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andps-my.sharepoint.com/personal/aparna_komarla_solidigmtechnology_com/Documents/Desktop/Repos/npi_quote_avgs/odm_quote_files/anchored_data/"/>
    </mc:Choice>
  </mc:AlternateContent>
  <xr:revisionPtr revIDLastSave="65" documentId="8_{D36DAD5F-D951-4AEB-A26B-A5626704DA46}" xr6:coauthVersionLast="47" xr6:coauthVersionMax="47" xr10:uidLastSave="{FF521A3D-46C4-4201-AED2-AA99472A1668}"/>
  <bookViews>
    <workbookView xWindow="-110" yWindow="-110" windowWidth="19420" windowHeight="10300" tabRatio="895" firstSheet="1" activeTab="1" xr2:uid="{59A4D8F1-56C3-40DF-91C4-D64189034F05}"/>
  </bookViews>
  <sheets>
    <sheet name="Input" sheetId="5" r:id="rId1"/>
    <sheet name="MainSheet" sheetId="1" r:id="rId2"/>
    <sheet name="ADPR SE" sheetId="54" r:id="rId3"/>
    <sheet name="ADPRRR EE" sheetId="98" r:id="rId4"/>
    <sheet name="ADPRRR EE PRQ2" sheetId="104" r:id="rId5"/>
    <sheet name="ADPRRR VE" sheetId="100" r:id="rId6"/>
    <sheet name="ADPRRR VE PRQ2" sheetId="102" r:id="rId7"/>
    <sheet name="EH" sheetId="94" r:id="rId8"/>
    <sheet name="FAIRVIEW" sheetId="103" r:id="rId9"/>
    <sheet name="PF" sheetId="60" r:id="rId10"/>
    <sheet name="AP ME PRQ1" sheetId="88" r:id="rId11"/>
    <sheet name="ADPR VE (PRQ2)" sheetId="97" r:id="rId12"/>
    <sheet name="ADPRR ME (PRQ1)" sheetId="75" r:id="rId13"/>
    <sheet name="ADPRR ME PRQ2" sheetId="86" r:id="rId14"/>
    <sheet name="ADPRR ME PRQ3" sheetId="101" r:id="rId15"/>
    <sheet name="ADPRR SE (PRQ1)" sheetId="76" r:id="rId16"/>
    <sheet name="ADPRR SE PRQ2" sheetId="87" r:id="rId17"/>
    <sheet name="ADPRR SE PRQ3" sheetId="93" r:id="rId18"/>
    <sheet name="ADPR VE PRQ1" sheetId="55" r:id="rId19"/>
    <sheet name="AP SE (PRQ1)" sheetId="78" r:id="rId20"/>
    <sheet name="AP SE" sheetId="92" r:id="rId21"/>
    <sheet name="ADPR3 SE" sheetId="90" r:id="rId22"/>
    <sheet name="BHB SE PRQ1" sheetId="84" r:id="rId23"/>
    <sheet name="BHB SE PRQ2" sheetId="99" r:id="rId24"/>
    <sheet name="BHB VE PRQ1" sheetId="83" r:id="rId25"/>
    <sheet name="HUNTSDL SE" sheetId="96" r:id="rId26"/>
    <sheet name="HUNTSDL DP" sheetId="95" r:id="rId27"/>
    <sheet name="KH " sheetId="58" r:id="rId28"/>
    <sheet name="NH" sheetId="70" r:id="rId29"/>
    <sheet name="YVRR M.2" sheetId="62" r:id="rId30"/>
    <sheet name="YVRR ME 2.5" sheetId="63" r:id="rId31"/>
    <sheet name="YVRR SE 2.5" sheetId="64" r:id="rId32"/>
    <sheet name="CDR ME" sheetId="89" r:id="rId33"/>
    <sheet name="CDR SE" sheetId="65" r:id="rId34"/>
    <sheet name="CDR VE" sheetId="77" r:id="rId35"/>
    <sheet name="CDR Refresh SE" sheetId="57" r:id="rId36"/>
    <sheet name="CDR Refresh ME" sheetId="81" r:id="rId37"/>
    <sheet name="CD" sheetId="56" r:id="rId38"/>
    <sheet name="YVR" sheetId="66" r:id="rId39"/>
    <sheet name="CDR SE HDX" sheetId="69" r:id="rId40"/>
    <sheet name="CDR DP" sheetId="71" r:id="rId41"/>
    <sheet name="CDR SE M.2" sheetId="72" r:id="rId42"/>
    <sheet name="CDR ED_SFF SHORT" sheetId="73" r:id="rId43"/>
    <sheet name="MARBLE DL SE PRQ1" sheetId="85" r:id="rId44"/>
    <sheet name="NHR" sheetId="74" r:id="rId45"/>
  </sheets>
  <externalReferences>
    <externalReference r:id="rId46"/>
    <externalReference r:id="rId47"/>
    <externalReference r:id="rId48"/>
  </externalReferences>
  <definedNames>
    <definedName name="_xlnm._FilterDatabase" localSheetId="2" hidden="1">'ADPR SE'!$B$1:$AL$62</definedName>
    <definedName name="_xlnm._FilterDatabase" localSheetId="18" hidden="1">'ADPR VE PRQ1'!$B$1:$AL$55</definedName>
    <definedName name="_xlnm._FilterDatabase" localSheetId="21" hidden="1">'ADPR3 SE'!$B$1:$AL$51</definedName>
    <definedName name="_xlnm._FilterDatabase" localSheetId="12" hidden="1">'ADPRR ME (PRQ1)'!$B$1:$AL$63</definedName>
    <definedName name="_xlnm._FilterDatabase" localSheetId="13" hidden="1">'ADPRR ME PRQ2'!$B$1:$AL$53</definedName>
    <definedName name="_xlnm._FilterDatabase" localSheetId="14" hidden="1">'ADPRR ME PRQ3'!$A$1:$AL$16</definedName>
    <definedName name="_xlnm._FilterDatabase" localSheetId="15" hidden="1">'ADPRR SE (PRQ1)'!$B$1:$AL$97</definedName>
    <definedName name="_xlnm._FilterDatabase" localSheetId="16" hidden="1">'ADPRR SE PRQ2'!$B$1:$AL$164</definedName>
    <definedName name="_xlnm._FilterDatabase" localSheetId="17" hidden="1">'ADPRR SE PRQ3'!$B$1:$AL$72</definedName>
    <definedName name="_xlnm._FilterDatabase" localSheetId="3" hidden="1">'ADPRRR EE'!$B$1:$AL$68</definedName>
    <definedName name="_xlnm._FilterDatabase" localSheetId="5" hidden="1">'ADPRRR VE'!$B$1:$AZ$17</definedName>
    <definedName name="_xlnm._FilterDatabase" localSheetId="6" hidden="1">'ADPRRR VE PRQ2'!$B$1:$AL$12</definedName>
    <definedName name="_xlnm._FilterDatabase" localSheetId="10" hidden="1">'AP ME PRQ1'!$B$1:$AL$19</definedName>
    <definedName name="_xlnm._FilterDatabase" localSheetId="20" hidden="1">'AP SE'!$B$1:$AL$22</definedName>
    <definedName name="_xlnm._FilterDatabase" localSheetId="19" hidden="1">'AP SE (PRQ1)'!$B$1:$AL$27</definedName>
    <definedName name="_xlnm._FilterDatabase" localSheetId="22" hidden="1">'BHB SE PRQ1'!$B$1:$AL$35</definedName>
    <definedName name="_xlnm._FilterDatabase" localSheetId="24" hidden="1">'BHB VE PRQ1'!$B$1:$AL$16</definedName>
    <definedName name="_xlnm._FilterDatabase" localSheetId="37" hidden="1">CD!$B$1:$AL$20</definedName>
    <definedName name="_xlnm._FilterDatabase" localSheetId="40" hidden="1">'CDR DP'!$B$1:$AB$127</definedName>
    <definedName name="_xlnm._FilterDatabase" localSheetId="42" hidden="1">'CDR ED_SFF SHORT'!$B$1:$AA$43</definedName>
    <definedName name="_xlnm._FilterDatabase" localSheetId="32" hidden="1">'CDR ME'!$B$1:$AL$16</definedName>
    <definedName name="_xlnm._FilterDatabase" localSheetId="36" hidden="1">'CDR Refresh ME'!$B$1:$AL$24</definedName>
    <definedName name="_xlnm._FilterDatabase" localSheetId="35" hidden="1">'CDR Refresh SE'!$B$1:$AL$87</definedName>
    <definedName name="_xlnm._FilterDatabase" localSheetId="33" hidden="1">'CDR SE'!$B$1:$AF$51</definedName>
    <definedName name="_xlnm._FilterDatabase" localSheetId="39" hidden="1">'CDR SE HDX'!$B$1:$AA$55</definedName>
    <definedName name="_xlnm._FilterDatabase" localSheetId="41" hidden="1">'CDR SE M.2'!$B$1:$AA$35</definedName>
    <definedName name="_xlnm._FilterDatabase" localSheetId="34" hidden="1">'CDR VE'!$B$1:$AL$22</definedName>
    <definedName name="_xlnm._FilterDatabase" localSheetId="7" hidden="1">EH!$B$1:$AL$277</definedName>
    <definedName name="_xlnm._FilterDatabase" localSheetId="8" hidden="1">FAIRVIEW!$B$1:$AL$38</definedName>
    <definedName name="_xlnm._FilterDatabase" localSheetId="26" hidden="1">'HUNTSDL DP'!$B$1:$AL$3</definedName>
    <definedName name="_xlnm._FilterDatabase" localSheetId="25" hidden="1">'HUNTSDL SE'!$B$1:$AL$4</definedName>
    <definedName name="_xlnm._FilterDatabase" localSheetId="27" hidden="1">'KH '!$B$1:$AL$267</definedName>
    <definedName name="_xlnm._FilterDatabase" localSheetId="1" hidden="1">MainSheet!$B$1:$AL$218</definedName>
    <definedName name="_xlnm._FilterDatabase" localSheetId="43" hidden="1">'MARBLE DL SE PRQ1'!$B$1:$AL$16</definedName>
    <definedName name="_xlnm._FilterDatabase" localSheetId="28" hidden="1">NH!$B$1:$AB$104</definedName>
    <definedName name="_xlnm._FilterDatabase" localSheetId="44" hidden="1">NHR!$B$1:$AA$50</definedName>
    <definedName name="_xlnm._FilterDatabase" localSheetId="9" hidden="1">PF!$B$1:$AL$107</definedName>
    <definedName name="_xlnm._FilterDatabase" localSheetId="38" hidden="1">YVR!$B$1:$AA$224</definedName>
    <definedName name="_xlnm._FilterDatabase" localSheetId="29" hidden="1">'YVRR M.2'!$B$1:$AL$28</definedName>
    <definedName name="_xlnm._FilterDatabase" localSheetId="30" hidden="1">'YVRR ME 2.5'!$B$1:$AL$95</definedName>
    <definedName name="_xlnm._FilterDatabase" localSheetId="31" hidden="1">'YVRR SE 2.5'!$B$1:$AL$142</definedName>
    <definedName name="ADPRSE">#REF!</definedName>
    <definedName name="CDR">#REF!</definedName>
    <definedName name="KH">#REF!</definedName>
    <definedName name="OXCREEK">#REF!</definedName>
    <definedName name="PG">#REF!</definedName>
    <definedName name="YVRR">#REF!</definedName>
    <definedName name="YVRRS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1" i="98" l="1"/>
  <c r="S41" i="98" s="1"/>
  <c r="R40" i="98"/>
  <c r="S40" i="98" s="1"/>
  <c r="R11" i="103" l="1"/>
  <c r="S11" i="103" s="1"/>
  <c r="R12" i="103"/>
  <c r="S12" i="103" s="1"/>
  <c r="R13" i="103"/>
  <c r="S13" i="103" s="1"/>
  <c r="R14" i="103"/>
  <c r="S14" i="103" s="1"/>
  <c r="R15" i="103"/>
  <c r="S15" i="103" s="1"/>
  <c r="R9" i="103"/>
  <c r="S9" i="103" s="1"/>
  <c r="R16" i="103"/>
  <c r="S16" i="103" s="1"/>
  <c r="R10" i="103"/>
  <c r="S10" i="103" s="1"/>
  <c r="R17" i="103"/>
  <c r="S17" i="103" s="1"/>
  <c r="R18" i="103"/>
  <c r="S18" i="103" s="1"/>
  <c r="R19" i="103"/>
  <c r="S19" i="103"/>
  <c r="R20" i="103"/>
  <c r="S20" i="103" s="1"/>
  <c r="R21" i="103"/>
  <c r="S21" i="103" s="1"/>
  <c r="R22" i="103"/>
  <c r="S22" i="103" s="1"/>
  <c r="R23" i="103"/>
  <c r="S23" i="103" s="1"/>
  <c r="R24" i="103"/>
  <c r="S24" i="103" s="1"/>
  <c r="R25" i="103"/>
  <c r="S25" i="103" s="1"/>
  <c r="R26" i="103"/>
  <c r="S26" i="103" s="1"/>
  <c r="R27" i="103"/>
  <c r="S27" i="103" s="1"/>
  <c r="R28" i="103"/>
  <c r="S28" i="103" s="1"/>
  <c r="R29" i="103"/>
  <c r="S29" i="103" s="1"/>
  <c r="R253" i="94" l="1"/>
  <c r="S253" i="94" s="1"/>
  <c r="R254" i="94"/>
  <c r="S254" i="94" s="1"/>
  <c r="R255" i="94"/>
  <c r="S255" i="94" s="1"/>
  <c r="R256" i="94"/>
  <c r="S256" i="94" s="1"/>
  <c r="R257" i="94"/>
  <c r="S257" i="94" s="1"/>
  <c r="R2" i="102"/>
  <c r="S2" i="102" s="1"/>
  <c r="R3" i="102"/>
  <c r="S3" i="102" s="1"/>
  <c r="R4" i="102"/>
  <c r="S4" i="102" s="1"/>
  <c r="R5" i="102"/>
  <c r="S5" i="102" s="1"/>
  <c r="R6" i="102"/>
  <c r="S6" i="102" s="1"/>
  <c r="R8" i="102"/>
  <c r="S8" i="102" s="1"/>
  <c r="R9" i="102"/>
  <c r="S9" i="102" s="1"/>
  <c r="R10" i="102"/>
  <c r="S10" i="102" s="1"/>
  <c r="R11" i="102"/>
  <c r="S11" i="102" s="1"/>
  <c r="R7" i="102"/>
  <c r="S7" i="102" s="1"/>
  <c r="R8" i="103" l="1"/>
  <c r="S8" i="103" s="1"/>
  <c r="R12" i="100" l="1"/>
  <c r="S12" i="100" s="1"/>
  <c r="R13" i="100"/>
  <c r="S13" i="100" s="1"/>
  <c r="R14" i="100"/>
  <c r="S14" i="100" s="1"/>
  <c r="R15" i="100"/>
  <c r="S15" i="100" s="1"/>
  <c r="R7" i="103"/>
  <c r="S7" i="103" s="1"/>
  <c r="R45" i="54"/>
  <c r="S45" i="54" s="1"/>
  <c r="R39" i="54"/>
  <c r="S39" i="54" s="1"/>
  <c r="R41" i="54"/>
  <c r="S41" i="54" s="1"/>
  <c r="R42" i="54"/>
  <c r="S42" i="54" s="1"/>
  <c r="R38" i="54"/>
  <c r="S38" i="54" s="1"/>
  <c r="R43" i="54"/>
  <c r="S43" i="54" s="1"/>
  <c r="R44" i="54"/>
  <c r="S44" i="54" s="1"/>
  <c r="R40" i="54"/>
  <c r="S40" i="54" s="1"/>
  <c r="R4" i="103" l="1"/>
  <c r="S4" i="103" s="1"/>
  <c r="R5" i="103"/>
  <c r="S5" i="103" s="1"/>
  <c r="R6" i="103"/>
  <c r="S6" i="103" s="1"/>
  <c r="R3" i="103"/>
  <c r="S3" i="103" s="1"/>
  <c r="R2" i="103"/>
  <c r="S2" i="103" s="1"/>
  <c r="R7" i="100"/>
  <c r="S7" i="100" s="1"/>
  <c r="R11" i="100"/>
  <c r="S11" i="100" s="1"/>
  <c r="R10" i="100"/>
  <c r="S10" i="100" s="1"/>
  <c r="R9" i="100"/>
  <c r="S9" i="100" s="1"/>
  <c r="R8" i="100"/>
  <c r="S8" i="100" s="1"/>
  <c r="R32" i="98"/>
  <c r="S32" i="98" s="1"/>
  <c r="R33" i="98"/>
  <c r="S33" i="98" s="1"/>
  <c r="R34" i="98"/>
  <c r="S34" i="98" s="1"/>
  <c r="R35" i="98"/>
  <c r="S35" i="98" s="1"/>
  <c r="R36" i="98"/>
  <c r="S36" i="98" s="1"/>
  <c r="R37" i="98"/>
  <c r="S37" i="98" s="1"/>
  <c r="R38" i="98"/>
  <c r="S38" i="98" s="1"/>
  <c r="R39" i="98"/>
  <c r="S39" i="98" s="1"/>
  <c r="R6" i="100" l="1"/>
  <c r="S6" i="100" s="1"/>
  <c r="R23" i="98"/>
  <c r="S23" i="98" s="1"/>
  <c r="R24" i="98"/>
  <c r="S24" i="98" s="1"/>
  <c r="R25" i="98"/>
  <c r="S25" i="98" s="1"/>
  <c r="R26" i="98"/>
  <c r="S26" i="98" s="1"/>
  <c r="R27" i="98"/>
  <c r="S27" i="98" s="1"/>
  <c r="R28" i="98"/>
  <c r="S28" i="98" s="1"/>
  <c r="R29" i="98"/>
  <c r="S29" i="98" s="1"/>
  <c r="R30" i="98"/>
  <c r="S30" i="98" s="1"/>
  <c r="R31" i="98"/>
  <c r="S31" i="98" s="1"/>
  <c r="R22" i="98"/>
  <c r="S22" i="98" s="1"/>
  <c r="R4" i="100"/>
  <c r="S4" i="100" s="1"/>
  <c r="R5" i="100"/>
  <c r="S5" i="100" s="1"/>
  <c r="R3" i="100"/>
  <c r="S3" i="100" s="1"/>
  <c r="R243" i="94"/>
  <c r="S243" i="94" s="1"/>
  <c r="R242" i="94"/>
  <c r="S242" i="94" s="1"/>
  <c r="R241" i="94"/>
  <c r="S241" i="94" s="1"/>
  <c r="R240" i="94"/>
  <c r="S240" i="94" s="1"/>
  <c r="R239" i="94"/>
  <c r="S239" i="94" s="1"/>
  <c r="R238" i="94"/>
  <c r="S238" i="94" s="1"/>
  <c r="R237" i="94"/>
  <c r="S237" i="94" s="1"/>
  <c r="R234" i="94"/>
  <c r="S234" i="94" s="1"/>
  <c r="R4" i="96" l="1"/>
  <c r="S4" i="96" s="1"/>
  <c r="R230" i="94"/>
  <c r="S230" i="94" s="1"/>
  <c r="R231" i="94"/>
  <c r="S231" i="94" s="1"/>
  <c r="R87" i="60" l="1"/>
  <c r="S87" i="60" s="1"/>
  <c r="R88" i="60"/>
  <c r="S88" i="60" s="1"/>
  <c r="R89" i="60"/>
  <c r="S89" i="60" s="1"/>
  <c r="R90" i="60"/>
  <c r="S90" i="60" s="1"/>
  <c r="R226" i="94"/>
  <c r="S226" i="94" s="1"/>
  <c r="R225" i="94"/>
  <c r="S225" i="94" s="1"/>
  <c r="R224" i="94"/>
  <c r="S224" i="94" s="1"/>
  <c r="R223" i="94"/>
  <c r="S223" i="94" s="1"/>
  <c r="R220" i="94"/>
  <c r="S220" i="94" s="1"/>
  <c r="R219" i="94"/>
  <c r="S219" i="94" s="1"/>
  <c r="R222" i="94"/>
  <c r="S222" i="94" s="1"/>
  <c r="R211" i="94" l="1"/>
  <c r="S211" i="94" s="1"/>
  <c r="R210" i="94"/>
  <c r="S210" i="94" s="1"/>
  <c r="R209" i="94"/>
  <c r="S209" i="94" s="1"/>
  <c r="R208" i="94"/>
  <c r="S208" i="94" s="1"/>
  <c r="R207" i="94"/>
  <c r="S207" i="94" s="1"/>
  <c r="R206" i="94"/>
  <c r="S206" i="94" s="1"/>
  <c r="R205" i="94"/>
  <c r="S205" i="94" s="1"/>
  <c r="R204" i="94"/>
  <c r="S204" i="94" s="1"/>
  <c r="R203" i="94"/>
  <c r="S203" i="94" s="1"/>
  <c r="R202" i="94"/>
  <c r="S202" i="94" s="1"/>
  <c r="R201" i="94"/>
  <c r="S201" i="94" s="1"/>
  <c r="R200" i="94"/>
  <c r="S200" i="94" s="1"/>
  <c r="R199" i="94"/>
  <c r="S199" i="94" s="1"/>
  <c r="R198" i="94"/>
  <c r="S198" i="94" s="1"/>
  <c r="S79" i="60"/>
  <c r="S80" i="60"/>
  <c r="S81" i="60"/>
  <c r="S82" i="60"/>
  <c r="R5" i="98"/>
  <c r="S5" i="98" s="1"/>
  <c r="R6" i="98"/>
  <c r="S6" i="98" s="1"/>
  <c r="R7" i="98"/>
  <c r="S7" i="98" s="1"/>
  <c r="R8" i="98"/>
  <c r="S8" i="98" s="1"/>
  <c r="R9" i="98"/>
  <c r="S9" i="98" s="1"/>
  <c r="R10" i="98"/>
  <c r="S10" i="98" s="1"/>
  <c r="R11" i="98"/>
  <c r="S11" i="98" s="1"/>
  <c r="R12" i="98"/>
  <c r="S12" i="98" s="1"/>
  <c r="R13" i="98"/>
  <c r="S13" i="98" s="1"/>
  <c r="R14" i="98"/>
  <c r="S14" i="98" s="1"/>
  <c r="R15" i="98"/>
  <c r="S15" i="98" s="1"/>
  <c r="R16" i="98"/>
  <c r="S16" i="98" s="1"/>
  <c r="R17" i="98"/>
  <c r="S17" i="98" s="1"/>
  <c r="R18" i="98"/>
  <c r="S18" i="98" s="1"/>
  <c r="R19" i="98"/>
  <c r="S19" i="98" s="1"/>
  <c r="R20" i="98"/>
  <c r="S20" i="98" s="1"/>
  <c r="R21" i="98"/>
  <c r="S21" i="98" s="1"/>
  <c r="R4" i="98"/>
  <c r="S4" i="98" s="1"/>
  <c r="R178" i="94" l="1"/>
  <c r="S178" i="94" s="1"/>
  <c r="R179" i="94"/>
  <c r="S179" i="94" s="1"/>
  <c r="R180" i="94"/>
  <c r="S180" i="94" s="1"/>
  <c r="R181" i="94"/>
  <c r="S181" i="94" s="1"/>
  <c r="R182" i="94"/>
  <c r="S182" i="94" s="1"/>
  <c r="R183" i="94"/>
  <c r="S183" i="94" s="1"/>
  <c r="R184" i="94"/>
  <c r="S184" i="94" s="1"/>
  <c r="R185" i="94"/>
  <c r="S185" i="94" s="1"/>
  <c r="R186" i="94"/>
  <c r="S186" i="94" s="1"/>
  <c r="R187" i="94"/>
  <c r="S187" i="94" s="1"/>
  <c r="R188" i="94"/>
  <c r="S188" i="94" s="1"/>
  <c r="R189" i="94"/>
  <c r="S189" i="94" s="1"/>
  <c r="R190" i="94"/>
  <c r="S190" i="94" s="1"/>
  <c r="R191" i="94"/>
  <c r="S191" i="94" s="1"/>
  <c r="R193" i="94" l="1"/>
  <c r="S193" i="94" s="1"/>
  <c r="R194" i="94"/>
  <c r="S194" i="94" s="1"/>
  <c r="R195" i="94"/>
  <c r="S195" i="94" s="1"/>
  <c r="R196" i="94"/>
  <c r="S196" i="94" s="1"/>
  <c r="R197" i="94"/>
  <c r="S197" i="94" s="1"/>
  <c r="R192" i="94"/>
  <c r="S192" i="94" s="1"/>
  <c r="R77" i="60" l="1"/>
  <c r="S77" i="60" s="1"/>
  <c r="R73" i="60"/>
  <c r="S73" i="60" s="1"/>
  <c r="R74" i="60"/>
  <c r="S74" i="60" s="1"/>
  <c r="R75" i="60"/>
  <c r="S75" i="60" s="1"/>
  <c r="R76" i="60"/>
  <c r="S76" i="60" s="1"/>
  <c r="R83" i="60"/>
  <c r="S83" i="60" s="1"/>
  <c r="R84" i="60"/>
  <c r="S84" i="60" s="1"/>
  <c r="R85" i="60"/>
  <c r="S85" i="60" s="1"/>
  <c r="R86" i="60"/>
  <c r="S86" i="60" s="1"/>
  <c r="R56" i="93"/>
  <c r="S56" i="93" s="1"/>
  <c r="R55" i="93"/>
  <c r="S55" i="93" s="1"/>
  <c r="R149" i="94"/>
  <c r="S149" i="94" s="1"/>
  <c r="R150" i="94"/>
  <c r="S150" i="94" s="1"/>
  <c r="R151" i="94"/>
  <c r="S151" i="94" s="1"/>
  <c r="R152" i="94"/>
  <c r="S152" i="94" s="1"/>
  <c r="R153" i="94"/>
  <c r="S153" i="94" s="1"/>
  <c r="R154" i="94"/>
  <c r="S154" i="94" s="1"/>
  <c r="R155" i="94"/>
  <c r="S155" i="94" s="1"/>
  <c r="R156" i="94"/>
  <c r="S156" i="94" s="1"/>
  <c r="R157" i="94"/>
  <c r="S157" i="94" s="1"/>
  <c r="R158" i="94"/>
  <c r="S158" i="94" s="1"/>
  <c r="R159" i="94"/>
  <c r="S159" i="94" s="1"/>
  <c r="R160" i="94"/>
  <c r="S160" i="94" s="1"/>
  <c r="R161" i="94"/>
  <c r="S161" i="94" s="1"/>
  <c r="R148" i="94"/>
  <c r="S148" i="94" s="1"/>
  <c r="R3" i="98"/>
  <c r="S3" i="98" s="1"/>
  <c r="R2" i="98"/>
  <c r="S2" i="98" s="1"/>
  <c r="R39" i="93" l="1"/>
  <c r="S39" i="93" s="1"/>
  <c r="R40" i="93"/>
  <c r="S40" i="93" s="1"/>
  <c r="R47" i="93"/>
  <c r="S47" i="93" s="1"/>
  <c r="R48" i="93"/>
  <c r="S48" i="93" s="1"/>
  <c r="R41" i="93"/>
  <c r="S41" i="93" s="1"/>
  <c r="R42" i="93"/>
  <c r="S42" i="93" s="1"/>
  <c r="R49" i="93"/>
  <c r="S49" i="93" s="1"/>
  <c r="R50" i="93"/>
  <c r="S50" i="93" s="1"/>
  <c r="R45" i="93"/>
  <c r="S45" i="93" s="1"/>
  <c r="R35" i="93"/>
  <c r="S35" i="93" s="1"/>
  <c r="R36" i="93"/>
  <c r="S36" i="93" s="1"/>
  <c r="R37" i="93"/>
  <c r="S37" i="93" s="1"/>
  <c r="R38" i="93"/>
  <c r="S38" i="93" s="1"/>
  <c r="R46" i="93"/>
  <c r="S46" i="93" s="1"/>
  <c r="R132" i="94"/>
  <c r="S132" i="94" s="1"/>
  <c r="R133" i="94"/>
  <c r="S133" i="94" s="1"/>
  <c r="R134" i="94"/>
  <c r="S134" i="94" s="1"/>
  <c r="R135" i="94"/>
  <c r="S135" i="94" s="1"/>
  <c r="R136" i="94"/>
  <c r="S136" i="94" s="1"/>
  <c r="R137" i="94"/>
  <c r="S137" i="94" s="1"/>
  <c r="R162" i="94"/>
  <c r="S162" i="94" s="1"/>
  <c r="R163" i="94"/>
  <c r="S163" i="94" s="1"/>
  <c r="R164" i="94"/>
  <c r="S164" i="94" s="1"/>
  <c r="R165" i="94"/>
  <c r="S165" i="94" s="1"/>
  <c r="R138" i="94"/>
  <c r="S138" i="94" s="1"/>
  <c r="R139" i="94"/>
  <c r="S139" i="94" s="1"/>
  <c r="R140" i="94"/>
  <c r="S140" i="94" s="1"/>
  <c r="R141" i="94"/>
  <c r="S141" i="94" s="1"/>
  <c r="R78" i="60"/>
  <c r="S78" i="60" s="1"/>
  <c r="R70" i="60"/>
  <c r="S70" i="60" s="1"/>
  <c r="R71" i="60"/>
  <c r="S71" i="60" s="1"/>
  <c r="R72" i="60"/>
  <c r="S72" i="60" s="1"/>
  <c r="R69" i="60"/>
  <c r="S69" i="60" s="1"/>
  <c r="R122" i="87" l="1"/>
  <c r="S122" i="87" s="1"/>
  <c r="R118" i="87"/>
  <c r="S118" i="87" s="1"/>
  <c r="R117" i="87"/>
  <c r="S117" i="87" s="1"/>
  <c r="R100" i="87"/>
  <c r="S100" i="87" s="1"/>
  <c r="R101" i="87"/>
  <c r="S101" i="87" s="1"/>
  <c r="R128" i="94" l="1"/>
  <c r="S128" i="94" s="1"/>
  <c r="R129" i="94"/>
  <c r="S129" i="94" s="1"/>
  <c r="R130" i="94"/>
  <c r="S130" i="94" s="1"/>
  <c r="R131" i="94"/>
  <c r="S131" i="94" s="1"/>
  <c r="R104" i="94" l="1"/>
  <c r="S104" i="94" s="1"/>
  <c r="R105" i="94"/>
  <c r="S105" i="94" s="1"/>
  <c r="R114" i="94"/>
  <c r="S114" i="94" s="1"/>
  <c r="R115" i="94"/>
  <c r="S115" i="94" s="1"/>
  <c r="R116" i="94"/>
  <c r="S116" i="94" s="1"/>
  <c r="R117" i="94"/>
  <c r="S117" i="94" s="1"/>
  <c r="R118" i="94"/>
  <c r="S118" i="94" s="1"/>
  <c r="R119" i="94"/>
  <c r="S119" i="94" s="1"/>
  <c r="R106" i="94"/>
  <c r="S106" i="94" s="1"/>
  <c r="R120" i="94"/>
  <c r="S120" i="94" s="1"/>
  <c r="R107" i="94"/>
  <c r="S107" i="94" s="1"/>
  <c r="R121" i="94"/>
  <c r="S121" i="94" s="1"/>
  <c r="R122" i="94"/>
  <c r="S122" i="94" s="1"/>
  <c r="R108" i="94"/>
  <c r="S108" i="94" s="1"/>
  <c r="R123" i="94"/>
  <c r="S123" i="94" s="1"/>
  <c r="R109" i="94"/>
  <c r="S109" i="94" s="1"/>
  <c r="R110" i="94"/>
  <c r="S110" i="94" s="1"/>
  <c r="R124" i="94"/>
  <c r="S124" i="94" s="1"/>
  <c r="R111" i="94"/>
  <c r="S111" i="94" s="1"/>
  <c r="R125" i="94"/>
  <c r="S125" i="94" s="1"/>
  <c r="R112" i="94"/>
  <c r="S112" i="94" s="1"/>
  <c r="R126" i="94"/>
  <c r="S126" i="94" s="1"/>
  <c r="R113" i="94"/>
  <c r="S113" i="94" s="1"/>
  <c r="R127" i="94"/>
  <c r="S127" i="94" s="1"/>
  <c r="R34" i="93" l="1"/>
  <c r="S34" i="93" s="1"/>
  <c r="R33" i="93"/>
  <c r="S33" i="93" s="1"/>
  <c r="R68" i="60"/>
  <c r="S68" i="60" s="1"/>
  <c r="R91" i="94"/>
  <c r="S91" i="94" s="1"/>
  <c r="R92" i="94"/>
  <c r="S92" i="94" s="1"/>
  <c r="R93" i="94"/>
  <c r="S93" i="94" s="1"/>
  <c r="R94" i="94"/>
  <c r="S94" i="94" s="1"/>
  <c r="R95" i="94"/>
  <c r="S95" i="94" s="1"/>
  <c r="R96" i="94"/>
  <c r="S96" i="94" s="1"/>
  <c r="R97" i="94"/>
  <c r="S97" i="94" s="1"/>
  <c r="R98" i="94"/>
  <c r="S98" i="94" s="1"/>
  <c r="R99" i="94"/>
  <c r="S99" i="94" s="1"/>
  <c r="R100" i="94"/>
  <c r="S100" i="94" s="1"/>
  <c r="R101" i="94"/>
  <c r="S101" i="94" s="1"/>
  <c r="R90" i="94"/>
  <c r="S90" i="94" s="1"/>
  <c r="R85" i="87" l="1"/>
  <c r="S85" i="87" s="1"/>
  <c r="R86" i="87"/>
  <c r="S86" i="87" s="1"/>
  <c r="R87" i="87"/>
  <c r="S87" i="87" s="1"/>
  <c r="R84" i="87"/>
  <c r="S84" i="87" s="1"/>
  <c r="R72" i="87"/>
  <c r="S72" i="87" s="1"/>
  <c r="R75" i="87"/>
  <c r="S75" i="87" s="1"/>
  <c r="R76" i="87"/>
  <c r="S76" i="87" s="1"/>
  <c r="R102" i="87"/>
  <c r="S102" i="87" s="1"/>
  <c r="R103" i="87"/>
  <c r="S103" i="87" s="1"/>
  <c r="R104" i="87"/>
  <c r="S104" i="87" s="1"/>
  <c r="R80" i="87"/>
  <c r="S80" i="87" s="1"/>
  <c r="R86" i="94" l="1"/>
  <c r="S86" i="94" s="1"/>
  <c r="R87" i="94"/>
  <c r="S87" i="94" s="1"/>
  <c r="R69" i="87"/>
  <c r="S69" i="87" s="1"/>
  <c r="R70" i="87"/>
  <c r="S70" i="87" s="1"/>
  <c r="R64" i="87"/>
  <c r="S64" i="87" s="1"/>
  <c r="R65" i="87"/>
  <c r="S65" i="87" s="1"/>
  <c r="R77" i="87"/>
  <c r="S77" i="87" s="1"/>
  <c r="R78" i="87"/>
  <c r="S78" i="87" s="1"/>
  <c r="R73" i="87"/>
  <c r="S73" i="87" s="1"/>
  <c r="R74" i="87"/>
  <c r="S74" i="87" s="1"/>
  <c r="R66" i="87"/>
  <c r="S66" i="87" s="1"/>
  <c r="R67" i="87"/>
  <c r="S67" i="87" s="1"/>
  <c r="R68" i="87"/>
  <c r="S68" i="87" s="1"/>
  <c r="R71" i="87"/>
  <c r="S71" i="87" s="1"/>
  <c r="R120" i="87"/>
  <c r="S120" i="87" s="1"/>
  <c r="R88" i="94" l="1"/>
  <c r="S88" i="94" s="1"/>
  <c r="R89" i="94"/>
  <c r="S89" i="94" s="1"/>
  <c r="R102" i="94"/>
  <c r="S102" i="94" s="1"/>
  <c r="R103" i="94"/>
  <c r="S103" i="94" s="1"/>
  <c r="R85" i="94"/>
  <c r="S85" i="94" s="1"/>
  <c r="R84" i="94"/>
  <c r="S84" i="94" s="1"/>
  <c r="R83" i="94"/>
  <c r="S83" i="94" s="1"/>
  <c r="R82" i="94"/>
  <c r="S82" i="94" s="1"/>
  <c r="R59" i="87"/>
  <c r="S59" i="87" s="1"/>
  <c r="R56" i="87"/>
  <c r="S56" i="87" s="1"/>
  <c r="R60" i="87"/>
  <c r="S60" i="87" s="1"/>
  <c r="R61" i="87"/>
  <c r="S61" i="87" s="1"/>
  <c r="R62" i="87"/>
  <c r="S62" i="87" s="1"/>
  <c r="R57" i="87"/>
  <c r="S57" i="87" s="1"/>
  <c r="R63" i="87"/>
  <c r="S63" i="87" s="1"/>
  <c r="R58" i="87"/>
  <c r="S58" i="87" s="1"/>
  <c r="S3" i="97" l="1"/>
  <c r="S4" i="97"/>
  <c r="S5" i="97"/>
  <c r="S2" i="97"/>
  <c r="R3" i="97"/>
  <c r="R4" i="97"/>
  <c r="R5" i="97"/>
  <c r="R2" i="97"/>
  <c r="R85" i="76" l="1"/>
  <c r="S85" i="76" s="1"/>
  <c r="R55" i="87" l="1"/>
  <c r="S55" i="87" s="1"/>
  <c r="R50" i="87"/>
  <c r="S50" i="87" s="1"/>
  <c r="R49" i="87"/>
  <c r="S49" i="87" s="1"/>
  <c r="R48" i="87"/>
  <c r="S48" i="87" s="1"/>
  <c r="R54" i="87"/>
  <c r="S54" i="87" s="1"/>
  <c r="R47" i="87"/>
  <c r="S47" i="87" s="1"/>
  <c r="R53" i="87"/>
  <c r="S53" i="87" s="1"/>
  <c r="R44" i="87"/>
  <c r="S44" i="87" s="1"/>
  <c r="R52" i="87"/>
  <c r="S52" i="87" s="1"/>
  <c r="R43" i="87"/>
  <c r="S43" i="87" s="1"/>
  <c r="R51" i="87"/>
  <c r="S51" i="87" s="1"/>
  <c r="R41" i="87"/>
  <c r="S41" i="87" s="1"/>
  <c r="R110" i="87"/>
  <c r="S110" i="87" s="1"/>
  <c r="R109" i="87"/>
  <c r="S109" i="87" s="1"/>
  <c r="R3" i="96" l="1"/>
  <c r="S3" i="96" s="1"/>
  <c r="R2" i="96"/>
  <c r="S2" i="96" s="1"/>
  <c r="R3" i="95"/>
  <c r="S3" i="95" s="1"/>
  <c r="R2" i="95"/>
  <c r="S2" i="95" s="1"/>
  <c r="R35" i="90" l="1"/>
  <c r="S35" i="90" s="1"/>
  <c r="R32" i="90"/>
  <c r="S32" i="90" s="1"/>
  <c r="R30" i="90"/>
  <c r="S30" i="90" s="1"/>
  <c r="S61" i="60"/>
  <c r="R86" i="76" l="1"/>
  <c r="S86" i="76" s="1"/>
  <c r="R87" i="76"/>
  <c r="S87" i="76" s="1"/>
  <c r="R37" i="54"/>
  <c r="S37" i="54" s="1"/>
  <c r="R81" i="94" l="1"/>
  <c r="S81" i="94" s="1"/>
  <c r="R80" i="94"/>
  <c r="S80" i="94" s="1"/>
  <c r="R79" i="94"/>
  <c r="S79" i="94" s="1"/>
  <c r="R78" i="94"/>
  <c r="S78" i="94" s="1"/>
  <c r="R76" i="94"/>
  <c r="S76" i="94" s="1"/>
  <c r="R75" i="94"/>
  <c r="S75" i="94" s="1"/>
  <c r="R74" i="94"/>
  <c r="S74" i="94" s="1"/>
  <c r="R72" i="94"/>
  <c r="S72" i="94" s="1"/>
  <c r="R71" i="94"/>
  <c r="S71" i="94" s="1"/>
  <c r="R70" i="94"/>
  <c r="S70" i="94" s="1"/>
  <c r="R9" i="84" l="1"/>
  <c r="S9" i="84" s="1"/>
  <c r="R252" i="58" l="1"/>
  <c r="S252" i="58" s="1"/>
  <c r="R84" i="76" l="1"/>
  <c r="S84" i="76" s="1"/>
  <c r="R73" i="76"/>
  <c r="S73" i="76" s="1"/>
  <c r="R64" i="76"/>
  <c r="S64" i="76" s="1"/>
  <c r="R63" i="76"/>
  <c r="S63" i="76" s="1"/>
  <c r="S54" i="60"/>
  <c r="S55" i="60"/>
  <c r="S56" i="60"/>
  <c r="S57" i="60"/>
  <c r="S58" i="60"/>
  <c r="S59" i="60"/>
  <c r="S60" i="60"/>
  <c r="S62" i="60"/>
  <c r="S63" i="60"/>
  <c r="S67" i="60"/>
  <c r="R50" i="94" l="1"/>
  <c r="S50" i="94" s="1"/>
  <c r="R51" i="94"/>
  <c r="S51" i="94" s="1"/>
  <c r="R52" i="94"/>
  <c r="S52" i="94" s="1"/>
  <c r="R53" i="94"/>
  <c r="S53" i="94" s="1"/>
  <c r="R54" i="94"/>
  <c r="S54" i="94" s="1"/>
  <c r="R55" i="94"/>
  <c r="S55" i="94" s="1"/>
  <c r="R56" i="94"/>
  <c r="S56" i="94" s="1"/>
  <c r="R57" i="94"/>
  <c r="S57" i="94" s="1"/>
  <c r="R58" i="94"/>
  <c r="S58" i="94" s="1"/>
  <c r="R59" i="94"/>
  <c r="S59" i="94" s="1"/>
  <c r="R60" i="94"/>
  <c r="S60" i="94" s="1"/>
  <c r="R61" i="94"/>
  <c r="S61" i="94" s="1"/>
  <c r="R62" i="94"/>
  <c r="S62" i="94" s="1"/>
  <c r="R63" i="94"/>
  <c r="S63" i="94" s="1"/>
  <c r="R64" i="94"/>
  <c r="S64" i="94" s="1"/>
  <c r="R65" i="94"/>
  <c r="S65" i="94" s="1"/>
  <c r="R66" i="94"/>
  <c r="S66" i="94" s="1"/>
  <c r="R67" i="94"/>
  <c r="S67" i="94" s="1"/>
  <c r="R68" i="94"/>
  <c r="S68" i="94" s="1"/>
  <c r="R69" i="94"/>
  <c r="S69" i="94" s="1"/>
  <c r="R8" i="84"/>
  <c r="S8" i="84" s="1"/>
  <c r="R46" i="87"/>
  <c r="S46" i="87" s="1"/>
  <c r="R45" i="87"/>
  <c r="S45" i="87" s="1"/>
  <c r="R42" i="87"/>
  <c r="S42" i="87" s="1"/>
  <c r="R121" i="87"/>
  <c r="S121" i="87" s="1"/>
  <c r="R29" i="90" l="1"/>
  <c r="S29" i="90" s="1"/>
  <c r="R28" i="90"/>
  <c r="S28" i="90" s="1"/>
  <c r="R27" i="90"/>
  <c r="S27" i="90" s="1"/>
  <c r="R28" i="94"/>
  <c r="S28" i="94" s="1"/>
  <c r="R29" i="94"/>
  <c r="S29" i="94" s="1"/>
  <c r="R49" i="94"/>
  <c r="S49" i="94" s="1"/>
  <c r="R48" i="94"/>
  <c r="S48" i="94" s="1"/>
  <c r="R47" i="94"/>
  <c r="S47" i="94" s="1"/>
  <c r="R46" i="94"/>
  <c r="S46" i="94" s="1"/>
  <c r="R45" i="94"/>
  <c r="S45" i="94" s="1"/>
  <c r="R44" i="94"/>
  <c r="S44" i="94" s="1"/>
  <c r="R43" i="94"/>
  <c r="S43" i="94" s="1"/>
  <c r="R42" i="94"/>
  <c r="S42" i="94" s="1"/>
  <c r="R41" i="94"/>
  <c r="S41" i="94" s="1"/>
  <c r="R40" i="94"/>
  <c r="S40" i="94" s="1"/>
  <c r="R24" i="90"/>
  <c r="S24" i="90" s="1"/>
  <c r="R23" i="90"/>
  <c r="S23" i="90" s="1"/>
  <c r="R22" i="90"/>
  <c r="S22" i="90" s="1"/>
  <c r="R21" i="90"/>
  <c r="S21" i="90" s="1"/>
  <c r="R16" i="90"/>
  <c r="S16" i="90" s="1"/>
  <c r="R15" i="90"/>
  <c r="S15" i="90" s="1"/>
  <c r="R33" i="54"/>
  <c r="S33" i="54" s="1"/>
  <c r="R34" i="54"/>
  <c r="S34" i="54" s="1"/>
  <c r="R35" i="54"/>
  <c r="S35" i="54" s="1"/>
  <c r="R36" i="54"/>
  <c r="S36" i="54" s="1"/>
  <c r="R94" i="70"/>
  <c r="S94" i="70" s="1"/>
  <c r="R16" i="94"/>
  <c r="S16" i="94" s="1"/>
  <c r="R17" i="94"/>
  <c r="S17" i="94" s="1"/>
  <c r="R26" i="94"/>
  <c r="S26" i="94" s="1"/>
  <c r="R30" i="94"/>
  <c r="S30" i="94" s="1"/>
  <c r="R31" i="94"/>
  <c r="S31" i="94" s="1"/>
  <c r="R32" i="94"/>
  <c r="S32" i="94" s="1"/>
  <c r="R33" i="94"/>
  <c r="S33" i="94" s="1"/>
  <c r="R34" i="94"/>
  <c r="S34" i="94" s="1"/>
  <c r="R35" i="94"/>
  <c r="S35" i="94" s="1"/>
  <c r="R36" i="94"/>
  <c r="S36" i="94" s="1"/>
  <c r="R37" i="94"/>
  <c r="S37" i="94" s="1"/>
  <c r="R18" i="94"/>
  <c r="S18" i="94" s="1"/>
  <c r="R19" i="94"/>
  <c r="S19" i="94" s="1"/>
  <c r="R27" i="94"/>
  <c r="S27" i="94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4" i="94"/>
  <c r="S24" i="94" s="1"/>
  <c r="R25" i="94"/>
  <c r="S25" i="94" s="1"/>
  <c r="R51" i="76"/>
  <c r="R52" i="76"/>
  <c r="R45" i="76"/>
  <c r="S45" i="76" s="1"/>
  <c r="R46" i="76"/>
  <c r="S46" i="76" s="1"/>
  <c r="R47" i="76"/>
  <c r="S47" i="76" s="1"/>
  <c r="R48" i="76"/>
  <c r="S48" i="76" s="1"/>
  <c r="R53" i="76"/>
  <c r="R54" i="76"/>
  <c r="R49" i="76"/>
  <c r="S49" i="76" s="1"/>
  <c r="R50" i="76"/>
  <c r="S50" i="76" s="1"/>
  <c r="R55" i="76"/>
  <c r="R56" i="76"/>
  <c r="R67" i="76"/>
  <c r="R68" i="76"/>
  <c r="R69" i="76"/>
  <c r="R70" i="76"/>
  <c r="R71" i="76"/>
  <c r="R72" i="76"/>
  <c r="R6" i="84"/>
  <c r="S6" i="84" s="1"/>
  <c r="R32" i="54"/>
  <c r="S32" i="54" s="1"/>
  <c r="R11" i="90"/>
  <c r="S11" i="90" s="1"/>
  <c r="R12" i="90"/>
  <c r="S12" i="90" s="1"/>
  <c r="R53" i="60"/>
  <c r="S53" i="60" s="1"/>
  <c r="R48" i="60"/>
  <c r="S48" i="60" s="1"/>
  <c r="R49" i="60"/>
  <c r="S49" i="60" s="1"/>
  <c r="R50" i="60"/>
  <c r="S50" i="60" s="1"/>
  <c r="R51" i="60"/>
  <c r="S51" i="60" s="1"/>
  <c r="R52" i="60"/>
  <c r="S52" i="60" s="1"/>
  <c r="R23" i="94"/>
  <c r="S23" i="94" s="1"/>
  <c r="R22" i="94"/>
  <c r="S22" i="94" s="1"/>
  <c r="R21" i="94"/>
  <c r="S21" i="94" s="1"/>
  <c r="R20" i="94"/>
  <c r="S20" i="94" s="1"/>
  <c r="R15" i="94"/>
  <c r="S15" i="94" s="1"/>
  <c r="R14" i="94"/>
  <c r="S14" i="94" s="1"/>
  <c r="R8" i="94"/>
  <c r="S8" i="94" s="1"/>
  <c r="R9" i="94"/>
  <c r="S9" i="94" s="1"/>
  <c r="R244" i="58"/>
  <c r="S244" i="58" s="1"/>
  <c r="R2" i="94"/>
  <c r="S2" i="94" s="1"/>
  <c r="R5" i="94"/>
  <c r="S5" i="94" s="1"/>
  <c r="R3" i="94"/>
  <c r="S3" i="94" s="1"/>
  <c r="R10" i="94"/>
  <c r="S10" i="94" s="1"/>
  <c r="R11" i="94"/>
  <c r="S11" i="94" s="1"/>
  <c r="R6" i="94"/>
  <c r="S6" i="94" s="1"/>
  <c r="R7" i="94"/>
  <c r="S7" i="94" s="1"/>
  <c r="R12" i="94"/>
  <c r="S12" i="94" s="1"/>
  <c r="R13" i="94"/>
  <c r="S13" i="94" s="1"/>
  <c r="R4" i="94"/>
  <c r="S4" i="94" s="1"/>
  <c r="S2" i="85"/>
  <c r="R2" i="85"/>
  <c r="R6" i="90"/>
  <c r="S6" i="90" s="1"/>
  <c r="R7" i="90"/>
  <c r="S7" i="90" s="1"/>
  <c r="R8" i="90"/>
  <c r="S8" i="90" s="1"/>
  <c r="R9" i="90"/>
  <c r="S9" i="90" s="1"/>
  <c r="R10" i="90"/>
  <c r="S10" i="90" s="1"/>
  <c r="R5" i="90"/>
  <c r="S5" i="90" s="1"/>
  <c r="R5" i="84"/>
  <c r="S5" i="84" s="1"/>
  <c r="R32" i="93"/>
  <c r="S32" i="93" s="1"/>
  <c r="R31" i="93"/>
  <c r="S31" i="93" s="1"/>
  <c r="R30" i="93"/>
  <c r="S30" i="93" s="1"/>
  <c r="R29" i="93"/>
  <c r="S29" i="93" s="1"/>
  <c r="R28" i="93"/>
  <c r="S28" i="93" s="1"/>
  <c r="R27" i="93"/>
  <c r="S27" i="93" s="1"/>
  <c r="R26" i="93"/>
  <c r="S26" i="93" s="1"/>
  <c r="R25" i="93"/>
  <c r="S25" i="93" s="1"/>
  <c r="R24" i="93"/>
  <c r="S24" i="93" s="1"/>
  <c r="R23" i="93"/>
  <c r="S23" i="93" s="1"/>
  <c r="R22" i="93"/>
  <c r="S22" i="93" s="1"/>
  <c r="R21" i="93"/>
  <c r="S21" i="93" s="1"/>
  <c r="R20" i="93"/>
  <c r="S20" i="93" s="1"/>
  <c r="R19" i="93"/>
  <c r="S19" i="93" s="1"/>
  <c r="R18" i="93"/>
  <c r="S18" i="93" s="1"/>
  <c r="R17" i="93"/>
  <c r="S17" i="93" s="1"/>
  <c r="R16" i="93"/>
  <c r="S16" i="93" s="1"/>
  <c r="R15" i="93"/>
  <c r="S15" i="93" s="1"/>
  <c r="R14" i="93"/>
  <c r="S14" i="93" s="1"/>
  <c r="R13" i="93"/>
  <c r="S13" i="93" s="1"/>
  <c r="R12" i="93"/>
  <c r="S12" i="93" s="1"/>
  <c r="R11" i="93"/>
  <c r="S11" i="93" s="1"/>
  <c r="R10" i="93"/>
  <c r="S10" i="93" s="1"/>
  <c r="R9" i="93"/>
  <c r="S9" i="93" s="1"/>
  <c r="R8" i="93"/>
  <c r="S8" i="93" s="1"/>
  <c r="R7" i="93"/>
  <c r="S7" i="93" s="1"/>
  <c r="R6" i="93"/>
  <c r="S6" i="93" s="1"/>
  <c r="R5" i="93"/>
  <c r="S5" i="93" s="1"/>
  <c r="R4" i="93"/>
  <c r="S4" i="93" s="1"/>
  <c r="R3" i="93"/>
  <c r="S3" i="93" s="1"/>
  <c r="R2" i="93"/>
  <c r="S2" i="93" s="1"/>
  <c r="R243" i="58"/>
  <c r="S243" i="58" s="1"/>
  <c r="R14" i="90"/>
  <c r="S14" i="90" s="1"/>
  <c r="R13" i="90"/>
  <c r="S13" i="90" s="1"/>
  <c r="R8" i="87"/>
  <c r="S8" i="87" s="1"/>
  <c r="R5" i="87"/>
  <c r="S5" i="87" s="1"/>
  <c r="R6" i="87"/>
  <c r="S6" i="87" s="1"/>
  <c r="R25" i="87"/>
  <c r="S25" i="87" s="1"/>
  <c r="R16" i="87"/>
  <c r="S16" i="87" s="1"/>
  <c r="R26" i="87"/>
  <c r="S26" i="87" s="1"/>
  <c r="R17" i="87"/>
  <c r="S17" i="87" s="1"/>
  <c r="R9" i="87"/>
  <c r="S9" i="87" s="1"/>
  <c r="R18" i="87"/>
  <c r="S18" i="87" s="1"/>
  <c r="R19" i="87"/>
  <c r="S19" i="87" s="1"/>
  <c r="R20" i="87"/>
  <c r="S20" i="87" s="1"/>
  <c r="R21" i="87"/>
  <c r="S21" i="87" s="1"/>
  <c r="R10" i="87"/>
  <c r="S10" i="87" s="1"/>
  <c r="R27" i="87"/>
  <c r="S27" i="87" s="1"/>
  <c r="R28" i="87"/>
  <c r="S28" i="87" s="1"/>
  <c r="R29" i="87"/>
  <c r="S29" i="87" s="1"/>
  <c r="R30" i="87"/>
  <c r="S30" i="87" s="1"/>
  <c r="R12" i="87"/>
  <c r="S12" i="87" s="1"/>
  <c r="R13" i="87"/>
  <c r="S13" i="87" s="1"/>
  <c r="R14" i="87"/>
  <c r="S14" i="87" s="1"/>
  <c r="R15" i="87"/>
  <c r="S15" i="87" s="1"/>
  <c r="R31" i="87"/>
  <c r="S31" i="87" s="1"/>
  <c r="R22" i="87"/>
  <c r="S22" i="87" s="1"/>
  <c r="R23" i="87"/>
  <c r="S23" i="87" s="1"/>
  <c r="R24" i="87"/>
  <c r="S24" i="87" s="1"/>
  <c r="R11" i="87"/>
  <c r="S11" i="87" s="1"/>
  <c r="R32" i="87"/>
  <c r="S32" i="87" s="1"/>
  <c r="R33" i="87"/>
  <c r="S33" i="87" s="1"/>
  <c r="R34" i="87"/>
  <c r="S34" i="87" s="1"/>
  <c r="R35" i="87"/>
  <c r="S35" i="87" s="1"/>
  <c r="R36" i="87"/>
  <c r="S36" i="87" s="1"/>
  <c r="R37" i="87"/>
  <c r="S37" i="87" s="1"/>
  <c r="R38" i="87"/>
  <c r="S38" i="87" s="1"/>
  <c r="R39" i="87"/>
  <c r="S39" i="87" s="1"/>
  <c r="R7" i="87"/>
  <c r="S7" i="87" s="1"/>
  <c r="R28" i="76"/>
  <c r="S28" i="76" s="1"/>
  <c r="R29" i="76"/>
  <c r="S29" i="76" s="1"/>
  <c r="R30" i="76"/>
  <c r="S30" i="76" s="1"/>
  <c r="R31" i="76"/>
  <c r="S31" i="76" s="1"/>
  <c r="R32" i="76"/>
  <c r="S32" i="76" s="1"/>
  <c r="R27" i="76"/>
  <c r="S27" i="76" s="1"/>
  <c r="R2" i="92"/>
  <c r="S2" i="92" s="1"/>
  <c r="R242" i="58"/>
  <c r="S242" i="58" s="1"/>
  <c r="R241" i="58"/>
  <c r="S241" i="58" s="1"/>
  <c r="R4" i="90"/>
  <c r="S4" i="90" s="1"/>
  <c r="R3" i="90"/>
  <c r="S3" i="90" s="1"/>
  <c r="R2" i="90"/>
  <c r="S2" i="90" s="1"/>
  <c r="R239" i="58"/>
  <c r="S239" i="58" s="1"/>
  <c r="R4" i="87"/>
  <c r="S4" i="87" s="1"/>
  <c r="R3" i="87"/>
  <c r="S3" i="87" s="1"/>
  <c r="R2" i="87"/>
  <c r="S2" i="87" s="1"/>
  <c r="R31" i="54"/>
  <c r="S31" i="54" s="1"/>
  <c r="R30" i="54"/>
  <c r="S30" i="54" s="1"/>
  <c r="R41" i="76"/>
  <c r="S41" i="76" s="1"/>
  <c r="R42" i="76"/>
  <c r="S42" i="76" s="1"/>
  <c r="R43" i="76"/>
  <c r="S43" i="76" s="1"/>
  <c r="R44" i="76"/>
  <c r="S44" i="76" s="1"/>
  <c r="R40" i="76"/>
  <c r="S40" i="76" s="1"/>
  <c r="R39" i="76"/>
  <c r="S39" i="76" s="1"/>
  <c r="R35" i="65"/>
  <c r="S35" i="65" s="1"/>
  <c r="R34" i="65"/>
  <c r="S34" i="65" s="1"/>
  <c r="R33" i="65"/>
  <c r="S33" i="65" s="1"/>
  <c r="R4" i="89"/>
  <c r="S4" i="89" s="1"/>
  <c r="R99" i="64"/>
  <c r="S99" i="64" s="1"/>
  <c r="R100" i="64"/>
  <c r="S100" i="64" s="1"/>
  <c r="R101" i="64"/>
  <c r="S101" i="64" s="1"/>
  <c r="R102" i="64"/>
  <c r="S102" i="64" s="1"/>
  <c r="R103" i="64"/>
  <c r="S103" i="64" s="1"/>
  <c r="R104" i="64"/>
  <c r="S104" i="64" s="1"/>
  <c r="R105" i="64"/>
  <c r="S105" i="64" s="1"/>
  <c r="R106" i="64"/>
  <c r="S106" i="64" s="1"/>
  <c r="R107" i="64"/>
  <c r="S107" i="64" s="1"/>
  <c r="R108" i="64"/>
  <c r="S108" i="64" s="1"/>
  <c r="R109" i="64"/>
  <c r="S109" i="64" s="1"/>
  <c r="R110" i="64"/>
  <c r="S110" i="64" s="1"/>
  <c r="R111" i="64"/>
  <c r="S111" i="64" s="1"/>
  <c r="R112" i="64"/>
  <c r="S112" i="64" s="1"/>
  <c r="R113" i="64"/>
  <c r="S113" i="64" s="1"/>
  <c r="R114" i="64"/>
  <c r="S114" i="64" s="1"/>
  <c r="R127" i="64"/>
  <c r="S127" i="64" s="1"/>
  <c r="R128" i="64"/>
  <c r="S128" i="64" s="1"/>
  <c r="R129" i="64"/>
  <c r="S129" i="64" s="1"/>
  <c r="R130" i="64"/>
  <c r="S130" i="64" s="1"/>
  <c r="R115" i="64"/>
  <c r="S115" i="64" s="1"/>
  <c r="R116" i="64"/>
  <c r="S116" i="64" s="1"/>
  <c r="R117" i="64"/>
  <c r="S117" i="64" s="1"/>
  <c r="R118" i="64"/>
  <c r="S118" i="64" s="1"/>
  <c r="R119" i="64"/>
  <c r="S119" i="64" s="1"/>
  <c r="R120" i="64"/>
  <c r="S120" i="64" s="1"/>
  <c r="R121" i="64"/>
  <c r="S121" i="64" s="1"/>
  <c r="R122" i="64"/>
  <c r="S122" i="64" s="1"/>
  <c r="R123" i="64"/>
  <c r="S123" i="64" s="1"/>
  <c r="R124" i="64"/>
  <c r="S124" i="64" s="1"/>
  <c r="R125" i="64"/>
  <c r="S125" i="64" s="1"/>
  <c r="R126" i="64"/>
  <c r="S126" i="64" s="1"/>
  <c r="R98" i="64"/>
  <c r="S98" i="64" s="1"/>
  <c r="R97" i="64"/>
  <c r="S97" i="64" s="1"/>
  <c r="R85" i="63"/>
  <c r="S85" i="63" s="1"/>
  <c r="R84" i="63"/>
  <c r="S84" i="63" s="1"/>
  <c r="R83" i="63"/>
  <c r="S83" i="63" s="1"/>
  <c r="R82" i="63"/>
  <c r="S82" i="63" s="1"/>
  <c r="R81" i="63"/>
  <c r="S81" i="63" s="1"/>
  <c r="R80" i="63"/>
  <c r="S80" i="63" s="1"/>
  <c r="R79" i="63"/>
  <c r="S79" i="63" s="1"/>
  <c r="R78" i="63"/>
  <c r="S78" i="63" s="1"/>
  <c r="R77" i="63"/>
  <c r="S77" i="63" s="1"/>
  <c r="R76" i="63"/>
  <c r="S76" i="63" s="1"/>
  <c r="R75" i="63"/>
  <c r="S75" i="63" s="1"/>
  <c r="R74" i="63"/>
  <c r="S74" i="63" s="1"/>
  <c r="R73" i="63"/>
  <c r="S73" i="63" s="1"/>
  <c r="R72" i="63"/>
  <c r="S72" i="63" s="1"/>
  <c r="R71" i="63"/>
  <c r="S71" i="63" s="1"/>
  <c r="R70" i="63"/>
  <c r="S70" i="63" s="1"/>
  <c r="R68" i="63"/>
  <c r="S68" i="63" s="1"/>
  <c r="R69" i="63"/>
  <c r="S69" i="63" s="1"/>
  <c r="R67" i="63"/>
  <c r="S67" i="63" s="1"/>
  <c r="R66" i="63"/>
  <c r="S66" i="63" s="1"/>
  <c r="R65" i="63"/>
  <c r="S65" i="63" s="1"/>
  <c r="R64" i="63"/>
  <c r="S64" i="63" s="1"/>
  <c r="R63" i="63"/>
  <c r="S63" i="63" s="1"/>
  <c r="R62" i="63"/>
  <c r="S62" i="63" s="1"/>
  <c r="R40" i="60"/>
  <c r="S40" i="60" s="1"/>
  <c r="R39" i="60"/>
  <c r="S39" i="60" s="1"/>
  <c r="R42" i="60"/>
  <c r="S42" i="60" s="1"/>
  <c r="R43" i="60"/>
  <c r="S43" i="60" s="1"/>
  <c r="R44" i="60"/>
  <c r="S44" i="60" s="1"/>
  <c r="R45" i="60"/>
  <c r="S45" i="60" s="1"/>
  <c r="R46" i="60"/>
  <c r="S46" i="60" s="1"/>
  <c r="R47" i="60"/>
  <c r="S47" i="60" s="1"/>
  <c r="R41" i="60"/>
  <c r="S41" i="60" s="1"/>
  <c r="R33" i="60"/>
  <c r="S33" i="60" s="1"/>
  <c r="R34" i="60"/>
  <c r="S34" i="60" s="1"/>
  <c r="R35" i="60"/>
  <c r="S35" i="60" s="1"/>
  <c r="R36" i="60"/>
  <c r="S36" i="60" s="1"/>
  <c r="R37" i="60"/>
  <c r="S37" i="60" s="1"/>
  <c r="R38" i="60"/>
  <c r="S38" i="60" s="1"/>
  <c r="R32" i="60"/>
  <c r="S32" i="60" s="1"/>
  <c r="R237" i="58"/>
  <c r="S237" i="58" s="1"/>
  <c r="R238" i="58"/>
  <c r="S238" i="58" s="1"/>
  <c r="R236" i="58"/>
  <c r="S236" i="58" s="1"/>
  <c r="R6" i="76"/>
  <c r="S6" i="76" s="1"/>
  <c r="R17" i="76"/>
  <c r="S17" i="76" s="1"/>
  <c r="R12" i="76"/>
  <c r="S12" i="76" s="1"/>
  <c r="R18" i="76"/>
  <c r="S18" i="76" s="1"/>
  <c r="R11" i="76"/>
  <c r="S11" i="76" s="1"/>
  <c r="R14" i="76"/>
  <c r="S14" i="76" s="1"/>
  <c r="R15" i="76"/>
  <c r="S15" i="76" s="1"/>
  <c r="R9" i="76"/>
  <c r="S9" i="76" s="1"/>
  <c r="R10" i="76"/>
  <c r="S10" i="76" s="1"/>
  <c r="R16" i="76"/>
  <c r="S16" i="76" s="1"/>
  <c r="R8" i="76"/>
  <c r="S8" i="76" s="1"/>
  <c r="R7" i="76"/>
  <c r="S7" i="76" s="1"/>
  <c r="R13" i="76"/>
  <c r="S13" i="76" s="1"/>
  <c r="R13" i="75"/>
  <c r="S13" i="75" s="1"/>
  <c r="R12" i="75"/>
  <c r="S12" i="75" s="1"/>
  <c r="R11" i="75"/>
  <c r="S11" i="75" s="1"/>
  <c r="R10" i="75"/>
  <c r="S10" i="75" s="1"/>
  <c r="R3" i="75"/>
  <c r="S3" i="75" s="1"/>
  <c r="R4" i="75"/>
  <c r="S4" i="75" s="1"/>
  <c r="R5" i="75"/>
  <c r="S5" i="75" s="1"/>
  <c r="R6" i="75"/>
  <c r="S6" i="75" s="1"/>
  <c r="R7" i="75"/>
  <c r="S7" i="75" s="1"/>
  <c r="R8" i="75"/>
  <c r="S8" i="75" s="1"/>
  <c r="R9" i="75"/>
  <c r="S9" i="75" s="1"/>
  <c r="R2" i="75"/>
  <c r="S2" i="75" s="1"/>
  <c r="R4" i="84"/>
  <c r="S4" i="84" s="1"/>
  <c r="R31" i="60"/>
  <c r="S31" i="60" s="1"/>
  <c r="R30" i="60"/>
  <c r="S30" i="60" s="1"/>
  <c r="R29" i="60"/>
  <c r="S29" i="60" s="1"/>
  <c r="R32" i="65"/>
  <c r="S32" i="65" s="1"/>
  <c r="R5" i="76"/>
  <c r="S5" i="76" s="1"/>
  <c r="R29" i="65"/>
  <c r="S29" i="65" s="1"/>
  <c r="R28" i="65"/>
  <c r="S28" i="65" s="1"/>
  <c r="R2" i="89"/>
  <c r="S2" i="89" s="1"/>
  <c r="R46" i="55"/>
  <c r="S46" i="55" s="1"/>
  <c r="R28" i="60"/>
  <c r="S28" i="60" s="1"/>
  <c r="R27" i="60"/>
  <c r="S27" i="60" s="1"/>
  <c r="R26" i="60"/>
  <c r="S26" i="60" s="1"/>
  <c r="R25" i="60"/>
  <c r="S25" i="60" s="1"/>
  <c r="R24" i="60"/>
  <c r="S24" i="60" s="1"/>
  <c r="R23" i="60"/>
  <c r="S23" i="60" s="1"/>
  <c r="R22" i="60"/>
  <c r="S22" i="60" s="1"/>
  <c r="R4" i="76"/>
  <c r="S4" i="76" s="1"/>
  <c r="R3" i="76"/>
  <c r="S3" i="76" s="1"/>
  <c r="R2" i="76"/>
  <c r="S2" i="76" s="1"/>
  <c r="R7" i="88"/>
  <c r="S7" i="88" s="1"/>
  <c r="R6" i="88"/>
  <c r="S6" i="88" s="1"/>
  <c r="R13" i="78"/>
  <c r="S13" i="78" s="1"/>
  <c r="R12" i="78"/>
  <c r="S12" i="78" s="1"/>
  <c r="R8" i="78"/>
  <c r="S8" i="78" s="1"/>
  <c r="R7" i="78"/>
  <c r="S7" i="78" s="1"/>
  <c r="R11" i="78"/>
  <c r="S11" i="78" s="1"/>
  <c r="R232" i="58"/>
  <c r="S232" i="58" s="1"/>
  <c r="R221" i="58"/>
  <c r="S221" i="58" s="1"/>
  <c r="R220" i="58"/>
  <c r="S220" i="58" s="1"/>
  <c r="R6" i="83"/>
  <c r="S6" i="83" s="1"/>
  <c r="R3" i="84"/>
  <c r="S3" i="84" s="1"/>
  <c r="R234" i="58"/>
  <c r="S234" i="58" s="1"/>
  <c r="Q15" i="5"/>
  <c r="R49" i="64"/>
  <c r="S49" i="64" s="1"/>
  <c r="R48" i="64"/>
  <c r="S48" i="64" s="1"/>
  <c r="R47" i="64"/>
  <c r="S47" i="64" s="1"/>
  <c r="R46" i="64"/>
  <c r="S46" i="64" s="1"/>
  <c r="R45" i="64"/>
  <c r="S45" i="64" s="1"/>
  <c r="R44" i="64"/>
  <c r="S44" i="64" s="1"/>
  <c r="R43" i="64"/>
  <c r="S43" i="64" s="1"/>
  <c r="R42" i="64"/>
  <c r="S42" i="64" s="1"/>
  <c r="R96" i="64"/>
  <c r="S96" i="64" s="1"/>
  <c r="R41" i="64"/>
  <c r="S41" i="64" s="1"/>
  <c r="R40" i="64"/>
  <c r="S40" i="64" s="1"/>
  <c r="R39" i="64"/>
  <c r="S39" i="64" s="1"/>
  <c r="R28" i="63"/>
  <c r="S28" i="63" s="1"/>
  <c r="R27" i="63"/>
  <c r="S27" i="63" s="1"/>
  <c r="R26" i="63"/>
  <c r="S26" i="63" s="1"/>
  <c r="R25" i="63"/>
  <c r="S25" i="63" s="1"/>
  <c r="R61" i="63"/>
  <c r="S61" i="63" s="1"/>
  <c r="R24" i="63"/>
  <c r="S24" i="63" s="1"/>
  <c r="R23" i="63"/>
  <c r="S23" i="63" s="1"/>
  <c r="R22" i="63"/>
  <c r="S22" i="63" s="1"/>
  <c r="R17" i="62"/>
  <c r="S17" i="62" s="1"/>
  <c r="R16" i="62"/>
  <c r="S16" i="62" s="1"/>
  <c r="R15" i="62"/>
  <c r="S15" i="62" s="1"/>
  <c r="R14" i="62"/>
  <c r="S14" i="62" s="1"/>
  <c r="R5" i="83"/>
  <c r="S5" i="83" s="1"/>
  <c r="R45" i="55"/>
  <c r="S45" i="55" s="1"/>
  <c r="R44" i="55"/>
  <c r="S44" i="55" s="1"/>
  <c r="S21" i="60"/>
  <c r="S20" i="60"/>
  <c r="S19" i="60"/>
  <c r="S18" i="60"/>
  <c r="S17" i="60"/>
  <c r="S16" i="60"/>
  <c r="R3" i="77"/>
  <c r="S3" i="77" s="1"/>
  <c r="X9" i="77" s="1"/>
  <c r="S2" i="58"/>
  <c r="S3" i="58"/>
  <c r="S4" i="58"/>
  <c r="S5" i="58"/>
  <c r="S6" i="58"/>
  <c r="S32" i="74"/>
  <c r="S31" i="74"/>
  <c r="S29" i="74"/>
  <c r="S30" i="74"/>
  <c r="S28" i="74"/>
  <c r="S27" i="74"/>
  <c r="S26" i="74"/>
  <c r="R32" i="74"/>
  <c r="R31" i="74"/>
  <c r="R30" i="74"/>
  <c r="R29" i="74"/>
  <c r="R28" i="74"/>
  <c r="R27" i="74"/>
  <c r="R26" i="74"/>
  <c r="S93" i="70"/>
  <c r="R93" i="70"/>
  <c r="R4" i="77"/>
  <c r="S4" i="77" s="1"/>
  <c r="X10" i="77" s="1"/>
  <c r="R219" i="58"/>
  <c r="S219" i="58" s="1"/>
  <c r="R218" i="58"/>
  <c r="S218" i="58" s="1"/>
  <c r="R213" i="58"/>
  <c r="S213" i="58" s="1"/>
  <c r="R212" i="58"/>
  <c r="S212" i="58" s="1"/>
  <c r="R2" i="84"/>
  <c r="S2" i="84" s="1"/>
  <c r="R43" i="55"/>
  <c r="S43" i="55" s="1"/>
  <c r="R42" i="55"/>
  <c r="S42" i="55" s="1"/>
  <c r="R41" i="55"/>
  <c r="S41" i="55" s="1"/>
  <c r="R40" i="55"/>
  <c r="S40" i="55" s="1"/>
  <c r="R39" i="55"/>
  <c r="S39" i="55" s="1"/>
  <c r="R4" i="83"/>
  <c r="S4" i="83" s="1"/>
  <c r="R36" i="64"/>
  <c r="S36" i="64" s="1"/>
  <c r="R35" i="64"/>
  <c r="S35" i="64" s="1"/>
  <c r="R34" i="64"/>
  <c r="S34" i="64" s="1"/>
  <c r="R33" i="64"/>
  <c r="S33" i="64" s="1"/>
  <c r="R32" i="64"/>
  <c r="S32" i="64" s="1"/>
  <c r="R31" i="64"/>
  <c r="S31" i="64" s="1"/>
  <c r="R38" i="64"/>
  <c r="S38" i="64" s="1"/>
  <c r="R37" i="64"/>
  <c r="S37" i="64" s="1"/>
  <c r="R30" i="64"/>
  <c r="S30" i="64" s="1"/>
  <c r="R29" i="64"/>
  <c r="S29" i="64" s="1"/>
  <c r="R28" i="64"/>
  <c r="S28" i="64" s="1"/>
  <c r="R27" i="64"/>
  <c r="S27" i="64" s="1"/>
  <c r="R21" i="63"/>
  <c r="S21" i="63" s="1"/>
  <c r="R20" i="63"/>
  <c r="S20" i="63" s="1"/>
  <c r="R19" i="63"/>
  <c r="S19" i="63" s="1"/>
  <c r="R18" i="63"/>
  <c r="S18" i="63" s="1"/>
  <c r="R17" i="63"/>
  <c r="S17" i="63" s="1"/>
  <c r="R16" i="63"/>
  <c r="S16" i="63" s="1"/>
  <c r="R15" i="63"/>
  <c r="S15" i="63" s="1"/>
  <c r="R14" i="63"/>
  <c r="S14" i="63" s="1"/>
  <c r="R13" i="62"/>
  <c r="S13" i="62" s="1"/>
  <c r="R12" i="62"/>
  <c r="S12" i="62" s="1"/>
  <c r="R11" i="62"/>
  <c r="S11" i="62" s="1"/>
  <c r="R10" i="62"/>
  <c r="S10" i="62" s="1"/>
  <c r="R22" i="64"/>
  <c r="S22" i="64" s="1"/>
  <c r="R21" i="64"/>
  <c r="S21" i="64" s="1"/>
  <c r="R20" i="64"/>
  <c r="S20" i="64" s="1"/>
  <c r="R19" i="64"/>
  <c r="S19" i="64" s="1"/>
  <c r="R26" i="64"/>
  <c r="S26" i="64" s="1"/>
  <c r="R25" i="64"/>
  <c r="S25" i="64" s="1"/>
  <c r="R24" i="64"/>
  <c r="S24" i="64" s="1"/>
  <c r="R23" i="64"/>
  <c r="S23" i="64" s="1"/>
  <c r="R26" i="55"/>
  <c r="S26" i="55" s="1"/>
  <c r="R11" i="63"/>
  <c r="S11" i="63" s="1"/>
  <c r="R10" i="63"/>
  <c r="S10" i="63" s="1"/>
  <c r="R13" i="63"/>
  <c r="S13" i="63" s="1"/>
  <c r="R12" i="63"/>
  <c r="S12" i="63" s="1"/>
  <c r="R9" i="62"/>
  <c r="S9" i="62" s="1"/>
  <c r="R8" i="62"/>
  <c r="S8" i="62" s="1"/>
  <c r="R7" i="62"/>
  <c r="S7" i="62" s="1"/>
  <c r="R6" i="62"/>
  <c r="S6" i="62" s="1"/>
  <c r="R3" i="83"/>
  <c r="S3" i="83" s="1"/>
  <c r="R198" i="58"/>
  <c r="S198" i="58" s="1"/>
  <c r="R217" i="58"/>
  <c r="S217" i="58" s="1"/>
  <c r="R216" i="58"/>
  <c r="S216" i="58" s="1"/>
  <c r="R215" i="58"/>
  <c r="S215" i="58" s="1"/>
  <c r="R214" i="58"/>
  <c r="S214" i="58" s="1"/>
  <c r="R197" i="58"/>
  <c r="S197" i="58" s="1"/>
  <c r="R196" i="58"/>
  <c r="S196" i="58" s="1"/>
  <c r="R191" i="58"/>
  <c r="S191" i="58" s="1"/>
  <c r="R190" i="58"/>
  <c r="S190" i="58" s="1"/>
  <c r="R231" i="58"/>
  <c r="S231" i="58" s="1"/>
  <c r="R233" i="58"/>
  <c r="S233" i="58" s="1"/>
  <c r="R229" i="58"/>
  <c r="S229" i="58" s="1"/>
  <c r="R235" i="58"/>
  <c r="S235" i="58" s="1"/>
  <c r="R25" i="55"/>
  <c r="S25" i="55" s="1"/>
  <c r="R24" i="55"/>
  <c r="S24" i="55" s="1"/>
  <c r="R183" i="58"/>
  <c r="S183" i="58" s="1"/>
  <c r="R182" i="58"/>
  <c r="S182" i="58" s="1"/>
  <c r="R195" i="58"/>
  <c r="S195" i="58" s="1"/>
  <c r="R194" i="58"/>
  <c r="S194" i="58" s="1"/>
  <c r="R193" i="58"/>
  <c r="S193" i="58" s="1"/>
  <c r="R192" i="58"/>
  <c r="S192" i="58" s="1"/>
  <c r="R66" i="57"/>
  <c r="S66" i="57" s="1"/>
  <c r="R2" i="83"/>
  <c r="S2" i="83" s="1"/>
  <c r="O5" i="81"/>
  <c r="R5" i="81"/>
  <c r="S5" i="81" s="1"/>
  <c r="R181" i="58"/>
  <c r="S181" i="58" s="1"/>
  <c r="R180" i="58"/>
  <c r="S180" i="58" s="1"/>
  <c r="R179" i="58"/>
  <c r="S179" i="58" s="1"/>
  <c r="R178" i="58"/>
  <c r="S178" i="58" s="1"/>
  <c r="R177" i="58"/>
  <c r="S177" i="58" s="1"/>
  <c r="R176" i="58"/>
  <c r="S176" i="58" s="1"/>
  <c r="R38" i="55"/>
  <c r="S38" i="55" s="1"/>
  <c r="R37" i="55"/>
  <c r="S37" i="55" s="1"/>
  <c r="R36" i="55"/>
  <c r="S36" i="55" s="1"/>
  <c r="R35" i="55"/>
  <c r="S35" i="55" s="1"/>
  <c r="R34" i="55"/>
  <c r="S34" i="55" s="1"/>
  <c r="R33" i="55"/>
  <c r="S33" i="55" s="1"/>
  <c r="R32" i="55"/>
  <c r="S32" i="55" s="1"/>
  <c r="R31" i="55"/>
  <c r="S31" i="55" s="1"/>
  <c r="R30" i="55"/>
  <c r="S30" i="55" s="1"/>
  <c r="R29" i="55"/>
  <c r="S29" i="55" s="1"/>
  <c r="R28" i="55"/>
  <c r="S28" i="55" s="1"/>
  <c r="R27" i="55"/>
  <c r="S27" i="55" s="1"/>
  <c r="R6" i="78"/>
  <c r="S6" i="78" s="1"/>
  <c r="R5" i="78"/>
  <c r="S5" i="78" s="1"/>
  <c r="R4" i="78"/>
  <c r="S4" i="78" s="1"/>
  <c r="R169" i="58"/>
  <c r="S169" i="58" s="1"/>
  <c r="R168" i="58"/>
  <c r="S168" i="58" s="1"/>
  <c r="R167" i="58"/>
  <c r="S167" i="58" s="1"/>
  <c r="R166" i="58"/>
  <c r="S166" i="58" s="1"/>
  <c r="R165" i="58"/>
  <c r="S165" i="58" s="1"/>
  <c r="R164" i="58"/>
  <c r="S164" i="58" s="1"/>
  <c r="R152" i="58"/>
  <c r="S152" i="58" s="1"/>
  <c r="R4" i="55"/>
  <c r="S4" i="55" s="1"/>
  <c r="R163" i="58"/>
  <c r="S163" i="58" s="1"/>
  <c r="R161" i="58"/>
  <c r="S161" i="58" s="1"/>
  <c r="R159" i="58"/>
  <c r="S159" i="58" s="1"/>
  <c r="R2" i="55"/>
  <c r="S2" i="55" s="1"/>
  <c r="R65" i="57"/>
  <c r="S65" i="57" s="1"/>
  <c r="R64" i="57"/>
  <c r="S64" i="57" s="1"/>
  <c r="R63" i="57"/>
  <c r="S63" i="57" s="1"/>
  <c r="R62" i="57"/>
  <c r="S62" i="57" s="1"/>
  <c r="R4" i="81"/>
  <c r="S4" i="81" s="1"/>
  <c r="R3" i="81"/>
  <c r="S3" i="81" s="1"/>
  <c r="R2" i="81"/>
  <c r="S2" i="81" s="1"/>
  <c r="R9" i="55"/>
  <c r="S9" i="55" s="1"/>
  <c r="R20" i="55"/>
  <c r="S20" i="55" s="1"/>
  <c r="S23" i="54"/>
  <c r="S22" i="54"/>
  <c r="R23" i="54"/>
  <c r="R22" i="54"/>
  <c r="R19" i="55"/>
  <c r="S19" i="55" s="1"/>
  <c r="R18" i="55"/>
  <c r="S18" i="55" s="1"/>
  <c r="R17" i="55"/>
  <c r="S17" i="55" s="1"/>
  <c r="R16" i="55"/>
  <c r="S16" i="55" s="1"/>
  <c r="R13" i="55"/>
  <c r="S13" i="55" s="1"/>
  <c r="R15" i="55"/>
  <c r="S15" i="55" s="1"/>
  <c r="R12" i="55"/>
  <c r="S12" i="55" s="1"/>
  <c r="R23" i="55"/>
  <c r="S23" i="55" s="1"/>
  <c r="R11" i="55"/>
  <c r="S11" i="55" s="1"/>
  <c r="R22" i="55"/>
  <c r="S22" i="55" s="1"/>
  <c r="R8" i="55"/>
  <c r="S8" i="55" s="1"/>
  <c r="R7" i="55"/>
  <c r="S7" i="55" s="1"/>
  <c r="R6" i="55"/>
  <c r="S6" i="55" s="1"/>
  <c r="R149" i="58"/>
  <c r="S149" i="58" s="1"/>
  <c r="R148" i="58"/>
  <c r="S148" i="58" s="1"/>
  <c r="R147" i="58"/>
  <c r="S147" i="58" s="1"/>
  <c r="R146" i="58"/>
  <c r="S146" i="58" s="1"/>
  <c r="R145" i="58"/>
  <c r="S145" i="58" s="1"/>
  <c r="R143" i="58"/>
  <c r="S143" i="58" s="1"/>
  <c r="S15" i="54"/>
  <c r="S16" i="54"/>
  <c r="S13" i="54"/>
  <c r="S14" i="54"/>
  <c r="R15" i="54"/>
  <c r="R16" i="54"/>
  <c r="R13" i="54"/>
  <c r="R14" i="54"/>
  <c r="R14" i="55"/>
  <c r="S14" i="55" s="1"/>
  <c r="R3" i="78"/>
  <c r="S3" i="78" s="1"/>
  <c r="R2" i="78"/>
  <c r="S2" i="78" s="1"/>
  <c r="R140" i="58"/>
  <c r="S140" i="58" s="1"/>
  <c r="R150" i="58"/>
  <c r="S150" i="58" s="1"/>
  <c r="R142" i="58"/>
  <c r="S142" i="58" s="1"/>
  <c r="R151" i="58"/>
  <c r="S151" i="58" s="1"/>
  <c r="R144" i="58"/>
  <c r="S144" i="58" s="1"/>
  <c r="R141" i="58"/>
  <c r="S141" i="58" s="1"/>
  <c r="R158" i="58"/>
  <c r="S158" i="58" s="1"/>
  <c r="R134" i="58"/>
  <c r="S134" i="58" s="1"/>
  <c r="R135" i="58"/>
  <c r="S135" i="58" s="1"/>
  <c r="R136" i="58"/>
  <c r="S136" i="58" s="1"/>
  <c r="R160" i="58"/>
  <c r="S160" i="58" s="1"/>
  <c r="R162" i="58"/>
  <c r="S162" i="58" s="1"/>
  <c r="R67" i="57"/>
  <c r="S67" i="57" s="1"/>
  <c r="R137" i="58"/>
  <c r="S137" i="58" s="1"/>
  <c r="R138" i="58"/>
  <c r="S138" i="58" s="1"/>
  <c r="R139" i="58"/>
  <c r="S139" i="58" s="1"/>
  <c r="R124" i="58"/>
  <c r="S124" i="58" s="1"/>
  <c r="R125" i="58"/>
  <c r="S125" i="58" s="1"/>
  <c r="R126" i="58"/>
  <c r="S126" i="58" s="1"/>
  <c r="R127" i="58"/>
  <c r="S127" i="58" s="1"/>
  <c r="R10" i="55"/>
  <c r="S10" i="55" s="1"/>
  <c r="R21" i="55"/>
  <c r="S21" i="55" s="1"/>
  <c r="R2" i="77"/>
  <c r="S2" i="77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85" i="58"/>
  <c r="S185" i="58" s="1"/>
  <c r="R187" i="58"/>
  <c r="S187" i="58" s="1"/>
  <c r="R189" i="58"/>
  <c r="S189" i="58" s="1"/>
  <c r="S6" i="63"/>
  <c r="S7" i="63"/>
  <c r="S8" i="63"/>
  <c r="S9" i="63"/>
  <c r="R6" i="63"/>
  <c r="R7" i="63"/>
  <c r="R8" i="63"/>
  <c r="R9" i="63"/>
  <c r="S12" i="64"/>
  <c r="S11" i="64"/>
  <c r="S15" i="64"/>
  <c r="S14" i="64"/>
  <c r="S18" i="64"/>
  <c r="S17" i="64"/>
  <c r="S13" i="64"/>
  <c r="S16" i="64"/>
  <c r="R12" i="64"/>
  <c r="R11" i="64"/>
  <c r="R15" i="64"/>
  <c r="R14" i="64"/>
  <c r="R18" i="64"/>
  <c r="R17" i="64"/>
  <c r="R13" i="64"/>
  <c r="R16" i="64"/>
  <c r="R3" i="62"/>
  <c r="S3" i="62" s="1"/>
  <c r="R4" i="62"/>
  <c r="S4" i="62" s="1"/>
  <c r="R5" i="62"/>
  <c r="S5" i="62" s="1"/>
  <c r="R2" i="62"/>
  <c r="S2" i="62" s="1"/>
  <c r="S5" i="54"/>
  <c r="S6" i="54"/>
  <c r="S7" i="54"/>
  <c r="S8" i="54"/>
  <c r="R5" i="54"/>
  <c r="R6" i="54"/>
  <c r="R7" i="54"/>
  <c r="R8" i="54"/>
  <c r="R3" i="55"/>
  <c r="S3" i="55" s="1"/>
  <c r="R5" i="55"/>
  <c r="S5" i="55" s="1"/>
  <c r="R61" i="57"/>
  <c r="S61" i="57" s="1"/>
  <c r="S104" i="58"/>
  <c r="S105" i="58"/>
  <c r="S106" i="58"/>
  <c r="R104" i="58"/>
  <c r="R105" i="58"/>
  <c r="R106" i="58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7" i="58"/>
  <c r="S117" i="58" s="1"/>
  <c r="R116" i="58"/>
  <c r="S116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84" i="58"/>
  <c r="S184" i="58" s="1"/>
  <c r="R188" i="58"/>
  <c r="S188" i="58" s="1"/>
  <c r="R186" i="58"/>
  <c r="S186" i="58" s="1"/>
  <c r="R107" i="58"/>
  <c r="S107" i="58" s="1"/>
  <c r="S3" i="60"/>
  <c r="S4" i="60"/>
  <c r="S2" i="60"/>
  <c r="S211" i="66"/>
  <c r="S79" i="58"/>
  <c r="S80" i="58"/>
  <c r="S9" i="54"/>
  <c r="S10" i="54"/>
  <c r="S11" i="54"/>
  <c r="S12" i="54"/>
  <c r="R9" i="54"/>
  <c r="R10" i="54"/>
  <c r="R11" i="54"/>
  <c r="R12" i="54"/>
  <c r="S50" i="74"/>
  <c r="R50" i="74"/>
  <c r="S49" i="74"/>
  <c r="R49" i="74"/>
  <c r="S48" i="74"/>
  <c r="R48" i="74"/>
  <c r="S47" i="74"/>
  <c r="R47" i="74"/>
  <c r="R46" i="74"/>
  <c r="R45" i="74"/>
  <c r="R44" i="74"/>
  <c r="R43" i="74"/>
  <c r="R42" i="74"/>
  <c r="R41" i="74"/>
  <c r="S40" i="74"/>
  <c r="R40" i="74"/>
  <c r="S39" i="74"/>
  <c r="R39" i="74"/>
  <c r="S38" i="74"/>
  <c r="R38" i="74"/>
  <c r="S37" i="74"/>
  <c r="R37" i="74"/>
  <c r="S36" i="74"/>
  <c r="R36" i="74"/>
  <c r="S35" i="74"/>
  <c r="R35" i="74"/>
  <c r="S34" i="74"/>
  <c r="R34" i="74"/>
  <c r="S33" i="74"/>
  <c r="R33" i="74"/>
  <c r="S25" i="74"/>
  <c r="R25" i="74"/>
  <c r="S24" i="74"/>
  <c r="R24" i="74"/>
  <c r="S23" i="74"/>
  <c r="R23" i="74"/>
  <c r="S22" i="74"/>
  <c r="R22" i="74"/>
  <c r="S21" i="74"/>
  <c r="R21" i="74"/>
  <c r="S20" i="74"/>
  <c r="R20" i="74"/>
  <c r="S19" i="74"/>
  <c r="R19" i="74"/>
  <c r="S18" i="74"/>
  <c r="R18" i="74"/>
  <c r="S17" i="74"/>
  <c r="R17" i="74"/>
  <c r="S16" i="74"/>
  <c r="R16" i="74"/>
  <c r="S15" i="74"/>
  <c r="R15" i="74"/>
  <c r="S14" i="74"/>
  <c r="R14" i="74"/>
  <c r="S13" i="74"/>
  <c r="R13" i="74"/>
  <c r="S12" i="74"/>
  <c r="R12" i="74"/>
  <c r="S11" i="74"/>
  <c r="R11" i="74"/>
  <c r="S10" i="74"/>
  <c r="R10" i="74"/>
  <c r="S9" i="74"/>
  <c r="R9" i="74"/>
  <c r="S8" i="74"/>
  <c r="R8" i="74"/>
  <c r="S7" i="74"/>
  <c r="R7" i="74"/>
  <c r="S6" i="74"/>
  <c r="R6" i="74"/>
  <c r="S5" i="74"/>
  <c r="R5" i="74"/>
  <c r="S4" i="74"/>
  <c r="R4" i="74"/>
  <c r="S3" i="74"/>
  <c r="R3" i="74"/>
  <c r="S2" i="74"/>
  <c r="R2" i="74"/>
  <c r="S40" i="73"/>
  <c r="R40" i="73"/>
  <c r="S39" i="73"/>
  <c r="R39" i="73"/>
  <c r="S38" i="73"/>
  <c r="R38" i="73"/>
  <c r="S37" i="73"/>
  <c r="R37" i="73"/>
  <c r="S36" i="73"/>
  <c r="R36" i="73"/>
  <c r="S35" i="73"/>
  <c r="R35" i="73"/>
  <c r="S34" i="73"/>
  <c r="R34" i="73"/>
  <c r="R33" i="73"/>
  <c r="R32" i="73"/>
  <c r="S31" i="73"/>
  <c r="R31" i="73"/>
  <c r="S30" i="73"/>
  <c r="R30" i="73"/>
  <c r="S29" i="73"/>
  <c r="R29" i="73"/>
  <c r="S28" i="73"/>
  <c r="R28" i="73"/>
  <c r="S27" i="73"/>
  <c r="R27" i="73"/>
  <c r="S26" i="73"/>
  <c r="R26" i="73"/>
  <c r="S25" i="73"/>
  <c r="R25" i="73"/>
  <c r="S24" i="73"/>
  <c r="R24" i="73"/>
  <c r="S23" i="73"/>
  <c r="R23" i="73"/>
  <c r="S22" i="73"/>
  <c r="R22" i="73"/>
  <c r="S21" i="73"/>
  <c r="R21" i="73"/>
  <c r="S20" i="73"/>
  <c r="R20" i="73"/>
  <c r="S19" i="73"/>
  <c r="R19" i="73"/>
  <c r="S18" i="73"/>
  <c r="R18" i="73"/>
  <c r="S17" i="73"/>
  <c r="R17" i="73"/>
  <c r="S16" i="73"/>
  <c r="R16" i="73"/>
  <c r="S15" i="73"/>
  <c r="R15" i="73"/>
  <c r="S14" i="73"/>
  <c r="R14" i="73"/>
  <c r="S13" i="73"/>
  <c r="R13" i="73"/>
  <c r="S12" i="73"/>
  <c r="R12" i="73"/>
  <c r="S11" i="73"/>
  <c r="R11" i="73"/>
  <c r="S10" i="73"/>
  <c r="R10" i="73"/>
  <c r="S9" i="73"/>
  <c r="R9" i="73"/>
  <c r="S8" i="73"/>
  <c r="R8" i="73"/>
  <c r="S7" i="73"/>
  <c r="R7" i="73"/>
  <c r="S6" i="73"/>
  <c r="R6" i="73"/>
  <c r="S5" i="73"/>
  <c r="R5" i="73"/>
  <c r="S4" i="73"/>
  <c r="R4" i="73"/>
  <c r="S3" i="73"/>
  <c r="R3" i="73"/>
  <c r="S2" i="73"/>
  <c r="R2" i="73"/>
  <c r="S30" i="72"/>
  <c r="R30" i="72"/>
  <c r="S29" i="72"/>
  <c r="R29" i="72"/>
  <c r="S28" i="72"/>
  <c r="R28" i="72"/>
  <c r="S27" i="72"/>
  <c r="R27" i="72"/>
  <c r="S26" i="72"/>
  <c r="R26" i="72"/>
  <c r="S25" i="72"/>
  <c r="R25" i="72"/>
  <c r="S24" i="72"/>
  <c r="R24" i="72"/>
  <c r="S23" i="72"/>
  <c r="R23" i="72"/>
  <c r="S22" i="72"/>
  <c r="R22" i="72"/>
  <c r="S21" i="72"/>
  <c r="R21" i="72"/>
  <c r="S20" i="72"/>
  <c r="R20" i="72"/>
  <c r="S19" i="72"/>
  <c r="R19" i="72"/>
  <c r="S18" i="72"/>
  <c r="R18" i="72"/>
  <c r="S17" i="72"/>
  <c r="R17" i="72"/>
  <c r="S16" i="72"/>
  <c r="R16" i="72"/>
  <c r="S15" i="72"/>
  <c r="R15" i="72"/>
  <c r="S14" i="72"/>
  <c r="R14" i="72"/>
  <c r="S13" i="72"/>
  <c r="R13" i="72"/>
  <c r="S12" i="72"/>
  <c r="R12" i="72"/>
  <c r="S11" i="72"/>
  <c r="R11" i="72"/>
  <c r="S10" i="72"/>
  <c r="R10" i="72"/>
  <c r="S9" i="72"/>
  <c r="R9" i="72"/>
  <c r="S8" i="72"/>
  <c r="R8" i="72"/>
  <c r="S7" i="72"/>
  <c r="R7" i="72"/>
  <c r="S6" i="72"/>
  <c r="R6" i="72"/>
  <c r="S5" i="72"/>
  <c r="R5" i="72"/>
  <c r="S4" i="72"/>
  <c r="R4" i="72"/>
  <c r="S3" i="72"/>
  <c r="R3" i="72"/>
  <c r="S2" i="72"/>
  <c r="R2" i="72"/>
  <c r="S120" i="71"/>
  <c r="R120" i="71"/>
  <c r="S119" i="71"/>
  <c r="R119" i="71"/>
  <c r="S118" i="71"/>
  <c r="R118" i="71"/>
  <c r="S117" i="71"/>
  <c r="R117" i="71"/>
  <c r="S116" i="71"/>
  <c r="R116" i="71"/>
  <c r="S115" i="71"/>
  <c r="R115" i="71"/>
  <c r="S114" i="71"/>
  <c r="R114" i="71"/>
  <c r="R113" i="71"/>
  <c r="R112" i="71"/>
  <c r="S111" i="71"/>
  <c r="R111" i="71"/>
  <c r="S110" i="71"/>
  <c r="R110" i="71"/>
  <c r="S109" i="71"/>
  <c r="R109" i="71"/>
  <c r="S108" i="71"/>
  <c r="R108" i="71"/>
  <c r="S107" i="71"/>
  <c r="R107" i="71"/>
  <c r="S106" i="71"/>
  <c r="R106" i="71"/>
  <c r="S105" i="71"/>
  <c r="R105" i="71"/>
  <c r="S104" i="71"/>
  <c r="R104" i="71"/>
  <c r="S103" i="71"/>
  <c r="R103" i="71"/>
  <c r="S102" i="71"/>
  <c r="R102" i="71"/>
  <c r="S101" i="71"/>
  <c r="R101" i="71"/>
  <c r="S100" i="71"/>
  <c r="R100" i="71"/>
  <c r="S99" i="71"/>
  <c r="R99" i="71"/>
  <c r="R98" i="71"/>
  <c r="R97" i="71"/>
  <c r="S96" i="71"/>
  <c r="R96" i="71"/>
  <c r="S95" i="71"/>
  <c r="R95" i="71"/>
  <c r="S94" i="71"/>
  <c r="R94" i="71"/>
  <c r="S93" i="71"/>
  <c r="R93" i="71"/>
  <c r="S92" i="71"/>
  <c r="R92" i="71"/>
  <c r="S91" i="71"/>
  <c r="R91" i="71"/>
  <c r="S90" i="71"/>
  <c r="R90" i="71"/>
  <c r="S89" i="71"/>
  <c r="R89" i="71"/>
  <c r="S88" i="71"/>
  <c r="R88" i="71"/>
  <c r="S87" i="71"/>
  <c r="R87" i="71"/>
  <c r="R86" i="71"/>
  <c r="R85" i="71"/>
  <c r="R84" i="71"/>
  <c r="R83" i="71"/>
  <c r="R82" i="71"/>
  <c r="R81" i="71"/>
  <c r="S80" i="71"/>
  <c r="R80" i="71"/>
  <c r="S79" i="71"/>
  <c r="R79" i="71"/>
  <c r="S78" i="71"/>
  <c r="R78" i="71"/>
  <c r="S77" i="71"/>
  <c r="R77" i="71"/>
  <c r="S76" i="71"/>
  <c r="R76" i="71"/>
  <c r="S75" i="71"/>
  <c r="R75" i="71"/>
  <c r="S74" i="71"/>
  <c r="R74" i="71"/>
  <c r="S73" i="71"/>
  <c r="R73" i="71"/>
  <c r="S72" i="71"/>
  <c r="R72" i="71"/>
  <c r="S71" i="71"/>
  <c r="R71" i="71"/>
  <c r="S70" i="71"/>
  <c r="R70" i="71"/>
  <c r="S69" i="71"/>
  <c r="R69" i="71"/>
  <c r="S68" i="71"/>
  <c r="R68" i="71"/>
  <c r="S67" i="71"/>
  <c r="R67" i="71"/>
  <c r="S66" i="71"/>
  <c r="R66" i="71"/>
  <c r="S65" i="71"/>
  <c r="R65" i="71"/>
  <c r="S64" i="71"/>
  <c r="R64" i="71"/>
  <c r="S63" i="71"/>
  <c r="R63" i="71"/>
  <c r="S62" i="71"/>
  <c r="R62" i="71"/>
  <c r="S61" i="71"/>
  <c r="R61" i="71"/>
  <c r="S60" i="71"/>
  <c r="R60" i="71"/>
  <c r="S59" i="71"/>
  <c r="R59" i="71"/>
  <c r="S58" i="71"/>
  <c r="R58" i="71"/>
  <c r="S57" i="71"/>
  <c r="R57" i="71"/>
  <c r="S56" i="71"/>
  <c r="R56" i="71"/>
  <c r="S55" i="71"/>
  <c r="R55" i="71"/>
  <c r="S54" i="71"/>
  <c r="R54" i="71"/>
  <c r="S53" i="71"/>
  <c r="R53" i="71"/>
  <c r="S52" i="71"/>
  <c r="R52" i="71"/>
  <c r="S51" i="71"/>
  <c r="R51" i="71"/>
  <c r="S50" i="71"/>
  <c r="R50" i="71"/>
  <c r="S49" i="71"/>
  <c r="R49" i="71"/>
  <c r="S48" i="71"/>
  <c r="R48" i="71"/>
  <c r="S47" i="71"/>
  <c r="R47" i="71"/>
  <c r="S46" i="71"/>
  <c r="R46" i="71"/>
  <c r="S45" i="71"/>
  <c r="R45" i="71"/>
  <c r="S44" i="71"/>
  <c r="R44" i="71"/>
  <c r="S43" i="71"/>
  <c r="R43" i="71"/>
  <c r="S42" i="71"/>
  <c r="R42" i="71"/>
  <c r="S41" i="71"/>
  <c r="R41" i="71"/>
  <c r="S40" i="71"/>
  <c r="R40" i="71"/>
  <c r="S39" i="71"/>
  <c r="R39" i="71"/>
  <c r="S38" i="71"/>
  <c r="R38" i="71"/>
  <c r="S37" i="71"/>
  <c r="R37" i="71"/>
  <c r="S36" i="71"/>
  <c r="R36" i="71"/>
  <c r="S35" i="71"/>
  <c r="R35" i="71"/>
  <c r="S34" i="71"/>
  <c r="R34" i="71"/>
  <c r="S33" i="71"/>
  <c r="R33" i="71"/>
  <c r="S32" i="71"/>
  <c r="R32" i="71"/>
  <c r="S31" i="71"/>
  <c r="R31" i="71"/>
  <c r="S30" i="71"/>
  <c r="R30" i="71"/>
  <c r="S29" i="71"/>
  <c r="R29" i="71"/>
  <c r="S28" i="71"/>
  <c r="R28" i="71"/>
  <c r="S27" i="71"/>
  <c r="R27" i="71"/>
  <c r="S26" i="71"/>
  <c r="R26" i="71"/>
  <c r="S25" i="71"/>
  <c r="R25" i="71"/>
  <c r="S24" i="71"/>
  <c r="R24" i="71"/>
  <c r="S23" i="71"/>
  <c r="R23" i="71"/>
  <c r="S22" i="71"/>
  <c r="R22" i="71"/>
  <c r="S21" i="71"/>
  <c r="R21" i="71"/>
  <c r="S20" i="71"/>
  <c r="R20" i="71"/>
  <c r="S19" i="71"/>
  <c r="R19" i="71"/>
  <c r="S18" i="71"/>
  <c r="R18" i="71"/>
  <c r="S17" i="71"/>
  <c r="R17" i="71"/>
  <c r="S16" i="71"/>
  <c r="R16" i="71"/>
  <c r="S15" i="71"/>
  <c r="R15" i="71"/>
  <c r="S14" i="71"/>
  <c r="R14" i="71"/>
  <c r="S13" i="71"/>
  <c r="R13" i="71"/>
  <c r="S12" i="71"/>
  <c r="R12" i="71"/>
  <c r="S11" i="71"/>
  <c r="R11" i="71"/>
  <c r="S10" i="71"/>
  <c r="R10" i="71"/>
  <c r="S9" i="71"/>
  <c r="R9" i="71"/>
  <c r="S8" i="71"/>
  <c r="R8" i="71"/>
  <c r="S7" i="71"/>
  <c r="R7" i="71"/>
  <c r="S6" i="71"/>
  <c r="R6" i="71"/>
  <c r="S5" i="71"/>
  <c r="R5" i="71"/>
  <c r="S4" i="71"/>
  <c r="R4" i="71"/>
  <c r="S3" i="71"/>
  <c r="R3" i="71"/>
  <c r="S2" i="71"/>
  <c r="R2" i="71"/>
  <c r="S92" i="70"/>
  <c r="R92" i="70"/>
  <c r="S91" i="70"/>
  <c r="R91" i="70"/>
  <c r="S90" i="70"/>
  <c r="R90" i="70"/>
  <c r="S89" i="70"/>
  <c r="R89" i="70"/>
  <c r="R88" i="70"/>
  <c r="R87" i="70"/>
  <c r="R86" i="70"/>
  <c r="R85" i="70"/>
  <c r="S84" i="70"/>
  <c r="R84" i="70"/>
  <c r="S83" i="70"/>
  <c r="R83" i="70"/>
  <c r="R82" i="70"/>
  <c r="R81" i="70"/>
  <c r="S80" i="70"/>
  <c r="R80" i="70"/>
  <c r="S79" i="70"/>
  <c r="R79" i="70"/>
  <c r="S78" i="70"/>
  <c r="R78" i="70"/>
  <c r="S77" i="70"/>
  <c r="R77" i="70"/>
  <c r="S76" i="70"/>
  <c r="R76" i="70"/>
  <c r="S75" i="70"/>
  <c r="R75" i="70"/>
  <c r="S74" i="70"/>
  <c r="R74" i="70"/>
  <c r="S73" i="70"/>
  <c r="R73" i="70"/>
  <c r="S72" i="70"/>
  <c r="R72" i="70"/>
  <c r="S71" i="70"/>
  <c r="R71" i="70"/>
  <c r="S70" i="70"/>
  <c r="R70" i="70"/>
  <c r="S69" i="70"/>
  <c r="R69" i="70"/>
  <c r="S68" i="70"/>
  <c r="R68" i="70"/>
  <c r="S67" i="70"/>
  <c r="R67" i="70"/>
  <c r="S66" i="70"/>
  <c r="R66" i="70"/>
  <c r="S65" i="70"/>
  <c r="R65" i="70"/>
  <c r="S64" i="70"/>
  <c r="R64" i="70"/>
  <c r="S63" i="70"/>
  <c r="R63" i="70"/>
  <c r="R62" i="70"/>
  <c r="R61" i="70"/>
  <c r="R60" i="70"/>
  <c r="R59" i="70"/>
  <c r="R58" i="70"/>
  <c r="R57" i="70"/>
  <c r="R56" i="70"/>
  <c r="R55" i="70"/>
  <c r="S54" i="70"/>
  <c r="R54" i="70"/>
  <c r="S53" i="70"/>
  <c r="R53" i="70"/>
  <c r="S52" i="70"/>
  <c r="R52" i="70"/>
  <c r="S51" i="70"/>
  <c r="R51" i="70"/>
  <c r="S50" i="70"/>
  <c r="R50" i="70"/>
  <c r="S49" i="70"/>
  <c r="R49" i="70"/>
  <c r="S48" i="70"/>
  <c r="R48" i="70"/>
  <c r="S47" i="70"/>
  <c r="R47" i="70"/>
  <c r="S46" i="70"/>
  <c r="R46" i="70"/>
  <c r="S45" i="70"/>
  <c r="R45" i="70"/>
  <c r="S44" i="70"/>
  <c r="R44" i="70"/>
  <c r="S43" i="70"/>
  <c r="R43" i="70"/>
  <c r="S42" i="70"/>
  <c r="R42" i="70"/>
  <c r="S41" i="70"/>
  <c r="R41" i="70"/>
  <c r="S40" i="70"/>
  <c r="R40" i="70"/>
  <c r="S39" i="70"/>
  <c r="R39" i="70"/>
  <c r="S38" i="70"/>
  <c r="R38" i="70"/>
  <c r="S37" i="70"/>
  <c r="R37" i="70"/>
  <c r="S36" i="70"/>
  <c r="R36" i="70"/>
  <c r="S35" i="70"/>
  <c r="R35" i="70"/>
  <c r="S34" i="70"/>
  <c r="R34" i="70"/>
  <c r="S33" i="70"/>
  <c r="R33" i="70"/>
  <c r="S32" i="70"/>
  <c r="R32" i="70"/>
  <c r="S31" i="70"/>
  <c r="R31" i="70"/>
  <c r="S30" i="70"/>
  <c r="R30" i="70"/>
  <c r="S29" i="70"/>
  <c r="R29" i="70"/>
  <c r="S28" i="70"/>
  <c r="R28" i="70"/>
  <c r="S27" i="70"/>
  <c r="R27" i="70"/>
  <c r="S26" i="70"/>
  <c r="R26" i="70"/>
  <c r="S25" i="70"/>
  <c r="R25" i="70"/>
  <c r="S24" i="70"/>
  <c r="R24" i="70"/>
  <c r="S23" i="70"/>
  <c r="R23" i="70"/>
  <c r="S22" i="70"/>
  <c r="R22" i="70"/>
  <c r="S21" i="70"/>
  <c r="R21" i="70"/>
  <c r="S20" i="70"/>
  <c r="R20" i="70"/>
  <c r="S19" i="70"/>
  <c r="R19" i="70"/>
  <c r="S18" i="70"/>
  <c r="R18" i="70"/>
  <c r="S17" i="70"/>
  <c r="R17" i="70"/>
  <c r="S16" i="70"/>
  <c r="R16" i="70"/>
  <c r="S15" i="70"/>
  <c r="R15" i="70"/>
  <c r="S14" i="70"/>
  <c r="R14" i="70"/>
  <c r="S13" i="70"/>
  <c r="R13" i="70"/>
  <c r="S12" i="70"/>
  <c r="R12" i="70"/>
  <c r="S11" i="70"/>
  <c r="R11" i="70"/>
  <c r="S10" i="70"/>
  <c r="R10" i="70"/>
  <c r="S9" i="70"/>
  <c r="R9" i="70"/>
  <c r="S8" i="70"/>
  <c r="R8" i="70"/>
  <c r="S7" i="70"/>
  <c r="R7" i="70"/>
  <c r="S6" i="70"/>
  <c r="R6" i="70"/>
  <c r="S5" i="70"/>
  <c r="R5" i="70"/>
  <c r="S4" i="70"/>
  <c r="R4" i="70"/>
  <c r="S3" i="70"/>
  <c r="R3" i="70"/>
  <c r="S2" i="70"/>
  <c r="R2" i="70"/>
  <c r="S54" i="69"/>
  <c r="R54" i="69"/>
  <c r="S53" i="69"/>
  <c r="R53" i="69"/>
  <c r="S52" i="69"/>
  <c r="R52" i="69"/>
  <c r="S51" i="69"/>
  <c r="R51" i="69"/>
  <c r="S50" i="69"/>
  <c r="R50" i="69"/>
  <c r="S49" i="69"/>
  <c r="R49" i="69"/>
  <c r="S48" i="69"/>
  <c r="R48" i="69"/>
  <c r="S47" i="69"/>
  <c r="R47" i="69"/>
  <c r="S46" i="69"/>
  <c r="R46" i="69"/>
  <c r="S45" i="69"/>
  <c r="R45" i="69"/>
  <c r="S44" i="69"/>
  <c r="R44" i="69"/>
  <c r="S43" i="69"/>
  <c r="R43" i="69"/>
  <c r="S42" i="69"/>
  <c r="R42" i="69"/>
  <c r="S41" i="69"/>
  <c r="R41" i="69"/>
  <c r="S40" i="69"/>
  <c r="R40" i="69"/>
  <c r="S39" i="69"/>
  <c r="R39" i="69"/>
  <c r="S38" i="69"/>
  <c r="R38" i="69"/>
  <c r="S37" i="69"/>
  <c r="R37" i="69"/>
  <c r="S36" i="69"/>
  <c r="R36" i="69"/>
  <c r="S35" i="69"/>
  <c r="R35" i="69"/>
  <c r="S34" i="69"/>
  <c r="R34" i="69"/>
  <c r="S33" i="69"/>
  <c r="R33" i="69"/>
  <c r="S32" i="69"/>
  <c r="R32" i="69"/>
  <c r="S31" i="69"/>
  <c r="R31" i="69"/>
  <c r="S30" i="69"/>
  <c r="R30" i="69"/>
  <c r="S29" i="69"/>
  <c r="R29" i="69"/>
  <c r="S28" i="69"/>
  <c r="R28" i="69"/>
  <c r="S27" i="69"/>
  <c r="R27" i="69"/>
  <c r="S26" i="69"/>
  <c r="R26" i="69"/>
  <c r="S25" i="69"/>
  <c r="R25" i="69"/>
  <c r="S24" i="69"/>
  <c r="R24" i="69"/>
  <c r="S23" i="69"/>
  <c r="R23" i="69"/>
  <c r="S22" i="69"/>
  <c r="R22" i="69"/>
  <c r="S21" i="69"/>
  <c r="R21" i="69"/>
  <c r="S20" i="69"/>
  <c r="R20" i="69"/>
  <c r="S19" i="69"/>
  <c r="R19" i="69"/>
  <c r="S18" i="69"/>
  <c r="R18" i="69"/>
  <c r="S17" i="69"/>
  <c r="R17" i="69"/>
  <c r="S16" i="69"/>
  <c r="R16" i="69"/>
  <c r="S15" i="69"/>
  <c r="R15" i="69"/>
  <c r="S14" i="69"/>
  <c r="R14" i="69"/>
  <c r="S13" i="69"/>
  <c r="R13" i="69"/>
  <c r="S12" i="69"/>
  <c r="R12" i="69"/>
  <c r="S11" i="69"/>
  <c r="R11" i="69"/>
  <c r="S10" i="69"/>
  <c r="R10" i="69"/>
  <c r="S9" i="69"/>
  <c r="R9" i="69"/>
  <c r="S8" i="69"/>
  <c r="R8" i="69"/>
  <c r="S7" i="69"/>
  <c r="R7" i="69"/>
  <c r="S6" i="69"/>
  <c r="R6" i="69"/>
  <c r="S5" i="69"/>
  <c r="R5" i="69"/>
  <c r="S4" i="69"/>
  <c r="R4" i="69"/>
  <c r="S3" i="69"/>
  <c r="R3" i="69"/>
  <c r="S2" i="69"/>
  <c r="R2" i="69"/>
  <c r="R211" i="66"/>
  <c r="S210" i="66"/>
  <c r="R210" i="66"/>
  <c r="S209" i="66"/>
  <c r="R209" i="66"/>
  <c r="S208" i="66"/>
  <c r="R208" i="66"/>
  <c r="S207" i="66"/>
  <c r="R207" i="66"/>
  <c r="S206" i="66"/>
  <c r="R206" i="66"/>
  <c r="S205" i="66"/>
  <c r="R205" i="66"/>
  <c r="S204" i="66"/>
  <c r="R204" i="66"/>
  <c r="S203" i="66"/>
  <c r="R203" i="66"/>
  <c r="S202" i="66"/>
  <c r="R202" i="66"/>
  <c r="S201" i="66"/>
  <c r="R201" i="66"/>
  <c r="S200" i="66"/>
  <c r="R200" i="66"/>
  <c r="S199" i="66"/>
  <c r="R199" i="66"/>
  <c r="S198" i="66"/>
  <c r="R198" i="66"/>
  <c r="S197" i="66"/>
  <c r="R197" i="66"/>
  <c r="S196" i="66"/>
  <c r="R196" i="66"/>
  <c r="S195" i="66"/>
  <c r="R195" i="66"/>
  <c r="S194" i="66"/>
  <c r="R194" i="66"/>
  <c r="S193" i="66"/>
  <c r="R193" i="66"/>
  <c r="R192" i="66"/>
  <c r="S191" i="66"/>
  <c r="R191" i="66"/>
  <c r="S190" i="66"/>
  <c r="R190" i="66"/>
  <c r="S189" i="66"/>
  <c r="R189" i="66"/>
  <c r="S188" i="66"/>
  <c r="R188" i="66"/>
  <c r="S187" i="66"/>
  <c r="R187" i="66"/>
  <c r="S186" i="66"/>
  <c r="R186" i="66"/>
  <c r="S185" i="66"/>
  <c r="R185" i="66"/>
  <c r="S184" i="66"/>
  <c r="R184" i="66"/>
  <c r="S183" i="66"/>
  <c r="R183" i="66"/>
  <c r="S182" i="66"/>
  <c r="R182" i="66"/>
  <c r="S181" i="66"/>
  <c r="R181" i="66"/>
  <c r="S180" i="66"/>
  <c r="R180" i="66"/>
  <c r="S179" i="66"/>
  <c r="R179" i="66"/>
  <c r="S178" i="66"/>
  <c r="R178" i="66"/>
  <c r="S177" i="66"/>
  <c r="R177" i="66"/>
  <c r="S176" i="66"/>
  <c r="R176" i="66"/>
  <c r="S175" i="66"/>
  <c r="R175" i="66"/>
  <c r="S174" i="66"/>
  <c r="R174" i="66"/>
  <c r="S173" i="66"/>
  <c r="R173" i="66"/>
  <c r="S172" i="66"/>
  <c r="R172" i="66"/>
  <c r="S171" i="66"/>
  <c r="R171" i="66"/>
  <c r="S170" i="66"/>
  <c r="R170" i="66"/>
  <c r="S169" i="66"/>
  <c r="R169" i="66"/>
  <c r="S168" i="66"/>
  <c r="R168" i="66"/>
  <c r="S167" i="66"/>
  <c r="R167" i="66"/>
  <c r="S166" i="66"/>
  <c r="R166" i="66"/>
  <c r="S165" i="66"/>
  <c r="R165" i="66"/>
  <c r="S164" i="66"/>
  <c r="R164" i="66"/>
  <c r="S163" i="66"/>
  <c r="R163" i="66"/>
  <c r="S162" i="66"/>
  <c r="R162" i="66"/>
  <c r="S161" i="66"/>
  <c r="R161" i="66"/>
  <c r="S160" i="66"/>
  <c r="R160" i="66"/>
  <c r="S159" i="66"/>
  <c r="R159" i="66"/>
  <c r="S158" i="66"/>
  <c r="R158" i="66"/>
  <c r="S157" i="66"/>
  <c r="R157" i="66"/>
  <c r="S156" i="66"/>
  <c r="R156" i="66"/>
  <c r="S155" i="66"/>
  <c r="R155" i="66"/>
  <c r="S154" i="66"/>
  <c r="R154" i="66"/>
  <c r="S153" i="66"/>
  <c r="R153" i="66"/>
  <c r="S152" i="66"/>
  <c r="R152" i="66"/>
  <c r="S151" i="66"/>
  <c r="R151" i="66"/>
  <c r="S150" i="66"/>
  <c r="R150" i="66"/>
  <c r="S149" i="66"/>
  <c r="R149" i="66"/>
  <c r="S148" i="66"/>
  <c r="R148" i="66"/>
  <c r="S147" i="66"/>
  <c r="R147" i="66"/>
  <c r="S146" i="66"/>
  <c r="R146" i="66"/>
  <c r="S145" i="66"/>
  <c r="R145" i="66"/>
  <c r="S144" i="66"/>
  <c r="R144" i="66"/>
  <c r="S143" i="66"/>
  <c r="R143" i="66"/>
  <c r="S142" i="66"/>
  <c r="R142" i="66"/>
  <c r="S141" i="66"/>
  <c r="R141" i="66"/>
  <c r="S140" i="66"/>
  <c r="R140" i="66"/>
  <c r="S139" i="66"/>
  <c r="R139" i="66"/>
  <c r="S138" i="66"/>
  <c r="R138" i="66"/>
  <c r="S137" i="66"/>
  <c r="R137" i="66"/>
  <c r="S136" i="66"/>
  <c r="R136" i="66"/>
  <c r="S135" i="66"/>
  <c r="R135" i="66"/>
  <c r="S134" i="66"/>
  <c r="R134" i="66"/>
  <c r="S133" i="66"/>
  <c r="R133" i="66"/>
  <c r="S132" i="66"/>
  <c r="R132" i="66"/>
  <c r="S131" i="66"/>
  <c r="R131" i="66"/>
  <c r="S130" i="66"/>
  <c r="R130" i="66"/>
  <c r="S129" i="66"/>
  <c r="R129" i="66"/>
  <c r="S128" i="66"/>
  <c r="R128" i="66"/>
  <c r="S127" i="66"/>
  <c r="R127" i="66"/>
  <c r="S126" i="66"/>
  <c r="R126" i="66"/>
  <c r="S125" i="66"/>
  <c r="R125" i="66"/>
  <c r="S124" i="66"/>
  <c r="R124" i="66"/>
  <c r="S123" i="66"/>
  <c r="R123" i="66"/>
  <c r="S122" i="66"/>
  <c r="R122" i="66"/>
  <c r="S121" i="66"/>
  <c r="R121" i="66"/>
  <c r="S120" i="66"/>
  <c r="R120" i="66"/>
  <c r="S119" i="66"/>
  <c r="R119" i="66"/>
  <c r="S118" i="66"/>
  <c r="R118" i="66"/>
  <c r="S117" i="66"/>
  <c r="R117" i="66"/>
  <c r="S116" i="66"/>
  <c r="R116" i="66"/>
  <c r="S115" i="66"/>
  <c r="R115" i="66"/>
  <c r="S114" i="66"/>
  <c r="R114" i="66"/>
  <c r="S113" i="66"/>
  <c r="R113" i="66"/>
  <c r="S112" i="66"/>
  <c r="R112" i="66"/>
  <c r="S111" i="66"/>
  <c r="R111" i="66"/>
  <c r="S110" i="66"/>
  <c r="R110" i="66"/>
  <c r="S109" i="66"/>
  <c r="R109" i="66"/>
  <c r="S108" i="66"/>
  <c r="R108" i="66"/>
  <c r="S107" i="66"/>
  <c r="R107" i="66"/>
  <c r="S106" i="66"/>
  <c r="R106" i="66"/>
  <c r="S105" i="66"/>
  <c r="R105" i="66"/>
  <c r="S104" i="66"/>
  <c r="R104" i="66"/>
  <c r="S103" i="66"/>
  <c r="R103" i="66"/>
  <c r="S102" i="66"/>
  <c r="R102" i="66"/>
  <c r="S101" i="66"/>
  <c r="R101" i="66"/>
  <c r="S100" i="66"/>
  <c r="R100" i="66"/>
  <c r="S99" i="66"/>
  <c r="R99" i="66"/>
  <c r="S98" i="66"/>
  <c r="R98" i="66"/>
  <c r="S97" i="66"/>
  <c r="R97" i="66"/>
  <c r="S96" i="66"/>
  <c r="R96" i="66"/>
  <c r="S95" i="66"/>
  <c r="R95" i="66"/>
  <c r="S94" i="66"/>
  <c r="R94" i="66"/>
  <c r="S93" i="66"/>
  <c r="R93" i="66"/>
  <c r="S92" i="66"/>
  <c r="R92" i="66"/>
  <c r="S91" i="66"/>
  <c r="R91" i="66"/>
  <c r="S90" i="66"/>
  <c r="R90" i="66"/>
  <c r="S89" i="66"/>
  <c r="R89" i="66"/>
  <c r="S88" i="66"/>
  <c r="R88" i="66"/>
  <c r="S87" i="66"/>
  <c r="R87" i="66"/>
  <c r="S86" i="66"/>
  <c r="R86" i="66"/>
  <c r="S85" i="66"/>
  <c r="R85" i="66"/>
  <c r="S84" i="66"/>
  <c r="R84" i="66"/>
  <c r="S83" i="66"/>
  <c r="R83" i="66"/>
  <c r="S82" i="66"/>
  <c r="R82" i="66"/>
  <c r="S81" i="66"/>
  <c r="R81" i="66"/>
  <c r="S80" i="66"/>
  <c r="R80" i="66"/>
  <c r="S79" i="66"/>
  <c r="R79" i="66"/>
  <c r="S78" i="66"/>
  <c r="R78" i="66"/>
  <c r="S77" i="66"/>
  <c r="R77" i="66"/>
  <c r="S76" i="66"/>
  <c r="R76" i="66"/>
  <c r="S75" i="66"/>
  <c r="R75" i="66"/>
  <c r="S74" i="66"/>
  <c r="R74" i="66"/>
  <c r="S73" i="66"/>
  <c r="R73" i="66"/>
  <c r="S72" i="66"/>
  <c r="R72" i="66"/>
  <c r="S71" i="66"/>
  <c r="R71" i="66"/>
  <c r="S70" i="66"/>
  <c r="R70" i="66"/>
  <c r="S69" i="66"/>
  <c r="R69" i="66"/>
  <c r="S68" i="66"/>
  <c r="R68" i="66"/>
  <c r="S67" i="66"/>
  <c r="R67" i="66"/>
  <c r="S66" i="66"/>
  <c r="R66" i="66"/>
  <c r="S65" i="66"/>
  <c r="R65" i="66"/>
  <c r="S64" i="66"/>
  <c r="R64" i="66"/>
  <c r="S63" i="66"/>
  <c r="R63" i="66"/>
  <c r="S62" i="66"/>
  <c r="R62" i="66"/>
  <c r="S61" i="66"/>
  <c r="R61" i="66"/>
  <c r="S60" i="66"/>
  <c r="R60" i="66"/>
  <c r="S59" i="66"/>
  <c r="R59" i="66"/>
  <c r="S58" i="66"/>
  <c r="R58" i="66"/>
  <c r="S57" i="66"/>
  <c r="R57" i="66"/>
  <c r="S56" i="66"/>
  <c r="R56" i="66"/>
  <c r="S55" i="66"/>
  <c r="R55" i="66"/>
  <c r="S54" i="66"/>
  <c r="R54" i="66"/>
  <c r="S53" i="66"/>
  <c r="R53" i="66"/>
  <c r="S52" i="66"/>
  <c r="R52" i="66"/>
  <c r="S51" i="66"/>
  <c r="R51" i="66"/>
  <c r="S50" i="66"/>
  <c r="R50" i="66"/>
  <c r="S49" i="66"/>
  <c r="R49" i="66"/>
  <c r="S48" i="66"/>
  <c r="R48" i="66"/>
  <c r="S47" i="66"/>
  <c r="R47" i="66"/>
  <c r="S46" i="66"/>
  <c r="R46" i="66"/>
  <c r="S45" i="66"/>
  <c r="R45" i="66"/>
  <c r="S44" i="66"/>
  <c r="R44" i="66"/>
  <c r="S43" i="66"/>
  <c r="R43" i="66"/>
  <c r="S42" i="66"/>
  <c r="R42" i="66"/>
  <c r="S41" i="66"/>
  <c r="R41" i="66"/>
  <c r="S40" i="66"/>
  <c r="R40" i="66"/>
  <c r="S39" i="66"/>
  <c r="R39" i="66"/>
  <c r="S38" i="66"/>
  <c r="R38" i="66"/>
  <c r="S37" i="66"/>
  <c r="R37" i="66"/>
  <c r="S36" i="66"/>
  <c r="R36" i="66"/>
  <c r="S35" i="66"/>
  <c r="R35" i="66"/>
  <c r="S34" i="66"/>
  <c r="R34" i="66"/>
  <c r="S33" i="66"/>
  <c r="R33" i="66"/>
  <c r="S32" i="66"/>
  <c r="R32" i="66"/>
  <c r="S31" i="66"/>
  <c r="R31" i="66"/>
  <c r="S30" i="66"/>
  <c r="R30" i="66"/>
  <c r="S29" i="66"/>
  <c r="R29" i="66"/>
  <c r="S28" i="66"/>
  <c r="R28" i="66"/>
  <c r="S27" i="66"/>
  <c r="R27" i="66"/>
  <c r="S26" i="66"/>
  <c r="R26" i="66"/>
  <c r="S25" i="66"/>
  <c r="R25" i="66"/>
  <c r="S24" i="66"/>
  <c r="R24" i="66"/>
  <c r="S23" i="66"/>
  <c r="R23" i="66"/>
  <c r="S22" i="66"/>
  <c r="R22" i="66"/>
  <c r="S21" i="66"/>
  <c r="R21" i="66"/>
  <c r="S20" i="66"/>
  <c r="R20" i="66"/>
  <c r="S19" i="66"/>
  <c r="R19" i="66"/>
  <c r="S18" i="66"/>
  <c r="R18" i="66"/>
  <c r="S17" i="66"/>
  <c r="R17" i="66"/>
  <c r="S16" i="66"/>
  <c r="R16" i="66"/>
  <c r="S15" i="66"/>
  <c r="R15" i="66"/>
  <c r="S14" i="66"/>
  <c r="R14" i="66"/>
  <c r="S13" i="66"/>
  <c r="R13" i="66"/>
  <c r="S12" i="66"/>
  <c r="R12" i="66"/>
  <c r="S11" i="66"/>
  <c r="R11" i="66"/>
  <c r="S10" i="66"/>
  <c r="R10" i="66"/>
  <c r="S9" i="66"/>
  <c r="R9" i="66"/>
  <c r="S8" i="66"/>
  <c r="R8" i="66"/>
  <c r="S7" i="66"/>
  <c r="R7" i="66"/>
  <c r="S6" i="66"/>
  <c r="R6" i="66"/>
  <c r="S5" i="66"/>
  <c r="R5" i="66"/>
  <c r="S4" i="66"/>
  <c r="R4" i="66"/>
  <c r="S3" i="66"/>
  <c r="R3" i="66"/>
  <c r="S2" i="66"/>
  <c r="R2" i="66"/>
  <c r="S27" i="65"/>
  <c r="R27" i="65"/>
  <c r="S26" i="65"/>
  <c r="S25" i="65"/>
  <c r="S24" i="65"/>
  <c r="S23" i="65"/>
  <c r="S22" i="65"/>
  <c r="S21" i="65"/>
  <c r="S20" i="65"/>
  <c r="S19" i="65"/>
  <c r="S18" i="65"/>
  <c r="S17" i="65"/>
  <c r="S16" i="65"/>
  <c r="S15" i="65"/>
  <c r="S14" i="65"/>
  <c r="S13" i="65"/>
  <c r="S12" i="65"/>
  <c r="S11" i="65"/>
  <c r="S10" i="65"/>
  <c r="S9" i="65"/>
  <c r="S8" i="65"/>
  <c r="S7" i="65"/>
  <c r="S6" i="65"/>
  <c r="S5" i="65"/>
  <c r="S4" i="65"/>
  <c r="S3" i="65"/>
  <c r="S2" i="65"/>
  <c r="S10" i="64"/>
  <c r="R10" i="64"/>
  <c r="S9" i="64"/>
  <c r="R9" i="64"/>
  <c r="S8" i="64"/>
  <c r="R8" i="64"/>
  <c r="S7" i="64"/>
  <c r="R7" i="64"/>
  <c r="S6" i="64"/>
  <c r="R6" i="64"/>
  <c r="S5" i="64"/>
  <c r="R5" i="64"/>
  <c r="S4" i="64"/>
  <c r="R4" i="64"/>
  <c r="S3" i="64"/>
  <c r="R3" i="64"/>
  <c r="S2" i="64"/>
  <c r="R2" i="64"/>
  <c r="S5" i="63"/>
  <c r="R5" i="63"/>
  <c r="S4" i="63"/>
  <c r="R4" i="63"/>
  <c r="S3" i="63"/>
  <c r="R3" i="63"/>
  <c r="S2" i="63"/>
  <c r="R2" i="63"/>
  <c r="S103" i="58"/>
  <c r="R103" i="58"/>
  <c r="S102" i="58"/>
  <c r="R102" i="58"/>
  <c r="S101" i="58"/>
  <c r="R101" i="58"/>
  <c r="S100" i="58"/>
  <c r="R100" i="58"/>
  <c r="S99" i="58"/>
  <c r="R99" i="58"/>
  <c r="S98" i="58"/>
  <c r="R98" i="58"/>
  <c r="S97" i="58"/>
  <c r="R97" i="58"/>
  <c r="S96" i="58"/>
  <c r="R96" i="58"/>
  <c r="S95" i="58"/>
  <c r="R95" i="58"/>
  <c r="S94" i="58"/>
  <c r="R94" i="58"/>
  <c r="S93" i="58"/>
  <c r="R93" i="58"/>
  <c r="S92" i="58"/>
  <c r="R92" i="58"/>
  <c r="S91" i="58"/>
  <c r="R91" i="58"/>
  <c r="S90" i="58"/>
  <c r="R90" i="58"/>
  <c r="S89" i="58"/>
  <c r="R89" i="58"/>
  <c r="S88" i="58"/>
  <c r="R88" i="58"/>
  <c r="S87" i="58"/>
  <c r="R87" i="58"/>
  <c r="S86" i="58"/>
  <c r="R86" i="58"/>
  <c r="S85" i="58"/>
  <c r="R85" i="58"/>
  <c r="S84" i="58"/>
  <c r="R84" i="58"/>
  <c r="S83" i="58"/>
  <c r="S82" i="58"/>
  <c r="R82" i="58"/>
  <c r="S81" i="58"/>
  <c r="R81" i="58"/>
  <c r="R80" i="58"/>
  <c r="R79" i="58"/>
  <c r="S78" i="58"/>
  <c r="R78" i="58"/>
  <c r="S77" i="58"/>
  <c r="R77" i="58"/>
  <c r="S76" i="58"/>
  <c r="S75" i="58"/>
  <c r="S74" i="58"/>
  <c r="S73" i="58"/>
  <c r="S72" i="58"/>
  <c r="S71" i="58"/>
  <c r="S70" i="58"/>
  <c r="S69" i="58"/>
  <c r="S68" i="58"/>
  <c r="S67" i="58"/>
  <c r="S66" i="58"/>
  <c r="S65" i="58"/>
  <c r="S64" i="58"/>
  <c r="S63" i="58"/>
  <c r="S62" i="58"/>
  <c r="S61" i="58"/>
  <c r="S60" i="58"/>
  <c r="S59" i="58"/>
  <c r="S58" i="58"/>
  <c r="S57" i="58"/>
  <c r="S56" i="58"/>
  <c r="S55" i="58"/>
  <c r="S54" i="58"/>
  <c r="S53" i="58"/>
  <c r="S52" i="58"/>
  <c r="S51" i="58"/>
  <c r="S50" i="58"/>
  <c r="S49" i="58"/>
  <c r="S48" i="58"/>
  <c r="S47" i="58"/>
  <c r="S46" i="58"/>
  <c r="S45" i="58"/>
  <c r="S44" i="58"/>
  <c r="S43" i="58"/>
  <c r="S42" i="58"/>
  <c r="S41" i="58"/>
  <c r="S40" i="58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0" i="57"/>
  <c r="R60" i="57"/>
  <c r="S59" i="57"/>
  <c r="R59" i="57"/>
  <c r="S56" i="57"/>
  <c r="S55" i="57"/>
  <c r="S54" i="57"/>
  <c r="S53" i="57"/>
  <c r="S52" i="57"/>
  <c r="S51" i="57"/>
  <c r="S50" i="57"/>
  <c r="S49" i="57"/>
  <c r="S48" i="57"/>
  <c r="S47" i="57"/>
  <c r="S46" i="57"/>
  <c r="S45" i="57"/>
  <c r="S44" i="57"/>
  <c r="S43" i="57"/>
  <c r="S42" i="57"/>
  <c r="S41" i="57"/>
  <c r="S40" i="57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15" i="57"/>
  <c r="S14" i="57"/>
  <c r="S13" i="57"/>
  <c r="S12" i="57"/>
  <c r="S11" i="57"/>
  <c r="S10" i="57"/>
  <c r="S9" i="57"/>
  <c r="S8" i="57"/>
  <c r="S7" i="57"/>
  <c r="S6" i="57"/>
  <c r="S5" i="57"/>
  <c r="S4" i="57"/>
  <c r="S3" i="57"/>
  <c r="S2" i="57"/>
  <c r="S2" i="56"/>
  <c r="S4" i="54"/>
  <c r="R4" i="54"/>
  <c r="S3" i="54"/>
  <c r="R3" i="54"/>
  <c r="S2" i="54"/>
  <c r="R2" i="54"/>
  <c r="Z232" i="58"/>
  <c r="Z5" i="75"/>
  <c r="Z2" i="75"/>
  <c r="Z40" i="64"/>
  <c r="Z10" i="75"/>
  <c r="Z4" i="76"/>
  <c r="Z28" i="63"/>
  <c r="Z45" i="64"/>
  <c r="Z26" i="63"/>
  <c r="Z6" i="83"/>
  <c r="Z5" i="83"/>
  <c r="Z44" i="64"/>
  <c r="Z6" i="75"/>
  <c r="Z233" i="58"/>
  <c r="Z4" i="86"/>
  <c r="Z49" i="64"/>
  <c r="Z43" i="64"/>
  <c r="Z17" i="62"/>
  <c r="Z221" i="58"/>
  <c r="Z9" i="75"/>
  <c r="Z24" i="63"/>
  <c r="Z46" i="64"/>
  <c r="Z4" i="75"/>
  <c r="Z5" i="86"/>
  <c r="Z42" i="64"/>
  <c r="Z15" i="62"/>
  <c r="Z8" i="75"/>
  <c r="Z7" i="75"/>
  <c r="Z25" i="63"/>
  <c r="Z39" i="64"/>
  <c r="Z23" i="63"/>
  <c r="Z27" i="63"/>
  <c r="Z48" i="64"/>
  <c r="Z47" i="64"/>
  <c r="Z5" i="76"/>
  <c r="Z13" i="75"/>
  <c r="Z41" i="64"/>
  <c r="Z7" i="86"/>
  <c r="Z3" i="86"/>
  <c r="Z20" i="86"/>
  <c r="Z16" i="62"/>
  <c r="Z22" i="63"/>
  <c r="Z235" i="58"/>
  <c r="Z11" i="75"/>
  <c r="Z220" i="58"/>
  <c r="Z234" i="58"/>
  <c r="Z6" i="86"/>
  <c r="Z3" i="75"/>
  <c r="Z12" i="75"/>
  <c r="Z14" i="62"/>
  <c r="Z2" i="76"/>
  <c r="Z21" i="86"/>
  <c r="Z2" i="86"/>
  <c r="Z3" i="76"/>
  <c r="Z96" i="64"/>
  <c r="Z61" i="63"/>
  <c r="Z46" i="55"/>
</calcChain>
</file>

<file path=xl/sharedStrings.xml><?xml version="1.0" encoding="utf-8"?>
<sst xmlns="http://schemas.openxmlformats.org/spreadsheetml/2006/main" count="36219" uniqueCount="5326">
  <si>
    <t>Work Week From</t>
  </si>
  <si>
    <t>Program</t>
  </si>
  <si>
    <t>ADPR3 SE</t>
  </si>
  <si>
    <t>ADPR SE</t>
  </si>
  <si>
    <t>Work Week To</t>
  </si>
  <si>
    <t>ADPRR ME PRQ1</t>
  </si>
  <si>
    <t>ADPRR ME PRQ2</t>
  </si>
  <si>
    <t>ADPRR SE PRQ1</t>
  </si>
  <si>
    <t>Note: Program names must start in cell E3, and should not have any empty rows in between programs</t>
  </si>
  <si>
    <t>ADPRR SE PRQ2</t>
  </si>
  <si>
    <t>ADPRR SE PRQ3</t>
  </si>
  <si>
    <t>BHB SE PRQ1</t>
  </si>
  <si>
    <t>or</t>
  </si>
  <si>
    <t>ECHO HARBOR</t>
  </si>
  <si>
    <t>HUNTSDL DP</t>
  </si>
  <si>
    <t>HUNTSDL SE</t>
  </si>
  <si>
    <t xml:space="preserve">KH </t>
  </si>
  <si>
    <t>NH</t>
  </si>
  <si>
    <t>Formula to get PO</t>
  </si>
  <si>
    <t>PF</t>
  </si>
  <si>
    <t>YVRR ME 2.5</t>
  </si>
  <si>
    <t>YVRR SE 2.5</t>
  </si>
  <si>
    <t>AP ME PRQ1</t>
  </si>
  <si>
    <t>AP SE</t>
  </si>
  <si>
    <t>ADPR VE PRQ1</t>
  </si>
  <si>
    <t>AP SE (PRQ1)</t>
  </si>
  <si>
    <t>BHB VE PRQ1</t>
  </si>
  <si>
    <t>YVRR M.2</t>
  </si>
  <si>
    <t>CDR ME</t>
  </si>
  <si>
    <t>CDR SE</t>
  </si>
  <si>
    <t>CDR VE</t>
  </si>
  <si>
    <t>CDR Refresh SE</t>
  </si>
  <si>
    <t>CDR Refresh ME</t>
  </si>
  <si>
    <t>CD</t>
  </si>
  <si>
    <t>YVR</t>
  </si>
  <si>
    <t>CDR SE HDX</t>
  </si>
  <si>
    <t>CDR DP</t>
  </si>
  <si>
    <t>CDR SE M.2</t>
  </si>
  <si>
    <t>CDR ED_SFF SHORT</t>
  </si>
  <si>
    <t>MARBLE DL SE PRQ1</t>
  </si>
  <si>
    <t>NHR</t>
  </si>
  <si>
    <t>ADPRRR EE</t>
  </si>
  <si>
    <t>ADPRRR VE</t>
  </si>
  <si>
    <t>ADPRRR VE PRQ2</t>
  </si>
  <si>
    <t>FAIRVIEW</t>
  </si>
  <si>
    <t>ADPRR SE (PRQ1)</t>
  </si>
  <si>
    <t>BCQ</t>
  </si>
  <si>
    <t>BHB</t>
  </si>
  <si>
    <t>CS</t>
  </si>
  <si>
    <t>KH</t>
  </si>
  <si>
    <t>NGG</t>
  </si>
  <si>
    <t>PG</t>
  </si>
  <si>
    <t>YVRR ME2.5</t>
  </si>
  <si>
    <t>Build Status</t>
  </si>
  <si>
    <t>Family</t>
  </si>
  <si>
    <t>Product Code</t>
  </si>
  <si>
    <t>Build ID</t>
  </si>
  <si>
    <t>Density</t>
  </si>
  <si>
    <t>Form Factor</t>
  </si>
  <si>
    <t>Media Detail</t>
  </si>
  <si>
    <t>BOM SA#</t>
  </si>
  <si>
    <t>MISC</t>
  </si>
  <si>
    <t>Milestone</t>
  </si>
  <si>
    <t>Build Activity</t>
  </si>
  <si>
    <t>Req WW (WW enterd)</t>
  </si>
  <si>
    <t>Req WW (ship out from ODM)</t>
  </si>
  <si>
    <t>Build Qty</t>
  </si>
  <si>
    <t>BOM/unit</t>
  </si>
  <si>
    <t>NPI MVA/unit
(2x, 1.5x)</t>
  </si>
  <si>
    <t>BOM+MVA Cost</t>
  </si>
  <si>
    <t>Subtotal = NRE+
Qty*(BOM+MVA)</t>
  </si>
  <si>
    <t>Approval
MPM</t>
  </si>
  <si>
    <t>Approval
SCM</t>
  </si>
  <si>
    <t>Approval
Planner</t>
  </si>
  <si>
    <t>Quote Tracking #</t>
  </si>
  <si>
    <t>PBA#</t>
  </si>
  <si>
    <t>PO notes</t>
  </si>
  <si>
    <t>PO#</t>
  </si>
  <si>
    <t>Invoice Status Yes/No</t>
  </si>
  <si>
    <t>PlaceHolder</t>
  </si>
  <si>
    <t>Supplier ID</t>
  </si>
  <si>
    <t>Project ID</t>
  </si>
  <si>
    <t>Recipient</t>
  </si>
  <si>
    <t>Requisioner IDSID</t>
  </si>
  <si>
    <t>Storage Location</t>
  </si>
  <si>
    <t>ACTIVE</t>
  </si>
  <si>
    <t>ARBORDALE PLUS RRR VE PRQ2</t>
  </si>
  <si>
    <t>SBFPF2BV153TES1</t>
  </si>
  <si>
    <t>VRSV15AF</t>
  </si>
  <si>
    <t>15.36TB</t>
  </si>
  <si>
    <t>SFF/U.2/15MM</t>
  </si>
  <si>
    <t>N4PA; ES2 B1</t>
  </si>
  <si>
    <t>M78325-000</t>
  </si>
  <si>
    <t>N4PA</t>
  </si>
  <si>
    <t>ALPHA</t>
  </si>
  <si>
    <t>ARBORDALE PLUS RRR VE PRQ2 15.36TB SFF/U.2/15MM ALPHA MILESTONE; N4PA WITH ES2 B1; PRIMARY SOURCE/RT; FULL ENCLOSURE; S-CODE</t>
  </si>
  <si>
    <t>4900001007</t>
  </si>
  <si>
    <t>FAIRVIEW HARBOR PRQ1</t>
  </si>
  <si>
    <t>SBDPFKBP512G</t>
  </si>
  <si>
    <t>FV85E1QPCE</t>
  </si>
  <si>
    <t>512GB</t>
  </si>
  <si>
    <t>M.2/80MM</t>
  </si>
  <si>
    <t>N4PA; 10X14 DIE PACKAGE</t>
  </si>
  <si>
    <t>TBD</t>
  </si>
  <si>
    <t>ES1</t>
  </si>
  <si>
    <t>FAIRVIEW HARBOR PRQ1 512GB M.2/80MM ES1 MILESTONE; N4PA WITH 10X14 DIE PACKAGE; PRIMARY SOURCE; NO ENCLOSURE; SMT ONLY</t>
  </si>
  <si>
    <t>4900001001</t>
  </si>
  <si>
    <t>imccray</t>
  </si>
  <si>
    <t>jalexand</t>
  </si>
  <si>
    <t>FV85E1QPNA</t>
  </si>
  <si>
    <t>FAIRVIEW HARBOR PRQ1 512GB M.2/80MM ES1 MILESTONE; N4PA WITH 10X14 DIE PACKAGE; PRIMARY SOURCE; NO ENCLOSURE; S-CODE</t>
  </si>
  <si>
    <t>FV85E1RSCA</t>
  </si>
  <si>
    <t>FAIRVIEW HARBOR PRQ1 512GB M.2/80MM ES1 MILESTONE; N4PA WITH 10X14 DIE PACKAGE; SECONDARY SOURCE; NO ENCLOSURE; S-CODE</t>
  </si>
  <si>
    <t>FV85E1RSNA</t>
  </si>
  <si>
    <t>FV85E1SSCA</t>
  </si>
  <si>
    <t>FV85E1SSNA</t>
  </si>
  <si>
    <t>FV85E1PNB</t>
  </si>
  <si>
    <t>FV85E1QPCA</t>
  </si>
  <si>
    <t>PO Notes</t>
  </si>
  <si>
    <t>DONE</t>
  </si>
  <si>
    <t>ARBORDALE PLUS R SE PRQ1</t>
  </si>
  <si>
    <t>SSDPF2KX038TZES</t>
  </si>
  <si>
    <t>APSE4PCPC</t>
  </si>
  <si>
    <t>3.84TB</t>
  </si>
  <si>
    <t>2.5/15MM</t>
  </si>
  <si>
    <t xml:space="preserve">N38A; </t>
  </si>
  <si>
    <t>K78881-000  </t>
  </si>
  <si>
    <t>N38A</t>
  </si>
  <si>
    <t>POWER ON</t>
  </si>
  <si>
    <t>ADPR SE PIPECLEAN ON ES1 NAND WITH B0 ASICS PRIM SOURCE RT CUTOUT</t>
  </si>
  <si>
    <t>Yes</t>
  </si>
  <si>
    <t>rvolkman</t>
  </si>
  <si>
    <t>susanrho</t>
  </si>
  <si>
    <t>EN01</t>
  </si>
  <si>
    <t>SSDPF2KX076TZES</t>
  </si>
  <si>
    <t>APSE8PCPC</t>
  </si>
  <si>
    <t>7.68TB</t>
  </si>
  <si>
    <t>K78882-000  </t>
  </si>
  <si>
    <t>SSDPF2KX012TZES</t>
  </si>
  <si>
    <t>APS12PCPC</t>
  </si>
  <si>
    <t>1.2TB</t>
  </si>
  <si>
    <t>K82525-100   </t>
  </si>
  <si>
    <t>BETA</t>
  </si>
  <si>
    <t>ADPR SE TEST SET-UP 1.2TB BUILD MULE ON QS2 NAND WITH B1 ASIC PRIMARY FULL</t>
  </si>
  <si>
    <t>APSE8RPPF</t>
  </si>
  <si>
    <t>RDT</t>
  </si>
  <si>
    <t>ADPR SE QRE MECH RDT WITH B1 ASICS PRIM SOURCE RT FULL</t>
  </si>
  <si>
    <t>APSE4RPPF</t>
  </si>
  <si>
    <t>K78881-000</t>
  </si>
  <si>
    <t>APSE4RPSF</t>
  </si>
  <si>
    <t>ADPR SE QRE MECH RDT WITH B1 ASICS 2ND SOURCE IDT FULL</t>
  </si>
  <si>
    <t>APSE8RPSF</t>
  </si>
  <si>
    <t>APSE4RPPIF</t>
  </si>
  <si>
    <t>M10071-100</t>
  </si>
  <si>
    <t>ADPR SE RDT WITH B1 ASICS PRIM SOURCE IDT FULL</t>
  </si>
  <si>
    <t>APSE4RPSRF</t>
  </si>
  <si>
    <t>ADPR SE RDT WITH B1 ASICS 2ND SOURCE RT FULL</t>
  </si>
  <si>
    <t>PEGATRON</t>
  </si>
  <si>
    <t>APSE8RPPIF</t>
  </si>
  <si>
    <t>M10073-100</t>
  </si>
  <si>
    <t>APSE8RPSRF</t>
  </si>
  <si>
    <t>APSE4QPSF</t>
  </si>
  <si>
    <t>QS</t>
  </si>
  <si>
    <t>ADPR SE QS WITH B1 ASICS 2ND SOURCE IDT FULL</t>
  </si>
  <si>
    <t>APSE4QPPF</t>
  </si>
  <si>
    <t>ADPR SE QS WITH B1 ASICS PRIM SOURCE RT FULL</t>
  </si>
  <si>
    <t>APSE8QPSRF</t>
  </si>
  <si>
    <t>ADPR SE QS WITH B1 ASICS 2ND SOURCE RT FULL</t>
  </si>
  <si>
    <t>APSE8QPPIF</t>
  </si>
  <si>
    <t>ADPR SE QS WITH B1 ASICS PRIM SOURCE IDT FULL</t>
  </si>
  <si>
    <t>APSE4QPPFN</t>
  </si>
  <si>
    <t>PCODE</t>
  </si>
  <si>
    <t>DELETE</t>
  </si>
  <si>
    <t>SSDPF2KX038TZOE</t>
  </si>
  <si>
    <t>APSE4QPPFO</t>
  </si>
  <si>
    <t>APSE4QPSFN</t>
  </si>
  <si>
    <t>`</t>
  </si>
  <si>
    <t>APSE8QPPIN</t>
  </si>
  <si>
    <t>APSE8QPSRN</t>
  </si>
  <si>
    <t>APBUFF003</t>
  </si>
  <si>
    <t>BUFFER; BUFFER</t>
  </si>
  <si>
    <t>BUFFER</t>
  </si>
  <si>
    <t>ADPR SE QS TK MATERIAL PRIMARY</t>
  </si>
  <si>
    <t>APBUFF004</t>
  </si>
  <si>
    <t>ADPR SE QS TK MATERIAL SECONDARY</t>
  </si>
  <si>
    <t>SSDPF2KX076TZOE</t>
  </si>
  <si>
    <t>APSE8QPPIO</t>
  </si>
  <si>
    <t>APSE4QPSFO</t>
  </si>
  <si>
    <t>ADPR SE QS WITH B1 ASICS 2ND SOURCE IDT FULL FW23 OPAL PCODE</t>
  </si>
  <si>
    <t>APSE8QPIN2</t>
  </si>
  <si>
    <t>ADPR SE QS WITH B1 ASICS PRIM SOURCE IDT FULL NON-OPAL PCODE WW47 SHIP</t>
  </si>
  <si>
    <t>APSE8QP2RN</t>
  </si>
  <si>
    <t>ADPR SE QS WITH B1 ASICS 2ND SOURCE RT FULL FW23 NON-OPAL PCODE</t>
  </si>
  <si>
    <t>APSE4QPSN</t>
  </si>
  <si>
    <t>ADPR SE QS WITH B1 ASICS 2ND SOURCE IDT FULL FW23 NON-OPAL PCODE</t>
  </si>
  <si>
    <t>APSE4QPPN</t>
  </si>
  <si>
    <t>ADPR SE QS WITH B1 ASICS PRIM SOURCE RT FULL FW23 NON-OPAL PCODE</t>
  </si>
  <si>
    <t>ARBORDALE PLUS REFRESH SE</t>
  </si>
  <si>
    <t>SSDPF2KX038TZ01</t>
  </si>
  <si>
    <t>AP4038QAL2</t>
  </si>
  <si>
    <t>N38A; N/A</t>
  </si>
  <si>
    <t>M10135-100</t>
  </si>
  <si>
    <t>DOE</t>
  </si>
  <si>
    <t>ADPR SFF 3.8TB QUAL DIODE J32701-003 AND DRAM J87850-002 FOR 2ND SOURCE</t>
  </si>
  <si>
    <t>SSDPF2KX076TZ01</t>
  </si>
  <si>
    <t>AP4076QAL2</t>
  </si>
  <si>
    <t>M10136-100</t>
  </si>
  <si>
    <t>ADPR SFF 7.68TB QUAL DIODE J32701-003 AND DRAM K92222-002 FOR 2ND SOURCE</t>
  </si>
  <si>
    <t>AP76PCOGEN</t>
  </si>
  <si>
    <t>PCODE CONVERSION - GENERIC</t>
  </si>
  <si>
    <t>ADPR38MSPN</t>
  </si>
  <si>
    <t>3.8TB</t>
  </si>
  <si>
    <t>K78871-000</t>
  </si>
  <si>
    <t>QUAL FOR RESPIN PCB + RT PMIC + MPS IC + PASSIVE SECONDARY</t>
  </si>
  <si>
    <t>yes</t>
  </si>
  <si>
    <t>ADPR38TSPN</t>
  </si>
  <si>
    <t>QUAL FOR RESPIN PCB + RT PMIC + TI IC +PASSIVE SECONDARY</t>
  </si>
  <si>
    <t>ADPR76MSPN</t>
  </si>
  <si>
    <t>7.6TB</t>
  </si>
  <si>
    <t>K78882-000</t>
  </si>
  <si>
    <t>QUAL FOR RESPIN PCB + IDT PMIC + MPS IC + PASSIVE SECONDARY</t>
  </si>
  <si>
    <t>ADPR76TSPN</t>
  </si>
  <si>
    <t>QUAL FOR RESPIN PCB + IDT PMIC + TI IC + PASSIVE SECONDARY</t>
  </si>
  <si>
    <t>ADPR38AMKR</t>
  </si>
  <si>
    <t>QUAL FOR AMKOR 2ND BOM</t>
  </si>
  <si>
    <t>CSC7</t>
  </si>
  <si>
    <t>ASS38EPF</t>
  </si>
  <si>
    <t>N38A; QLC TO SLC</t>
  </si>
  <si>
    <t>ADPR SLC ES2 WITH N38A 3.84TB SFF FOR ES2 ERDT S-CODE TEST FLOW PRIMARY SOURCE FULL</t>
  </si>
  <si>
    <t>4900000792</t>
  </si>
  <si>
    <t>ASS76EPF</t>
  </si>
  <si>
    <t>ADPR SLC ES2 WITH N38A 7.68TB SFF FOR ES2 ERDT S-CODE TEST FLOW PRIMARY SOURCE FULL, FOR EXTERNAL SAMPLING</t>
  </si>
  <si>
    <t>4900000796</t>
  </si>
  <si>
    <t>ASS12EPF</t>
  </si>
  <si>
    <t>ADPR SLC ES2 WITH N38A 1.2TB SFF FOR ES2 ERDT S-CODE TEST FLOW PRIMARY SOURCE</t>
  </si>
  <si>
    <t>ASS12ESF</t>
  </si>
  <si>
    <t>ADPR SLC ES2 WITH N38A 1.2TB SFF FOR ES2 ERDT S-CODE TEST FLOW SECONDARY SOURCE</t>
  </si>
  <si>
    <t>4900000489</t>
  </si>
  <si>
    <t>ASS38EPC</t>
  </si>
  <si>
    <t>ADPR SLC ES2 WITH N38A 3.84TB SFF FOR ES2 ERDT S-CODE TEST FLOW PRIMARY SOURCE CUTOUT</t>
  </si>
  <si>
    <t>4900000791</t>
  </si>
  <si>
    <t>ASS38ESC</t>
  </si>
  <si>
    <t>ADPR SLC ES2 WITH N38A 3.84TB SFF FOR ES2 ERDT S-CODE TEST FLOW SECONDARY SOURCE CUTOUT</t>
  </si>
  <si>
    <t>4900000793</t>
  </si>
  <si>
    <t>ASS38ESF</t>
  </si>
  <si>
    <t>ADPR SLC ES2 WITH N38A 3.84TB SFF FOR ES2 ERDT S-CODE TEST FLOW SECONDARY SOURCE FULL</t>
  </si>
  <si>
    <t>4900000794</t>
  </si>
  <si>
    <t>ASS38EPF2</t>
  </si>
  <si>
    <t>4900000795</t>
  </si>
  <si>
    <t>N38A; TLC TO SLC</t>
  </si>
  <si>
    <t>ADPR SLC ES2 WITH N38A 3.84TB SFF FOR ES2 ERDT S-CODE TEST FLOW PRIMARY SOURCE FULL, SLC BURN IN</t>
  </si>
  <si>
    <t>ADPR SLC ES2 WITH N38A 3.84TB SFF FOR ES2 ERDT S-CODE TEST FLOW SECONDARY SOURCE FULL, SLC BURN IN</t>
  </si>
  <si>
    <t>Frank Chai / Bin A Zhang</t>
  </si>
  <si>
    <t>Bin A Zhang</t>
  </si>
  <si>
    <t>Ryan Volkmann</t>
  </si>
  <si>
    <t>Quote Total</t>
  </si>
  <si>
    <t>Q3 PO</t>
  </si>
  <si>
    <t>Q4 PO</t>
  </si>
  <si>
    <t>ARBORDALE PLUS RRR EE PRQ1</t>
  </si>
  <si>
    <t>SBFPF2BU153TES1</t>
  </si>
  <si>
    <t>AE15EPIMF</t>
  </si>
  <si>
    <t xml:space="preserve">N4PA; </t>
  </si>
  <si>
    <t>M68069-000</t>
  </si>
  <si>
    <t>PRE-ALPHA</t>
  </si>
  <si>
    <t>ARBORDALE PLUS RRR EE PRQ1 15.36TB 2.5/15MM PRE-ALPHA MILESTONE; N4PA WITH ; PRIMARY SOURCE/RT; NO ENCLOSURE; SMT ONLY</t>
  </si>
  <si>
    <t>kbrezens</t>
  </si>
  <si>
    <t>jhudson</t>
  </si>
  <si>
    <t>SBFPFABU153TES1</t>
  </si>
  <si>
    <t>AEE15EPIMF</t>
  </si>
  <si>
    <t>EDSFF/7.5MM/SHORT</t>
  </si>
  <si>
    <t>M68119-000</t>
  </si>
  <si>
    <t>ARBORDALE PLUS RRR EE PRQ1 15.36TB EDSFF/7.5MM/SHORT PRE-ALPHA MILESTONE; N4PA WITH ; PRIMARY SOURCE/RT; NO ENCLOSURE; SMT ONLY</t>
  </si>
  <si>
    <t>AE15P1IMC</t>
  </si>
  <si>
    <t>ARBORDALE PLUS RRR EE PRQ1 15.36TB SFF/U.2/15MM ALPHA MILESTONE; N4PA WITH ; SECONDARY SOURCE/IDT; CUTOUT ENCLOSURE; S-CODE</t>
  </si>
  <si>
    <t>AE15P1IMF</t>
  </si>
  <si>
    <t>ARBORDALE PLUS RRR EE PRQ1 15.36TB SFF/U.2/15MM ALPHA MILESTONE; N4PA WITH ; SECONDARY SOURCE/IDT; FULL ENCLOSURE; S-CODE</t>
  </si>
  <si>
    <t>AE15P1RTC</t>
  </si>
  <si>
    <t>ARBORDALE PLUS RRR EE PRQ1 15.36TB SFF/U.2/15MM ALPHA MILESTONE; N4PA WITH ; PRIMARY SOURCE/RT; CUTOUT ENCLOSURE; S-CODE</t>
  </si>
  <si>
    <t>AE15P1RTF</t>
  </si>
  <si>
    <t>ARBORDALE PLUS RRR EE PRQ1 15.36TB SFF/U.2/15MM ALPHA MILESTONE; N4PA WITH ; PRIMARY SOURCE/RT; FULL ENCLOSURE; S-CODE</t>
  </si>
  <si>
    <t>SBFPF2BU076TES1</t>
  </si>
  <si>
    <t>AE76P1IMC</t>
  </si>
  <si>
    <t>M68060-000</t>
  </si>
  <si>
    <t>ARBORDALE PLUS RRR EE PRQ1 7.68TB SFF/U.2/15MM ALPHA MILESTONE; N4PA WITH ; SECONDARY SOURCE/IDT; CUTOUT ENCLOSURE; S-CODE</t>
  </si>
  <si>
    <t>AE76P1IMF</t>
  </si>
  <si>
    <t>ARBORDALE PLUS RRR EE PRQ1 7.68TB SFF/U.2/15MM ALPHA MILESTONE; N4PA WITH ; SECONDARY SOURCE/IDT; FULL ENCLOSURE; S-CODE</t>
  </si>
  <si>
    <t>AE76P1RTC</t>
  </si>
  <si>
    <t>ARBORDALE PLUS RRR EE PRQ1 7.68TB SFF/U.2/15MM ALPHA MILESTONE; N4PA WITH ; PRIMARY SOURCE/RT; CUTOUT ENCLOSURE; S-CODE</t>
  </si>
  <si>
    <t>AE76P1RTF</t>
  </si>
  <si>
    <t>ARBORDALE PLUS RRR EE PRQ1 7.68TB SFF/U.2/15MM ALPHA MILESTONE; N4PA WITH ; PRIMARY SOURCE/RT; FULL ENCLOSURE; S-CODE</t>
  </si>
  <si>
    <t>AEE15P1IMC</t>
  </si>
  <si>
    <t>E3.S/7.5MM</t>
  </si>
  <si>
    <t>ARBORDALE PLUS RRR EE PRQ1 15.36TB E3.S/7.5MM ALPHA MILESTONE; N4PA WITH ; SECONDARY SOURCE/IDT; CUTOUT ENCLOSURE; S-CODE</t>
  </si>
  <si>
    <t>AEE15P1IMF</t>
  </si>
  <si>
    <t>ARBORDALE PLUS RRR EE PRQ1 15.36TB E3.S/7.5MM ALPHA MILESTONE; N4PA WITH ; SECONDARY SOURCE/IDT; FULL ENCLOSURE; S-CODE</t>
  </si>
  <si>
    <t>AEE15P1RTC</t>
  </si>
  <si>
    <t>ARBORDALE PLUS RRR EE PRQ1 15.36TB E3.S/7.5MM ALPHA MILESTONE; N4PA WITH ; PRIMARY SOURCE/RT; CUTOUT ENCLOSURE; S-CODE</t>
  </si>
  <si>
    <t>AEE15P1RTF</t>
  </si>
  <si>
    <t>ARBORDALE PLUS RRR EE PRQ1 15.36TB E3.S/7.5MM ALPHA MILESTONE; N4PA WITH ; PRIMARY SOURCE/RT; FULL ENCLOSURE; S-CODE</t>
  </si>
  <si>
    <t>SBFPFABU076TES1</t>
  </si>
  <si>
    <t>AEE76P1IMC</t>
  </si>
  <si>
    <t>M68107-000</t>
  </si>
  <si>
    <t>ARBORDALE PLUS RRR EE PRQ1 7.68TB E3.S/7.5MM ALPHA MILESTONE; N4PA WITH ; SECONDARY SOURCE/IDT; CUTOUT ENCLOSURE; S-CODE</t>
  </si>
  <si>
    <t>AEE76P1IMF</t>
  </si>
  <si>
    <t>ARBORDALE PLUS RRR EE PRQ1 7.68TB E3.S/7.5MM ALPHA MILESTONE; N4PA WITH ; SECONDARY SOURCE/IDT; FULL ENCLOSURE; S-CODE</t>
  </si>
  <si>
    <t>AEE76P1RTC</t>
  </si>
  <si>
    <t>ARBORDALE PLUS RRR EE PRQ1 7.68TB E3.S/7.5MM ALPHA MILESTONE; N4PA WITH ; PRIMARY SOURCE/RT; CUTOUT ENCLOSURE; S-CODE</t>
  </si>
  <si>
    <t>AEE76P1RTF</t>
  </si>
  <si>
    <t>ARBORDALE PLUS RRR EE PRQ1 7.68TB E3.S/7.5MM ALPHA MILESTONE; N4PA WITH ; PRIMARY SOURCE/RT; FULL ENCLOSURE; S-CODE</t>
  </si>
  <si>
    <t>AEE15EPFF</t>
  </si>
  <si>
    <t>ARBORDALE PLUS RRR EE PRQ1 15.36TB E3.S/7.5MM PRE-ALPHA MILESTONE; N4PA WITH ; PRIMARY SOURCE/RT; NO ENCLOSURE; SMT ONLY</t>
  </si>
  <si>
    <t>4900000453</t>
  </si>
  <si>
    <t>AEE15EPRT</t>
  </si>
  <si>
    <t>ARBORDALE PLUS RRR EE PRQ1 15.36TB SFF/U.2/15MM PRE-ALPHA MILESTONE; N4PA WITH ; PRIMARY SOURCE/RT; NO ENCLOSURE; SMT ONLY</t>
  </si>
  <si>
    <t>4900000454</t>
  </si>
  <si>
    <t>AEE76EPFF</t>
  </si>
  <si>
    <t>ARBORDALE PLUS RRR EE PRQ1 7.68TB E3.S/7.5MM ALPHA MILESTONE; N4PA WITH ; PRIMARY SOURCE/RT; FULL ENCLOSURE; SMT ONLY</t>
  </si>
  <si>
    <t>4900000460</t>
  </si>
  <si>
    <t>AEE76EPRT</t>
  </si>
  <si>
    <t>ARBORDALE PLUS RRR EE PRQ1 7.68TB SFF/U.2/15MM ALPHA MILESTONE; N4PA WITH ; PRIMARY SOURCE/RT; FULL ENCLOSURE; SMT ONLY</t>
  </si>
  <si>
    <t>4900000461</t>
  </si>
  <si>
    <t>AEE76P2IMC</t>
  </si>
  <si>
    <t>ARBORDALE PLUS RRR EE PRQ1 7.68TB E3.S/7.5MM BETA MILESTONE; N4PA WITH ; SECONDARY SOURCE/IDT; CUTOUT ENCLOSURE; FULL-FLOW</t>
  </si>
  <si>
    <t>4900000466</t>
  </si>
  <si>
    <t>AEE76P2IMF</t>
  </si>
  <si>
    <t>ARBORDALE PLUS RRR EE PRQ1 7.68TB E3.S/7.5MM BETA MILESTONE; N4PA WITH ; SECONDARY SOURCE/IDT; FULL ENCLOSURE; FULL-FLOW</t>
  </si>
  <si>
    <t>4900000467</t>
  </si>
  <si>
    <t>AEE76P2RTC</t>
  </si>
  <si>
    <t>ARBORDALE PLUS RRR EE PRQ1 7.68TB E3.S/7.5MM BETA MILESTONE; N4PA WITH ; PRIMARY SOURCE/RT; CUTOUT ENCLOSURE; FULL-FLOW</t>
  </si>
  <si>
    <t>4900000468</t>
  </si>
  <si>
    <t>AEE76P2RTF</t>
  </si>
  <si>
    <t>ARBORDALE PLUS RRR EE PRQ1 7.68TB E3.S/7.5MM BETA MILESTONE; N4PA WITH ; PRIMARY SOURCE/RT; FULL ENCLOSURE; FULL-FLOW</t>
  </si>
  <si>
    <t>4900000469</t>
  </si>
  <si>
    <t>AE76P2IMC</t>
  </si>
  <si>
    <t>ARBORDALE PLUS RRR EE PRQ1 7.68TB SFF/U.2/15MM BETA MILESTONE; N4PA WITH ; SECONDARY SOURCE/IDT; CUTOUT ENCLOSURE; FULL-FLOW</t>
  </si>
  <si>
    <t>4900000470</t>
  </si>
  <si>
    <t>AE76P2IMF</t>
  </si>
  <si>
    <t>ARBORDALE PLUS RRR EE PRQ1 7.68TB SFF/U.2/15MM BETA MILESTONE; N4PA WITH ; SECONDARY SOURCE/IDT; FULL ENCLOSURE; FULL-FLOW</t>
  </si>
  <si>
    <t>4900000471</t>
  </si>
  <si>
    <t>AE76P2RTC</t>
  </si>
  <si>
    <t>ARBORDALE PLUS RRR EE PRQ1 7.68TB SFF/U.2/15MM BETA MILESTONE; N4PA WITH ; PRIMARY SOURCE/RT; CUTOUT ENCLOSURE; FULL-FLOW</t>
  </si>
  <si>
    <t>4900000472</t>
  </si>
  <si>
    <t>AE76P2RTF</t>
  </si>
  <si>
    <t>ARBORDALE PLUS RRR EE PRQ1 7.68TB SFF/U.2/15MM BETA MILESTONE; N4PA WITH ; PRIMARY SOURCE/RT; FULL ENCLOSURE; FULL-FLOW</t>
  </si>
  <si>
    <t>4900000473</t>
  </si>
  <si>
    <t>AE15P2IMC</t>
  </si>
  <si>
    <t>ARBORDALE PLUS RRR EE PRQ1 15.36TB SFF/U.2/15MM BETA MILESTONE; N4PA WITH ; SECONDARY SOURCE/IDT; CUTOUT ENCLOSURE; FULL-FLOW</t>
  </si>
  <si>
    <t>4900000475</t>
  </si>
  <si>
    <t>AE15P2IMF</t>
  </si>
  <si>
    <t>ARBORDALE PLUS RRR EE PRQ1 15.36TB SFF/U.2/15MM BETA MILESTONE; N4PA WITH ; SECONDARY SOURCE/IDT; FULL ENCLOSURE; FULL-FLOW</t>
  </si>
  <si>
    <t>4900000476</t>
  </si>
  <si>
    <t>AE15P2RTC</t>
  </si>
  <si>
    <t>ARBORDALE PLUS RRR EE PRQ1 15.36TB SFF/U.2/15MM BETA MILESTONE; N4PA WITH ; PRIMARY SOURCE/RT; CUTOUT ENCLOSURE; FULL-FLOW</t>
  </si>
  <si>
    <t>4900000477</t>
  </si>
  <si>
    <t>AE15P2RTF</t>
  </si>
  <si>
    <t>ARBORDALE PLUS RRR EE PRQ1 15.36TB SFF/U.2/15MM BETA MILESTONE; N4PA WITH ; PRIMARY SOURCE/RT; FULL ENCLOSURE; FULL-FLOW</t>
  </si>
  <si>
    <t>4900000478</t>
  </si>
  <si>
    <t>AEE15P2IMC</t>
  </si>
  <si>
    <t>ARBORDALE PLUS RRR EE PRQ1 15.36TB E3.S/7.5MM BETA MILESTONE; N4PA WITH ; SECONDARY SOURCE/IDT; CUTOUT ENCLOSURE; FULL-FLOW</t>
  </si>
  <si>
    <t>4900000479</t>
  </si>
  <si>
    <t>AEE15P2IMF</t>
  </si>
  <si>
    <t>ARBORDALE PLUS RRR EE PRQ1 15.36TB E3.S/7.5MM BETA MILESTONE; N4PA WITH ; SECONDARY SOURCE/IDT; FULL ENCLOSURE; FULL-FLOW</t>
  </si>
  <si>
    <t>4900000480</t>
  </si>
  <si>
    <t>AEE15P2RTC</t>
  </si>
  <si>
    <t>ARBORDALE PLUS RRR EE PRQ1 15.36TB E3.S/7.5MM BETA MILESTONE; N4PA WITH ; PRIMARY SOURCE/RT; CUTOUT ENCLOSURE; FULL-FLOW</t>
  </si>
  <si>
    <t>4900000481</t>
  </si>
  <si>
    <t>AEE15P2RTF</t>
  </si>
  <si>
    <t>ARBORDALE PLUS RRR EE PRQ1 15.36TB E3.S/7.5MM BETA MILESTONE; N4PA WITH ; PRIMARY SOURCE/RT; FULL ENCLOSURE; FULL-FLOW</t>
  </si>
  <si>
    <t>4900000482</t>
  </si>
  <si>
    <t>AEE76P2CSF</t>
  </si>
  <si>
    <t>AEE15P2CSF</t>
  </si>
  <si>
    <t>SBFPF2BU038TES1</t>
  </si>
  <si>
    <t>AEF38PRIMF</t>
  </si>
  <si>
    <t>M68059-000</t>
  </si>
  <si>
    <t>ARBORDALE PLUS RRR EE PRQ1 3.84TB SFF/U.2/15MM RDT MILESTONE; N4PA WITH ; SECONDARY SOURCE/RT; FULL ENCLOSURE; FULL-FLOW</t>
  </si>
  <si>
    <t>AEF38PRRTF</t>
  </si>
  <si>
    <t>ARBORDALE PLUS RRR EE PRQ1 3.84TB SFF/U.2/15MM RDT MILESTONE; N4PA WITH ; PRIMARY SOURCE/IDT; FULL ENCLOSURE; FULL-FLOW</t>
  </si>
  <si>
    <t>AEF76PRIMF</t>
  </si>
  <si>
    <t>ARBORDALE PLUS RRR EE PRQ1 7.68TB SFF/U.2/15MM RDT MILESTONE; N4PA WITH ; SECONDARY SOURCE/IDT; FULL ENCLOSURE; FULL-FLOW</t>
  </si>
  <si>
    <t>AEF76PRRTF</t>
  </si>
  <si>
    <t>ARBORDALE PLUS RRR EE PRQ1 7.68TB SFF/U.2/15MM RDT MILESTONE; N4PA WITH ; PRIMARY SOURCE/RT; FULL ENCLOSURE; FULL-FLOW</t>
  </si>
  <si>
    <t>SBFPFABU038TES1</t>
  </si>
  <si>
    <t>AEE38PRIMF</t>
  </si>
  <si>
    <t>M68106-000</t>
  </si>
  <si>
    <t>ARBORDALE PLUS RRR EE PRQ1 3.84TB E3.S/7.5MM RDT MILESTONE; N4PA WITH ; SECONDARY SOURCE/RT; FULL ENCLOSURE; FULL-FLOW</t>
  </si>
  <si>
    <t>AEE38PRRTF</t>
  </si>
  <si>
    <t>ARBORDALE PLUS RRR EE PRQ1 3.84TB E3.S/7.5MM RDT MILESTONE; N4PA WITH ; PRIMARY SOURCE/IDT; FULL ENCLOSURE; FULL-FLOW</t>
  </si>
  <si>
    <t>AEE15PRIMF</t>
  </si>
  <si>
    <t>ARBORDALE PLUS RRR EE PRQ1 15.36TB E3.S/7.5MM RDT MILESTONE; N4PA WITH ; SECONDARY SOURCE/IDT; FULL ENCLOSURE; FULL-FLOW</t>
  </si>
  <si>
    <t>AEE15PRRTF</t>
  </si>
  <si>
    <t>ARBORDALE PLUS RRR EE PRQ1 15.36TB E3.S/7.5MM RDT MILESTONE; N4PA WITH ; PRIMARY SOURCE/RT; FULL ENCLOSURE; FULL-FLOW</t>
  </si>
  <si>
    <t>AEE76PRIMF</t>
  </si>
  <si>
    <t>ARBORDALE PLUS RRR EE PRQ1 7.68TB E3.S/7.5MM RDT MILESTONE; N4PA WITH ; SECONDARY SOURCE/IDT; FULL ENCLOSURE; FULL-FLOW</t>
  </si>
  <si>
    <t>AEE76PRRTF</t>
  </si>
  <si>
    <t>ARBORDALE PLUS RRR EE PRQ1 7.68TB E3.S/7.5MM RDT MILESTONE; N4PA WITH ; PRIMARY SOURCE/RT; FULL ENCLOSURE; FULL-FLOW</t>
  </si>
  <si>
    <t>AEF15PRIMF</t>
  </si>
  <si>
    <t>ARBORDALE PLUS RRR EE PRQ1 15.36TB SFF/U.2/15MM RDT MILESTONE; N4PA WITH ; SECONDARY SOURCE/IDT; FULL ENCLOSURE; FULL-FLOW</t>
  </si>
  <si>
    <t>AEF15PRRTF</t>
  </si>
  <si>
    <t>ARBORDALE PLUS RRR EE PRQ1 15.36TB SFF/U.2/15MM RDT MILESTONE; N4PA WITH ; PRIMARY SOURCE/RT; FULL ENCLOSURE; FULL-FLOW</t>
  </si>
  <si>
    <t>Cat</t>
  </si>
  <si>
    <t>Kelsey</t>
  </si>
  <si>
    <t>ARBORDALE PLUS RRR EE PRQ2</t>
  </si>
  <si>
    <t>SBFPFABU307TES1</t>
  </si>
  <si>
    <t>AEE30P2IMC</t>
  </si>
  <si>
    <t>30.72TB</t>
  </si>
  <si>
    <t>N4PA; MQS</t>
  </si>
  <si>
    <t>M68120-000</t>
  </si>
  <si>
    <t>ARBORDALE PLUS RRR EE PRQ2 30.72TB E3.S/7.5MM BETA MILESTONE; N4PA WITH MQS; PRIMARY SOURCE/IDT; CUTOUT ENCLOSURE; FULL-FLOW</t>
  </si>
  <si>
    <t>AEE30P2IMF</t>
  </si>
  <si>
    <t>ARBORDALE PLUS RRR EE PRQ2 30.72TB E3.S/7.5MM BETA MILESTONE; N4PA WITH MQS; PRIMARY SOURCE/IDT; FULL ENCLOSURE; FULL-FLOW</t>
  </si>
  <si>
    <t>AEE30P2RTC</t>
  </si>
  <si>
    <t>ARBORDALE PLUS RRR EE PRQ2 30.72TB E3.S/7.5MM BETA MILESTONE; N4PA WITH MQS; SECONDARY SOURCE/RT; CUTOUT ENCLOSURE; FULL-FLOW</t>
  </si>
  <si>
    <t>AEE30P2RTF</t>
  </si>
  <si>
    <t>ARBORDALE PLUS RRR EE PRQ2 30.72TB E3.S/7.5MM BETA MILESTONE; N4PA WITH MQS; SECONDARY SOURCE/RT; FULL ENCLOSURE; FULL-FLOW</t>
  </si>
  <si>
    <t>SBFPFUBU076TES1</t>
  </si>
  <si>
    <t>AEE176P2F</t>
  </si>
  <si>
    <t>E1.S/9.5MM</t>
  </si>
  <si>
    <t>M82165-000</t>
  </si>
  <si>
    <t>ARBORDALE PLUS RRR EE PRQ2 7.68TB E1.S/9.5MM BETA MILESTONE; N4PA WITH MQS; PRIMARY SOURCE/RT; FULL ENCLOSURE; FULL-FLOW</t>
  </si>
  <si>
    <t>SBFPFUBU038TES1</t>
  </si>
  <si>
    <t>AEE138P2F</t>
  </si>
  <si>
    <t>M82164-000</t>
  </si>
  <si>
    <t>ARBORDALE PLUS RRR EE PRQ2 3.84TB E1.S/9.5MM BETA MILESTONE; N4PA WITH MQS; PRIMARY SOURCE/IDT; FULL ENCLOSURE; FULL-FLOW</t>
  </si>
  <si>
    <t>SBFPF2BU307TES1</t>
  </si>
  <si>
    <t>AEF30P2IMC</t>
  </si>
  <si>
    <t>M68072-000</t>
  </si>
  <si>
    <t>ARBORDALE PLUS RRR EE PRQ2 30.72TB SFF/U.2/15MM BETA MILESTONE; N4PA WITH MQS; PRIMARY SOURCE/IDT; CUTOUT ENCLOSURE; FULL-FLOW</t>
  </si>
  <si>
    <t>AEF30P2IMF</t>
  </si>
  <si>
    <t>ARBORDALE PLUS RRR EE PRQ2 30.72TB SFF/U.2/15MM BETA MILESTONE; N4PA WITH MQS; PRIMARY SOURCE/IDT; FULL ENCLOSURE; FULL-FLOW</t>
  </si>
  <si>
    <t>AEF30P2RTC</t>
  </si>
  <si>
    <t>ARBORDALE PLUS RRR EE PRQ2 30.72TB SFF/U.2/15MM BETA MILESTONE; N4PA WITH MQS; SECONDARY SOURCE/RT; CUTOUT ENCLOSURE; FULL-FLOW</t>
  </si>
  <si>
    <t>AEF30P2RTF</t>
  </si>
  <si>
    <t>ARBORDALE PLUS RRR EE PRQ2 30.72TB SFF/U.2/15MM BETA MILESTONE; N4PA WITH MQS; SECONDARY SOURCE/RT; FULL ENCLOSURE; FULL-FLOW</t>
  </si>
  <si>
    <t>AEE176P2C</t>
  </si>
  <si>
    <t>ARBORDALE PLUS RRR EE PRQ2 7.68TB E1.S/9.5MM BETA MILESTONE; N4PA WITH MQS; PRIMARY SOURCE/RT; CUTOUT ENCLOSURE; FULL-FLOW</t>
  </si>
  <si>
    <t>AEE138PS2C</t>
  </si>
  <si>
    <t>ARBORDALE PLUS RRR EE PRQ2 3.84TB E1.S/9.5MM BETA MILESTONE; N4PA WITH MQS; SECONDARY SOURCE/RT; CUTOUT ENCLOSURE; FULL-FLOW</t>
  </si>
  <si>
    <t>AEE138PS2F</t>
  </si>
  <si>
    <t>ARBORDALE PLUS RRR EE PRQ2 3.84TB E1.S/9.5MM BETA MILESTONE; N4PA WITH MQS; SECONDARY SOURCE/RT; FULL ENCLOSURE; FULL-FLOW</t>
  </si>
  <si>
    <t>SBFPFUBU153TES1</t>
  </si>
  <si>
    <t>AEE115P2C</t>
  </si>
  <si>
    <t>M82171-000</t>
  </si>
  <si>
    <t>ARBORDALE PLUS RRR EE PRQ2 15.36TB E1.S/9.5MM BETA MILESTONE; N4PA WITH MQS; PRIMARY SOURCE/RT; CUTOUT ENCLOSURE; FULL-FLOW</t>
  </si>
  <si>
    <t>AEE115P2F</t>
  </si>
  <si>
    <t>ARBORDALE PLUS RRR EE PRQ2 15.36TB E1.S/9.5MM BETA MILESTONE; N4PA WITH MQS; PRIMARY SOURCE/RT; FULL ENCLOSURE; FULL-FLOW</t>
  </si>
  <si>
    <t>AEE115PS2C</t>
  </si>
  <si>
    <t>ARBORDALE PLUS RRR EE PRQ2 15.36TB E1.S/9.5MM BETA MILESTONE; N4PA WITH MQS; SECONDARY SOURCE/IDT; CUTOUT ENCLOSURE; FULL-FLOW</t>
  </si>
  <si>
    <t>AEE115PS2F</t>
  </si>
  <si>
    <t>ARBORDALE PLUS RRR EE PRQ2 15.36TB E1.S/9.5MM BETA MILESTONE; N4PA WITH MQS; SECONDARY SOURCE/IDT; FULL ENCLOSURE; FULL-FLOW</t>
  </si>
  <si>
    <t>AEE176PS2C</t>
  </si>
  <si>
    <t>ARBORDALE PLUS RRR EE PRQ2 7.68TB E1.S/9.5MM BETA MILESTONE; N4PA WITH MQS; SECONDARY SOURCE/IDT; CUTOUT ENCLOSURE; FULL-FLOW</t>
  </si>
  <si>
    <t>AEE176PS2F</t>
  </si>
  <si>
    <t>ARBORDALE PLUS RRR EE PRQ2 7.68TB E1.S/9.5MM BETA MILESTONE; N4PA WITH MQS; SECONDARY SOURCE/IDT; FULL ENCLOSURE; FULL-FLOW</t>
  </si>
  <si>
    <t>AEE138P2C</t>
  </si>
  <si>
    <t>ARBORDALE PLUS RRR EE PRQ2 3.84TB E1.S/9.5MM BETA MILESTONE; N4PA WITH MQS; PRIMARY SOURCE/IDT; CUTOUT ENCLOSURE; FULL-FLOW</t>
  </si>
  <si>
    <t>ARBORDALE PLUS RRR VE PRQ1</t>
  </si>
  <si>
    <t>SBFPF2BV025TES1</t>
  </si>
  <si>
    <t>VRSV2AC</t>
  </si>
  <si>
    <t>2.56TB</t>
  </si>
  <si>
    <t>M78323-000</t>
  </si>
  <si>
    <t>ARBORDALE PLUS RRR VE PRQ1 2.56TB SFF/U.2/15MM ALPHA MILESTONE; N4PA WITH ES2 B1; PRIMARY SOURCE/RT; CUTOUT ENCLOSURE; S-CODE</t>
  </si>
  <si>
    <t>4900000457</t>
  </si>
  <si>
    <t>erimbey</t>
  </si>
  <si>
    <t>VRSV2ALC</t>
  </si>
  <si>
    <t>update to alc</t>
  </si>
  <si>
    <t>4900000462</t>
  </si>
  <si>
    <t>SBFPFWBV153TES1</t>
  </si>
  <si>
    <t>VREV15AC</t>
  </si>
  <si>
    <t>E1.L/9.5MM</t>
  </si>
  <si>
    <t>M78296-000</t>
  </si>
  <si>
    <t>ARBORDALE PLUS RRR VE PRQ1 15.36TB E1.L/9.5MM ALPHA MILESTONE; N4PA WITH ES2 B1; PRIMARY SOURCE/IDT; CUTOUT ENCLOSURE; S-CODE</t>
  </si>
  <si>
    <t>4900000458</t>
  </si>
  <si>
    <t>VREV15AF</t>
  </si>
  <si>
    <t>ARBORDALE PLUS RRR VE PRQ1 15.36TB E1.L/9.5MM ALPHA MILESTONE; N4PA WITH ES2 B1; PRIMARY SOURCE/IDT; FULL ENCLOSURE; S-CODE</t>
  </si>
  <si>
    <t>4900000459</t>
  </si>
  <si>
    <t>VREV15ACOD</t>
  </si>
  <si>
    <t>ARBORDALE PLUS RRR VE PRQ1 15.36TB E1.L/9.5MM ALPHA MILESTONE; N4PA WITH ES2 B1; PRIMARY SOURCE/IDT; CUTOUT ENCLOSURE; SMT ONLY PANEL BUILD FOR SMT, AOI, ICT, FE/MO, CTS</t>
  </si>
  <si>
    <t>4900000465</t>
  </si>
  <si>
    <t>VRSV2BC</t>
  </si>
  <si>
    <t>N4PA; QS1</t>
  </si>
  <si>
    <t>ARBORDALE PLUS RRR VE PRQ1 2.56TB SFF/U.2/15MM BETA MILESTONE; N4PA WITH QS1; PRIMARY SOURCE/RT; CUTOUT ENCLOSURE; S-CODE</t>
  </si>
  <si>
    <t>4900000838</t>
  </si>
  <si>
    <t>WIP</t>
  </si>
  <si>
    <t>VREV15BSC</t>
  </si>
  <si>
    <t>ARBORDALE PLUS RRR VE PRQ1 15.36TB E1.L/9.5MM BETA MILESTONE; N4PA WITH QS1; SECONDARY SOURCE/RT; CUTOUT ENCLOSURE; S-CODE</t>
  </si>
  <si>
    <t>4900000839</t>
  </si>
  <si>
    <t>VREV15BSF</t>
  </si>
  <si>
    <t>ARBORDALE PLUS RRR VE PRQ1 15.36TB E1.L/9.5MM BETA MILESTONE; N4PA WITH QS1; SECONDARY SOURCE/RT; FULL ENCLOSURE; S-CODE</t>
  </si>
  <si>
    <t>4900000840</t>
  </si>
  <si>
    <t>SBFPFWBV307TES1</t>
  </si>
  <si>
    <t>VREV30BSC</t>
  </si>
  <si>
    <t>M78297-000</t>
  </si>
  <si>
    <t>ARBORDALE PLUS RRR VE PRQ1 30.72TB E1.L/9.5MM BETA MILESTONE; N4PA WITH QS1; SECONDARY SOURCE/IDT; CUTOUT ENCLOSURE; S-CODE E1.L_HD</t>
  </si>
  <si>
    <t>4900000841</t>
  </si>
  <si>
    <t>VREV30BSF</t>
  </si>
  <si>
    <t>ARBORDALE PLUS RRR VE PRQ1 30.72TB E1.L/9.5MM BETA MILESTONE; N4PA WITH QS1; SECONDARY SOURCE/IDT; FULL ENCLOSURE; S-CODE E1.L_HD</t>
  </si>
  <si>
    <t>4900000842</t>
  </si>
  <si>
    <t>VR3V7POCS</t>
  </si>
  <si>
    <t>ARBORDALE PLUS RRR VE PRQ1 30.72TB E1.L/9.5MM BETA MILESTONE; N4PA WITH QS1; SECONDARY SOURCE/IDT; CUTOUT ENCLOSURE; FULL-FLOW E1.L_HD</t>
  </si>
  <si>
    <t>4900000913</t>
  </si>
  <si>
    <t>VR3V15POC</t>
  </si>
  <si>
    <t>ARBORDALE PLUS RRR VE PRQ1 15.36TB E1.L/9.5MM BETA MILESTONE; N4PA WITH QS1; SECONDARY SOURCE/RT; FULL ENCLOSURE; FULL-FLOW</t>
  </si>
  <si>
    <t>4900000914</t>
  </si>
  <si>
    <t>VREV30RF</t>
  </si>
  <si>
    <t>N4PA; QS2</t>
  </si>
  <si>
    <t>ARBORDALE PLUS RRR VE PRQ1 30.72TB E1.L/9.5MM RDT MILESTONE; N4PA WITH QS2; PRIMARY SOURCE/RT; FULL ENCLOSURE; S-CODE E1.L_HD</t>
  </si>
  <si>
    <t>VREV15RSF</t>
  </si>
  <si>
    <t>ARBORDALE PLUS RRR VE PRQ1 15.36TB E1.L/9.5MM RDT MILESTONE; N4PA WITH QS2; SECONDARY SOURCE/RT; FULL ENCLOSURE; S-CODE</t>
  </si>
  <si>
    <t>VREV15QS</t>
  </si>
  <si>
    <t>N4PA; PRQ</t>
  </si>
  <si>
    <t>ARBORDALE PLUS RRR VE PRQ1 15.36TB E1.L/9.5MM QS MILESTONE; N4PA WITH PRQ; SECONDARY SOURCE/RT; FULL ENCLOSURE; P-CODE</t>
  </si>
  <si>
    <t>VREV30Q</t>
  </si>
  <si>
    <t>ARBORDALE PLUS RRR VE PRQ1 30.72TB E1.L/9.5MM QS MILESTONE; N4PA WITH PRQ; PRIMARY SOURCE/RT; FULL ENCLOSURE; P-CODE E1.L_HD</t>
  </si>
  <si>
    <t>4900001008</t>
  </si>
  <si>
    <t>SBFPF2BV307TES1</t>
  </si>
  <si>
    <t>VRSV30AC</t>
  </si>
  <si>
    <t>M78326-000</t>
  </si>
  <si>
    <t>ARBORDALE PLUS RRR VE PRQ2 30.72TB SFF/U.2/15MM ALPHA MILESTONE; N4PA WITH ES2 B1; PRIMARY SOURCE/RT; CUTOUT ENCLOSURE; S-CODE SFF_HD</t>
  </si>
  <si>
    <t>4900001009</t>
  </si>
  <si>
    <t>VRSV30AF</t>
  </si>
  <si>
    <t>ARBORDALE PLUS RRR VE PRQ2 30.72TB SFF/U.2/15MM ALPHA MILESTONE; N4PA WITH ES2 B1; PRIMARY SOURCE/RT; FULL ENCLOSURE; S-CODE SFF_HD</t>
  </si>
  <si>
    <t>4900001010</t>
  </si>
  <si>
    <t>SBFPF2BV076TES1</t>
  </si>
  <si>
    <t>VRSV7AC</t>
  </si>
  <si>
    <t>M78324-000</t>
  </si>
  <si>
    <t>ARBORDALE PLUS RRR VE PRQ2 7.68TB SFF/U.2/15MM ALPHA MILESTONE; N4PA WITH ES2 B1; PRIMARY SOURCE/RT; CUTOUT ENCLOSURE; S-CODE</t>
  </si>
  <si>
    <t>4900001011</t>
  </si>
  <si>
    <t>VRSV7ASF</t>
  </si>
  <si>
    <t>ARBORDALE PLUS RRR VE PRQ2 7.68TB SFF/U.2/15MM ALPHA MILESTONE; N4PA WITH ES2 B1; SECONDARY SOURCE/IDT; FULL ENCLOSURE; S-CODE</t>
  </si>
  <si>
    <t>4900001012</t>
  </si>
  <si>
    <t>SBFPFABV076TES1</t>
  </si>
  <si>
    <t>VR3V7AC</t>
  </si>
  <si>
    <t>M78288-000</t>
  </si>
  <si>
    <t>ARBORDALE PLUS RRR VE PRQ2 7.68TB E3.S/7.5MM ALPHA MILESTONE; N4PA WITH ES2 B1; PRIMARY SOURCE/RT; CUTOUT ENCLOSURE; S-CODE</t>
  </si>
  <si>
    <t>VR3V7AF</t>
  </si>
  <si>
    <t>ARBORDALE PLUS RRR VE PRQ2 7.68TB E3.S/7.5MM ALPHA MILESTONE; N4PA WITH ES2 B1; PRIMARY SOURCE/RT; FULL ENCLOSURE; S-CODE</t>
  </si>
  <si>
    <t>SBFPFABV153TES1</t>
  </si>
  <si>
    <t>VR3V15AF</t>
  </si>
  <si>
    <t>M78289-000</t>
  </si>
  <si>
    <t>ARBORDALE PLUS RRR VE PRQ2 15.36TB E3.S/7.5MM ALPHA MILESTONE; N4PA WITH ES2 B1; PRIMARY SOURCE/RT; FULL ENCLOSURE; S-CODE</t>
  </si>
  <si>
    <t>VR3V15ASF</t>
  </si>
  <si>
    <t>ARBORDALE PLUS RRR VE PRQ2 15.36TB E3.S/7.5MM ALPHA MILESTONE; N4PA WITH ES2 B1; SECONDARY SOURCE/IDT; FULL ENCLOSURE; S-CODE</t>
  </si>
  <si>
    <t>Approval
OPM</t>
  </si>
  <si>
    <t>ECHO HARBOR PRQ1</t>
  </si>
  <si>
    <t>SSDPFKNU512GZES</t>
  </si>
  <si>
    <t>EH85ES0PO</t>
  </si>
  <si>
    <t>M53666-100</t>
  </si>
  <si>
    <t>ECHO HARBOR PRQ1 512GB M.2/80MM DOE MILESTONE; N38A WITH N/A; PRIMARY SOURCE; NO ENCLOSURE; SMT ONLY W/O ASIC</t>
  </si>
  <si>
    <t>IC</t>
  </si>
  <si>
    <t>GZ</t>
  </si>
  <si>
    <t>ggaba</t>
  </si>
  <si>
    <t>EH85ES0SO</t>
  </si>
  <si>
    <t>ECHO HARBOR PRQ1 512GB M.2/80MM DOE MILESTONE; N38A WITH N/A; SECONDARY SOURCE; NO ENCLOSURE; SMT ONLY W/O ASIC</t>
  </si>
  <si>
    <t>EH85ES0P0</t>
  </si>
  <si>
    <t>N38A; TM12 A14</t>
  </si>
  <si>
    <t>ECHO HARBOR PRQ1 512GB M.2/80MM DOE MILESTONE; N38A WITH TM12 A14; PRIMARY SOURCE; NO ENCLOSURE; SMT ONLY</t>
  </si>
  <si>
    <t>mjameison</t>
  </si>
  <si>
    <t>EH85ES0S0</t>
  </si>
  <si>
    <t>ECHO HARBOR PRQ1 512GB M.2/80MM DOE MILESTONE; N38A WITH TM12 A14; SECONDARY SOURCE; NO ENCLOSURE; SMT ONLY</t>
  </si>
  <si>
    <t>SSDPFPNU512GZES</t>
  </si>
  <si>
    <t>EH35ES0PO</t>
  </si>
  <si>
    <t>M.2/30MM</t>
  </si>
  <si>
    <t>ECHO HARBOR PRQ1 512GB M.2/30MM DOE MILESTONE; N38A WITH N/A; PRIMARY SOURCE; NO ENCLOSURE; SMT ONLY</t>
  </si>
  <si>
    <t>EH31ES0PO</t>
  </si>
  <si>
    <t>ECHO HARBOR PRQ1 512GB M.2/30MM DOE MILESTONE; N38A WITH N/A; SECONDARY SOURCE; NO ENCLOSURE; SMT ONLY</t>
  </si>
  <si>
    <t>EH35ES0P0</t>
  </si>
  <si>
    <t>N38A; TM13 A14</t>
  </si>
  <si>
    <t>M53897-100</t>
  </si>
  <si>
    <t>ECHO HARBOR PRQ1 512GB M.2/30MM DOE MILESTONE; N38A WITH TM13 A14; PRIMARY SOURCE; NO ENCLOSURE; SMT ONLY NO CORNERFILL</t>
  </si>
  <si>
    <t>EH35ES0S0</t>
  </si>
  <si>
    <t>ECHO HARBOR PRQ1 512GB M.2/30MM DOE MILESTONE; N38A WITH TM13 A14; SECONDARY SOURCE; NO ENCLOSURE; SMT ONLY NO CORNERFILL</t>
  </si>
  <si>
    <t>EH85ES0SP</t>
  </si>
  <si>
    <t>ECHO HARBOR PRQ1 512GB M.2/80MM POWER ON MILESTONE; N38A WITH ; SECONDARY SOURCE; NO ENCLOSURE; SMT ONLY</t>
  </si>
  <si>
    <t>EH85ES0PP</t>
  </si>
  <si>
    <t>ECHO HARBOR PRQ1 512GB M.2/80MM POWER ON MILESTONE; N38A WITH ; PRIMARY SOURCE; NO ENCLOSURE; SMT ONLY</t>
  </si>
  <si>
    <t>SSDPFKNU010TZES</t>
  </si>
  <si>
    <t>EH81ES0SP</t>
  </si>
  <si>
    <t>1TB</t>
  </si>
  <si>
    <t>M53667-100</t>
  </si>
  <si>
    <t>ECHO HARBOR PRQ1 1TB M.2/80MM POWER ON MILESTONE; N38A WITH ; SECONDARY SOURCE; NO ENCLOSURE; SMT ONLY</t>
  </si>
  <si>
    <t>hkhong</t>
  </si>
  <si>
    <t>EH81ES0PP</t>
  </si>
  <si>
    <t>ECHO HARBOR PRQ1 1TB M.2/80MM POWER ON MILESTONE; N38A WITH ; PRIMARY SOURCE; NO ENCLOSURE; SMT ONLY</t>
  </si>
  <si>
    <t>SSDPFKNU020TZES</t>
  </si>
  <si>
    <t>EH82ES0PP</t>
  </si>
  <si>
    <t>2TB</t>
  </si>
  <si>
    <t>M53668-100</t>
  </si>
  <si>
    <t>ECHO HARBOR PRQ1 2TB M.2/80MM POWER ON MILESTONE; N38A WITH ; PRIMARY SOURCE; NO ENCLOSURE; SMT ONLY</t>
  </si>
  <si>
    <t>GG</t>
  </si>
  <si>
    <t>EH82ES0SP</t>
  </si>
  <si>
    <t>ECHO HARBOR PRQ1 2TB M.2/80MM POWER ON MILESTONE; N38A WITH ; SECONDARY SOURCE; NO ENCLOSURE; SMT ONLY</t>
  </si>
  <si>
    <t>SSDPFINU010TZES</t>
  </si>
  <si>
    <t>EH41ES0PP</t>
  </si>
  <si>
    <t>M.2/42MM</t>
  </si>
  <si>
    <t>M53905-100</t>
  </si>
  <si>
    <t>ECHO HARBOR PRQ1 1TB M.2/42MM DOE MILESTONE; N38A WITH ; PRIMARY SOURCE; NO ENCLOSURE; SMT ONLY</t>
  </si>
  <si>
    <t>EH41ES0SP</t>
  </si>
  <si>
    <t>ECHO HARBOR PRQ1 1TB M.2/42MM DOE MILESTONE; N38A WITH ; SECONDARY SOURCE; NO ENCLOSURE; SMT ONLY</t>
  </si>
  <si>
    <t>SSDPFINU512GZES</t>
  </si>
  <si>
    <t>EH45ES0P0</t>
  </si>
  <si>
    <t>M53902-100</t>
  </si>
  <si>
    <t>ECHO HARBOR PRQ1 512GB M.2/42MM DOE MILESTONE; N38A WITH N/A; PRIMARY SOURCE; NO ENCLOSURE; SMT ONLY</t>
  </si>
  <si>
    <t>EH45ES0S0</t>
  </si>
  <si>
    <t>ECHO HARBOR PRQ1 512GB M.2/42MM DOE MILESTONE; N38A WITH N/A; SECONDARY SOURCE; NO ENCLOSURE; SMT ONLY</t>
  </si>
  <si>
    <t>SSDPFPNU010TZES</t>
  </si>
  <si>
    <t>EH31ES0SP</t>
  </si>
  <si>
    <t>ECHO HARBOR PRQ1 1TB M.2/30MM POWER ON MILESTONE; N38A WITH ; SECONDARY SOURCE; NO ENCLOSURE; SMT ONLY</t>
  </si>
  <si>
    <t>EH31ES0PP</t>
  </si>
  <si>
    <t>ECHO HARBOR PRQ1 1TB M.2/30MM POWER ON MILESTONE; N38A WITH ; PRIMARY SOURCE; NO ENCLOSURE; SMT ONLY</t>
  </si>
  <si>
    <t>EH35ES0PP</t>
  </si>
  <si>
    <t>ECHO HARBOR PRQ1 512GB M.2/30MM POWER ON MILESTONE; N38A WITH ; PRIMARY SOURCE; NO ENCLOSURE; SMT ONLY</t>
  </si>
  <si>
    <t>EH35ES0SP</t>
  </si>
  <si>
    <t>ECHO HARBOR PRQ1 512GB M.2/30MM POWER ON MILESTONE; N38A WITH ; SECONDARY SOURCE; NO ENCLOSURE; SMT ONLY</t>
  </si>
  <si>
    <t>EH85ES0P</t>
  </si>
  <si>
    <t>ECHO HARBOR PRQ1 512GB M.2/80MM PRE-ALPHA MILESTONE; N38A WITH ; PRIMARY SOURCE; NO ENCLOSURE; S-CODE NO CORNERFILL.</t>
  </si>
  <si>
    <t>EH85ES0S</t>
  </si>
  <si>
    <t>ECHO HARBOR PRQ1 512GB M.2/80MM PRE-ALPHA MILESTONE; N38A WITH ; SECONDARY SOURCE; NO ENCLOSURE; S-CODE NO CORNERFILL.</t>
  </si>
  <si>
    <t>EH85ES0PC</t>
  </si>
  <si>
    <t>ECHO HARBOR PRQ1 512GB M.2/80MM PRE-ALPHA MILESTONE; N38A WITH ; PRIMARY SOURCE; NO ENCLOSURE; S-CODE WITH CORNERFILL</t>
  </si>
  <si>
    <t>EH85ES0SC</t>
  </si>
  <si>
    <t>ECHO HARBOR PRQ1 512GB M.2/80MM PRE-ALPHA MILESTONE; N38A WITH ; SECONDARY SOURCE; NO ENCLOSURE; S-CODE WITH CORNERFILL</t>
  </si>
  <si>
    <t>EH35ES0PC</t>
  </si>
  <si>
    <t>ECHO HARBOR PRQ1 512GB M.2/30MM PRE-ALPHA MILESTONE; N38A WITH ; PRIMARY SOURCE; NO ENCLOSURE; S-CODE WITH CORNERFILL.</t>
  </si>
  <si>
    <t>EH35ES0SC</t>
  </si>
  <si>
    <t>ECHO HARBOR PRQ1 512GB M.2/30MM PRE-ALPHA MILESTONE; N38A WITH ; SECONDARY SOURCE; NO ENCLOSURE; S-CODE WITH CORNERFILL.</t>
  </si>
  <si>
    <t>EH82ES0S</t>
  </si>
  <si>
    <t>ECHO HARBOR PRQ1 2TB M.2/80MM PRE-ALPHA MILESTONE; N38A WITH TM13 A14; SECONDARY SOURCE; NO ENCLOSURE; S-CODE NO CORNERFILL.</t>
  </si>
  <si>
    <t>EH82ES0SC</t>
  </si>
  <si>
    <t>ECHO HARBOR PRQ1 2TB M.2/80MM PRE-ALPHA MILESTONE; N38A WITH ; SECONDARY SOURCE; NO ENCLOSURE; S-CODE WITH CORNERFILL</t>
  </si>
  <si>
    <t>EH82ES0P</t>
  </si>
  <si>
    <t>ECHO HARBOR PRQ1 2TB M.2/80MM PRE-ALPHA MILESTONE; N38A WITH TM13 A14; PRIMARY SOURCE; NO ENCLOSURE; S-CODE NO CORNERFILL.</t>
  </si>
  <si>
    <t>EH82ES0PC</t>
  </si>
  <si>
    <t>ECHO HARBOR PRQ1 2TB M.2/80MM PRE-ALPHA MILESTONE; N38A WITH ; PRIMARY SOURCE; NO ENCLOSURE; S-CODE WITH CORNERFILL</t>
  </si>
  <si>
    <t>EH81ES0S</t>
  </si>
  <si>
    <t>ECHO HARBOR PRQ1 1TB M.2/80MM PRE-ALPHA MILESTONE; N38A WITH TM13 A14; SECONDARY SOURCE; NO ENCLOSURE; S-CODE NO CORNERFILL.</t>
  </si>
  <si>
    <t>EH81ES0SC</t>
  </si>
  <si>
    <t>ECHO HARBOR PRQ1 1TB M.2/80MM PRE-ALPHA MILESTONE; N38A WITH ; SECONDARY SOURCE; NO ENCLOSURE; S-CODE WITH CORNERFILL</t>
  </si>
  <si>
    <t>EH81ES0P</t>
  </si>
  <si>
    <t>ECHO HARBOR PRQ1 1TB M.2/80MM PRE-ALPHA MILESTONE; N38A WITH TM13 A14; PRIMARY SOURCE; NO ENCLOSURE; S-CODE NO CORNERFILL.</t>
  </si>
  <si>
    <t>EH81ES0PC</t>
  </si>
  <si>
    <t>ECHO HARBOR PRQ1 1TB M.2/80MM PRE-ALPHA MILESTONE; N38A WITH ; PRIMARY SOURCE; NO ENCLOSURE; S-CODE WITH CORNERFILL</t>
  </si>
  <si>
    <t>EH45ES0PP</t>
  </si>
  <si>
    <t>ECHO HARBOR PRQ1 512GB M.2/42MM POWER ON MILESTONE; N38A WITH ; PRIMARY SOURCE; NO ENCLOSURE; SMT ONLY</t>
  </si>
  <si>
    <t>EH45ES0SP</t>
  </si>
  <si>
    <t>ECHO HARBOR PRQ1 512GB M.2/42MM POWER ON MILESTONE; N38A WITH ; SECONDARY SOURCE; NO ENCLOSURE; SMT ONLY</t>
  </si>
  <si>
    <t>EH31ES0SC</t>
  </si>
  <si>
    <t>M53899-100</t>
  </si>
  <si>
    <t>ECHO HARBOR PRQ1 1TB M.2/30MM PRE-ALPHA MILESTONE; N38A WITH ; SECONDARY SOURCE; NO ENCLOSURE; S-CODE WITH CORNERFILL.</t>
  </si>
  <si>
    <t>EH31ES0PC</t>
  </si>
  <si>
    <t>ECHO HARBOR PRQ1 1TB M.2/30MM PRE-ALPHA MILESTONE; N38A WITH ; PRIMARY SOURCE; NO ENCLOSURE; S-CODE WITH CORNERFILL.</t>
  </si>
  <si>
    <t>EH45ES0SC</t>
  </si>
  <si>
    <t>ECHO HARBOR PRQ1 512GB M.2/42MM PRE-ALPHA MILESTONE; N38A WITH ; SECONDARY SOURCE; NO ENCLOSURE; S-CODE WITH CORNERFILL</t>
  </si>
  <si>
    <t>EH45ES0PC</t>
  </si>
  <si>
    <t>ECHO HARBOR PRQ1 512GB M.2/42MM PRE-ALPHA MILESTONE; N38A WITH ; PRIMARY SOURCE; NO ENCLOSURE; S-CODE WITH CORNERFILL</t>
  </si>
  <si>
    <t>EH45ES0S</t>
  </si>
  <si>
    <t>ECHO HARBOR PRQ1 512GB M.2/42MM PRE-ALPHA MILESTONE; N38A WITH ; SECONDARY SOURCE; NO ENCLOSURE; S-CODE</t>
  </si>
  <si>
    <t>EH41ES0S</t>
  </si>
  <si>
    <t>ECHO HARBOR PRQ1 1TB M.2/42MM PRE-ALPHA MILESTONE; N38A WITH ; SECONDARY SOURCE; NO ENCLOSURE; S-CODE</t>
  </si>
  <si>
    <t>EH41ES0SC</t>
  </si>
  <si>
    <t>ECHO HARBOR PRQ1 1TB M.2/42MM PRE-ALPHA MILESTONE; N38A WITH ; SECONDARY SOURCE; NO ENCLOSURE; S-CODE WITH CORNERFILL</t>
  </si>
  <si>
    <t>EH41ES0P</t>
  </si>
  <si>
    <t>ECHO HARBOR PRQ1 1TB M.2/42MM PRE-ALPHA MILESTONE; N38A WITH ; PRIMARY SOURCE; NO ENCLOSURE; S-CODE</t>
  </si>
  <si>
    <t>EH41ES0PC</t>
  </si>
  <si>
    <t>ECHO HARBOR PRQ1 1TB M.2/42MM PRE-ALPHA MILESTONE; N38A WITH ; PRIMARY SOURCE; NO ENCLOSURE; S-CODE WITH CORNERFILL</t>
  </si>
  <si>
    <t>EH45ES0P</t>
  </si>
  <si>
    <t>ECHO HARBOR PRQ1 512GB M.2/42MM PRE-ALPHA MILESTONE; N38A WITH ; PRIMARY SOURCE; NO ENCLOSURE; S-CODE</t>
  </si>
  <si>
    <t>EH31ES1P</t>
  </si>
  <si>
    <t>ECHO HARBOR PRQ1 1TB M.2/30MM ALPHA MILESTONE; N38A WITH ; PRIMARY SOURCE; NO ENCLOSURE; S-CODE NO CORNERFILL</t>
  </si>
  <si>
    <t>EH31ES1PC</t>
  </si>
  <si>
    <t>ECHO HARBOR PRQ1 1TB M.2/30MM ALPHA MILESTONE; N38A WITH ; PRIMARY SOURCE; NO ENCLOSURE; S-CODE WITH CORNERFILL.</t>
  </si>
  <si>
    <t>hoangan</t>
  </si>
  <si>
    <t xml:space="preserve">bpbollap    </t>
  </si>
  <si>
    <t>EH31ES1S</t>
  </si>
  <si>
    <t>ECHO HARBOR PRQ1 1TB M.2/30MM ALPHA MILESTONE; N38A WITH ; SECONDARY SOURCE; NO ENCLOSURE; S-CODE NO CORNERFILL</t>
  </si>
  <si>
    <t>EH31ES1SC</t>
  </si>
  <si>
    <t>ECHO HARBOR PRQ1 1TB M.2/30MM ALPHA MILESTONE; N38A WITH ; SECONDARY SOURCE; NO ENCLOSURE; S-CODE WITH CORNERFILL.</t>
  </si>
  <si>
    <t>EH85ES1P</t>
  </si>
  <si>
    <t>ECHO HARBOR PRQ1 512GB M.2/80MM ALPHA MILESTONE; N38A WITH ; PRIMARY SOURCE; NO ENCLOSURE; S-CODE NO CORNERFILL.</t>
  </si>
  <si>
    <t>EH85ES1PC</t>
  </si>
  <si>
    <t>ECHO HARBOR PRQ1 512GB M.2/80MM ALPHA MILESTONE; N38A WITH ; PRIMARY SOURCE; NO ENCLOSURE; S-CODE WITH CORNERFILL</t>
  </si>
  <si>
    <t>EH85ES1S</t>
  </si>
  <si>
    <t>ECHO HARBOR PRQ1 512GB M.2/80MM ALPHA MILESTONE; N38A WITH ; SECONDARY SOURCE; NO ENCLOSURE; S-CODE NO CORNERFILL.</t>
  </si>
  <si>
    <t>EH85ES1SC</t>
  </si>
  <si>
    <t>ECHO HARBOR PRQ1 512GB M.2/80MM ALPHA MILESTONE; N38A WITH ; SECONDARY SOURCE; NO ENCLOSURE; S-CODE WITH CORNERFILL</t>
  </si>
  <si>
    <t>EH35ES1P</t>
  </si>
  <si>
    <t>ECHO HARBOR PRQ1 512GB M.2/30MM ALPHA MILESTONE; N38A WITH ; PRIMARY SOURCE; NO ENCLOSURE; S-CODE NO CORNERFILL</t>
  </si>
  <si>
    <t>EH35ES1PC</t>
  </si>
  <si>
    <t>ECHO HARBOR PRQ1 512GB M.2/30MM ALPHA MILESTONE; N38A WITH ; PRIMARY SOURCE; NO ENCLOSURE; S-CODE WITH CORNERFILL.</t>
  </si>
  <si>
    <t>EH35ES1S</t>
  </si>
  <si>
    <t>ECHO HARBOR PRQ1 512GB M.2/30MM ALPHA MILESTONE; N38A WITH ; SECONDARY SOURCE; NO ENCLOSURE; S-CODE NO CORNERFILL</t>
  </si>
  <si>
    <t>EH35ES1SC</t>
  </si>
  <si>
    <t>ECHO HARBOR PRQ1 512GB M.2/30MM ALPHA MILESTONE; N38A WITH ; SECONDARY SOURCE; NO ENCLOSURE; S-CODE WITH CORNERFILL.</t>
  </si>
  <si>
    <t>EH82ES1C</t>
  </si>
  <si>
    <t>ECHO HARBOR PRQ1 2TB M.2/80MM ALPHA MILESTONE; N38A WITH ; SECONDARY SOURCE; NO ENCLOSURE; S-CODE WITH CORNERFILL</t>
  </si>
  <si>
    <t>EH82ES1P</t>
  </si>
  <si>
    <t>ECHO HARBOR PRQ1 2TB M.2/80MM ALPHA MILESTONE; N38A WITH ; PRIMARY SOURCE; NO ENCLOSURE; S-CODE NO CORNERFILL.</t>
  </si>
  <si>
    <t>EH82ES1PC</t>
  </si>
  <si>
    <t>ECHO HARBOR PRQ1 2TB M.2/80MM ALPHA MILESTONE; N38A WITH ; PRIMARY SOURCE; NO ENCLOSURE; S-CODE WITH CORNERFILL</t>
  </si>
  <si>
    <t>EH82ES1S</t>
  </si>
  <si>
    <t>ECHO HARBOR PRQ1 2TB M.2/80MM ALPHA MILESTONE; N38A WITH ; SECONDARY SOURCE; NO ENCLOSURE; S-CODE NO CORNERFILL.</t>
  </si>
  <si>
    <t>EH81ES1P</t>
  </si>
  <si>
    <t>ECHO HARBOR PRQ1 1TB M.2/80MM ALPHA MILESTONE; N38A WITH ; PRIMARY SOURCE; NO ENCLOSURE; S-CODE NO CORNERFILL.</t>
  </si>
  <si>
    <t>EH81ES1PC</t>
  </si>
  <si>
    <t>ECHO HARBOR PRQ1 1TB M.2/80MM ALPHA MILESTONE; N38A WITH ; PRIMARY SOURCE; NO ENCLOSURE; S-CODE WITH CORNERFILL</t>
  </si>
  <si>
    <t>EH81ES1S</t>
  </si>
  <si>
    <t>ECHO HARBOR PRQ1 1TB M.2/80MM ALPHA MILESTONE; N38A WITH ; SECONDARY SOURCE; NO ENCLOSURE; S-CODE NO CORNERFILL.</t>
  </si>
  <si>
    <t>EH81ES1SC</t>
  </si>
  <si>
    <t>ECHO HARBOR PRQ1 1TB M.2/80MM ALPHA MILESTONE; N38A WITH ; SECONDARY SOURCE; NO ENCLOSURE; S-CODE WITH CORNERFILL</t>
  </si>
  <si>
    <t>EH41ES1P</t>
  </si>
  <si>
    <t>ECHO HARBOR PRQ1 1TB M.2/42MM ALPHA MILESTONE; N38A WITH ; PRIMARY SOURCE; NO ENCLOSURE; S-CODE</t>
  </si>
  <si>
    <t>EH41ES1PC</t>
  </si>
  <si>
    <t>ECHO HARBOR PRQ1 1TB M.2/42MM ALPHA MILESTONE; N38A WITH ; PRIMARY SOURCE; NO ENCLOSURE; S-CODE WITH CORNERFILL</t>
  </si>
  <si>
    <t>EH41ES1S</t>
  </si>
  <si>
    <t>ECHO HARBOR PRQ1 1TB M.2/42MM ALPHA MILESTONE; N38A WITH ; SECONDARY SOURCE; NO ENCLOSURE; S-CODE</t>
  </si>
  <si>
    <t>EH41ES1SC</t>
  </si>
  <si>
    <t>ECHO HARBOR PRQ1 1TB M.2/42MM ALPHA MILESTONE; N38A WITH ; SECONDARY SOURCE; NO ENCLOSURE; S-CODE WITH CORNERFILL</t>
  </si>
  <si>
    <t>EH45ES1P</t>
  </si>
  <si>
    <t>ECHO HARBOR PRQ1 512GB M.2/42MM ALPHA MILESTONE; N38A WITH ; PRIMARY SOURCE; NO ENCLOSURE; S-CODE</t>
  </si>
  <si>
    <t>EH45ES1PC</t>
  </si>
  <si>
    <t>ECHO HARBOR PRQ1 512GB M.2/42MM ALPHA MILESTONE; N38A WITH ; PRIMARY SOURCE; NO ENCLOSURE; S-CODE WITH CORNERFILL</t>
  </si>
  <si>
    <t>EH45ES1S</t>
  </si>
  <si>
    <t>ECHO HARBOR PRQ1 512GB M.2/42MM ALPHA MILESTONE; N38A WITH ; SECONDARY SOURCE; NO ENCLOSURE; S-CODE</t>
  </si>
  <si>
    <t>EH45ES1SC</t>
  </si>
  <si>
    <t>ECHO HARBOR PRQ1 512GB M.2/42MM ALPHA MILESTONE; N38A WITH ; SECONDARY SOURCE; NO ENCLOSURE; S-CODE WITH CORNERFILL</t>
  </si>
  <si>
    <t>EHT41POS</t>
  </si>
  <si>
    <t>EHT45POP</t>
  </si>
  <si>
    <t>ECHO HARBOR PRQ1 512GB M.2/42MM DOE MILESTONE; N38A WITH ; PRIMARY SOURCE; NO ENCLOSURE; SMT ONLY</t>
  </si>
  <si>
    <t>EHT31POS</t>
  </si>
  <si>
    <t>ECHO HARBOR PRQ1 1TB M.2/30MM BETA MILESTONE; N38A WITH ; SECONDARY SOURCE; NO ENCLOSURE; S-CODE WITH CORNERFILL</t>
  </si>
  <si>
    <t>EHT35POP</t>
  </si>
  <si>
    <t>ECHO HARBOR PRQ1 512GB M.2/30MM BETA MILESTONE; N38A WITH ; PRIMARY SOURCE; NO ENCLOSURE; S-CODE WITH CORNERFILL</t>
  </si>
  <si>
    <t>EH85ES2SE</t>
  </si>
  <si>
    <t>ECHO HARBOR PRQ1 512GB M.2/80MM BETA MILESTONE; N38A WITH ; SECONDARY SOURCE; NO ENCLOSURE; S-CODE NO CORNERFILL. NEW PCB + ASIC?</t>
  </si>
  <si>
    <t>AH</t>
  </si>
  <si>
    <t>EH85ES2PE</t>
  </si>
  <si>
    <t>ECHO HARBOR PRQ1 512GB M.2/80MM BETA MILESTONE; N38A WITH ; PRIMARY SOURCE; NO ENCLOSURE; S-CODE NO CORNERFILL. NEW PCB + ASIC?</t>
  </si>
  <si>
    <t>EH81ES2PE</t>
  </si>
  <si>
    <t>ECHO HARBOR PRQ1 1TB M.2/80MM BETA MILESTONE; N38A WITH ; PRIMARY SOURCE; NO ENCLOSURE; S-CODE NO CORNERFILL. NEW PCB + ASIC?</t>
  </si>
  <si>
    <t>EH81ES2SE</t>
  </si>
  <si>
    <t>ECHO HARBOR PRQ1 1TB M.2/80MM BETA MILESTONE; N38A WITH ; SECONDARY SOURCE; NO ENCLOSURE; S-CODE NO CORNERFILL. NEW PCB + ASIC?</t>
  </si>
  <si>
    <t>EH82ES2PE</t>
  </si>
  <si>
    <t>ECHO HARBOR PRQ1 2TB M.2/80MM BETA MILESTONE; N38A WITH ; PRIMARY SOURCE; NO ENCLOSURE; S-CODE NO CORNERFILL. NEW PCB + ASIC?</t>
  </si>
  <si>
    <t>EH82ES2SE</t>
  </si>
  <si>
    <t>ECHO HARBOR PRQ1 2TB M.2/80MM BETA MILESTONE; N38A WITH ; SECONDARY SOURCE; NO ENCLOSURE; S-CODE NO CORNERFILL. NEW PCB + ASIC?</t>
  </si>
  <si>
    <t>EH35ES2SEV</t>
  </si>
  <si>
    <t>ECHO HARBOR PRQ1 512GB M.2/30MM BETA MILESTONE; N38A WITH ; SECONDARY SOURCE; NO ENCLOSURE; S-CODE</t>
  </si>
  <si>
    <t>EH35ES2PEV</t>
  </si>
  <si>
    <t>ECHO HARBOR PRQ1 512GB M.2/30MM BETA MILESTONE; N38A WITH ; PRIMARY SOURCE; NO ENCLOSURE; S-CODE</t>
  </si>
  <si>
    <t>EH82ES2S</t>
  </si>
  <si>
    <t>N38A; TM13 A18 ES2</t>
  </si>
  <si>
    <t>ECHO HARBOR PRQ1 2TB M.2/80MM BETA MILESTONE; N38A WITH TM13 A18 ES2; SECONDARY SOURCE; NO ENCLOSURE; S-CODE NO CORNERFILL. ES2 NAND BUILDS</t>
  </si>
  <si>
    <t>EH85ES2S</t>
  </si>
  <si>
    <t>ECHO HARBOR PRQ1 512GB M.2/80MM BETA MILESTONE; N38A WITH TM13 A18 ES2; SECONDARY SOURCE; NO ENCLOSURE; S-CODE NO CORNERFILL. ES2 NAND BUILDS</t>
  </si>
  <si>
    <t>EH85ES2SC</t>
  </si>
  <si>
    <t>ECHO HARBOR PRQ1 512GB M.2/80MM BETA MILESTONE; N38A WITH ; SECONDARY SOURCE; NO ENCLOSURE; S-CODE WITH CORNERFILL</t>
  </si>
  <si>
    <t>EH85ES2P</t>
  </si>
  <si>
    <t>ECHO HARBOR PRQ1 512GB M.2/80MM BETA MILESTONE; N38A WITH TM13 A18 ES2; PRIMARY SOURCE; NO ENCLOSURE; S-CODE NO CORNERFILL. ES2 NAND BUILDS</t>
  </si>
  <si>
    <t>EH85ES2PC</t>
  </si>
  <si>
    <t>ECHO HARBOR PRQ1 512GB M.2/80MM BETA MILESTONE; N38A WITH ; PRIMARY SOURCE; NO ENCLOSURE; S-CODE WITH CORNERFILL</t>
  </si>
  <si>
    <t>EH81ES2S</t>
  </si>
  <si>
    <t>ECHO HARBOR PRQ1 1TB M.2/80MM BETA MILESTONE; N38A WITH TM13 A18 ES2; SECONDARY SOURCE; NO ENCLOSURE; S-CODE NO CORNERFILL. ES2 NAND BUILDS</t>
  </si>
  <si>
    <t>EH81ES2SC</t>
  </si>
  <si>
    <t>ECHO HARBOR PRQ1 1TB M.2/80MM BETA MILESTONE; N38A WITH ; SECONDARY SOURCE; NO ENCLOSURE; S-CODE WITH CORNERFILL</t>
  </si>
  <si>
    <t>EH81ES2P</t>
  </si>
  <si>
    <t>ECHO HARBOR PRQ1 1TB M.2/80MM BETA MILESTONE; N38A WITH TM13 A18 ES2; PRIMARY SOURCE; NO ENCLOSURE; S-CODE NO CORNERFILL. ES2 NAND BUILDS</t>
  </si>
  <si>
    <t>EH81ES2PC</t>
  </si>
  <si>
    <t>ECHO HARBOR PRQ1 1TB M.2/80MM BETA MILESTONE; N38A WITH ; PRIMARY SOURCE; NO ENCLOSURE; S-CODE WITH CORNERFILL</t>
  </si>
  <si>
    <t>EH82ES2C</t>
  </si>
  <si>
    <t>ECHO HARBOR PRQ1 2TB M.2/80MM BETA MILESTONE; N38A WITH ; SECONDARY SOURCE; NO ENCLOSURE; S-CODE WITH CORNERFILL</t>
  </si>
  <si>
    <t>EH82ES2P</t>
  </si>
  <si>
    <t>ECHO HARBOR PRQ1 2TB M.2/80MM BETA MILESTONE; N38A WITH TM13 A18 ES2; PRIMARY SOURCE; NO ENCLOSURE; S-CODE NO CORNERFILL. ES2 NAND BUILDS</t>
  </si>
  <si>
    <t>EH82ES2PC</t>
  </si>
  <si>
    <t>ECHO HARBOR PRQ1 2TB M.2/80MM BETA MILESTONE; N38A WITH ; PRIMARY SOURCE; NO ENCLOSURE; S-CODE WITH CORNERFILL</t>
  </si>
  <si>
    <t>EH31ES2PEV</t>
  </si>
  <si>
    <t>ECHO HARBOR PRQ1 1TB M.2/30MM BETA MILESTONE; N38A WITH ; PRIMARY SOURCE; NO ENCLOSURE; S-CODE</t>
  </si>
  <si>
    <t>EH31ES2SEV</t>
  </si>
  <si>
    <t>ECHO HARBOR PRQ1 1TB M.2/30MM BETA MILESTONE; N38A WITH ; SECONDARY SOURCE; NO ENCLOSURE; S-CODE</t>
  </si>
  <si>
    <t>EHR81N4PA</t>
  </si>
  <si>
    <t>N4PA; N4PA</t>
  </si>
  <si>
    <t>NO TESTING</t>
  </si>
  <si>
    <t>ECHO HARBOR PRQ1 1TB M.2/80MM DOE MILESTONE; N4PA WITH N4PA ; PRIMARY SOURCE; NO ENCLOSURE; SMT ONLY</t>
  </si>
  <si>
    <t>EHR85N4PA</t>
  </si>
  <si>
    <t>ECHO HARBOR PRQ1 512GB M.2/80MM DOE MILESTONE; N4PA WITH N4PA ; PRIMARY SOURCE; NO ENCLOSURE; SMT ONLY</t>
  </si>
  <si>
    <t>EH45ES2PC</t>
  </si>
  <si>
    <t>N38A; ES NAND</t>
  </si>
  <si>
    <t>ECHO HARBOR PRQ1 512GB M.2/42MM BETA MILESTONE; N38A WITH ES NAND; PRIMARY SOURCE; NO ENCLOSURE; S-CODE WITH CORNERFILL</t>
  </si>
  <si>
    <t>EH45ES2SC</t>
  </si>
  <si>
    <t>ECHO HARBOR PRQ1 512GB M.2/42MM BETA MILESTONE; N38A WITH ES NAND; SECONDARY SOURCE; NO ENCLOSURE; S-CODE WITH CORNERFILL</t>
  </si>
  <si>
    <t>EH31ES2SC</t>
  </si>
  <si>
    <t>N38A; ES2 NAND</t>
  </si>
  <si>
    <t>ECHO HARBOR PRQ1 1TB M.2/30MM BETA MILESTONE; N38A WITH 'ES2 NAND; SECONDARY SOURCE; NO ENCLOSURE; S-CODE WITH CORNERFILL.</t>
  </si>
  <si>
    <t>EH31ES2PC</t>
  </si>
  <si>
    <t>ECHO HARBOR PRQ1 1TB M.2/30MM BETA MILESTONE; N38A WITH 'ES2 NAND; PRIMARY SOURCE; NO ENCLOSURE; S-CODE WITH CORNERFILL.</t>
  </si>
  <si>
    <t>EH35ES2PC</t>
  </si>
  <si>
    <t>ECHO HARBOR PRQ1 512GB M.2/30MM BETA MILESTONE; N38A WITH 'ES2 NAND; PRIMARY SOURCE; NO ENCLOSURE; S-CODE WITH CORNERFILL.</t>
  </si>
  <si>
    <t>EH35ES2SC</t>
  </si>
  <si>
    <t>ECHO HARBOR PRQ1 512GB M.2/30MM BETA MILESTONE; N38A WITH 'ES2 NAND; SECONDARY SOURCE; NO ENCLOSURE; S-CODE WITH CORNERFILL.</t>
  </si>
  <si>
    <t>EH41ES2PC</t>
  </si>
  <si>
    <t>ECHO HARBOR PRQ1 1TB M.2/42MM BETA MILESTONE; N38A WITH ES NAND; PRIMARY SOURCE; NO ENCLOSURE; S-CODE WITH CORNERFILL</t>
  </si>
  <si>
    <t>EH41ES2SC</t>
  </si>
  <si>
    <t>ECHO HARBOR PRQ1 1TB M.2/42MM BETA MILESTONE; N38A WITH ES NAND; SECONDARY SOURCE; NO ENCLOSURE; S-CODE WITH CORNERFILL</t>
  </si>
  <si>
    <t>EH85ES2PQ</t>
  </si>
  <si>
    <t>N38A; TM13 A18 QS</t>
  </si>
  <si>
    <t>ECHO HARBOR PRQ1 512GB M.2/80MM BETA MILESTONE; N38A WITH TM13 A18 QS; PRIMARY SOURCE; NO ENCLOSURE; S-CODE NO CORNERFILL. QS NAND BUILDS</t>
  </si>
  <si>
    <t>EH85ES2SQ</t>
  </si>
  <si>
    <t>ECHO HARBOR PRQ1 512GB M.2/80MM BETA MILESTONE; N38A WITH TM13 A18 QS; SECONDARY SOURCE; NO ENCLOSURE; S-CODE NO CORNERFILL. QS NAND BUILDS</t>
  </si>
  <si>
    <t>EH82ES2SQ</t>
  </si>
  <si>
    <t>ECHO HARBOR PRQ1 2TB M.2/80MM BETA MILESTONE; N38A WITH TM13 A18 QS; SECONDARY SOURCE; NO ENCLOSURE; S-CODE NO CORNERFILL. QS NAND BUILDS</t>
  </si>
  <si>
    <t>EH81ES2PQ</t>
  </si>
  <si>
    <t>ECHO HARBOR PRQ1 1TB M.2/80MM BETA MILESTONE; N38A WITH TM13 A18 QS; PRIMARY SOURCE; NO ENCLOSURE; S-CODE NO CORNERFILL. QS NAND BUILDS</t>
  </si>
  <si>
    <t>EH81ES2SQ</t>
  </si>
  <si>
    <t>ECHO HARBOR PRQ1 1TB M.2/80MM BETA MILESTONE; N38A WITH TM13 A18 QS; SECONDARY SOURCE; NO ENCLOSURE; S-CODE NO CORNERFILL. QS NAND BUILDS</t>
  </si>
  <si>
    <t>EH82ES2PQ</t>
  </si>
  <si>
    <t>ECHO HARBOR PRQ1 2TB M.2/80MM BETA MILESTONE; N38A WITH TM13 A18 QS; PRIMARY SOURCE; NO ENCLOSURE; S-CODE NO CORNERFILL. QS NAND BUILDS</t>
  </si>
  <si>
    <t>EH45ES2PQ</t>
  </si>
  <si>
    <t>N38A; QS NAND</t>
  </si>
  <si>
    <t>ECHO HARBOR PRQ1 512GB M.2/42MM BETA MILESTONE; N38A WITH QS NAND; PRIMARY SOURCE; NO ENCLOSURE; S-CODE</t>
  </si>
  <si>
    <t>EH45ES2SQ</t>
  </si>
  <si>
    <t>ECHO HARBOR PRQ1 512GB M.2/42MM BETA MILESTONE; N38A WITH QS NAND; SECONDARY SOURCE; NO ENCLOSURE; S-CODE</t>
  </si>
  <si>
    <t>EH31ES2PQ</t>
  </si>
  <si>
    <t>ECHO HARBOR PRQ1 1TB M.2/30MM BETA MILESTONE; N38A WITH QS NAND; PRIMARY SOURCE; NO ENCLOSURE; S-CODE</t>
  </si>
  <si>
    <t>EH31ES2SQ</t>
  </si>
  <si>
    <t>ECHO HARBOR PRQ1 1TB M.2/30MM BETA MILESTONE; N38A WITH QS NAND; SECONDARY SOURCE; NO ENCLOSURE; S-CODE</t>
  </si>
  <si>
    <t>EH35ES2PQ</t>
  </si>
  <si>
    <t>ECHO HARBOR PRQ1 512GB M.2/30MM BETA MILESTONE; N38A WITH QS NAND; PRIMARY SOURCE; NO ENCLOSURE; S-CODE</t>
  </si>
  <si>
    <t>EH35ES2SQ</t>
  </si>
  <si>
    <t>ECHO HARBOR PRQ1 512GB M.2/30MM BETA MILESTONE; N38A WITH QS NAND; SECONDARY SOURCE; NO ENCLOSURE; S-CODE</t>
  </si>
  <si>
    <t>EH41ES2PQ</t>
  </si>
  <si>
    <t>ECHO HARBOR PRQ1 1TB M.2/42MM BETA MILESTONE; N38A WITH QS NAND; PRIMARY SOURCE; NO ENCLOSURE; S-CODE</t>
  </si>
  <si>
    <t>EH41ES2SQ</t>
  </si>
  <si>
    <t>ECHO HARBOR PRQ1 1TB M.2/42MM BETA MILESTONE; N38A WITH QS NAND; SECONDARY SOURCE; NO ENCLOSURE; S-CODE</t>
  </si>
  <si>
    <t>EH81ERDTP</t>
  </si>
  <si>
    <t>PRE-RDT</t>
  </si>
  <si>
    <t>ECHO HARBOR PRQ1 1TB M.2/80MM PRE-RDT MILESTONE; N38A WITH ES2 NAND; PRIMARY SOURCE; NO ENCLOSURE; S-CODE ERDT FOR QRE</t>
  </si>
  <si>
    <t>EH81ERDTS</t>
  </si>
  <si>
    <t>ECHO HARBOR PRQ1 1TB M.2/80MM PRE-RDT MILESTONE; N38A WITH ES2 NAND; SECONDARY SOURCE; NO ENCLOSURE; S-CODE ERDT FOR QRE</t>
  </si>
  <si>
    <t>EH85ERDTP</t>
  </si>
  <si>
    <t>ECHO HARBOR PRQ1 512GB M.2/80MM PRE-RDT MILESTONE; N38A WITH ES2 NAND; PRIMARY SOURCE; NO ENCLOSURE; S-CODE ERDT FOR QRE</t>
  </si>
  <si>
    <t>EH85ERDTS</t>
  </si>
  <si>
    <t>ECHO HARBOR PRQ1 512GB M.2/80MM PRE-RDT MILESTONE; N38A WITH ES2 NAND; SECONDARY SOURCE; NO ENCLOSURE; S-CODE ERDT FOR QRE</t>
  </si>
  <si>
    <t>EH82ES2AUP</t>
  </si>
  <si>
    <t>N38A; ASUS ES2 CUSTOMER SAMPLE. PRQ NAND</t>
  </si>
  <si>
    <t>ES2</t>
  </si>
  <si>
    <t>ECHO HARBOR PRQ1 2TB M.2/80MM ES2 MILESTONE; N38A WITH ASUS ES2 CUSTOMER SAMPLE. PRQ NAND; PRIMARY SOURCE; NO ENCLOSURE; S-CODE NO CORNERFILL.</t>
  </si>
  <si>
    <t>EH82ES2AUS</t>
  </si>
  <si>
    <t>ECHO HARBOR PRQ1 2TB M.2/80MM ES2 MILESTONE; N38A WITH ASUS ES2 CUSTOMER SAMPLE. PRQ NAND; SECONDARY SOURCE; NO ENCLOSURE; S-CODE NO CORNERFILL.</t>
  </si>
  <si>
    <t>EH85ES2AUP</t>
  </si>
  <si>
    <t>ECHO HARBOR PRQ1 512GB M.2/80MM ES2 MILESTONE; N38A WITH ASUS ES2 CUSTOMER SAMPLE. PRQ NAND; PRIMARY SOURCE; NO ENCLOSURE; S-CODE NO CORNERFILL.</t>
  </si>
  <si>
    <t>EH85ES2AUS</t>
  </si>
  <si>
    <t>ECHO HARBOR PRQ1 512GB M.2/80MM ES2 MILESTONE; N38A WITH ASUS ES2 CUSTOMER SAMPLE. PRQ NAND; SECONDARY SOURCE; NO ENCLOSURE; S-CODE NO CORNERFILL.</t>
  </si>
  <si>
    <t>EH81ES2AUP</t>
  </si>
  <si>
    <t>ECHO HARBOR PRQ1 1TB M.2/80MM ES2 MILESTONE; N38A WITH ASUS ES2 CUSTOMER SAMPLE. PRQ NAND; PRIMARY SOURCE; NO ENCLOSURE; S-CODE NO CORNERFILL.</t>
  </si>
  <si>
    <t>EH81ES2AUS</t>
  </si>
  <si>
    <t>ECHO HARBOR PRQ1 1TB M.2/80MM ES2 MILESTONE; N38A WITH ASUS ES2 CUSTOMER SAMPLE. PRQ NAND; SECONDARY SOURCE; NO ENCLOSURE; S-CODE NO CORNERFILL.</t>
  </si>
  <si>
    <t>EH41ES2CP</t>
  </si>
  <si>
    <t>ECHO HARBOR PRQ1 1TB M.2/42MM ES2 MILESTONE; N38A WITH QS NAND; PRIMARY SOURCE; NO ENCLOSURE; S-CODE NO CORNERFILL</t>
  </si>
  <si>
    <t>EH41ES2CS</t>
  </si>
  <si>
    <t>ECHO HARBOR PRQ1 1TB M.2/42MM ES2 MILESTONE; N38A WITH QS NAND; SECONDARY SOURCE; NO ENCLOSURE; S-CODE NO CORNERFILL</t>
  </si>
  <si>
    <t>EH45ES2CP</t>
  </si>
  <si>
    <t>ECHO HARBOR PRQ1 512GB M.2/42MM ES2 MILESTONE; N38A WITH QS NAND; PRIMARY SOURCE; NO ENCLOSURE; S-CODE NO CORNERFILL</t>
  </si>
  <si>
    <t>EH45ES2CS</t>
  </si>
  <si>
    <t>ECHO HARBOR PRQ1 512GB M.2/42MM ES2 MILESTONE; N38A WITH QS NAND; SECONDARY SOURCE; NO ENCLOSURE; S-CODE NO CORNERFILL</t>
  </si>
  <si>
    <t>EH85ES2APP</t>
  </si>
  <si>
    <t>ECHO HARBOR PRQ1 512GB M.2/80MM PCODE MILESTONE; N38A WITH ASUS ES2 CUSTOMER SAMPLE. PRQ NAND; PRIMARY SOURCE; NO ENCLOSURE; P-CODE NO CORNERFILL.</t>
  </si>
  <si>
    <t>EH85ES2APS</t>
  </si>
  <si>
    <t>ECHO HARBOR PRQ1 512GB M.2/80MM PCODE MILESTONE; N38A WITH ASUS ES2 CUSTOMER SAMPLE. PRQ NAND; SECONDARY SOURCE; NO ENCLOSURE; P-CODE NO CORNERFILL.</t>
  </si>
  <si>
    <t>EH81ES2APP</t>
  </si>
  <si>
    <t>ECHO HARBOR PRQ1 1TB M.2/80MM PCODE MILESTONE; N38A WITH ASUS ES2 CUSTOMER SAMPLE. PRQ NAND; PRIMARY SOURCE; NO ENCLOSURE; P-CODE NO CORNERFILL.</t>
  </si>
  <si>
    <t>EH81ES2APS</t>
  </si>
  <si>
    <t>ECHO HARBOR PRQ1 1TB M.2/80MM PCODE MILESTONE; N38A WITH ASUS ES2 CUSTOMER SAMPLE. PRQ NAND; SECONDARY SOURCE; NO ENCLOSURE; P-CODE NO CORNERFILL.</t>
  </si>
  <si>
    <t>EH82ES2APP</t>
  </si>
  <si>
    <t>ECHO HARBOR PRQ1 2TB M.2/80MM PCODE MILESTONE; N38A WITH ASUS ES2 CUSTOMER SAMPLE. PRQ NAND; PRIMARY SOURCE; NO ENCLOSURE; P-CODE NO CORNERFILL.</t>
  </si>
  <si>
    <t>EH82ES2APS</t>
  </si>
  <si>
    <t>ECHO HARBOR PRQ1 2TB M.2/80MM PCODE MILESTONE; N38A WITH ASUS ES2 CUSTOMER SAMPLE. PRQ NAND; SECONDARY SOURCE; NO ENCLOSURE; P-CODE NO CORNERFILL.</t>
  </si>
  <si>
    <t>EH81QSINTP</t>
  </si>
  <si>
    <t>N38A; QS INTERNAL/RDT</t>
  </si>
  <si>
    <t>ECHO HARBOR PRQ1 1TB M.2/80MM RDT MILESTONE; N38A WITH QS INTERNAL/RDT; PRIMARY SOURCE; NO ENCLOSURE; S-CODE NO CORNERFILL.</t>
  </si>
  <si>
    <t>EH81QSINTS</t>
  </si>
  <si>
    <t>ECHO HARBOR PRQ1 1TB M.2/80MM RDT MILESTONE; N38A WITH QS INTERNAL/RDT; SECONDARY SOURCE; NO ENCLOSURE; S-CODE NO CORNERFILL.</t>
  </si>
  <si>
    <t>EH82QSINTP</t>
  </si>
  <si>
    <t>ECHO HARBOR PRQ1 2TB M.2/80MM RDT MILESTONE; N38A WITH QS INTERNAL/RDT; PRIMARY SOURCE; NO ENCLOSURE; S-CODE NO CORNERFILL.</t>
  </si>
  <si>
    <t>EH82QSINTS</t>
  </si>
  <si>
    <t>ECHO HARBOR PRQ1 2TB M.2/80MM RDT MILESTONE; N38A WITH QS INTERNAL/RDT; SECONDARY SOURCE; NO ENCLOSURE; S-CODE NO CORNERFILL.</t>
  </si>
  <si>
    <t>EH85QSINTP</t>
  </si>
  <si>
    <t>ECHO HARBOR PRQ1 512GB M.2/80MM RDT MILESTONE; N38A WITH QS INTERNAL/RDT; PRIMARY SOURCE; NO ENCLOSURE; S-CODE NO CORNERFILL.</t>
  </si>
  <si>
    <t>EH85QSINTS</t>
  </si>
  <si>
    <t>ECHO HARBOR PRQ1 512GB M.2/80MM RDT MILESTONE; N38A WITH QS INTERNAL/RDT; SECONDARY SOURCE; NO ENCLOSURE; S-CODE NO CORNERFILL.</t>
  </si>
  <si>
    <t>EH41QSINTP</t>
  </si>
  <si>
    <t>N38A; QS INTERNAL</t>
  </si>
  <si>
    <t>ECHO HARBOR PRQ1 1TB M.2/42MM RDT MILESTONE; N38A WITH QS INTERNAL; PRIMARY SOURCE; NO ENCLOSURE; S-CODE NO CORNERFILL</t>
  </si>
  <si>
    <t>EH41QSINTS</t>
  </si>
  <si>
    <t>ECHO HARBOR PRQ1 1TB M.2/42MM RDT MILESTONE; N38A WITH QS INTERNAL; SECONDARY SOURCE; NO ENCLOSURE; S-CODE NO CORNERFILL</t>
  </si>
  <si>
    <t>EH45QSINTP</t>
  </si>
  <si>
    <t>N38A; QS INTERNAL. PRQ NAND</t>
  </si>
  <si>
    <t>ECHO HARBOR PRQ1 512GB M.2/42MM RDT MILESTONE; N38A WITH QS INTERNAL. PRQ NAND; PRIMARY SOURCE; NO ENCLOSURE; S-CODE NO CORNERFILL</t>
  </si>
  <si>
    <t>EH45QSINTS</t>
  </si>
  <si>
    <t>ECHO HARBOR PRQ1 512GB M.2/42MM RDT MILESTONE; N38A WITH QS INTERNAL; SECONDARY SOURCE; NO ENCLOSURE; S-CODE NO CORNERFILL</t>
  </si>
  <si>
    <t>EH35QSINTP</t>
  </si>
  <si>
    <t>ECHO HARBOR PRQ1 512GB M.2/30MM RDT MILESTONE; N38A WITH QS INTERNAL. PRQ NAND; PRIMARY SOURCE; NO ENCLOSURE; FULL-FLOW NO CORNERFILL</t>
  </si>
  <si>
    <t>EH35QSINTS</t>
  </si>
  <si>
    <t>ECHO HARBOR PRQ1 512GB M.2/30MM RDT MILESTONE; N38A WITH QS INTERNAL. PRQ NAND; SECONDARY SOURCE; NO ENCLOSURE; FULL-FLOW NO CORNERFILL</t>
  </si>
  <si>
    <t>EH31QSINTP</t>
  </si>
  <si>
    <t>ECHO HARBOR PRQ1 1TB M.2/30MM RDT MILESTONE; N38A WITH QS INTERNAL. PRQ NAND; PRIMARY SOURCE; NO ENCLOSURE; FULL-FLOW NO CORNERFILL</t>
  </si>
  <si>
    <t>EH31QSINTS</t>
  </si>
  <si>
    <t>ECHO HARBOR PRQ1 1TB M.2/30MM RDT MILESTONE; N38A WITH QS INTERNAL. PRQ NAND; SECONDARY SOURCE; NO ENCLOSURE; FULL-FLOW NO CORNERFILL</t>
  </si>
  <si>
    <t>EH31ES2CP</t>
  </si>
  <si>
    <t>ECHO HARBOR PRQ1 1TB M.2/30MM ES2 MILESTONE; N38A WITH QS NAND; PRIMARY SOURCE; NO ENCLOSURE; FULL-FLOW NO CORNERFILL</t>
  </si>
  <si>
    <t>EH31ES2CS</t>
  </si>
  <si>
    <t>ECHO HARBOR PRQ1 1TB M.2/30MM ES2 MILESTONE; N38A WITH QS NAND; SECONDARY SOURCE; NO ENCLOSURE; FULL-FLOW NO CORNERFILL</t>
  </si>
  <si>
    <t>EH35ES2CP</t>
  </si>
  <si>
    <t>ECHO HARBOR PRQ1 512GB M.2/30MM ES2 MILESTONE; N38A WITH QS NAND; PRIMARY SOURCE; NO ENCLOSURE; FULL-FLOW NO CORNERFILL</t>
  </si>
  <si>
    <t>EH35ES2CS</t>
  </si>
  <si>
    <t>ECHO HARBOR PRQ1 512GB M.2/30MM ES2 MILESTONE; N38A WITH QS NAND; SECONDARY SOURCE; NO ENCLOSURE; FULL-FLOW NO CORNERFILL</t>
  </si>
  <si>
    <t>EH41ES2PS</t>
  </si>
  <si>
    <t>ECHO HARBOR PRQ1 1TB M.2/42MM PCODE MILESTONE; N38A WITH QS NAND; SECONDARY SOURCE; NO ENCLOSURE; P-CODE CORNERFILL</t>
  </si>
  <si>
    <t>EH41ES2PP</t>
  </si>
  <si>
    <t>ECHO HARBOR PRQ1 1TB M.2/42MM PCODE MILESTONE; N38A WITH QS NAND; PRIMARY SOURCE; NO ENCLOSURE; P-CODE CORNERFILL</t>
  </si>
  <si>
    <t>EH45ES2PP</t>
  </si>
  <si>
    <t>ECHO HARBOR PRQ1 512GB M.2/42MM PCODE MILESTONE; N38A WITH QS NAND; PRIMARY SOURCE; NO ENCLOSURE; P-CODE CORNERFILL</t>
  </si>
  <si>
    <t>EH45ES2PS</t>
  </si>
  <si>
    <t>ECHO HARBOR PRQ1 512GB M.2/42MM PCODE MILESTONE; N38A WITH QS NAND; SECONDARY SOURCE; NO ENCLOSURE; P-CODE CORNERFILL</t>
  </si>
  <si>
    <t>EH81ES2AS2</t>
  </si>
  <si>
    <t>ECHO HARBOR PRQ1 1TB M.2/80MM PCODE MILESTONE; N38A WITH ASUS ES2 CUSTOMER SAMPLE. PRQ NAND; SECONDARY SOURCE; NO ENCLOSURE; P-CODE CORNERFIL</t>
  </si>
  <si>
    <t>EH81ES2AP2</t>
  </si>
  <si>
    <t>ECHO HARBOR PRQ1 1TB M.2/80MM PCODE MILESTONE; N38A WITH ASUS ES2 CUSTOMER SAMPLE. PRQ NAND; PRIMARY SOURCE; NO ENCLOSURE; P-CODE CORNERFIL</t>
  </si>
  <si>
    <t>EH82ES2AS2</t>
  </si>
  <si>
    <t>ECHO HARBOR PRQ1 2TB M.2/80MM PCODE MILESTONE; N38A WITH ASUS ES2 CUSTOMER SAMPLE. PRQ NAND; SECONDARY SOURCE; NO ENCLOSURE; P-CODE CORNERFIL</t>
  </si>
  <si>
    <t>EH82ES2AP2</t>
  </si>
  <si>
    <t>ECHO HARBOR PRQ1 2TB M.2/80MM PCODE MILESTONE; N38A WITH ASUS ES2 CUSTOMER SAMPLE. PRQ NAND; PRIMARY SOURCE; NO ENCLOSURE; P-CODE CORNERFIL</t>
  </si>
  <si>
    <t>EH31ES2GEP</t>
  </si>
  <si>
    <t>ECHO HARBOR PRQ1 1TB M.2/30MM PCODE MILESTONE; N38A WITH QS NAND; PRIMARY SOURCE; NO ENCLOSURE; S-CODE CORNERFILL</t>
  </si>
  <si>
    <t>EH31ES2GES</t>
  </si>
  <si>
    <t>ECHO HARBOR PRQ1 1TB M.2/30MM PCODE MILESTONE; N38A WITH QS NAND; SECONDARY SOURCE; NO ENCLOSURE; S-CODE CORNERFILL</t>
  </si>
  <si>
    <t>EH35ES2GEP</t>
  </si>
  <si>
    <t>ECHO HARBOR PRQ1 512GB M.2/30MM PCODE MILESTONE; N38A WITH QS NAND; PRIMARY SOURCE; NO ENCLOSURE; S-CODE CORNERFILL</t>
  </si>
  <si>
    <t>EH35ES2GES</t>
  </si>
  <si>
    <t>ECHO HARBOR PRQ1 512GB M.2/30MM PCODE MILESTONE; N38A WITH QS NAND; SECONDARY SOURCE; NO ENCLOSURE; S-CODE CORNERFILL</t>
  </si>
  <si>
    <t>EH82QREP</t>
  </si>
  <si>
    <t>N38A; QRE PRQ DRIVES</t>
  </si>
  <si>
    <t>ECHO HARBOR PRQ1 2TB M.2/80MM RDT MILESTONE; N38A WITH QRE PRQ DRIVES ; PRIMARY SOURCE; NO ENCLOSURE; S-CODE CORNERFIL</t>
  </si>
  <si>
    <t>EH82QRES</t>
  </si>
  <si>
    <t>ECHO HARBOR PRQ1 2TB M.2/80MM RDT MILESTONE; N38A WITH QRE PRQ DRIVES ; SECONDARY SOURCE; NO ENCLOSURE; S-CODE CORNERFIL</t>
  </si>
  <si>
    <t>EH85QREP</t>
  </si>
  <si>
    <t>ECHO HARBOR PRQ1 512GB M.2/80MM RDT MILESTONE; N38A WITH QRE PRQ DRIVES ; PRIMARY SOURCE; NO ENCLOSURE; S-CODE CORNERFIL</t>
  </si>
  <si>
    <t>EH85QRES</t>
  </si>
  <si>
    <t>ECHO HARBOR PRQ1 512GB M.2/80MM RDT MILESTONE; N38A WITH QRE PRQ DRIVES ; SECONDARY SOURCE; NO ENCLOSURE; S-CODE CORNERFIL</t>
  </si>
  <si>
    <t>EH45RDTP</t>
  </si>
  <si>
    <t>N38A; RDT FOR QRE</t>
  </si>
  <si>
    <t>ECHO HARBOR PRQ1 512GB M.2/42MM RDT MILESTONE; N38A WITH RDT FOR QRE; PRIMARY SOURCE; NO ENCLOSURE; S-CODE CORNERFILL</t>
  </si>
  <si>
    <t>EH45RDTS</t>
  </si>
  <si>
    <t>ECHO HARBOR PRQ1 512GB M.2/42MM RDT MILESTONE; N38A WITH RDT FOR QRE; SECONDARY SOURCE; NO ENCLOSURE; S-CODE CORNERFILL</t>
  </si>
  <si>
    <t>EH81QREP</t>
  </si>
  <si>
    <t>ECHO HARBOR PRQ1 1TB M.2/80MM RDT MILESTONE; N38A WITH QRE PRQ DRIVES ; PRIMARY SOURCE; NO ENCLOSURE; S-CODE CORNERFIL</t>
  </si>
  <si>
    <t>EH81QRES</t>
  </si>
  <si>
    <t>ECHO HARBOR PRQ1 1TB M.2/80MM RDT MILESTONE; N38A WITH QRE PRQ DRIVES ; SECONDARY SOURCE; NO ENCLOSURE; S-CODE CORNERFIL</t>
  </si>
  <si>
    <t>EH41RDTP</t>
  </si>
  <si>
    <t>ECHO HARBOR PRQ1 1TB M.2/42MM RDT MILESTONE; N38A WITH RDT FOR QRE; PRIMARY SOURCE; NO ENCLOSURE; S-CODE CORNERFILL</t>
  </si>
  <si>
    <t>EH41RDTS</t>
  </si>
  <si>
    <t>ECHO HARBOR PRQ1 1TB M.2/42MM RDT MILESTONE; N38A WITH RDT FOR QRE; SECONDARY SOURCE; NO ENCLOSURE; S-CODE CORNERFILL</t>
  </si>
  <si>
    <t>EH35RDTP</t>
  </si>
  <si>
    <t>N38A; RDT FOR QRE.</t>
  </si>
  <si>
    <t>ECHO HARBOR PRQ1 512GB M.2/30MM RDT MILESTONE; N38A WITH RDT FOR QRE.; PRIMARY SOURCE; NO ENCLOSURE; S-CODE CORNERFILL</t>
  </si>
  <si>
    <t>4900000452</t>
  </si>
  <si>
    <t>EH35RDTS</t>
  </si>
  <si>
    <t>ECHO HARBOR PRQ1 512GB M.2/30MM RDT MILESTONE; N38A WITH RDT FOR QRE.; SECONDARY SOURCE; NO ENCLOSURE; S-CODE CORNERFILL</t>
  </si>
  <si>
    <t>EH31RDTP</t>
  </si>
  <si>
    <t>ECHO HARBOR PRQ1 1TB M.2/30MM RDT MILESTONE; N38A WITH RDT FOR QRE.; PRIMARY SOURCE; NO ENCLOSURE; S-CODE CORNERFILL</t>
  </si>
  <si>
    <t>EH31RDTS</t>
  </si>
  <si>
    <t>ECHO HARBOR PRQ1 1TB M.2/30MM RDT MILESTONE; N38A WITH RDT FOR QRE.; SECONDARY SOURCE; NO ENCLOSURE; S-CODE CORNERFILL</t>
  </si>
  <si>
    <t>EH81QSAUP</t>
  </si>
  <si>
    <t>N38A; ASUS QS CUSTOMER SAMPLE. PRQ NAND</t>
  </si>
  <si>
    <t>ECHO HARBOR PRQ1 1TB M.2/80MM QS MILESTONE; N38A WITH ASUS QS CUSTOMER SAMPLE. PRQ NAND; PRIMARY SOURCE; NO ENCLOSURE; S-CODE CORNERFIL</t>
  </si>
  <si>
    <t>EH81QSAUS</t>
  </si>
  <si>
    <t>ECHO HARBOR PRQ1 1TB M.2/80MM QS MILESTONE; N38A WITH ASUS QS CUSTOMER SAMPLE. PRQ NAND; SECONDARY SOURCE; NO ENCLOSURE; S-CODE CORNERFIL</t>
  </si>
  <si>
    <t>EH82QSAUP</t>
  </si>
  <si>
    <t>ECHO HARBOR PRQ1 2TB M.2/80MM QS MILESTONE; N38A WITH ASUS QS CUSTOMER SAMPLE. PRQ NAND; PRIMARY SOURCE; NO ENCLOSURE; S-CODE CORNERFIL</t>
  </si>
  <si>
    <t>EH82QSAUS</t>
  </si>
  <si>
    <t>ECHO HARBOR PRQ1 2TB M.2/80MM QS MILESTONE; N38A WITH ASUS QS CUSTOMER SAMPLE. PRQ NAND; SECONDARY SOURCE; NO ENCLOSURE; S-CODE CORNERFIL</t>
  </si>
  <si>
    <t>EH85QSAUP</t>
  </si>
  <si>
    <t>ECHO HARBOR PRQ1 512GB M.2/80MM QS MILESTONE; N38A WITH ASUS QS CUSTOMER SAMPLE. PRQ NAND; PRIMARY SOURCE; NO ENCLOSURE; S-CODE CORNERFIL</t>
  </si>
  <si>
    <t>EH85QSAUS</t>
  </si>
  <si>
    <t>ECHO HARBOR PRQ1 512GB M.2/80MM QS MILESTONE; N38A WITH ASUS QS CUSTOMER SAMPLE. PRQ NAND; SECONDARY SOURCE; NO ENCLOSURE; S-CODE CORNERFIL</t>
  </si>
  <si>
    <t>SSDPFKNU512GZ1S</t>
  </si>
  <si>
    <t>EH85QSP</t>
  </si>
  <si>
    <t>N38A; QS CUSTOMER SAMPLE</t>
  </si>
  <si>
    <t>M82390-300</t>
  </si>
  <si>
    <t>ECHO HARBOR PRQ1 512GB M.2/80MM QS MILESTONE; N38A WITH QS CUSTOMER SAMPLE; PRIMARY SOURCE; NO ENCLOSURE; S-CODE CORNERFIL</t>
  </si>
  <si>
    <t>EH85QSS</t>
  </si>
  <si>
    <t>ECHO HARBOR PRQ1 512GB M.2/80MM QS MILESTONE; N38A WITH QS CUSTOMER SAMPLE; SECONDARY SOURCE; NO ENCLOSURE; S-CODE CORNERFIL</t>
  </si>
  <si>
    <t>SSDPFKNU010TZ1S</t>
  </si>
  <si>
    <t>EH81QSP</t>
  </si>
  <si>
    <t>M82391-300</t>
  </si>
  <si>
    <t>ECHO HARBOR PRQ1 1TB M.2/80MM QS MILESTONE; N38A WITH QS CUSTOMER SAMPLE; PRIMARY SOURCE; NO ENCLOSURE; S-CODE CORNERFIL</t>
  </si>
  <si>
    <t>EH81QSS</t>
  </si>
  <si>
    <t>ECHO HARBOR PRQ1 1TB M.2/80MM QS MILESTONE; N38A WITH QS CUSTOMER SAMPLE; SECONDARY SOURCE; NO ENCLOSURE; S-CODE CORNERFIL</t>
  </si>
  <si>
    <t>SSDPFKNU020TZ1S</t>
  </si>
  <si>
    <t>EH82QSP</t>
  </si>
  <si>
    <t>M82392-300</t>
  </si>
  <si>
    <t>ECHO HARBOR PRQ1 2TB M.2/80MM QS MILESTONE; N38A WITH QS CUSTOMER SAMPLE; PRIMARY SOURCE; NO ENCLOSURE; S-CODE CORNERFIL</t>
  </si>
  <si>
    <t>EH82QSS</t>
  </si>
  <si>
    <t>ECHO HARBOR PRQ1 2TB M.2/80MM QS MILESTONE; N38A WITH QS CUSTOMER SAMPLE; SECONDARY SOURCE; NO ENCLOSURE; S-CODE CORNERFIL</t>
  </si>
  <si>
    <t>SSDPFPNU010TZ1S</t>
  </si>
  <si>
    <t>EH31QSP</t>
  </si>
  <si>
    <t>M83902-200</t>
  </si>
  <si>
    <t>ECHO HARBOR PRQ1 1TB M.2/30MM QS MILESTONE; N38A WITH ; PRIMARY SOURCE; NO ENCLOSURE; P-CODE CORNERFILL</t>
  </si>
  <si>
    <t>EH31QSS</t>
  </si>
  <si>
    <t>ECHO HARBOR PRQ1 1TB M.2/30MM QS MILESTONE; N38A WITH ; SECONDARY SOURCE; NO ENCLOSURE; P-CODE CORNERFILL</t>
  </si>
  <si>
    <t>SSDPFPNU512GZ1S</t>
  </si>
  <si>
    <t>EH35QSP</t>
  </si>
  <si>
    <t>M83901-200</t>
  </si>
  <si>
    <t>ECHO HARBOR PRQ1 512GB M.2/30MM QS MILESTONE; N38A WITH ; PRIMARY SOURCE; NO ENCLOSURE; P-CODE CORNERFILL</t>
  </si>
  <si>
    <t>EH35QSS</t>
  </si>
  <si>
    <t>ECHO HARBOR PRQ1 512GB M.2/30MM QS MILESTONE; N38A WITH ; SECONDARY SOURCE; NO ENCLOSURE; P-CODE CORNERFILL</t>
  </si>
  <si>
    <t>SSDPFINU512GZ1S</t>
  </si>
  <si>
    <t>EH45QSP</t>
  </si>
  <si>
    <t>M83904-200</t>
  </si>
  <si>
    <t>ECHO HARBOR PRQ1 512GB M.2/42MM QS MILESTONE; N38A WITH QS NAND; PRIMARY SOURCE; NO ENCLOSURE; S-CODE CORNERFILL</t>
  </si>
  <si>
    <t>EH45QSS</t>
  </si>
  <si>
    <t>ECHO HARBOR PRQ1 512GB M.2/42MM QS MILESTONE; N38A WITH QS NAND; SECONDARY SOURCE; NO ENCLOSURE; S-CODE CORNERFILL</t>
  </si>
  <si>
    <t>SSDPFINU010TZ1S</t>
  </si>
  <si>
    <t>EH41QSP</t>
  </si>
  <si>
    <t>M83905-200</t>
  </si>
  <si>
    <t>ECHO HARBOR PRQ1 1TB M.2/42MM QS MILESTONE; N38A WITH QS NAND; PRIMARY SOURCE; NO ENCLOSURE; S-CODE CORNERFILL</t>
  </si>
  <si>
    <t>EH41QSS</t>
  </si>
  <si>
    <t>ECHO HARBOR PRQ1 1TB M.2/42MM QS MILESTONE; N38A WITH QS NAND; SECONDARY SOURCE; NO ENCLOSURE; S-CODE CORNERFILL</t>
  </si>
  <si>
    <t>EH85QSAPP</t>
  </si>
  <si>
    <t>ECHO HARBOR PRQ1 512GB M.2/80MM PCODE MILESTONE; N38A WITH ASUS QS CUSTOMER SAMPLE. PRQ NAND; PRIMARY SOURCE; NO ENCLOSURE; P-CODE CORNERFIL</t>
  </si>
  <si>
    <t>EH85QSAPS</t>
  </si>
  <si>
    <t>ECHO HARBOR PRQ1 512GB M.2/80MM PCODE MILESTONE; N38A WITH ASUS QS CUSTOMER SAMPLE. PRQ NAND; SECONDARY SOURCE; NO ENCLOSURE; P-CODE CORNERFIL</t>
  </si>
  <si>
    <t>EH81QSAPP</t>
  </si>
  <si>
    <t>ECHO HARBOR PRQ1 1TB M.2/80MM PCODE MILESTONE; N38A WITH ASUS QS CUSTOMER SAMPLE. PRQ NAND; PRIMARY SOURCE; NO ENCLOSURE; P-CODE CORNERFIL</t>
  </si>
  <si>
    <t>EH81QSAPS</t>
  </si>
  <si>
    <t>ECHO HARBOR PRQ1 1TB M.2/80MM PCODE MILESTONE; N38A WITH ASUS QS CUSTOMER SAMPLE. PRQ NAND; SECONDARY SOURCE; NO ENCLOSURE; P-CODE CORNERFIL</t>
  </si>
  <si>
    <t>EH82QSAPP</t>
  </si>
  <si>
    <t>ECHO HARBOR PRQ1 2TB M.2/80MM PCODE MILESTONE; N38A WITH ASUS QS CUSTOMER SAMPLE. PRQ NAND; PRIMARY SOURCE; NO ENCLOSURE; P-CODE CORNERFIL</t>
  </si>
  <si>
    <t>EH82QSAPS</t>
  </si>
  <si>
    <t>ECHO HARBOR PRQ1 2TB M.2/80MM PCODE MILESTONE; N38A WITH ASUS QS CUSTOMER SAMPLE. PRQ NAND; SECONDARY SOURCE; NO ENCLOSURE; P-CODE CORNERFIL</t>
  </si>
  <si>
    <t>EH81GENP</t>
  </si>
  <si>
    <t>N38A; GENERIC QS CUSTOMER SAMPLE</t>
  </si>
  <si>
    <t>ECHO HARBOR PRQ1 1TB M.2/80MM PCODE MILESTONE; N38A WITH GENERIC QS CUSTOMER SAMPLE; FOLLOW BOM; NO ENCLOSURE; P-CODE CORNERFIL</t>
  </si>
  <si>
    <t>EH82RDTLP</t>
  </si>
  <si>
    <t>N38A; RDT FOR LENOVO QUAL</t>
  </si>
  <si>
    <t>ECHO HARBOR PRQ1 2TB M.2/80MM RDT MILESTONE; N38A WITH RDT FOR LENOVO QUAL; PRIMARY SOURCE; NO ENCLOSURE; S-CODE CORNERFIL</t>
  </si>
  <si>
    <t>EH82RDTLS</t>
  </si>
  <si>
    <t>ECHO HARBOR PRQ1 2TB M.2/80MM RDT MILESTONE; N38A WITH RDT FOR LENOVO QUAL; SECONDARY SOURCE; NO ENCLOSURE; S-CODE CORNERFIL</t>
  </si>
  <si>
    <t>EH82GENP</t>
  </si>
  <si>
    <t>ECHO HARBOR PRQ1 2TB M.2/80MM PCODE MILESTONE; N38A WITH GENERIC QS CUSTOMER SAMPLE; FOLLOW BOM; NO ENCLOSURE; P-CODE CORNERFIL</t>
  </si>
  <si>
    <t>EH81TOSH</t>
  </si>
  <si>
    <t>N38A; TOSHIBA QUAL</t>
  </si>
  <si>
    <t>ECHO HARBOR PRQ1 1TB M.2/80MM DOE MILESTONE; N38A WITH TOSHIBA QUAL ; PRIMARY SOURCE; NO ENCLOSURE; S-CODE CORNERFIL</t>
  </si>
  <si>
    <t>EH85RDTLP</t>
  </si>
  <si>
    <t>ECHO HARBOR PRQ1 512GB M.2/80MM RDT MILESTONE; N38A WITH RDT FOR LENOVO QUAL; PRIMARY SOURCE; NO ENCLOSURE; S-CODE CORNERFIL</t>
  </si>
  <si>
    <t>EH85RDTLS</t>
  </si>
  <si>
    <t>ECHO HARBOR PRQ1 512GB M.2/80MM RDT MILESTONE; N38A WITH RDT FOR LENOVO QUAL; SECONDARY SOURCE; NO ENCLOSURE; S-CODE CORNERFIL</t>
  </si>
  <si>
    <t>EH81RDTLP</t>
  </si>
  <si>
    <t>ECHO HARBOR PRQ1 1TB M.2/80MM RDT MILESTONE; N38A WITH RDT FOR LENOVO QUAL; PRIMARY SOURCE; NO ENCLOSURE; S-CODE CORNERFIL</t>
  </si>
  <si>
    <t>EH81RDTLS</t>
  </si>
  <si>
    <t>ECHO HARBOR PRQ1 1TB M.2/80MM RDT MILESTONE; N38A WITH RDT FOR LENOVO QUAL; SECONDARY SOURCE; NO ENCLOSURE; S-CODE CORNERFIL</t>
  </si>
  <si>
    <t>SSDPFKNU010TZ1H</t>
  </si>
  <si>
    <t>EH81HPIPC</t>
  </si>
  <si>
    <t>N38A; HPI QS CUSTOMER SAMPLE</t>
  </si>
  <si>
    <t>M82467-300</t>
  </si>
  <si>
    <t>ECHO HARBOR PRQ1 1TB M.2/80MM PCODE MILESTONE; N38A WITH HPI QS CUSTOMER SAMPLE; FOLLOW BOM; NO ENCLOSURE; P-CODE CORNERFIL</t>
  </si>
  <si>
    <t>SSDPFKNU512GZ1H</t>
  </si>
  <si>
    <t>EH85HPIPC</t>
  </si>
  <si>
    <t>M82456-300</t>
  </si>
  <si>
    <t>ECHO HARBOR PRQ1 512GB M.2/80MM PCODE MILESTONE; N38A WITH HPI QS CUSTOMER SAMPLE; FOLLOW BOM; NO ENCLOSURE; P-CODE CORNERFIL</t>
  </si>
  <si>
    <t>SSDPFKNU020TZ1H</t>
  </si>
  <si>
    <t>EH82HPIPC</t>
  </si>
  <si>
    <t>M82468-300</t>
  </si>
  <si>
    <t>ECHO HARBOR PRQ1 2TB M.2/80MM PCODE MILESTONE; N38A WITH HPI QS CUSTOMER SAMPLE; FOLLOW BOM; NO ENCLOSURE; P-CODE CORNERFIL</t>
  </si>
  <si>
    <t>EH85QSP3</t>
  </si>
  <si>
    <t>N38A; QS CUSTOMER SAMPLE UPSIDE DEMAND</t>
  </si>
  <si>
    <t>ECHO HARBOR PRQ1 512GB M.2/80MM QS MILESTONE; N38A WITH QS CUSTOMER SAMPLE UPSIDE DEMAND; PRIMARY SOURCE; NO ENCLOSURE; S-CODE CORNERFIL</t>
  </si>
  <si>
    <t>4900000455</t>
  </si>
  <si>
    <t>EH85QSS3</t>
  </si>
  <si>
    <t>ECHO HARBOR PRQ1 512GB M.2/80MM QS MILESTONE; N38A WITH QS CUSTOMER SAMPLE UPSIDE DEMAND; SECONDARY SOURCE; NO ENCLOSURE; S-CODE CORNERFIL</t>
  </si>
  <si>
    <t>4900000456</t>
  </si>
  <si>
    <t>SSDPFINW010TZ1W</t>
  </si>
  <si>
    <t>EH41LNV</t>
  </si>
  <si>
    <t>N38A; LENOVO QS CUSTOMER SAMPLE</t>
  </si>
  <si>
    <t>M82404-200</t>
  </si>
  <si>
    <t>ECHO HARBOR PRQ1 1TB M.2/42MM PCODE MILESTONE; N38A WITH LENOVO QS CUSTOMER SAMPLE; FOLLOW BOM; NO ENCLOSURE; P-CODE CORNERFILL</t>
  </si>
  <si>
    <t>SSDPFINW512GZ1W</t>
  </si>
  <si>
    <t>EH45LNV</t>
  </si>
  <si>
    <t>M82403-200</t>
  </si>
  <si>
    <t>ECHO HARBOR PRQ1 512GB M.2/42MM PCODE MILESTONE; N38A WITH LENOVO QS CUSTOMER SAMPLE; FOLLOW BOM; NO ENCLOSURE; P-CODE CORNERFILL</t>
  </si>
  <si>
    <t>EH45QREP</t>
  </si>
  <si>
    <t>N38A; QRE FRESH DRIVES FOR FW UPDATED</t>
  </si>
  <si>
    <t>ECHO HARBOR PRQ1 512GB M.2/42MM RDT MILESTONE; N38A WITH QRE FRESH DRIVES FOR FW UPDATED; PRIMARY SOURCE; NO ENCLOSURE; S-CODE CORNERFILL</t>
  </si>
  <si>
    <t>EH35PSRA</t>
  </si>
  <si>
    <t>N38A; PRQ NAND</t>
  </si>
  <si>
    <t>SRA</t>
  </si>
  <si>
    <t>ECHO HARBOR PRQ1 512GB M.2/30MM SRA MILESTONE; N38A WITH PRQ NAND; PRIMARY SOURCE; NO ENCLOSURE; S-CODE CORNERFILL</t>
  </si>
  <si>
    <t>EH31PSRA</t>
  </si>
  <si>
    <t>ECHO HARBOR PRQ1 1TB M.2/30MM SRA MILESTONE; N38A WITH PRQ NAND; PRIMARY SOURCE; NO ENCLOSURE; S-CODE CORNERFILL</t>
  </si>
  <si>
    <t>EH45QRES</t>
  </si>
  <si>
    <t>ECHO HARBOR PRQ1 512GB M.2/42MM RDT MILESTONE; N38A WITH QRE FRESH DRIVES FOR FW UPDATED; SECONDARY SOURCE; NO ENCLOSURE; S-CODE CORNERFILL</t>
  </si>
  <si>
    <t>EH41QREP</t>
  </si>
  <si>
    <t>ECHO HARBOR PRQ1 1TB M.2/42MM RDT MILESTONE; N38A WITH QRE FRESH DRIVES FOR FW UPDATED; PRIMARY SOURCE; NO ENCLOSURE; S-CODE CORNERFILL</t>
  </si>
  <si>
    <t>EH41QRES</t>
  </si>
  <si>
    <t>ECHO HARBOR PRQ1 1TB M.2/42MM RDT MILESTONE; N38A WITH QRE FRESH DRIVES FOR FW UPDATED; SECONDARY SOURCE; NO ENCLOSURE; S-CODE CORNERFILL</t>
  </si>
  <si>
    <t>EH31QREP</t>
  </si>
  <si>
    <t>N38A; FW UPDATE FOR QRE FRESH DRIVES</t>
  </si>
  <si>
    <t>ECHO HARBOR PRQ1 1TB M.2/30MM RDT MILESTONE; N38A WITH FW UPDATE FOR QRE FRESH DRIVES; PRIMARY SOURCE; NO ENCLOSURE; S-CODE CORNERFILL</t>
  </si>
  <si>
    <t>EH31QRES</t>
  </si>
  <si>
    <t>ECHO HARBOR PRQ1 1TB M.2/30MM RDT MILESTONE; N38A WITH FW UPDATE FOR QRE FRESH DRIVES; SECONDARY SOURCE; NO ENCLOSURE; S-CODE CORNERFILL</t>
  </si>
  <si>
    <t>EH35QREP</t>
  </si>
  <si>
    <t>ECHO HARBOR PRQ1 512GB M.2/30MM RDT MILESTONE; N38A WITH FW UPDATE FOR QRE FRESH DRIVES; PRIMARY SOURCE; NO ENCLOSURE; S-CODE CORNERFILL</t>
  </si>
  <si>
    <t>EH35QRES</t>
  </si>
  <si>
    <t>ECHO HARBOR PRQ1 512GB M.2/30MM RDT MILESTONE; N38A WITH FW UPDATE FOR QRE FRESH DRIVES; SECONDARY SOURCE; NO ENCLOSURE; S-CODE CORNERFILL</t>
  </si>
  <si>
    <t>EH41PSRA</t>
  </si>
  <si>
    <t>ECHO HARBOR PRQ1 1TB M.2/42MM SRA MILESTONE; N38A WITH PRQ NAND; PRIMARY SOURCE; NO ENCLOSURE; S-CODE CORNERFILL</t>
  </si>
  <si>
    <t>SSDPFKNU512GZ1W</t>
  </si>
  <si>
    <t>EH85LNV1</t>
  </si>
  <si>
    <t>N38A; LENOVO QS CUSTOMER SAMPLE WITH 20KFW</t>
  </si>
  <si>
    <t>M91879-300</t>
  </si>
  <si>
    <t>ECHO HARBOR PRQ1 512GB M.2/80MM PCODE MILESTONE; N38A WITH LENOVO QS CUSTOMER SAMPLE WITH 20KFW; FOLLOW BOM; NO ENCLOSURE; P-CODE CORNERFIL</t>
  </si>
  <si>
    <t>EH85HPI2</t>
  </si>
  <si>
    <t>N38A; HPI QS CUSTOMER SAMPLE WITH 20K FW</t>
  </si>
  <si>
    <t>ECHO HARBOR PRQ1 512GB M.2/80MM PCODE MILESTONE; N38A WITH HPI QS CUSTOMER SAMPLE WITH 20K FW; FOLLOW BOM; NO ENCLOSURE; P-CODE CORNERFIL</t>
  </si>
  <si>
    <t>SSDPFPNU512GZ1D</t>
  </si>
  <si>
    <t>EH35DELL1</t>
  </si>
  <si>
    <t>N38A; 2230 512GB DELL QS CUSTOMER SAMPLE</t>
  </si>
  <si>
    <t>M83878-200</t>
  </si>
  <si>
    <t>ECHO HARBOR PRQ1 512GB M.2/30MM PCODE MILESTONE; N38A WITH 2230 512GB DELL QS CUSTOMER SAMPLE; FOLLOW BOM; NO ENCLOSURE; P-CODE CORNERFILL</t>
  </si>
  <si>
    <t>SSDPFPNU010TZ1D</t>
  </si>
  <si>
    <t>EH31DELL1</t>
  </si>
  <si>
    <t>M83879-200</t>
  </si>
  <si>
    <t>ECHO HARBOR PRQ1 1TB M.2/30MM PCODE MILESTONE; N38A WITH 2230 512GB DELL QS CUSTOMER SAMPLE; FOLLOW BOM; NO ENCLOSURE; P-CODE CORNERFILL</t>
  </si>
  <si>
    <t>EH85LNV2</t>
  </si>
  <si>
    <t>EH82HPI2</t>
  </si>
  <si>
    <t>ECHO HARBOR PRQ1 2TB M.2/80MM PCODE MILESTONE; N38A WITH HPI QS CUSTOMER SAMPLE WITH 20K FW; FOLLOW BOM; NO ENCLOSURE; P-CODE CORNERFIL</t>
  </si>
  <si>
    <t>EH85HPI3</t>
  </si>
  <si>
    <t>N38A; HPI QS CUSTOMER SAMPLE WITH 21K FW CMT FROM HVM</t>
  </si>
  <si>
    <t>M82456-301</t>
  </si>
  <si>
    <t>ECHO HARBOR PRQ1 512GB M.2/80MM PCODE MILESTONE; N38A WITH HPI QS CUSTOMER SAMPLE WITH 21K FW CMT FROM HVM ; FOLLOW BOM; NO ENCLOSURE; P-CODE CORNERFIL</t>
  </si>
  <si>
    <t>EH81HPI3</t>
  </si>
  <si>
    <t>ECHO HARBOR PRQ1 1TB M.2/80MM PCODE MILESTONE; N38A WITH HPI QS CUSTOMER SAMPLE WITH 21K FW CMT FROM HVM ; FOLLOW BOM; NO ENCLOSURE; P-CODE CORNERFIL</t>
  </si>
  <si>
    <t>EH512M42P3</t>
  </si>
  <si>
    <t>N38A; LENOVO LTS QUAL SAMPLE</t>
  </si>
  <si>
    <t>ECHO HARBOR PRQ1 512GB M.2/42MM DOE MILESTONE; N38A WITH LENOVO LTS QUAL SAMPLE; FOLLOW BOM; NO ENCLOSURE; S-CODE CORNERFILL</t>
  </si>
  <si>
    <t>4900001031</t>
  </si>
  <si>
    <t>EH81RDLTPC</t>
  </si>
  <si>
    <t>M81311-300</t>
  </si>
  <si>
    <t>ECHO HARBOR PRQ1 1TB M.2/80MM DOE MILESTONE; N38A WITH LENOVO LTS QUAL SAMPLE; FOLLOW BOM; NO ENCLOSURE; S-CODE CORNERFILL</t>
  </si>
  <si>
    <t>4900001032</t>
  </si>
  <si>
    <t>EH81RDLTSC</t>
  </si>
  <si>
    <t>4900001033</t>
  </si>
  <si>
    <t>EH85RDLTPC</t>
  </si>
  <si>
    <t>M81310-300</t>
  </si>
  <si>
    <t>ECHO HARBOR PRQ1 512GB M.2/80MM DOE MILESTONE; N38A WITH LENOVO LTS QUAL SAMPLE; FOLLOW BOM; NO ENCLOSURE; S-CODE CORNERFILL</t>
  </si>
  <si>
    <t>4900001034</t>
  </si>
  <si>
    <t>EH85RDLTSC</t>
  </si>
  <si>
    <t>4900001035</t>
  </si>
  <si>
    <t>EH512M42P4</t>
  </si>
  <si>
    <t>Irene Cabebe</t>
  </si>
  <si>
    <t>Gaurav Gaba</t>
  </si>
  <si>
    <t>FV85E0QPN</t>
  </si>
  <si>
    <t>ES0</t>
  </si>
  <si>
    <t>FAIRVIEW HARBOR PRQ1 512GB M.2/80MM ES0 MILESTONE; N4PA WITH 10X14 DIE PACKAGE; PRIMARY SOURCE; NO ENCLOSURE; SMT ONLY</t>
  </si>
  <si>
    <t>20220929 (placeholder quote)</t>
  </si>
  <si>
    <t>4900000483</t>
  </si>
  <si>
    <t>SBDPFKBP010T</t>
  </si>
  <si>
    <t>FV81E0SPN</t>
  </si>
  <si>
    <t>FAIRVIEW HARBOR PRQ1 1TB M.2/80MM ES0 MILESTONE; N4PA WITH 10X14 DIE PACKAGE; PRIMARY SOURCE; NO ENCLOSURE; SMT ONLY</t>
  </si>
  <si>
    <t>4900000484</t>
  </si>
  <si>
    <t>SBDPFKBP020T</t>
  </si>
  <si>
    <t>FV82E0QPN</t>
  </si>
  <si>
    <t>FAIRVIEW HARBOR PRQ1 2TB M.2/80MM ES0 MILESTONE; N4PA WITH 10X14 DIE PACKAGE; PRIMARY SOURCE; NO ENCLOSURE; SMT ONLY</t>
  </si>
  <si>
    <t>FV82E0QSN</t>
  </si>
  <si>
    <t>FAIRVIEW HARBOR PRQ1 2TB M.2/80MM ES0 MILESTONE; N4PA WITH 10X14 DIE PACKAGE; SECONDARY SOURCE; NO ENCLOSURE; SMT ONLY</t>
  </si>
  <si>
    <t>Need to update U/P</t>
  </si>
  <si>
    <t>FV81E0QYN</t>
  </si>
  <si>
    <t>FV82E0RPN</t>
  </si>
  <si>
    <t>4900000797</t>
  </si>
  <si>
    <t>4900001057</t>
  </si>
  <si>
    <t>4900001058</t>
  </si>
  <si>
    <t>4900001059</t>
  </si>
  <si>
    <t>4900001060</t>
  </si>
  <si>
    <t>4900001061</t>
  </si>
  <si>
    <t>4900001062</t>
  </si>
  <si>
    <t>4900001063</t>
  </si>
  <si>
    <t>FV81E1PNB</t>
  </si>
  <si>
    <t>FAIRVIEW HARBOR PRQ1 1TB M.2/80MM ES1 MILESTONE; N4PA WITH 10X14 DIE PACKAGE; PRIMARY SOURCE; NO ENCLOSURE; SMT ONLY</t>
  </si>
  <si>
    <t>FV81E1QSCA</t>
  </si>
  <si>
    <t>FAIRVIEW HARBOR PRQ1 1TB M.2/80MM ES1 MILESTONE; N4PA WITH 10X14 DIE PACKAGE; SECONDARY SOURCE; NO ENCLOSURE; S-CODE</t>
  </si>
  <si>
    <t>FV81E1QSNA</t>
  </si>
  <si>
    <t>FV81E1RSCA</t>
  </si>
  <si>
    <t>FV81E1SPNA</t>
  </si>
  <si>
    <t>FAIRVIEW HARBOR PRQ1 1TB M.2/80MM ES1 MILESTONE; N4PA WITH 10X14 DIE PACKAGE; PRIMARY SOURCE; NO ENCLOSURE; S-CODE</t>
  </si>
  <si>
    <t>FV81E1RSNA</t>
  </si>
  <si>
    <t>FV81E1SPCA</t>
  </si>
  <si>
    <t>FV82E1RPNA</t>
  </si>
  <si>
    <t>FAIRVIEW HARBOR PRQ1 2TB M.2/80MM ES1 MILESTONE; N4PA WITH 10X14 DIE PACKAGE; PRIMARY SOURCE; NO ENCLOSURE; S-CODE</t>
  </si>
  <si>
    <t>FV82E1SPCA</t>
  </si>
  <si>
    <t>FV82E1QSNA</t>
  </si>
  <si>
    <t>FAIRVIEW HARBOR PRQ1 2TB M.2/80MM ES1 MILESTONE; N4PA WITH 10X14 DIE PACKAGE; SECONDARY SOURCE; NO ENCLOSURE; S-CODE</t>
  </si>
  <si>
    <t>FV82E1RPCA</t>
  </si>
  <si>
    <t>FV82E1SPNA</t>
  </si>
  <si>
    <t>FV82E1PNB</t>
  </si>
  <si>
    <t>FAIRVIEW HARBOR PRQ1 2TB M.2/80MM ES1 MILESTONE; N4PA WITH 10X14 DIE PACKAGE; PRIMARY SOURCE; NO ENCLOSURE; SMT ONLY</t>
  </si>
  <si>
    <t>FV82E1QSCA</t>
  </si>
  <si>
    <t>SBDPFKBP020TES1</t>
  </si>
  <si>
    <t>FV82E1SPN</t>
  </si>
  <si>
    <t>FAIRVIEW HARBOR PRQ1 2TB M.2/80MM ES1 MILESTONE; N4PA WITH 10X14 DIE PACKAGE; PRIMARY SOURCE; NO ENCLOSURE; S-CODE NO CORNERFILL</t>
  </si>
  <si>
    <t>FV82E1RPN</t>
  </si>
  <si>
    <t>FV82E1QSN</t>
  </si>
  <si>
    <t>FAIRVIEW HARBOR PRQ1 2TB M.2/80MM ES1 MILESTONE; N4PA WITH 10X14 DIE PACKAGE; SECONDARY SOURCE; NO ENCLOSURE; S-CODE NO CORNERFILL</t>
  </si>
  <si>
    <t>SBDPFKBP010TES1</t>
  </si>
  <si>
    <t>FV81E1SPN</t>
  </si>
  <si>
    <t>FAIRVIEW HARBOR PRQ1 1TB M.2/80MM ES1 MILESTONE; N4PA WITH 10X14 DIE PACKAGE; PRIMARY SOURCE; NO ENCLOSURE; S-CODE NO CORNERFILL</t>
  </si>
  <si>
    <t>FV81E1RSN</t>
  </si>
  <si>
    <t>FAIRVIEW HARBOR PRQ1 1TB M.2/80MM ES1 MILESTONE; N4PA WITH 10X14 DIE PACKAGE; SECONDARY SOURCE; NO ENCLOSURE; S-CODE NO CORNERFILL</t>
  </si>
  <si>
    <t>FV81E1QSN</t>
  </si>
  <si>
    <t>SBDPFKBP512GES1</t>
  </si>
  <si>
    <t>FV85E1SSN</t>
  </si>
  <si>
    <t>FAIRVIEW HARBOR PRQ1 512GB M.2/80MM ES1 MILESTONE; N4PA WITH 10X14 DIE PACKAGE; SECONDARY SOURCE; NO ENCLOSURE; S-CODE NO CORNERFILL</t>
  </si>
  <si>
    <t>FV85E1RSN</t>
  </si>
  <si>
    <t>FV85E1QPN</t>
  </si>
  <si>
    <t>FAIRVIEW HARBOR PRQ1 512GB M.2/80MM ES1 MILESTONE; N4PA WITH 10X14 DIE PACKAGE; PRIMARY SOURCE; NO ENCLOSURE; S-CODE NO CORNERFILL</t>
  </si>
  <si>
    <t>PATHFINDING</t>
  </si>
  <si>
    <t>K72612-001</t>
  </si>
  <si>
    <t>PFCPAD201</t>
  </si>
  <si>
    <t>EDSFF/9.5MM/SHORT</t>
  </si>
  <si>
    <t xml:space="preserve">N/A; </t>
  </si>
  <si>
    <t>N/A</t>
  </si>
  <si>
    <t>COMBINED PAD  W/ STENCIL B AND 805</t>
  </si>
  <si>
    <t>Email Ashish 08/10</t>
  </si>
  <si>
    <t>PFCPAD202</t>
  </si>
  <si>
    <t>COMBINED PAD  W/ STENCIL D AND 1206</t>
  </si>
  <si>
    <t>PFCPAD203</t>
  </si>
  <si>
    <t>COMBINED PAD  W/ STENCIL D AND 805</t>
  </si>
  <si>
    <t>SSDPEWNV153T801</t>
  </si>
  <si>
    <t>PF252B2CH01</t>
  </si>
  <si>
    <t>EDSFF/9.5MM/LONG</t>
  </si>
  <si>
    <t xml:space="preserve">N38B; </t>
  </si>
  <si>
    <t>N38B</t>
  </si>
  <si>
    <t>132B 2CH HDP</t>
  </si>
  <si>
    <t>Email Ashish 08/31</t>
  </si>
  <si>
    <t>PF252B2CH02</t>
  </si>
  <si>
    <t>132B 2CH HDP – SI SPACER</t>
  </si>
  <si>
    <t>PF252B2CH03</t>
  </si>
  <si>
    <t>132B 2CH HDP – HR SOLDER</t>
  </si>
  <si>
    <t>PF252B2CH04</t>
  </si>
  <si>
    <t>132B 2CH HDP – NEW DIE SIZE</t>
  </si>
  <si>
    <t>PF252B2CH09</t>
  </si>
  <si>
    <t>132B 2CH ODP</t>
  </si>
  <si>
    <t>PFPLICAP01</t>
  </si>
  <si>
    <t>PLI CAP ASSEMBLY</t>
  </si>
  <si>
    <t>Email Ashish 08/18</t>
  </si>
  <si>
    <t>PF252B2CH05</t>
  </si>
  <si>
    <t>252B 2CH 3L HDP</t>
  </si>
  <si>
    <t>PF252B2CH06</t>
  </si>
  <si>
    <t>252B 2CH 4L HDP</t>
  </si>
  <si>
    <t>PF252B2CH07</t>
  </si>
  <si>
    <t>252B 2CH 4L HDP – HR SOLDER</t>
  </si>
  <si>
    <t>PF252B2CH08</t>
  </si>
  <si>
    <t>252B 2CH 4L HDP – NEW DIE SIZE</t>
  </si>
  <si>
    <t>PF252B2CH10</t>
  </si>
  <si>
    <t>252B 2CH 4L ODP</t>
  </si>
  <si>
    <t>SSDPFWNV153TZES</t>
  </si>
  <si>
    <t>PF10X14PK1</t>
  </si>
  <si>
    <t>SDP/ SAC305</t>
  </si>
  <si>
    <t>PF10X14PK2</t>
  </si>
  <si>
    <t>ODP/ M806</t>
  </si>
  <si>
    <t>PF10X14PK3</t>
  </si>
  <si>
    <t>HDP/ M806</t>
  </si>
  <si>
    <t>PF10X14PK4</t>
  </si>
  <si>
    <t>HDP/ SAC305</t>
  </si>
  <si>
    <t>PF10X14PK5</t>
  </si>
  <si>
    <t>PF10X14PK6</t>
  </si>
  <si>
    <t>SSDPEKNU512GZES</t>
  </si>
  <si>
    <t>PF3LTCRK1</t>
  </si>
  <si>
    <t>512G</t>
  </si>
  <si>
    <t>N38A QDP</t>
  </si>
  <si>
    <t>PTI POR SUBSTRATE</t>
  </si>
  <si>
    <t>Quote file 20210331</t>
  </si>
  <si>
    <t>PF3LTCRK2</t>
  </si>
  <si>
    <t>PTI LOW CTE SUBSTRATE</t>
  </si>
  <si>
    <t>PF3LTCRK3</t>
  </si>
  <si>
    <t>ATC POR SUBSTRATE</t>
  </si>
  <si>
    <t>PF3LTCRK4</t>
  </si>
  <si>
    <t>ATC LOW CTE SUBSTRATE</t>
  </si>
  <si>
    <t>PF3LTCRK5</t>
  </si>
  <si>
    <t>ATC NARROW TUNNEL</t>
  </si>
  <si>
    <t>PF3LTCRK6</t>
  </si>
  <si>
    <t>1.5TB</t>
  </si>
  <si>
    <t>EDSFF/18MM/LONG</t>
  </si>
  <si>
    <t>DUMMY HDP (N4PA DIE SIZE)</t>
  </si>
  <si>
    <t>MECH. SJR DATA COLLECTION (N4PA SUBSTRATE + N4PA MECH. SI)</t>
  </si>
  <si>
    <t>PF3LTCRK7</t>
  </si>
  <si>
    <t>DUMMY HDP (N4PA DIE SIZE, 10X14 - W/ SPACER) HN4S3L8</t>
  </si>
  <si>
    <t>MECH. SJR (N4PA SUBSTRATE + N4PA MECH. SI) WITH SPACER</t>
  </si>
  <si>
    <t>PFTRCRK210</t>
  </si>
  <si>
    <t>K78704-100</t>
  </si>
  <si>
    <t>PTI SIMMTECH 830NS-30UM+ SR1-20UM</t>
  </si>
  <si>
    <t>AD</t>
  </si>
  <si>
    <t>RV</t>
  </si>
  <si>
    <t>PFTRCRK211</t>
  </si>
  <si>
    <t>PTI KCC 830NS-30UM+ SR1-20UM</t>
  </si>
  <si>
    <t>PFTRCRK212</t>
  </si>
  <si>
    <t>PTI KCC 830NSF-20UM+ SR1-20UM</t>
  </si>
  <si>
    <t>PFPCIEP201</t>
  </si>
  <si>
    <t>B3MA QDP OR HDP</t>
  </si>
  <si>
    <t>PCIE GEN5 PCD DOE 2ND RUN LEG 1</t>
  </si>
  <si>
    <t>PFPCIEP202</t>
  </si>
  <si>
    <t>PCIE GEN5 PCD DOE 2ND RUN LEG 2</t>
  </si>
  <si>
    <t>PFPCIEP203</t>
  </si>
  <si>
    <t>PCIE GEN5 PCD DOE 2ND RUN LEG 3</t>
  </si>
  <si>
    <t>PFPCIEP204</t>
  </si>
  <si>
    <t>PCIE GEN5 PCD DOE 2ND RUN LEG 4</t>
  </si>
  <si>
    <t>PFPCIEP205</t>
  </si>
  <si>
    <t>HDP MECH 130S</t>
  </si>
  <si>
    <t>PCIE GEN5 PCD DOE 2ND RUN LEG 5</t>
  </si>
  <si>
    <t>PFPCIEP206</t>
  </si>
  <si>
    <t>PCIE GEN5 PCD DOE 2ND RUN LEG 6</t>
  </si>
  <si>
    <t>PFPCIEP207</t>
  </si>
  <si>
    <t>PCIE GEN5 PCD DOE 2ND RUN LEG 7</t>
  </si>
  <si>
    <t>PFTRCRK208</t>
  </si>
  <si>
    <t>PFTRCRK209</t>
  </si>
  <si>
    <t>PFTRCRK201</t>
  </si>
  <si>
    <t>N4PA QDP</t>
  </si>
  <si>
    <t>K90874-100</t>
  </si>
  <si>
    <t>PTI KCC 830NS-30UM+SR1-15UM+650UM PAD; SMT NAND ONLY</t>
  </si>
  <si>
    <t>PFTRCRK202</t>
  </si>
  <si>
    <t>N4PA ODP</t>
  </si>
  <si>
    <t>PFTRCRK203</t>
  </si>
  <si>
    <t>N4PA HDP</t>
  </si>
  <si>
    <t>PFTRCRK204</t>
  </si>
  <si>
    <t>N4PA HDP (W/ SPACER)</t>
  </si>
  <si>
    <t>PFTRCRK205</t>
  </si>
  <si>
    <t>PTI KCC 830NS-20UM+SR1-20UM+650UM PAD</t>
  </si>
  <si>
    <t>PFTRCRK206</t>
  </si>
  <si>
    <t>PTI KCC 830NSF-20UM+SR1-20UM+650UM PAD</t>
  </si>
  <si>
    <t>PFTRCRK207</t>
  </si>
  <si>
    <t>PTI KCC 830NS-30UM+SR1-15UM+600UM PAD</t>
  </si>
  <si>
    <t>NPSG PATHFINDING</t>
  </si>
  <si>
    <t>SSDPF2KX153T1ES</t>
  </si>
  <si>
    <t>PFBRIDGB1</t>
  </si>
  <si>
    <t>MES1</t>
  </si>
  <si>
    <t>M19477-100 REV02</t>
  </si>
  <si>
    <t>ASIC SOLDER BRIDGING - ENLARGE SMD AND SRO</t>
  </si>
  <si>
    <t>KW</t>
  </si>
  <si>
    <t>kwang</t>
  </si>
  <si>
    <t>adhumal</t>
  </si>
  <si>
    <t>PFBRIDGB2</t>
  </si>
  <si>
    <t>ASIC SOLDER BRIDGING - ENLARGE SRO ONLY</t>
  </si>
  <si>
    <t>PFBRIDGB3</t>
  </si>
  <si>
    <t>PFBRIDGB4</t>
  </si>
  <si>
    <t>K90873-000 REV01</t>
  </si>
  <si>
    <t>PFSMTSPC1</t>
  </si>
  <si>
    <t>15TB</t>
  </si>
  <si>
    <t>K90877-000 REV01</t>
  </si>
  <si>
    <t>SMT SPACE PROPOSAL A W/O ENCLOSURE</t>
  </si>
  <si>
    <t>PFSMTSPC2</t>
  </si>
  <si>
    <t>SMT SPACE PROPOSAL A W/ ENCLOSURE</t>
  </si>
  <si>
    <t>PFSMTSPC3</t>
  </si>
  <si>
    <t>K90874-100 REV2</t>
  </si>
  <si>
    <t>PFPCIEP301</t>
  </si>
  <si>
    <t>PCIE GEN5 DOE PH3</t>
  </si>
  <si>
    <t>PFPCIEP302</t>
  </si>
  <si>
    <t>PFPCIEP303</t>
  </si>
  <si>
    <t>PFPCIEP304</t>
  </si>
  <si>
    <t>PFPCIEP305</t>
  </si>
  <si>
    <t>PFPCIEP306</t>
  </si>
  <si>
    <t>SSDPFAKX012T1ES</t>
  </si>
  <si>
    <t>E3PLICAPA</t>
  </si>
  <si>
    <t>EDSFF/8MM/ SHORT</t>
  </si>
  <si>
    <t>M53567-000</t>
  </si>
  <si>
    <t>SOLDER PLI CAPS + PLI CAP ASSEMBLY MEASUREMENT</t>
  </si>
  <si>
    <t>PFPCIEP307</t>
  </si>
  <si>
    <t>PFPCIEP308</t>
  </si>
  <si>
    <t>PFTRCRK301</t>
  </si>
  <si>
    <t>USE NAND HDP3 AND HDP4</t>
  </si>
  <si>
    <t>PFTRCRK302</t>
  </si>
  <si>
    <t>USE NAND HDP5</t>
  </si>
  <si>
    <t>PFTRCRK303</t>
  </si>
  <si>
    <t>USE NAND HDP6</t>
  </si>
  <si>
    <t>PFPCIEP309</t>
  </si>
  <si>
    <t>PFSMTSPC4</t>
  </si>
  <si>
    <t>PFKNU512GZ</t>
  </si>
  <si>
    <t>PF0KNUBLD1</t>
  </si>
  <si>
    <t>LTS DOE PHASE1 STEP2</t>
  </si>
  <si>
    <t>PF150SPKG1</t>
  </si>
  <si>
    <t>ODP, 2 SPACERS</t>
  </si>
  <si>
    <t>PF150SPKG2</t>
  </si>
  <si>
    <t>HDP, 2 SPACERS</t>
  </si>
  <si>
    <t>PF150SPKG3</t>
  </si>
  <si>
    <t>HDP, 4 SPACERS</t>
  </si>
  <si>
    <t>M75297-100</t>
  </si>
  <si>
    <t>PFECHRPWR1</t>
  </si>
  <si>
    <t>NO ASIC AND NAND; ONLY POWER ICS; NEED WOC</t>
  </si>
  <si>
    <t>PFECHRPWR2</t>
  </si>
  <si>
    <t>FULL SMT; NO TEST</t>
  </si>
  <si>
    <t>M75298-100</t>
  </si>
  <si>
    <t>PFECHRPWR3</t>
  </si>
  <si>
    <t>PFECHRPWR4</t>
  </si>
  <si>
    <t>512 GB</t>
  </si>
  <si>
    <t>NO PMIC; FULL REMAINING BOM; NO TEST ; NEED WOC</t>
  </si>
  <si>
    <t>PFECHRNPW1</t>
  </si>
  <si>
    <t>ECHR DOE FOR N4PA VALIDATION</t>
  </si>
  <si>
    <t>PF0KNUBLD2</t>
  </si>
  <si>
    <t>LTS DOE PHASE2</t>
  </si>
  <si>
    <t>PFTHINSBT1</t>
  </si>
  <si>
    <t>SJRL3-2; N38A</t>
  </si>
  <si>
    <t>SJRL3-2</t>
  </si>
  <si>
    <t>THIN SBT-MGC SDP</t>
  </si>
  <si>
    <t>PFTHINSBT2</t>
  </si>
  <si>
    <t>TBD; N38A</t>
  </si>
  <si>
    <t>THIN SBT-MGC HDP</t>
  </si>
  <si>
    <t>PFTHINSBT3</t>
  </si>
  <si>
    <t>SJRL3-4; N38A</t>
  </si>
  <si>
    <t>SJRL3-4</t>
  </si>
  <si>
    <t>THIN SBT-DOOSAN SDP</t>
  </si>
  <si>
    <t>PFTHINSBT4</t>
  </si>
  <si>
    <t>THIN SBT-DOOSAN HDP</t>
  </si>
  <si>
    <t>PF0KNUBLD3</t>
  </si>
  <si>
    <t>LTS DOE PHASE3 WITH GLUE</t>
  </si>
  <si>
    <t>PF0KNUBLD4</t>
  </si>
  <si>
    <t>LTS DOE PHASE2 W/O GLUE</t>
  </si>
  <si>
    <t>PF0KNUBLD5</t>
  </si>
  <si>
    <t>LTS DOE PHASE3 WITH GLUE 2ND BUILD</t>
  </si>
  <si>
    <t>PF0KNUBLD6</t>
  </si>
  <si>
    <t>LTS DOE PHASE2 W/O GLUE 2ND BUILD</t>
  </si>
  <si>
    <t>SSDPEKNU512GZN1</t>
  </si>
  <si>
    <t>PFKH512CF1</t>
  </si>
  <si>
    <t>M29400-200</t>
  </si>
  <si>
    <t>HENKEL E1216M</t>
  </si>
  <si>
    <t>PFKH512CF2</t>
  </si>
  <si>
    <t>ASEC AS-3910</t>
  </si>
  <si>
    <t>PFKH512CF3</t>
  </si>
  <si>
    <t>ALPHA HITECH CF11-4100</t>
  </si>
  <si>
    <t>PFKH512CF4</t>
  </si>
  <si>
    <t>HENKEL FP4531</t>
  </si>
  <si>
    <t>PFPLICAPM1</t>
  </si>
  <si>
    <t>SMT WITH PLI CAP ASSEMBLY MODULE</t>
  </si>
  <si>
    <t>4900000474</t>
  </si>
  <si>
    <t>Ashish</t>
  </si>
  <si>
    <t>Kevin Wang</t>
  </si>
  <si>
    <t>ARBORDALE PLUS ME PRQ1</t>
  </si>
  <si>
    <t>SSDPF2KE016T9EF</t>
  </si>
  <si>
    <t>ADMS16Q4DN</t>
  </si>
  <si>
    <t>1.6TB</t>
  </si>
  <si>
    <t xml:space="preserve">B27A; </t>
  </si>
  <si>
    <t>K99245-100</t>
  </si>
  <si>
    <t>B27A</t>
  </si>
  <si>
    <t>B27A 1.6TB SFF B1 DELL PE NON-OPAL PEGA QUAL SAMPLES</t>
  </si>
  <si>
    <t>SSDPF2KE016T9ET</t>
  </si>
  <si>
    <t>ADMS16Q4PD</t>
  </si>
  <si>
    <t>K80599-100</t>
  </si>
  <si>
    <t>B27A 1.6TB SFF B1 DELL PE PEGA QUAL SAMPLES</t>
  </si>
  <si>
    <t>SSDPF2KE032T9EF</t>
  </si>
  <si>
    <t>ADMS32Q4DN</t>
  </si>
  <si>
    <t>3200GB</t>
  </si>
  <si>
    <t>K99247-100</t>
  </si>
  <si>
    <t>B27A 3.2TB SFF B1 DELL PE NON-OPAL PEGA QUAL SAMPLES</t>
  </si>
  <si>
    <t>SSDPF2KE032T9ET</t>
  </si>
  <si>
    <t>ADMS32Q4PD</t>
  </si>
  <si>
    <t>K80600-100</t>
  </si>
  <si>
    <t>B27A 3.2TB SFF B1 DELL PE PEGA QUAL SAMPLES</t>
  </si>
  <si>
    <t>SSDPF2KE064T9EF</t>
  </si>
  <si>
    <t>ADMS64Q4DN</t>
  </si>
  <si>
    <t>6.4TB</t>
  </si>
  <si>
    <t>K94655-100</t>
  </si>
  <si>
    <t>B27A 6.4TB SFF B1 DELL PE NON-OPAL PEGA QUAL SAMPLES</t>
  </si>
  <si>
    <t>Quoted because materials will be consumed from HVM</t>
  </si>
  <si>
    <t>SSDPF2KE064T9ET</t>
  </si>
  <si>
    <t>ADMS64Q4PD</t>
  </si>
  <si>
    <t>K80601-100</t>
  </si>
  <si>
    <t>B27A 6.4TB SFF B1 DELL PE PEGA QUAL SAMPLES</t>
  </si>
  <si>
    <t>HVM</t>
  </si>
  <si>
    <t>Chee Gang</t>
  </si>
  <si>
    <t>Eric Rimbey</t>
  </si>
  <si>
    <t>ARBORDALE PLUS R VE PRQ2</t>
  </si>
  <si>
    <t>SSDPF2NV153TZES</t>
  </si>
  <si>
    <t>AVS15IDRD2</t>
  </si>
  <si>
    <t>N38A; A18</t>
  </si>
  <si>
    <t>K90877-000</t>
  </si>
  <si>
    <t>SFF 15.36T RDT W/ B1 ASIC, IDT SECONDARY SOURCE, FULL FLOW - RDT, FULL ENCLOSURE. FIPS</t>
  </si>
  <si>
    <t>jscuende</t>
  </si>
  <si>
    <t>AVS15RRD2</t>
  </si>
  <si>
    <t>SFF 15.36T RDT W/ B1 ASIC, RT PRIMARY SOURCE, FULL FLOW - RDT, FULL ENCLOSURE. FIPS</t>
  </si>
  <si>
    <t>SSDPF2NV307TZES</t>
  </si>
  <si>
    <t>AVS30IDRD2</t>
  </si>
  <si>
    <t>K82708-000</t>
  </si>
  <si>
    <t>SFF 30.72T RDT W/ B1 ASIC, IDT SECONDARY SOURCE, FULL FLOW - RDT, FULL ENCLOSURE. FIPS</t>
  </si>
  <si>
    <t>AVSF30RDT2</t>
  </si>
  <si>
    <t>SFF 30.72T RDT W/ B1 ASIC, RT PRIMARY SOURCE, FULL FLOW - RDT, FULL ENCLOSURE. FIPS</t>
  </si>
  <si>
    <t>ARBORDALE PLUS RR ME PRQ1</t>
  </si>
  <si>
    <t>SSDPF2KE016T1ES</t>
  </si>
  <si>
    <t>ARMU2BPC</t>
  </si>
  <si>
    <t>N38B; MQS1</t>
  </si>
  <si>
    <t>M18099-000</t>
  </si>
  <si>
    <t>ARBORDALE PLUS RR ME PRQ1 1.6TB 2.5/15MM; PCODE SSD MILESTONE WITH MQS1 NAND; PRIMARY SOURCE, CUTOUT ENCLOSURE, S-CODE;</t>
  </si>
  <si>
    <t>rjpitkin</t>
  </si>
  <si>
    <t>ARMU2BPF</t>
  </si>
  <si>
    <t>ARBORDALE PLUS RR ME PRQ1 1.6TB 2.5/15MM; PCODE SSD MILESTONE WITH MQS1 NAND; PRIMARY SOURCE, FULL ENCLOSURE, S-CODE;</t>
  </si>
  <si>
    <t>ARMU2BSC</t>
  </si>
  <si>
    <t>ARBORDALE PLUS RR ME PRQ1 1.6TB 2.5/15MM; PCODE SSD MILESTONE WITH MQS1 NAND; SECONDARY SOURCE, CUTOUT ENCLOSURE, S-CODE;</t>
  </si>
  <si>
    <t>ARMU2BSF</t>
  </si>
  <si>
    <t>ARBORDALE PLUS RR ME PRQ1 1.6TB 2.5/15MM; PCODE SSD MILESTONE WITH MQS1 NAND; SECONDARY SOURCE, FULL ENCLOSURE, S-CODE;</t>
  </si>
  <si>
    <t>SSDPF2KE032T1ES</t>
  </si>
  <si>
    <t>ARMU4BPC</t>
  </si>
  <si>
    <t>3.2TB</t>
  </si>
  <si>
    <t>M18101-000</t>
  </si>
  <si>
    <t>ARBORDALE PLUS RR ME PRQ1 3.2TB 2.5/15MM; PCODE SSD MILESTONE WITH MQS1 NAND; PRIMARY SOURCE, CUTOUT ENCLOSURE, S-CODE;</t>
  </si>
  <si>
    <t>ARMU4BPF</t>
  </si>
  <si>
    <t>ARBORDALE PLUS RR ME PRQ1 3.2TB 2.5/15MM; PCODE SSD MILESTONE WITH MQS1 NAND; PRIMARY SOURCE, FULL ENCLOSURE, S-CODE;</t>
  </si>
  <si>
    <t>ARMU4BSC</t>
  </si>
  <si>
    <t>ARBORDALE PLUS RR ME PRQ1 3.2TB 2.5/15MM; PCODE SSD MILESTONE WITH MQS1 NAND; SECONDARY SOURCE, CUTOUT ENCLOSURE, S-CODE;</t>
  </si>
  <si>
    <t>ARMU4BSF</t>
  </si>
  <si>
    <t>ARBORDALE PLUS RR ME PRQ1 3.2TB 2.5/15MM; PCODE SSD MILESTONE WITH MQS1 NAND; SECONDARY SOURCE, FULL ENCLOSURE, S-CODE;</t>
  </si>
  <si>
    <t>SSDPF2KE064T1ES</t>
  </si>
  <si>
    <t>ARMU8BPC</t>
  </si>
  <si>
    <t>M18102-000</t>
  </si>
  <si>
    <t>ARBORDALE PLUS RR ME PRQ1 6.4TB 2.5/15MM; PCODE SSD MILESTONE WITH MQS1 NAND; PRIMARY SOURCE, CUTOUT ENCLOSURE, S-CODE;</t>
  </si>
  <si>
    <t>ARMU8BPF</t>
  </si>
  <si>
    <t>ARBORDALE PLUS RR ME PRQ1 6.4TB 2.5/15MM; PCODE SSD MILESTONE WITH MQS1 NAND; PRIMARY SOURCE, FULL ENCLOSURE, S-CODE;</t>
  </si>
  <si>
    <t>ARMU8BSC</t>
  </si>
  <si>
    <t>ARBORDALE PLUS RR ME PRQ1 6.4TB 2.5/15MM; PCODE SSD MILESTONE WITH MQS1 NAND; SECONDARY SOURCE, CUTOUT ENCLOSURE, S-CODE;</t>
  </si>
  <si>
    <t>ARMU8BSF</t>
  </si>
  <si>
    <t>ARBORDALE PLUS RR ME PRQ1 6.4TB 2.5/15MM; PCODE SSD MILESTONE WITH MQS1 NAND; SECONDARY SOURCE, FULL ENCLOSURE, S-CODE;</t>
  </si>
  <si>
    <t>SSDPF2KE128T1ES</t>
  </si>
  <si>
    <t>ARMP12BPC</t>
  </si>
  <si>
    <t>12.8TB</t>
  </si>
  <si>
    <t>N38B; MQS2</t>
  </si>
  <si>
    <t>M19520-100</t>
  </si>
  <si>
    <t>ARBORDALE PLUS RR ME PRQ1 12.8TB 2.5/15MM; BETA SSD MILESTONE WITH MQS2 NAND; PRIMARY SOURCE/RT, CUTOUT ENCLOSURE, S-CODE;</t>
  </si>
  <si>
    <t>ARMP12BPF</t>
  </si>
  <si>
    <t>ARBORDALE PLUS RR ME PRQ1 12.8TB 2.5/15MM; BETA SSD MILESTONE WITH MQS2 NAND; PRIMARY SOURCE/RT, FULL ENCLOSURE, S-CODE;</t>
  </si>
  <si>
    <t>ARMP12BSC</t>
  </si>
  <si>
    <t>ARBORDALE PLUS RR ME PRQ1 12.8TB 2.5/15MM; BETA SSD MILESTONE WITH MQS2 NAND; SECONDARY SOURCE/IDT, CUTOUT ENCLOSURE, S-CODE;</t>
  </si>
  <si>
    <t>ARMP12BSF</t>
  </si>
  <si>
    <t>ARBORDALE PLUS RR ME PRQ1 12.8TB 2.5/15MM; BETA SSD MILESTONE WITH MQS2 NAND; SECONDARY SOURCE/IDT, FULL ENCLOSURE, S-CODE;</t>
  </si>
  <si>
    <t>ARMU8RPF</t>
  </si>
  <si>
    <t>N38B; MPRQ</t>
  </si>
  <si>
    <t>ARBORDALE PLUS RR ME PRQ1 6.4TB 2.5/15MM; PCODE SSD MILESTONE WITH MPRQ NAND; PRIMARY SOURCE/RT, FULL ENCLOSURE, P-CODE;</t>
  </si>
  <si>
    <t>ARMU8RSF</t>
  </si>
  <si>
    <t>ARBORDALE PLUS RR ME PRQ1 6.4TB 2.5/15MM; PCODE SSD MILESTONE WITH MPRQ NAND; SECONDARY SOURCE/IDT, FULL ENCLOSURE, P-CODE;</t>
  </si>
  <si>
    <t>ARMU2RPF</t>
  </si>
  <si>
    <t>ARBORDALE PLUS RR ME PRQ1 1.6TB 2.5/15MM; PCODE SSD MILESTONE WITH MPRQ NAND; PRIMARY SOURCE/RT, FULL ENCLOSURE, P-CODE;</t>
  </si>
  <si>
    <t>ARMU2RSF</t>
  </si>
  <si>
    <t>ARBORDALE PLUS RR ME PRQ1 1.6TB 2.5/15MM; PCODE SSD MILESTONE WITH MPRQ NAND; SECONDARY SOURCE/IDT, FULL ENCLOSURE, P-CODE;</t>
  </si>
  <si>
    <t>ARMU4RPF</t>
  </si>
  <si>
    <t>ARBORDALE PLUS RR ME PRQ1 3.2TB 2.5/15MM; PCODE SSD MILESTONE WITH MPRQ NAND; PRIMARY SOURCE/RT, FULL ENCLOSURE, P-CODE;</t>
  </si>
  <si>
    <t>ARMU4RSF</t>
  </si>
  <si>
    <t>ARBORDALE PLUS RR ME PRQ1 3.2TB 2.5/15MM; PCODE SSD MILESTONE WITH MPRQ NAND; SECONDARY SOURCE/IDT, FULL ENCLOSURE, P-CODE;</t>
  </si>
  <si>
    <t>ARMU4CESF</t>
  </si>
  <si>
    <t>ARBORDALE PLUS RR ME PRQ1 3.2TB 2.5/15MM; PCODE SSD MILESTONE WITH MQS2 NAND; SECONDARY SOURCE/IDT, FULL ENCLOSURE, P-CODE;</t>
  </si>
  <si>
    <t>ARMU2CESF</t>
  </si>
  <si>
    <t>ARBORDALE PLUS RR ME PRQ1 1.6TB 2.5/15MM; PCODE SSD MILESTONE WITH MQS2 NAND; SECONDARY SOURCE/IDT, FULL ENCLOSURE, P-CODE;</t>
  </si>
  <si>
    <t>ARMU8CESF</t>
  </si>
  <si>
    <t>ARBORDALE PLUS RR ME PRQ1 6.4TB 2.5/15MM; PCODE SSD MILESTONE WITH MQS2 NAND; SECONDARY SOURCE/IDT, FULL ENCLOSURE, P-CODE;</t>
  </si>
  <si>
    <t>ARMU2CEPF</t>
  </si>
  <si>
    <t>ARBORDALE PLUS RR ME PRQ1 1.6TB 2.5/15MM; PCODE SSD MILESTONE WITH MQS2 NAND; PRIMARY SOURCE/RT, FULL ENCLOSURE, P-CODE; GENERIC ME; NON-OPAL</t>
  </si>
  <si>
    <t>ARMU4CEPF</t>
  </si>
  <si>
    <t>ARBORDALE PLUS RR ME PRQ1 3.2TB 2.5/15MM; PCODE SSD MILESTONE WITH MQS2 NAND; PRIMARY SOURCE/RT, FULL ENCLOSURE, P-CODE; GENERIC ME; NON-OPAL</t>
  </si>
  <si>
    <t>ARMU8CEPF</t>
  </si>
  <si>
    <t>ARBORDALE PLUS RR ME PRQ1 6.4TB 2.5/15MM; PCODE SSD MILESTONE WITH MQS2 NAND; PRIMARY SOURCE/RT, FULL ENCLOSURE, P-CODE; GENERIC ME; NON-OPAL</t>
  </si>
  <si>
    <t>ARMU4RQPF</t>
  </si>
  <si>
    <t>ARBORDALE PLUS RR ME PRQ1 3.2TB 2.5/15MM; PCODE SSD MILESTONE WITH MQS2 NAND; PRIMARY SOURCE/RT, , P-CODE;</t>
  </si>
  <si>
    <t>ARMU4RQSF</t>
  </si>
  <si>
    <t>ARBORDALE PLUS RR ME PRQ1 3.2TB 2.5/15MM; PCODE SSD MILESTONE WITH MQS2 NAND; SECONDARY SOURCE/IDT, , P-CODE;</t>
  </si>
  <si>
    <t>ARMU2RQPF</t>
  </si>
  <si>
    <t>ARBORDALE PLUS RR ME PRQ1 1.6TB 2.5/15MM; PCODE SSD MILESTONE WITH MQS2 NAND; PRIMARY SOURCE/RT, , P-CODE;</t>
  </si>
  <si>
    <t>ARMU2RQSF</t>
  </si>
  <si>
    <t>ARBORDALE PLUS RR ME PRQ1 1.6TB 2.5/15MM; PCODE SSD MILESTONE WITH MQS2 NAND; SECONDARY SOURCE/IDT, , P-CODE;</t>
  </si>
  <si>
    <t>ARMU8RQPF</t>
  </si>
  <si>
    <t>ARBORDALE PLUS RR ME PRQ1 6.4TB 2.5/15MM; PCODE SSD MILESTONE WITH MQS2 NAND; PRIMARY SOURCE/RT, , P-CODE;</t>
  </si>
  <si>
    <t>ARMU8RQSF</t>
  </si>
  <si>
    <t>ARBORDALE PLUS RR ME PRQ1 6.4TB 2.5/15MM; PCODE SSD MILESTONE WITH MQS2 NAND; SECONDARY SOURCE/IDT, , P-CODE;</t>
  </si>
  <si>
    <t>ARMP12RPF</t>
  </si>
  <si>
    <t>ARBORDALE PLUS RR ME PRQ1 12.8TB 2.5/15MM; PCODE SSD MILESTONE WITH MPRQ NAND; PRIMARY SOURCE/RT, , P-CODE;</t>
  </si>
  <si>
    <t>ARMP12RSF</t>
  </si>
  <si>
    <t>ARBORDALE PLUS RR ME PRQ1 12.8TB 2.5/15MM; PCODE SSD MILESTONE WITH MPRQ NAND; SECONDARY SOURCE/IDT, , P-CODE;</t>
  </si>
  <si>
    <t>ARMU2DPEN</t>
  </si>
  <si>
    <t>ARBORDALE PLUS RR ME PRQ1 1.6TB 2.5/15MM; PCODE SSD MILESTONE WITH MQS2 NAND; SECONDARY SOURCE/IDT, FULL ENCLOSURE, P-CODE; GENERIC ME; NON-OPAL; DELL PE</t>
  </si>
  <si>
    <t>ARMU2DPEO</t>
  </si>
  <si>
    <t>ARBORDALE PLUS RR ME PRQ1 1.6TB 2.5/15MM; PCODE SSD MILESTONE WITH MQS2 NAND; SECONDARY SOURCE/IDT, FULL ENCLOSURE, P-CODE; GENERIC ME; OPAL; DELL PE</t>
  </si>
  <si>
    <t>ARMU4DPEN</t>
  </si>
  <si>
    <t>ARBORDALE PLUS RR ME PRQ1 3.2TB 2.5/15MM; PCODE SSD MILESTONE WITH MQS2 NAND; SECONDARY SOURCE/IDT, FULL ENCLOSURE, P-CODE; GENERIC ME; NON-OPAL; DELL PE</t>
  </si>
  <si>
    <t>ARMU4DPEO</t>
  </si>
  <si>
    <t>ARBORDALE PLUS RR ME PRQ1 3.2TB 2.5/15MM; PCODE SSD MILESTONE WITH MQS2 NAND; SECONDARY SOURCE/IDT, FULL ENCLOSURE, P-CODE; GENERIC ME; OPAL; DELL PE</t>
  </si>
  <si>
    <t>ARMU8DPEN</t>
  </si>
  <si>
    <t>ARBORDALE PLUS RR ME PRQ1 6.4TB 2.5/15MM; PCODE SSD MILESTONE WITH MQS2 NAND; SECONDARY SOURCE/IDT, FULL ENCLOSURE, P-CODE; GENERIC ME; NON-OPAL; DELL PE</t>
  </si>
  <si>
    <t>ARMU8DPEO</t>
  </si>
  <si>
    <t>ARBORDALE PLUS RR ME PRQ1 6.4TB 2.5/15MM; PCODE SSD MILESTONE WITH MQS2 NAND; SECONDARY SOURCE/IDT, FULL ENCLOSURE, P-CODE; GENERIC ME; OPAL; DELL PE</t>
  </si>
  <si>
    <t>ARMU8LEN</t>
  </si>
  <si>
    <t>ARBORDALE PLUS RR ME PRQ1 6.4TB 2.5/15MM; PCODE SSD MILESTONE WITH MQS2 NAND; PRIMARY SOURCE/RT, FULL ENCLOSURE, P-CODE; GENERIC ME; NON-OPAL; LENOVO</t>
  </si>
  <si>
    <t>ARMU2LEN</t>
  </si>
  <si>
    <t>ARBORDALE PLUS RR ME PRQ1 1.6TB 2.5/15MM; PCODE SSD MILESTONE WITH MQS2 NAND; SECONDARY SOURCE/IDT, FULL ENCLOSURE, P-CODE; GENERIC ME; NON-OPAL; LENOVO</t>
  </si>
  <si>
    <t>ARBORDALE PLUS RR ME PRQ2</t>
  </si>
  <si>
    <t>ARBORDALE PLUS RR ME PRQ2 12.8TB 2.5/15MM; PCODE SSD MILESTONE WITH MQS1 NAND; SECONDARY SOURCE/IDT, , P-CODE;</t>
  </si>
  <si>
    <t>EN02</t>
  </si>
  <si>
    <t>ARBORDALE PLUS RR ME PRQ2 12.8TB 2.5/15MM; PCODE SSD MILESTONE WITH MQS1 NAND; PRIMARY SOURCE/RT, , P-CODE;</t>
  </si>
  <si>
    <t>EN03</t>
  </si>
  <si>
    <t>EN04</t>
  </si>
  <si>
    <t>ARBORDALE PLUS RR ME PRQ2 12.8TB 2.5/15MM; PCODE SSD MILESTONE WITH MPRQ NAND; PRIMARY SOURCE/RT, , P-CODE;</t>
  </si>
  <si>
    <t>ARBORDALE PLUS RR ME PRQ2 12.8TB 2.5/15MM; PCODE SSD MILESTONE WITH MPRQ NAND; SECONDARY SOURCE/IDT, , P-CODE;</t>
  </si>
  <si>
    <t>ARRM2RPRTP</t>
  </si>
  <si>
    <t>ARBORDALE PLUS RR ME PRQ2 1.6TB 2.5/15MM; PCODE SSD MILESTONE WITH MQS2 NAND; PRIMARY SOURCE/RT, FULL ENCLOSURE, S-CODE; TI VREG</t>
  </si>
  <si>
    <t>ARRM2RSRMP</t>
  </si>
  <si>
    <t>ARBORDALE PLUS RR ME PRQ2 1.6TB 2.5/15MM; PCODE SSD MILESTONE WITH MQS2 NAND; SECONDARY SOURCE/RT, FULL ENCLOSURE, S-CODE; MPS VREG</t>
  </si>
  <si>
    <t>ARRM4RPITP</t>
  </si>
  <si>
    <t>ARBORDALE PLUS RR ME PRQ2 3.2TB 2.5/15MM; PCODE SSD MILESTONE WITH MQS2 NAND; PRIMARY SOURCE/IDT, FULL ENCLOSURE, S-CODE; TI VREG</t>
  </si>
  <si>
    <t>ARRM4RSIMP</t>
  </si>
  <si>
    <t>ARBORDALE PLUS RR ME PRQ2 3.2TB 2.5/15MM; PCODE SSD MILESTONE WITH MQS2 NAND; SECONDARY SOURCE/IDT, FULL ENCLOSURE, S-CODE; MPS VREG</t>
  </si>
  <si>
    <t>ARRM8RPRMP</t>
  </si>
  <si>
    <t>ARBORDALE PLUS RR ME PRQ2 6.4TB 2.5/15MM; PCODE SSD MILESTONE WITH MQS2 NAND; SECONDARY SOURCE/RT, FULL ENCLOSURE, S-CODE; MPS VREG</t>
  </si>
  <si>
    <t>ARRM8RPRTP</t>
  </si>
  <si>
    <t>ARBORDALE PLUS RR ME PRQ2 6.4TB 2.5/15MM; PCODE SSD MILESTONE WITH MQS2 NAND; PRIMARY SOURCE/RT, FULL ENCLOSURE, S-CODE; TI VREG</t>
  </si>
  <si>
    <t>ARRM8RSRMP</t>
  </si>
  <si>
    <t>ARRM8RSRTP</t>
  </si>
  <si>
    <t>SSDPF2KH064T1ES</t>
  </si>
  <si>
    <t>ARMD8RPRP</t>
  </si>
  <si>
    <t>N38B; MPRQ;A2 ONLY</t>
  </si>
  <si>
    <t>M74597-100</t>
  </si>
  <si>
    <t>ARBORDALE PLUS RR ME PRQ2 6.4TB 2.5/15MM; PCODE SSD MILESTONE WITH MPRQ;A2 ONLY NAND; PRIMARY SOURCE/RT, FULL ENCLOSURE, S-CODE;</t>
  </si>
  <si>
    <t>ARMD8RSIP</t>
  </si>
  <si>
    <t>ARBORDALE PLUS RR ME PRQ2 6.4TB 2.5/15MM; PCODE SSD MILESTONE WITH MPRQ;A2 ONLY NAND; SECONDARY SOURCE/IDT, FULL ENCLOSURE, S-CODE;</t>
  </si>
  <si>
    <t>ARMP12RPF1</t>
  </si>
  <si>
    <t>ARBORDALE PLUS RR ME PRQ2 12.8TB 2.5/15MM; PCODE SSD MILESTONE WITH MQS2 NAND; PRIMARY SOURCE/RT, FULL ENCLOSURE, P-CODE; QRDT DRIVES FOR QRE</t>
  </si>
  <si>
    <t>ARMP12RSF1</t>
  </si>
  <si>
    <t>ARBORDALE PLUS RR ME PRQ2 12.8TB 2.5/15MM; PCODE SSD MILESTONE WITH MQS2 NAND; SECONDARY SOURCE/IDT, FULL ENCLOSURE, P-CODE; QRDT DRIVES FOR QRE</t>
  </si>
  <si>
    <t>ARMP12EPF</t>
  </si>
  <si>
    <t>ARBORDALE PLUS RR ME PRQ2 12.8TB 2.5/15MM; ES2 PCODE MILESTONE WITH MPRQ NAND; PRIMARY SOURCE/RT;</t>
  </si>
  <si>
    <t>ARMP12ESF</t>
  </si>
  <si>
    <t>ARBORDALE PLUS RR ME PRQ2 12.8TB 2.5/15MM; ES2 PCODE MILESTONE WITH MPRQ NAND; SECONDARY SOURCE/IDT;</t>
  </si>
  <si>
    <t>ARRM2EPRTN</t>
  </si>
  <si>
    <t>M19704-000</t>
  </si>
  <si>
    <t>ARBORDALE PLUS RR ME PRQ2 1.6TB 2.5/15MM; PCODE SSD MILESTONE WITH MQS2 NAND; PRIMARY SOURCE/RT, FULL ENCLOSURE, P-CODE; GENERIC ME NON-OPAL</t>
  </si>
  <si>
    <t>ARRM2HPE</t>
  </si>
  <si>
    <t>M47206-000</t>
  </si>
  <si>
    <t>ARBORDALE PLUS RR ME PRQ2 1.6TB 2.5/15MM; PCODE SSD MILESTONE WITH MQS2 NAND; SECONDARY SOURCE/RT, FULL ENCLOSURE, P-CODE; HPE CUSTOM; ME NON-OPAL</t>
  </si>
  <si>
    <t>ARRM8EPRTN</t>
  </si>
  <si>
    <t>ARBORDALE PLUS RR ME PRQ2 7.68TB 2.5/15MM; PCODE SSD MILESTONE WITH MQS2 NAND; PRIMARY SOURCE/RT, FULL ENCLOSURE, P-CODE; GENERIC ME NON-OPAL</t>
  </si>
  <si>
    <t>SSDPF2KE064T1EP</t>
  </si>
  <si>
    <t>ARRM8HPE</t>
  </si>
  <si>
    <t>M47210-000</t>
  </si>
  <si>
    <t>ARBORDALE PLUS RR ME PRQ2 7.68TB 2.5/15MM; PCODE SSD MILESTONE WITH MQS2 NAND; SECONDARY SOURCE/IDT, FULL ENCLOSURE, P-CODE; HPE CUSTOM; ME NON-OPAL</t>
  </si>
  <si>
    <t>ARRM4HPE</t>
  </si>
  <si>
    <t>M47207-000</t>
  </si>
  <si>
    <t>ARBORDALE PLUS RR ME PRQ2 3.2TB 2.5/15MM; PCODE SSD MILESTONE WITH MQS2 NAND; SECONDARY SOURCE/IDT, FULL ENCLOSURE, P-CODE; HPE CUSTOM; ME NON-OPAL</t>
  </si>
  <si>
    <t>SSDPF2KE064T1EF</t>
  </si>
  <si>
    <t>ARRM8DELLN</t>
  </si>
  <si>
    <t>M47679-000</t>
  </si>
  <si>
    <t>ARBORDALE PLUS RR ME PRQ2 7.68TB 2.5/15MM; PCODE SSD MILESTONE WITH MQS2 NAND; PRIMARY SOURCE/RT, FULL ENCLOSURE, P-CODE; DELL PE CUSTOM; ME NON-OPAL</t>
  </si>
  <si>
    <t>ARRM4DELL</t>
  </si>
  <si>
    <t>M47677-000</t>
  </si>
  <si>
    <t>ARBORDALE PLUS RR ME PRQ2 3.2TB 2.5/15MM; PCODE SSD MILESTONE WITH MQS2 NAND; PRIMARY SOURCE/IDT, FULL ENCLOSURE, P-CODE; DELL PE CUSTOM; ME NON-OPAL</t>
  </si>
  <si>
    <t>ARRM4DELLN</t>
  </si>
  <si>
    <t>ARBORDALE PLUS RR ME PRQ2 3.2TB 2.5/15MM; PCODE SSD MILESTONE WITH MQS2 NAND; SECONDARY SOURCE/IDT, FULL ENCLOSURE, P-CODE; DELL PE CUSTOM; ME NON-OPAL</t>
  </si>
  <si>
    <t>ARRM2DELL</t>
  </si>
  <si>
    <t>M47651-000</t>
  </si>
  <si>
    <t>ARBORDALE PLUS RR ME PRQ2 1.6TB 2.5/15MM; PCODE SSD MILESTONE WITH MQS2 NAND; SECONDARY SOURCE/RT, FULL ENCLOSURE, P-CODE; DELL PE CUSTOM; ME NON-OPAL</t>
  </si>
  <si>
    <t>SSDPF2KE128T1ET</t>
  </si>
  <si>
    <t>ARMP12DPEO</t>
  </si>
  <si>
    <t>M51294-100</t>
  </si>
  <si>
    <t>ARBORDALE PLUS RR ME PRQ2 12.8TB 2.5/15MM; ES2 PCODE MILESTONE WITH MQS2 NAND; PRIMARY SOURCE/RT; DELL PE OPAL</t>
  </si>
  <si>
    <t>ARBORDALE PLUS RR ME PRQ3</t>
  </si>
  <si>
    <t>A3MU2RPFP</t>
  </si>
  <si>
    <t>N38B; MQS2 A3 ONLY</t>
  </si>
  <si>
    <t>ARBORDALE PLUS RR ME PRQ3 1.6TB 2.5/15MM; PCODE SSD MILESTONE WITH MQS2 A3 ONLY NAND; PRIMARY SOURCE/IDT, FULL ENCLOSURE, P-CODE;</t>
  </si>
  <si>
    <t>A3MU2RSFP</t>
  </si>
  <si>
    <t>ARBORDALE PLUS RR ME PRQ3 1.6TB 2.5/15MM; PCODE SSD MILESTONE WITH MQS2 A3 ONLY NAND; SECONDARY SOURCE/RT, FULL ENCLOSURE, P-CODE;</t>
  </si>
  <si>
    <t>A3MU4RPFP</t>
  </si>
  <si>
    <t>ARBORDALE PLUS RR ME PRQ3 3.2TB 2.5/15MM; PCODE SSD MILESTONE WITH MQS2 A3 ONLY NAND; PRIMARY SOURCE/IDT, FULL ENCLOSURE, P-CODE;</t>
  </si>
  <si>
    <t>A3MU4RSFP</t>
  </si>
  <si>
    <t>ARBORDALE PLUS RR ME PRQ3 3.2TB 2.5/15MM; PCODE SSD MILESTONE WITH MQS2 A3 ONLY NAND; SECONDARY SOURCE/RT, FULL ENCLOSURE, P-CODE;</t>
  </si>
  <si>
    <t>A3MU12RSFP</t>
  </si>
  <si>
    <t>ARBORDALE PLUS RR ME PRQ3 12.8TB 2.5/15MM; PCODE SSD MILESTONE WITH MQS2 A3 ONLY NAND; SECONDARY SOURCE/RT, FULL ENCLOSURE, P-CODE;</t>
  </si>
  <si>
    <t>A3MU8RPFP</t>
  </si>
  <si>
    <t>ARBORDALE PLUS RR ME PRQ3 6.4TB 2.5/15MM; PCODE SSD MILESTONE WITH MQS2 A3 ONLY NAND; PRIMARY SOURCE/RT, FULL ENCLOSURE, P-CODE;</t>
  </si>
  <si>
    <t>ARBORDALE PLUS RR SE PRQ1</t>
  </si>
  <si>
    <t>SSDPF2KX076T1ES</t>
  </si>
  <si>
    <t>ARSU8PCPC</t>
  </si>
  <si>
    <t>N38B; MES1</t>
  </si>
  <si>
    <t>M18098-000</t>
  </si>
  <si>
    <t>ADPRR SE PIPECLEAN BUILD 7.68TB MES1 NAND WITH SRP C0 ASIC PRIMARY RT CUTOUT</t>
  </si>
  <si>
    <t>JP</t>
  </si>
  <si>
    <t>ZB</t>
  </si>
  <si>
    <t>SSDPF2KX019T1ES</t>
  </si>
  <si>
    <t>ARSU2PCPC</t>
  </si>
  <si>
    <t>1.92TB</t>
  </si>
  <si>
    <t>M18096-000</t>
  </si>
  <si>
    <t>ADPRR SE PIPECLEAN BUILD 1.92TB MES1 NAND WITH SRP C0 ASIC PRIMARY RT CUTOUT</t>
  </si>
  <si>
    <t>SSDPF2KX038T1ES</t>
  </si>
  <si>
    <t>ARSU4PCPC</t>
  </si>
  <si>
    <t>M18097-000</t>
  </si>
  <si>
    <t>ADPRR SE PIPECLEAN BUILD 3.84TB MES1 NAND WITH SRP C0 ASIC PRIMARY RT CUTOUT</t>
  </si>
  <si>
    <t>ARPS15POPC</t>
  </si>
  <si>
    <t>M19477-100</t>
  </si>
  <si>
    <t>ARBORDALE PLUS RR SE PRQ1 15.36TB 2.5/15MM; POWER ON SSD MILESTONE WITH MES1 NAND; PRIMARY SOURCE/RT, CUTOUT ENCLOSURE, SMT ONLY;</t>
  </si>
  <si>
    <t>ARSU2FCDOE</t>
  </si>
  <si>
    <t>ARBORDALE PLUS RR SE PRQ1 1.92TB 2.5/15MM; DOE SSD MILESTONE WITH MES1 NAND; PRIMARY SOURCE/RT, NO ENCLOSURE, SMT ONLY; FOXCONN CONNECTOR DOE</t>
  </si>
  <si>
    <t>ARSU2BPF</t>
  </si>
  <si>
    <t>ARBORDALE PLUS RR SE PRQ1 1.92TB 2.5/15MM; BETA SSD MILESTONE WITH MQS1 NAND; PRIMARY SOURCE, FULL ENCLOSURE, S-CODE;</t>
  </si>
  <si>
    <t>ARSU2BSC</t>
  </si>
  <si>
    <t>ARBORDALE PLUS RR SE PRQ1 1.92TB 2.5/15MM; BETA SSD MILESTONE WITH MQS1 NAND; SECONDARY SOURCE, CUTOUT ENCLOSURE, S-CODE;</t>
  </si>
  <si>
    <t>ARSU4BPF</t>
  </si>
  <si>
    <t>ARBORDALE PLUS RR SE PRQ1 3.84TB 2.5/15MM; BETA SSD MILESTONE WITH MQS1 NAND; PRIMARY SOURCE, FULL ENCLOSURE, S-CODE;</t>
  </si>
  <si>
    <t>ARSU4BSC</t>
  </si>
  <si>
    <t>ARBORDALE PLUS RR SE PRQ1 3.84TB 2.5/15MM; BETA SSD MILESTONE WITH MQS1 NAND; SECONDARY SOURCE, CUTOUT ENCLOSURE, S-CODE;</t>
  </si>
  <si>
    <t>ARSU8BPC</t>
  </si>
  <si>
    <t>ARBORDALE PLUS RR SE PRQ1 7.68TB 2.5/15MM; BETA SSD MILESTONE WITH MQS1 NAND; PRIMARY SOURCE, CUTOUT ENCLOSURE, S-CODE;</t>
  </si>
  <si>
    <t>ARSU8BSC</t>
  </si>
  <si>
    <t>ARBORDALE PLUS RR SE PRQ1 7.68TB 2.5/15MM; BETA SSD MILESTONE WITH MQS1 NAND; SECONDARY SOURCE, CUTOUT ENCLOSURE, S-CODE;</t>
  </si>
  <si>
    <t>ARSU2BPC</t>
  </si>
  <si>
    <t>ARBORDALE PLUS RR SE PRQ1 1.92TB 2.5/15MM; BETA SSD MILESTONE WITH MQS1 NAND; PRIMARY SOURCE, CUTOUT ENCLOSURE, S-CODE;</t>
  </si>
  <si>
    <t>ARSU2BSF</t>
  </si>
  <si>
    <t>ARBORDALE PLUS RR SE PRQ1 1.92TB 2.5/15MM; BETA SSD MILESTONE WITH MQS1 NAND; SECONDARY SOURCE, FULL ENCLOSURE, S-CODE;</t>
  </si>
  <si>
    <t>ARSU4BPC</t>
  </si>
  <si>
    <t>ARBORDALE PLUS RR SE PRQ1 3.84TB 2.5/15MM; BETA SSD MILESTONE WITH MQS1 NAND; PRIMARY SOURCE, CUTOUT ENCLOSURE, S-CODE;</t>
  </si>
  <si>
    <t>ARSU4BSF</t>
  </si>
  <si>
    <t>ARBORDALE PLUS RR SE PRQ1 3.84TB 2.5/15MM; BETA SSD MILESTONE WITH MQS1 NAND; SECONDARY SOURCE, FULL ENCLOSURE, S-CODE;</t>
  </si>
  <si>
    <t>ARSU8BPF</t>
  </si>
  <si>
    <t>ARBORDALE PLUS RR SE PRQ1 7.68TB 2.5/15MM; BETA SSD MILESTONE WITH MQS1 NAND; PRIMARY SOURCE, FULL ENCLOSURE, S-CODE;</t>
  </si>
  <si>
    <t>ARSU8BSF</t>
  </si>
  <si>
    <t>ARBORDALE PLUS RR SE PRQ1 7.68TB 2.5/15MM; BETA SSD MILESTONE WITH MQS1 NAND; SECONDARY SOURCE, FULL ENCLOSURE, S-CODE;</t>
  </si>
  <si>
    <t>ARPS15BPC</t>
  </si>
  <si>
    <t>ARBORDALE PLUS RR SE PRQ1 15.36TB 2.5/15MM; BETA SSD MILESTONE WITH MQS2 NAND; PRIMARY SOURCE/RT, CUTOUT ENCLOSURE, S-CODE;</t>
  </si>
  <si>
    <t>ARPS15BPF</t>
  </si>
  <si>
    <t>ARBORDALE PLUS RR SE PRQ1 15.36TB 2.5/15MM; BETA SSD MILESTONE WITH MQS2 NAND; PRIMARY SOURCE/RT, FULL ENCLOSURE, S-CODE;</t>
  </si>
  <si>
    <t>ARPS15BSC</t>
  </si>
  <si>
    <t>ARBORDALE PLUS RR SE PRQ1 15.36TB 2.5/15MM; BETA SSD MILESTONE WITH MQS2 NAND; SECONDARY SOURCE/IDT, CUTOUT ENCLOSURE, S-CODE;</t>
  </si>
  <si>
    <t>ARPS15BSF</t>
  </si>
  <si>
    <t>ARBORDALE PLUS RR SE PRQ1 15.36TB 2.5/15MM; BETA SSD MILESTONE WITH MQS2 NAND; SECONDARY SOURCE/IDT, FULL ENCLOSURE, S-CODE;</t>
  </si>
  <si>
    <t>ARBUFF009</t>
  </si>
  <si>
    <t xml:space="preserve">BUFFER; </t>
  </si>
  <si>
    <t>ADPRR SE BETA/ES2 TURNKEY MATERIAL BUFFER PLACEHOLDER PRIMARY</t>
  </si>
  <si>
    <t>ARBUFF010</t>
  </si>
  <si>
    <t>ADPRR SE BETA/ES2 TURNKEY MATERIAL BUFFER PLACEHOLDER SECONDARY</t>
  </si>
  <si>
    <t>ARBUFF011</t>
  </si>
  <si>
    <t>ADPRR SE CUSTOMER ES2 TURNKEY MATERIAL BUFFER PLACEHOLDER PRIMARY</t>
  </si>
  <si>
    <t>ARBUFF012</t>
  </si>
  <si>
    <t>ADPRR SE CUSTOMER ES2 TURNKEY MATERIAL BUFFER PLACEHOLDER SECONDARY</t>
  </si>
  <si>
    <t>ARSU4RPF</t>
  </si>
  <si>
    <t>ARBORDALE PLUS RR SE PRQ1 3.84TB 2.5/15MM; RDT SSD MILESTONE WITH MPRQ NAND; PRIMARY SOURCE/RT, FULL ENCLOSURE, S-CODE;</t>
  </si>
  <si>
    <t>ARSU4RSF</t>
  </si>
  <si>
    <t>ARBORDALE PLUS RR SE PRQ1 3.84TB 2.5/15MM; RDT SSD MILESTONE WITH MPRQ NAND; SECONDARY SOURCE/IDT, FULL ENCLOSURE, S-CODE;</t>
  </si>
  <si>
    <t>ARSU2RPF</t>
  </si>
  <si>
    <t>ARBORDALE PLUS RR SE PRQ1 1.92TB 2.5/15MM; RDT SSD MILESTONE WITH MPRQ NAND; PRIMARY SOURCE/RT, FULL ENCLOSURE, S-CODE;</t>
  </si>
  <si>
    <t>ARSU2RSF</t>
  </si>
  <si>
    <t>ARBORDALE PLUS RR SE PRQ1 1.92TB 2.5/15MM; RDT SSD MILESTONE WITH MPRQ NAND; SECONDARY SOURCE/IDT, FULL ENCLOSURE, S-CODE;</t>
  </si>
  <si>
    <t>ARSU8RPF</t>
  </si>
  <si>
    <t>ARBORDALE PLUS RR SE PRQ1 7.68TB 2.5/15MM; RDT SSD MILESTONE WITH MPRQ NAND; PRIMARY SOURCE/RT, FULL ENCLOSURE, S-CODE;</t>
  </si>
  <si>
    <t>ARSU8RSF</t>
  </si>
  <si>
    <t>ARBORDALE PLUS RR SE PRQ1 7.68TB 2.5/15MM; RDT SSD MILESTONE WITH MPRQ NAND; SECONDARY SOURCE/IDT, FULL ENCLOSURE, S-CODE;</t>
  </si>
  <si>
    <t>ARSU2RPPF</t>
  </si>
  <si>
    <t>ARBORDALE PLUS RR SE PRQ1 1.92TB 2.5/15MM; PCODE SSD MILESTONE WITH MQS2 NAND; PRIMARY SOURCE/RT, , P-CODE;</t>
  </si>
  <si>
    <t>ARSU2RPSF</t>
  </si>
  <si>
    <t>ARBORDALE PLUS RR SE PRQ1 1.92TB 2.5/15MM; PCODE SSD MILESTONE WITH MQS2 NAND; SECONDARY SOURCE/IDT, , P-CODE;</t>
  </si>
  <si>
    <t>ARSU8RPPF</t>
  </si>
  <si>
    <t>ARBORDALE PLUS RR SE PRQ1 7.68TB 2.5/15MM; PCODE SSD MILESTONE WITH MQS2 NAND; PRIMARY SOURCE/RT, , P-CODE;</t>
  </si>
  <si>
    <t>ARSU8RPSF</t>
  </si>
  <si>
    <t>ARBORDALE PLUS RR SE PRQ1 7.68TB 2.5/15MM; PCODE SSD MILESTONE WITH MQS2 NAND; SECONDARY SOURCE/IDT, , P-CODE;</t>
  </si>
  <si>
    <t>ARSU4RPPF</t>
  </si>
  <si>
    <t>ARBORDALE PLUS RR SE PRQ1 3.84TB 2.5/15MM; PCODE SSD MILESTONE WITH MQS2 NAND; PRIMARY SOURCE/RT, FULL ENCLOSURE, S-CODE;</t>
  </si>
  <si>
    <t>ARSU4RPSF</t>
  </si>
  <si>
    <t>ARBORDALE PLUS RR SE PRQ1 3.84TB 2.5/15MM; PCODE SSD MILESTONE WITH MQS2 NAND; SECONDARY SOURCE/IDT, , P-CODE;</t>
  </si>
  <si>
    <t>ARSU8CEPF</t>
  </si>
  <si>
    <t>ARBORDALE PLUS RR SE PRQ1 7.68TB 2.5/15MM; ES2 SSD MILESTONE WITH MQS2 NAND; PRIMARY SOURCE, FULL ENCLOSURE, S-CODE;</t>
  </si>
  <si>
    <t>ARSU8CESF</t>
  </si>
  <si>
    <t>ARBORDALE PLUS RR SE PRQ1 7.68TB 2.5/15MM; ES2 SSD MILESTONE WITH MQS2 NAND; SECONDARY SOURCE, FULL ENCLOSURE, S-CODE;</t>
  </si>
  <si>
    <t>ARSU2CEPF</t>
  </si>
  <si>
    <t>ARBORDALE PLUS RR SE PRQ1 1.92TB 2.5/15MM; ES2 SSD MILESTONE WITH MQS2 NAND; PRIMARY SOURCE, FULL ENCLOSURE, S-CODE;</t>
  </si>
  <si>
    <t>ARSU2CESF</t>
  </si>
  <si>
    <t>ARBORDALE PLUS RR SE PRQ1 1.92TB 2.5/15MM; ES2 SSD MILESTONE WITH MQS2 NAND; SECONDARY SOURCE, FULL ENCLOSURE, S-CODE;</t>
  </si>
  <si>
    <t>ARSU4CEPF</t>
  </si>
  <si>
    <t>ARBORDALE PLUS RR SE PRQ1 3.84TB 2.5/15MM; ES2 SSD MILESTONE WITH MQS2 NAND; PRIMARY SOURCE, FULL ENCLOSURE, S-CODE;</t>
  </si>
  <si>
    <t>ARSU4CESF</t>
  </si>
  <si>
    <t>ARBORDALE PLUS RR SE PRQ1 3.84TB 2.5/15MM; ES2 SSD MILESTONE WITH MQS2 NAND; SECONDARY SOURCE, FULL ENCLOSURE, S-CODE;</t>
  </si>
  <si>
    <t>ARSU8RQPF</t>
  </si>
  <si>
    <t>ARBORDALE PLUS RR SE PRQ1 7.68TB 2.5/15MM; RDT SSD MILESTONE WITH MQS2 NAND; PRIMARY SOURCE/RT, FULL ENCLOSURE, S-CODE;</t>
  </si>
  <si>
    <t>ARSU8RQSF</t>
  </si>
  <si>
    <t>ARBORDALE PLUS RR SE PRQ1 7.68TB 2.5/15MM; RDT SSD MILESTONE WITH MQS2 NAND; SECONDARY SOURCE/IDT, FULL ENCLOSURE, S-CODE;</t>
  </si>
  <si>
    <t>ARSU2RQPF</t>
  </si>
  <si>
    <t>ARBORDALE PLUS RR SE PRQ1 1.92TB 2.5/15MM; RDT SSD MILESTONE WITH MQS2 NAND; PRIMARY SOURCE/RT, FULL ENCLOSURE, S-CODE;</t>
  </si>
  <si>
    <t>ARSU2RQSF</t>
  </si>
  <si>
    <t>ARBORDALE PLUS RR SE PRQ1 1.92TB 2.5/15MM; RDT SSD MILESTONE WITH MQS2 NAND; SECONDARY SOURCE/IDT, FULL ENCLOSURE, S-CODE;</t>
  </si>
  <si>
    <t>ARSU4RQPF</t>
  </si>
  <si>
    <t>ARBORDALE PLUS RR SE PRQ1 3.84TB 2.5/15MM; RDT SSD MILESTONE WITH MQS2 NAND; PRIMARY SOURCE/RT, FULL ENCLOSURE, S-CODE;</t>
  </si>
  <si>
    <t>ARSU4RQSF</t>
  </si>
  <si>
    <t>ARBORDALE PLUS RR SE PRQ1 3.84TB 2.5/15MM; RDT SSD MILESTONE WITH MQS2 NAND; SECONDARY SOURCE/IDT, FULL ENCLOSURE, S-CODE;</t>
  </si>
  <si>
    <t>ARSU8CEGPF</t>
  </si>
  <si>
    <t>ARBORDALE PLUS RR SE PRQ1 7.68TB 2.5/15MM; PCODE SSD MILESTONE WITH MQS2 NAND; PRIMARY SOURCE/RT, FULL ENCLOSURE, S-CODE; GENERIC SE; NON-OPAL</t>
  </si>
  <si>
    <t>ARSU8CEGSF</t>
  </si>
  <si>
    <t>ARBORDALE PLUS RR SE PRQ1 7.68TB 2.5/15MM; PCODE SSD MILESTONE WITH MQS2 NAND; SECONDARY SOURCE/IDT, FULL ENCLOSURE, S-CODE; GENERIC SE; NON-OPAL</t>
  </si>
  <si>
    <t>ARSU4CEGPF</t>
  </si>
  <si>
    <t>ARBORDALE PLUS RR SE PRQ1 3.84TB 2.5/15MM; PCODE SSD MILESTONE WITH MQS2 NAND; PRIMARY SOURCE/RT, FULL ENCLOSURE, S-CODE; GENERIC SE; NON-OPAL</t>
  </si>
  <si>
    <t>ARSU4CEGSF</t>
  </si>
  <si>
    <t>ARBORDALE PLUS RR SE PRQ1 3.84TB 2.5/15MM; PCODE SSD MILESTONE WITH MQS2 NAND; SECONDARY SOURCE/IDT, FULL ENCLOSURE, S-CODE; GENERIC SE; NON-OPAL</t>
  </si>
  <si>
    <t>ARSU2CEGPF</t>
  </si>
  <si>
    <t>ARBORDALE PLUS RR SE PRQ1 1.92TB 2.5/15MM; PCODE SSD MILESTONE WITH MQS2 NAND; PRIMARY SOURCE/RT, FULL ENCLOSURE, S-CODE; GENERIC SE; NON-OPAL</t>
  </si>
  <si>
    <t>ARSU2CEGSF</t>
  </si>
  <si>
    <t>ARBORDALE PLUS RR SE PRQ1 1.92TB 2.5/15MM; PCODE SSD MILESTONE WITH MQS2 NAND; SECONDARY SOURCE/IDT, FULL ENCLOSURE, S-CODE; GENERIC SE; NON-OPAL</t>
  </si>
  <si>
    <t>ARSU8RQPPF</t>
  </si>
  <si>
    <t>ARSU8RQPSF</t>
  </si>
  <si>
    <t>ARSU4RQPPF</t>
  </si>
  <si>
    <t>ARBORDALE PLUS RR SE PRQ1 3.84TB 2.5/15MM; PCODE SSD MILESTONE WITH MQS2 NAND; PRIMARY SOURCE/RT, , P-CODE;</t>
  </si>
  <si>
    <t>ARSU4RQPSF</t>
  </si>
  <si>
    <t>ARSU2RQPPF</t>
  </si>
  <si>
    <t>ARSU2RQPSF</t>
  </si>
  <si>
    <t>ARPS15RSF</t>
  </si>
  <si>
    <t>ARBORDALE PLUS RR SE PRQ1 15.36TB 2.5/15MM; RDT SSD MILESTONE WITH MPRQ NAND; SECONDARY SOURCE/IDT, FULL ENCLOSURE, S-CODE;</t>
  </si>
  <si>
    <t>ARPS15RPF</t>
  </si>
  <si>
    <t>ARBORDALE PLUS RR SE PRQ1 15.36TB 2.5/15MM; RDT SSD MILESTONE WITH MPRQ NAND; PRIMARY SOURCE/RT, FULL ENCLOSURE, S-CODE;</t>
  </si>
  <si>
    <t>ARPS15RPPF</t>
  </si>
  <si>
    <t>ARBORDALE PLUS RR SE PRQ1 15.36TB 2.5/15MM; ES2 PCODE MILESTONE WITH MPRQ NAND; PRIMARY SOURCE/RT;</t>
  </si>
  <si>
    <t>ARPS15RPSF</t>
  </si>
  <si>
    <t>ARBORDALE PLUS RR SE PRQ1 15.36TB 2.5/15MM; ES2 PCODE MILESTONE WITH MPRQ NAND; SECONDARY SOURCE/IDT;</t>
  </si>
  <si>
    <t>ARSU4DPEN</t>
  </si>
  <si>
    <t>ARBORDALE PLUS RR SE PRQ1 3.84TB 2.5/15MM; PCODE SSD MILESTONE WITH MQS2 NAND; SECONDARY SOURCE/IDT, FULL ENCLOSURE, P-CODE; GENERIC SE; NON-OPAL; DELL PE</t>
  </si>
  <si>
    <t>ARSU4DPEO</t>
  </si>
  <si>
    <t>ARBORDALE PLUS RR SE PRQ1 3.84TB 2.5/15MM; PCODE SSD MILESTONE WITH MQS2 NAND; SECONDARY SOURCE/IDT, FULL ENCLOSURE, P-CODE; GENERIC SE; OPAL; DELL PE</t>
  </si>
  <si>
    <t>ARSU2DPEN</t>
  </si>
  <si>
    <t>ARBORDALE PLUS RR SE PRQ1 1.92TB 2.5/15MM; PCODE SSD MILESTONE WITH MQS2 NAND; SECONDARY SOURCE/IDT, FULL ENCLOSURE, P-CODE; GENERIC SE; NON-OPAL; DELL PE</t>
  </si>
  <si>
    <t>ARSU2DPEO</t>
  </si>
  <si>
    <t>ARBORDALE PLUS RR SE PRQ1 1.92TB 2.5/15MM; PCODE SSD MILESTONE WITH MQS2 NAND; SECONDARY SOURCE/IDT, FULL ENCLOSURE, P-CODE; GENERIC SE; OPAL; DELL PE</t>
  </si>
  <si>
    <t>ARSU8DPEN</t>
  </si>
  <si>
    <t>ARBORDALE PLUS RR SE PRQ1 7.68TB 2.5/15MM; PCODE SSD MILESTONE WITH MQS2 NAND; SECONDARY SOURCE/IDT, FULL ENCLOSURE, P-CODE; GENERIC SE; NON-OPAL; DELL PE</t>
  </si>
  <si>
    <t>ARSU8DPEO</t>
  </si>
  <si>
    <t>ARBORDALE PLUS RR SE PRQ1 7.68TB 2.5/15MM; PCODE SSD MILESTONE WITH MQS2 NAND; SECONDARY SOURCE/IDT, FULL ENCLOSURE, P-CODE; GENERIC SE; OPAL; DELL PE</t>
  </si>
  <si>
    <t>ARPS15EPF</t>
  </si>
  <si>
    <t>ARBORDALE PLUS RR SE PRQ1 15.36TB 2.5/15MM; ES2 SSD MILESTONE WITH MPRQ NAND; PRIMARY SOURCE/RT, FULL ENCLOSURE, S-CODE;</t>
  </si>
  <si>
    <t>ARPS15ORCL</t>
  </si>
  <si>
    <t>SSDPF2KX038T1OE</t>
  </si>
  <si>
    <t>ARSU4LENV</t>
  </si>
  <si>
    <t>M18104-000</t>
  </si>
  <si>
    <t>ARBORDALE PLUS RR SE PRQ1 3.84TB 2.5/15MM; PCODE SSD MILESTONE WITH MQS2 NAND; SECONDARY SOURCE/IDT, FULL ENCLOSURE, P-CODE; LENOVO GENERIC SE; OPAL</t>
  </si>
  <si>
    <t>SSDPF2KX019T1OE</t>
  </si>
  <si>
    <t>ARSU2LENV</t>
  </si>
  <si>
    <t>M18103-000</t>
  </si>
  <si>
    <t>ARBORDALE PLUS RR SE PRQ1 1.92TB 2.5/15MM; PCODE SSD MILESTONE WITH MQS2 NAND; SECONDARY SOURCE/IDT, FULL ENCLOSURE, P-CODE; LENOVO GENERIC SE; OPAL</t>
  </si>
  <si>
    <t>SSDPF2KX076T1OE</t>
  </si>
  <si>
    <t>ARSU8LENV</t>
  </si>
  <si>
    <t>M18105-000</t>
  </si>
  <si>
    <t>ARBORDALE PLUS RR SE PRQ1 7.68TB 2.5/15MM; PCODE SSD MILESTONE WITH MQS2 NAND; SECONDARY SOURCE/IDT, FULL ENCLOSURE, P-CODE; LENOVO GENERIC SE; OPAL</t>
  </si>
  <si>
    <t>ARSU4LENV1</t>
  </si>
  <si>
    <t>ARSU4LENVP</t>
  </si>
  <si>
    <t>ARBORDALE PLUS RR SE PRQ1 3.84TB 2.5/15MM; PCODE SSD MILESTONE WITH MQS2 NAND; PRIMARY SOURCE/RT, FULL ENCLOSURE, P-CODE; LENOVO GENERIC SE; OPAL</t>
  </si>
  <si>
    <t>ARSU4LENVS</t>
  </si>
  <si>
    <t>ARSU8LENV1</t>
  </si>
  <si>
    <t>ARSU8LENVP</t>
  </si>
  <si>
    <t>ARBORDALE PLUS RR SE PRQ1 7.68TB 2.5/15MM; PCODE SSD MILESTONE WITH MQS2 NAND; PRIMARY SOURCE/RT, FULL ENCLOSURE, P-CODE; LENOVO GENERIC SE; OPAL</t>
  </si>
  <si>
    <t>ARSU8LENVS</t>
  </si>
  <si>
    <t>ARPS15ESF</t>
  </si>
  <si>
    <t>ARBORDALE PLUS RR SE PRQ1 15.36TB 2.5/15MM; ES2 SSD MILESTONE WITH MPRQ NAND; SECONDARY SOURCE/IDT, FULL ENCLOSURE, S-CODE;</t>
  </si>
  <si>
    <t>ARPS15EPF1</t>
  </si>
  <si>
    <t>ARBORDALE PLUS RR SE PRQ1 15.36TB 2.5/15MM; ES2 SSD MILESTONE WITH MQS2 NAND; PRIMARY SOURCE/RT, FULL ENCLOSURE, S-CODE;</t>
  </si>
  <si>
    <t>ARPS15EPPF</t>
  </si>
  <si>
    <t>ARPS15EPSF</t>
  </si>
  <si>
    <t xml:space="preserve"> Jhansi</t>
  </si>
  <si>
    <t>BOM+MVA Cost (Unit price)</t>
  </si>
  <si>
    <t>ARBORDALE PLUS RR SE PRQ2</t>
  </si>
  <si>
    <t>ARPS15FDOE</t>
  </si>
  <si>
    <t>ADPRR SE PRQ2 BETA 15.36TB SFF PRQ NAND WITH C0 ASIC 23X23 PRIMARY RT CUTOUT</t>
  </si>
  <si>
    <t>ADPRR SE PRQ2 POWER-ON 15.36TB SFF ES1 NAND WITH QCP3 C0 ASIC 23X23 PRIMARY RT CUTOUT</t>
  </si>
  <si>
    <t>SSDPFWKX153T1ES</t>
  </si>
  <si>
    <t>ARLP15POPC</t>
  </si>
  <si>
    <t>M19703-000</t>
  </si>
  <si>
    <t>ADPRR SE PRQ2 POWER-ON 15.36TB 15MM E1.L 9.5MM WITH ES1 NAND AND QCP3 C0 ASIC 23X23 PRIMARY RT CUTOUT</t>
  </si>
  <si>
    <t>ADPRR SE PRQ2 BETA 15.36TB SFF PRQ NAND WITH C0 ASIC 23X23 SECONDARY IDT CUTOUT</t>
  </si>
  <si>
    <t>ADPRR SE PRQ2 BETA 15.36TB SFF PRQ NAND WITH C0 ASIC 23X23 SECONDARY IDT FULL</t>
  </si>
  <si>
    <t>ADPRR SE PRQ2 BETA 15.36TB SFF PRQ NAND WITH C0 ASIC 23X23 PRIMARY RT FULL</t>
  </si>
  <si>
    <t>SSDPFUKX038T1ES</t>
  </si>
  <si>
    <t>ARPE4PPOPC</t>
  </si>
  <si>
    <t>M19693-000</t>
  </si>
  <si>
    <t>ARBORDALE PLUS RR SE PRQ2 3.84TB EDSFF/9.5MM/SHORT; POWER ON SSD MILESTONE WITH MES1 NAND; PRIMARY SOURCE/RT, CUTOUT ENCLOSURE, S-CODE;</t>
  </si>
  <si>
    <t>EN12</t>
  </si>
  <si>
    <t>SSDPFVKX038T1ES</t>
  </si>
  <si>
    <t>ARPF4PPOPC</t>
  </si>
  <si>
    <t>EDSFF/15MM/SHORT</t>
  </si>
  <si>
    <t>M19699-000</t>
  </si>
  <si>
    <t>ARBORDALE PLUS RR SE PRQ2 3.84TB EDSFF/15MM/SHORT; POWER ON SSD MILESTONE WITH MES1 NAND; PRIMARY SOURCE/RT, CUTOUT ENCLOSURE, S-CODE;</t>
  </si>
  <si>
    <t>EN17</t>
  </si>
  <si>
    <t>SSDPFUKX019T1ES</t>
  </si>
  <si>
    <t>ARPE2PPOPC</t>
  </si>
  <si>
    <t>M19689-000</t>
  </si>
  <si>
    <t>ARBORDALE PLUS RR SE PRQ2 1.92TB EDSFF/9.5MM/SHORT; POWER ON SSD MILESTONE WITH MES1 NAND; PRIMARY SOURCE/RT, CUTOUT ENCLOSURE, S-CODE;</t>
  </si>
  <si>
    <t>EN30</t>
  </si>
  <si>
    <t>ARLP15BPC</t>
  </si>
  <si>
    <t>ADPRR SE PRQ2 BETA 15.36TB E1.L 9.5MM WITH PRQ NAND WITH C0 ASIC 23X23 PRIMARY RT CUTOUT</t>
  </si>
  <si>
    <t>ARLP15BPF</t>
  </si>
  <si>
    <t>ADPRR SE PRQ2 BETA 15.36TB E1.L 9.5MM WITH PRQ NAND WITH C0 ASIC 23X23 PRIMARY RT FULL</t>
  </si>
  <si>
    <t>ARLP15BSC</t>
  </si>
  <si>
    <t>ADPRR SE PRQ2 BETA 15.36TB E1.L 9.5MM WITH PRQ NAND WITH C0 ASIC 23X23 SECONDARY IDT CUTOUT</t>
  </si>
  <si>
    <t>ARLP15BSF</t>
  </si>
  <si>
    <t>ADPRR SE PRQ2 BETA 15.36TB E1.L 9.5MM WITH PRQ NAND WITH C0 ASIC 23X23 SECONDARY IDT FULL</t>
  </si>
  <si>
    <t>SSDPFVKX019T1ES</t>
  </si>
  <si>
    <t>ARPF2BPF</t>
  </si>
  <si>
    <t>M19696-000</t>
  </si>
  <si>
    <t>ADPRR SE PRQ2 BETA 1.92TB E1.S 15MM WITH PRQ NAND WITH C0 ASIC 19X19 PRIMARY RT FULL</t>
  </si>
  <si>
    <t>ARPF2BSF</t>
  </si>
  <si>
    <t>ADPRR SE PRQ2 BETA 1.92TB E1.S 15MM WITH PRQ NAND WITH C0 ASIC 19X19 SECONDARY IDT FULL</t>
  </si>
  <si>
    <t>ARPF4BPC</t>
  </si>
  <si>
    <t>ADPRR SE PRQ2 BETA 3.84TB E1.S 15MM WITH PRQ NAND WITH C0 ASIC 19X19 PRIMARY RT CUTOUT</t>
  </si>
  <si>
    <t>ARPF4BPF</t>
  </si>
  <si>
    <t>ADPRR SE PRQ2 BETA 3.84TB E1.S 15MM WITH PRQ NAND WITH C0 ASIC 19X19 PRIMARY RT FULL</t>
  </si>
  <si>
    <t>ARPF4BSC</t>
  </si>
  <si>
    <t>ADPRR SE PRQ2 BETA 3.84TB E1.S 15MM WITH PRQ NAND WITH C0 ASIC 19X19 SECONDARY IDT CUTOUT</t>
  </si>
  <si>
    <t>ARPF4BSF</t>
  </si>
  <si>
    <t>ADPRR SE PRQ2 BETA 3.84TB E1.S 15MM WITH PRQ NAND WITH C0 ASIC 19X19 SECONDARY IDT FULL</t>
  </si>
  <si>
    <t>ARPE2BPF</t>
  </si>
  <si>
    <t>ADPRR SE PRQ2 BETA 1.92TB E1.S 9.5MM WITH PRQ NAND WITH C0 ASIC 19X19 PRIMARY RT FULL</t>
  </si>
  <si>
    <t>ARPE2BSC</t>
  </si>
  <si>
    <t>ADPRR SE PRQ2 BETA 1.92TB E1.S 9.5MM WITH PRQ NAND WITH C0 ASIC 19X19 SECONDARY IDT CUTOUT</t>
  </si>
  <si>
    <t>ARPE2BSF</t>
  </si>
  <si>
    <t>ADPRR SE PRQ2 BETA 1.92TB E1.S 9.5MM WITH PRQ NAND WITH C0 ASIC 19X19 SECONDARY IDT FULL</t>
  </si>
  <si>
    <t>ARPF2BPC</t>
  </si>
  <si>
    <t>ADPRR SE PRQ2 BETA 1.92TB E1.S 15MM WITH PRQ NAND WITH C0 ASIC 19X19 PRIMARY RT CUTOUT</t>
  </si>
  <si>
    <t>ARPF2BSC</t>
  </si>
  <si>
    <t>ADPRR SE PRQ2 BETA 1.92TB E1.S 15MM WITH PRQ NAND WITH C0 ASIC 19X19 SECONDARY IDT CUTOUT</t>
  </si>
  <si>
    <t>SSDPFVKX076T1ES</t>
  </si>
  <si>
    <t>ARPF8BPC</t>
  </si>
  <si>
    <t>M19701-000</t>
  </si>
  <si>
    <t>ADPRR SE PRQ2 BETA 7.68TB E1.S 15MM WITH PRQ NAND WITH C0 ASIC 19X19 PRIMARY RT CUTOUT</t>
  </si>
  <si>
    <t>ARPF8BPF</t>
  </si>
  <si>
    <t>ADPRR SE PRQ2 BETA 7.68TB E1.S 15MM WITH PRQ NAND WITH C0 ASIC 19X19 PRIMARY RT FULL</t>
  </si>
  <si>
    <t>ARPF8BSC</t>
  </si>
  <si>
    <t>ADPRR SE PRQ2 BETA 7.68TB E1.S 15MM WITH PRQ NAND WITH C0 ASIC 19X19 SECONDARY IDT CUTOUT</t>
  </si>
  <si>
    <t>ARPF8BSF</t>
  </si>
  <si>
    <t>ADPRR SE PRQ2 BETA 7.68TB E1.S 15MM WITH PRQ NAND WITH C0 ASIC 19X19 SECONDARY IDT FULL</t>
  </si>
  <si>
    <t>ARPE2BPC</t>
  </si>
  <si>
    <t>ADPRR SE PRQ2 BETA 1.92TB E1.S 9.5MM WITH PRQ NAND WITH C0 ASIC 19X19 PRIMARY RT CUTOUT</t>
  </si>
  <si>
    <t>ARPE4BPC</t>
  </si>
  <si>
    <t>ADPRR SE PRQ2 BETA 3.84TB E1.S 9.5MM WITH PRQ NAND WITH C0 ASIC 19X19 PRIMARY RT CUTOUT</t>
  </si>
  <si>
    <t>ARPE4BPF</t>
  </si>
  <si>
    <t>ADPRR SE PRQ2 BETA 3.84TB E1.S 9.5MM WITH PRQ NAND WITH C0 ASIC 19X19 PRIMARY RT FULL</t>
  </si>
  <si>
    <t>ARPE4BSC</t>
  </si>
  <si>
    <t>ADPRR SE PRQ2 BETA 3.84TB E1.S 9.5MM WITH PRQ NAND WITH C0 ASIC 19X19 SECONDARY IDT CUTOUT</t>
  </si>
  <si>
    <t>ARPE4BSF</t>
  </si>
  <si>
    <t>ADPRR SE PRQ2 BETA 3.84TB E1.S 9.5MM WITH PRQ NAND WITH C0 ASIC 19X19 SECONDARY IDT FULL</t>
  </si>
  <si>
    <t>SSDPFUKX076T1ES</t>
  </si>
  <si>
    <t>ARPE8BPC</t>
  </si>
  <si>
    <t>M19694-000</t>
  </si>
  <si>
    <t>ADPRR SE PRQ2 BETA 7.68TB E1.S 9.5MM WITH PRQ NAND WITH C0 ASIC 19X19 PRIMARY RT CUTOUT</t>
  </si>
  <si>
    <t>ARPE8BPF</t>
  </si>
  <si>
    <t>ADPRR SE PRQ2 BETA 7.68TB E1.S 9.5MM WITH PRQ NAND WITH C0 ASIC 19X19 PRIMARY RT FULL</t>
  </si>
  <si>
    <t>ARPE8BSC</t>
  </si>
  <si>
    <t>ADPRR SE PRQ2 BETA 7.68TB E1.S 9.5MM WITH PRQ NAND WITH C0 ASIC 19X19 SECONDARY IDT CUTOUT</t>
  </si>
  <si>
    <t>ARPE8BSF</t>
  </si>
  <si>
    <t>ADPRR SE PRQ2 BETA 7.68TB E1.S 9.5MM WITH PRQ NAND WITH C0 ASIC 19X19 SECONDARY IDT FULL</t>
  </si>
  <si>
    <t>ARPS15FCSF</t>
  </si>
  <si>
    <t>ARBORDALE PLUS RR SE PRQ2 15.36TB 2.5/15MM; DOE SSD MILESTONE WITH MQS1 NAND; PRIMARY SOURCE/RT, FULL ENCLOSURE, S-CODE; FOXCONN CONNECTOR CHECKOUT</t>
  </si>
  <si>
    <t>ARPF2RPF</t>
  </si>
  <si>
    <t>ARBORDALE PLUS RR SE PRQ2 1.92TB EDSFF/15MM/SHORT; RDT SSD MILESTONE WITH MPRQ NAND; PRIMARY SOURCE/RT, FULL ENCLOSURE, FULL-FLOW;</t>
  </si>
  <si>
    <t>ARBORDALE PLUS RR SE PRQ2 15.36TB 2.5/15MM; ES2 SSD MILESTONE WITH MPRQ NAND; PRIMARY SOURCE/RT, FULL ENCLOSURE, S-CODE;</t>
  </si>
  <si>
    <t>ARPE2RPF</t>
  </si>
  <si>
    <t>ARBORDALE PLUS RR SE PRQ2 1.92TB EDSFF/9.5MM/SHORT; RDT SSD MILESTONE WITH MPRQ NAND; PRIMARY SOURCE/RT, FULL ENCLOSURE, FULL-FLOW;</t>
  </si>
  <si>
    <t>ARPE4RPF</t>
  </si>
  <si>
    <t>ARBORDALE PLUS RR SE PRQ2 3.84TB EDSFF/9.5MM/SHORT; RDT SSD MILESTONE WITH MPRQ NAND; PRIMARY SOURCE/RT, FULL ENCLOSURE, FULL-FLOW;</t>
  </si>
  <si>
    <t>ARBORDALE PLUS RR SE PRQ2 15.36TB 2.5/15MM; RDT SSD MILESTONE WITH MPRQ NAND; PRIMARY SOURCE/RT, FULL ENCLOSURE, S-CODE;</t>
  </si>
  <si>
    <t>ARBORDALE PLUS RR SE PRQ2 15.36TB 2.5/15MM; RDT SSD MILESTONE WITH MPRQ NAND; SECONDARY SOURCE/IDT, FULL ENCLOSURE, S-CODE;</t>
  </si>
  <si>
    <t>ARPE8RPF</t>
  </si>
  <si>
    <t>ARBORDALE PLUS RR SE PRQ2 7.68TB EDSFF/9.5MM/SHORT; RDT SSD MILESTONE WITH MPRQ NAND; PRIMARY SOURCE/RT, FULL ENCLOSURE, FULL-FLOW;</t>
  </si>
  <si>
    <t>ARPF8RPF</t>
  </si>
  <si>
    <t>ARBORDALE PLUS RR SE PRQ2 7.68TB EDSFF/15MM/SHORT; RDT SSD MILESTONE WITH MPRQ NAND; PRIMARY SOURCE/RT, FULL ENCLOSURE, FULL-FLOW;</t>
  </si>
  <si>
    <t>ARPF8RSF</t>
  </si>
  <si>
    <t>ARBORDALE PLUS RR SE PRQ2 7.68TB EDSFF/15MM/SHORT; RDT SSD MILESTONE WITH MPRQ NAND; SECONDARY SOURCE/IDT, FULL ENCLOSURE, FULL-FLOW;</t>
  </si>
  <si>
    <t>ARPF4RPF</t>
  </si>
  <si>
    <t>ARBORDALE PLUS RR SE PRQ2 3.84TB EDSFF/15MM/SHORT; RDT SSD MILESTONE WITH MPRQ NAND; PRIMARY SOURCE/RT, FULL ENCLOSURE, FULL-FLOW;</t>
  </si>
  <si>
    <t>ARPF2RSF</t>
  </si>
  <si>
    <t>ARBORDALE PLUS RR SE PRQ2 1.92TB EDSFF/15MM/SHORT; RDT SSD MILESTONE WITH MPRQ NAND; SECONDARY SOURCE/IDT, FULL ENCLOSURE, FULL-FLOW;</t>
  </si>
  <si>
    <t>ARPE2RSF</t>
  </si>
  <si>
    <t>ARBORDALE PLUS RR SE PRQ2 1.92TB EDSFF/9.5MM/SHORT; RDT SSD MILESTONE WITH MPRQ NAND; SECONDARY SOURCE/IDT, FULL ENCLOSURE, FULL-FLOW;</t>
  </si>
  <si>
    <t>ARPE4RSF</t>
  </si>
  <si>
    <t>ARBORDALE PLUS RR SE PRQ2 3.84TB EDSFF/9.5MM/SHORT; RDT SSD MILESTONE WITH MPRQ NAND; SECONDARY SOURCE/IDT, FULL ENCLOSURE, FULL-FLOW;</t>
  </si>
  <si>
    <t>ARPE8RSF</t>
  </si>
  <si>
    <t>ARBORDALE PLUS RR SE PRQ2 7.68TB EDSFF/9.5MM/SHORT; RDT SSD MILESTONE WITH MPRQ NAND; SECONDARY SOURCE/IDT, FULL ENCLOSURE, FULL-FLOW;</t>
  </si>
  <si>
    <t>ARPF4RSF</t>
  </si>
  <si>
    <t>ARBORDALE PLUS RR SE PRQ2 3.84TB EDSFF/15MM/SHORT; RDT SSD MILESTONE WITH MPRQ NAND; SECONDARY SOURCE/IDT, FULL ENCLOSURE, FULL-FLOW;</t>
  </si>
  <si>
    <t>ARRU2RPRT</t>
  </si>
  <si>
    <t>ARBORDALE PLUS RR SE PRQ2 1.92TB 2.5/15MM; RDT SSD MILESTONE WITH MQS2 NAND; PRIMARY SOURCE/RT, FULL ENCLOSURE, S-CODE; TI VREG</t>
  </si>
  <si>
    <t>ARRU8RPRT</t>
  </si>
  <si>
    <t>ARBORDALE PLUS RR SE PRQ2 7.68TB 2.5/15MM; RDT SSD MILESTONE WITH MQS2 NAND; PRIMARY SOURCE/RT, FULL ENCLOSURE, S-CODE; TI VREG</t>
  </si>
  <si>
    <t>ARRU8RSRT</t>
  </si>
  <si>
    <t>ARRU2RSRM</t>
  </si>
  <si>
    <t>ARBORDALE PLUS RR SE PRQ2 1.92TB 2.5/15MM; RDT SSD MILESTONE WITH MQS2 NAND; SECONDARY SOURCE/RT, FULL ENCLOSURE, S-CODE; MPS VREG</t>
  </si>
  <si>
    <t>ARRU4RPIT</t>
  </si>
  <si>
    <t>ARBORDALE PLUS RR SE PRQ2 3.84TB 2.5/15MM; RDT SSD MILESTONE WITH MQS2 NAND; PRIMARY SOURCE/IDT, FULL ENCLOSURE, S-CODE; TI VREG</t>
  </si>
  <si>
    <t>ARRU4RSIM</t>
  </si>
  <si>
    <t>ARBORDALE PLUS RR SE PRQ2 3.84TB 2.5/15MM; RDT SSD MILESTONE WITH MQS2 NAND; SECONDARY SOURCE/IDT, FULL ENCLOSURE, S-CODE; MPS VREG</t>
  </si>
  <si>
    <t>ARRU8RPRM</t>
  </si>
  <si>
    <t>ARBORDALE PLUS RR SE PRQ2 7.68TB 2.5/15MM; RDT SSD MILESTONE WITH MQS2 NAND; SECONDARY SOURCE/RT, FULL ENCLOSURE, S-CODE; MPS VREG</t>
  </si>
  <si>
    <t>ARRU8RSRM</t>
  </si>
  <si>
    <t>ARPF2EPF</t>
  </si>
  <si>
    <t>ARBORDALE PLUS RR SE PRQ2 1.92TB EDSFF/15MM/SHORT; ES2 SSD MILESTONE WITH MPRQ NAND; PRIMARY SOURCE/RT, FULL ENCLOSURE, P-CODE;</t>
  </si>
  <si>
    <t>ARPF2ESF</t>
  </si>
  <si>
    <t>ARBORDALE PLUS RR SE PRQ2 1.92TB EDSFF/15MM/SHORT; ES2 SSD MILESTONE WITH MPRQ NAND; SECONDARY SOURCE/IDT, FULL ENCLOSURE, P-CODE;</t>
  </si>
  <si>
    <t>ARPE4EPF</t>
  </si>
  <si>
    <t>ARBORDALE PLUS RR SE PRQ2 3.84TB EDSFF/9.5MM/SHORT; ES2 SSD MILESTONE WITH MPRQ NAND; PRIMARY SOURCE/RT, FULL ENCLOSURE, P-CODE;</t>
  </si>
  <si>
    <t>ARPE4ESF</t>
  </si>
  <si>
    <t>ARBORDALE PLUS RR SE PRQ2 3.84TB EDSFF/9.5MM/SHORT; ES2 SSD MILESTONE WITH MPRQ NAND; SECONDARY SOURCE/IDT, FULL ENCLOSURE, P-CODE;</t>
  </si>
  <si>
    <t>ARPE2EPF</t>
  </si>
  <si>
    <t>ARBORDALE PLUS RR SE PRQ2 1.92TB EDSFF/9.5MM/SHORT; ES2 SSD MILESTONE WITH MPRQ NAND; PRIMARY SOURCE/RT, FULL ENCLOSURE, P-CODE;</t>
  </si>
  <si>
    <t>ARPF4EPF</t>
  </si>
  <si>
    <t>ARBORDALE PLUS RR SE PRQ2 3.84TB EDSFF/15MM/SHORT; ES2 SSD MILESTONE WITH MPRQ NAND; PRIMARY SOURCE/RT, FULL ENCLOSURE, P-CODE;</t>
  </si>
  <si>
    <t>ARPF4ESF</t>
  </si>
  <si>
    <t>ARBORDALE PLUS RR SE PRQ2 3.84TB EDSFF/15MM/SHORT; ES2 SSD MILESTONE WITH MPRQ NAND; SECONDARY SOURCE/IDT, FULL ENCLOSURE, P-CODE;</t>
  </si>
  <si>
    <t>ARPE2ESF</t>
  </si>
  <si>
    <t>ARBORDALE PLUS RR SE PRQ2 1.92TB EDSFF/9.5MM/SHORT; ES2 SSD MILESTONE WITH MPRQ NAND; SECONDARY SOURCE/IDT, FULL ENCLOSURE, P-CODE;</t>
  </si>
  <si>
    <t>ARPE2RPF1</t>
  </si>
  <si>
    <t>ARBORDALE PLUS RR SE PRQ2 1.92TB EDSFF/9.5MM/SHORT; RDT SSD MILESTONE WITH MQS2 NAND; PRIMARY SOURCE/RT, FULL ENCLOSURE, FULL-FLOW;</t>
  </si>
  <si>
    <t>ARPF8EPF</t>
  </si>
  <si>
    <t>ARBORDALE PLUS RR SE PRQ2 7.68TB EDSFF/15MM/SHORT; ES2 SSD MILESTONE WITH MPRQ NAND; PRIMARY SOURCE/RT, FULL ENCLOSURE, P-CODE;</t>
  </si>
  <si>
    <t>ARPF8ESF</t>
  </si>
  <si>
    <t>ARBORDALE PLUS RR SE PRQ2 7.68TB EDSFF/15MM/SHORT; ES2 SSD MILESTONE WITH MPRQ NAND; SECONDARY SOURCE/IDT, FULL ENCLOSURE, P-CODE;</t>
  </si>
  <si>
    <t>ARPE2RSF1</t>
  </si>
  <si>
    <t>ARBORDALE PLUS RR SE PRQ2 1.92TB EDSFF/9.5MM/SHORT; RDT SSD MILESTONE WITH MQS2 NAND; SECONDARY SOURCE/IDT, FULL ENCLOSURE, FULL-FLOW;</t>
  </si>
  <si>
    <t>ARPE4RWQ</t>
  </si>
  <si>
    <t>ARBORDALE PLUS RR SE PRQ2 1.92TB EDSFF/9.5MM/SHORT; RDT SSD MILESTONE WITH MPRQ NAND; PRIMARY SOURCE/RT, FULL ENCLOSURE, S-CODE; DRIVES FOR REWORK QUAL</t>
  </si>
  <si>
    <t>ARPE8EPF</t>
  </si>
  <si>
    <t>ARBORDALE PLUS RR SE PRQ2 7.68TB EDSFF/9.5MM/SHORT; ES2 SSD MILESTONE WITH MPRQ NAND; PRIMARY SOURCE/RT, FULL ENCLOSURE, P-CODE;</t>
  </si>
  <si>
    <t>ARPE8ESF</t>
  </si>
  <si>
    <t>ARBORDALE PLUS RR SE PRQ2 7.68TB EDSFF/9.5MM/SHORT; ES2 SSD MILESTONE WITH MPRQ NAND; SECONDARY SOURCE/IDT, FULL ENCLOSURE, P-CODE;</t>
  </si>
  <si>
    <t>ARRU4RSIMP</t>
  </si>
  <si>
    <t>ARBORDALE PLUS RR SE PRQ2 3.84TB 2.5/15MM; PCODE SSD MILESTONE WITH MQS2 NAND; SECONDARY SOURCE/IDT, FULL ENCLOSURE, P-CODE; MPS VREG</t>
  </si>
  <si>
    <t>ARRU8EPIT</t>
  </si>
  <si>
    <t>ARBORDALE PLUS RR SE PRQ2 7.68TB 2.5/15MM; ES2 SSD MILESTONE WITH MPRQ NAND; PRIMARY SOURCE/IDT, FULL ENCLOSURE, S-CODE; TI VREG</t>
  </si>
  <si>
    <t>ARRU4RPITP</t>
  </si>
  <si>
    <t>ARBORDALE PLUS RR SE PRQ2 3.84TB 2.5/15MM; PCODE SSD MILESTONE WITH MQS2 NAND; PRIMARY SOURCE/IDT, FULL ENCLOSURE, P-CODE; TI VREG</t>
  </si>
  <si>
    <t>ARRU2RPRTP</t>
  </si>
  <si>
    <t>ARBORDALE PLUS RR SE PRQ2 1.92TB 2.5/15MM; PCODE SSD MILESTONE WITH MQS2 NAND; PRIMARY SOURCE/RT, FULL ENCLOSURE, P-CODE; TI VREG</t>
  </si>
  <si>
    <t>ARRU2RSRMP</t>
  </si>
  <si>
    <t>ARBORDALE PLUS RR SE PRQ2 1.92TB 2.5/15MM; PCODE SSD MILESTONE WITH MQS2 NAND; SECONDARY SOURCE/RT, FULL ENCLOSURE, P-CODE; MPS VREG</t>
  </si>
  <si>
    <t>ARRU4EPIT</t>
  </si>
  <si>
    <t>ARBORDALE PLUS RR SE PRQ2 3.84TB 2.5/15MM; ES2 SSD MILESTONE WITH MPRQ NAND; PRIMARY SOURCE/IDT, FULL ENCLOSURE, S-CODE; TI VREG</t>
  </si>
  <si>
    <t>ARRU4ESIM</t>
  </si>
  <si>
    <t>ARBORDALE PLUS RR SE PRQ2 3.84TB 2.5/15MM; ES2 SSD MILESTONE WITH MPRQ NAND; SECONDARY SOURCE/IDT, FULL ENCLOSURE, S-CODE; MPS VREG</t>
  </si>
  <si>
    <t>ARRU2EPRT</t>
  </si>
  <si>
    <t>ARBORDALE PLUS RR SE PRQ2 1.92TB 2.5/15MM; ES2 SSD MILESTONE WITH MPRQ NAND; PRIMARY SOURCE/RT, FULL ENCLOSURE, S-CODE; TI VREG</t>
  </si>
  <si>
    <t>ARRU2ESRM</t>
  </si>
  <si>
    <t>ARBORDALE PLUS RR SE PRQ2 1.92TB 2.5/15MM; ES2 SSD MILESTONE WITH MPRQ NAND; SECONDARY SOURCE/RT, FULL ENCLOSURE, S-CODE; MPS VREG</t>
  </si>
  <si>
    <t>ARPE8RSFP</t>
  </si>
  <si>
    <t>ARBORDALE PLUS RR SE PRQ2 7.68TB EDSFF/9.5MM/SHORT; PCODE SSD MILESTONE WITH MQS2 NAND; SECONDARY SOURCE/IDT, FULL ENCLOSURE, P-CODE;</t>
  </si>
  <si>
    <t>ARPE8RPFP</t>
  </si>
  <si>
    <t>ARBORDALE PLUS RR SE PRQ2 7.68TB EDSFF/9.5MM/SHORT; PCODE SSD MILESTONE WITH MQS2 NAND; PRIMARY SOURCE/RT, FULL ENCLOSURE, P-CODE;</t>
  </si>
  <si>
    <t>ARPF4RSFP</t>
  </si>
  <si>
    <t>ARBORDALE PLUS RR SE PRQ2 3.84TB EDSFF/15MM/SHORT; PCODE SSD MILESTONE WITH MQS2 NAND; SECONDARY SOURCE/IDT, FULL ENCLOSURE, P-CODE;</t>
  </si>
  <si>
    <t>ARPF4RPFP</t>
  </si>
  <si>
    <t>ARBORDALE PLUS RR SE PRQ2 3.84TB EDSFF/15MM/SHORT; PCODE SSD MILESTONE WITH MQS2 NAND; PRIMARY SOURCE/RT, FULL ENCLOSURE, P-CODE;</t>
  </si>
  <si>
    <t>ARPF8RSFP</t>
  </si>
  <si>
    <t>ARBORDALE PLUS RR SE PRQ2 7.68TB EDSFF/15MM/SHORT; PCODE SSD MILESTONE WITH MQS2 NAND; SECONDARY SOURCE/IDT, FULL ENCLOSURE, P-CODE;</t>
  </si>
  <si>
    <t>ARPF8RPFP</t>
  </si>
  <si>
    <t>ARBORDALE PLUS RR SE PRQ2 7.68TB EDSFF/15MM/SHORT; PCODE SSD MILESTONE WITH MQS2 NAND; PRIMARY SOURCE/RT, FULL ENCLOSURE, P-CODE;</t>
  </si>
  <si>
    <t>ARPE4RSFP</t>
  </si>
  <si>
    <t>ARBORDALE PLUS RR SE PRQ2 3.84TB EDSFF/9.5MM/SHORT; PCODE SSD MILESTONE WITH MQS2 NAND; SECONDARY SOURCE/IDT, FULL ENCLOSURE, P-CODE;</t>
  </si>
  <si>
    <t>ARPE4RPFP</t>
  </si>
  <si>
    <t>ARBORDALE PLUS RR SE PRQ2 3.84TB EDSFF/9.5MM/SHORT; PCODE SSD MILESTONE WITH MQS2 NAND; PRIMARY SOURCE/RT, FULL ENCLOSURE, P-CODE;</t>
  </si>
  <si>
    <t>ARRU8RPRTP</t>
  </si>
  <si>
    <t>ARBORDALE PLUS RR SE PRQ2 7.68TB 2.5/15MM; PCODE SSD MILESTONE WITH MQS2 NAND; PRIMARY SOURCE/RT, FULL ENCLOSURE, P-CODE; TI VREG</t>
  </si>
  <si>
    <t>ARRU8RPRMP</t>
  </si>
  <si>
    <t>ARBORDALE PLUS RR SE PRQ2 7.68TB 2.5/15MM; PCODE SSD MILESTONE WITH MQS2 NAND; SECONDARY SOURCE/RT, FULL ENCLOSURE, P-CODE; MPS VREG</t>
  </si>
  <si>
    <t>ARRU8RSRTP</t>
  </si>
  <si>
    <t>ARRU8RSRMP</t>
  </si>
  <si>
    <t>SSDPF2KC076T1ES</t>
  </si>
  <si>
    <t>ARSD8RPRP</t>
  </si>
  <si>
    <t>M74595-100</t>
  </si>
  <si>
    <t>ARBORDALE PLUS RR SE PRQ2 7.68TB 2.5/15MM; RDT SSD MILESTONE WITH MPRQ;A2 ONLY NAND; PRIMARY SOURCE/RT, FULL ENCLOSURE, S-CODE;</t>
  </si>
  <si>
    <t>ARSD8RSIP</t>
  </si>
  <si>
    <t>ARBORDALE PLUS RR SE PRQ2 7.68TB 2.5/15MM; RDT SSD MILESTONE WITH MPRQ;A2 ONLY NAND; SECONDARY SOURCE/IDT, FULL ENCLOSURE, S-CODE;</t>
  </si>
  <si>
    <t>ARRU8EPRT</t>
  </si>
  <si>
    <t>ARBORDALE PLUS RR SE PRQ2 7.68TB 2.5/15MM; ES2 SSD MILESTONE WITH MPRQ NAND; PRIMARY SOURCE/RT, FULL ENCLOSURE, S-CODE; TI VREG</t>
  </si>
  <si>
    <t>ARRU8ESIM</t>
  </si>
  <si>
    <t>ARBORDALE PLUS RR SE PRQ2 7.68TB 2.5/15MM; ES2 SSD MILESTONE WITH MPRQ NAND; SECONDARY SOURCE/IDT, FULL ENCLOSURE, S-CODE; MPS VREG</t>
  </si>
  <si>
    <t>ARRU8ESRM</t>
  </si>
  <si>
    <t>ARBORDALE PLUS RR SE PRQ2 7.68TB 2.5/15MM; ES2 SSD MILESTONE WITH MPRQ NAND; SECONDARY SOURCE/RT, FULL ENCLOSURE, S-CODE; MPS VREG</t>
  </si>
  <si>
    <t>ARRU2EPRTP</t>
  </si>
  <si>
    <t>ARBORDALE PLUS RR SE PRQ2 1.92TB 2.5/15MM; PCODE SSD MILESTONE WITH MQS2 NAND; PRIMARY SOURCE/RT, FULL ENCLOSURE, P-CODE; TI VREG ON FAB1 PCB</t>
  </si>
  <si>
    <t>ARRU8EPRTP</t>
  </si>
  <si>
    <t>ARBORDALE PLUS RR SE PRQ2 7.68TB 2.5/15MM; PCODE SSD MILESTONE WITH MQS2 NAND; PRIMARY SOURCE/RT, FULL ENCLOSURE, P-CODE; TI VREG ON FAB1 PCB</t>
  </si>
  <si>
    <t>ARRU4ESIMP</t>
  </si>
  <si>
    <t>ARBORDALE PLUS RR SE PRQ2 3.84TB 2.5/15MM; PCODE SSD MILESTONE WITH MQS2 NAND; SECONDARY SOURCE/IDT, FULL ENCLOSURE, P-CODE; MPS VREG ON FAB1 PCB</t>
  </si>
  <si>
    <t>ARPE4ESFN</t>
  </si>
  <si>
    <t>ARBORDALE PLUS RR SE PRQ2 3.84TB EDSFF/9.5MM/SHORT; PCODE SSD MILESTONE WITH MQS2 NAND; SECONDARY SOURCE/IDT, FULL ENCLOSURE, P-CODE; GENERIC NON-OPAL</t>
  </si>
  <si>
    <t>ARLP15RPF</t>
  </si>
  <si>
    <t>ARBORDALE PLUS RR SE PRQ2 15.36TB EDSFF/9.5MM/LONG; RDT SSD MILESTONE WITH MPRQ NAND; PRIMARY SOURCE/RT, , S-CODE;</t>
  </si>
  <si>
    <t>ARLP15RSF</t>
  </si>
  <si>
    <t>ARBORDALE PLUS RR SE PRQ2 15.36TB EDSFF/9.5MM/LONG; RDT SSD MILESTONE WITH MPRQ NAND; SECONDARY SOURCE/IDT, , S-CODE;</t>
  </si>
  <si>
    <t>ARLP15EPF</t>
  </si>
  <si>
    <t>ARBORDALE PLUS RR SE PRQ2 15.36TB EDSFF/9.5MM/LONG; ES2 SSD MILESTONE WITH MPRQ NAND; PRIMARY SOURCE/RT, FULL ENCLOSURE, S-CODE;</t>
  </si>
  <si>
    <t>ARLP15ESF</t>
  </si>
  <si>
    <t>ARBORDALE PLUS RR SE PRQ2 15.36TB EDSFF/9.5MM/LONG; ES2 SSD MILESTONE WITH MPRQ NAND; SECONDARY SOURCE/IDT, FULL ENCLOSURE, S-CODE;</t>
  </si>
  <si>
    <t>ARLP15QPF</t>
  </si>
  <si>
    <t>ARBORDALE PLUS RR SE PRQ2 15.36TB EDSFF/9.5MM/LONG; QS SSD MILESTONE WITH MPRQ NAND; PRIMARY SOURCE/RT, , S-CODE;</t>
  </si>
  <si>
    <t>ARLP15QSF</t>
  </si>
  <si>
    <t>ARBORDALE PLUS RR SE PRQ2 15.36TB EDSFF/9.5MM/LONG; QS SSD MILESTONE WITH MPRQ NAND; SECONDARY SOURCE/IDT, , S-CODE;</t>
  </si>
  <si>
    <t>SSDPFUKX038T1O</t>
  </si>
  <si>
    <t>ARPE4ESFO</t>
  </si>
  <si>
    <t>ARBORDALE PLUS RR SE PRQ2 3.84TB EDSFF/9.5MM/SHORT; PCODE SSD MILESTONE WITH MQS2 NAND; SECONDARY SOURCE/IDT, FULL ENCLOSURE, P-CODE; GENERIC OPAL</t>
  </si>
  <si>
    <t>ARPE4EPFN</t>
  </si>
  <si>
    <t>ARBORDALE PLUS RR SE PRQ2 3.84TB EDSFF/9.5MM/SHORT; PCODE SSD MILESTONE WITH MQS2 NAND; PRIMARY SOURCE/RT, FULL ENCLOSURE, P-CODE; GENERIC NON-OPAL</t>
  </si>
  <si>
    <t>ARSD8EPRP</t>
  </si>
  <si>
    <t>ARBORDALE PLUS RR SE PRQ2 7.68TB 2.5/15MM; ES2 SSD MILESTONE WITH MPRQ;A2 ONLY NAND; PRIMARY SOURCE/RT, FULL ENCLOSURE, S-CODE;</t>
  </si>
  <si>
    <t>ARSD8ESIP</t>
  </si>
  <si>
    <t>ARBORDALE PLUS RR SE PRQ2 7.68TB 2.5/15MM; ES2 SSD MILESTONE WITH MPRQ;A2 ONLY NAND; SECONDARY SOURCE/IDT, FULL ENCLOSURE, S-CODE;</t>
  </si>
  <si>
    <t>ARPE4EPFO</t>
  </si>
  <si>
    <t>ARBORDALE PLUS RR SE PRQ2 3.84TB EDSFF/9.5MM/SHORT; PCODE SSD MILESTONE WITH MQS2 NAND; PRIMARY SOURCE/RT, FULL ENCLOSURE, P-CODE; GENERIC OPAL</t>
  </si>
  <si>
    <t>ARPS15RSF1</t>
  </si>
  <si>
    <t>ARBORDALE PLUS RR SE PRQ2 15.36TB 2.5/15MM; RDT SSD MILESTONE WITH MQS2 NAND; SECONDARY SOURCE/IDT, FULL ENCLOSURE, P-CODE; QRDT DRIVES FOR QRE</t>
  </si>
  <si>
    <t>ARBORDALE PLUS RR SE PRQ2 15.36TB 2.5/15MM; ES2 SSD MILESTONE WITH MPRQ NAND; SECONDARY SOURCE/IDT, FULL ENCLOSURE, S-CODE;</t>
  </si>
  <si>
    <t>ARBORDALE PLUS RR SE PRQ2 15.36TB 2.5/15MM; ES2 SSD MILESTONE WITH MQS2 NAND; PRIMARY SOURCE/RT, FULL ENCLOSURE, S-CODE;</t>
  </si>
  <si>
    <t>ARPS15RPF1</t>
  </si>
  <si>
    <t>ARBORDALE PLUS RR SE PRQ2 15.36TB 2.5/15MM; PCODE SSD MILESTONE WITH MQS2 NAND; PRIMARY SOURCE/RT, FULL ENCLOSURE, P-CODE; QRDT DRIVES FOR QRE</t>
  </si>
  <si>
    <t>ARBORDALE PLUS RR SE PRQ2 15.36TB 2.5/15MM; ES2 PCODE MILESTONE WITH MPRQ NAND; PRIMARY SOURCE/RT;</t>
  </si>
  <si>
    <t>ARBORDALE PLUS RR SE PRQ2 15.36TB 2.5/15MM; ES2 PCODE MILESTONE WITH MPRQ NAND; SECONDARY SOURCE/IDT;</t>
  </si>
  <si>
    <t>ARPE8ESFN</t>
  </si>
  <si>
    <t>ARBORDALE PLUS RR SE PRQ2 7.68TB EDSFF/9.5MM/SHORT; PCODE SSD MILESTONE WITH MQS2 NAND; SECONDARY SOURCE/IDT, FULL ENCLOSURE, P-CODE; GENERIC NON-OPAL</t>
  </si>
  <si>
    <t>ARPE8EPFN</t>
  </si>
  <si>
    <t>ARBORDALE PLUS RR SE PRQ2 7.68TB EDSFF/9.5MM/SHORT; PCODE SSD MILESTONE WITH MQS2 NAND; PRIMARY SOURCE/RT, FULL ENCLOSURE, P-CODE; GENERIC NON-OPAL</t>
  </si>
  <si>
    <t>SSDPFUKX076T1O</t>
  </si>
  <si>
    <t>ARPE8EPFO</t>
  </si>
  <si>
    <t>ARBORDALE PLUS RR SE PRQ2 7.68TB EDSFF/9.5MM/SHORT; PCODE SSD MILESTONE WITH MQS2 NAND; PRIMARY SOURCE/RT, FULL ENCLOSURE, P-CODE; GENERIC OPAL</t>
  </si>
  <si>
    <t>ARPE2EPFN</t>
  </si>
  <si>
    <t>ARBORDALE PLUS RR SE PRQ2 1.92TB EDSFF/9.5MM/SHORT; PCODE SSD MILESTONE WITH MQS2 NAND; PRIMARY SOURCE/RT, FULL ENCLOSURE, P-CODE; GENERIC NON-OPAL</t>
  </si>
  <si>
    <t>SSDPFUKX019T1O</t>
  </si>
  <si>
    <t>ARPE2EPFO</t>
  </si>
  <si>
    <t>ARBORDALE PLUS RR SE PRQ2 1.92TB EDSFF/9.5MM/SHORT; PCODE SSD MILESTONE WITH MQS2 NAND; PRIMARY SOURCE/RT, FULL ENCLOSURE, P-CODE; GENERIC OPAL</t>
  </si>
  <si>
    <t>ARPE2ESFN</t>
  </si>
  <si>
    <t>ARBORDALE PLUS RR SE PRQ2 1.92TB EDSFF/9.5MM/SHORT; PCODE SSD MILESTONE WITH MQS2 NAND; SECONDARY SOURCE/IDT, FULL ENCLOSURE, P-CODE; GENERIC NON-OPAL</t>
  </si>
  <si>
    <t>ARPE2ESFO</t>
  </si>
  <si>
    <t>ARBORDALE PLUS RR SE PRQ2 1.92TB EDSFF/9.5MM/SHORT; PCODE SSD MILESTONE WITH MQS2 NAND; SECONDARY SOURCE/IDT, FULL ENCLOSURE, P-CODE; GENERIC OPAL</t>
  </si>
  <si>
    <t>ARRU2ESRMP</t>
  </si>
  <si>
    <t>ARBORDALE PLUS RR SE PRQ2 1.92TB 2.5/15MM; PCODE SSD MILESTONE WITH MQS2 NAND; SECONDARY SOURCE/RT, FULL ENCLOSURE, P-CODE; MPS VREG ON FAB1 PCB</t>
  </si>
  <si>
    <t>ARRU4EPITP</t>
  </si>
  <si>
    <t>ARBORDALE PLUS RR SE PRQ2 3.84TB 2.5/15MM; PCODE SSD MILESTONE WITH MQS2 NAND; PRIMARY SOURCE/IDT, FULL ENCLOSURE, P-CODE; TI VREG ON FAB1 PCB</t>
  </si>
  <si>
    <t>ARRU8ESIMP</t>
  </si>
  <si>
    <t>ARBORDALE PLUS RR SE PRQ2 7.68TB 2.5/15MM; PCODE SSD MILESTONE WITH MQS2 NAND; SECONDARY SOURCE/IDT, FULL ENCLOSURE, P-CODE; MPS VREG ON FAB1 PCB</t>
  </si>
  <si>
    <t>ARRU8ESRMP</t>
  </si>
  <si>
    <t>ARBORDALE PLUS RR SE PRQ2 7.68TB 2.5/15MM; PCODE SSD MILESTONE WITH MQS2 NAND; SECONDARY SOURCE/RT, FULL ENCLOSURE, P-CODE; MPS VREG ON FAB1 PCB</t>
  </si>
  <si>
    <t>ARRU4HPE</t>
  </si>
  <si>
    <t>M47186-000</t>
  </si>
  <si>
    <t>ARBORDALE PLUS RR SE PRQ2 3.84TB 2.5/15MM; PCODE SSD MILESTONE WITH MQS2 NAND; SECONDARY SOURCE/IDT, FULL ENCLOSURE, P-CODE; HPE CUSTOM; SE NON-OPAL</t>
  </si>
  <si>
    <t>ARRU2HPE</t>
  </si>
  <si>
    <t>M47185-000</t>
  </si>
  <si>
    <t>ARBORDALE PLUS RR SE PRQ2 1.92TB 2.5/15MM; PCODE SSD MILESTONE WITH MQS2 NAND; SECONDARY SOURCE/RT, FULL ENCLOSURE, P-CODE; HPE CUSTOM; SE NON-OPAL</t>
  </si>
  <si>
    <t>ARRM4ESIMN</t>
  </si>
  <si>
    <t>ARBORDALE PLUS RR SE PRQ2 3.84TB 2.5/15MM; PCODE SSD MILESTONE WITH MQS2 NAND; SECONDARY SOURCE/IDT, FULL ENCLOSURE, P-CODE; GENERIC ME NON-OPAL</t>
  </si>
  <si>
    <t>SSDPF2KX076T1EP</t>
  </si>
  <si>
    <t>ARRU8HPE</t>
  </si>
  <si>
    <t>M47188-000</t>
  </si>
  <si>
    <t>ARBORDALE PLUS RR SE PRQ2 7.68TB 2.5/15MM; PCODE SSD MILESTONE WITH MQS2 NAND; SECONDARY SOURCE/IDT, FULL ENCLOSURE, P-CODE; HPE CUSTOM; SE NON-OPAL</t>
  </si>
  <si>
    <t>SSDPF2KX076T1EF</t>
  </si>
  <si>
    <t>ARRU8DELLN</t>
  </si>
  <si>
    <t>M47579-000</t>
  </si>
  <si>
    <t>ARBORDALE PLUS RR SE PRQ2 7.68TB 2.5/15MM; PCODE SSD MILESTONE WITH MQS2 NAND; SECONDARY SOURCE/IDT, FULL ENCLOSURE, P-CODE; DELL PE CUSTOM; SE NON-OPAL</t>
  </si>
  <si>
    <t>ARRU2DELL</t>
  </si>
  <si>
    <t>M47577-000</t>
  </si>
  <si>
    <t>ARBORDALE PLUS RR SE PRQ2 1.92TB 2.5/15MM; PCODE SSD MILESTONE WITH MQS2 NAND; PRIMARY SOURCE/RT, FULL ENCLOSURE, P-CODE; DELL PE CUSTOM; SE NON-OPAL</t>
  </si>
  <si>
    <t>ARRU4DELL</t>
  </si>
  <si>
    <t>M47578-000</t>
  </si>
  <si>
    <t>ARBORDALE PLUS RR SE PRQ2 3.84TB 2.5/15MM; PCODE SSD MILESTONE WITH MQS2 NAND; SECONDARY SOURCE/IDT, FULL ENCLOSURE, P-CODE; DELL PE CUSTOM; SE NON-OPAL</t>
  </si>
  <si>
    <t>SSDPF2KX019T1EF</t>
  </si>
  <si>
    <t>ARRU2DELL1</t>
  </si>
  <si>
    <t>ARBORDALE PLUS RR SE PRQ2 1.92TB 2.5/15MM; PCODE SSD MILESTONE WITH MQS2 NAND; SECONDARY SOURCE/RT, FULL ENCLOSURE, P-CODE; DELL PE CUSTOM; SE NON-OPAL</t>
  </si>
  <si>
    <t>ARRU2DELL2</t>
  </si>
  <si>
    <t>SSDPF2KE016T1ET</t>
  </si>
  <si>
    <t>ARRM2DELLO</t>
  </si>
  <si>
    <t>M47736-000</t>
  </si>
  <si>
    <t>ARBORDALE PLUS RR SE PRQ2 1.6TB 2.5/15MM; PCODE SSD MILESTONE WITH MQS2 NAND; PRIMARY SOURCE/RT, FULL ENCLOSURE, P-CODE; DELL PE CUSTOM; ME OPAL</t>
  </si>
  <si>
    <t>ARRU8DPEN</t>
  </si>
  <si>
    <t>ARRU8DPEN1</t>
  </si>
  <si>
    <t>SSDPF2KX153T1ET</t>
  </si>
  <si>
    <t>ARSP15DPEO</t>
  </si>
  <si>
    <t>M51293-100</t>
  </si>
  <si>
    <t>ARBORDALE PLUS RR SE PRQ2 15.36TB 2.5/15MM; ES2 PCODE MILESTONE WITH MQS2 NAND; PRIMARY SOURCE/RT; DELL PE OPAL</t>
  </si>
  <si>
    <t>ARBORDALE PLUS RR SE PRQ3</t>
  </si>
  <si>
    <t>ARBORDALE PLUS RR SE PRQ3 15.36TB EDSFF/9.5MM/LONG; RDT SSD MILESTONE WITH MQS2 NAND; PRIMARY SOURCE/RT, , S-CODE;</t>
  </si>
  <si>
    <t>ARBORDALE PLUS RR SE PRQ3 15.36TB EDSFF/9.5MM/LONG; RDT SSD MILESTONE WITH MQS2 NAND; SECONDARY SOURCE/IDT, , S-CODE;</t>
  </si>
  <si>
    <t>A3SS2RPFP</t>
  </si>
  <si>
    <t>ARBORDALE PLUS RR SE PRQ3 1.92TB 2.5/15MM; RDT SSD MILESTONE WITH MQS2 A3 ONLY NAND; PRIMARY SOURCE/IDT, FULL ENCLOSURE, S-CODE;</t>
  </si>
  <si>
    <t>A3SS2RSFP</t>
  </si>
  <si>
    <t>ARBORDALE PLUS RR SE PRQ3 1.92TB 2.5/15MM; RDT SSD MILESTONE WITH MQS2 A3 ONLY NAND; SECONDARY SOURCE/RT, FULL ENCLOSURE, S-CODE;</t>
  </si>
  <si>
    <t>A3SS4RPFP</t>
  </si>
  <si>
    <t>ARBORDALE PLUS RR SE PRQ3 3.84TB 2.5/15MM; RDT SSD MILESTONE WITH MQS2 A3 ONLY NAND; PRIMARY SOURCE/IDT, FULL ENCLOSURE, S-CODE;</t>
  </si>
  <si>
    <t>A3SS4RSFP</t>
  </si>
  <si>
    <t>ARBORDALE PLUS RR SE PRQ3 3.84TB 2.5/15MM; RDT SSD MILESTONE WITH MQS2 A3 ONLY NAND; SECONDARY SOURCE/RT, FULL ENCLOSURE, S-CODE;</t>
  </si>
  <si>
    <t>A3SE2RPFP</t>
  </si>
  <si>
    <t>ARBORDALE PLUS RR SE PRQ3 1.92TB EDSFF/9.5MM/SHORT; RDT SSD MILESTONE WITH MQS2 A3 ONLY NAND; PRIMARY SOURCE/RT, FULL ENCLOSURE, FULL-FLOW;</t>
  </si>
  <si>
    <t>A3SE2RSFP</t>
  </si>
  <si>
    <t>ARBORDALE PLUS RR SE PRQ3 1.92TB EDSFF/9.5MM/SHORT; RDT SSD MILESTONE WITH MQS2 A3 ONLY NAND; SECONDARY SOURCE/IDT, FULL ENCLOSURE, FULL-FLOW;</t>
  </si>
  <si>
    <t>A3SF2RPFP</t>
  </si>
  <si>
    <t>ARBORDALE PLUS RR SE PRQ3 1.92TB EDSFF/15MM/SHORT; RDT SSD MILESTONE WITH MQS2 A3 ONLY NAND; PRIMARY SOURCE/RT, FULL ENCLOSURE, FULL-FLOW;</t>
  </si>
  <si>
    <t>A3SF2RSFP</t>
  </si>
  <si>
    <t>ARBORDALE PLUS RR SE PRQ3 1.92TB EDSFF/15MM/SHORT; RDT SSD MILESTONE WITH MQS2 A3 ONLY NAND; SECONDARY SOURCE/IDT, FULL ENCLOSURE, FULL-FLOW;</t>
  </si>
  <si>
    <t>A3SU15RSFP</t>
  </si>
  <si>
    <t>ARBORDALE PLUS RR SE PRQ3 15.36TB 2.5/15MM; PCODE SSD MILESTONE WITH MQS2 A3 ONLY NAND; SECONDARY SOURCE/RT, FULL ENCLOSURE, P-CODE;</t>
  </si>
  <si>
    <t>A3SU8RPFP</t>
  </si>
  <si>
    <t>ARBORDALE PLUS RR SE PRQ3 7.68TB 2.5/15MM; PCODE SSD MILESTONE WITH MQS2 A3 ONLY NAND; PRIMARY SOURCE/RT, FULL ENCLOSURE, P-CODE;</t>
  </si>
  <si>
    <t>A3SS15RSFP</t>
  </si>
  <si>
    <t>ARBORDALE PLUS RR SE PRQ3 15.36TB 2.5/15MM; RDT SSD MILESTONE WITH MQS2 A3 ONLY NAND; PRIMARY SOURCE/RT, FULL ENCLOSURE, S-CODE;</t>
  </si>
  <si>
    <t>A3SS8RPFP</t>
  </si>
  <si>
    <t>ARBORDALE PLUS RR SE PRQ3 7.68TB 2.5/15MM; RDT SSD MILESTONE WITH MQS2 A3 ONLY NAND; PRIMARY SOURCE/RT, FULL ENCLOSURE, S-CODE;</t>
  </si>
  <si>
    <t>A3SE4RSFP</t>
  </si>
  <si>
    <t>ARBORDALE PLUS RR SE PRQ3 3.84TB EDSFF/9.5MM/SHORT; RDT SSD MILESTONE WITH MQS2 A3 ONLY NAND; SECONDARY SOURCE/IDT, FULL ENCLOSURE, FULL-FLOW;</t>
  </si>
  <si>
    <t>A3SE8RPFP</t>
  </si>
  <si>
    <t>ARBORDALE PLUS RR SE PRQ3 7.68TB EDSFF/9.5MM/SHORT; RDT SSD MILESTONE WITH MQS2 A3 ONLY NAND; PRIMARY SOURCE/RT, FULL ENCLOSURE, FULL-FLOW;</t>
  </si>
  <si>
    <t>A3SF4RPFP</t>
  </si>
  <si>
    <t>ARBORDALE PLUS RR SE PRQ3 3.84TB EDSFF/15MM/SHORT; RDT SSD MILESTONE WITH MQS2 A3 ONLY NAND; PRIMARY SOURCE/RT, FULL ENCLOSURE, FULL-FLOW;</t>
  </si>
  <si>
    <t>A3SF8RSFP</t>
  </si>
  <si>
    <t>ARBORDALE PLUS RR SE PRQ3 7.68TB EDSFF/15MM/SHORT; RDT SSD MILESTONE WITH MQS2 A3 ONLY NAND; SECONDARY SOURCE/IDT, FULL ENCLOSURE, FULL-FLOW;</t>
  </si>
  <si>
    <t>A3SU2RPFP</t>
  </si>
  <si>
    <t>ARBORDALE PLUS RR SE PRQ3 1.92TB 2.5/15MM; PCODE SSD MILESTONE WITH MQS2 A3 ONLY NAND; PRIMARY SOURCE/IDT, FULL ENCLOSURE, P-CODE;</t>
  </si>
  <si>
    <t>A3SU2RSFP</t>
  </si>
  <si>
    <t>ARBORDALE PLUS RR SE PRQ3 1.92TB 2.5/15MM; PCODE SSD MILESTONE WITH MQS2 A3 ONLY NAND; SECONDARY SOURCE/RT, FULL ENCLOSURE, P-CODE;</t>
  </si>
  <si>
    <t>A3SU4RPFP</t>
  </si>
  <si>
    <t>ARBORDALE PLUS RR SE PRQ3 3.84TB 2.5/15MM; PCODE SSD MILESTONE WITH MQS2 A3 ONLY NAND; PRIMARY SOURCE/IDT, FULL ENCLOSURE, P-CODE;</t>
  </si>
  <si>
    <t>A3SU4RSFP</t>
  </si>
  <si>
    <t>ARBORDALE PLUS RR SE PRQ3 3.84TB 2.5/15MM; PCODE SSD MILESTONE WITH MQS2 A3 ONLY NAND; SECONDARY SOURCE/RT, FULL ENCLOSURE, P-CODE;</t>
  </si>
  <si>
    <t>A3PL15RPF</t>
  </si>
  <si>
    <t>ARBORDALE PLUS RR SE PRQ3 15.36TB EDSFF/9.5MM/LONG; RDT SSD MILESTONE WITH MQS2 A3 ONLY NAND; PRIMARY SOURCE/RT, FULL ENCLOSURE, FULL-FLOW;</t>
  </si>
  <si>
    <t>A3PL15RSF</t>
  </si>
  <si>
    <t>ARBORDALE PLUS RR SE PRQ3 15.36TB EDSFF/9.5MM/LONG; RDT SSD MILESTONE WITH MQS2 A3 ONLY NAND; SECONDARY SOURCE/IDT, FULL ENCLOSURE, FULL-FLOW;</t>
  </si>
  <si>
    <t>ARBORDALE PLUS R VE PRQ1</t>
  </si>
  <si>
    <t>AVS15RPC</t>
  </si>
  <si>
    <t>SFF 15.36T ES2 W/ B1 ASIC, RT FOLLOW BOM, SMT ONLY - ALPHA, CUTOUT ENCLOSURE. NEW ENCLSOURES W/ GASKET + FAB1 PCB + CONNECTORS - GOLDEN SAMPLES FOR PEGA</t>
  </si>
  <si>
    <t>SSDPF2NV017TZES</t>
  </si>
  <si>
    <t>AVSF17PC</t>
  </si>
  <si>
    <t>1.70TB</t>
  </si>
  <si>
    <t>N38A; A11</t>
  </si>
  <si>
    <t>K85883-100</t>
  </si>
  <si>
    <t>SFF 1.7T ES2 W/ B1 ASIC, RT FOLLOW BOM, SMT ONLY - ALPHA, CUTOUT ENCLOSURE. NEW ENCLOSURES W/ GASKET + FAB1 PCB + CONNECTORS - GOLDEN SAMPLES FOR PEGA</t>
  </si>
  <si>
    <t/>
  </si>
  <si>
    <t>SSDPFXNV153TZES</t>
  </si>
  <si>
    <t>AVE158PC</t>
  </si>
  <si>
    <t>K90876-100</t>
  </si>
  <si>
    <t>EDSFF 15.36T 18MM ES2 W/ B1 ASIC, RT FOLLOW BOM, SMT ONLY - ALPHA, SINCO CUTOUT ENCLOSURE. GOLDEN SAMPLES FOR PEGA</t>
  </si>
  <si>
    <t>SSDPFWNV017TZES</t>
  </si>
  <si>
    <t>AVEF17PC</t>
  </si>
  <si>
    <t>K85884-100</t>
  </si>
  <si>
    <t>EDSFF 1.7T ES2 W/ B1 ASIC, RT PRIMARY SOURCE, SMT ONLY - ALPHA, SINCO CUTOUT ENCLOSURE. GOLDEN SAMPLES FOR PEGA</t>
  </si>
  <si>
    <t>AVE158R1CBF</t>
  </si>
  <si>
    <t>EDSFF 15.36T 18MM ES2 W/ B1 ASIC, RT PRIMARY SOURCE, S-CODE TEST - ALPHA, SINCO FULL ENCLOSURE. -</t>
  </si>
  <si>
    <t>Vat line added to PO starting this build</t>
  </si>
  <si>
    <t>AVEF15I1CBF</t>
  </si>
  <si>
    <t>K90874-100  </t>
  </si>
  <si>
    <t>EDSFF 15.36T 9.5MM ES2 W/ B1 ASIC, A4 IDT PRIMARY SOURCE, S-CODE TEST - ALPHA, SINCO FULL ENCLOSURE. -</t>
  </si>
  <si>
    <t>20201002 ADPR</t>
  </si>
  <si>
    <t>AVEF15R1CBF</t>
  </si>
  <si>
    <t>EDSFF 15.36T 9.5MM ES2 W/ B1 ASIC, RT PRIMARY SOURCE, S-CODE TEST - ALPHA, SINCO FULL ENCLOSURE. -</t>
  </si>
  <si>
    <t>SSDPFWNV307TZES</t>
  </si>
  <si>
    <t>AVESF30I1CBF</t>
  </si>
  <si>
    <t>K82709-100</t>
  </si>
  <si>
    <t>EDSFF 30.72T ES2 W/ B1 ASIC, A4 IDT PRIMARY SOURCE, S-CODE TEST - ALPHA, SINCO FULL ENCLOSURE. -</t>
  </si>
  <si>
    <t>AVESF30R1CBF</t>
  </si>
  <si>
    <t>EDSFF 30.72T ES2 W/ B1 ASIC, RT PRIMARY SOURCE, S-CODE TEST - ALPHA, SINCO FULL ENCLOSURE. -</t>
  </si>
  <si>
    <t>AVS15R1CBF</t>
  </si>
  <si>
    <t>SFF 15.36T ES2 W/ B1 ASIC, RT PRIMARY SOURCE, S-CODE TEST - ALPHA, FULL ENCLOSURE.</t>
  </si>
  <si>
    <t>AVSF30I1CBF</t>
  </si>
  <si>
    <t>SFF 30.72T ES2 W/ B1 ASIC, A4 IDT PRIMARY SOURCE, S-CODE TEST - ALPHA, FULL ENCLOSURE. NEW ENCLSOURES W/ GASKET + FAB1 PCB + CONNECTORS</t>
  </si>
  <si>
    <t>AVSF30R1CBF</t>
  </si>
  <si>
    <t>SFF 30.72T ES2 W/ B1 ASIC, RT PRIMARY SOURCE, S-CODE TEST - ALPHA, FULL ENCLOSURE. NEW ENCLSOURES W/ GASKET + FAB1 PCB + CONNECTORS</t>
  </si>
  <si>
    <t>AVS15ID2CBF</t>
  </si>
  <si>
    <t>SFF 15.36T ES2 W/ B1 ASIC, A4 IDT SECONDARY SOURCE, S-CODE TEST - ALPHA, FULL ENCLOSURE.</t>
  </si>
  <si>
    <t>AVSF30I2CBF</t>
  </si>
  <si>
    <t>SFF 30.72T ES2 W/ B1 ASIC, A4 IDT SECONDARY SOURCE, S-CODE TEST - ALPHA, FULL ENCLOSURE. NEW GATETECH ENCLOSURES W/ GASKET + FAB1 PCB + CONNECTORS + TOSHIBA MP ENHUB + NEW NODE HYNIX + SPACER</t>
  </si>
  <si>
    <t>AVSF30R2CBF</t>
  </si>
  <si>
    <t>SFF 30.72T ES2 W/ B1 ASIC, RT SECONDARY SOURCE, S-CODE TEST - ALPHA, FULL ENCLOSURE. NEW GATETECH ENCLOSURES W/ GASKET + FAB1 PCB + CONNECTORS + TOSHIBA MP ENHUB + NEW NODE HYNIX + SPACER</t>
  </si>
  <si>
    <t>AVEF158I2CBF</t>
  </si>
  <si>
    <t>EDSFF 15.36T 18MM ES2 W/ B1 ASIC, IDT SECONDARY SOURCE, S-CODE TEST - ALPHA, CCI FULL ENCLOSURE. -</t>
  </si>
  <si>
    <t>AVEF15I2CBF</t>
  </si>
  <si>
    <t>EDSFF 15.36T 9.5MM ES2 W/ B1 ASIC, IDT SECONDARY SOURCE, S-CODE TEST - ALPHA, CCI FULL ENCLOSURE. -</t>
  </si>
  <si>
    <t>AVEF15R2CBF</t>
  </si>
  <si>
    <t>EDSFF 15.36T 9.5MM ES2 W/ B1 ASIC, RT SECONDARY SOURCE, S-CODE TEST - ALPHA, CCI FULL ENCLOSURE. -</t>
  </si>
  <si>
    <t>AVESF30I2CBF</t>
  </si>
  <si>
    <t>EDSFF 30.72T ES2 W/ B1 ASIC, IDT SECONDARY SOURCE, S-CODE TEST - ALPHA, CCI FULL ENCLOSURE. -</t>
  </si>
  <si>
    <t>AVESF30R2CBF</t>
  </si>
  <si>
    <t>EDSFF 30.72T ES2 W/ B1 ASIC, RT SECONDARY SOURCE, S-CODE TEST - ALPHA, CCI FULL ENCLOSURE. -</t>
  </si>
  <si>
    <t>SSDPF2NV153TZE9</t>
  </si>
  <si>
    <t>AVS15IDPDB</t>
  </si>
  <si>
    <t>M22335-100</t>
  </si>
  <si>
    <t>SFF 15.36T ES2 W/ B1 ASIC, A4 IDT SECONDARY SOURCE, S-CODE TEST - ALPHA, FULL ENCLOSURE. PDP</t>
  </si>
  <si>
    <t>AVS15RPDB</t>
  </si>
  <si>
    <t>SFF 15.36T ES2 W/ B1 ASIC, RT PRIMARY SOURCE, S-CODE TEST - ALPHA, FULL ENCLOSURE. PDP</t>
  </si>
  <si>
    <t>AVSF30ISP</t>
  </si>
  <si>
    <t>AVSF30RSP</t>
  </si>
  <si>
    <t>AVSF30RQ</t>
  </si>
  <si>
    <t>SFF 30.72T RDT W/ B1 ASIC, RT PRIMARY SOURCE, S-CODE TEST - RDT, FULL ENCLOSURE. REWORK QUAL FOR ZACH</t>
  </si>
  <si>
    <t>AVE158IRCN</t>
  </si>
  <si>
    <t>EDSFF 15.36T 18MM RDT W/ B1 ASIC, IDT SECONDARY SOURCE, S-CODE TEST - RDT, FULL ENCLOSURE.</t>
  </si>
  <si>
    <t>AVE158RRCN</t>
  </si>
  <si>
    <t>EDSFF 15.36T 18MM RDT W/ B1 ASIC, RT PRIMARY SOURCE, S-CODE TEST - RDT, FULL ENCLOSURE.</t>
  </si>
  <si>
    <t>AVS30I2RCN</t>
  </si>
  <si>
    <t>SFF 30.72T RDT W/ B1 ASIC, IDT SECONDARY SOURCE, S-CODE TEST - RDT, FULL ENCLOSURE</t>
  </si>
  <si>
    <t>AVSF30RRCN</t>
  </si>
  <si>
    <t>SFF 30.72T RDT W/ B1 ASIC, RT PRIMARY SOURCE, S-CODE TEST - RDT, FULL ENCLOSURE</t>
  </si>
  <si>
    <t>AVS15R1RCN</t>
  </si>
  <si>
    <t>SFF 15.36T RDT W/ B1 ASIC, RT PRIMARY SOURCE, S-CODE TEST - RDT, FULL ENCLOSURE</t>
  </si>
  <si>
    <t>AVS15RPCN</t>
  </si>
  <si>
    <t>SFF 15.36T ES2 W/ B1 ASIC, IDT SECONDARY SOURCE, S-CODE TEST - ALPHA, FULL ENCLOSURE. PDP</t>
  </si>
  <si>
    <t>AVS15IDPCN</t>
  </si>
  <si>
    <t>AVS15I2RCN</t>
  </si>
  <si>
    <t>SFF 15.36T RDT W/ B1 ASIC, IDT SECONDARY SOURCE, S-CODE TEST - RDT, FULL ENCLOSURE</t>
  </si>
  <si>
    <t>AVEF15RRCN</t>
  </si>
  <si>
    <t>EDSFF 15.36T 9.5MM RDT W/ B1 ASIC, RT PRIMARY SOURCE, S-CODE TEST - RDT, FULL ENCLOSURE.</t>
  </si>
  <si>
    <t>AVEF30IRCN</t>
  </si>
  <si>
    <t>EDSFF 30.72T RDT W/ B1 ASIC, IDT SECONDARY SOURCE, S-CODE TEST - RDT, FULL ENCLOSURE.</t>
  </si>
  <si>
    <t>AVEF30RRCN</t>
  </si>
  <si>
    <t>EDSFF 30.72T RDT W/ B1 ASIC, RT PRIMARY SOURCE, S-CODE TEST - RDT, FULL ENCLOSURE.</t>
  </si>
  <si>
    <t>AVEF15IRCN</t>
  </si>
  <si>
    <t>EDSFF 15.36T 9.5MM RDT W/ B1 ASIC, IDT SECONDARY SOURCE, S-CODE TEST - RDT, CCI FULL ENCLOSURE. -</t>
  </si>
  <si>
    <t>AVCE158RQS</t>
  </si>
  <si>
    <t>EDSFF 15.36T 18MM QS W/ B1 ASIC, RT PRIMARY SOURCE, S-CODE TEST - ALPHA, FULL ENCLOSURE.</t>
  </si>
  <si>
    <t>AVCEF15RQS</t>
  </si>
  <si>
    <t>EDSFF 15.36T 9.5MM QS W/ B1 ASIC, RT PRIMARY SOURCE, S-CODE TEST - ALPHA, FULL ENCLOSURE.</t>
  </si>
  <si>
    <t>AR</t>
  </si>
  <si>
    <t>AVCESF30RQ</t>
  </si>
  <si>
    <t>EDSFF 30.72T QS W/ B1 ASIC, RT PRIMARY SOURCE, S-CODE TEST - ALPHA, FULL ENCLOSURE.</t>
  </si>
  <si>
    <t>AVCS15RQS</t>
  </si>
  <si>
    <t>SFF 15.36T QS W/ B1 ASIC, RT PRIMARY SOURCE, S-CODE TEST - ALPHA, FULL ENCLOSURE</t>
  </si>
  <si>
    <t>AVCSF30RQS</t>
  </si>
  <si>
    <t>SFF 30.72T QS W/ B1 ASIC, RT PRIMARY SOURCE, S-CODE TEST - ALPHA, FULL ENCLOSURE</t>
  </si>
  <si>
    <t>SSDPFXNV153TZEM</t>
  </si>
  <si>
    <t>AVCE158QSM</t>
  </si>
  <si>
    <t>M23952-100</t>
  </si>
  <si>
    <t>EDSFF 15.36T 18MM ES2 MSFT SAMPLES - WITH FOAM</t>
  </si>
  <si>
    <t>SSDPFWNV153TZEM</t>
  </si>
  <si>
    <t>AVCE15QSMS</t>
  </si>
  <si>
    <t>M23951-100</t>
  </si>
  <si>
    <t>EDSFF 15.36T 9.5MM ES2 MSFT SAMPLES - FULL FLOW - WITH FOAM</t>
  </si>
  <si>
    <t>AVS15SDOEC</t>
  </si>
  <si>
    <t>SFF 15.36T DOE W/ B1 ASIC, FOLLOW BOM, SMT ONLY - QS, FULL ENCLOSURE. DOE FOR STENCIL</t>
  </si>
  <si>
    <t>Amanda Rodriguez</t>
  </si>
  <si>
    <t>Mass Upload</t>
  </si>
  <si>
    <t>ARBORDALE PLUS SE PRQ1</t>
  </si>
  <si>
    <t>SSDPF2KX038T9ES</t>
  </si>
  <si>
    <t>ADSS38RF3</t>
  </si>
  <si>
    <t>3840GB</t>
  </si>
  <si>
    <t>K37596-103</t>
  </si>
  <si>
    <t>B27A 3.84TB SFF B1 PEGATRON PIPECLEAN ME DRIVES</t>
  </si>
  <si>
    <t>20200929 ADP</t>
  </si>
  <si>
    <t>SSDPF2KX076T9ES</t>
  </si>
  <si>
    <t>ADSS76RF3</t>
  </si>
  <si>
    <t>7680GB</t>
  </si>
  <si>
    <t>K37598-103</t>
  </si>
  <si>
    <t>B27A 7.68TB SFF B1 PEGATRON PIPECLEAN ME DRIVES</t>
  </si>
  <si>
    <t>SSDPF2KX019T9ES</t>
  </si>
  <si>
    <t>ADSS19RF4</t>
  </si>
  <si>
    <t>1920GB</t>
  </si>
  <si>
    <t>K59949-103</t>
  </si>
  <si>
    <t>B27A 1.92TB SFF B1 PEGATRON RDT</t>
  </si>
  <si>
    <t>ADSS38RF4</t>
  </si>
  <si>
    <t>B27A 3.84TB SFF B1 PEGATRON RDT</t>
  </si>
  <si>
    <t>ADSS76RF4</t>
  </si>
  <si>
    <t>B27A 7.68TB SFF B1 PEGATRON RDT</t>
  </si>
  <si>
    <t>ADSS38Q4</t>
  </si>
  <si>
    <t>B27A 3.84TB SFF B1 PEGATRON QUALIFICATION SAMPLES</t>
  </si>
  <si>
    <t>CG</t>
  </si>
  <si>
    <t>ER</t>
  </si>
  <si>
    <t>ADSS19Q4</t>
  </si>
  <si>
    <t>B27A 1.92TB SFF B1 PEGATRON QUALIFICATION SAMPLES</t>
  </si>
  <si>
    <t>SSDPF2KX019T9EF</t>
  </si>
  <si>
    <t>ADSS19Q4DN</t>
  </si>
  <si>
    <t>K94652-100</t>
  </si>
  <si>
    <t>B27A 1.92TB SFF B1 DELL PE NON-OPAL PEGA QUAL SAMPLES</t>
  </si>
  <si>
    <t>SSDPF2KX019T9ET</t>
  </si>
  <si>
    <t>ADSS19Q4PD</t>
  </si>
  <si>
    <t>K80596-100</t>
  </si>
  <si>
    <t>B27A 1.92TB SFF B1 DELL PE PEGA QUAL SAMPLES</t>
  </si>
  <si>
    <t>SSDPF2KX076T9EF</t>
  </si>
  <si>
    <t>ADSS76Q4DN</t>
  </si>
  <si>
    <t>K99254-100 </t>
  </si>
  <si>
    <t>B27A 7.68TB SFF B1 DELL PE NON-OPAL PEGA QUAL SAMPLES</t>
  </si>
  <si>
    <t>SSDPF2KX076T9ET</t>
  </si>
  <si>
    <t>ADSS76Q4PD</t>
  </si>
  <si>
    <t>K80598-100</t>
  </si>
  <si>
    <t>B27A 7.68TB SFF B1 DELL PE PEGA QUAL SAMPLES</t>
  </si>
  <si>
    <t>SSDPF2KX076T9EO</t>
  </si>
  <si>
    <t>ADSS76Q4PO</t>
  </si>
  <si>
    <t>K80593-100</t>
  </si>
  <si>
    <t>B27A 7.68TB SFF B1 ORACLE PEGA QUAL SAMPLES</t>
  </si>
  <si>
    <t>SSDPF2KX038T9EF</t>
  </si>
  <si>
    <t>ADSS38Q4DN</t>
  </si>
  <si>
    <t>K99252-100 </t>
  </si>
  <si>
    <t>B27A 3.84TB SFF B1 DELL PE NON-OPAL PEGA QUAL SAMPLES</t>
  </si>
  <si>
    <t>SSDPF2KX038T9ET</t>
  </si>
  <si>
    <t>ADSS38Q4PD</t>
  </si>
  <si>
    <t>K80597-100</t>
  </si>
  <si>
    <t>B27A 3.84TB SFF B1 DELL PE PEGA QUAL SAMPLES</t>
  </si>
  <si>
    <t>SSDPF2KX038T9EO</t>
  </si>
  <si>
    <t>ADSS38Q4PO</t>
  </si>
  <si>
    <t>K80592-100</t>
  </si>
  <si>
    <t>B27A 3.84TB SFF B1 ORACLE PEGA QUAL SAMPLES</t>
  </si>
  <si>
    <t>Zhang Bin A</t>
  </si>
  <si>
    <t>ARBORDALE PLUS SE</t>
  </si>
  <si>
    <t>SSDPF2KX076T901</t>
  </si>
  <si>
    <t>ADP076DRAM</t>
  </si>
  <si>
    <t>K93113-101</t>
  </si>
  <si>
    <t>ADP DRAM QUAL K92222-002</t>
  </si>
  <si>
    <t>lzhang</t>
  </si>
  <si>
    <t>Isaac Fung</t>
  </si>
  <si>
    <t>ARBORDALE PLUS REFRESH 3 SE</t>
  </si>
  <si>
    <t>SSDPF2KX038XZES</t>
  </si>
  <si>
    <t>AP3P4POPF</t>
  </si>
  <si>
    <t>N/A; HYNIX NAND</t>
  </si>
  <si>
    <t>M40957-000</t>
  </si>
  <si>
    <t>ARBORDALE PLUS REFRESH 3 SE 3840GB 2.5/15MM; POWER ON MILESTONE WITH HYNIX NAND; PRIMARY SOURCE/RT, CUTOUT ENCLOSURE, S-CODE; PIPECLEAN BUILD</t>
  </si>
  <si>
    <t>KB</t>
  </si>
  <si>
    <t>SSDPF2KX960HZES</t>
  </si>
  <si>
    <t>AP3P1POPF</t>
  </si>
  <si>
    <t>960GB</t>
  </si>
  <si>
    <t>M40954-000</t>
  </si>
  <si>
    <t>ARBORDALE PLUS REFRESH 3 SE 960GB 2.5/15MM; POWER ON MILESTONE WITH HYNIX NAND; PRIMARY SOURCE/RT, CUTOUT ENCLOSURE, S-CODE; PIPECLEAN BUILD</t>
  </si>
  <si>
    <t>SSDPF2KX019XZES</t>
  </si>
  <si>
    <t>AP3P2POPF</t>
  </si>
  <si>
    <t>M40955-000</t>
  </si>
  <si>
    <t>ARBORDALE PLUS REFRESH 3 SE 1920GB 2.5/15MM; POWER ON MILESTONE WITH HYNIX NAND; PRIMARY SOURCE/RT, CUTOUT ENCLOSURE, S-CODE; PIPECLEAN BUILD</t>
  </si>
  <si>
    <t>AP3P2QESPF</t>
  </si>
  <si>
    <t>ARBORDALE PLUS REFRESH 3 SE 1920GB 2.5/15MM; ES2 MILESTONE WITH HYNIX NAND; PRIMARY SOURCE/RT, FULL ENCLOSURE, S-CODE; EARLY QRE ES2 BUILD</t>
  </si>
  <si>
    <t>AP3P2QESSF</t>
  </si>
  <si>
    <t>ARBORDALE PLUS REFRESH 3 SE 1920GB 2.5/15MM; ES2 MILESTONE WITH HYNIX NAND; SECONDARY SOURCE/IDT, FULL ENCLOSURE, S-CODE; EARLY QRE ES2 BUILD</t>
  </si>
  <si>
    <t>AP3P1QESPF</t>
  </si>
  <si>
    <t>ARBORDALE PLUS REFRESH 3 SE 960GB 2.5/15MM; ES2 MILESTONE WITH HYNIX NAND; PRIMARY SOURCE/IDT, FULL ENCLOSURE, S-CODE; EARLY QRE ES2 BUILD</t>
  </si>
  <si>
    <t>AP3P1QESSF</t>
  </si>
  <si>
    <t>ARBORDALE PLUS REFRESH 3 SE 960GB 2.5/15MM; ES2 MILESTONE WITH HYNIX NAND; SECONDARY SOURCE/RT, FULL ENCLOSURE, S-CODE; EARLY QRE ES2 BUILD</t>
  </si>
  <si>
    <t>AP3P4QESPF</t>
  </si>
  <si>
    <t>ARBORDALE PLUS REFRESH 3 SE 3840GB 2.5/15MM; ES2 MILESTONE WITH HYNIX NAND; PRIMARY SOURCE/RT, FULL ENCLOSURE, S-CODE; EARLY QRE ES2 BUILD</t>
  </si>
  <si>
    <t>AP3P4QESSF</t>
  </si>
  <si>
    <t>ARBORDALE PLUS REFRESH 3 SE 3840GB 2.5/15MM; ES2 MILESTONE WITH HYNIX NAND; SECONDARY SOURCE/IDT, FULL ENCLOSURE, S-CODE; EARLY QRE ES2 BUILD</t>
  </si>
  <si>
    <t>AP3P4QE1PF</t>
  </si>
  <si>
    <t>ARBORDALE PLUS REFRESH 3 SE 3840GB 2.5/15MM; BETA MILESTONE WITH HYNIX NAND; PRIMARY SOURCE/RT, FULL ENCLOSURE, S-CODE; EARLY QRE ES2 BUILD</t>
  </si>
  <si>
    <t>AP3P2QE1SF</t>
  </si>
  <si>
    <t>ARBORDALE PLUS REFRESH 3 SE 1920GB 2.5/15MM; BETA MILESTONE WITH HYNIX NAND; SECONDARY SOURCE/IDT, FULL ENCLOSURE, S-CODE; EARLY QRE ES2 BUILD</t>
  </si>
  <si>
    <t>AP3P4MEPF</t>
  </si>
  <si>
    <t>ARBORDALE PLUS REFRESH 3 SE 3840GB 2.5/15MM; POWER ON MILESTONE WITH HYNIX NAND; PRIMARY SOURCE/RT, NO ENCLOSURE, SMT ONLY; NO DE-PANEL</t>
  </si>
  <si>
    <t>AP3P1MEPF</t>
  </si>
  <si>
    <t>ARBORDALE PLUS REFRESH 3 SE 960GB 2.5/15MM; POWER ON MILESTONE WITH HYNIX NAND; PRIMARY SOURCE/IDT, NO ENCLOSURE, SMT ONLY; NO DE-PANEL</t>
  </si>
  <si>
    <t>AP3P1ES2PC</t>
  </si>
  <si>
    <t>ARBORDALE PLUS REFRESH 3 SE 960GB 2.5/15MM; ES2 MILESTONE WITH HYNIX NAND; PRIMARY SOURCE/IDT, CUTOUT ENCLOSURE, S-CODE;</t>
  </si>
  <si>
    <t>AP3P1ES2PF</t>
  </si>
  <si>
    <t>ARBORDALE PLUS REFRESH 3 SE 960GB 2.5/15MM; ES2 MILESTONE WITH HYNIX NAND; PRIMARY SOURCE/IDT, FULL ENCLOSURE, S-CODE;</t>
  </si>
  <si>
    <t>AP3P1ES2SC</t>
  </si>
  <si>
    <t>ARBORDALE PLUS REFRESH 3 SE 960GB 2.5/15MM; ES2 MILESTONE WITH HYNIX NAND; SECONDARY SOURCE/RT, CUTOUT ENCLOSURE, S-CODE;</t>
  </si>
  <si>
    <t>AP3P1ES2SF</t>
  </si>
  <si>
    <t>ARBORDALE PLUS REFRESH 3 SE 960GB 2.5/15MM; ES2 MILESTONE WITH HYNIX NAND; SECONDARY SOURCE/RT, FULL ENCLOSURE, S-CODE;</t>
  </si>
  <si>
    <t>AP3P2ES2PC</t>
  </si>
  <si>
    <t>ARBORDALE PLUS REFRESH 3 SE 1920GB 2.5/15MM; ES2 MILESTONE WITH HYNIX NAND; PRIMARY SOURCE/RT, CUTOUT ENCLOSURE, S-CODE;</t>
  </si>
  <si>
    <t>AP3P2ES2PF</t>
  </si>
  <si>
    <t>ARBORDALE PLUS REFRESH 3 SE 1920GB 2.5/15MM; ES2 MILESTONE WITH HYNIX NAND; PRIMARY SOURCE/RT, FULL ENCLOSURE, S-CODE;</t>
  </si>
  <si>
    <t>AP3P2ES2SC</t>
  </si>
  <si>
    <t>ARBORDALE PLUS REFRESH 3 SE 1920GB 2.5/15MM; ES2 MILESTONE WITH HYNIX NAND; SECONDARY SOURCE/IDT, CUTOUT ENCLOSURE, S-CODE;</t>
  </si>
  <si>
    <t>AP3P2ES2SF</t>
  </si>
  <si>
    <t>ARBORDALE PLUS REFRESH 3 SE 1920GB 2.5/15MM; ES2 MILESTONE WITH HYNIX NAND; SECONDARY SOURCE/IDT, FULL ENCLOSURE, S-CODE;</t>
  </si>
  <si>
    <t>AP3P4ES2PC</t>
  </si>
  <si>
    <t>ARBORDALE PLUS REFRESH 3 SE 3840GB 2.5/15MM; ES2 MILESTONE WITH HYNIX NAND; PRIMARY SOURCE/RT, CUTOUT ENCLOSURE, S-CODE;</t>
  </si>
  <si>
    <t>AP3P4ES2PF</t>
  </si>
  <si>
    <t>ARBORDALE PLUS REFRESH 3 SE 3840GB 2.5/15MM; ES2 MILESTONE WITH HYNIX NAND; PRIMARY SOURCE/RT, FULL ENCLOSURE, S-CODE;</t>
  </si>
  <si>
    <t>AP3P4ES2SC</t>
  </si>
  <si>
    <t>ARBORDALE PLUS REFRESH 3 SE 3840GB 2.5/15MM; ES2 MILESTONE WITH HYNIX NAND; SECONDARY SOURCE/IDT, CUTOUT ENCLOSURE, S-CODE;</t>
  </si>
  <si>
    <t>AP3P4ES2SF</t>
  </si>
  <si>
    <t>ARBORDALE PLUS REFRESH 3 SE 3840GB 2.5/15MM; ES2 MILESTONE WITH HYNIX NAND; SECONDARY SOURCE/IDT, FULL ENCLOSURE, S-CODE;</t>
  </si>
  <si>
    <t>AP3P1RPF</t>
  </si>
  <si>
    <t>ARBORDALE PLUS REFRESH 3 SE 960GB 2.5/15MM; RDT MILESTONE WITH HYNIX NAND; PRIMARY SOURCE/IDT, FULL ENCLOSURE, FULL-FLOW;</t>
  </si>
  <si>
    <t>AP3P2RSF</t>
  </si>
  <si>
    <t>ARBORDALE PLUS REFRESH 3 SE 1920GB 2.5/15MM; RDT MILESTONE WITH HYNIX NAND; SECONDARY SOURCE/IDT, FULL ENCLOSURE, FULL-FLOW;</t>
  </si>
  <si>
    <t>AP3P4RPF</t>
  </si>
  <si>
    <t>ARBORDALE PLUS REFRESH 3 SE 3840GB 2.5/15MM; RDT MILESTONE WITH HYNIX NAND; PRIMARY SOURCE/RT, FULL ENCLOSURE, FULL-FLOW;</t>
  </si>
  <si>
    <t>AP3P4QPF</t>
  </si>
  <si>
    <t>ARBORDALE PLUS REFRESH 3 SE 3840GB 2.5/15MM; QS MILESTONE WITH HYNIX NAND; PRIMARY SOURCE/RT, FULL ENCLOSURE, FULL-FLOW;</t>
  </si>
  <si>
    <t>AP3P4QSF</t>
  </si>
  <si>
    <t>ARBORDALE PLUS REFRESH 3 SE 3840GB 2.5/15MM; QS MILESTONE WITH HYNIX NAND; SECONDARY SOURCE/IDT, FULL ENCLOSURE, FULL-FLOW;</t>
  </si>
  <si>
    <t>AP3P1QPF</t>
  </si>
  <si>
    <t>ARBORDALE PLUS REFRESH 3 SE 960GB 2.5/15MM; QS MILESTONE WITH HYNIX NAND; PRIMARY SOURCE/IDT, FULL ENCLOSURE, FULL-FLOW;</t>
  </si>
  <si>
    <t>AP3P1QSF</t>
  </si>
  <si>
    <t>ARBORDALE PLUS REFRESH 3 SE 960GB 2.5/15MM; QS MILESTONE WITH HYNIX NAND; SECONDARY SOURCE/RT, FULL ENCLOSURE, FULL-FLOW;</t>
  </si>
  <si>
    <t>AP3P2QPF</t>
  </si>
  <si>
    <t>ARBORDALE PLUS REFRESH 3 SE 1920GB 2.5/15MM; QS MILESTONE WITH HYNIX NAND; PRIMARY SOURCE/RT, FULL ENCLOSURE, FULL-FLOW;</t>
  </si>
  <si>
    <t>AP3P2QSF</t>
  </si>
  <si>
    <t>ARBORDALE PLUS REFRESH 3 SE 1920GB 2.5/15MM; QS MILESTONE WITH HYNIX NAND; SECONDARY SOURCE/IDT, FULL ENCLOSURE, FULL-FLOW;</t>
  </si>
  <si>
    <t>Kelsey Brezenski</t>
  </si>
  <si>
    <t>BLACKHAWK BAR SE PRQ1</t>
  </si>
  <si>
    <t>NA</t>
  </si>
  <si>
    <t>BHSECABALI</t>
  </si>
  <si>
    <t>N/A; N/A</t>
  </si>
  <si>
    <t>CABLE ASSEMBLY FOR DAB ALIBABA PROJECT</t>
  </si>
  <si>
    <t>strivedi</t>
  </si>
  <si>
    <t>BHSECABMDL</t>
  </si>
  <si>
    <t>CABLE ASSEMBLY FOR DAB MARBLE DALE PROJECT</t>
  </si>
  <si>
    <t>BHSEDABALI</t>
  </si>
  <si>
    <t>DAB (DEBUG ADAPTOR BOARD) FOR BHB SE FOR ALIBABA PROJECT</t>
  </si>
  <si>
    <t>SSDP42KX040T1ES</t>
  </si>
  <si>
    <t>BHS4TPIPE</t>
  </si>
  <si>
    <t>4TB</t>
  </si>
  <si>
    <t>BHB SFF 4TB PIPE CLEANING BUILD AT PEGATRON</t>
  </si>
  <si>
    <t>IF</t>
  </si>
  <si>
    <t>BH4S4TICT</t>
  </si>
  <si>
    <t>N38B; N/A</t>
  </si>
  <si>
    <t>BHB SFF 4TB ICT BUILD FOR TINA- USING N38B</t>
  </si>
  <si>
    <t>BHASICTHI</t>
  </si>
  <si>
    <t>DOE FOR BHB ASIC THICK DIE ON SOCKET BOARD.</t>
  </si>
  <si>
    <t>BHSEDABFW</t>
  </si>
  <si>
    <t>DAB (DEBUG ADAPTOR BOARD) FOR BHB SE FOR FW ADDITIONAL REQUEST</t>
  </si>
  <si>
    <t>BH4TAUTPEG</t>
  </si>
  <si>
    <t>BHB 4TB DOE FOR AUTOMATION- PLEASE REACH OUT TO JAIMIN FOR FURTHER QUESTIONS. PLEASE USE B0 ASIC K80553-001</t>
  </si>
  <si>
    <t>Laura Guapo</t>
  </si>
  <si>
    <t>An Hoang</t>
  </si>
  <si>
    <t>BLACKHAWK BAR SE PRQ2</t>
  </si>
  <si>
    <t>SSDP42KX080T1ES</t>
  </si>
  <si>
    <t>BHSP8B4RFP</t>
  </si>
  <si>
    <t>8TB</t>
  </si>
  <si>
    <t>BUFFER; QS</t>
  </si>
  <si>
    <t>M39628-000</t>
  </si>
  <si>
    <t>BHB SE GOOGLE 8TB WITH A3 SILICON- PRQ QUALITY- PRIMARY- C1 THICK DIE ASIC - FULL ENCLOSURE - BUILD 4- BUFFER PLACEHOLDER PENDING ON NAND SCHEDULE</t>
  </si>
  <si>
    <t>BHSP8B4RFS</t>
  </si>
  <si>
    <t>BHB SE GOOGLE 8TB WITH A3 SILICON- PRQ QUALITY- SECONDARY- C1 THICK DIE ASIC - FULL ENCLOSURE - BUILD 4 -BUFFER PLACEHOLDER PENDING ON NAND SCHEDULE</t>
  </si>
  <si>
    <t>BHSP4B4RFP</t>
  </si>
  <si>
    <t>M39623-000</t>
  </si>
  <si>
    <t>BHB SE GOOGLE 4TB WITH A3 SILICON- PRQ QUALITY- PRIMARY- C1 THICK DIE ASIC - FULL ENCLOSURE - BUILD 4- BUFFER PLACEHOLDER PENDING ON NAND SCHEDULE</t>
  </si>
  <si>
    <t>BHSP4B4RFS</t>
  </si>
  <si>
    <t>BHB SE GOOGLE 4TB WITH A3 SILICON- PRQ QUALITY- SECONDARY- C1 THICK DIE ASIC - FULL ENCLOSURE - BUILD 4- BUFFER PLACEHOLDER PENDING ON NAND SCHEDULE</t>
  </si>
  <si>
    <t>BHSP8A3QFP</t>
  </si>
  <si>
    <t>N38B; PRQ</t>
  </si>
  <si>
    <t>BHB SE GOOGLE 8TB WITH A3 SILICON- PRQ QUALITY- PRIMARY- C1 THICK DIE ASIC - FULL ENCLOSURE - BUILD 5</t>
  </si>
  <si>
    <t>BHSP8A3QFS</t>
  </si>
  <si>
    <t>BHB SE GOOGLE 8TB WITH A3 SILICON- PRQ QUALITY- SECONDARY- C1 THICK DIE ASIC - FULL ENCLOSURE - BUILD 5</t>
  </si>
  <si>
    <t>BHSP4A3QFP</t>
  </si>
  <si>
    <t>BHB SE GOOGLE 4TB WITH A3 SILICON- PRQ QUALITY- PRIMARY- C1 THICK DIE ASIC - FULL ENCLOSURE - BUILD 5</t>
  </si>
  <si>
    <t>BHSP4A3QFS</t>
  </si>
  <si>
    <t>BHB SE GOOGLE 4TB WITH A3 SILICON- PRQ QUALITY- SECONDARY- C1 THICK DIE ASIC - FULL ENCLOSURE - BUILD 5</t>
  </si>
  <si>
    <t>BHBUFF012</t>
  </si>
  <si>
    <t>BUFFER; PRQ</t>
  </si>
  <si>
    <t>BHB SE GOOGLE 8TB TURNKEY MATERIAL BUFFER QS</t>
  </si>
  <si>
    <t>BLACKHAWK BAR VE PRQ1</t>
  </si>
  <si>
    <t>SSDPFWNV320T1EM</t>
  </si>
  <si>
    <t>BH4VE32DOE</t>
  </si>
  <si>
    <t>32TB</t>
  </si>
  <si>
    <t>M27694-000</t>
  </si>
  <si>
    <t>BLACKHAWK BAR DOE 32T PRIMARY LED SMT SEPARATOR QUALIFICATION</t>
  </si>
  <si>
    <t>20201201 BHB</t>
  </si>
  <si>
    <t>BH4VE32PLI</t>
  </si>
  <si>
    <t>BLACKHAWK BAR PRE-ALPHA 32T PRIMARYDOE PLI CAP INTEGRATION AND ASSESMBL PROCESS</t>
  </si>
  <si>
    <t>BH32VERW</t>
  </si>
  <si>
    <t>REWORK</t>
  </si>
  <si>
    <t>NO SMT NEEDED. REWORK OF EXISTING DRIVES OF CDR AND VALIDATE ENCLOSURE DISASSEMBLY PROCESS WILL WORK FOR BHB E1L</t>
  </si>
  <si>
    <t>BH32VERW2</t>
  </si>
  <si>
    <t>SMT &amp; MANUAL SOLDERING BGA (ASIC/ NAND/ DRAM)  ONLY AND ASSY. THEN LOAD FOR REWORK ASSESSMENT.</t>
  </si>
  <si>
    <t>SSDPFWNV040T1EM</t>
  </si>
  <si>
    <t>BH4VEDOESM</t>
  </si>
  <si>
    <t>DOE FOR ENABLING 0.4C SMT LED LIGHT  SEPARATOR PART</t>
  </si>
  <si>
    <t>SSDP4WNV040T1EM</t>
  </si>
  <si>
    <t>BHV4TPIPE</t>
  </si>
  <si>
    <t>BHB 4TB PIPE CLEANING BUILD AT PEGATRON</t>
  </si>
  <si>
    <t>HUNTSDALE SE</t>
  </si>
  <si>
    <t>HDSECAB1</t>
  </si>
  <si>
    <t>CABLE ASSEMBLY FOR DAB HUD PROJECT</t>
  </si>
  <si>
    <t>yikrimon</t>
  </si>
  <si>
    <t>HDSEDAB1</t>
  </si>
  <si>
    <t>DAB (DEBUG ADAPTOR BOARD) FOR HUD SE</t>
  </si>
  <si>
    <t>HUNTSDALE DP</t>
  </si>
  <si>
    <t>HDDPDAB1</t>
  </si>
  <si>
    <t>nshams</t>
  </si>
  <si>
    <t>HDDPCAB1</t>
  </si>
  <si>
    <t>KEYSTONE HARBOR</t>
  </si>
  <si>
    <t>KH85POWER</t>
  </si>
  <si>
    <t>POWER-ON COMPONENTS ONLY. PRIMARY SMT ONLY - NO CORNERFILL, PRE-ALPHA. NO ASIC/DRAM/NAND.</t>
  </si>
  <si>
    <t>KH85POES8</t>
  </si>
  <si>
    <t>N38A; ES2 QDP 4CH CR9.6 PR02</t>
  </si>
  <si>
    <t>512G PRIMARY PRE-ES8 W/ A0 ASIC, SMT ONLY - NO CORNERFILL, PRE-ALPHA, PLEASE ARRANGE ENGINEERING STICKER.</t>
  </si>
  <si>
    <t>KEYSTONE HARBOR PRQ1</t>
  </si>
  <si>
    <t>KH85POES9</t>
  </si>
  <si>
    <t>512G PRIMARY PRE-ES9 W/ A0, SMT ONLY - NO CORNERFILL, PRE-ALPHA, PLEASE ARRANGE ENGINEERING STICKER.</t>
  </si>
  <si>
    <t>KH85POES92</t>
  </si>
  <si>
    <t>512G SECONDARY PRE-ES9 W/ A1 ASIC, SMT ONLY - NO CORNERFILL, PRE-ALPHA, PLEASE ARRANGE ENGINEERING STICKER.</t>
  </si>
  <si>
    <t>KH85POES91</t>
  </si>
  <si>
    <t>512G PRIMARY PRE-ES9 W/ A1 ASIC, SMT ONLY - NO CORNERFILL, PRE-ALPHA, PLEASE ARRANGE ENGINEERING STICKER.</t>
  </si>
  <si>
    <t>SSDPEKNU010TZES</t>
  </si>
  <si>
    <t>KH81E01PA</t>
  </si>
  <si>
    <t>N38A; ES2 QDP 2CH CR9.5/.6 PR04/06</t>
  </si>
  <si>
    <t>K78705-100  </t>
  </si>
  <si>
    <t>1TB PRIMARY ES0.1 W/ A1 ASIC, SMT ONLY - NO CORNERFILL, ALPHA, PLEASE ARRANGE ENGINEERING STICKER.</t>
  </si>
  <si>
    <t>KH85E01PA2</t>
  </si>
  <si>
    <t>N38A; ES2 QDP 4CH CR?? PR??</t>
  </si>
  <si>
    <t>512G SECONDARY ES0.1 W/ A1 ASIC, THRU TEST - NO CORNERFILL, ALPHA, PLEASE ARRANGE ENGINEERING STICKER. PLEASE ARRANGE 5U OF SMT ONLY TO FM.</t>
  </si>
  <si>
    <t>KH85E01PAM</t>
  </si>
  <si>
    <t>512G PRIMARY ES0.1 W/ A1 ASIC, THRU TEST - WITH CORNERFILL FOR MECH QUAL, ALPHA, PLEASE ARRANGE ENGINEERING STICKER. 8U SAMPLES FOR PEGATRON OF TOPFILL/CORNERFILL TRIAL AND QUALITY CHECK</t>
  </si>
  <si>
    <t>KH85E01PA</t>
  </si>
  <si>
    <t>512G PRIMARY ES0.1 W/ A1 ASIC, THRU TEST - NO CORNERFILL, ALPHA, PLEASE ARRANGE ENGINEERING STICKER.</t>
  </si>
  <si>
    <t>KH81E01PA1</t>
  </si>
  <si>
    <t>N38A; ES2 QDP 2CH CR9.6 PR06</t>
  </si>
  <si>
    <t>1TB PRIMARY ES0.1 W/ A1 ASIC, THRU TEST - NO CORNERFILL, ALPHA, PLEASE ARRANGE ENGINEERING STICKER.</t>
  </si>
  <si>
    <t>SSDPEKNU020TZES</t>
  </si>
  <si>
    <t>KH82E01PA</t>
  </si>
  <si>
    <t>N38A; ES2 ODP 2CH CR9.6 PR06</t>
  </si>
  <si>
    <t>K78706-100</t>
  </si>
  <si>
    <t>2TB PRIMARY ES0.1 W/ A1 ASIC, SMT ONLY - NO CORNERFILL, ALPHA, PLEASE ARRANGE ENGINEERING STICKER.</t>
  </si>
  <si>
    <t>KH81E01PA2</t>
  </si>
  <si>
    <t>1TB SECONDARY ES0.1 W/ A1 ASIC, THRU TEST - NO CORNERFILL, ALPHA, PLEASE ARRANGE ENGINEERING STICKER.</t>
  </si>
  <si>
    <t>KH81E01PAM</t>
  </si>
  <si>
    <t>1TB PRIMARY ES0.1 W/ A1 ASIC, THRU TEST - WITH CORNERFILL FOR MECH QUAL, ALPHA, PLEASE ARRANGE ENGINEERING STICKER.</t>
  </si>
  <si>
    <t>KH82E01PAM</t>
  </si>
  <si>
    <t>N38A; ES2 ODP 2CH CR?? PR??</t>
  </si>
  <si>
    <t>2TB PRIMARY ES0.1 W/ A1 ASIC, THRU TEST - WITH CORNERFILL FOR MECH QUAL, ALPHA, PLEASE ARRANGE ENGINEERING STICKER.</t>
  </si>
  <si>
    <t>KH82E01PA1</t>
  </si>
  <si>
    <t>2TB PRIMARY ES0.1 W/ A1 ASIC, THRU TEST - NO CORNERFILL, ALPHA, PLEASE ARRANGE ENGINEERING STICKER.</t>
  </si>
  <si>
    <t>KH81E01GS</t>
  </si>
  <si>
    <t>1TB PRIMARY ES0.1 W/ A1 ASIC, SMT ONLY - WITH CORNERFILL, PIPE CLEAN, PLEASE ARRANGE ENGINEERING STICKER. FOR PEGA</t>
  </si>
  <si>
    <t>KH81E01PA3</t>
  </si>
  <si>
    <t>KH85E01GS</t>
  </si>
  <si>
    <t>512G PRIMARY ES0.1 W/ A1 ASIC, SMT ONLY - WITH CORNERFILL, PIPE CLEAN, PLEASE ARRANGE ENGINEERING STICKER. FOR PEGA</t>
  </si>
  <si>
    <t>KH85E02AL</t>
  </si>
  <si>
    <t>512G PRIMARY ES0.2 W/ A1 ASIC, THRU TEST - NO CORNERFILL, ALPHA, PLEASE ARRANGE ENGINEERING STICKER.</t>
  </si>
  <si>
    <t>KH85E02AL2</t>
  </si>
  <si>
    <t>512G SECONDARY ES0.2 W/ A1 ASIC, THRU TEST - NO CORNERFILL, ALPHA, PLEASE ARRANGE ENGINEERING STICKER.</t>
  </si>
  <si>
    <t>KH85E02ALM</t>
  </si>
  <si>
    <t>512G PRIMARY ES0.2 W/ A1 ASIC, THRU TEST - WITH CORNERFILL FOR MECH QUAL, ALPHA, PLEASE ARRANGE ENGINEERING STICKER.</t>
  </si>
  <si>
    <t>SSDPEPNU010TZES</t>
  </si>
  <si>
    <t>KH31PE9PO</t>
  </si>
  <si>
    <t>N38A; ES2 ODP 4CH CR9.6 PR02</t>
  </si>
  <si>
    <t>K78708-100  </t>
  </si>
  <si>
    <t>1TB PRIMARY PRE-ES9 W/ A0 ASIC, SMT ONLY - NO CORNERFILL, PRE-ALPHA, PLEASE ARRANGE ENGINEERING STICKER. 2U WITH POWER-ON COMPONENTS ONLY FOR EV</t>
  </si>
  <si>
    <t>KH31E01PA</t>
  </si>
  <si>
    <t>N38A; ES3 ODP 4CH CR?? PR??</t>
  </si>
  <si>
    <t>KH31E01PA2</t>
  </si>
  <si>
    <t>SSDPEPNU512GZES</t>
  </si>
  <si>
    <t>KH35E01PA</t>
  </si>
  <si>
    <t>N38A; ES3 QDP 4CH CR?? PR??</t>
  </si>
  <si>
    <t>K78707-100  </t>
  </si>
  <si>
    <t>KH35E01PA2</t>
  </si>
  <si>
    <t>512G SECONDARY ES0.1 W/ A1 ASIC, THRU TEST - NO CORNERFILL, ALPHA, PLEASE ARRANGE ENGINEERING STICKER.</t>
  </si>
  <si>
    <t>KH85E02AL3</t>
  </si>
  <si>
    <t>512G PRIMARY ES0.2 W/ A1 ASIC, S-CODE TEST - NO CORNERFILL, ALPHA. WITH 16U OF CORNERFILL BUILDS</t>
  </si>
  <si>
    <t>KH8512GSH</t>
  </si>
  <si>
    <t>SHIELD ASSEMBLY PERFORMANCE QUAL - BARE PCB, ASIC AND SHEILD. VALIDATE SHIELD ASSY AND Z-HEIGHT STACK UP RISK. NO NAND</t>
  </si>
  <si>
    <t>KH82E01PA2</t>
  </si>
  <si>
    <t>2TB SECONDARY ES0.1 W/ A1 ASIC, S-CODE TEST - NO CORNERFILL, ALPHA.</t>
  </si>
  <si>
    <t>KH82E02AL</t>
  </si>
  <si>
    <t>2TB PRIMARY ES0.2 W/ A1 ASIC, S-CODE TEST - NO CORNERFILL, ALPHA.</t>
  </si>
  <si>
    <t>KH82E02ALM</t>
  </si>
  <si>
    <t>2TB PRIMARY ES0.2 W/ A1 ASIC, S-CODE TEST - WITH CORNERFILL FOR MECH QUAL, ALPHA.</t>
  </si>
  <si>
    <t>KH81E02A2</t>
  </si>
  <si>
    <t>1TB PRIMARY ES0.2 W/ A2 ASIC, S-CODE TEST - NO CORNERFILL, ALPHA, PLEASE ARRANGE ENGINEERING STICKER.</t>
  </si>
  <si>
    <t>KH82E02AL2</t>
  </si>
  <si>
    <t>2TB SECONDARY ES0.2 W/ A1 ASIC, THRU TEST - NO CORNERFILL, ALPHA, PLEASE ARRANGE ENGINEERING STICKER.</t>
  </si>
  <si>
    <t>KH81E02AL</t>
  </si>
  <si>
    <t>1TB PRIMARY ES0.2 W/ A1 ASIC, THRU TEST - NO CORNERFILL, ALPHA, PLEASE ARRANGE ENGINEERING STICKER.</t>
  </si>
  <si>
    <t>KH81E02AL2</t>
  </si>
  <si>
    <t>1TB SECONDARY ES0.2 W/ A1 ASIC, THRU TEST - NO CORNERFILL, ALPHA, PLEASE ARRANGE ENGINEERING STICKER.</t>
  </si>
  <si>
    <t>KH81E02ALM</t>
  </si>
  <si>
    <t>1TB PRIMARY ES0.2 W/ A1 ASIC, THRU TEST - WITH CORNERFILL FOR MECH QUAL, ALPHA, PLEASE ARRANGE ENGINEERING STICKER.</t>
  </si>
  <si>
    <t>KH35PE9PO</t>
  </si>
  <si>
    <t>512G PRIMARY PRE-ES9 W/ A0 ASIC, SMT ONLY - NO CORNERFILL, PRE-ALPHA, PLEASE ARRANGE ENGINEERING STICKER.</t>
  </si>
  <si>
    <t>KH8512GSH2</t>
  </si>
  <si>
    <t>512G PRIMARY ES0.2 W/ SHIELD A1 ASIC - FULLY FUNCTIONALLY W/ CORNERFILL.</t>
  </si>
  <si>
    <t>SDPEINU010TZES</t>
  </si>
  <si>
    <t>KH41E01GS</t>
  </si>
  <si>
    <t>K78711-100  </t>
  </si>
  <si>
    <t>1TB PRIMARY ES0.1 W/ A1 ASIC, SMT ONLY - WITH CORNERFILL, PIPE CLEAN. FOR PEGA</t>
  </si>
  <si>
    <t>KH41E01PA</t>
  </si>
  <si>
    <t>N38A; ES2 ODP 4CH CR?? PR??</t>
  </si>
  <si>
    <t>1TB PRIMARY ES0.1 W/ A1 ASIC, SMT ONLY - NO CORNERFILL, ALPHA. 48U FOR PEGA GOLDEN SAMPLES</t>
  </si>
  <si>
    <t>SSDPEINU512GZES</t>
  </si>
  <si>
    <t>KH45E01PA</t>
  </si>
  <si>
    <t>K78709-100</t>
  </si>
  <si>
    <t>512G PRIMARY ES0.1 W/ A1 ASIC, SMT ONLY - NO CORNERFILL, ALPHA.</t>
  </si>
  <si>
    <t>KH45E01PA2</t>
  </si>
  <si>
    <t>512G PRIMARY ES0.1 W/ A2 ASIC, SMT ONLY - NO CORNERFILL, ALPHA. 4U OF A2 ASIC</t>
  </si>
  <si>
    <t>KH41E01PA2</t>
  </si>
  <si>
    <t>1TB PRIMARY ES0.1 W/ A2 ASIC, SMT ONLY - NO CORNERFILL, ALPHA. 2U WITH POWER-ON COMPONENTS ONLY FOR EV. 4U OF A2 ASIC.</t>
  </si>
  <si>
    <t>KH85E02A2</t>
  </si>
  <si>
    <t>N38A; A13 QSA QDP 4CH CR?? PR??</t>
  </si>
  <si>
    <t>512G PRIMARY ES0.2 W/ A2 ASIC, SMT ONLY - NO CORNERFILL, ALPHA. UNIMICRON PCB</t>
  </si>
  <si>
    <t>KH81E1A2</t>
  </si>
  <si>
    <t>N38A; A13 QSA ODP 2CH CR?? PR??</t>
  </si>
  <si>
    <t>1TB PRIMARY ES0.2 W/ A2 ASIC, SMT ONLY - NO CORNERFILL, ALPHA. UNIMICRON PCB</t>
  </si>
  <si>
    <t>KH82E1A2</t>
  </si>
  <si>
    <t>N38A; A13 QSA QDP 2CH CR?? PR??</t>
  </si>
  <si>
    <t>2TB PRIMARY ES0.2 W/ A2 ASIC, SMT ONLY - NO CORNERFILL, ALPHA. UNIMICRON PCB</t>
  </si>
  <si>
    <t>KH85E02ODP</t>
  </si>
  <si>
    <t>N38A; 4CH ODP FOR BOKUBA</t>
  </si>
  <si>
    <t>512G PRIMARY ES0.2 W/ A1 ASIC, SMT ONLY - NO CORNERFILL, ALPHA.</t>
  </si>
  <si>
    <t>KH45E1BET2</t>
  </si>
  <si>
    <t>512G SECONDARY ES1 W/ A2 ASIC, S-CODE TEST - NO CORNERFILL, BETA.</t>
  </si>
  <si>
    <t>KH45E1BETA</t>
  </si>
  <si>
    <t>N38A; QSA</t>
  </si>
  <si>
    <t>512G PRIMARY ES1 W/ A2 ASIC, S-CODE TEST - NO CORNERFILL, BETA.</t>
  </si>
  <si>
    <t>KH45E1BETM</t>
  </si>
  <si>
    <t>512G PRIMARY ES1 W/ A2 ASIC, S-CODE TEST - WITH CORNERFILL FOR MECH QUAL, BETA.</t>
  </si>
  <si>
    <t>KH41E1BET2</t>
  </si>
  <si>
    <t>1TB SECONDARY ES1 W/ A2 ASIC, S-CODE TEST - NO CORNERFILL, BETA.</t>
  </si>
  <si>
    <t>KH41E1BETA</t>
  </si>
  <si>
    <t>1TB PRIMARY ES1 W/ A2 ASIC, S-CODE TEST - NO CORNERFILL, BETA.</t>
  </si>
  <si>
    <t>KH85E1BDVR</t>
  </si>
  <si>
    <t>512G PRIMARY ES2.1 W/ A2 ASIC, SMT only - NO CORNERFILL, BETA. NEW NAND/DRAM VRS - K97914-001</t>
  </si>
  <si>
    <t>KH82E1BDVR</t>
  </si>
  <si>
    <t>2TB PRIMARY ES2.1 W/ A2 ASIC, SMT only - NO CORNERFILL, BETA. NEW NAND/DRAM VRS</t>
  </si>
  <si>
    <t>KH81E1BDVR</t>
  </si>
  <si>
    <t>1TB PRIMARY ES2.1 W/ A2 ASIC, SMT only - NO CORNERFILL, BETA. NEW NAND/DRAM VRS</t>
  </si>
  <si>
    <t>KH81E1BQSC</t>
  </si>
  <si>
    <t>N38A; A14 QSC QDP 2CH CR?? PR??</t>
  </si>
  <si>
    <t>1TB PRIMARY ES2.1 W/ A2 ASIC, SMT ONLY - NO CORNERFILL, BETA. NEW NAND/DRAM VRS</t>
  </si>
  <si>
    <t>KH82E02BM</t>
  </si>
  <si>
    <t>2TB PRIMARY ES2.1 W/ A2 ASIC, S-CODE TEST - WITH CORNERFILL FOR MECH QUAL, BETA.</t>
  </si>
  <si>
    <t>KH82E1BETA</t>
  </si>
  <si>
    <t>2TB PRIMARY ES2.1 W/ A2 ASIC, S-CODE TEST - NO CORNERFILL, BETA.</t>
  </si>
  <si>
    <t>KH82E2AM1</t>
  </si>
  <si>
    <t>N38A; QSC ODP 2CH CR?? PR??</t>
  </si>
  <si>
    <t>2TB PRIMARY ES2.2 W/ A2 ASIC, S-CODE TEST - NO CORNERFILL, MID-BETA.</t>
  </si>
  <si>
    <t>KH85E2AM1</t>
  </si>
  <si>
    <t>N38A; QSC QDP 4CH CR?? PR??</t>
  </si>
  <si>
    <t>512G PRIMARY ES2.2 W/ A2 ASIC, S-CODE TEST - NO CORNERFILL, MID-BETA.</t>
  </si>
  <si>
    <t>KH81E2AM1</t>
  </si>
  <si>
    <t>N38A; QSC QDP 2CH CR?? PR??</t>
  </si>
  <si>
    <t>1TB PRIMARY ES2.2 W/ A2 ASIC, S-CODE TEST - NO CORNERFILL, MID-BETA.</t>
  </si>
  <si>
    <t>KH81E1BETA</t>
  </si>
  <si>
    <t>1TB PRIMARY ES2.1 W/ A2 ASIC, S-CODE TEST - NO CORNERFILL, BETA.</t>
  </si>
  <si>
    <t>KH85E02BM</t>
  </si>
  <si>
    <t>512G PRIMARY ES2.1 W/ A2 ASIC, S-CODE TEST - WITH CORNERFILL FOR MECH QUAL, BETA.</t>
  </si>
  <si>
    <t>KH85E1BETA</t>
  </si>
  <si>
    <t>512G PRIMARY ES2.1 W/ A2 ASIC, S-CODE TEST - NO CORNERFILL, BETA.</t>
  </si>
  <si>
    <t>KH81E02BM</t>
  </si>
  <si>
    <t>1TB PRIMARY ES2.1 W/ A2 ASIC, S-CODE TEST - WITH CORNERFILL FOR MECH QUAL, BETA.</t>
  </si>
  <si>
    <t>KH1TBETA2</t>
  </si>
  <si>
    <t>1TB SECONDARY ES2.1 W/ A2 ASIC, S-CODE TEST - NO CORNERFILL, BETA.</t>
  </si>
  <si>
    <t>KH2TBETA2</t>
  </si>
  <si>
    <t>2TB SECONDARY ES2.1 W/ A2 ASIC, S-CODE TEST - NO CORNERFILL, BETA.</t>
  </si>
  <si>
    <t>KH512BETA2</t>
  </si>
  <si>
    <t>512G SECONDARY ES2.1 W/ A2 ASIC, S-CODE TEST - NO CORNERFILL, BETA.</t>
  </si>
  <si>
    <t>KH82E1BQSC</t>
  </si>
  <si>
    <t>N38A; A14 QSC ODP 2CH CR?? PR??</t>
  </si>
  <si>
    <t>2TB PRIMARY ES2.1 W/ A2 ASIC, SMT ONLY - NO CORNERFILL, BETA. NEW NAND/DRAM VRS</t>
  </si>
  <si>
    <t>KH85E1BQSC</t>
  </si>
  <si>
    <t>N38A; A14 QSC QDP 4CH CR?? PR??</t>
  </si>
  <si>
    <t>512G PRIMARY ES2.1 W/ A2 ASIC, SMT ONLY- NO CORNERFILL, BETA. NEW NAND/DRAM VRS</t>
  </si>
  <si>
    <t>KH45E2AMB</t>
  </si>
  <si>
    <t>N38A; QSB/C QDP 4CH CR?? PR??</t>
  </si>
  <si>
    <t>512G PRIMARY ES2A W/ A2 ASIC, S-CODE TEST - NO CORNERFILL, MID-BETA.</t>
  </si>
  <si>
    <t>KH45E2AMB2</t>
  </si>
  <si>
    <t>512G SECONDARY ES2A W/ A2 ASIC, S-CODE TEST - NO CORNERFILL, MID-BETA.</t>
  </si>
  <si>
    <t>SSDPEINU010TZES</t>
  </si>
  <si>
    <t>KH41E2AMB</t>
  </si>
  <si>
    <t>N38A; QSB/C ODP 4CH CR?? PR??</t>
  </si>
  <si>
    <t>1TB PRIMARY ES2A W/ A2 ASIC, S-CODE TEST - NO CORNERFILL, MID-BETA.</t>
  </si>
  <si>
    <t>KH41E2AMB2</t>
  </si>
  <si>
    <t>1TB SECONDARY ES2A W/ A2 ASIC, S-CODE TEST - NO CORNERFILL, MID-BETA.</t>
  </si>
  <si>
    <t>KH82E1BA14 QSC</t>
  </si>
  <si>
    <t>KH82E1BET3</t>
  </si>
  <si>
    <t>N38A; A13 QSB ODP 2CH CR9.61 PR22</t>
  </si>
  <si>
    <t>KH81E1BET3</t>
  </si>
  <si>
    <t>N38A; A13 QSB QDP 2CH CR9.61 PR22</t>
  </si>
  <si>
    <t>KH2TBET2</t>
  </si>
  <si>
    <t>N38A; A13 QSA ODP 2CH CR9.61 PR22</t>
  </si>
  <si>
    <t>KH1TBET2</t>
  </si>
  <si>
    <t>N38A; A13 QSA QDP 2CH CR9.61 PR22</t>
  </si>
  <si>
    <t>KH81E2ABM</t>
  </si>
  <si>
    <t>N38A; QSB/C QDP 2CH CR?? PR??</t>
  </si>
  <si>
    <t>1TB PRIMARY ES2.2 W/ A2 ASIC, S-CODE TEST - WITH CORNERFILL FOR MECH QUAL, MID-BETA.</t>
  </si>
  <si>
    <t>KH82E2ABM</t>
  </si>
  <si>
    <t>N38A; QSB/C ODP 2CH CR?? PR??</t>
  </si>
  <si>
    <t>2TB PRIMARY ES2.2 W/ A2 ASIC, S-CODE TEST - WITH CORNERFILL FOR MECH QUAL, MID-BETA.</t>
  </si>
  <si>
    <t>KH85E1BA14 QSC</t>
  </si>
  <si>
    <t>KH85E2ABM</t>
  </si>
  <si>
    <t>512G PRIMARY ES2.2 W/ A2 ASIC, S-CODE TEST - WITH CORNERFILL FOR MECH QUAL, MID-BETA.</t>
  </si>
  <si>
    <t>KH81E2AMC</t>
  </si>
  <si>
    <t>N38A; A14 QSC QDP 2CH CR9.61 PR26</t>
  </si>
  <si>
    <t>1TB PRIMARY ES2.2 W/ A2 ASIC, S-CODE TEST - NO CORNERFILL, MID-BETA. EARLY LOOK AHEAD</t>
  </si>
  <si>
    <t>KH82E2AMC</t>
  </si>
  <si>
    <t>N38A; A14 QSC ODP 2CH CR9.61 PR26</t>
  </si>
  <si>
    <t>2TB PRIMARY ES2.2 W/ A2 ASIC, S-CODE TEST - NO CORNERFILL, MID-BETA. EARLY LOOK AHEAD</t>
  </si>
  <si>
    <t>KH85E2AMC</t>
  </si>
  <si>
    <t>N38A; A14 QSC QDP 4CH CR9.61 PR26</t>
  </si>
  <si>
    <t>512G PRIMARY ES2.2 W/ A2 ASIC, S-CODE TEST - NO CORNERFILL, MID-BETA. EARLY LOOK AHEAD</t>
  </si>
  <si>
    <t>KH512BET2</t>
  </si>
  <si>
    <t>N38A; A13 QSA QDP 4CH CR9.61 PR22</t>
  </si>
  <si>
    <t>512G SECONDARY ES2.1 W/ A2 ASIC, S-CODE TEST - NO CORNERFILL, BETA. OLD RESISTORS</t>
  </si>
  <si>
    <t>KH81E1BET1</t>
  </si>
  <si>
    <t>KH82E1BET1</t>
  </si>
  <si>
    <t>KH85E1BET1</t>
  </si>
  <si>
    <t>KH81E1BET</t>
  </si>
  <si>
    <t>*Added to BP WW28.3</t>
  </si>
  <si>
    <t>KH81E1BET4</t>
  </si>
  <si>
    <t>KH8512GSH3</t>
  </si>
  <si>
    <t>512G PRIMARY ES0.2 W/ SHIELD A2 ASIC - FULLY FUNCTIONALLY W/ CORNERFILL.</t>
  </si>
  <si>
    <t>KH81E2AMB</t>
  </si>
  <si>
    <t>KH81E2AMB2</t>
  </si>
  <si>
    <t>1TB SECONDARY ES2.2 W/ A2 ASIC, S-CODE TEST - NO CORNERFILL, MID-BETA.</t>
  </si>
  <si>
    <t>KH82E1BET</t>
  </si>
  <si>
    <t>KH82E1BET4</t>
  </si>
  <si>
    <t>KH82E2AMB</t>
  </si>
  <si>
    <t>KH82E2AMB2</t>
  </si>
  <si>
    <t>2TB SECONDARY ES2.2 W/ A2 ASIC, S-CODE TEST - NO CORNERFILL, MID-BETA.</t>
  </si>
  <si>
    <t>KH85E1BET</t>
  </si>
  <si>
    <t>KH85E2AMB</t>
  </si>
  <si>
    <t>KH85E2AMB2</t>
  </si>
  <si>
    <t>512G SECONDARY ES2.2 W/ A2 ASIC, S-CODE TEST - NO CORNERFILL, MID-BETA.</t>
  </si>
  <si>
    <t>KH81E2RDT</t>
  </si>
  <si>
    <t>N38A; QS+ QDP 2CH CR9.61 PR36</t>
  </si>
  <si>
    <t>1TB PRIMARY ES2.3 W/ A2 ASIC, S-CODE TEST - WITH CORNERFILL, ES2</t>
  </si>
  <si>
    <t>KH82E2RDT</t>
  </si>
  <si>
    <t>N38A; QS+ ODP 2CH CR9.61 PR36</t>
  </si>
  <si>
    <t>2TB PRIMARY ES2.3 W/ A2 ASIC, S-CODE TEST - WITH CORNERFILL, ES2</t>
  </si>
  <si>
    <t>KH85E2RDT</t>
  </si>
  <si>
    <t>N38A; QS+ QDP 4CH CR9.61 PR36</t>
  </si>
  <si>
    <t>512G PRIMARY ES2.3 W/ A2 ASIC, S-CODE TEST - WITH CORNERFILL, ES2</t>
  </si>
  <si>
    <t>KH81E2ES2</t>
  </si>
  <si>
    <t>N38A; QS+ BACKUP QDP 2CH CR9.61 PR36</t>
  </si>
  <si>
    <t>ES</t>
  </si>
  <si>
    <t>1TB PRIMARY ES2.3 W/ A2 ASIC, S-CODE TEST - NO CORNERFILL, ES2</t>
  </si>
  <si>
    <t>KH81E2RDT2</t>
  </si>
  <si>
    <t>N38A; QS+ QDP 2CH CR9.61 PR32</t>
  </si>
  <si>
    <t>1TB SECONDARY ES2.3 W/ A2 ASIC, S-CODE TEST - NO CORNERFILL, ES2</t>
  </si>
  <si>
    <t>KH81E2RPRI</t>
  </si>
  <si>
    <t>KH82E2ES2</t>
  </si>
  <si>
    <t>N38A; QS+ BACKUP ODP 2CH CR9.61 PR36</t>
  </si>
  <si>
    <t>2TB PRIMARY ES2.3 W/ A2 ASIC, S-CODE TEST - NO CORNERFILL, ES2</t>
  </si>
  <si>
    <t>KH82E2RDT2</t>
  </si>
  <si>
    <t>N38A; QS+ ODP 2CH CR9.61 PR32</t>
  </si>
  <si>
    <t>2TB SECONDARY ES2.3 W/ A2 ASIC, S-CODE TEST - NO CORNERFILL, ES2</t>
  </si>
  <si>
    <t>KH82E2RPRI</t>
  </si>
  <si>
    <t>KH85E2RDT2</t>
  </si>
  <si>
    <t>N38A; QS+ QDP 4CH CR9.61 PR32</t>
  </si>
  <si>
    <t>512G SECONDARY ES2.3 W/ A2 ASIC, S-CODE TEST - NO CORNERFILL, ES2</t>
  </si>
  <si>
    <t>KH85E2RPRI</t>
  </si>
  <si>
    <t>512G PRIMARY ES2.3 W/ A2 ASIC, S-CODE TEST - NO CORNERFILL, ES2</t>
  </si>
  <si>
    <t>KH85E2ES2</t>
  </si>
  <si>
    <t>N38A; QS+ BACKUP QDP 4CH CR9.61 PR36</t>
  </si>
  <si>
    <t>512G PRIMARY ES2.3 W/ A2 ASIC, S-CODE TEST - NO CORNERFILL, ES2 - TT001</t>
  </si>
  <si>
    <t>KH81E2ES</t>
  </si>
  <si>
    <t>1TB PRIMARY ES2.3 W/ A2 ASIC, S-CODE TEST - NO CORNERFILL, ES2 - TT001</t>
  </si>
  <si>
    <t>KH82E2ES</t>
  </si>
  <si>
    <t>2TB PRIMARY ES2.3 W/ A2 ASIC, S-CODE TEST - NO CORNERFILL, ES2 - TT001</t>
  </si>
  <si>
    <t>KH81E2RDT1</t>
  </si>
  <si>
    <t>N38A; PRQ1 QDP 2CH</t>
  </si>
  <si>
    <t>1TB PRIMARY QS1.0 W/ A2 ASIC, S-CODE TEST - WITH CORNERFILL, RDT.</t>
  </si>
  <si>
    <t>KH81E2RDT3</t>
  </si>
  <si>
    <t>1TB SECONDARY QS1.0 W/ A2 ASIC, S-CODE TEST - WITH CORNERFILL, RDT.</t>
  </si>
  <si>
    <t>KH82E2RDT1</t>
  </si>
  <si>
    <t>N38A; PRQ1 ODP 2CH</t>
  </si>
  <si>
    <t>2TB PRIMARY QS1.0 W/ A2 ASIC, S-CODE TEST - WITH CORNERFILL, RDT.</t>
  </si>
  <si>
    <t>KH82E2RDT3</t>
  </si>
  <si>
    <t>2TB SECONDARY QS1.0 W/ A2 ASIC, S-CODE TEST - WITH CORNERFILL, RDT.</t>
  </si>
  <si>
    <t>KH85E2RDT1</t>
  </si>
  <si>
    <t>N38A; PRQ1 QDP 4CH</t>
  </si>
  <si>
    <t>512G PRIMARY QS1.0 W/ A2 ASIC, S-CODE TEST - WITH CORNERFILL, RDT.</t>
  </si>
  <si>
    <t>KH85E2RDT3</t>
  </si>
  <si>
    <t>512G SECONDARY QS1.0 W/ A2 ASIC, S-CODE TEST - WITH CORNERFILL, RDT.</t>
  </si>
  <si>
    <t>KH82E2MECH</t>
  </si>
  <si>
    <t>N38A; PRQ1 ODP 2CH CR9.61 PR36</t>
  </si>
  <si>
    <t>2TB PRIMARY QS1.0 W/ A2 ASIC, S-CODE TEST - WITH CORNERFILL, RDT. TT011</t>
  </si>
  <si>
    <t>KH82MECH2</t>
  </si>
  <si>
    <t>2TB SECONDARY QS1.0 W/ A2 ASIC, S-CODE TEST - WITH CORNERFILL, RDT. TT011</t>
  </si>
  <si>
    <t>KH85E2MECH</t>
  </si>
  <si>
    <t>N38A; PRQ1 QDP 4CH CR9.61 PR36</t>
  </si>
  <si>
    <t>512G PRIMARY QS1.0 W/ A2 ASIC, S-CODE TEST - WITH CORNERFILL, RDT. TT011</t>
  </si>
  <si>
    <t>KH85MECH2</t>
  </si>
  <si>
    <t>512G SECONDARY QS1.0 W/ A2 ASIC, S-CODE TEST - WITH CORNERFILL, RDT. TT011</t>
  </si>
  <si>
    <t>KH81E2RDTP</t>
  </si>
  <si>
    <t>N38A; TBD</t>
  </si>
  <si>
    <t>1TB PRIMARY QS1.0 W/ A2 ASIC, S-CODE TEST - WITH CORNERFILL, RDT. TT011</t>
  </si>
  <si>
    <t>KH81E2RDTS</t>
  </si>
  <si>
    <t>1TB SECONDARY QS1.0 W/ A2 ASIC, S-CODE TEST - WITH CORNERFILL, RDT. TT011</t>
  </si>
  <si>
    <t>KH85E2RDTP</t>
  </si>
  <si>
    <t>KH85E2RDTS</t>
  </si>
  <si>
    <t>KH82E2RDTP</t>
  </si>
  <si>
    <t>KH82E2RDTS</t>
  </si>
  <si>
    <t>KH81PQS</t>
  </si>
  <si>
    <t>N38A; PRQ2 QDP 2CH CR9.7 PR37+</t>
  </si>
  <si>
    <t>1TB PRIMARY QS2 W/ A2 ASIC,FULL FLOW - WITH CORNERFILL, QS. ASUS PRE-QS</t>
  </si>
  <si>
    <t>KH85PQS</t>
  </si>
  <si>
    <t>N38A; PRQ2 QDP 4CH CR9.7 PR37+</t>
  </si>
  <si>
    <t>512G PRIMARY QS2 W/ A2 ASIC, FULL FLOW - WITH CORNERFILL, QS. ASUS PRE-QS</t>
  </si>
  <si>
    <t>KH82PQS</t>
  </si>
  <si>
    <t>N38A; PRQ2 ODP 2CH CR9.7 PR37+</t>
  </si>
  <si>
    <t>2TB PRIMARY QS2 W/ A2 ASIC, FULL FLOW - WITH CORNERFILL, QS. ASUS PRE-QS</t>
  </si>
  <si>
    <t>KH81QSS</t>
  </si>
  <si>
    <t>1TB SECONDARY QS2 W/ A2 ASIC, S-CODE TEST - WITH CORNERFILL, QS.</t>
  </si>
  <si>
    <t>KH82QSS</t>
  </si>
  <si>
    <t>2TB SECONDARY QS2 W/ A2 ASIC, S-CODE TEST - WITH CORNERFILL, QS.</t>
  </si>
  <si>
    <t>KH85QSS</t>
  </si>
  <si>
    <t>512G SECONDARY QS2 W/ A2 ASIC, S-CODE TEST - WITH CORNERFILL, QS.</t>
  </si>
  <si>
    <t>KH81QS3</t>
  </si>
  <si>
    <t>KH82PQS2</t>
  </si>
  <si>
    <t>2TB SECONDARY QS2 W/ A2 ASIC, FULL FLOW - WITH CORNERFILL, QS. ASUS PRE-QS</t>
  </si>
  <si>
    <t>KH85QS3</t>
  </si>
  <si>
    <t>KH81QSRDT1</t>
  </si>
  <si>
    <t>N38A; PRQ1 QDP 2CH CR9.7 PR37+</t>
  </si>
  <si>
    <t>1TB PRIMARY QS1.0 W/ A2 ASIC, FULL FLOW - WITH CORNERFILL, RDT. TT002</t>
  </si>
  <si>
    <t>KH82QS3</t>
  </si>
  <si>
    <t>KH81QSRDT2</t>
  </si>
  <si>
    <t>N38A; PRQ1 QDPP 2CH CR9.7 PR37+</t>
  </si>
  <si>
    <t>1TB SECONDARY QS1.0 W/ A2 ASIC, FULL FLOW - WITH CORNERFILL, RDT. TT002</t>
  </si>
  <si>
    <t>KH85QSRDT1</t>
  </si>
  <si>
    <t>N38A; PRQ1 QDP 4CH CR9.7 PR37+</t>
  </si>
  <si>
    <t>512G PRIMARY QS1.0 W/ A2 ASIC, FULL FLOW - WITH CORNERFILL, RDT. TT002</t>
  </si>
  <si>
    <t>KH85QSRDT2</t>
  </si>
  <si>
    <t>512G SECONDARY QS1.0 W/ A2 ASIC, FULL FLOW - WITH CORNERFILL, RDT. TT002</t>
  </si>
  <si>
    <t>KH82QSRDT1</t>
  </si>
  <si>
    <t>N38A; PRQ1 ODP 2CH CR9.7 PR37+</t>
  </si>
  <si>
    <t>2TB PRIMARY QS1.0 W/ A2 ASIC, FULL FLOW - WITH CORNERFILL, RDT. TT002</t>
  </si>
  <si>
    <t>KH82QSRDT2</t>
  </si>
  <si>
    <t>2TB SECONDARY QS1.0 W/ A2 ASIC, FULL FLOW - WITH CORNERFILL, RDT. TT002</t>
  </si>
  <si>
    <t>KH81PQS2</t>
  </si>
  <si>
    <t>1TB SECONDARY QS2 W/ A2 ASIC,FULL FLOW - WITH CORNERFILL, QS. ASUS PRE-QS TT003</t>
  </si>
  <si>
    <t>KH85PQS2</t>
  </si>
  <si>
    <t>512G SECONDARY QS2 W/ A2 ASIC, FULL FLOW - WITH CORNERFILL, QS. ASUS PRE-QS TT003</t>
  </si>
  <si>
    <t>KH85ERDT</t>
  </si>
  <si>
    <t>N38A; PRQ1 QDP 4CH CR9.7 PR42</t>
  </si>
  <si>
    <t>KH82PQSP</t>
  </si>
  <si>
    <t>2TB PRIMARY QS2 W/ A2 ASIC, S-CODE - WITH CORNERFILL, QS. ASUS PRE-QS</t>
  </si>
  <si>
    <t>KH85PQSP</t>
  </si>
  <si>
    <t>512G PRIMARY QS2 W/ A2 ASIC, S-CODE - WITH CORNERFILL, QS. ASUS PRE-QS</t>
  </si>
  <si>
    <t>KH81PQSP</t>
  </si>
  <si>
    <t>1TB PRIMARY QS2 W/ A2 ASIC, S-CODE - WITH CORNERFILL, QS. ASUS PRE-QS</t>
  </si>
  <si>
    <t>KH85PQS2P</t>
  </si>
  <si>
    <t>512G SECONDARY QS2 W/ A2 ASIC, P-CODE - WITH CORNERFILL, QS. ASUS PRE-QS TT003</t>
  </si>
  <si>
    <t>KH81PQS2P</t>
  </si>
  <si>
    <t>1TB SECONDARY QS2 W/ A2 ASIC, P-CODE - WITH CORNERFILL, QS. ASUS PRE-QS TT003</t>
  </si>
  <si>
    <t>KH81RDTN</t>
  </si>
  <si>
    <t>1TB PRIMARY QS2 W/ A2 ASIC SCODE - WITH CORNERFILL, RDT. TT002</t>
  </si>
  <si>
    <t>KH81RDTW</t>
  </si>
  <si>
    <t>KH82RDTN</t>
  </si>
  <si>
    <t>2TB PRIMARY QS2 W/ A2 ASIC, SCODE - WITH CORNERFILL, RDT. TT002</t>
  </si>
  <si>
    <t>KH82RDTW</t>
  </si>
  <si>
    <t>KH85RDTN</t>
  </si>
  <si>
    <t>512G PRIMARY QS2 W/ A2 ASIC, S-CODE - WITH CORNERFILL, RDT. TT002</t>
  </si>
  <si>
    <t>KH85RDTW</t>
  </si>
  <si>
    <t>KH81RDTP</t>
  </si>
  <si>
    <t>1TB PRIMARY QS1.0 W/ A2 SCREENED ASIC, FULL FLOW - WITH CORNERFILL, RDT. TT003</t>
  </si>
  <si>
    <t>KH81RDTS</t>
  </si>
  <si>
    <t>1TB SECONDARY QS1.0 W/ A2 SCREENED ASIC, FULL FLOW - WITH CORNERFILL, RDT. TT003</t>
  </si>
  <si>
    <t>KH85RDTP</t>
  </si>
  <si>
    <t>512G PRIMARY QS1.0 W/ A2 SCREENED ASIC, FULL FLOW - WITH CORNERFILL, RDT. TT003</t>
  </si>
  <si>
    <t>KH85RDTS</t>
  </si>
  <si>
    <t>512G SECONDARY QS1.0 W/ A2 SCREENED ASIC, FULL FLOW - WITH CORNERFILL, RDT. TT003</t>
  </si>
  <si>
    <t>KH82RDTP</t>
  </si>
  <si>
    <t>2TB PRIMARY QS1.0 W/ A2 SCREENED ASIC, FULL FLOW - WITH CORNERFILL, RDT. TT003</t>
  </si>
  <si>
    <t>KH82RDTS</t>
  </si>
  <si>
    <t>2TB SECONDARY QS1.0 W/ A2 SCREENED ASIC, FULL FLOW - WITH CORNERFILL, RDT. TT003</t>
  </si>
  <si>
    <t>KH82RDTNP</t>
  </si>
  <si>
    <t>2TB PRIMARY QS2 W/ A2 ASIC, P-CODE - WITH CORNERFILL, RDT. TT002</t>
  </si>
  <si>
    <t>KH85RDTNP</t>
  </si>
  <si>
    <t>512G PRIMARY QS2 W/ A2 ASIC, P-CODE - WITH CORNERFILL, RDT. TT002</t>
  </si>
  <si>
    <t>KH81RDTNP</t>
  </si>
  <si>
    <t>1TB PRIMARY QS2 W/ A2 ASIC P-CODE - WITH CORNERFILL, RDT. TT002</t>
  </si>
  <si>
    <t>KH82RDTWP</t>
  </si>
  <si>
    <t>KH81RDTWP</t>
  </si>
  <si>
    <t>KH85RDTWP</t>
  </si>
  <si>
    <t>KH82ASUS1</t>
  </si>
  <si>
    <t>2TB PRIMARY QS2 W/ A2 SCREENED ASIC, FULL FLOW - WITH CORNERFILL, QS. ASUS + CHANNEL</t>
  </si>
  <si>
    <t>KH82ASUS2</t>
  </si>
  <si>
    <t>2TB SECONDARY QS2 W/ A2 SCREENED ASIC, FULL FLOW - WITH CORNERFILL, QS. ASUS + CHANNEL</t>
  </si>
  <si>
    <t>KH81ASUS1</t>
  </si>
  <si>
    <t>1TB PRIMARY QS2 W/ A2 SCREENED ASIC, FULL FLOW - WITH CORNERFILL, QS. ASUS + CHANNEL</t>
  </si>
  <si>
    <t>KH81ASUS2</t>
  </si>
  <si>
    <t>1TB SECONDARY QS2 W/ A2 SCREENED ASIC, FULL FLOW - WITH CORNERFILL, QS. ASUS + CHANNEL</t>
  </si>
  <si>
    <t>KH85ASUS1</t>
  </si>
  <si>
    <t>512G PRIMARY QS2 W/ A2 SCREENED ASIC, FULL FLOW - WITH CORNERFILL, QS. ASUS + CHANNEL</t>
  </si>
  <si>
    <t>KH85ASUS2</t>
  </si>
  <si>
    <t>512G SECONDARY QS2 W/ A2 SCREENED ASIC, FULL FLOW - WITH CORNERFILL, QS. ASUS + CHANNEL</t>
  </si>
  <si>
    <t>KH82TCX</t>
  </si>
  <si>
    <t>2TB PRIMARY DOE W/ A2 ASIC, S-CODE TEST - WITH CORNERFILL, QS. TCX</t>
  </si>
  <si>
    <t>KH85TCX</t>
  </si>
  <si>
    <t>512G PRIMARY DOE W/ A2 ASIC, S-CODE TEST - WITH CORNERFILL, QS. TCX</t>
  </si>
  <si>
    <t>KH81QS</t>
  </si>
  <si>
    <t>1TB PRIMARY QS2 W/ A2 ASIC, S-CODE TEST - WITH CORNERFILL, QS.</t>
  </si>
  <si>
    <t>BAZ</t>
  </si>
  <si>
    <t>KH81QS2</t>
  </si>
  <si>
    <t>KH82QS</t>
  </si>
  <si>
    <t>2TB PRIMARY QS2 W/ A2 ASIC, S-CODE TEST - WITH CORNERFILL, QS.</t>
  </si>
  <si>
    <t>KH82QS2</t>
  </si>
  <si>
    <t>KH85QS</t>
  </si>
  <si>
    <t>512G PRIMARY QS2 W/ A2 ASIC, S-CODE TEST - WITH CORNERFILL, QS.</t>
  </si>
  <si>
    <t>KH85QS2</t>
  </si>
  <si>
    <t>KH85SMIQ1</t>
  </si>
  <si>
    <t>512G PRIMARY QS2 W/ A2 ASIC, S-CODE TEST - WITH CORNERFILL, DOE FOR ASIC QUAL</t>
  </si>
  <si>
    <t>KH85SMIQ2</t>
  </si>
  <si>
    <t>512G SECONDARY QS2 W/ A2 ASIC, S-CODE TEST - WITH CORNERFILL, DOE FOR ASIC QUAL</t>
  </si>
  <si>
    <t>SSDPEKNU512GZEH</t>
  </si>
  <si>
    <t>KH85QSHP1</t>
  </si>
  <si>
    <t>M20857-200</t>
  </si>
  <si>
    <t>512G PRIMARY QS2 W/ A2 ASIC, FULL FLOW - WITH CORNERFILL, QS. HPI</t>
  </si>
  <si>
    <t>KH85QSHP2</t>
  </si>
  <si>
    <t>512G SECONDARY QS2 W/ A2 ASIC, FULL FLOW - WITH CORNERFILL, QS. HPI</t>
  </si>
  <si>
    <t>SSDPEKNU010TZEH</t>
  </si>
  <si>
    <t>KH81QSHP1</t>
  </si>
  <si>
    <t>M20855-300</t>
  </si>
  <si>
    <t>1TB PRIMARY QS2 W/ A2 ASIC, FULL FLOW - WITH CORNERFILL, QS. HPI</t>
  </si>
  <si>
    <t>KH81QSHP2</t>
  </si>
  <si>
    <t>1TB SECONDARY QS2 W/ A2 ASIC, FULL FLOW - WITH CORNERFILL, QS. HPI</t>
  </si>
  <si>
    <t>KH85OEMS</t>
  </si>
  <si>
    <t>512G PRIMARY QS2 W/ A2 ASIC, S-CODE TEST - WITH CORNERFILL, QS. OEM S-CODE FOR INTERNAL QUAL. TT006</t>
  </si>
  <si>
    <t>KH81OEMS</t>
  </si>
  <si>
    <t>1TB PRIMARY QS2 W/ A2 ASIC, S-CODE TEST - WITH CORNERFILL, QS. OEM S-CODE FOR INTERNAL QUAL. TT006</t>
  </si>
  <si>
    <t>KH82OEMS</t>
  </si>
  <si>
    <t>2TB PRIMARY QS2 W/ A2 ASIC, S-CODE TEST - WITH CORNERFILL, QS. OEM S-CODE FOR INTERNAL QUAL. TT006</t>
  </si>
  <si>
    <t>KH85QSP</t>
  </si>
  <si>
    <t>512G PRIMARY QS2 W/ A2 ASIC, P-CODE TEST - WITH CORNERFILL, QS. CHANNEL + CCG. TT005</t>
  </si>
  <si>
    <t>KH85QS2P</t>
  </si>
  <si>
    <t>512G SECONDARY QS2 W/ A2 ASIC, P-CODE TEST - WITH CORNERFILL, QS. CHANNEL + CCG. TT005</t>
  </si>
  <si>
    <t>KH81QS2P</t>
  </si>
  <si>
    <t>1TB SECONDARY QS2 W/ A2 ASIC, P-CODE TEST - WITH CORNERFILL, QS. CHANNEL + CCG. TT005</t>
  </si>
  <si>
    <t>KH82QS2P</t>
  </si>
  <si>
    <t>2TB SECONDARY QS2 W/ A2 ASIC, P-CODE TEST - WITH CORNERFILL, QS. CHANNEL + CCG. TT005</t>
  </si>
  <si>
    <t>KH82QSP</t>
  </si>
  <si>
    <t>2TB PRIMARY QS2 W/ A2 ASIC, P-CODE TEST - WITH CORNERFILL, QS. CHANNEL + CCG. TT005</t>
  </si>
  <si>
    <t>KH81QSP</t>
  </si>
  <si>
    <t>1TB PRIMARY QS2 W/ A2 ASIC, P-CODE TEST - WITH CORNERFILL, QS. CHANNEL + CCG. TT005</t>
  </si>
  <si>
    <t>SSDPEKNU010TZED</t>
  </si>
  <si>
    <t>KH81DELLP</t>
  </si>
  <si>
    <t>M23151-300</t>
  </si>
  <si>
    <t>1TB PRIMARY QS2 W/ A2 ASIC, P-CODE - WITH CORNERFILL, QS. DELL FOR INTERNAL QUAL</t>
  </si>
  <si>
    <t>SSDPEKNU512GZED</t>
  </si>
  <si>
    <t>KH85DELLP</t>
  </si>
  <si>
    <t>M23153-200</t>
  </si>
  <si>
    <t>512G PRIMARY QS2 W/ A2 ASIC, P-CODE - WITH CORNERFILL, QS. DELL FOR INTERNAL QUAL</t>
  </si>
  <si>
    <t>SSDPEKNU512GZEW</t>
  </si>
  <si>
    <t>KH85LTPP</t>
  </si>
  <si>
    <t>M20865-200</t>
  </si>
  <si>
    <t>512G PRIMARY QS2 W/ A2 ASIC, P-CODE - WITH CORNERFILL, QS. LENOVO TP FOR INTERNAL QUAL</t>
  </si>
  <si>
    <t>SSDPEKNU010TZEW</t>
  </si>
  <si>
    <t>KH81LTPP</t>
  </si>
  <si>
    <t>M20860-300</t>
  </si>
  <si>
    <t>1TB PRIMARY QS2 W/ A2 ASIC, P-CODE - WITH CORNERFILL, QS. LENOVO TP FOR INTERNAL QUAL</t>
  </si>
  <si>
    <t>SSDPEKNW010TZEW</t>
  </si>
  <si>
    <t>KHT81LIPP</t>
  </si>
  <si>
    <t>M20859-300</t>
  </si>
  <si>
    <t>1TB PRIMARY QS2 W/ A2 ASIC, P-CODE - WITH CORNERFILL, QS. LENOVO IP FOR INTERNAL QUAL</t>
  </si>
  <si>
    <t>SSDPEKNW020TZEW</t>
  </si>
  <si>
    <t>KHT82LIPP</t>
  </si>
  <si>
    <t>M20861-300</t>
  </si>
  <si>
    <t>2TB PRIMARY QS1.0 W/ A2 ASIC, P-CODE - WITH CORNERFILL, QS. LENOVO IP FOR INTERNAL QUAL</t>
  </si>
  <si>
    <t>SSDPEKNW512GZEW</t>
  </si>
  <si>
    <t>KHT85LIPP</t>
  </si>
  <si>
    <t>M20864-200</t>
  </si>
  <si>
    <t>512G PRIMARY QS2 W/ A2 ASIC, P-CODE - WITH CORNERFILL, QS. LENOVO IP FOR INTERNAL QUAL</t>
  </si>
  <si>
    <t>KH85SMIBT</t>
  </si>
  <si>
    <t>KH85SMIBT2</t>
  </si>
  <si>
    <t>KH85QSDE1</t>
  </si>
  <si>
    <t>512G PRIMARY QS2 W/ A2 ASIC, FULL FLOW - WITH CORNERFILL, QS. DELL</t>
  </si>
  <si>
    <t>KH85QSDE2</t>
  </si>
  <si>
    <t>512G SECONDARY QS2 W/ A2 ASIC, FULL FLOW - WITH CORNERFILL, QS. DELL</t>
  </si>
  <si>
    <t>KH81QSDE1</t>
  </si>
  <si>
    <t>1TB PRIMARY QS2 W/ A2 ASIC, FULL FLOW - WITH CORNERFILL, QS. DELL</t>
  </si>
  <si>
    <t>KH81QSDE2</t>
  </si>
  <si>
    <t>1TB SECONDARY QS2 W/ A2 ASIC, FULL FLOW - WITH CORNERFILL, QS. DELL</t>
  </si>
  <si>
    <t>KH85SMIBTP</t>
  </si>
  <si>
    <t>KH85SMIBTS</t>
  </si>
  <si>
    <t>KH85SMIKP</t>
  </si>
  <si>
    <t>PRQ2 QDP 4CH CR9.7 PR37+</t>
  </si>
  <si>
    <t>512G PRIMARY QS2 W/ A2 ASIC, S-CODE TEST - WITH CORNERFILL, DOE FOR ASIC QUAL. BT – PTI/KINSUS</t>
  </si>
  <si>
    <t>KH85SMIKS</t>
  </si>
  <si>
    <t>512G SECONDARY QS2 W/ A2 ASIC, S-CODE TEST - WITH CORNERFILL, DOE FOR ASIC QUAL. BT – PTI/KINSUS</t>
  </si>
  <si>
    <t>KH81QSLI1</t>
  </si>
  <si>
    <t>1TB PRIMARY QS2 W/ A2 ASIC, FULL FLOW - WITH CORNERFILL, QS. LENOVO IP</t>
  </si>
  <si>
    <t>KH81QSLI2</t>
  </si>
  <si>
    <t>1TB SECONDARY QS2 W/ A2 ASIC, FULL FLOW - WITH CORNERFILL, QS. LENOVO IP</t>
  </si>
  <si>
    <t>KH81QSLT1</t>
  </si>
  <si>
    <t>1TB PRIMARY QS2 W/ A2 ASIC, FULL FLOW - WITH CORNERFILL, QS. LENOVO TP</t>
  </si>
  <si>
    <t>KH81QSLT2</t>
  </si>
  <si>
    <t>1TB SECONDARY QS2 W/ A2 ASIC, FULL FLOW - WITH CORNERFILL, QS. LENOVO TP</t>
  </si>
  <si>
    <t>KH85QSLI1</t>
  </si>
  <si>
    <t>512G PRIMARY QS2 W/ A2 ASIC, FULL FLOW - WITH CORNERFILL, QS. LENOVO IP</t>
  </si>
  <si>
    <t>KH85QSLI2</t>
  </si>
  <si>
    <t>512G SECONDARY QS2 W/ A2 ASIC, FULL FLOW - WITH CORNERFILL, QS. LENOVO IP</t>
  </si>
  <si>
    <t>KH85QSLT1</t>
  </si>
  <si>
    <t>512G PRIMARY QS2 W/ A2 ASIC, FULL FLOW - WITH CORNERFILL, QS. LENOVO TP</t>
  </si>
  <si>
    <t>KH85DEPEL2</t>
  </si>
  <si>
    <t>512G SECONDARY QS2 W/ A2 ASIC, FULL FLOW - WITH CORNERFILL, QS. DELL PEL RDT</t>
  </si>
  <si>
    <t>KH85QSLT2</t>
  </si>
  <si>
    <t>512G SECONDARY QS2 W/ A2 ASIC, FULL FLOW - WITH CORNERFILL, QS. LENOVO TP</t>
  </si>
  <si>
    <t>KH81DEPEL2</t>
  </si>
  <si>
    <t>1TB SECONDARY QS2 W/ A2 ASIC, FULL FLOW - WITH CORNERFILL, QS. DELL PEL RDT</t>
  </si>
  <si>
    <t>KH85RDTPGL</t>
  </si>
  <si>
    <t>512G PRIMARY QS3.0 W/ A2 SCREENED ASIC, FULL FLOW - WITH CORNERFILL, RDT. TT008</t>
  </si>
  <si>
    <t>KH81DEPEL1</t>
  </si>
  <si>
    <t>1TB PRIMARY QS2 W/ A2 ASIC, FULL FLOW - WITH CORNERFILL, QS. DELL PEL RDT</t>
  </si>
  <si>
    <t>KH85RDTA18</t>
  </si>
  <si>
    <t>512G PRIMARY QS3.0 W/ A2 SCREENED ASIC, FULL FLOW - WITH CORNERFILL, RDT. TT007</t>
  </si>
  <si>
    <t>KH85DEPEL1</t>
  </si>
  <si>
    <t>K91551-100</t>
  </si>
  <si>
    <t>512G PRIMARY QS2 W/ A2 ASIC, FULL FLOW - WITH CORNERFILL, QS. DELL PEL + A18 RDT. TT008</t>
  </si>
  <si>
    <t>KH85SNEST</t>
  </si>
  <si>
    <t>512G PRIMARY QS2 W/ A2 ASIC, S-CODE TEST - WITH CORNERFILL, DOE FOR ASIC QUAL. BT – SPIL/NANYA</t>
  </si>
  <si>
    <t xml:space="preserve">IC </t>
  </si>
  <si>
    <t>KH85PKEST</t>
  </si>
  <si>
    <t>KH85SKEST</t>
  </si>
  <si>
    <t>512G PRIMARY QS2 W/ A2 ASIC, S-CODE TEST - WITH CORNERFILL, DOE FOR ASIC QUAL. BT – SPIL/KINSUS</t>
  </si>
  <si>
    <t>KH85PKCEST</t>
  </si>
  <si>
    <t>512G PRIMARY QS2 W/ A2 ASIC, S-CODE TEST - WITH CORNERFILL, DOE FOR ASIC QUAL. PTI/KCC</t>
  </si>
  <si>
    <t>KH85QSLEN</t>
  </si>
  <si>
    <t>512G PRIMARY QS2 W/ A2 ASIC, P-CODE - WITH CORNERFILL, QS. LENOVO TP TT007. FW NAME: L01C</t>
  </si>
  <si>
    <t>KH85MOSFS</t>
  </si>
  <si>
    <t>512G PRIMARY QS2 W/ A2 ASIC, S-CODE TEST - WITH CORNERFILL, DOE. 2ND SOURCE MOSFET QUAL</t>
  </si>
  <si>
    <t>KH85ASICMS</t>
  </si>
  <si>
    <t>512G PRIMARY QS2 W/ A2 ASIC, S-CODE TEST - WITH CORNERFILL, DOE. SM2265 2ND SOURCE SUBSTRATE QUAL/2ND SOURCE MOSFET QUAL</t>
  </si>
  <si>
    <t>KH85PCBSIQ</t>
  </si>
  <si>
    <t>512G SECONDARY QS2 W/ A2 ASIC, S-CODE TEST - WITH CORNERFILL, DOE. 2ND SOURCE PCB/2ND SOURCE SILERGY VR</t>
  </si>
  <si>
    <t>KH85PCBDV</t>
  </si>
  <si>
    <t>512G SECONDARY QS2 W/ A2 ASIC, S-CODE TEST - WITH CORNERFILL, DOE. DIODES VR</t>
  </si>
  <si>
    <t>KH85PCB6S</t>
  </si>
  <si>
    <t>512G PRIMARY PCB6 W/ SILERGY VR, S-CODE - WITH CORNERFILL, QS. PCB6 M48477-001 + SILERGY M50146-001</t>
  </si>
  <si>
    <t>KH85HPPRQ1</t>
  </si>
  <si>
    <t>512G PRIMARY KH HPI QS CUSTOMER SAMPLES, USING PCB6 + SILERGY VR (SY20114ARC, M50146-001 - WITH CORNERFILL, QS. HPI. TT016. FW NAME: HPS1</t>
  </si>
  <si>
    <t>KH85ABTSPI</t>
  </si>
  <si>
    <t>512G PRIMARY , S-CODE - WITH CORNERFILL, QS. SM2265 LEG3 (BT/SPIL/ NANYA), W/ LOT# TB4X16.N  </t>
  </si>
  <si>
    <t>KH85ASPRQ1</t>
  </si>
  <si>
    <t>512G PRIMARY PCB6 W/ SILERGY VR, FULL FLOW - WITH CORNERFILL, QS. ASUS CUSTOMER UNITS</t>
  </si>
  <si>
    <t>KH85LIPRQ1</t>
  </si>
  <si>
    <t>512G PRIMARY USING PCB6 + SILERGY VR (SY20114ARC, M50146-001 - WITH CORNERFILL, QS. LENOVO IP. FW NAME: C01C</t>
  </si>
  <si>
    <t>KH85LTPRQ1</t>
  </si>
  <si>
    <t>512G PRIMARY USING PCB6 + SILERGY VR (SY20114ARC, M50146-001 - WITH CORNERFILL, QS. LENOVO TP. FW NAME: L01C</t>
  </si>
  <si>
    <t>KH85DPRQ1</t>
  </si>
  <si>
    <t>512G PRIMARY QS2 USING PCB6 + SILERGY VR (SY20114ARC, M50146-001 - WITH CORNERFILL, QS. DELL. FW NAME: 7002</t>
  </si>
  <si>
    <t>KH85RTVR</t>
  </si>
  <si>
    <t>N38A; QS+ BACKUP FS QDP 4CH CR9.61 PR37</t>
  </si>
  <si>
    <t>512G PRIMARY W/ RICHTEK VR, S-CODE - WITH CORNERFILL, QS. VR RICHTEK, J13952-001 (RT8086BGQUF)</t>
  </si>
  <si>
    <t>Irene Cabebe / HVM: Agnes Ang</t>
  </si>
  <si>
    <t>Q2 PO</t>
  </si>
  <si>
    <t>NEPTUNE HARBOR</t>
  </si>
  <si>
    <t>NH020TPO1</t>
  </si>
  <si>
    <t>M.2</t>
  </si>
  <si>
    <t>A0</t>
  </si>
  <si>
    <t>HARDWARE CHECKOUT - BOKB</t>
  </si>
  <si>
    <t>J63242-100</t>
  </si>
  <si>
    <t>SSDPEKNW512G8ES</t>
  </si>
  <si>
    <t>NH512GES2H</t>
  </si>
  <si>
    <t>J80399-100</t>
  </si>
  <si>
    <t>N18 - PR4</t>
  </si>
  <si>
    <t>ES2 HANDSHAKE - A1 SILICON</t>
  </si>
  <si>
    <t>J63240-100 REV1</t>
  </si>
  <si>
    <t>SSDPEKNW020T8ES</t>
  </si>
  <si>
    <t>NH02TBDOE1</t>
  </si>
  <si>
    <t>J80401-100</t>
  </si>
  <si>
    <t>N18</t>
  </si>
  <si>
    <t>DOE1 - BUILD FOR YI ZHOU</t>
  </si>
  <si>
    <t>J63242-100 REV1</t>
  </si>
  <si>
    <t>NH020TES2H</t>
  </si>
  <si>
    <t>SSDPEKNW010T8ES</t>
  </si>
  <si>
    <t>NH010TES2H</t>
  </si>
  <si>
    <t>J80400-100</t>
  </si>
  <si>
    <t>J63241-100 REV 1</t>
  </si>
  <si>
    <t>NH010TES2H2</t>
  </si>
  <si>
    <t>NH 20171013</t>
  </si>
  <si>
    <t>J63241-100 REV 2</t>
  </si>
  <si>
    <t>NH512GITP1</t>
  </si>
  <si>
    <t>N18-PR07; PR-08</t>
  </si>
  <si>
    <t>INFOTURN</t>
  </si>
  <si>
    <t>INFOTURN HANDSHAKE</t>
  </si>
  <si>
    <t>J63240-100 REV2</t>
  </si>
  <si>
    <t>NH020TES2H2</t>
  </si>
  <si>
    <t>NH 20171025</t>
  </si>
  <si>
    <t>J63242-100 REV2</t>
  </si>
  <si>
    <t>NH512GITP4</t>
  </si>
  <si>
    <t>N18-PR12 CELL REV 9.0</t>
  </si>
  <si>
    <t>NH 20171109</t>
  </si>
  <si>
    <t>NH512GBBPS</t>
  </si>
  <si>
    <t>N18-PR12/CELLREV9.1</t>
  </si>
  <si>
    <t>QS1 BETA - A2 SILICON - WINBOND - NEW PCB NANYA</t>
  </si>
  <si>
    <t>NH20171103</t>
  </si>
  <si>
    <t>NH020TBBPS</t>
  </si>
  <si>
    <t>N18-PR12/CELLREV9.0</t>
  </si>
  <si>
    <t>QS1 BETA - A2 SILICON- WINBOND- NEW PCB NANYA</t>
  </si>
  <si>
    <t>NH010TBBPS</t>
  </si>
  <si>
    <t>NH020TBBSS</t>
  </si>
  <si>
    <t>N18-PR13/CELLREV9.1</t>
  </si>
  <si>
    <t>QS1 BETA - A2 SILICON - SECONDARY SOURCE - NANYA - NEW TRIPOD PCB</t>
  </si>
  <si>
    <t>NH 20171214</t>
  </si>
  <si>
    <t>NH512GBBSS</t>
  </si>
  <si>
    <t>QS1 BETA - A2 SILICON - SECONDARY SOURCE - NANYA - NEW TRIPOD</t>
  </si>
  <si>
    <t>NH010TBBSS</t>
  </si>
  <si>
    <t>NH512GRDPS</t>
  </si>
  <si>
    <t>N18-DDP CR9.2 PR SLCA/PR16</t>
  </si>
  <si>
    <t>QS2 RDT - A2 SILICON - NANYA 30NM - PRIMARY SOURCE</t>
  </si>
  <si>
    <t>NH 20180105</t>
  </si>
  <si>
    <t>J63240-100 REV3</t>
  </si>
  <si>
    <t>NH512GRDSS</t>
  </si>
  <si>
    <t>QS2 RDT - A2 SILICON - SECONDARY SOURCE - NEW TRIPOD - WINBOND</t>
  </si>
  <si>
    <t>J63240-100 REV 3</t>
  </si>
  <si>
    <t>NH020TRDPS</t>
  </si>
  <si>
    <t>J63242-100 REV 3</t>
  </si>
  <si>
    <t>NH020TRDSS</t>
  </si>
  <si>
    <t>NH010TRDPS</t>
  </si>
  <si>
    <t>J63241-100 REV 3</t>
  </si>
  <si>
    <t>NH010TRDSS</t>
  </si>
  <si>
    <t>NH020TRDSPISS</t>
  </si>
  <si>
    <t>NH 20180226</t>
  </si>
  <si>
    <t>NH512GRDSPIPS</t>
  </si>
  <si>
    <t>NH512GRDSPISS</t>
  </si>
  <si>
    <t>SSDPEKNU512G8EW</t>
  </si>
  <si>
    <t>NH512GLEMAPS</t>
  </si>
  <si>
    <t>N18-CR9.2</t>
  </si>
  <si>
    <t>P-CODE</t>
  </si>
  <si>
    <t>LENOVO -QS2 RDT - A2 SILICON - NANYA 30NM - PRIMARY SOURCE</t>
  </si>
  <si>
    <t>NH 20180301</t>
  </si>
  <si>
    <t>SSDPEKNU020T8EW</t>
  </si>
  <si>
    <t>NH020TLEMAPS</t>
  </si>
  <si>
    <t>PEKNW512G8</t>
  </si>
  <si>
    <t>NH512GRD2PS</t>
  </si>
  <si>
    <t>N18- CR9.4 PR20</t>
  </si>
  <si>
    <t>QS2 RDT - A2 SILICON - NANYA 30NM - PRIMARY SOURCE - A2 NAND</t>
  </si>
  <si>
    <t>NH 20180307</t>
  </si>
  <si>
    <t>NH512GRD2SS</t>
  </si>
  <si>
    <t>QS2 RDT - A2 SILICON - SECONDARY SOURCE - NEW TRIPOD - WINBOND-A2 NAND</t>
  </si>
  <si>
    <t>SSDPEKNW256G8ES</t>
  </si>
  <si>
    <t>NH256GRDPS</t>
  </si>
  <si>
    <t>256G</t>
  </si>
  <si>
    <t>J80398-100</t>
  </si>
  <si>
    <t>NH 20180319</t>
  </si>
  <si>
    <t>NH256GRDSS</t>
  </si>
  <si>
    <t>PEKNW020T8</t>
  </si>
  <si>
    <t>NH020TRD2PS</t>
  </si>
  <si>
    <t>NH 20180328</t>
  </si>
  <si>
    <t>NH020TRD2SS</t>
  </si>
  <si>
    <t>QS2 RDT - A2 SILICON - SECONDARY SOURCE - NEW TRIPOD - WINBOND - A2 NAND</t>
  </si>
  <si>
    <t>PEKNW010T8</t>
  </si>
  <si>
    <t>NH010TRD2PS</t>
  </si>
  <si>
    <t>NH010TRD2SS</t>
  </si>
  <si>
    <t>NH020T2RDPS</t>
  </si>
  <si>
    <t>FULL RDT - PRIMARY SOURCE F10 NAND -NANYA 30NM</t>
  </si>
  <si>
    <t>NH512G2RDPS</t>
  </si>
  <si>
    <t>FULL RDT - - PRIMARY SOURCE - NANYA 30NM- F10 NAND</t>
  </si>
  <si>
    <t>PEKNW256G8</t>
  </si>
  <si>
    <t>NH256RDPS</t>
  </si>
  <si>
    <t>RDT - - PRIMARY SOURCE - NANYA 30NM - F10 NAND</t>
  </si>
  <si>
    <t>NH010T2RDPS</t>
  </si>
  <si>
    <t>NH010T2RDSS</t>
  </si>
  <si>
    <t>FULL RDT - SECONDARY SOURCE - WINBOND F10 NAND</t>
  </si>
  <si>
    <t>NH020T2RDSS</t>
  </si>
  <si>
    <t>NH512G2RDSS</t>
  </si>
  <si>
    <t>FULL RDT - A2 SILICON - SECONDARY SOURCE - NEW TRIPOD - WINBOND F10 NAND</t>
  </si>
  <si>
    <t>NH010TBRDPS</t>
  </si>
  <si>
    <t>BACK UP RDT - PRIMARY SOURCE F10 NAND -NANYA 30NM</t>
  </si>
  <si>
    <t>NH 20180621</t>
  </si>
  <si>
    <t>J63241-100 REV 5</t>
  </si>
  <si>
    <t>NH010TBRDSS</t>
  </si>
  <si>
    <t>BACK UP RDT - SECONDARY SOURCE - WINBOND F10 NAND</t>
  </si>
  <si>
    <t>NH512GBRDPS</t>
  </si>
  <si>
    <t>J63240-100 REV 5</t>
  </si>
  <si>
    <t>NH512GBRDSS</t>
  </si>
  <si>
    <t>NH512GQSPS</t>
  </si>
  <si>
    <t>QS - PRIMARY SOURCE F10 NAND CORNERFILL</t>
  </si>
  <si>
    <t>NH20180626</t>
  </si>
  <si>
    <t>NH512GQSSS</t>
  </si>
  <si>
    <t>QS - SECONDARY SOURCE F10 NAND CORNERFILL</t>
  </si>
  <si>
    <t>NH010TQSPS</t>
  </si>
  <si>
    <t>NH010TQSSS</t>
  </si>
  <si>
    <t>NH020TQSPS</t>
  </si>
  <si>
    <t>J63242-100 REV 5</t>
  </si>
  <si>
    <t>NH020TQSSS</t>
  </si>
  <si>
    <t>SSDPEKNW256G801</t>
  </si>
  <si>
    <t>NH256GRSS</t>
  </si>
  <si>
    <t>N18- CR9.4 PR21A</t>
  </si>
  <si>
    <t>RDT - SECONDARY SOURCE - NAND F68 - WINDBOND DDR3</t>
  </si>
  <si>
    <t>NH20180723</t>
  </si>
  <si>
    <t>J63239-100 REV 5</t>
  </si>
  <si>
    <t>NH256RPS</t>
  </si>
  <si>
    <t>RDT - PRIMARY SOURCE - NAND F68 - NANYA DDR3</t>
  </si>
  <si>
    <t>NH256GQPS</t>
  </si>
  <si>
    <t>QS -PRIMARY SOURCE - NAND F68 - NANYA DDR3</t>
  </si>
  <si>
    <t>NH20180720</t>
  </si>
  <si>
    <t>NO</t>
  </si>
  <si>
    <t>NH256GQSS</t>
  </si>
  <si>
    <t>QS - SECONDARY SOURCE - NAND F68 - WINBOND DDR3</t>
  </si>
  <si>
    <t>NH2TRDT3PS</t>
  </si>
  <si>
    <t>RDT #3- PRIMARY SOURCE F10 NAND -NANYA 30NM</t>
  </si>
  <si>
    <t>NH2TRDT3SS</t>
  </si>
  <si>
    <t>RDT #3 - SECONDARY SOURCE - WINBOND F10 NAND</t>
  </si>
  <si>
    <t>NH1TRDT3PS</t>
  </si>
  <si>
    <t>N18- CR9.4 PR24</t>
  </si>
  <si>
    <t>NH1TRDT3SS</t>
  </si>
  <si>
    <t>NH512GR3PS</t>
  </si>
  <si>
    <t>N18- CR9.4 PR22</t>
  </si>
  <si>
    <t>NH512GR3SS</t>
  </si>
  <si>
    <t>NH1THPUSS</t>
  </si>
  <si>
    <t>QS - SECONDARY SOURCE F10 NAND WINBOND DDR3 CORNERFILL. HP UPSIDE</t>
  </si>
  <si>
    <t>NH20180807</t>
  </si>
  <si>
    <t>NH512HPUSS</t>
  </si>
  <si>
    <t>NH1THPUPS</t>
  </si>
  <si>
    <t>QS - PRIMARY SOURCE F10 NAND NANYA DDR3 CORNERFILL. HP UPSIDE</t>
  </si>
  <si>
    <t>NH512HPUP</t>
  </si>
  <si>
    <t>NH512QS2PS</t>
  </si>
  <si>
    <t>QS#2 - PRIMARY SOURCE F10 NAND NANYA DDR3 CORNERFILL</t>
  </si>
  <si>
    <t>NH20180918</t>
  </si>
  <si>
    <t>NH512QS2SS</t>
  </si>
  <si>
    <t>QS#2 - SECONDARY SOURCE F10 NAND WINBOND DDR3 CORNERFILL</t>
  </si>
  <si>
    <t>NH1TQS2PS</t>
  </si>
  <si>
    <t>NH1TQS2SS</t>
  </si>
  <si>
    <t>NH2TQS2PS</t>
  </si>
  <si>
    <t>NH2TQS2SS</t>
  </si>
  <si>
    <t>NH256CR95P</t>
  </si>
  <si>
    <t>N18- CR9.5 PR20+</t>
  </si>
  <si>
    <t>RDT - PRIMARY SOURCE F68 NAND NANYA DDR3 CORNERFILL CR9.5</t>
  </si>
  <si>
    <t>NH20180828</t>
  </si>
  <si>
    <t>NH256CR95S</t>
  </si>
  <si>
    <t>RDT - SECONDARY SOURCE F68 NAND WINBOND DDR3 CORNERFILL CR9.5</t>
  </si>
  <si>
    <t>NH512CR95P</t>
  </si>
  <si>
    <t>NH512CR95S</t>
  </si>
  <si>
    <t>NH2TNBI</t>
  </si>
  <si>
    <t>RDT - PRIMARY SOURCE F68 NAND NANYA DDR3 CORNERFILL HE</t>
  </si>
  <si>
    <t>NH20181008</t>
  </si>
  <si>
    <t>NH1TNBI</t>
  </si>
  <si>
    <t>DELETED</t>
  </si>
  <si>
    <t>NH256GMRPS</t>
  </si>
  <si>
    <t>MRDT - PRIMARY SOURCE - NAND F68 - NANYA DDR3</t>
  </si>
  <si>
    <t>NH256GMRSS</t>
  </si>
  <si>
    <t>MRDT - SECONDARY SOURCE - NAND F68 WINBOND DDR3</t>
  </si>
  <si>
    <t>NH020TBRDPS</t>
  </si>
  <si>
    <t>NH020TBRDSS</t>
  </si>
  <si>
    <t>201827</t>
  </si>
  <si>
    <t>201829</t>
  </si>
  <si>
    <t>NH256GEPS</t>
  </si>
  <si>
    <t>ES -PRIMARY SOURCE - NAND F68 - NANYA DDR3</t>
  </si>
  <si>
    <t>201828</t>
  </si>
  <si>
    <t>201830</t>
  </si>
  <si>
    <t>NH256GESS</t>
  </si>
  <si>
    <t>ES - SECONDARY SOURCE - NAND F68 - WINBOND DDR3</t>
  </si>
  <si>
    <t>N512NBI</t>
  </si>
  <si>
    <t>NH512N28</t>
  </si>
  <si>
    <t>N28- CR9.4 DEB 4</t>
  </si>
  <si>
    <t>N28 NAND - SMT ONLY CORNERFILL</t>
  </si>
  <si>
    <t>NH20181029</t>
  </si>
  <si>
    <t>SSDPEKNW020T8X1</t>
  </si>
  <si>
    <t>NH2TBPCBQ1</t>
  </si>
  <si>
    <t>N18A; N/A</t>
  </si>
  <si>
    <t>K10636-101</t>
  </si>
  <si>
    <t>N18A</t>
  </si>
  <si>
    <t>2TB NH NEW PCB QUAL</t>
  </si>
  <si>
    <t>NH85ASICQ</t>
  </si>
  <si>
    <t xml:space="preserve">N18A; </t>
  </si>
  <si>
    <t>512G PRIMARY S-CODE TEST - WITH CORNERFILL, DOE. J60212-003 (NEW OSE SM2263).TASC54.00</t>
  </si>
  <si>
    <t>Travis H</t>
  </si>
  <si>
    <t>YOUNGSVILLE RR M.2</t>
  </si>
  <si>
    <t>SSDSCKKB240GZES</t>
  </si>
  <si>
    <t>YRRM4B240P</t>
  </si>
  <si>
    <t>240G</t>
  </si>
  <si>
    <t>K88850-000</t>
  </si>
  <si>
    <t>YVRR 240G SE PRIMARY PHASE 2 QS NAND</t>
  </si>
  <si>
    <t>tlcoenen</t>
  </si>
  <si>
    <t>pruscito</t>
  </si>
  <si>
    <t>YRRM4B240S</t>
  </si>
  <si>
    <t>YVRR 240G SE SECONDARY PHASE 2 QS NAND</t>
  </si>
  <si>
    <t>SSDSCKKB480GZES</t>
  </si>
  <si>
    <t>YRRM4B480P</t>
  </si>
  <si>
    <t>480G</t>
  </si>
  <si>
    <t>K88851-000</t>
  </si>
  <si>
    <t>YVRR 480G SE PRIMARY PHASE 2 QS NAND</t>
  </si>
  <si>
    <t>YRRM4B480S</t>
  </si>
  <si>
    <t>YVRR 480G SE SECONDARY PHASE 2 QS NAND</t>
  </si>
  <si>
    <t>YRRM4R240P</t>
  </si>
  <si>
    <t>YVRR 240G SE RDT PHASE 4 PRQ NAND PRIMARY</t>
  </si>
  <si>
    <t>YRRM4R240S</t>
  </si>
  <si>
    <t>YVRR 240G SE RDT PHASE 4 PRQ NAND SECONDARY</t>
  </si>
  <si>
    <t>YRRM4R480P</t>
  </si>
  <si>
    <t>YVRR 480G SE RDT PHASE 4 PRQ NAND PRIMARY</t>
  </si>
  <si>
    <t>YRRM4R480S</t>
  </si>
  <si>
    <t>YVRR 480G SE RDT PHASE 4 PRQ NAND SECONDARY</t>
  </si>
  <si>
    <t>YRRM4E240P</t>
  </si>
  <si>
    <t>YVRR 240G SE ES PRQ NAND PRIMARY</t>
  </si>
  <si>
    <t>YRRM4E240S</t>
  </si>
  <si>
    <t>YVRR 240G SE ES PRQ NAND SECONDARY</t>
  </si>
  <si>
    <t>YRRM4E480P</t>
  </si>
  <si>
    <t>YVRR 480G SE ES PRQ NAND PRIMARY</t>
  </si>
  <si>
    <t>YRRM4E480S</t>
  </si>
  <si>
    <t>YVRR 480G SE ES PRQ NAND SECONDARY</t>
  </si>
  <si>
    <t>YRRM4Q240P</t>
  </si>
  <si>
    <t>YVRR 240G SE QS PRQ NAND PRIMARY</t>
  </si>
  <si>
    <t>AJ</t>
  </si>
  <si>
    <t>TC</t>
  </si>
  <si>
    <t>YRRM4Q240S</t>
  </si>
  <si>
    <t>YVRR 240G SE QS PRQ NAND SECONDARY</t>
  </si>
  <si>
    <t>YRRM4Q480P</t>
  </si>
  <si>
    <t>YVRR 480G SE QS PRQ NAND PRIMARY</t>
  </si>
  <si>
    <t>YRRM4Q480S</t>
  </si>
  <si>
    <t>YVRR 480G SE QS PRQ NAND SECONDARY</t>
  </si>
  <si>
    <t>Ashwini Jagtop</t>
  </si>
  <si>
    <t>Terri</t>
  </si>
  <si>
    <t>YOUNGSVILLE RR ME PRQ1</t>
  </si>
  <si>
    <t>SSDSC2KG019TZES</t>
  </si>
  <si>
    <t>YRR4A019M1</t>
  </si>
  <si>
    <t>1920G</t>
  </si>
  <si>
    <t>2.5/7MM</t>
  </si>
  <si>
    <t>K88848-000</t>
  </si>
  <si>
    <t>YVRR 1920G ME PRIMARY BUILD PHASE 1 ES2 NAND</t>
  </si>
  <si>
    <t>YRR4A019M2</t>
  </si>
  <si>
    <t>YVRR 1920G ME SECONDARY BUILD PHASE 1 ES2 NAND</t>
  </si>
  <si>
    <t>SSDSC2KG480GZES</t>
  </si>
  <si>
    <t>YRR4A480M1</t>
  </si>
  <si>
    <t>K88846-000</t>
  </si>
  <si>
    <t>YVRR 480G ME PRIMARY BUILD PHASE 1 ES2 NAND</t>
  </si>
  <si>
    <t>YRR4A480M2</t>
  </si>
  <si>
    <t>YVRR 480G ME SECONDARY BUILD PHASE 1 ES2 NAND</t>
  </si>
  <si>
    <t>YRR4B019M1</t>
  </si>
  <si>
    <t>YVRR 1920G ME PRIMARY BUILD PHASE 2 QS NAND</t>
  </si>
  <si>
    <t>YRR4B019M2</t>
  </si>
  <si>
    <t>YVRR 1920G ME SECONDARY BUILD PHASE 2 QS NAND</t>
  </si>
  <si>
    <t>YRR4B480M1</t>
  </si>
  <si>
    <t>YVRR 480G ME PRIMARY BUILD PHASE 2 QS NAND</t>
  </si>
  <si>
    <t>YRR4B480M2</t>
  </si>
  <si>
    <t>YVRR 480G ME SECONDARY BUILD PHASE 2 QS NAND</t>
  </si>
  <si>
    <t>YRR4R480M1</t>
  </si>
  <si>
    <t>YVRR 480G ME PRIMARY BUILD PHASE 4</t>
  </si>
  <si>
    <t>YRR4R480M2</t>
  </si>
  <si>
    <t>YVRR 480G ME SECONDARY BUILD PHASE 4</t>
  </si>
  <si>
    <t>YRR4R019M1</t>
  </si>
  <si>
    <t>YVRR 1920G ME PRIMARY BUILD PHASE 4</t>
  </si>
  <si>
    <t>YRR4R019M2</t>
  </si>
  <si>
    <t>YVRR 1920G ME SECONDARY BUILD PHASE 4</t>
  </si>
  <si>
    <t>YRR4E019M1</t>
  </si>
  <si>
    <t>YVRR 1920G ME ES PRIMARY BUILD. WITH PRQ NAND-&gt; P-CODE FIG REQUIRES.</t>
  </si>
  <si>
    <t>YRR4E019M2</t>
  </si>
  <si>
    <t>YVRR 1920G ME ES SECONDARY BUILD. WITH PRQ NAND-&gt; P-CODE FIG REQUIRES.</t>
  </si>
  <si>
    <t>SSDSC2KG038TZES</t>
  </si>
  <si>
    <t>YRR4E038M1</t>
  </si>
  <si>
    <t>3840G</t>
  </si>
  <si>
    <t>K88849-000</t>
  </si>
  <si>
    <t>YVRR 3840G ME ES PRIMARY BUILD WITH PRQ NAND-&gt; P-CODE FIG REQUIRES.</t>
  </si>
  <si>
    <t>YRR4E038M2</t>
  </si>
  <si>
    <t>YVRR 3840G ME ES SECONDARY BUILD.WITH PRQ NAND-&gt; P-CODE FIG REQUIRES.</t>
  </si>
  <si>
    <t>YRR4E480M1</t>
  </si>
  <si>
    <t>YVRR 480G ME ES PRIMARY BUILD WITH PRQ NAND-&gt; P-CODE FIG REQUIRES.</t>
  </si>
  <si>
    <t>YRR4E480M2</t>
  </si>
  <si>
    <t>YVRR 480G ME ES SECONDARY BUILD. WITH PRQ NAND-&gt; P-CODE FIG REQUIRES.</t>
  </si>
  <si>
    <t>SSDSC2KG960GZES</t>
  </si>
  <si>
    <t>YRR4E960M1</t>
  </si>
  <si>
    <t>960G</t>
  </si>
  <si>
    <t>K88847-000</t>
  </si>
  <si>
    <t>YVRR 960G ME ES PRIMARY BUILD WITH PRQ NAND-&gt; P-CODE FIG REQUIRES.</t>
  </si>
  <si>
    <t>YRR4E960M2</t>
  </si>
  <si>
    <t>YVRR 960G ME ES SECONDARY BUILD. WITH PRQ NAND-&gt; P-CODE FIG REQUIRES.</t>
  </si>
  <si>
    <t>YRR4Q019M1</t>
  </si>
  <si>
    <t>YVRR 1920G ME QS PRIMARY BUILD. PRQ NAND</t>
  </si>
  <si>
    <t>YRR4Q019M2</t>
  </si>
  <si>
    <t>YVRR 1920G ME QS SECONDARY BUILD. PRQ NAND</t>
  </si>
  <si>
    <t>YRR4Q038M1</t>
  </si>
  <si>
    <t>YVRR 3840G ME QS PRIMARY BUILD. PRQ NAND</t>
  </si>
  <si>
    <t>YRR4Q480M1</t>
  </si>
  <si>
    <t>YVRR 480G ME QS PRIMARY BUILD. PRQ NAND</t>
  </si>
  <si>
    <t>YRR4Q480M2</t>
  </si>
  <si>
    <t>YVRR 480G ME QS SECONDARY BUILD. PRQ NAND</t>
  </si>
  <si>
    <t>YRR4Q960M1</t>
  </si>
  <si>
    <t>YVRR 960G ME QS PRIMARY BUILD. PRQ NAND</t>
  </si>
  <si>
    <t>YRR4Q960M2</t>
  </si>
  <si>
    <t>YVRR 960G ME QS SECONDARY BUILD. PRQ NAND</t>
  </si>
  <si>
    <t>SSDSC2KG019TZEF</t>
  </si>
  <si>
    <t>YRR4D019M1</t>
  </si>
  <si>
    <t>M21530-000</t>
  </si>
  <si>
    <t>YVRR 1920G ME ES DELL PRIMARY BUILD. PRE NAND</t>
  </si>
  <si>
    <t>YRR4D019M2</t>
  </si>
  <si>
    <t>YVRR 1920G ME ES DELL SECONDARY BUILD. PRE NAND</t>
  </si>
  <si>
    <t>SSDSC2KG038TZEF</t>
  </si>
  <si>
    <t>YRR4D038M1</t>
  </si>
  <si>
    <t>M21531-000</t>
  </si>
  <si>
    <t>YVRR 3840G ME ES DELL PRIMARY BUILD. PRE NAND</t>
  </si>
  <si>
    <t>YRR4D038M2</t>
  </si>
  <si>
    <t>YVRR 3840G ME ES DELL SECONDARY BUILD. PRE NAND</t>
  </si>
  <si>
    <t>SSDSC2KG480GZEF</t>
  </si>
  <si>
    <t>YRR4D480M1</t>
  </si>
  <si>
    <t>M21528-000</t>
  </si>
  <si>
    <t>YVRR 480G ME ES DELL PRIMARY BUILD. PRE NAND</t>
  </si>
  <si>
    <t>YRR4D480M2</t>
  </si>
  <si>
    <t>YVRR 480G ME ES DELL SECONDARY BUILD. PRE NAND</t>
  </si>
  <si>
    <t>SSDSC2KG960GZEF</t>
  </si>
  <si>
    <t>YRR4D960M1</t>
  </si>
  <si>
    <t>M21529-000</t>
  </si>
  <si>
    <t>YVRR 960G ME ES DELL PRIMARY BUILD. PRE NAND</t>
  </si>
  <si>
    <t>YRR4D960M2</t>
  </si>
  <si>
    <t>YVRR 960G ME ES DELL SECONDARY BUILD. PRE NAND</t>
  </si>
  <si>
    <t>SSDSC2KG019TZEL</t>
  </si>
  <si>
    <t>YRR4V019M1</t>
  </si>
  <si>
    <t>M20795-000</t>
  </si>
  <si>
    <t>YVRR 1920G ME ES LENOVO PRIMARY BUILD. PRE NAND</t>
  </si>
  <si>
    <t>YRR4V019M2</t>
  </si>
  <si>
    <t>YVRR 1920G ME ES LENOVO SECONDARY BUILD. PRE NAND</t>
  </si>
  <si>
    <t>SSDSC2KG038TZEL</t>
  </si>
  <si>
    <t>YRR4V038M1</t>
  </si>
  <si>
    <t>M20796-000</t>
  </si>
  <si>
    <t>YVRR 3840G ME ES LENOVO PRIMARY BUILD. PRE NAND</t>
  </si>
  <si>
    <t>YRR4V038M2</t>
  </si>
  <si>
    <t>YVRR 3840G ME ES LENOVO SECONDARY BUILD. PRE NAND</t>
  </si>
  <si>
    <t>SSDSC2KG480GZEL</t>
  </si>
  <si>
    <t>YRR4V480M1</t>
  </si>
  <si>
    <t>M20793-000</t>
  </si>
  <si>
    <t>YVRR 480G ME ES LENOVO PRIMARY BUILD. PRE NAND</t>
  </si>
  <si>
    <t>YRR4V480M2</t>
  </si>
  <si>
    <t>YVRR 480G ME ES LENOVO SECONDARY BUILD. PRE NAND</t>
  </si>
  <si>
    <t>SSDSC2KG960GZEL</t>
  </si>
  <si>
    <t>YRR4V960M1</t>
  </si>
  <si>
    <t>M20794-000</t>
  </si>
  <si>
    <t>YVRR 960G ME ES LENOVO PRIMARY BUILD. PRE NAND</t>
  </si>
  <si>
    <t>YRR4V960M2</t>
  </si>
  <si>
    <t>YVRR 960G ME ES LENOVO SECONDARY BUILD. PRE NAND</t>
  </si>
  <si>
    <t>SSDSC2KG019TZKE</t>
  </si>
  <si>
    <t>YRR4X019M1</t>
  </si>
  <si>
    <t>M20757-000</t>
  </si>
  <si>
    <t>YVRR 1920G ME ES CISCO PRIMARY BUILD. PRE NAND</t>
  </si>
  <si>
    <t>YRR4X019M2</t>
  </si>
  <si>
    <t>YVRR 1920G ME ES CISCO SECONDARY BUILD. PRE NAND</t>
  </si>
  <si>
    <t>SSDSC2KG038TZKE</t>
  </si>
  <si>
    <t>YRR4X038M1</t>
  </si>
  <si>
    <t>M40637-000</t>
  </si>
  <si>
    <t>YVRR 3840G ME ES CISCO PRIMARY BUILD. PRE NAND</t>
  </si>
  <si>
    <t>YRR4X038M2</t>
  </si>
  <si>
    <t>YVRR 3840G ME ES CISCO SECONDARY BUILD. PRE NAND</t>
  </si>
  <si>
    <t>SSDSC2KG480GZKE</t>
  </si>
  <si>
    <t>YRR4X480M1</t>
  </si>
  <si>
    <t>M20752-000</t>
  </si>
  <si>
    <t>YVRR 480G ME ES CISCO PRIMARY BUILD. PRE NAND</t>
  </si>
  <si>
    <t>YRR4X480M2</t>
  </si>
  <si>
    <t>YVRR 480G ME ES CISCO SECONDARY BUILD. PRE NAND</t>
  </si>
  <si>
    <t>SSDSC2KG960GZKE</t>
  </si>
  <si>
    <t>YRR4X960M1</t>
  </si>
  <si>
    <t>M20753-000</t>
  </si>
  <si>
    <t>YVRR 960G ME ES CISCO PRIMARY BUILD. PRE NAND</t>
  </si>
  <si>
    <t>YRR4X960M2</t>
  </si>
  <si>
    <t>YVRR 960G ME ES CISCO SECONDARY BUILD. PRE NAND</t>
  </si>
  <si>
    <t>SSDSC2KG019TZEP</t>
  </si>
  <si>
    <t>YRR4H019M1</t>
  </si>
  <si>
    <t>M20733-000</t>
  </si>
  <si>
    <t>YVRR 1920G ME ES HPE PRIMARY BUILD. PRQ NAND</t>
  </si>
  <si>
    <t>YRR4H019M2</t>
  </si>
  <si>
    <t>YVRR 1920G ME ES HPE SECONDARY BUILD. PRQ NAND</t>
  </si>
  <si>
    <t>SSDSC2KG038TZEP</t>
  </si>
  <si>
    <t>YRR4H038M1</t>
  </si>
  <si>
    <t>M20734-000</t>
  </si>
  <si>
    <t>YVRR 3840G ME ES HPE PRIMARY BUILD. PRQ NAND</t>
  </si>
  <si>
    <t>YRR4H038M2</t>
  </si>
  <si>
    <t>YVRR 3840G ME ES HPE SECONDARY BUILD. PRQ NAND</t>
  </si>
  <si>
    <t>SSDSC2KG480GZEP</t>
  </si>
  <si>
    <t>YRR4H480M1</t>
  </si>
  <si>
    <t>M20731-000</t>
  </si>
  <si>
    <t>YVRR 480G ME ES HPE PRIMARY BUILD. PRQ NAND</t>
  </si>
  <si>
    <t>YRR4H480M2</t>
  </si>
  <si>
    <t>YVRR 480G ME ES HPE SECONDARY BUILD. PRQ NAND</t>
  </si>
  <si>
    <t>SSDSC2KG960GZEP</t>
  </si>
  <si>
    <t>YRR4H960M1</t>
  </si>
  <si>
    <t>M20732-000</t>
  </si>
  <si>
    <t>YVRR 960G ME ES HPE PRIMARY BUILD. PRQ NAND</t>
  </si>
  <si>
    <t>YRR4H960M2</t>
  </si>
  <si>
    <t>YVRR 960G ME ES HPE SECONDARY BUILD. PRQ NAND</t>
  </si>
  <si>
    <t>YRR4Q038M2</t>
  </si>
  <si>
    <t>YVRR 3840G ME QS SECONDARY BUILD. PRQ NAND</t>
  </si>
  <si>
    <t>YRR4Z019M1</t>
  </si>
  <si>
    <t>YVRR 1920G ME QS GENERIC PRIMARY BUILD. PRQ NAND</t>
  </si>
  <si>
    <t>YRR4Z019M2</t>
  </si>
  <si>
    <t>YVRR 1920G ME QS GENERIC SECONDARY BUILD. PRQ NAND</t>
  </si>
  <si>
    <t>YRR4Z038M1</t>
  </si>
  <si>
    <t>YVRR 3840G ME QS GENERIC PRIMARY BUILD. PRQ NAND</t>
  </si>
  <si>
    <t>YRR4Z038M2</t>
  </si>
  <si>
    <t>YVRR 3840G ME QS GENERIC SECONDARY BUILD. PRQ NAND</t>
  </si>
  <si>
    <t>YRR4Z480M1</t>
  </si>
  <si>
    <t>YVRR 480G ME QS GENERIC PRIMARY BUILD. PRQ NAND</t>
  </si>
  <si>
    <t>YRR4Z480M2</t>
  </si>
  <si>
    <t>YVRR 480G ME QS GENERIC SECONDARY BUILD. PRQ NAND</t>
  </si>
  <si>
    <t>YRR4Z960M1</t>
  </si>
  <si>
    <t>YVRR 960G ME QS GENERIC PRIMARY BUILD. PRQ NAND</t>
  </si>
  <si>
    <t>YRR4Z960M2</t>
  </si>
  <si>
    <t>YVRR 960G ME QS GENERIC SECONDARY BUILD. PRQ NAND</t>
  </si>
  <si>
    <t>YRR4J019M1</t>
  </si>
  <si>
    <t>YVRR 1920G ME QS CISCO PRIMARY BUILD. PRE NAND</t>
  </si>
  <si>
    <t>YRR4J019M2</t>
  </si>
  <si>
    <t>YVRR 1920G ME QS CISCO SECONDARY BUILD. PRE NAND</t>
  </si>
  <si>
    <t>YRR4J038M1</t>
  </si>
  <si>
    <t>YVRR 3840G ME QS CISCO PRIMARY BUILD. PRE NAND</t>
  </si>
  <si>
    <t>YRR4J038M2</t>
  </si>
  <si>
    <t>YVRR 3840G ME QS CISCO SECONDARY BUILD. PRE NAND</t>
  </si>
  <si>
    <t>YRR4J480M1</t>
  </si>
  <si>
    <t>YVRR 480G ME QS CISCO PRIMARY BUILD. PRE NAND</t>
  </si>
  <si>
    <t>YRR4J480M2</t>
  </si>
  <si>
    <t>YVRR 480G ME QS CISCO SECONDARY BUILD. PRE NAND</t>
  </si>
  <si>
    <t>YRR4J960M1</t>
  </si>
  <si>
    <t>YVRR 960G ME QS CISCO PRIMARY BUILD. PRE NAND</t>
  </si>
  <si>
    <t>YRR4J960M2</t>
  </si>
  <si>
    <t>YVRR 960G ME QS CISCO SECONDARY BUILD. PRE NAND</t>
  </si>
  <si>
    <t>YRR4P019M1</t>
  </si>
  <si>
    <t>YVRR 1920G ME QS HPE PRIMARY BUILD. PRQ NAND</t>
  </si>
  <si>
    <t>YRR4P019M2</t>
  </si>
  <si>
    <t>YVRR 1920G ME QS HPE SECONDARY BUILD. PRQ NAND</t>
  </si>
  <si>
    <t>YRR4P038M1</t>
  </si>
  <si>
    <t>YVRR 3840G ME QS HPE PRIMARY BUILD. PRQ NAND</t>
  </si>
  <si>
    <t>YRR4P038M2</t>
  </si>
  <si>
    <t>YVRR 3840G ME QS HPE SECONDARY BUILD. PRQ NAND</t>
  </si>
  <si>
    <t>YRR4P480M1</t>
  </si>
  <si>
    <t>YVRR 480G ME QS HPE PRIMARY BUILD. PRQ NAND</t>
  </si>
  <si>
    <t>YRR4P480M2</t>
  </si>
  <si>
    <t>YVRR 480G ME QS HPE SECONDARY BUILD. PRQ NAND</t>
  </si>
  <si>
    <t>YRR4P960M1</t>
  </si>
  <si>
    <t>YVRR 960G ME QS HPE PRIMARY BUILD. PRQ NAND</t>
  </si>
  <si>
    <t>YRR4P960M2</t>
  </si>
  <si>
    <t>YVRR 960G ME QS HPE SECONDARY BUILD. PRQ NAND</t>
  </si>
  <si>
    <t>YOUNGSVILLE RR SE PRQ1</t>
  </si>
  <si>
    <t>SSDSC2KB019TZES</t>
  </si>
  <si>
    <t>YRR4A019S1</t>
  </si>
  <si>
    <t>K88843-000</t>
  </si>
  <si>
    <t>YVRR 1920G SE PRIMARY BUILD PHASE 1 ES2 NAND</t>
  </si>
  <si>
    <t>YRR4A019S2</t>
  </si>
  <si>
    <t>YVRR 1920G SE SECONDARY BUILD PHASE 1 ES2 NAND</t>
  </si>
  <si>
    <t>SSDSC2KB076TZES</t>
  </si>
  <si>
    <t>YRR4A076S1</t>
  </si>
  <si>
    <t>7680G</t>
  </si>
  <si>
    <t>K88845-000</t>
  </si>
  <si>
    <t>YVRR 7680G SE PRIMARY BUILD PHASE 1 ES2 NAND</t>
  </si>
  <si>
    <t>YRR4A076S2</t>
  </si>
  <si>
    <t>YVRR 7680G SE SECONDARY BUILD PHASE 1 ES2 NAND</t>
  </si>
  <si>
    <t>SSDSC2KB240GZES</t>
  </si>
  <si>
    <t>YRR4A240S1</t>
  </si>
  <si>
    <t>K88840-000</t>
  </si>
  <si>
    <t>YVRR 240G SE PRIMARY BUILD PHASE 1 ES2 NAND</t>
  </si>
  <si>
    <t>YRR4A240S2</t>
  </si>
  <si>
    <t>YVRR 240G SE SECONDARY BUILD PHASE 1 ES2 NAND</t>
  </si>
  <si>
    <t>SSDSC2KB480GZES</t>
  </si>
  <si>
    <t>YRR4A480S1</t>
  </si>
  <si>
    <t>K88841-000</t>
  </si>
  <si>
    <t>YVRR 480G SE PRIMARY BUILD PHASE 1 ES2 NAND</t>
  </si>
  <si>
    <t>YRR4A480S2</t>
  </si>
  <si>
    <t>YVRR 480G SE SECONDARY BUILD PHASE 1 ES2 NAND</t>
  </si>
  <si>
    <t>SSDSC2KB960GZES</t>
  </si>
  <si>
    <t>YRR4B960S1</t>
  </si>
  <si>
    <t>K88842-000</t>
  </si>
  <si>
    <t>YVRR 960G SE PRIMARY BUILD 1- PHASE 1 AND 2. QS NAND.</t>
  </si>
  <si>
    <t>YRR4B480S1</t>
  </si>
  <si>
    <t>YVRR 480G SE PRIMARY BUILD PHASE 2 QS NAND</t>
  </si>
  <si>
    <t>YRR4B480S2</t>
  </si>
  <si>
    <t>YVRR 480G SE SECONDARY BUILD PHASE 2 QS NAND</t>
  </si>
  <si>
    <t>YRR4B019S2</t>
  </si>
  <si>
    <t>YVRR 1920G SE SECONDARY BUILD PHASE 2 QS NAND</t>
  </si>
  <si>
    <t>YRR4B240S1</t>
  </si>
  <si>
    <t>YVRR 240G SE PRIMARY BUILD PHASE 2 QS NAND</t>
  </si>
  <si>
    <t>YRR4B240S2</t>
  </si>
  <si>
    <t>YVRR 240G SE SECONDARY BUILD PHASE 2 QS NAND</t>
  </si>
  <si>
    <t>YRR4B019S1</t>
  </si>
  <si>
    <t>YVRR 1920G SE PRIMARY BUILD PHASE 2 QS NAND</t>
  </si>
  <si>
    <t>YRR4B076S1</t>
  </si>
  <si>
    <t>YVRR 7680G SE PRIMARY BUILD PHASE 2 QS NAND</t>
  </si>
  <si>
    <t>YRR4B076S2</t>
  </si>
  <si>
    <t>YVRR 7680G SE SECONDARY BUILD PHASE 2 QS NAND</t>
  </si>
  <si>
    <t>YRR4R240S1</t>
  </si>
  <si>
    <t>YVRR 240G SE PRIMARY BUILD PHASE 4</t>
  </si>
  <si>
    <t>YRR4R240S2</t>
  </si>
  <si>
    <t>YVRR 240G SE SECONDARY BUILD PHASE 4</t>
  </si>
  <si>
    <t>YRR4R480S1</t>
  </si>
  <si>
    <t>YVRR 480G SE PRIMARY BUILD PHASE 4</t>
  </si>
  <si>
    <t>YRR4R480S2</t>
  </si>
  <si>
    <t>YVRR 480G SE SECONDARY BUILD PHASE 4</t>
  </si>
  <si>
    <t>YRR4R019S1</t>
  </si>
  <si>
    <t>YVRR 1920G SE PRIMARY BUILD PHASE 4</t>
  </si>
  <si>
    <t>YRR4R019S2</t>
  </si>
  <si>
    <t>YVRR 1920G SE SECONDARY BUILD PHASE 4</t>
  </si>
  <si>
    <t>YRR4R076S1</t>
  </si>
  <si>
    <t>YVRR 7680G SE PRIMARY BUILD PHASE 4</t>
  </si>
  <si>
    <t>YRR4R076S2</t>
  </si>
  <si>
    <t>YVRR 7680G SE SECONDARY BUILD 4</t>
  </si>
  <si>
    <t>YRR4E019S1</t>
  </si>
  <si>
    <t>YVRR 1920G SE ES PRIMARY BUILD. WITH PRQ NAND-&gt; P-CODE FIG REQUIRES.</t>
  </si>
  <si>
    <t>YRR4E019S2</t>
  </si>
  <si>
    <t>YVRR 1920G SE ES SECONDARY BUILD. WITH PRQ NAND-&gt; P-CODE FIG REQUIRES.</t>
  </si>
  <si>
    <t>SSDSC2KB038TZES</t>
  </si>
  <si>
    <t>YRR4E038S1</t>
  </si>
  <si>
    <t>K88844-000</t>
  </si>
  <si>
    <t>YVRR 3840G SE ES PRIMARY BUILD. WITH PRQ NAND-&gt; P-CODE FIG REQUIRES.</t>
  </si>
  <si>
    <t>YRR4E038S2</t>
  </si>
  <si>
    <t>YVRR 3840G SE ES SECONDARY BUILD. WITH PRQ NAND-&gt; P-CODE FIG REQUIRES.</t>
  </si>
  <si>
    <t>YRR4E240S1</t>
  </si>
  <si>
    <t>YVRR 240G SE ES PRIMARY BUILD. WITH PRQ NAND-&gt; P-CODE FIG REQUIRES.</t>
  </si>
  <si>
    <t>YRR4E240S2</t>
  </si>
  <si>
    <t>YVRR 240G SE ES SECONDARY BUILD.WITH PRQ NAND-&gt; P-CODE FIG REQUIRES.</t>
  </si>
  <si>
    <t>YRR4E480S1</t>
  </si>
  <si>
    <t>YVRR 480G SE ES PRIMARY BUILD. WITH PRQ NAND-&gt; P-CODE FIG REQUIRES.</t>
  </si>
  <si>
    <t>YRR4E480S2</t>
  </si>
  <si>
    <t>YVRR 480G SE ES SECONDARY BUILD. WITH PRQ NAND-&gt; P-CODE FIG REQUIRES.</t>
  </si>
  <si>
    <t>YRR4E960S1</t>
  </si>
  <si>
    <t>YVRR 960G SE ES PRIMARY BUILD. WITH PRQ NAND-&gt; P-CODE FIG REQUIRES.</t>
  </si>
  <si>
    <t>YRR4E960S2</t>
  </si>
  <si>
    <t>YVRR 960G SE ES SECONDARY BUILD. WITH PRQ NAND-&gt; P-CODE FIG REQUIRES.</t>
  </si>
  <si>
    <t>YRR4E076S1</t>
  </si>
  <si>
    <t>YVRR 7680G SE ES PRIMARY BUILD. WITH PRQ NAND-&gt; P-CODE FIG REQUIRES.</t>
  </si>
  <si>
    <t>YRR4E076S2</t>
  </si>
  <si>
    <t>YVRR 7680G SE ES SECONDARY BUILD. WITH PRQ NAND-&gt; P-CODE FIG REQUIRES.</t>
  </si>
  <si>
    <t>YRR4Q019S1</t>
  </si>
  <si>
    <t>YVRR 1920G SE QS PRIMARY BUILD. PRQ NAND</t>
  </si>
  <si>
    <t>YRR4Q019S2</t>
  </si>
  <si>
    <t>YVRR 1920G SE QS SECONDARY BUILD. PRQ NAND</t>
  </si>
  <si>
    <t>YRR4Q038S1</t>
  </si>
  <si>
    <t>YVRR 3840G SE QS PRIMARY BUILD. PRQ NAND</t>
  </si>
  <si>
    <t>YRR4Q076S1</t>
  </si>
  <si>
    <t>YVRR 7680G SE QS PRIMARY BUILD. PRQ NAND</t>
  </si>
  <si>
    <t>YRR4Q076S2</t>
  </si>
  <si>
    <t>YVRR 7680G SE QS SECONDARY BUILD. PRQ NAND</t>
  </si>
  <si>
    <t>YRR4Q240S1</t>
  </si>
  <si>
    <t>YVRR 240G SE QS PRIMARY BUILD. PRQ NAND</t>
  </si>
  <si>
    <t>YRR4Q240S2</t>
  </si>
  <si>
    <t>YVRR 240G SE QS SECONDARY BUILD. PRQ NAND</t>
  </si>
  <si>
    <t>YRR4Q480S1</t>
  </si>
  <si>
    <t>YVRR 480G SE QS PRIMARY BUILD. PRQ NAND</t>
  </si>
  <si>
    <t>YRR4Q480S2</t>
  </si>
  <si>
    <t>YVRR 480G SE QS SECONDARY BUILD. PRQ NAND</t>
  </si>
  <si>
    <t>YRR4Q960S1</t>
  </si>
  <si>
    <t>YVRR 960G SE QS PRIMARY BUILD. PRQ NAND</t>
  </si>
  <si>
    <t>YRR4Q960S2</t>
  </si>
  <si>
    <t>YVRR 960G SE QS SECONDARY BUILD. PRQ NAND</t>
  </si>
  <si>
    <t>SSDSC2KB019TZEF</t>
  </si>
  <si>
    <t>YRR4D019S1</t>
  </si>
  <si>
    <t>M21525-000</t>
  </si>
  <si>
    <t>YVRR 1920G SE ES DELL PRIMARY BUILD. PRE NAND</t>
  </si>
  <si>
    <t>YRR4D019S2</t>
  </si>
  <si>
    <t>YVRR 1920G SE ES DELL SECONDARY BUILD. PRE NAND</t>
  </si>
  <si>
    <t>SSDSC2KB038TZEF</t>
  </si>
  <si>
    <t>YRR4D038S1</t>
  </si>
  <si>
    <t>M21526-000</t>
  </si>
  <si>
    <t>YVRR 3840G SE ES DELL PRIMARY BUILD. PRE NAND</t>
  </si>
  <si>
    <t>YRR4D038S2</t>
  </si>
  <si>
    <t>YVRR 3840G SE ES DELL SECONDARY BUILD.PRE NAND</t>
  </si>
  <si>
    <t>SSDSC2KB076TZEF</t>
  </si>
  <si>
    <t>YRR4D076S1</t>
  </si>
  <si>
    <t>M21527-000</t>
  </si>
  <si>
    <t>YVRR 7680G SE ES DELL PRIMARY BUILD. PRE NAND</t>
  </si>
  <si>
    <t>YRR4D076S2</t>
  </si>
  <si>
    <t>YVRR 7680G SE ES DELL SECONDARY BUILD. PRE NAND</t>
  </si>
  <si>
    <t>SSDSC2KB240GZEF</t>
  </si>
  <si>
    <t>YRR4D240S1</t>
  </si>
  <si>
    <t>M21522-000</t>
  </si>
  <si>
    <t>YVRR 240G SE ES DELL PRIMARY BUILD. PRE NAND</t>
  </si>
  <si>
    <t>YRR4D240S2</t>
  </si>
  <si>
    <t>YVRR 240G SE ES DELL SECONDARY BUILD. PRE NAND</t>
  </si>
  <si>
    <t>SSDSC2KB480GZEF</t>
  </si>
  <si>
    <t>YRR4D480S1</t>
  </si>
  <si>
    <t>M21523-000</t>
  </si>
  <si>
    <t>YVRR 480G SE ES DELL PRIMARY BUILD. PRE NAND</t>
  </si>
  <si>
    <t>YRR4D480S2</t>
  </si>
  <si>
    <t>YVRR 480G SE DELL ES SECONDARY BUILD. PRE NAND</t>
  </si>
  <si>
    <t>SSDSC2KB960GZEF</t>
  </si>
  <si>
    <t>YRR4D960S1</t>
  </si>
  <si>
    <t>M21524-000</t>
  </si>
  <si>
    <t>YVRR 960G SE ES DELL PRIMARY BUILD. PRE NAND</t>
  </si>
  <si>
    <t>YRR4D960S2</t>
  </si>
  <si>
    <t>YVRR 960G SE ES DELL SECONDARY BUILD. PRE NAND</t>
  </si>
  <si>
    <t>SSDSC2KB019TZEL</t>
  </si>
  <si>
    <t>YRR4V019S1</t>
  </si>
  <si>
    <t>M20788-000</t>
  </si>
  <si>
    <t>YVRR 1920G SE ES LENOVO PRIMARY BUILD. PRE NAND</t>
  </si>
  <si>
    <t>YRR4V019S2</t>
  </si>
  <si>
    <t>YVRR 1920G SE ES LENOVO SECONDARY BUILD. PRE NAND</t>
  </si>
  <si>
    <t>SSDSC2KB038TZEL</t>
  </si>
  <si>
    <t>YRR4V038S1</t>
  </si>
  <si>
    <t>M20791-000</t>
  </si>
  <si>
    <t>YVRR 3840G SE ES LENOVO PRIMARY BUILD. PRE NAND</t>
  </si>
  <si>
    <t>YRR4V038S2</t>
  </si>
  <si>
    <t>YVRR 3840G SE ES LENOVO SECONDARY BUILD.PRE NAND</t>
  </si>
  <si>
    <t>SSDSC2KB076TZEL</t>
  </si>
  <si>
    <t>YRR4V076S1</t>
  </si>
  <si>
    <t>M20792-000</t>
  </si>
  <si>
    <t>YVRR 7680G SE ES LENOVO PRIMARY BUILD. PRE NAND</t>
  </si>
  <si>
    <t>YRR4V076S2</t>
  </si>
  <si>
    <t>YVRR 7680G SE ES LENOVO SECONDARY BUILD. PRE NAND</t>
  </si>
  <si>
    <t>SSDSC2KB240GZEL</t>
  </si>
  <si>
    <t>YRR4V240S1</t>
  </si>
  <si>
    <t>M20785-000</t>
  </si>
  <si>
    <t>YVRR 240G SE ES LENOVO PRIMARY BUILD. PRE NAND</t>
  </si>
  <si>
    <t>YRR4V240S2</t>
  </si>
  <si>
    <t>YVRR 240G SE ES LENOVO SECONDARY BUILD. PRE NAND</t>
  </si>
  <si>
    <t>SSDSC2KB480GZEL</t>
  </si>
  <si>
    <t>YRR4V480S1</t>
  </si>
  <si>
    <t>M20786-000</t>
  </si>
  <si>
    <t>YVRR 480G SE ES LENOVO PRIMARY BUILD. PRE NAND</t>
  </si>
  <si>
    <t>YRR4V480S2</t>
  </si>
  <si>
    <t>YVRR 480G SE LENOVO ES SECONDARY BUILD. PRE NAND</t>
  </si>
  <si>
    <t>SSDSC2KB960GZEL</t>
  </si>
  <si>
    <t>YRR4V960S1</t>
  </si>
  <si>
    <t>M20787-000</t>
  </si>
  <si>
    <t>YVRR 960G SE ES LENOVO PRIMARY BUILD. PRE NAND</t>
  </si>
  <si>
    <t>YRR4V960S2</t>
  </si>
  <si>
    <t>YVRR 960G SE ES LENOVO SECONDARY BUILD. PRE NAND</t>
  </si>
  <si>
    <t>SSDSC2KB019TZKE</t>
  </si>
  <si>
    <t>YRR4X019S1</t>
  </si>
  <si>
    <t>M20745-000</t>
  </si>
  <si>
    <t>YVRR 1920G SE ES CISCO PRIMARY BUILD. PRE NAND</t>
  </si>
  <si>
    <t>YRR4X019S2</t>
  </si>
  <si>
    <t>YVRR 1920G SE ES CISCO SECONDARY BUILD. PRE NAND</t>
  </si>
  <si>
    <t>SSDSC2KB038TZKE</t>
  </si>
  <si>
    <t>YRR4X038S1</t>
  </si>
  <si>
    <t>M20746-000</t>
  </si>
  <si>
    <t>YVRR 3840G SE ES CISCO PRIMARY BUILD. PRE NAND</t>
  </si>
  <si>
    <t>YRR4X038S2</t>
  </si>
  <si>
    <t>YVRR 3840G SE ES CISCO SECONDARY BUILD.PRE NAND</t>
  </si>
  <si>
    <t>SSDSC2KB240GZKE</t>
  </si>
  <si>
    <t>YRR4X240S1</t>
  </si>
  <si>
    <t>M20735-000</t>
  </si>
  <si>
    <t>YVRR 240G SE ES CISCO PRIMARY BUILD. PRE NAND</t>
  </si>
  <si>
    <t>YRR4X240S2</t>
  </si>
  <si>
    <t>YVRR 240G SE ES CISCO SECONDARY BUILD. PRE NAND</t>
  </si>
  <si>
    <t>SSDSC2KB480GZKE</t>
  </si>
  <si>
    <t>YRR4X480S1</t>
  </si>
  <si>
    <t>M20736-000</t>
  </si>
  <si>
    <t>YVRR 480G SE ES CISCO PRIMARY BUILD. PRE NAND</t>
  </si>
  <si>
    <t>YRR4X480S2</t>
  </si>
  <si>
    <t>YVRR 480G SE CISCO ES SECONDARY BUILD. PRE NAND</t>
  </si>
  <si>
    <t>SSDSC2KB960GZKE</t>
  </si>
  <si>
    <t>YRR4X960S1</t>
  </si>
  <si>
    <t>M20744-000</t>
  </si>
  <si>
    <t>YVRR 960G SE ES CISCO PRIMARY BUILD. PRE NAND</t>
  </si>
  <si>
    <t>YRR4X960S2</t>
  </si>
  <si>
    <t>YVRR 960G SE ES CISCO SECONDARY BUILD. PRE NAND</t>
  </si>
  <si>
    <t>SSDSC2KB019TZEP</t>
  </si>
  <si>
    <t>YRR4H019S1</t>
  </si>
  <si>
    <t>M20612-000</t>
  </si>
  <si>
    <t>YVRR 1920G SE ES HPE PRIMARY BUILD. PRQ NAND</t>
  </si>
  <si>
    <t>YRR4H019S2</t>
  </si>
  <si>
    <t>YVRR 1920G SE ES HPE SECONDARY BUILD. PRQ NAND</t>
  </si>
  <si>
    <t>SSDSC2KB038TZEP</t>
  </si>
  <si>
    <t>YRR4H038S1</t>
  </si>
  <si>
    <t>M20614-000</t>
  </si>
  <si>
    <t>YVRR 3840G SE ES HPE PRIMARY BUILD. PRQ NAND</t>
  </si>
  <si>
    <t>YRR4H038S2</t>
  </si>
  <si>
    <t>YVRR 3840G SE ES HPE SECONDARY BUILD.PRQ NAND</t>
  </si>
  <si>
    <t>SSDSC2KB076TZEP</t>
  </si>
  <si>
    <t>YRR4H076S1</t>
  </si>
  <si>
    <t>M20615-000</t>
  </si>
  <si>
    <t>YVRR 7680G SE ES HPE PRIMARY BUILD. PRQ NAND</t>
  </si>
  <si>
    <t>YRR4H076S2</t>
  </si>
  <si>
    <t>YVRR 7680G SE ES HPE SECONDARY BUILD. PRQ NAND</t>
  </si>
  <si>
    <t>SSDSC2KB240GZEP</t>
  </si>
  <si>
    <t>YRR4H240S1</t>
  </si>
  <si>
    <t>M20714-000</t>
  </si>
  <si>
    <t>YVRR 240G SE ES HPE PRIMARY BUILD. PRQ NAND</t>
  </si>
  <si>
    <t>YRR4H240S2</t>
  </si>
  <si>
    <t>YVRR 240G SE ES HPE SECONDARY BUILD. PRQ NAND</t>
  </si>
  <si>
    <t>SSDSC2KB480GZEP</t>
  </si>
  <si>
    <t>YRR4H480S1</t>
  </si>
  <si>
    <t>M20715-000</t>
  </si>
  <si>
    <t>YVRR 480G SE ES HPE PRIMARY BUILD. PRQ NAND</t>
  </si>
  <si>
    <t>YRR4H480S2</t>
  </si>
  <si>
    <t>YVRR 480G SE HPE ES SECONDARY BUILD. PRQ NAND</t>
  </si>
  <si>
    <t>SSDSC2KB960GZEP</t>
  </si>
  <si>
    <t>YRR4H960S1</t>
  </si>
  <si>
    <t>M20716-000</t>
  </si>
  <si>
    <t>YVRR 960G SE ES HPE PRIMARY BUILD. PRQ NAND</t>
  </si>
  <si>
    <t>YRR4H960S2</t>
  </si>
  <si>
    <t>YVRR 960G SE ES HPE SECONDARY BUILD. PRQ NAND</t>
  </si>
  <si>
    <t>YRR4Q038S2</t>
  </si>
  <si>
    <t>YVRR 3840G SE QS SECONDARY BUILD.PRQ NAND</t>
  </si>
  <si>
    <t>YRR4Z019S1</t>
  </si>
  <si>
    <t>YVRR 1920G SE QS GENERIC PRIMARY BUILD. PRQ NAND</t>
  </si>
  <si>
    <t>YRR4Z019S2</t>
  </si>
  <si>
    <t>YVRR 1920G SE QS GENERIC SECONDARY BUILD. PRQ NAND</t>
  </si>
  <si>
    <t>YRR4Z038S1</t>
  </si>
  <si>
    <t>YVRR 3840G SE QS GENERIC PRIMARY BUILD. PRQ NAND</t>
  </si>
  <si>
    <t>YRR4Z038S2</t>
  </si>
  <si>
    <t>YVRR 3840G SE QS GENERIC SECONDARY BUILD.PRQ NAND</t>
  </si>
  <si>
    <t>YRR4Z076S1</t>
  </si>
  <si>
    <t>YVRR 7680G SE QS GENERIC PRIMARY BUILD. PRQ NAND</t>
  </si>
  <si>
    <t>YRR4Z076S2</t>
  </si>
  <si>
    <t>YVRR 7680G SE QS GENERIC SECONDARY BUILD. PRQ NAND</t>
  </si>
  <si>
    <t>YRR4Z240S1</t>
  </si>
  <si>
    <t>YVRR 240G SE QS GENERIC PRIMARY BUILD. PRQ NAND</t>
  </si>
  <si>
    <t>YRR4Z240S2</t>
  </si>
  <si>
    <t>YVRR 240G SE QS GENERIC SECONDARY BUILD. PRQ NAND</t>
  </si>
  <si>
    <t>YRR4Z480S1</t>
  </si>
  <si>
    <t>YVRR 480G SE QS GENERIC PRIMARY BUILD. PRQ NAND</t>
  </si>
  <si>
    <t>YRR4Z480S2</t>
  </si>
  <si>
    <t>YVRR 480G SE GENERIC QS SECONDARY BUILD. PRQ NAND</t>
  </si>
  <si>
    <t>YRR4Z960S1</t>
  </si>
  <si>
    <t>YVRR 960G SE QS GENERIC PRIMARY BUILD. PRQ NAND</t>
  </si>
  <si>
    <t>YRR4Z960S2</t>
  </si>
  <si>
    <t>YVRR 960G SE QS GENERIC SECONDARY BUILD. PRQ NAND</t>
  </si>
  <si>
    <t>YRR4J038S1</t>
  </si>
  <si>
    <t>YVRR 3840G SE QS CISCO PRIMARY BUILD. PRE NAND</t>
  </si>
  <si>
    <t>YRR4J038S2</t>
  </si>
  <si>
    <t>YVRR 3840G SE QS CISCO SECONDARY BUILD.PRE NAND</t>
  </si>
  <si>
    <t>YRR4J480S1</t>
  </si>
  <si>
    <t>YVRR 480G SE QS CISCO PRIMARY BUILD. PRE NAND</t>
  </si>
  <si>
    <t>YRR4J480S2</t>
  </si>
  <si>
    <t>YVRR 480G SE CISCO QS SECONDARY BUILD. PRE NAND</t>
  </si>
  <si>
    <t>YRR4J960S1</t>
  </si>
  <si>
    <t>YVRR 960G SE QS CISCO PRIMARY BUILD. PRE NAND</t>
  </si>
  <si>
    <t>YRR4J960S2</t>
  </si>
  <si>
    <t>YVRR 960G SE QS CISCO SECONDARY BUILD. PRE NAND</t>
  </si>
  <si>
    <t>YRR4P019S1</t>
  </si>
  <si>
    <t>YVRR 1920G SE QS HPE PRIMARY BUILD. PRQ NAND</t>
  </si>
  <si>
    <t>YRR4P019S2</t>
  </si>
  <si>
    <t>YVRR 1920G SE QS HPE SECONDARY BUILD. PRQ NAND</t>
  </si>
  <si>
    <t>YRR4P038S1</t>
  </si>
  <si>
    <t>YVRR 3840G SE QS HPE PRIMARY BUILD. PRQ NAND</t>
  </si>
  <si>
    <t>YRR4P038S2</t>
  </si>
  <si>
    <t>YVRR 3840G SE QS HPE SECONDARY BUILD.PRQ NAND</t>
  </si>
  <si>
    <t>YRR4P076S1</t>
  </si>
  <si>
    <t>YVRR 7680G SE QS HPE PRIMARY BUILD. PRQ NAND</t>
  </si>
  <si>
    <t>YRR4P076S2</t>
  </si>
  <si>
    <t>YVRR 7680G SE QS HPE SECONDARY BUILD. PRQ NAND</t>
  </si>
  <si>
    <t>YRR4P240S1</t>
  </si>
  <si>
    <t>YVRR 240G SE QS HPE PRIMARY BUILD. PRQ NAND</t>
  </si>
  <si>
    <t>YRR4P240S2</t>
  </si>
  <si>
    <t>YVRR 240G SE QS HPE SECONDARY BUILD. PRQ NAND</t>
  </si>
  <si>
    <t>YRR4P480S1</t>
  </si>
  <si>
    <t>YVRR 480G SE QS HPE PRIMARY BUILD. PRQ NAND</t>
  </si>
  <si>
    <t>YRR4P480S2</t>
  </si>
  <si>
    <t>YVRR 480G SE HPE QS SECONDARY BUILD. PRQ NAND</t>
  </si>
  <si>
    <t>YRR4P960S1</t>
  </si>
  <si>
    <t>YVRR 960G SE QS HPE PRIMARY BUILD. PRQ NAND</t>
  </si>
  <si>
    <t>YRR4P960S2</t>
  </si>
  <si>
    <t>YVRR 960G SE QS HPE SECONDARY BUILD. PRQ NAND</t>
  </si>
  <si>
    <t>YRR4L019S1</t>
  </si>
  <si>
    <t>YVRR 1920G SE QS LENOVO PRIMARY BUILD. PRE NAND</t>
  </si>
  <si>
    <t>YRR4L019S2</t>
  </si>
  <si>
    <t>YVRR 1920G SE QS LENOVO SECONDARY BUILD. PRE NAND</t>
  </si>
  <si>
    <t>YRR4L038S1</t>
  </si>
  <si>
    <t>YVRR 3840G SE QS LENOVO PRIMARY BUILD. PRE NAND</t>
  </si>
  <si>
    <t>YRR4L038S2</t>
  </si>
  <si>
    <t>YVRR 3840G SE QS LENOVO SECONDARY BUILD.PRE NAND</t>
  </si>
  <si>
    <t>CLIFFDALE REFRESH ME</t>
  </si>
  <si>
    <t>SSDPE2KE032T807</t>
  </si>
  <si>
    <t>CR4M3TPBA1</t>
  </si>
  <si>
    <t>B17A; N/A</t>
  </si>
  <si>
    <t>B17A</t>
  </si>
  <si>
    <t>CDR ME 3.2TB SAMPLE NEW PBA# M43211-105, REV01</t>
  </si>
  <si>
    <t>Check on Project ID</t>
  </si>
  <si>
    <t>CR4M3TPBA2</t>
  </si>
  <si>
    <t>CR4M3PCO</t>
  </si>
  <si>
    <t>M44565-100</t>
  </si>
  <si>
    <t>CDR ME 3.2TB SAMPLE NEW PBA# M43211-105, REV01 PCODE SAMPLE SHIP TO FM</t>
  </si>
  <si>
    <t>CGL</t>
  </si>
  <si>
    <t>Chee Gang Lee</t>
  </si>
  <si>
    <t>PE2KX010T8</t>
  </si>
  <si>
    <t>CRSF1DRQ1</t>
  </si>
  <si>
    <t>1.0TB</t>
  </si>
  <si>
    <t xml:space="preserve">B16; </t>
  </si>
  <si>
    <t>B16</t>
  </si>
  <si>
    <t>CDR SE 1.0TB NEW DRAM QUAL 01</t>
  </si>
  <si>
    <t>SE20181211</t>
  </si>
  <si>
    <t>CRSF1DRQ2</t>
  </si>
  <si>
    <t>CDR SE 1.0TB NEW DRAM QUAL 02</t>
  </si>
  <si>
    <t>PE2KX020T8</t>
  </si>
  <si>
    <t>CRSF2DRQ</t>
  </si>
  <si>
    <t>2.0TB</t>
  </si>
  <si>
    <t>CDR SE 2.0TB NEW DRAM QUAL 01</t>
  </si>
  <si>
    <t>PE2KX040T8</t>
  </si>
  <si>
    <t>CRSF4DRQ</t>
  </si>
  <si>
    <t>4.0TB</t>
  </si>
  <si>
    <t xml:space="preserve">B17; </t>
  </si>
  <si>
    <t>B17</t>
  </si>
  <si>
    <t>CDR SE 4.0TB NEW DRAM QUAL 01</t>
  </si>
  <si>
    <t>PE2KX080T8</t>
  </si>
  <si>
    <t>CRSF8DRQ1</t>
  </si>
  <si>
    <t>8.0TB</t>
  </si>
  <si>
    <t>CDR SE 8.0TB NEW DRAM QUAL 01</t>
  </si>
  <si>
    <t>CRSF8DRQ2</t>
  </si>
  <si>
    <t>CDR SE 8.0TB NEW DRAM QUAL 02</t>
  </si>
  <si>
    <t>CDRPCBRFT</t>
  </si>
  <si>
    <t xml:space="preserve">B16A; </t>
  </si>
  <si>
    <t>B16A</t>
  </si>
  <si>
    <t>TO SUPPORT THE AT&amp;S AUSTRA PCB QUAL FOR CDR</t>
  </si>
  <si>
    <t>CDRM22TPCB</t>
  </si>
  <si>
    <t>CDR SE 2TB SFF SCODE</t>
  </si>
  <si>
    <t>CDRSF2TPCB</t>
  </si>
  <si>
    <t>SE20190114</t>
  </si>
  <si>
    <t>CRS2TNDRM1</t>
  </si>
  <si>
    <t>SE20190129</t>
  </si>
  <si>
    <t>CRS4THDRM1</t>
  </si>
  <si>
    <t>CDR SE 4TB SFF SCODE</t>
  </si>
  <si>
    <t>CRS4TNDRM1</t>
  </si>
  <si>
    <t>PE2KX020T9</t>
  </si>
  <si>
    <t>CRS2TNDRM2</t>
  </si>
  <si>
    <t>CDR1DESD</t>
  </si>
  <si>
    <t>J65296-103</t>
  </si>
  <si>
    <t>CDR SE DELL ESD FIX QUAL SAMPLE</t>
  </si>
  <si>
    <t>PE2KE032T8</t>
  </si>
  <si>
    <t>CDR32DESD</t>
  </si>
  <si>
    <t>K19625-101</t>
  </si>
  <si>
    <t>CDR4DESD</t>
  </si>
  <si>
    <t>J65297-101</t>
  </si>
  <si>
    <t>CR1DESD2</t>
  </si>
  <si>
    <t>CDR SE DELL ESD FIX QUAL SAMPLE 2D BUILD</t>
  </si>
  <si>
    <t>CR32DESD2</t>
  </si>
  <si>
    <t>CR4DESD2</t>
  </si>
  <si>
    <t>CDRSE4LTM</t>
  </si>
  <si>
    <t>LTIM PEGATRON QUAL</t>
  </si>
  <si>
    <t>CDRSE8LTM</t>
  </si>
  <si>
    <t>J65299-002</t>
  </si>
  <si>
    <t>SSDPELKX019T8M2</t>
  </si>
  <si>
    <t>CDR192FER</t>
  </si>
  <si>
    <t>M.2/110MM</t>
  </si>
  <si>
    <t>J96911-201</t>
  </si>
  <si>
    <t>CDR 1920GB ALT. TDK FERRITE BEAD (H35638-008) QUAL</t>
  </si>
  <si>
    <t>CDR192NFER</t>
  </si>
  <si>
    <t>CDR 1920GB CONTROL FOR FERT BUILD</t>
  </si>
  <si>
    <t>SSDPELKX960G8M2</t>
  </si>
  <si>
    <t>CDR960FER</t>
  </si>
  <si>
    <t>J96909-201</t>
  </si>
  <si>
    <t>CDR 960GB ALT. TDK FERRITE BEAD (H35638-008) QUAL</t>
  </si>
  <si>
    <t>CDR960NFER</t>
  </si>
  <si>
    <t>CDR 960GB CONTROL FOR FERT BUILD</t>
  </si>
  <si>
    <t>SSDPELKX038T8M2</t>
  </si>
  <si>
    <t>CDR384FER</t>
  </si>
  <si>
    <t>K30830-200</t>
  </si>
  <si>
    <t>CDR 3840GB CALT. TDK FERRITE BEAD (H35638-008) QUAL</t>
  </si>
  <si>
    <t>ggarza</t>
  </si>
  <si>
    <t>CLIFFDALE REFRESH SE</t>
  </si>
  <si>
    <t>SSDPE2KX010T807</t>
  </si>
  <si>
    <t>CR4S1TPBA1</t>
  </si>
  <si>
    <t>B16A; N/A</t>
  </si>
  <si>
    <t>CDR SE 1TB SAMPLE NEW PBA# M43210-104REV01</t>
  </si>
  <si>
    <t>SSDPE2KX040T807</t>
  </si>
  <si>
    <t>CR4S4TPBA1</t>
  </si>
  <si>
    <t>CDR SE 4TB SAMPLE NEW PBA# M42997-104, REV01</t>
  </si>
  <si>
    <t>CR4S4TPBA2</t>
  </si>
  <si>
    <t>CDR SE 4TB SAMPLE NEW PBA# MM42997-104, REV01</t>
  </si>
  <si>
    <t>CR4S1TPBA2</t>
  </si>
  <si>
    <t>CR4S4TPBAN</t>
  </si>
  <si>
    <t>M44564-100</t>
  </si>
  <si>
    <t>CDR SE 4TB SAMPLE NEW PBA# M42997-104, REV01- NANYA</t>
  </si>
  <si>
    <t>CR4S1TPCO</t>
  </si>
  <si>
    <t>M44563-100</t>
  </si>
  <si>
    <t>CDR SE 1TB SAMPLE NEW PBA# M43210-104REV01 PCODE SAMPLE SHIP TO FM</t>
  </si>
  <si>
    <t>CR4S4DPCO</t>
  </si>
  <si>
    <t>CDR SE 4TB SAMPLE NEW PBA# M42997-104, REV01- DYNAMIC PCODE SAMPLE SHIP TO FM</t>
  </si>
  <si>
    <t>CR4S4NPCO</t>
  </si>
  <si>
    <t>CDR SE 4TB SAMPLE NEW PBA# M42997-104, REV01- NANYA PCODE SAMPLE SHIP TO FM</t>
  </si>
  <si>
    <t>An</t>
  </si>
  <si>
    <t>** PO is not included in the Tracker</t>
  </si>
  <si>
    <t>CLIFFDALE REFRESH VE</t>
  </si>
  <si>
    <t>PEXNV153T8</t>
  </si>
  <si>
    <t>CR4VE15DOE</t>
  </si>
  <si>
    <t>K21760-301</t>
  </si>
  <si>
    <t>CDR VE 15TB NEW DYNAMIC KS PCB</t>
  </si>
  <si>
    <t>SSDPE2NV153T801</t>
  </si>
  <si>
    <t>CRV15TVAST</t>
  </si>
  <si>
    <t>K17581-001</t>
  </si>
  <si>
    <t>CDR VE 15TB SFF FOR VAST CUSTOMER SAMPLES - S-CODE</t>
  </si>
  <si>
    <t>PO split into two to support increase in qty</t>
  </si>
  <si>
    <t>CRV15TVASP</t>
  </si>
  <si>
    <t>CDR VE 15TB SFF FOR VAST CUSTOMER SAMPLES - P-CODE</t>
  </si>
  <si>
    <t>Left</t>
  </si>
  <si>
    <t>CLIFFDALE RE SE</t>
  </si>
  <si>
    <t>SSDPE2KX020T8ES</t>
  </si>
  <si>
    <t>CDRMECH</t>
  </si>
  <si>
    <t>2T</t>
  </si>
  <si>
    <t>J44848-001</t>
  </si>
  <si>
    <t>PRE-BETA</t>
  </si>
  <si>
    <t>MECHANICAL BUILD</t>
  </si>
  <si>
    <t>J47686-070 REV05</t>
  </si>
  <si>
    <t>CDR2T05</t>
  </si>
  <si>
    <t>PIPECLEANING BUILD 2V - ES2 NAND</t>
  </si>
  <si>
    <t>SSDPE2KX010T8ES</t>
  </si>
  <si>
    <t>CDR1TBPRE</t>
  </si>
  <si>
    <t>1T</t>
  </si>
  <si>
    <t>J60260-100  </t>
  </si>
  <si>
    <t>BUILD 2Z - A6/QS1 NAND - 1TB</t>
  </si>
  <si>
    <t>J58665-101 REV02</t>
  </si>
  <si>
    <t>CDR1TBA6</t>
  </si>
  <si>
    <t>BUILD 3Z - A6/QS1 NAND - 1TB</t>
  </si>
  <si>
    <t>J58665-102 REV01</t>
  </si>
  <si>
    <t>CDR1TES2</t>
  </si>
  <si>
    <t>CDR2T06</t>
  </si>
  <si>
    <t>BUILD 3Z - QS1 NAND - 2TB</t>
  </si>
  <si>
    <t>CDR1TRDT</t>
  </si>
  <si>
    <t>BUILD 4Z - QS2 NAND - 1TB</t>
  </si>
  <si>
    <t>CDR2T06S</t>
  </si>
  <si>
    <t>BUILD 3Z - QS1 NAND - 2ND SOURCE - 2TB</t>
  </si>
  <si>
    <t>CDR2TES2</t>
  </si>
  <si>
    <t>CD RE SE 20171017</t>
  </si>
  <si>
    <t>CDR2TQS</t>
  </si>
  <si>
    <t>J65298-001</t>
  </si>
  <si>
    <t>BUILD 4Z - QS2 NAND - 2TB</t>
  </si>
  <si>
    <t>J47686-071 REV02</t>
  </si>
  <si>
    <t>CDR2TQSS</t>
  </si>
  <si>
    <t>BUILD 4Z - QS2 NAND - 2TB - 2ND SOURCE</t>
  </si>
  <si>
    <t>CDR1TRDT2</t>
  </si>
  <si>
    <t>BUILD 4Z - QS2 NAND - 1TB - FTCTO</t>
  </si>
  <si>
    <t>CD RE 20171109</t>
  </si>
  <si>
    <t>CDR1TQS</t>
  </si>
  <si>
    <t>J65296-100</t>
  </si>
  <si>
    <t>J58665-103 REV01</t>
  </si>
  <si>
    <t>CDR1TQSB</t>
  </si>
  <si>
    <t>CDR2TQS2</t>
  </si>
  <si>
    <t>CDR2TQS2S</t>
  </si>
  <si>
    <t>CDR2T06B</t>
  </si>
  <si>
    <t>BUILD 4Z - QS1 NAND - 2TB - FTCTO</t>
  </si>
  <si>
    <t>CD RE 20180112</t>
  </si>
  <si>
    <t>SSDPE2KX040T8ES</t>
  </si>
  <si>
    <t>B17ES214T</t>
  </si>
  <si>
    <t>4T</t>
  </si>
  <si>
    <t>J56981-100</t>
  </si>
  <si>
    <t>ES2 - B17 4 SDP, 8 ODP - 4TB</t>
  </si>
  <si>
    <t>J60100-103 REV01</t>
  </si>
  <si>
    <t>B17QS14</t>
  </si>
  <si>
    <t>QS1 - B17 4 SDP, 8 ODP - 4TB</t>
  </si>
  <si>
    <t>J60100-104 REV01</t>
  </si>
  <si>
    <t>B17ES14</t>
  </si>
  <si>
    <t>SSDPE2KX080T8ES</t>
  </si>
  <si>
    <t>DOE397</t>
  </si>
  <si>
    <t>8T</t>
  </si>
  <si>
    <t>PROCESS DOE</t>
  </si>
  <si>
    <t>J60977-071 REV 02</t>
  </si>
  <si>
    <t>B17QS1A4</t>
  </si>
  <si>
    <t>B17QS1A5</t>
  </si>
  <si>
    <t>B17QS1A8</t>
  </si>
  <si>
    <t>J61241-001  </t>
  </si>
  <si>
    <t>QS1 - B17 14 QDP, 10 ODP - 8TB</t>
  </si>
  <si>
    <t>B17FR48</t>
  </si>
  <si>
    <t>QS1 - B17 14 QDP, 10 ODP - 8TB - FR4 2ND SOURCE</t>
  </si>
  <si>
    <t>SSDPEDKX600G8EQ</t>
  </si>
  <si>
    <t>B17QT1</t>
  </si>
  <si>
    <t>600G</t>
  </si>
  <si>
    <t>AIC</t>
  </si>
  <si>
    <t>J60262-100  </t>
  </si>
  <si>
    <t>B17 QT - 12SDP</t>
  </si>
  <si>
    <t>J59953-100 REV 01</t>
  </si>
  <si>
    <t>SSDPEDKX300G8ES</t>
  </si>
  <si>
    <t>B16ERDT</t>
  </si>
  <si>
    <t>J47626-100</t>
  </si>
  <si>
    <t>B16 QT - 24SDP</t>
  </si>
  <si>
    <t>J47242-100 REV 01</t>
  </si>
  <si>
    <t>CDR1TPG2</t>
  </si>
  <si>
    <t>1TB - FAB 10 PG2 NAND</t>
  </si>
  <si>
    <t>J58665-104 REV01</t>
  </si>
  <si>
    <t>CDR10PG2D</t>
  </si>
  <si>
    <t>DOOSAN FAB10 PG2 QUAL</t>
  </si>
  <si>
    <t>J47686-072 REV01</t>
  </si>
  <si>
    <t>CDR2FR4</t>
  </si>
  <si>
    <t>FR4 PCB &amp; FAB10 PG2 QUAL BUILDS</t>
  </si>
  <si>
    <t>CDR2FR5</t>
  </si>
  <si>
    <t>FR4 PCB QUAL BUILDS</t>
  </si>
  <si>
    <t>B17ERDT</t>
  </si>
  <si>
    <t>B17 12 SDP - ERDT - NEED 3 FAB LOTS FOR THIS BUILD</t>
  </si>
  <si>
    <t>B17QS2A8</t>
  </si>
  <si>
    <t>QS2 - B17 14 QDP, 10 ODP - 8TB</t>
  </si>
  <si>
    <t>J60977-072 REV 03</t>
  </si>
  <si>
    <t>B17QS25</t>
  </si>
  <si>
    <t>QS2 - B17 4 SDP, 8 ODP - 4TB</t>
  </si>
  <si>
    <t>B17QS28S</t>
  </si>
  <si>
    <t>QS2 - B17 14 QDP, 10 ODP - 8TB 2ND SOURCE</t>
  </si>
  <si>
    <t>CDR2DS</t>
  </si>
  <si>
    <t>DOOSAN PCB &amp; FAB10 PG2 QUAL BUILDS</t>
  </si>
  <si>
    <t>B178RDT2</t>
  </si>
  <si>
    <t>QS2 - B17 14 QDP, 10 ODP - 8TB - 2ND SOURCE</t>
  </si>
  <si>
    <t>B174RDT2</t>
  </si>
  <si>
    <t>CDR2DS2</t>
  </si>
  <si>
    <t>DOOSAN AUSTRIA FACTORY PCB QUAL BUILDS</t>
  </si>
  <si>
    <t>B178RDT3</t>
  </si>
  <si>
    <t>B178RDTS</t>
  </si>
  <si>
    <t>B178RDT4</t>
  </si>
  <si>
    <t>B174RDT3</t>
  </si>
  <si>
    <t>B17ERDTP2</t>
  </si>
  <si>
    <t>B17 12 SDP - ERDT - FAB 10 PG2 NEED 3 FAB LOTS FOR THIS BUILD</t>
  </si>
  <si>
    <t>B17QS27</t>
  </si>
  <si>
    <t>QS2 - B17- UP TO FOQM</t>
  </si>
  <si>
    <t>B17QS38</t>
  </si>
  <si>
    <t>B17QS38S</t>
  </si>
  <si>
    <t>QS2 - B17 2ND SOURCE - UP TO FOQM</t>
  </si>
  <si>
    <t>B17ERDT68</t>
  </si>
  <si>
    <t>B17 12 SDP - ERDT - FAB 68 NEED 3 FAB LOTS FOR THIS BUILD</t>
  </si>
  <si>
    <t>B17ERDTA2</t>
  </si>
  <si>
    <t>B17 12 SDP - A2 STEPPING CHANGE VALIDATION, NEED 3 FAB LOTS</t>
  </si>
  <si>
    <t>SSDPE2KX016T8M1</t>
  </si>
  <si>
    <t>CDRHEMC1</t>
  </si>
  <si>
    <t>J86808-000</t>
  </si>
  <si>
    <t>QS - EMC 1.6TB PRIMARY SOURCE BUILD</t>
  </si>
  <si>
    <t>J47686-072 REV 04</t>
  </si>
  <si>
    <t>CDRHEMC2</t>
  </si>
  <si>
    <t>QS - EMC 1.6TB 2ND SOURCE BUILD</t>
  </si>
  <si>
    <t>Delete</t>
  </si>
  <si>
    <t>CDR2TRDT</t>
  </si>
  <si>
    <t>CDR2TRDTS</t>
  </si>
  <si>
    <t>BUILD 4Z - QS2 NAND - 2ND SOURCE - 2TB</t>
  </si>
  <si>
    <t>SSDPEXKX153T8ES</t>
  </si>
  <si>
    <t>CRS15MFT</t>
  </si>
  <si>
    <t>K53160-100 REV03</t>
  </si>
  <si>
    <t>SCODE FOR CUSTOMER SAMPLES</t>
  </si>
  <si>
    <t>BOM sub $1.605 to match PO Report</t>
  </si>
  <si>
    <t>SSDPEYKX040T8ES</t>
  </si>
  <si>
    <t>CRS4TMFT</t>
  </si>
  <si>
    <t>EDSFF/5.9MM/ SHORT</t>
  </si>
  <si>
    <t>K22970-000 REV06</t>
  </si>
  <si>
    <t>SSDPEXKX153T8M2</t>
  </si>
  <si>
    <t>CRS15TMFT2</t>
  </si>
  <si>
    <t>K57746-100 REV01</t>
  </si>
  <si>
    <t>PCODE FOR CUSTOMER SAMPLES. MOQ1</t>
  </si>
  <si>
    <t>SSDPEXKX153T8MS</t>
  </si>
  <si>
    <t>CRS15TMFTP</t>
  </si>
  <si>
    <t>PCODE FOR CUSTOMER SAMPLES. MOQ10</t>
  </si>
  <si>
    <t>SSDPE2KX040T801</t>
  </si>
  <si>
    <t>CRS4TDRAM</t>
  </si>
  <si>
    <t>NEW DRAM COMBINATION QUAL - NANYA K29606-001 AND SK HYNIX K39691-001</t>
  </si>
  <si>
    <t>gemaestr</t>
  </si>
  <si>
    <t>SSDPE2KX080T801</t>
  </si>
  <si>
    <t>CRS8TEOLQ</t>
  </si>
  <si>
    <t>PI PCB, TI IC, INDUCTOR, DRAM QUAL FOR CDR EOL EXTENSION</t>
  </si>
  <si>
    <t>CRS4TMFT2</t>
  </si>
  <si>
    <t>MSFT SAMPLES - ENCLOSURES W/ GENERIC QS LABEL</t>
  </si>
  <si>
    <t>BP 33.3</t>
  </si>
  <si>
    <t>CRS4TSC</t>
  </si>
  <si>
    <t>CRS8TSC</t>
  </si>
  <si>
    <t>SSDPE2KX010T801</t>
  </si>
  <si>
    <t>CRS1TSC</t>
  </si>
  <si>
    <t>SSDPE2KX020T801</t>
  </si>
  <si>
    <t>CRS2TSC</t>
  </si>
  <si>
    <t>J65298-004</t>
  </si>
  <si>
    <t>Split into 2 PO</t>
  </si>
  <si>
    <t>CRSX4600Q</t>
  </si>
  <si>
    <t>600GB</t>
  </si>
  <si>
    <t>AIC X4</t>
  </si>
  <si>
    <t>L06B; N/A</t>
  </si>
  <si>
    <t>J60262-100</t>
  </si>
  <si>
    <t>L06B</t>
  </si>
  <si>
    <t>CDR AICX4 FOR INTERNAL RDT QUAL ON L06B - SMT ONLY</t>
  </si>
  <si>
    <t>SSDPE2KX040T8P1</t>
  </si>
  <si>
    <t>CRS4TPC</t>
  </si>
  <si>
    <t>K36962-102</t>
  </si>
  <si>
    <t>PCODE FOR CUSTOMER SAMPLES - HPE</t>
  </si>
  <si>
    <t>SSDPE2KX040T8K1</t>
  </si>
  <si>
    <t>CRS4TPCO</t>
  </si>
  <si>
    <t>K36942-101</t>
  </si>
  <si>
    <t>PCODE FOR CUSTOMER SAMPLES - CISCO</t>
  </si>
  <si>
    <t>SSDPE2KX010T8K1</t>
  </si>
  <si>
    <t>CRS1TPC</t>
  </si>
  <si>
    <t>SSDPE2KX020T8P1</t>
  </si>
  <si>
    <t>CRS2TPC</t>
  </si>
  <si>
    <t>K36961-002</t>
  </si>
  <si>
    <t>SSDPE2KX020T8K1</t>
  </si>
  <si>
    <t>CRS2TPCO</t>
  </si>
  <si>
    <t>K36940-001</t>
  </si>
  <si>
    <t>SSDPE2KX080T8K1</t>
  </si>
  <si>
    <t>CRS8TPC</t>
  </si>
  <si>
    <t>K36943-001</t>
  </si>
  <si>
    <t>Q1 PO</t>
  </si>
  <si>
    <t>new PO in process</t>
  </si>
  <si>
    <t>SSDPE2KE016T801</t>
  </si>
  <si>
    <t>CRM16TSC</t>
  </si>
  <si>
    <t>K19626-001</t>
  </si>
  <si>
    <t>SSDPE2KE032T801</t>
  </si>
  <si>
    <t>CRM32TSC</t>
  </si>
  <si>
    <t>SSDPE2KE064T801</t>
  </si>
  <si>
    <t>CRM64TSC</t>
  </si>
  <si>
    <t>K19624-001</t>
  </si>
  <si>
    <t>Split into two POS to support quantity increase, other PO 3001988049</t>
  </si>
  <si>
    <t>CRM64TPC</t>
  </si>
  <si>
    <t>PCODE FOR CUSTOMER SAMPLES</t>
  </si>
  <si>
    <t>CRM64TPCO</t>
  </si>
  <si>
    <t>PCODE FOR CUSTOMER SAMPLES - INTERNAL</t>
  </si>
  <si>
    <t>SSDPE2KE064T8P1</t>
  </si>
  <si>
    <t>CRM64TPHP</t>
  </si>
  <si>
    <t>K36966-002</t>
  </si>
  <si>
    <t>SSDPE2KE064T8S1</t>
  </si>
  <si>
    <t>CRM64TPOC</t>
  </si>
  <si>
    <t>K30591-004</t>
  </si>
  <si>
    <t>PCODE FOR CUSTOMER SAMPLES - ORACLE</t>
  </si>
  <si>
    <t>SSDPE2KE032T8P1</t>
  </si>
  <si>
    <t>CRM32TPC</t>
  </si>
  <si>
    <t>K36965-102</t>
  </si>
  <si>
    <t>SSDPE2KE032T8K1</t>
  </si>
  <si>
    <t>CRM32TPCO</t>
  </si>
  <si>
    <t>K36945-101</t>
  </si>
  <si>
    <t>SSDPE2KE016T8P1</t>
  </si>
  <si>
    <t>CRM16TPC</t>
  </si>
  <si>
    <t>K36964-002</t>
  </si>
  <si>
    <t>SSDPE2KE016T8K1</t>
  </si>
  <si>
    <t>CRM16TPCO</t>
  </si>
  <si>
    <t>K36944-001</t>
  </si>
  <si>
    <t>PD2KS019T8</t>
  </si>
  <si>
    <t>CDRDPREWRK</t>
  </si>
  <si>
    <t>B17A; B17A</t>
  </si>
  <si>
    <t>16K CDR DP ESD REWORK FOR DELL EMC -3001837874</t>
  </si>
  <si>
    <t>Gabriel Garza</t>
  </si>
  <si>
    <t>Blanco Chen</t>
  </si>
  <si>
    <t>YOUNGSVILLE REFRESH</t>
  </si>
  <si>
    <t>SSDSC2KG019T8ES</t>
  </si>
  <si>
    <t>YR4B019M1</t>
  </si>
  <si>
    <t>1920 ME</t>
  </si>
  <si>
    <t>2.5"</t>
  </si>
  <si>
    <t>J80308-000</t>
  </si>
  <si>
    <t>BETA PRIMARY A2 ASIC</t>
  </si>
  <si>
    <t>J80093-070</t>
  </si>
  <si>
    <t>SSDSC2KB019T8ES</t>
  </si>
  <si>
    <t>YR4B019S1</t>
  </si>
  <si>
    <t>1920 SE</t>
  </si>
  <si>
    <t>J80316-000</t>
  </si>
  <si>
    <t>J80087-070</t>
  </si>
  <si>
    <t>SSDSC2KG038T8ES</t>
  </si>
  <si>
    <t>YR4B038M1</t>
  </si>
  <si>
    <t>3840 ME</t>
  </si>
  <si>
    <t>J82596-000</t>
  </si>
  <si>
    <t>J82335-070</t>
  </si>
  <si>
    <t>SSDSC2KB038T8ES</t>
  </si>
  <si>
    <t>YR4B038S1</t>
  </si>
  <si>
    <t>3840 SE</t>
  </si>
  <si>
    <t>J80318-000</t>
  </si>
  <si>
    <t>J80088-070</t>
  </si>
  <si>
    <t>SSDSC2KB960G8ES</t>
  </si>
  <si>
    <t>YR4B960S1</t>
  </si>
  <si>
    <t>960 SE</t>
  </si>
  <si>
    <t>J80325-000</t>
  </si>
  <si>
    <t>J80086-070</t>
  </si>
  <si>
    <t>SSDSC2KG240G8ES</t>
  </si>
  <si>
    <t>YR4B240M1</t>
  </si>
  <si>
    <t>240 ME</t>
  </si>
  <si>
    <t>J80310-000</t>
  </si>
  <si>
    <t>J80089-070</t>
  </si>
  <si>
    <t>SSDSC2KB240G8ES</t>
  </si>
  <si>
    <t>YR4B240S1</t>
  </si>
  <si>
    <t>240 SE</t>
  </si>
  <si>
    <t>J80320-000</t>
  </si>
  <si>
    <t>J80081-070</t>
  </si>
  <si>
    <t>SSDSC2KG480G8ES</t>
  </si>
  <si>
    <t>YR4B480M1</t>
  </si>
  <si>
    <t>480 ME</t>
  </si>
  <si>
    <t>J80312-000</t>
  </si>
  <si>
    <t>J80091-070</t>
  </si>
  <si>
    <t>SSDSC2KB480G8ES</t>
  </si>
  <si>
    <t>YR4B480S1</t>
  </si>
  <si>
    <t>480 SE</t>
  </si>
  <si>
    <t>J80323-000</t>
  </si>
  <si>
    <t>J80082-070</t>
  </si>
  <si>
    <t>SSDSC2KG960G8ES</t>
  </si>
  <si>
    <t>YR4B960M1</t>
  </si>
  <si>
    <t>960 ME</t>
  </si>
  <si>
    <t>J80314-000</t>
  </si>
  <si>
    <t>J80092-070</t>
  </si>
  <si>
    <t>YR4B038S2</t>
  </si>
  <si>
    <t>BETA SECONDARY A2 ASIC</t>
  </si>
  <si>
    <t>YR4B038M2</t>
  </si>
  <si>
    <t>YR4B019S2</t>
  </si>
  <si>
    <t>YR4B019M2</t>
  </si>
  <si>
    <t>YR4B960M2</t>
  </si>
  <si>
    <t>YR4B960S2</t>
  </si>
  <si>
    <t>YR4B480S2</t>
  </si>
  <si>
    <t>YR4B480M2</t>
  </si>
  <si>
    <t>YR4B240S2</t>
  </si>
  <si>
    <t>YR4B240M2</t>
  </si>
  <si>
    <t>SC2KG019T8</t>
  </si>
  <si>
    <t>YVRPE019ESME</t>
  </si>
  <si>
    <t>J80309-000</t>
  </si>
  <si>
    <t>ES WITH A2 ASIC</t>
  </si>
  <si>
    <t>YV RE 20171130</t>
  </si>
  <si>
    <t>SC2KB019T8</t>
  </si>
  <si>
    <t>YVRPE019ESSE</t>
  </si>
  <si>
    <t>J80317-000</t>
  </si>
  <si>
    <t>SC2KG240G8</t>
  </si>
  <si>
    <t>YVRPE240ESME</t>
  </si>
  <si>
    <t>J80311-000</t>
  </si>
  <si>
    <t>SC2KB240G8</t>
  </si>
  <si>
    <t>YVRPE240ESSE</t>
  </si>
  <si>
    <t>J80322-000</t>
  </si>
  <si>
    <t>SC2KG480G8</t>
  </si>
  <si>
    <t>YVRPE480ESME</t>
  </si>
  <si>
    <t>J80313-000</t>
  </si>
  <si>
    <t>SC2KB480G8</t>
  </si>
  <si>
    <t>YVRPE480ESSE</t>
  </si>
  <si>
    <t>J80324-000</t>
  </si>
  <si>
    <t>SC2KG960G8</t>
  </si>
  <si>
    <t>YVRPE960ESME</t>
  </si>
  <si>
    <t>J80315-000</t>
  </si>
  <si>
    <t>SC2KB960G8</t>
  </si>
  <si>
    <t>YVRPE960ESSE</t>
  </si>
  <si>
    <t>J80327-000</t>
  </si>
  <si>
    <t>YR4MULE480</t>
  </si>
  <si>
    <t>ERDT MULE</t>
  </si>
  <si>
    <t>YV RE 20171214</t>
  </si>
  <si>
    <t>YR4MULE960</t>
  </si>
  <si>
    <t>YR4B019M2B</t>
  </si>
  <si>
    <t>BETA SECONDARY 2 A3 ASIC</t>
  </si>
  <si>
    <t>YV RE 20171220</t>
  </si>
  <si>
    <t>YR4B019M1B</t>
  </si>
  <si>
    <t>BETA PRIMARY 2 A3 ASIC</t>
  </si>
  <si>
    <t>YR4B019S2B</t>
  </si>
  <si>
    <t>YR4B019S1B</t>
  </si>
  <si>
    <t>YR4B038M2B</t>
  </si>
  <si>
    <t>YR4B038M1B</t>
  </si>
  <si>
    <t>YR4B038S2B</t>
  </si>
  <si>
    <t>YR4B038S1B</t>
  </si>
  <si>
    <t>YR4B240M2B</t>
  </si>
  <si>
    <t>YR4B240M1B</t>
  </si>
  <si>
    <t>YR4B240S2B</t>
  </si>
  <si>
    <t>YR4B240S1B</t>
  </si>
  <si>
    <t>YR4B480M2B</t>
  </si>
  <si>
    <t>YR4B480M1B</t>
  </si>
  <si>
    <t>YR4B480S2B</t>
  </si>
  <si>
    <t>YR4B480S1B</t>
  </si>
  <si>
    <t>YR4B960S2B</t>
  </si>
  <si>
    <t>YR4B960M2B</t>
  </si>
  <si>
    <t>YR4B960M1B</t>
  </si>
  <si>
    <t>YR4B960S1B</t>
  </si>
  <si>
    <t>YR2P019ME</t>
  </si>
  <si>
    <t>MULE PIPE BUILD NEW STUFFING</t>
  </si>
  <si>
    <t>YV RE 20180105</t>
  </si>
  <si>
    <t>YR2P019SE</t>
  </si>
  <si>
    <t>YR2P480SE</t>
  </si>
  <si>
    <t>YR2P960ME</t>
  </si>
  <si>
    <t>YR2P960SE</t>
  </si>
  <si>
    <t>YR4BR960S1</t>
  </si>
  <si>
    <t>REDO BETA PRIMARY A2 ASIC</t>
  </si>
  <si>
    <t>YV RE 20180226</t>
  </si>
  <si>
    <t>YR4BR960S1B</t>
  </si>
  <si>
    <t>REDO BETA PRIMARY 2 A3 ASIC</t>
  </si>
  <si>
    <t>YR4BR038S1</t>
  </si>
  <si>
    <t>YR4BR038S1B</t>
  </si>
  <si>
    <t>YR4BR480M1</t>
  </si>
  <si>
    <t>YR4BR480M1B</t>
  </si>
  <si>
    <t>YR4BR480S1</t>
  </si>
  <si>
    <t>YR4BR480S1B</t>
  </si>
  <si>
    <t>YR4BR960M1</t>
  </si>
  <si>
    <t>YR4BR960M1B</t>
  </si>
  <si>
    <t>YR4BR019M1</t>
  </si>
  <si>
    <t>YR4BR019M1B</t>
  </si>
  <si>
    <t>YR4BR019S1</t>
  </si>
  <si>
    <t>YR4BR019S1B</t>
  </si>
  <si>
    <t>YR4BR038M1</t>
  </si>
  <si>
    <t>YR4BR038M1B</t>
  </si>
  <si>
    <t>YR4BR038M2</t>
  </si>
  <si>
    <t>REDO BETA SECONDARY A2 ASIC</t>
  </si>
  <si>
    <t>YR4BR038M2B</t>
  </si>
  <si>
    <t>REDO BETA SECONDARY 2 A3 ASIC</t>
  </si>
  <si>
    <t>YR4BR019S2</t>
  </si>
  <si>
    <t>YR4BR019S2B</t>
  </si>
  <si>
    <t>YR4BR019M2</t>
  </si>
  <si>
    <t>YR4BR019M2B</t>
  </si>
  <si>
    <t>YR4BR960M2</t>
  </si>
  <si>
    <t>YR4BR960M2B</t>
  </si>
  <si>
    <t>YR4BR480S2</t>
  </si>
  <si>
    <t>YR4BR480S2B</t>
  </si>
  <si>
    <t>YR4BR480M2</t>
  </si>
  <si>
    <t>YR4BR480M2B</t>
  </si>
  <si>
    <t>YR4BR038S2</t>
  </si>
  <si>
    <t>YR4BR038S2B</t>
  </si>
  <si>
    <t>YR4BR960S2</t>
  </si>
  <si>
    <t>YR4BR960S2B</t>
  </si>
  <si>
    <t>YR4E019M2B</t>
  </si>
  <si>
    <t>ES WITH A3 ASIC</t>
  </si>
  <si>
    <t>J80093-071</t>
  </si>
  <si>
    <t>YR4E019S2B</t>
  </si>
  <si>
    <t>J80087-071</t>
  </si>
  <si>
    <t>SC2KG038T8</t>
  </si>
  <si>
    <t>YR4E038M2B</t>
  </si>
  <si>
    <t>J82335-071</t>
  </si>
  <si>
    <t>SC2KB038T8</t>
  </si>
  <si>
    <t>YR4E038S2B</t>
  </si>
  <si>
    <t>J80088-071</t>
  </si>
  <si>
    <t>YR4E240M2B</t>
  </si>
  <si>
    <t>J80089-071</t>
  </si>
  <si>
    <t>YR4E240S2B</t>
  </si>
  <si>
    <t>J80081-071</t>
  </si>
  <si>
    <t>YR4E480M2B</t>
  </si>
  <si>
    <t>J80091-071</t>
  </si>
  <si>
    <t>YR4E480S2B</t>
  </si>
  <si>
    <t>J80082-071</t>
  </si>
  <si>
    <t>YR4E960M2B</t>
  </si>
  <si>
    <t>J80092-071</t>
  </si>
  <si>
    <t>YR4E960S2B</t>
  </si>
  <si>
    <t>J80086-071</t>
  </si>
  <si>
    <t>YRE019S1</t>
  </si>
  <si>
    <t>REDO ES WITH A2 ASIC</t>
  </si>
  <si>
    <t>YRE960S1</t>
  </si>
  <si>
    <t>YR4R019M1</t>
  </si>
  <si>
    <t>RDT PRIMARY A2 ASIC</t>
  </si>
  <si>
    <t>YV RE 20180315</t>
  </si>
  <si>
    <t>YR4R019M2</t>
  </si>
  <si>
    <t>RDT SECONDARY A2 ASIC</t>
  </si>
  <si>
    <t>YR4R019S1</t>
  </si>
  <si>
    <t>YR4R019S2</t>
  </si>
  <si>
    <t>YR4R038S1</t>
  </si>
  <si>
    <t>J80319-000</t>
  </si>
  <si>
    <t>YR4R038S2</t>
  </si>
  <si>
    <t>YR4R240M1</t>
  </si>
  <si>
    <t>YR4R240M2</t>
  </si>
  <si>
    <t>YR4R480M1</t>
  </si>
  <si>
    <t>YR4R480M2</t>
  </si>
  <si>
    <t>YR4R480S1</t>
  </si>
  <si>
    <t>YR4R480S2</t>
  </si>
  <si>
    <t>YR4R960M1</t>
  </si>
  <si>
    <t>YR4R960M2</t>
  </si>
  <si>
    <t>YR4R960S1</t>
  </si>
  <si>
    <t>YR4R960S2</t>
  </si>
  <si>
    <t>YR4R240S2A3</t>
  </si>
  <si>
    <t>RDT SECONDARY A3 ASIC</t>
  </si>
  <si>
    <t>YV RE 20180307</t>
  </si>
  <si>
    <t>YR4R480M1A3</t>
  </si>
  <si>
    <t>RDT PRIMARY A3 ASIC</t>
  </si>
  <si>
    <t>YR4R480M2A3</t>
  </si>
  <si>
    <t>YR4R480S1A3</t>
  </si>
  <si>
    <t>YR4R480S2A3</t>
  </si>
  <si>
    <t>YR4R960M1A3</t>
  </si>
  <si>
    <t>YR4R960M2A3</t>
  </si>
  <si>
    <t>YR4R960S1A3</t>
  </si>
  <si>
    <t>YR4R960S2A3</t>
  </si>
  <si>
    <t>YR4R038M1A3</t>
  </si>
  <si>
    <t>YR4R240S1A3</t>
  </si>
  <si>
    <t>YR4R019M2A3</t>
  </si>
  <si>
    <t>YR4R019S1A3</t>
  </si>
  <si>
    <t>YR4R019S2A3</t>
  </si>
  <si>
    <t>YR4R038M2A3</t>
  </si>
  <si>
    <t>YR4R038S1A3</t>
  </si>
  <si>
    <t>YR4R038S2A3</t>
  </si>
  <si>
    <t>YR4R240M1A3</t>
  </si>
  <si>
    <t>YR4R240M2A3</t>
  </si>
  <si>
    <t>YR4R019M1A3</t>
  </si>
  <si>
    <t>YV RE 20180320</t>
  </si>
  <si>
    <t>YR4R240S1</t>
  </si>
  <si>
    <t>YR4R038M1</t>
  </si>
  <si>
    <t>YR4R240S2</t>
  </si>
  <si>
    <t>YR4R038M2</t>
  </si>
  <si>
    <t>YR4Q019M1A3</t>
  </si>
  <si>
    <t>QS PRIMARY A3 ASIC</t>
  </si>
  <si>
    <t>YR4Q019M2A3</t>
  </si>
  <si>
    <t>QS SECONDARY A3 ASIC</t>
  </si>
  <si>
    <t>YR4Q019S1A3</t>
  </si>
  <si>
    <t>YR4Q019S2A3</t>
  </si>
  <si>
    <t>YR4Q038M1A3</t>
  </si>
  <si>
    <t>YR4Q038M2A3</t>
  </si>
  <si>
    <t>YR4Q038S1A3</t>
  </si>
  <si>
    <t>YR4Q038S2A3</t>
  </si>
  <si>
    <t>YR4Q240M1A3</t>
  </si>
  <si>
    <t>YR4Q240M2A3</t>
  </si>
  <si>
    <t>YR4Q240S1A3</t>
  </si>
  <si>
    <t>YR4Q240S2A3</t>
  </si>
  <si>
    <t>YR4Q480M1A3</t>
  </si>
  <si>
    <t>YR4Q480M2A3</t>
  </si>
  <si>
    <t>YR4Q480S1A3</t>
  </si>
  <si>
    <t>YR4Q480S2A3</t>
  </si>
  <si>
    <t>YR4Q960M1A3</t>
  </si>
  <si>
    <t>YR4Q960M2A3</t>
  </si>
  <si>
    <t>YR4Q960S1A3</t>
  </si>
  <si>
    <t>YR4Q960S2A3</t>
  </si>
  <si>
    <t>YR4Q019M1</t>
  </si>
  <si>
    <t>QS PRIMARY A2 ASIC</t>
  </si>
  <si>
    <t>YR4Q019M2</t>
  </si>
  <si>
    <t>QS SECONDARY A2 ASIC</t>
  </si>
  <si>
    <t>YR4Q019S1</t>
  </si>
  <si>
    <t>YR4Q019S2</t>
  </si>
  <si>
    <t>YR4Q038M1</t>
  </si>
  <si>
    <t>YR4Q038M2</t>
  </si>
  <si>
    <t>YR4Q038S1</t>
  </si>
  <si>
    <t>YR4Q038S2</t>
  </si>
  <si>
    <t>YR4Q240M1</t>
  </si>
  <si>
    <t>YR4Q240M2</t>
  </si>
  <si>
    <t>YR4Q240S1</t>
  </si>
  <si>
    <t>YR4Q240S2</t>
  </si>
  <si>
    <t>YR4Q480M1</t>
  </si>
  <si>
    <t>YR4Q480M2</t>
  </si>
  <si>
    <t>YR4Q480S1</t>
  </si>
  <si>
    <t>YR4Q480S2</t>
  </si>
  <si>
    <t>YR4Q960M1</t>
  </si>
  <si>
    <t>YR4Q960M2</t>
  </si>
  <si>
    <t>YR4Q960S1</t>
  </si>
  <si>
    <t>YR4Q960S2</t>
  </si>
  <si>
    <t>YR4Q480M1B</t>
  </si>
  <si>
    <t>QS PRIMARY A3 ASIC ADDITIONAL PRQ1</t>
  </si>
  <si>
    <t>YR4Q960S1B</t>
  </si>
  <si>
    <t>YR4Q019M1R</t>
  </si>
  <si>
    <t>QS PRIMARY A2 ASIC 2.5" PRQ1 REPLACE MICRON 1X</t>
  </si>
  <si>
    <t>YR4Q019MR3</t>
  </si>
  <si>
    <t>QS PRIMARY A3 ASIC 2.5" PRQ1 REPLACE MICRON 1X</t>
  </si>
  <si>
    <t>YR4Q019S1R</t>
  </si>
  <si>
    <t>QS PRIMARY A2 ASIC 2.5" PRQ1 REPLACE ES QUAL NAND AND MICRON 1X</t>
  </si>
  <si>
    <t>YR4Q019SR3</t>
  </si>
  <si>
    <t>YR4Q480M1R</t>
  </si>
  <si>
    <t>YR4Q480MR3</t>
  </si>
  <si>
    <t>YR4Q480S1R</t>
  </si>
  <si>
    <t>YR4Q480SR3</t>
  </si>
  <si>
    <t>YR4Q960SR3</t>
  </si>
  <si>
    <t>QS PRIMARY A3 ASIC 2.5" PRQ1 REPLACE ES QUAL NAND</t>
  </si>
  <si>
    <t>YRFID960G4</t>
  </si>
  <si>
    <t xml:space="preserve">B17A; </t>
  </si>
  <si>
    <t>DOE BUILD FOR FID CHANGE. PLEASE KINDLY FOLLOW WOC FOR CORRECT NAND BATCH. PLEASE INCLUDE ENGINEERING STICKER</t>
  </si>
  <si>
    <t>YR4B019MD1</t>
  </si>
  <si>
    <t>YVR 2.5" 1920G ME PRIMARY NEW HYNIC DRAM (OLD HYNIX 4GX16 AND NEW HYNIX J75798-001 ) QUAL. ENGINEERING STICKER ON DRIVES. TEST REQUIRES</t>
  </si>
  <si>
    <t>YR4B019MD2</t>
  </si>
  <si>
    <t>YVR 2.5" 1920G ME SECONDARY DRAM NANYA DRAM (K26818-001 AND J85976-001) QUAL. ENGINEERING STICKER ON DRIVES TEST REQUIRES</t>
  </si>
  <si>
    <t>YR4B019SD1</t>
  </si>
  <si>
    <t>YVR 2.5" 1920G SE PRIMARY NEW HYNIC DRAM (OLD HYNIX 4GX16 AND NEW HYNIX J75798-001) QUAL. ENGINEERING STICKER ON DRIVES TEST REQUIRES</t>
  </si>
  <si>
    <t>YR4B019SD2</t>
  </si>
  <si>
    <t>YVR 2.5" 1920G SE SECONDARY NANYA DRAM (K26818-001 AND J85976-001) QUAL. ENGINEERING STICKER ON DRIVES. TEST REQUIRES</t>
  </si>
  <si>
    <t>YR4B038MD1</t>
  </si>
  <si>
    <t>J82597-000</t>
  </si>
  <si>
    <t>YVR 2.5" 3840G ME PRIMARY HYNIX DRAM ( OLD HYNIX AND NEW HYNIX K39691-001) QUAL. ENGINEERING STICKER ON DRIVES TEST REQUIRES</t>
  </si>
  <si>
    <t>YR4B038SD1</t>
  </si>
  <si>
    <t>YVR 2.5" 3840G SE PRIMARY HYNIX DRAM ( OLD HYNIX AND NEW HYNIX K39691-001) QUAL. ENGINEERING STICKER ON DRIVES. TEST REQUIRES</t>
  </si>
  <si>
    <t>YR4B240MD2</t>
  </si>
  <si>
    <t>YVR 2.5" 240G ME SECONDARY DRAM NANYA DRAM (K26818-001) QUAL. ENGINEERING STICKER ON DRIVES. TEST REQUIRES</t>
  </si>
  <si>
    <t>YR4B240SD2</t>
  </si>
  <si>
    <t>YVR 2.5" 240G SE SECONDARY NANYA DRAM (K26818-001) QUAL. ENGINEERING STICKER ON DRIVES. TEST REQUIRED</t>
  </si>
  <si>
    <t>YR4B480MD1</t>
  </si>
  <si>
    <t>YVR 2.5" 480G ME PRIMARY HYNIX DRAM (K26819-001) QUAL. ENGINEERING STICER ON DRIVES. TEST REQUIRES</t>
  </si>
  <si>
    <t>YR4B480SD1</t>
  </si>
  <si>
    <t>YVR 2.5" 480G SE PRIMARY HYNIX DRAM (K26819-001) QUAL. ENGINEERING STICER ON DRIVES.TEST REQUIRES</t>
  </si>
  <si>
    <t>YR4B480SD2</t>
  </si>
  <si>
    <t>YVR 2.5" 480G SE SECONDARY NANYA DRAM (J87843-001) QUAL. ENGINEERING STICER ON DRIVES.TEST REQUIRED</t>
  </si>
  <si>
    <t>YR4B960MD2</t>
  </si>
  <si>
    <t>YVR 2.5" 960G ME SECONDARY DRAM NANYA DRAM (K30207-001 AND K26818-001) QUAL. ENGINEERING STICKER ON DRIVES. TEST REQUIRES</t>
  </si>
  <si>
    <t>YR4B960SD2</t>
  </si>
  <si>
    <t>YVR 2.5" 960G SE SECONDARY NANYA DRAM (K30207-001 AND K26818-001) QUAL. ENGINEERING STICKER ON DRIVES. TEST REQUIRES</t>
  </si>
  <si>
    <t>YV4B480MD2</t>
  </si>
  <si>
    <t>YVR 2.5" 480G ME SECONDARY DRAM NANYA DRAM (J87843-001) QUAL. ENGINEERING STICER ON DRIVES. TEST REQUIRES</t>
  </si>
  <si>
    <t>YRFID240G4</t>
  </si>
  <si>
    <t>J80322-001</t>
  </si>
  <si>
    <t>DOE BUILD FOR FID CHANGE. PLEASE KINDLY FOLLOW WOC FOR CORRECT NAND BATCH. PLEASE INCLUDE ENGINEERING STICKER. CONSULT PMT AND PLANNER BEFORE SHIP OUT UNITS</t>
  </si>
  <si>
    <t>SCKKB240G8</t>
  </si>
  <si>
    <t>YVR240MRDT</t>
  </si>
  <si>
    <t>240GB</t>
  </si>
  <si>
    <t>J97319-102</t>
  </si>
  <si>
    <t>FACTORY PREPARATION / PIPECLEAN</t>
  </si>
  <si>
    <t>SCKKB480G8</t>
  </si>
  <si>
    <t>YVR480MRDT</t>
  </si>
  <si>
    <t>480GB</t>
  </si>
  <si>
    <t>J97320-102</t>
  </si>
  <si>
    <t>SCKKB960G8</t>
  </si>
  <si>
    <t>YVR960MRDT</t>
  </si>
  <si>
    <t>J97321-102</t>
  </si>
  <si>
    <t>YVR960PRDT</t>
  </si>
  <si>
    <t>960 GB</t>
  </si>
  <si>
    <t>RDT+ MECHANICAL QUAL</t>
  </si>
  <si>
    <t>+1710 for YVR M.2 rework qual. D&amp;P and X-section cost</t>
  </si>
  <si>
    <t>SSDPEWKX153T8ES</t>
  </si>
  <si>
    <t>CRSR16RSD</t>
  </si>
  <si>
    <t>15.36T</t>
  </si>
  <si>
    <t>K49582-000</t>
  </si>
  <si>
    <t>FAB1 DOE EDSFF 16TB 2ND SOURCE FULL DYNAMIC KS QUAL</t>
  </si>
  <si>
    <t>PE2KX160T8</t>
  </si>
  <si>
    <t>CRSS16D</t>
  </si>
  <si>
    <t>16 T</t>
  </si>
  <si>
    <t>J81377-000</t>
  </si>
  <si>
    <t>FAB0 PRE-ALPHA SFF 16TB</t>
  </si>
  <si>
    <t>CD RE 20180105</t>
  </si>
  <si>
    <t>J78511-071 REV01</t>
  </si>
  <si>
    <t>CRSS16D2</t>
  </si>
  <si>
    <t>J81377-001</t>
  </si>
  <si>
    <t>UNTESTED PRE-ALPHA 2 SFF 16TB</t>
  </si>
  <si>
    <t>CD RE 20180226</t>
  </si>
  <si>
    <t>J78511-072 REV01</t>
  </si>
  <si>
    <t>CRSS16A</t>
  </si>
  <si>
    <t>FAB0 ALPHA SFF 16TB</t>
  </si>
  <si>
    <t>CD RE 20180320</t>
  </si>
  <si>
    <t>CRSS16PS</t>
  </si>
  <si>
    <t>FAB1 PRE-BETA 2ND SOURCE SFF 16TB</t>
  </si>
  <si>
    <t>No</t>
  </si>
  <si>
    <t>PEWKX160T8</t>
  </si>
  <si>
    <t>CRSR16A1</t>
  </si>
  <si>
    <t>K21112-000</t>
  </si>
  <si>
    <t>FAB0 ALPHA EDSFF 16TB 1ST BUILD</t>
  </si>
  <si>
    <t>CDR SE HDX 20180629</t>
  </si>
  <si>
    <t>J81566-070 REV 01</t>
  </si>
  <si>
    <t>CRARLE</t>
  </si>
  <si>
    <t>PEAC</t>
  </si>
  <si>
    <t>ADAPTOR</t>
  </si>
  <si>
    <t>PEAC FOR EDSFF LONG</t>
  </si>
  <si>
    <t>J84964-100</t>
  </si>
  <si>
    <t>CRSR16A</t>
  </si>
  <si>
    <t>FAB0 ALPHA EDSFF 16TB</t>
  </si>
  <si>
    <t>CDRSEHDX20180710</t>
  </si>
  <si>
    <t>SSDPE2KX160T8ES</t>
  </si>
  <si>
    <t>CRSS16BE</t>
  </si>
  <si>
    <t>FAB0 BETA SFF 16TB ENHUB</t>
  </si>
  <si>
    <t>HDX20180731</t>
  </si>
  <si>
    <t>J78511-073 REV01</t>
  </si>
  <si>
    <t>CRSS16BSE</t>
  </si>
  <si>
    <t>FAB0 BETA 2ND SOURCE SFF 16TB ENHUB</t>
  </si>
  <si>
    <t>SSDPEWKX160T8ES</t>
  </si>
  <si>
    <t>CRSR16ASC</t>
  </si>
  <si>
    <t>FAB0 ALPHA EDSFF 16TB 2ND SOURCE CUTOUT</t>
  </si>
  <si>
    <t>CRARLE2</t>
  </si>
  <si>
    <t>PEAC FOR EDSFF</t>
  </si>
  <si>
    <t>HDX20180815</t>
  </si>
  <si>
    <t>CRSR16APF</t>
  </si>
  <si>
    <t>FAB0 ALPHA EDSFF 16TB PRIMARY FULL</t>
  </si>
  <si>
    <t>HDX20180716</t>
  </si>
  <si>
    <t>CRSR16ASF</t>
  </si>
  <si>
    <t>FAB0 ALPHA EDSFF 16TB 2ND SOURCE FULL</t>
  </si>
  <si>
    <t>CRSR16ASC2</t>
  </si>
  <si>
    <t>FAB0 ALPHA EDSFF 16TB 2ND SOURCE CUTOUT 2ND BUILD</t>
  </si>
  <si>
    <t>HDX20180906</t>
  </si>
  <si>
    <t>CRSR16A2</t>
  </si>
  <si>
    <t>FAB0 ALPHA EDSFF 16TB PRIMARY CUTOUT 2ND BUILD</t>
  </si>
  <si>
    <t>CRARLE3</t>
  </si>
  <si>
    <t>PEAC FOR EDSFF RESPIN BOARD</t>
  </si>
  <si>
    <t>HDX20181009</t>
  </si>
  <si>
    <t>CRSR16EPM</t>
  </si>
  <si>
    <t>FAB0 ALPHA EDSFF 16TB PRIMARY FULL MICROSOFT</t>
  </si>
  <si>
    <t>HDX20180913</t>
  </si>
  <si>
    <t>CRSR16EPM2</t>
  </si>
  <si>
    <t>18MM EDSFF 16TB PRIMARY FULL MSFT BUILD 2 FW452</t>
  </si>
  <si>
    <t>HDX20181107</t>
  </si>
  <si>
    <t>CRSR16A3</t>
  </si>
  <si>
    <t>FAB0 ALPHA EDSFF 16TB PRIMARY FULL 3RD BUILD</t>
  </si>
  <si>
    <t>hdx20181211</t>
  </si>
  <si>
    <t>CRSR16AC3</t>
  </si>
  <si>
    <t>FAB0 ALPHA EDSFF 16TB PRIMARY CUTOUT 3RD BUILD</t>
  </si>
  <si>
    <t>CRSR16AS3</t>
  </si>
  <si>
    <t>FAB0 ALPHA EDSFF 16TB 2ND SOURCE FULL 3RD BUILD</t>
  </si>
  <si>
    <t>CRSR16ASC3</t>
  </si>
  <si>
    <t>FAB0 ALPHA EDSFF 16TB 2ND SOURCE CUTOUT 3RD BUILD</t>
  </si>
  <si>
    <t>CRSR16PC</t>
  </si>
  <si>
    <t>PIPE CLEAN FAB1 PRE-BETA EDSFF 16TB PRIMARY CUTOUT BUILD</t>
  </si>
  <si>
    <t>HDX20190107</t>
  </si>
  <si>
    <t>CRSR16E</t>
  </si>
  <si>
    <t>FAB0 ES EDSFF 16TB PRIMARY FULL</t>
  </si>
  <si>
    <t>HDX20181203</t>
  </si>
  <si>
    <t>CRSR16ESF</t>
  </si>
  <si>
    <t>FAB0 ES EDSFF 16TB 2ND SOURCE FULL</t>
  </si>
  <si>
    <t>CRSR16PB</t>
  </si>
  <si>
    <t>FAB1PRE-BETA EDSFF 15.36TB PRIMARY FULL</t>
  </si>
  <si>
    <t>J81566-101 REV01</t>
  </si>
  <si>
    <t>CRLS15PF</t>
  </si>
  <si>
    <t>K53160-100</t>
  </si>
  <si>
    <t>FAB1 PRE-BETA EDSFF 15.36TB-18MM PRIMARY FULL</t>
  </si>
  <si>
    <t>CRSR16B</t>
  </si>
  <si>
    <t>FAB0 BETA EDSFF 16TB</t>
  </si>
  <si>
    <t>HDX20180807</t>
  </si>
  <si>
    <t>CRSR16BSC</t>
  </si>
  <si>
    <t>FAB0 BETA EDSFF 16TB 2ND SOURCE CUTOUT</t>
  </si>
  <si>
    <t>CRSR16BPF</t>
  </si>
  <si>
    <t>FAB0 BETA EDSFF 16TB PRIMARY FULL</t>
  </si>
  <si>
    <t>CRSR16BSF</t>
  </si>
  <si>
    <t>FAB0 BETA EDSFF 16TB 2ND SOURCE FULL</t>
  </si>
  <si>
    <t>CRLS15BC</t>
  </si>
  <si>
    <t>FAB1 BETA EDSFF 15.36TB-18MM PRIMARY CUTOUT</t>
  </si>
  <si>
    <t>CDRSEHDX20190313</t>
  </si>
  <si>
    <t>CRLS15BF</t>
  </si>
  <si>
    <t>FAB1 BETA EDSFF 15.36TB-18MM PRIMARY FULL</t>
  </si>
  <si>
    <t>CRLS15BSC</t>
  </si>
  <si>
    <t>FAB1 BETA EDSFF 15.36TB-18MM 2ND CUTOUT</t>
  </si>
  <si>
    <t>CRLS15BSF</t>
  </si>
  <si>
    <t>FAB1 BETA EDSFF 15.36TB-18MM 2ND SOURCE FULL</t>
  </si>
  <si>
    <t>CRLS15RC</t>
  </si>
  <si>
    <t>FAB1 RDT EDSFF 15.36TB-18MM PRIMARY CUTOUT</t>
  </si>
  <si>
    <t>CDRSEHDX20190411</t>
  </si>
  <si>
    <t>CRLS15RF</t>
  </si>
  <si>
    <t>FAB1 RDT EDSFF 15.36TB-18MM PRIMARY FULL</t>
  </si>
  <si>
    <t>CRLS15RSF</t>
  </si>
  <si>
    <t>FAB1 RDT EDSFF 15.36TB-18MM 2ND SOURCE FULL</t>
  </si>
  <si>
    <t>CRSR16QE</t>
  </si>
  <si>
    <t>FAB1 RDT EDSFF 16TB 2ND SOURCE CUTOUT</t>
  </si>
  <si>
    <t>CRSR16R</t>
  </si>
  <si>
    <t>FAB1 RDT EDSFF 16TB PRIMARY CUTOUT</t>
  </si>
  <si>
    <t>CRSR16RPF</t>
  </si>
  <si>
    <t>FAB1 RDT EDSFF 16TB PRIMARY FULL</t>
  </si>
  <si>
    <t>CRSR16RSF</t>
  </si>
  <si>
    <t>FAB1 RDT EDSFF 16TB 2ND SOURCE FULL</t>
  </si>
  <si>
    <t>CRLS15QFM</t>
  </si>
  <si>
    <t>FAB1 QS MSFT EDSFF 15.36TB-18MM PRIMARY FULL</t>
  </si>
  <si>
    <t>Q3 PO Approved</t>
  </si>
  <si>
    <t>CRLS15RFM</t>
  </si>
  <si>
    <t>FAB1 RDT EDSFF 15.36TB-18MM PRIMARY SOURCE FULL 2ND BUILD FOR CVE MSFT SIP</t>
  </si>
  <si>
    <t>CRSR16RPF2</t>
  </si>
  <si>
    <t>FAB1 RDT EDSFF 16TB PRIMARY FULL 2ND BUILD</t>
  </si>
  <si>
    <t>CRSR16RSF2</t>
  </si>
  <si>
    <t>FAB1 RDT EDSFF 16TB 2ND SOURCE FULL 2ND BUILD</t>
  </si>
  <si>
    <t>CRLS15RSF2</t>
  </si>
  <si>
    <t>FAB1 RDT EDSFF 15.36TB-18MM 2ND SOURCE FULL 2ND BUILD</t>
  </si>
  <si>
    <t>CRLS15RF2</t>
  </si>
  <si>
    <t>FAB1 RDT EDSFF 15.36TB-18MM PRIMARY FULL 2ND BUILD</t>
  </si>
  <si>
    <t>CRSR16Q</t>
  </si>
  <si>
    <t>FAB1 QS EDSFF 16TB PRIMARY FULL</t>
  </si>
  <si>
    <t>CRSR16QSF</t>
  </si>
  <si>
    <t>FAB1 QS EDSFF 16TB 2ND SOURCE FULL</t>
  </si>
  <si>
    <t>CRLS15QF</t>
  </si>
  <si>
    <t>FAB1 QS EDSFF 15.36TB-18MM PRIMARY FULL</t>
  </si>
  <si>
    <t>CRLS15QSF</t>
  </si>
  <si>
    <t>FAB1 QS EDSFF 15.36TB-18MM 2ND SOURCE FULL</t>
  </si>
  <si>
    <t>SSDPD2KS153T8ES</t>
  </si>
  <si>
    <t>CDRDP15PA</t>
  </si>
  <si>
    <t>SFF 15MM DP</t>
  </si>
  <si>
    <t>J94205-000</t>
  </si>
  <si>
    <t>B17 5K NAND, POWER ON/PRE-ALPHA, CUTOUT ENCL</t>
  </si>
  <si>
    <t>CD RE 20180209</t>
  </si>
  <si>
    <t>J76794-001 (REV02)</t>
  </si>
  <si>
    <t>SSDPD2KS019T8ES</t>
  </si>
  <si>
    <t>CDRDP19A</t>
  </si>
  <si>
    <t>1.92T</t>
  </si>
  <si>
    <t>J93856-000</t>
  </si>
  <si>
    <t>B17 NAND, ALPHA, CUTOUT ENCL</t>
  </si>
  <si>
    <t>CD RE DP 20180125</t>
  </si>
  <si>
    <t>J29722-002 (REV06), J90877-001 (REV03)</t>
  </si>
  <si>
    <t>CDRDP19AD2</t>
  </si>
  <si>
    <t>B17 NAND, ALPHA, CUTOUT ENCL, DRAM 2</t>
  </si>
  <si>
    <t>CDRDP19AD3</t>
  </si>
  <si>
    <t>B17 NAND, ALPHA, CUTOUT ENCL, DRAM 3</t>
  </si>
  <si>
    <t>CDRDP15PO</t>
  </si>
  <si>
    <t>J76794-001 (REV03)</t>
  </si>
  <si>
    <t>CDRDP15POT</t>
  </si>
  <si>
    <t>CD RE DP 20180307</t>
  </si>
  <si>
    <t>SSDPD2KS076T8ES</t>
  </si>
  <si>
    <t>CDRDP76A1</t>
  </si>
  <si>
    <t>7.68T</t>
  </si>
  <si>
    <t>J93860-000</t>
  </si>
  <si>
    <t>(SINCE SKIP BETA, NEED TO INCREASE DEMAND) B17 5K NAND, ALPHA, CUTOUT ENCL</t>
  </si>
  <si>
    <t>J29722-002 (REV06), J90879-001 (REV01)</t>
  </si>
  <si>
    <t>SSDPD2KS038T8ES</t>
  </si>
  <si>
    <t>CDRDP38A</t>
  </si>
  <si>
    <t>3.84T</t>
  </si>
  <si>
    <t>J93858-000</t>
  </si>
  <si>
    <t>B17 5K NAND, ALPHA, CUTOUT ENCL</t>
  </si>
  <si>
    <t>J29722-002 (REV06), J90878-001 (REV01)</t>
  </si>
  <si>
    <t>CDRDP19MF</t>
  </si>
  <si>
    <t>MBETA</t>
  </si>
  <si>
    <t>MECHANICAL QUAL FOR PRODUCTION LABEL DRIVES, NEED FULL ENCLOSURES, PRIMARY SOURCE, UNLOCKED</t>
  </si>
  <si>
    <t>CD RE DP 20180403</t>
  </si>
  <si>
    <t>CDRDP76A</t>
  </si>
  <si>
    <t>B17 10K NAND, ALPHA, CUTOUT ENCL</t>
  </si>
  <si>
    <t>CD RE DP 20180320</t>
  </si>
  <si>
    <t>CDRDP76AF</t>
  </si>
  <si>
    <t>B17 10K NAND, ALPHA</t>
  </si>
  <si>
    <t>CDRDP38MF</t>
  </si>
  <si>
    <t>FULL ENCLOSURE FOR MECHANICAL QUAL BEFORE PRODUCTION LABEL GOES ON</t>
  </si>
  <si>
    <t>SSDPD2KS600G8ES</t>
  </si>
  <si>
    <t>CDRDP600TT</t>
  </si>
  <si>
    <t>K15142-000</t>
  </si>
  <si>
    <t>ERDT, NEED NAND FROM 3 FAB LOTS, CUT OUT ENCL</t>
  </si>
  <si>
    <t>J29722-002 (REV06), J98634-001 REV01</t>
  </si>
  <si>
    <t>CDRDP76MF</t>
  </si>
  <si>
    <t>CDRDP38BPF</t>
  </si>
  <si>
    <t>BETA PRIMARY SOURCE, FULL ENCL</t>
  </si>
  <si>
    <t>CDRDP19BPF</t>
  </si>
  <si>
    <t>CDRDP19ES2</t>
  </si>
  <si>
    <t>FREE ES1 (CUSTOMER) WW18-22</t>
  </si>
  <si>
    <t>CDRDP38BPC</t>
  </si>
  <si>
    <t>BETA PRIMARY SOURCE, CUTOUT ENCL</t>
  </si>
  <si>
    <t>CDRDP15AS</t>
  </si>
  <si>
    <t>J94205-002</t>
  </si>
  <si>
    <t>B17 10K NAND, ALPHA, CUTOUT ENCL, COPPER WIRE, GAP PAD</t>
  </si>
  <si>
    <t>J76794-100 (REV01)</t>
  </si>
  <si>
    <t>CDRDP38BPFF</t>
  </si>
  <si>
    <t>CDRDP76BPC</t>
  </si>
  <si>
    <t>CDRDP600MU</t>
  </si>
  <si>
    <t>CDRDP76BPF</t>
  </si>
  <si>
    <t>CDRDP15A</t>
  </si>
  <si>
    <t>B17 10K NAND, ALPHA, CUTOUT ENCL, GOLD ENHUB, NO GAP PAD</t>
  </si>
  <si>
    <t>CDRDP15ES1</t>
  </si>
  <si>
    <t>FREE ES1 WW18-22, COPPER ENHUB, NO GAP PAD, FULL ENCL/CUT</t>
  </si>
  <si>
    <t>CDRDP76BPFF</t>
  </si>
  <si>
    <t>CDRDP38ES2</t>
  </si>
  <si>
    <t>CDRDP19RDTP</t>
  </si>
  <si>
    <t>J29722-002 (REV06), J90877-001 (REV04)</t>
  </si>
  <si>
    <t>CDRDP76RDTP</t>
  </si>
  <si>
    <t>CDRDP19QS1</t>
  </si>
  <si>
    <t>PAID ES2 (CUSTOMER QS) WW26</t>
  </si>
  <si>
    <t>J29722-002 (REV06), J90877-001 (REV05)</t>
  </si>
  <si>
    <t>CDRDP38RDTP</t>
  </si>
  <si>
    <t>CDRDP76QS1</t>
  </si>
  <si>
    <t>J29722-002 (REV06), J90879-001 (REV02)</t>
  </si>
  <si>
    <t>PD2KS076T8</t>
  </si>
  <si>
    <t>CDRDP76QS2</t>
  </si>
  <si>
    <t>PAID ES2 PRODUCTION LABEL WW30.2</t>
  </si>
  <si>
    <t>CD RE DP 20180629</t>
  </si>
  <si>
    <t>no</t>
  </si>
  <si>
    <t>CDRDP19QS2</t>
  </si>
  <si>
    <t>PD2KS038T8</t>
  </si>
  <si>
    <t>CDRDP38QS2</t>
  </si>
  <si>
    <t>J29722-002 (REV06), J90878-001 (REV02)</t>
  </si>
  <si>
    <t>CDRDP15MBF</t>
  </si>
  <si>
    <t>MECHANICAL QUAL FOR PRODUCTION LABEL DRIVES, PRIMARY SOURCE, FULL ENCL, GOLD WIRE ENHUB MBETA</t>
  </si>
  <si>
    <t>CDRDP19B2F</t>
  </si>
  <si>
    <t>BETA 2ND SOURCE PLACEHOLDER, FULL ENCL</t>
  </si>
  <si>
    <t>CDRDP15BPC</t>
  </si>
  <si>
    <t>DP20180807</t>
  </si>
  <si>
    <t>CDRDP15BPF</t>
  </si>
  <si>
    <t>BETA PRIMARY SOURCE, FULL ENCL, GOLD WIRE FROM BETA AND ON</t>
  </si>
  <si>
    <t>CDRDP19QS3</t>
  </si>
  <si>
    <t>PAID QS SAMPLES W31.3</t>
  </si>
  <si>
    <t>CDRDP38QS3</t>
  </si>
  <si>
    <t>CDREDP20180705</t>
  </si>
  <si>
    <t>CDRDP76QS3</t>
  </si>
  <si>
    <t>CDRDP19QS33</t>
  </si>
  <si>
    <t>EMC REBUILD</t>
  </si>
  <si>
    <t>DP20181018</t>
  </si>
  <si>
    <t>CDRDP76QS4</t>
  </si>
  <si>
    <t>PAID QS SAMPLES</t>
  </si>
  <si>
    <t>DP20180913</t>
  </si>
  <si>
    <t>CDRDP38QS4</t>
  </si>
  <si>
    <t>CDRDP19Q4A</t>
  </si>
  <si>
    <t>DP20181029</t>
  </si>
  <si>
    <t>CDRDP76QS4A</t>
  </si>
  <si>
    <t>PAID EMC QS SAMPLES</t>
  </si>
  <si>
    <t>DP20181107</t>
  </si>
  <si>
    <t>CDRDP38QS4A</t>
  </si>
  <si>
    <t>CDRDP19RDT2</t>
  </si>
  <si>
    <t>RDT 2ND SOURCE PLACEHOLDER</t>
  </si>
  <si>
    <t>DP20180828</t>
  </si>
  <si>
    <t>CDRDPVE01</t>
  </si>
  <si>
    <t>CDR DP VE MULE BUILD</t>
  </si>
  <si>
    <t>DP20181120</t>
  </si>
  <si>
    <t>CDRDP15ES</t>
  </si>
  <si>
    <t>ES WW31</t>
  </si>
  <si>
    <t>DP20190107</t>
  </si>
  <si>
    <t>CDRDP15B2C</t>
  </si>
  <si>
    <t>BETA 2ND SOURCE, CUTOUT ENCL</t>
  </si>
  <si>
    <t>CDRDP15B2F</t>
  </si>
  <si>
    <t>BETA 2ND SOURCE, FULL ENCL</t>
  </si>
  <si>
    <t>CDRDP15ES2</t>
  </si>
  <si>
    <t>ES 2ND SOURCE WW31.1</t>
  </si>
  <si>
    <t>SSDPD2KS038T8RB </t>
  </si>
  <si>
    <t>CDRDP384MQ</t>
  </si>
  <si>
    <t xml:space="preserve">B17;; </t>
  </si>
  <si>
    <t>K31249-000 REV04</t>
  </si>
  <si>
    <t>B17;</t>
  </si>
  <si>
    <t>EMC PAID SAMPLE, ESD SHIELD, NEW PCB, ENCLOSURE</t>
  </si>
  <si>
    <t>SSDPD2KS076T8RB </t>
  </si>
  <si>
    <t>CDRDP792MQ</t>
  </si>
  <si>
    <t>7.92TB</t>
  </si>
  <si>
    <t>K31250-000 REV04</t>
  </si>
  <si>
    <t>SSDPD2KS019T8RB </t>
  </si>
  <si>
    <t>CDRDP192MQ</t>
  </si>
  <si>
    <t>K31248-000 REV04</t>
  </si>
  <si>
    <t>CDRDP192RD</t>
  </si>
  <si>
    <t>J93856-001</t>
  </si>
  <si>
    <t>SCODE BUILD WITH ESD TAPE FOR RDT</t>
  </si>
  <si>
    <t>CDRDP384RD</t>
  </si>
  <si>
    <t>J93858-001</t>
  </si>
  <si>
    <t>CDRDP768RD</t>
  </si>
  <si>
    <t>J93860-001</t>
  </si>
  <si>
    <t>CDRDP15QS</t>
  </si>
  <si>
    <t>EMC QS S-CODE PRIMARY SOURCE, FAB 1-1 PCB, ESD TAPE, NEW BLANK LABEL, NEW KCC ID, AND TEL LABEL</t>
  </si>
  <si>
    <t>J76794-100 (REV08)</t>
  </si>
  <si>
    <t>CDRDP15QS2</t>
  </si>
  <si>
    <t>EMC QS S-CODE SECONDARY SOURCE, FAB 1-1 PCB, ESD TAPE, NEW BLANK LABEL, NEW KCC ID, AND TEL LABEL</t>
  </si>
  <si>
    <t>CRP15PRER</t>
  </si>
  <si>
    <t>PRE-RDT DOE SECOND SOURCE</t>
  </si>
  <si>
    <t>CRP15RP</t>
  </si>
  <si>
    <t>RDT PRIMARY SOURCE</t>
  </si>
  <si>
    <t>CRP15RP2</t>
  </si>
  <si>
    <t>RDT SECONDARY SOURCE</t>
  </si>
  <si>
    <t>CRP15QS3</t>
  </si>
  <si>
    <t>HITACHI/EMC QS S-CODE PRIMARY SOURCE</t>
  </si>
  <si>
    <t>CDRDP192MB</t>
  </si>
  <si>
    <t>J93863-001</t>
  </si>
  <si>
    <t>LASER ETCH + CAPSOLDIEINRG MM BOARDS + RESUSE BB BOARDS SCODE TESTED</t>
  </si>
  <si>
    <t>CDRDP19QS5</t>
  </si>
  <si>
    <t>CDRDP38AA</t>
  </si>
  <si>
    <t>CDRDP19AD2A</t>
  </si>
  <si>
    <t>B17 NAND, ALPHA, CUTOUT ENCL, REBUILD DUE TO WRONG PROGRAM IMAGE PREVIOUS DIFFERENT DRAM</t>
  </si>
  <si>
    <t>CDRDP19AA</t>
  </si>
  <si>
    <t>B17 NAND, ALPHA, CUTOUT ENCL, REBUILD DUE TO WRONG PROGRAM IMAGE PREVIOUS</t>
  </si>
  <si>
    <t>CDRDP19AD3A</t>
  </si>
  <si>
    <t>B17 NAND, ALPHA, CUTOUT ENCL, REBUILD DUE TO WRONG PROGRAM IMAGE PREVIOUS, DIFFERENT DRAM</t>
  </si>
  <si>
    <t>CDRDP19MF2</t>
  </si>
  <si>
    <t>CD RE 20180328</t>
  </si>
  <si>
    <t>CDRDP19ES1</t>
  </si>
  <si>
    <t>ES1 (CUSTOMER) WW13</t>
  </si>
  <si>
    <t>CDRDP38ES1</t>
  </si>
  <si>
    <t>CDRDP76ES1</t>
  </si>
  <si>
    <t>ES1 (CUSTOMER) WW16</t>
  </si>
  <si>
    <t>CDRDP19BPC</t>
  </si>
  <si>
    <t>CDRDP76ES2</t>
  </si>
  <si>
    <t>CDRDP38QS1</t>
  </si>
  <si>
    <t>CDRDP19B2C</t>
  </si>
  <si>
    <t>BETA 2ND SOURCE PLACEHOLDER, CUTOUT ENCL</t>
  </si>
  <si>
    <t>201836</t>
  </si>
  <si>
    <t>201838</t>
  </si>
  <si>
    <t>CDRDP38ESF</t>
  </si>
  <si>
    <t>FREE ES1 (CUSTOMER)</t>
  </si>
  <si>
    <t>201825</t>
  </si>
  <si>
    <t>CDRDP19QSS</t>
  </si>
  <si>
    <t>QS 2ND SOURCE PLACEHOLDER</t>
  </si>
  <si>
    <t>CDRDP76RDT2</t>
  </si>
  <si>
    <t>RDT PLACEHOLDER</t>
  </si>
  <si>
    <t>CDRDP76B2F</t>
  </si>
  <si>
    <t>BETA PLACEHOLDER, FULL ENCL</t>
  </si>
  <si>
    <t>CDRDP76B2C</t>
  </si>
  <si>
    <t>BETA PLACEHOLDER, CUTOUT ENCL</t>
  </si>
  <si>
    <t>CDRDP19FUQ</t>
  </si>
  <si>
    <t>CDRDP76Q2ND</t>
  </si>
  <si>
    <t>DP20181023</t>
  </si>
  <si>
    <t>CDRDP19Q5A</t>
  </si>
  <si>
    <t>CDRDP19F1Q</t>
  </si>
  <si>
    <t>FUJITSU PAID QS HVM SAMPLES</t>
  </si>
  <si>
    <t>CDRDP38HVM</t>
  </si>
  <si>
    <t>AHEAD SAMPLES FOR HVM</t>
  </si>
  <si>
    <t>CDRDP76HVM</t>
  </si>
  <si>
    <t>CDRDP19HVM</t>
  </si>
  <si>
    <t>CDRDP76QSG</t>
  </si>
  <si>
    <t>PAID QS SAMPLES FOR GENERIC CUSTOMERS</t>
  </si>
  <si>
    <t>DP20181009</t>
  </si>
  <si>
    <t>CDRDP38G</t>
  </si>
  <si>
    <t>CDRDP19HIQ</t>
  </si>
  <si>
    <t>CDRDP76QS2ND</t>
  </si>
  <si>
    <t>CDRDP38QS2ND</t>
  </si>
  <si>
    <t>CDRDP19QSS2</t>
  </si>
  <si>
    <t>DP20181211</t>
  </si>
  <si>
    <t>CDRDP19HV</t>
  </si>
  <si>
    <t>DP20190108</t>
  </si>
  <si>
    <t>CDRDP15MB2</t>
  </si>
  <si>
    <t>MECHANICAL QUAL FOR PRODUCTION LABEL DRIVES, 2ND SOURCE, FULL ENCL, MINI GOLD WIRE ENHUB BETA</t>
  </si>
  <si>
    <t>CDRDP15EP1</t>
  </si>
  <si>
    <t>ES1 PRIMARY SOURCE. USE AT&amp;S AUSTRIA PCB J76791-100.</t>
  </si>
  <si>
    <t>CDRDP19Q1P</t>
  </si>
  <si>
    <t>EMC QS PRIMARY SOURCE</t>
  </si>
  <si>
    <t>CRDP19Q2</t>
  </si>
  <si>
    <t>EMC QS 2ND SOURCE</t>
  </si>
  <si>
    <t>CDRDP38Q1P</t>
  </si>
  <si>
    <t>CRDP38Q2</t>
  </si>
  <si>
    <t>CDRDP76Q1P</t>
  </si>
  <si>
    <t>CRDP76Q2</t>
  </si>
  <si>
    <t>CRDP19Q22</t>
  </si>
  <si>
    <t>EMC QS 2ND SOURCE ET07</t>
  </si>
  <si>
    <t>dp20190212</t>
  </si>
  <si>
    <t>CRDP38Q22</t>
  </si>
  <si>
    <t>CRDP76Q22</t>
  </si>
  <si>
    <t>CDRDP15RDT2</t>
  </si>
  <si>
    <t>RDT 2ND SOURCE</t>
  </si>
  <si>
    <t>CDRDP15RDTP</t>
  </si>
  <si>
    <t>PRIMARY SOURCE RDT</t>
  </si>
  <si>
    <t>CDRDP192SM</t>
  </si>
  <si>
    <t>PILOT BUILD - STOP AT SMT, ASSY WITH SHIELD AND OLD PCB. TEST ONLY</t>
  </si>
  <si>
    <t>s</t>
  </si>
  <si>
    <t xml:space="preserve"> CDRDP20190329</t>
  </si>
  <si>
    <t>CDRDP192ST</t>
  </si>
  <si>
    <t>PILOT BUILD TO SCODE (START AFTER TEST/PRACTICE BUILD COMPLETES)</t>
  </si>
  <si>
    <t>CDRDP192MCH</t>
  </si>
  <si>
    <t>MECHANICAL QUAL BUILD FOR ESD SHIELD, FAB3 PCB, AND ENCLOSURE</t>
  </si>
  <si>
    <t>CDRDP192N</t>
  </si>
  <si>
    <t>NANYA DDR QUAL, PN (J33723-001/J51823-001) TO (J85976-001/K29606-001), BUILD TO SCODE ONLY</t>
  </si>
  <si>
    <t>CDRDP384N</t>
  </si>
  <si>
    <t>J93866-001</t>
  </si>
  <si>
    <t>NANYA DDR QUAL, PN (J22867-001/J51823-001) TO (K39691-001/K29606-001), BUILD TO SCODE ONLY</t>
  </si>
  <si>
    <t>CDRDP384SK</t>
  </si>
  <si>
    <t>SKH DDR QUAL, PN (J28337-001/J30214-001) TO (K39691-001 TO J51823-001), BUILD TO SCODE ONLY</t>
  </si>
  <si>
    <t>CDRDP192S</t>
  </si>
  <si>
    <t>LTIM LV QUAL (GS3500LV), BUILD TO SCODE ONLY</t>
  </si>
  <si>
    <t>Credited for Consigned TK Materials | POC: Amanda Rodriguez</t>
  </si>
  <si>
    <t>SSDPELKX010T8EM</t>
  </si>
  <si>
    <t>CRSM1MQ2</t>
  </si>
  <si>
    <t>1 T</t>
  </si>
  <si>
    <t>J87204-201</t>
  </si>
  <si>
    <t>QS REQUAL SMBUS FIX QS M2 1TB</t>
  </si>
  <si>
    <t>M.220181018</t>
  </si>
  <si>
    <t>SSDPELKX020T8EM</t>
  </si>
  <si>
    <t>CRSM2MQ2</t>
  </si>
  <si>
    <t>2 T</t>
  </si>
  <si>
    <t>J87207-201</t>
  </si>
  <si>
    <t>QS REQUAL SMBUS FIX QS M2 2TB</t>
  </si>
  <si>
    <t>CRSM2MQ3</t>
  </si>
  <si>
    <t>C5 PMIC EOL DRAM SMBUS QS M2 2TB</t>
  </si>
  <si>
    <t>m.220181019</t>
  </si>
  <si>
    <t>CRSM1MQ3</t>
  </si>
  <si>
    <t>C5 PMIC EOL DRAM SMBUS QS M2 1TB</t>
  </si>
  <si>
    <t>CLIFFDALE RE SE M.2</t>
  </si>
  <si>
    <t>PELKX040T8</t>
  </si>
  <si>
    <t>CDSM4A</t>
  </si>
  <si>
    <t>4 T</t>
  </si>
  <si>
    <t>M.2 110MM</t>
  </si>
  <si>
    <t>J77681-100</t>
  </si>
  <si>
    <t>FAB1 PRE-ALPHA M2 4TB</t>
  </si>
  <si>
    <t>CD RE 20171130</t>
  </si>
  <si>
    <t>J74133-101 REV01</t>
  </si>
  <si>
    <t>SSDPELKX010T801</t>
  </si>
  <si>
    <t>CRSM1RSC</t>
  </si>
  <si>
    <t>J75086-100</t>
  </si>
  <si>
    <t>M2 1TB FAB1 RSC UNITS</t>
  </si>
  <si>
    <t>CD RE 20180329</t>
  </si>
  <si>
    <t>J74130-103 REV01</t>
  </si>
  <si>
    <t>PELKX020T8</t>
  </si>
  <si>
    <t>CRSM2RD</t>
  </si>
  <si>
    <t>J75087-100</t>
  </si>
  <si>
    <t>M2 2TB FAB2 NEW PCB</t>
  </si>
  <si>
    <t>CD RE 20180412</t>
  </si>
  <si>
    <t>J74131-200 REV 01</t>
  </si>
  <si>
    <t>SSDPELKX020T8EF</t>
  </si>
  <si>
    <t>CRSM2RR</t>
  </si>
  <si>
    <t>J87205-100</t>
  </si>
  <si>
    <t>M2 2TB FAB2 NEW PBC PRIMARY</t>
  </si>
  <si>
    <t>PELKX010T8</t>
  </si>
  <si>
    <t>CRSM1RD</t>
  </si>
  <si>
    <t>M2 1TB FAB2 NEW PBA DRAM EOL</t>
  </si>
  <si>
    <t>J74130-200 REV 01</t>
  </si>
  <si>
    <t>SSDPELKX010T8EF</t>
  </si>
  <si>
    <t>CRSM1RR</t>
  </si>
  <si>
    <t>J87203-100</t>
  </si>
  <si>
    <t>M2 1TB FAB2 NEW PBC PRIMARY</t>
  </si>
  <si>
    <t>CRSM2RRS</t>
  </si>
  <si>
    <t>M2 2TB FAB2 NEW PCB DRAM EOL SS</t>
  </si>
  <si>
    <t>CRSM1RRS</t>
  </si>
  <si>
    <t>M2 1TB FAB2 NEW PCB SS</t>
  </si>
  <si>
    <t>CRSM1RRM</t>
  </si>
  <si>
    <t>M2 1TB FAB2 NEW PBC MSFT QUAL</t>
  </si>
  <si>
    <t>CRSM2RRM</t>
  </si>
  <si>
    <t>M2 2TB FAB2 NEW PBC MSFT QUAL</t>
  </si>
  <si>
    <t>CRSM1RRF</t>
  </si>
  <si>
    <t>M2 1TB FAB2 NEW PBC FB JQ</t>
  </si>
  <si>
    <t>CRSM2RRF</t>
  </si>
  <si>
    <t>M2 2TB FAB2 NEW PCB FB JQ</t>
  </si>
  <si>
    <t>J74131-201 REV 01</t>
  </si>
  <si>
    <t>CDSM4A2</t>
  </si>
  <si>
    <t>FAB1 ALPHA M2 4TB</t>
  </si>
  <si>
    <t>CDRSEM2 20180629</t>
  </si>
  <si>
    <t>J74133-201 REV01</t>
  </si>
  <si>
    <t>SSDPELKX020T8ES</t>
  </si>
  <si>
    <t>CRSM2RRF2</t>
  </si>
  <si>
    <t>J75087-101</t>
  </si>
  <si>
    <t>M2 2TB FAB2 NEW PCB FB JQ UPSIDE</t>
  </si>
  <si>
    <t>M220180716</t>
  </si>
  <si>
    <t>SSDPELKX038T8EM</t>
    <phoneticPr fontId="5" type="noConversion"/>
  </si>
  <si>
    <t>CRSM4B</t>
  </si>
  <si>
    <t>FAB1 BETA M2 4TB</t>
  </si>
  <si>
    <t>M220180803</t>
  </si>
  <si>
    <t>CRSM4BS</t>
  </si>
  <si>
    <t>FAB1 BETA 2ND SOURCE M2 4TB</t>
  </si>
  <si>
    <t>SSDPELKX038T8EM</t>
  </si>
  <si>
    <t>CRSM4B2</t>
  </si>
  <si>
    <t>SMBUS FIX BETA M2 4TB</t>
  </si>
  <si>
    <t>M220181009</t>
  </si>
  <si>
    <t>CRSM4BS2</t>
  </si>
  <si>
    <t>SMBUS FIX BETA 2ND SOURCE M2 4TB</t>
  </si>
  <si>
    <t>SSDPELKX040T8ES</t>
  </si>
  <si>
    <t>CRSM4R</t>
  </si>
  <si>
    <t>FAB1 RDT M2 4TB</t>
  </si>
  <si>
    <t>M.220181015</t>
  </si>
  <si>
    <t>CRSM4RS</t>
  </si>
  <si>
    <t>FAB1 RDT 2ND SOURCE M2 4TB</t>
  </si>
  <si>
    <t>CRSM4Q</t>
  </si>
  <si>
    <t>FAB1 QS M2 4TB</t>
  </si>
  <si>
    <t>M.220181029</t>
  </si>
  <si>
    <t>CRSM4QS</t>
  </si>
  <si>
    <t>FAB1 QS 2ND SOURCE M2 4TB</t>
  </si>
  <si>
    <t>CRSM1MQ4</t>
  </si>
  <si>
    <t>QS REQUAL SMBUS FIX QS M2 1TB BUILD 2</t>
  </si>
  <si>
    <t>M.220190107</t>
  </si>
  <si>
    <t>CRSM2MQ4</t>
  </si>
  <si>
    <t>QS REQUAL SMBUS FIX QS M2 2TB BUILD 2</t>
  </si>
  <si>
    <t>CDR EDSFF SHORT</t>
  </si>
  <si>
    <t>CRSES4RSD</t>
  </si>
  <si>
    <t>EDSFF/5.9MM/SHORT</t>
  </si>
  <si>
    <t>K22970-000</t>
  </si>
  <si>
    <t>DOE EDSFF S 4TB FAB1 2ND SOURCE FULL ENCLOSURE DYNAMIC KS QUAL</t>
  </si>
  <si>
    <t xml:space="preserve"> </t>
  </si>
  <si>
    <t>CRSES4RS3</t>
  </si>
  <si>
    <t>RDT EDSFF SHORT 4T BUILD FAB1 2ND SOURCE FULL ENCLOSURE TAIYO</t>
  </si>
  <si>
    <t>CRSES4EL2</t>
  </si>
  <si>
    <t>ES2 EDSFF SHORT 4T BUILD FAB1 2ND SOURCE FOR GENERIC ES 3RD BUILD</t>
  </si>
  <si>
    <t>CRSES4Q3</t>
  </si>
  <si>
    <t>QS EDSFF SHORT 4T BUILD FAB1 PRIMARY SOURCE 2ND BUILD FULL</t>
  </si>
  <si>
    <t>CRSES4SQ</t>
  </si>
  <si>
    <t>QS EDSFF SHORT 4T BUILD FAB1 2ND SOURCE</t>
  </si>
  <si>
    <t>K19219-070 REV 03</t>
  </si>
  <si>
    <t>CRSES4QL</t>
  </si>
  <si>
    <t>QS EDSFF SHORT 4T BUILD FAB1 PRIMARY SOURCE FOR LENOVO</t>
  </si>
  <si>
    <t>CRSES4QLS</t>
  </si>
  <si>
    <t>QS EDSFF SHORT 4T BUILD FAB1 2ND SOURCE FOR LENOVO</t>
  </si>
  <si>
    <t>CRSES4R2</t>
  </si>
  <si>
    <t>RDT EDSFF SHORT 4T BUILD FAB1 FULL ENCLOSURE 2NDBUILD</t>
  </si>
  <si>
    <t>CRSES4D</t>
  </si>
  <si>
    <t>PIPE CLEAN EDSFF SHORT 4T FAB0</t>
  </si>
  <si>
    <t>CRSES4A</t>
  </si>
  <si>
    <t>ALPHA EDSFF SHORT 4T FAB0</t>
  </si>
  <si>
    <t>CRSES4A2</t>
  </si>
  <si>
    <t>ALPHA2 EDSFF SHORT 4T FAB0</t>
  </si>
  <si>
    <t>ES20180910</t>
  </si>
  <si>
    <t>CRSES4A3</t>
  </si>
  <si>
    <t>ALPHA EDSFF SHORT 4T FAB0 FULL</t>
  </si>
  <si>
    <t>ES20190107</t>
  </si>
  <si>
    <t>CRSES4AC3</t>
  </si>
  <si>
    <t>ALPHA EDSFF SHORT 4T FAB0 CUTOUT</t>
  </si>
  <si>
    <t>CRSES4AS3</t>
  </si>
  <si>
    <t>ALPHA EDSFF SHORT 4T FAB0 2ND FULL</t>
  </si>
  <si>
    <t>CRSES4ASC3</t>
  </si>
  <si>
    <t>ALPHA EDSFF SHORT 4T FAB0 2ND CUTOUT</t>
  </si>
  <si>
    <t>CRSES4E</t>
  </si>
  <si>
    <t>ES EDSFF SHORT 4T BUILD FAB0</t>
  </si>
  <si>
    <t>CRSES4AS4</t>
  </si>
  <si>
    <t>ALPHA EDSFF SHORT 4T FAB0 2ND CUTOUT 4THBUILD</t>
  </si>
  <si>
    <t>CRSES4B</t>
  </si>
  <si>
    <t>BETA EDSFF SHORT 4T FAB1WITH SHIELD</t>
  </si>
  <si>
    <t>ES20180725</t>
  </si>
  <si>
    <t>CRSES4BS</t>
  </si>
  <si>
    <t>BETA EDSFF SHORT 4T FAB1 2ND SOURCE WITH SHIELD</t>
  </si>
  <si>
    <t>CRSES4BS2</t>
  </si>
  <si>
    <t>BETA EDSFF S 4T FAB1 2ND SOURCE BUILD WITHOUT SHIELD</t>
  </si>
  <si>
    <t>ES20181015</t>
  </si>
  <si>
    <t>CRSES4BSC</t>
  </si>
  <si>
    <t>BETA EDSFF S 4T FAB1 PRIMARY SOURCE BUILD WITHOUT SHIELD</t>
  </si>
  <si>
    <t>CDRERSFFS20190320</t>
  </si>
  <si>
    <t>CRSES4R</t>
  </si>
  <si>
    <t>RDT EDSFF SHORT 4T BUILD FAB1</t>
  </si>
  <si>
    <t>CDREDSFF20190411</t>
  </si>
  <si>
    <t>K19219-100 REV 03</t>
  </si>
  <si>
    <t>CRSES4RC</t>
  </si>
  <si>
    <t>RDT EDSFF SHORT 4T BUILD FAB1 CUTOUT</t>
  </si>
  <si>
    <t>CRSES4RSC</t>
  </si>
  <si>
    <t>RDT EDSFF SHORT 4T BUILD FAB1 2ND SOURCE CUTOUT</t>
  </si>
  <si>
    <t>CRSES4BC2</t>
  </si>
  <si>
    <t>BETA EDSFF S 4T FAB1 PRIMARY SOURCE BUILD WITH CUTOUT SHIELD 2ND BUILD</t>
  </si>
  <si>
    <t>CRSES4E2</t>
  </si>
  <si>
    <t>ES2 EDSFF SHORT 4T BUILD FAB1 PRIMARY SOURCE 2ND BUILD CUTOUT</t>
  </si>
  <si>
    <t>ü</t>
  </si>
  <si>
    <t>CRSES4Q</t>
  </si>
  <si>
    <t>QS EDSFF SHORT 4T BUILD FAB1</t>
  </si>
  <si>
    <t>ES20181009</t>
  </si>
  <si>
    <t>CRSES5</t>
  </si>
  <si>
    <t>ES EDSFF SHORT 4T BUILD FAB1 PRIMARY SOURCE WITHOUT SHIELD</t>
  </si>
  <si>
    <t>CRSES4BT</t>
  </si>
  <si>
    <t>ES EDSFF SHORT 4T BUILD FAB1 PRIMARY SOURCE WITHOUT SHIELD FOR TEST</t>
  </si>
  <si>
    <t>CRSES4RS2</t>
  </si>
  <si>
    <t>RDT EDSFF SHORT 4T BUILD FAB1 2ND SOURCE FULL ENCLOSURE 2ND BUILD</t>
  </si>
  <si>
    <t>CRSE4RS2_R</t>
  </si>
  <si>
    <t>REWORK EDSFF S 4TB FAB1 SECOND SOURCE FULL ENCLOSURE</t>
  </si>
  <si>
    <t>Hester Email/ Rework charges for this build. Add $2574.60. Previous Subtotal was $2652.82</t>
  </si>
  <si>
    <t>CRSES4R2_R</t>
  </si>
  <si>
    <t>REWORK EDSFF S 4TB FAB1 PRIM SOURCE FULL ENCLOSURE</t>
  </si>
  <si>
    <t>Hester Email/ Rework charges for this build. Add $2574.60. Previous Subtotal was $2686.40</t>
  </si>
  <si>
    <t>CRSES4RWP</t>
  </si>
  <si>
    <t>REWORK EDSFF S 4TB FAB1 PRIM SOURCE FULL ENCLOSURE MULTIPLE</t>
  </si>
  <si>
    <t>CRSES4RWS</t>
  </si>
  <si>
    <t>REWORK EDSFF S 4TB FAB1 SECOND SOURCE FULL ENCLOSURE MULTIPLE</t>
  </si>
  <si>
    <t>CRSES4RWS2</t>
  </si>
  <si>
    <t>REWORK EDSFF S 4TB FAB1 SECOND SOURCE FULL ENCLOSURE MULTIPLE 2ND</t>
  </si>
  <si>
    <t>CRSES4RS</t>
  </si>
  <si>
    <t>RDT EDSFF SHORT 4T BUILD FAB1 2ND SOURCE</t>
  </si>
  <si>
    <t>CRSES4Q4</t>
  </si>
  <si>
    <t>QS 4TH EDSFF SHORT 4T BUILD FAB1 PRIMARY SOURCE</t>
  </si>
  <si>
    <t>SUB total</t>
  </si>
  <si>
    <t>CRSES4QMS</t>
  </si>
  <si>
    <t>QS 5TH EDSFF SHORT 4T BUILD FAB1 2ND SOURCE FOR MSFT</t>
  </si>
  <si>
    <t>CRSES4QM</t>
  </si>
  <si>
    <t>QS 5TH EDSFF SHORT 4T BUILD FAB1 PRIMARY SOURCE FOR MSFT</t>
  </si>
  <si>
    <t>CRSES4SQ_R</t>
  </si>
  <si>
    <t>ES2 EDSFF SHORT 4T BUILD FAB1 2ND SOURCE</t>
  </si>
  <si>
    <t>Jacq</t>
  </si>
  <si>
    <t>CRSES5_R</t>
  </si>
  <si>
    <t>MARBLE DALE SE PRQ1</t>
  </si>
  <si>
    <t>BHSEDABMDL</t>
  </si>
  <si>
    <t>DAB (DEBUG ADAPTOR BOARD) FOR MARBLE DALE PROJECT</t>
  </si>
  <si>
    <t>NEPTUNE HARBOR REFRESH</t>
  </si>
  <si>
    <t>SSDPEKNW010T9ES</t>
  </si>
  <si>
    <t>NHRBU21TP</t>
  </si>
  <si>
    <t>M.2 80MM</t>
  </si>
  <si>
    <t>N28A; N28A CR9.5 A2</t>
  </si>
  <si>
    <t>K47302-100</t>
  </si>
  <si>
    <t>N28A</t>
  </si>
  <si>
    <t>BACK UP RDT 2 FAB 68 SECONDARY</t>
  </si>
  <si>
    <t>NHRBU21TS</t>
  </si>
  <si>
    <t>BACK UP RDT 2 FAB 68 PRIMARY</t>
  </si>
  <si>
    <t>SSDPEKNW512G9ES</t>
  </si>
  <si>
    <t>NHRBU2512P</t>
  </si>
  <si>
    <t>K47300-100</t>
  </si>
  <si>
    <t>NHRBU2512S</t>
  </si>
  <si>
    <t>SSDPEKNW020T9ES</t>
  </si>
  <si>
    <t>NHR2TPPC</t>
  </si>
  <si>
    <t>N28A; N28A CR9.5 A1</t>
  </si>
  <si>
    <t>K47303-100</t>
  </si>
  <si>
    <t>PIPE CLEAN</t>
  </si>
  <si>
    <t>NHR20190129</t>
  </si>
  <si>
    <t>NHR512GPPC</t>
  </si>
  <si>
    <t>NHR20190130</t>
  </si>
  <si>
    <t>NHR2TESA</t>
  </si>
  <si>
    <t>BETA BOM PRIMARY</t>
  </si>
  <si>
    <t>K42046-100 REV 1</t>
  </si>
  <si>
    <t>NHR2TESB</t>
  </si>
  <si>
    <t>BETA BOM SECONDARY</t>
  </si>
  <si>
    <t>NHR1TESA</t>
  </si>
  <si>
    <t>K42045-100 REV 1</t>
  </si>
  <si>
    <t>NHR1TESB</t>
  </si>
  <si>
    <t>NHR512ESA</t>
  </si>
  <si>
    <t>K42044-100 REV 1</t>
  </si>
  <si>
    <t>NHR512ESB</t>
  </si>
  <si>
    <t>NHR1TESD</t>
  </si>
  <si>
    <t>N18A; N28A CR9.5 A2</t>
  </si>
  <si>
    <t>DOE 1TB BUILD FOR ESD SMT ONLY</t>
  </si>
  <si>
    <t>NHR512GRA</t>
  </si>
  <si>
    <t>MRDT FAB 10 REPROBE PRIMARY BOM</t>
  </si>
  <si>
    <t>NHR20190411</t>
  </si>
  <si>
    <t>NHR512GRB</t>
  </si>
  <si>
    <t>MRDT FAB 10 REPROBE SECONDARY BOM</t>
  </si>
  <si>
    <t>NHR2TRA</t>
  </si>
  <si>
    <t>NHR2TRB</t>
  </si>
  <si>
    <t>NHR1TRA</t>
  </si>
  <si>
    <t>NHR1TRB</t>
  </si>
  <si>
    <t>NHR512GR2A</t>
  </si>
  <si>
    <t>N28A; N28A CR9.51 A2 PR29</t>
  </si>
  <si>
    <t>RDT 1 FAB 10 REPROBE BOM PRIMARY</t>
  </si>
  <si>
    <t>add 900</t>
  </si>
  <si>
    <t>NHR512GR2B</t>
  </si>
  <si>
    <t>RDT 1 FAB 10 REPROBE BOM SECONDARY</t>
  </si>
  <si>
    <t>add 500</t>
  </si>
  <si>
    <t>NHR2TR2A</t>
  </si>
  <si>
    <t>NHR1TR2A</t>
  </si>
  <si>
    <t>add 400</t>
  </si>
  <si>
    <t>NHR1TR2B</t>
  </si>
  <si>
    <t>NHR2TR2B</t>
  </si>
  <si>
    <t>NHRBU512GP</t>
  </si>
  <si>
    <t>BACK UP RDT FAB 68 PRIMARY</t>
  </si>
  <si>
    <t>NHRBU512GS</t>
  </si>
  <si>
    <t>BACK UP RDT FAB 68 SECONDARY</t>
  </si>
  <si>
    <t>NHR1TBUP</t>
  </si>
  <si>
    <t>NHR1TBUS</t>
  </si>
  <si>
    <t>NHR2TBUP</t>
  </si>
  <si>
    <t>NHR2TBUS</t>
  </si>
  <si>
    <t>NHR2TMRDT1</t>
  </si>
  <si>
    <t>N28A; N28A CR9.51 A2</t>
  </si>
  <si>
    <t>MRDT FAB 68 PRIMARY</t>
  </si>
  <si>
    <t>NHR2TMRDT2</t>
  </si>
  <si>
    <t>MRDT FAB 68 SECONDARY</t>
  </si>
  <si>
    <t>NHR52MRDT1</t>
  </si>
  <si>
    <t>NHR52MRDT2</t>
  </si>
  <si>
    <t>NHR1TMRDT1</t>
  </si>
  <si>
    <t>NHR1TMRDT2</t>
  </si>
  <si>
    <t>NHRBU22TP</t>
  </si>
  <si>
    <t>NHRBU22TS</t>
  </si>
  <si>
    <t>NHR2QESB</t>
  </si>
  <si>
    <t>RDT2 F10 REPROBE BOM SECONDARY</t>
  </si>
  <si>
    <t>NHR2TQSA</t>
  </si>
  <si>
    <t>RDT 2 F10 REPROBE BOM PRIMARY</t>
  </si>
  <si>
    <t>NHR1TQSA</t>
  </si>
  <si>
    <t>NHR1TQSB</t>
  </si>
  <si>
    <t>NHR512QSA</t>
  </si>
  <si>
    <t>NHR512QSB</t>
  </si>
  <si>
    <t>NHR1TQS1</t>
  </si>
  <si>
    <t>N28A; N28A CR9.51 A2 PR36</t>
  </si>
  <si>
    <t>QS FAB 68 PRIMARY. NEED CUSTOMER LABEL</t>
  </si>
  <si>
    <t>NHR1TQS2</t>
  </si>
  <si>
    <t>QS FAB 68 SECONDARY. NEED CUSTOMER LABEL</t>
  </si>
  <si>
    <t>NHR1TQSS2</t>
  </si>
  <si>
    <t>NHR2TQS1</t>
  </si>
  <si>
    <t>EH85RDLTS</t>
  </si>
  <si>
    <t>EH85RDLTP</t>
  </si>
  <si>
    <t>EH81RDLTS</t>
  </si>
  <si>
    <t>EH81RDLTP</t>
  </si>
  <si>
    <t>ASS38ESF3</t>
  </si>
  <si>
    <t>ASS38EPF4</t>
  </si>
  <si>
    <t>M81358-200</t>
  </si>
  <si>
    <t>AA0004840</t>
  </si>
  <si>
    <t>AA0004860</t>
  </si>
  <si>
    <t>AA0004820</t>
  </si>
  <si>
    <t>4900001072</t>
  </si>
  <si>
    <t>4900001073</t>
  </si>
  <si>
    <t>MH82POC1</t>
  </si>
  <si>
    <t>NPSG PATHFINDING 2TB M.2/80MM POWER ON MILESTONE; WITH ; PRIMARY SOURCE; NO ENCLOSURE; SMT ONLY DISCRETE ONLY; NO ASIC, NAND OR PMIC</t>
  </si>
  <si>
    <t>MH82POC2</t>
  </si>
  <si>
    <t>NPSG PATHFINDING 2TB M.2/80MM POWER ON MILESTONE; N4PA WITH 10X14 DIE PACKAGE; PRIMARY SOURCE; NO ENCLOSURE; SMT ONLY PMIC NOT LOADED</t>
  </si>
  <si>
    <t>MH85POC3</t>
  </si>
  <si>
    <t>N59A; 10X14 DIE PACKAGE</t>
  </si>
  <si>
    <t>N59A</t>
  </si>
  <si>
    <t>NPSG PATHFINDING 512GB M.2/80MM POWER ON MILESTONE; N59A WITH 10X14 DIE PACKAGE; PRIMARY SOURCE; NO ENCLOSURE; SMT ONLY</t>
  </si>
  <si>
    <t>ASS38ESC3</t>
  </si>
  <si>
    <t>ADPR SLC ES2 WITH N38A 3.84TB SFF FOR ES2 ERDT S-CODE TEST FLOW SECONDARY SOURCE CUTOUT, SLC BURN IN</t>
  </si>
  <si>
    <t>ASS38EPC3</t>
  </si>
  <si>
    <t>ADPR SLC ES2 WITH N38A 3.84TB SFF FOR ES2 ERDT S-CODE TEST FLOW PRIMARY SOURCE CUTOUT, SLC BURN IN</t>
  </si>
  <si>
    <t>ASS12ESF4</t>
  </si>
  <si>
    <t>ADPR SLC ES2 WITH N38A 1.2TB SFF FOR ES2 ERDT S-CODE TEST FLOW SECONDARY SOURCE, SLC BURN IN</t>
  </si>
  <si>
    <t>ASS12EPF4</t>
  </si>
  <si>
    <t>ADPR SLC ES2 WITH N38A 1.2TB SFF FOR ES2 ERDT S-CODE TEST FLOW PRIMARY SOURCE, SLC BURN IN</t>
  </si>
  <si>
    <t>ASS38EPF3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</si>
</sst>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&quot;$&quot;* #,##0_-;\-&quot;$&quot;* #,##0_-;_-&quot;$&quot;* &quot;-&quot;_-;_-@_-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#,##0&quot;£&quot;_);\(#,##0&quot;£&quot;\)"/>
    <numFmt numFmtId="170" formatCode="#,##0.0_);\(#,##0.0\)"/>
    <numFmt numFmtId="171" formatCode="_(* #,##0.0000_);_(* \(#,##0.0000\);_(* &quot;-&quot;??_);_(@_)"/>
    <numFmt numFmtId="172" formatCode="#,##0.0000000"/>
    <numFmt numFmtId="173" formatCode="0_)"/>
    <numFmt numFmtId="174" formatCode="0.0%;\(0.0%\)"/>
    <numFmt numFmtId="175" formatCode="###0_);[Red]\(###0\)"/>
    <numFmt numFmtId="176" formatCode="###0.00_);[Red]\(###0.00\)"/>
    <numFmt numFmtId="177" formatCode="#,##0\ &quot;F&quot;;[Red]\-#,##0\ &quot;F&quot;"/>
    <numFmt numFmtId="178" formatCode="#,##0.00\ &quot;F&quot;;[Red]\-#,##0.00\ &quot;F&quot;"/>
    <numFmt numFmtId="179" formatCode="0.00_)"/>
    <numFmt numFmtId="180" formatCode="0%;\(0%\)"/>
    <numFmt numFmtId="181" formatCode="mm/dd/yy"/>
    <numFmt numFmtId="182" formatCode="General_)"/>
    <numFmt numFmtId="183" formatCode="#,##0.000000_);[Red]\(#,##0.000000\)"/>
    <numFmt numFmtId="184" formatCode="#,##0.000_);\(#,##0.000\)"/>
    <numFmt numFmtId="185" formatCode="#,##0.0;[Red]\-#,##0.0"/>
    <numFmt numFmtId="186" formatCode="#,##0.000;[Red]\-#,##0.000"/>
    <numFmt numFmtId="187" formatCode="_ * #,##0.00_ ;_ * \-#,##0.00_ ;_ * &quot;-&quot;??_ ;_ @_ "/>
    <numFmt numFmtId="188" formatCode="&quot;$&quot;#,##0_);&quot;\&quot;&quot;\&quot;&quot;\&quot;\(&quot;$&quot;#,##0&quot;\&quot;&quot;\&quot;&quot;\&quot;\)"/>
    <numFmt numFmtId="189" formatCode="0.0000"/>
    <numFmt numFmtId="190" formatCode="_ &quot;\&quot;* #,##0_ ;_ &quot;\&quot;* \-#,##0_ ;_ &quot;\&quot;* &quot;-&quot;_ ;_ @_ "/>
    <numFmt numFmtId="191" formatCode="_ &quot;\&quot;* #,##0.00_ ;_ &quot;\&quot;* \-#,##0.00_ ;_ &quot;\&quot;* &quot;-&quot;??_ ;_ @_ "/>
    <numFmt numFmtId="192" formatCode="_ * #,##0_ ;_ * \-#,##0_ ;_ * &quot;-&quot;_ ;_ @_ "/>
    <numFmt numFmtId="193" formatCode="_(* #,##0.000000_);_(* \(#,##0.000000\);_(* &quot;-&quot;??_);_(@_)"/>
    <numFmt numFmtId="194" formatCode="#,##0.00&quot; $&quot;;[Red]\-#,##0.00&quot; $&quot;"/>
    <numFmt numFmtId="195" formatCode="d\.m\.yy"/>
    <numFmt numFmtId="196" formatCode="0.0#"/>
    <numFmt numFmtId="197" formatCode="_(&quot;R$ &quot;* #,##0.00_);_(&quot;R$ &quot;* \(#,##0.00\);_(&quot;R$ &quot;* &quot;-&quot;??_);_(@_)"/>
    <numFmt numFmtId="198" formatCode="#,##0;&quot;\&quot;&quot;\&quot;&quot;\&quot;&quot;\&quot;&quot;\&quot;&quot;\&quot;&quot;\&quot;&quot;\&quot;\-#,##0"/>
    <numFmt numFmtId="199" formatCode="_ &quot;R&quot;\ * #,##0.00_ ;_ &quot;R&quot;\ * \-#,##0.00_ ;_ &quot;R&quot;\ * &quot;-&quot;??_ ;_ @_ "/>
    <numFmt numFmtId="200" formatCode="d\.mmm"/>
    <numFmt numFmtId="201" formatCode="mmm\.yy"/>
    <numFmt numFmtId="202" formatCode="&quot;\&quot;#,##0.00;[Red]&quot;\&quot;\-#,##0.00"/>
    <numFmt numFmtId="203" formatCode="&quot;\&quot;#,##0;[Red]&quot;\&quot;\-#,##0"/>
    <numFmt numFmtId="204" formatCode="&quot;\&quot;#,##0.00;[Red]&quot;\&quot;&quot;\&quot;&quot;\&quot;&quot;\&quot;\-#,##0.00"/>
    <numFmt numFmtId="205" formatCode="&quot;\&quot;#,##0;[Red]&quot;\&quot;&quot;\&quot;&quot;\&quot;&quot;\&quot;\-#,##0"/>
    <numFmt numFmtId="206" formatCode="_ &quot;￥&quot;* #,##0_ ;_ &quot;￥&quot;* \-#,##0_ ;_ &quot;￥&quot;* &quot;-&quot;_ ;_ @_ "/>
    <numFmt numFmtId="207" formatCode="_ &quot;￥&quot;* #,##0.00_ ;_ &quot;￥&quot;* \-#,##0.00_ ;_ &quot;￥&quot;* &quot;-&quot;??_ ;_ @_ "/>
    <numFmt numFmtId="208" formatCode="&quot;$&quot;#,##0"/>
    <numFmt numFmtId="209" formatCode="&quot;$&quot;#,##0.00"/>
    <numFmt numFmtId="210" formatCode="_(&quot;$&quot;* #,##0_);_(&quot;$&quot;* \(#,##0\);_(&quot;$&quot;* &quot;-&quot;??_);_(@_)"/>
    <numFmt numFmtId="211" formatCode="#,##0;\-#,##0;&quot;-&quot;"/>
    <numFmt numFmtId="212" formatCode="mmm\-yyyy"/>
    <numFmt numFmtId="213" formatCode="dd\-mmm\-yy_)"/>
    <numFmt numFmtId="214" formatCode="[$-409]d\-mmm\-yy;@"/>
    <numFmt numFmtId="215" formatCode="0.0%"/>
    <numFmt numFmtId="216" formatCode="&quot;¥&quot;#,##0;[Red]&quot;¥&quot;\-#,##0"/>
  </numFmts>
  <fonts count="3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1"/>
      <charset val="136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sz val="12"/>
      <name val="宋体"/>
      <family val="3"/>
      <charset val="134"/>
    </font>
    <font>
      <sz val="12"/>
      <name val="Times New Roman"/>
      <family val="1"/>
    </font>
    <font>
      <sz val="8"/>
      <name val="Times New Roman"/>
      <family val="1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11"/>
      <name val="‚l‚r ‚oƒSƒVƒbƒN"/>
      <charset val="128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name val="Helv"/>
    </font>
    <font>
      <sz val="10"/>
      <name val="Times New Roman"/>
      <family val="1"/>
    </font>
    <font>
      <sz val="12"/>
      <color indexed="9"/>
      <name val="Helv"/>
    </font>
    <font>
      <sz val="10"/>
      <name val="MS Sans Serif"/>
      <family val="2"/>
    </font>
    <font>
      <b/>
      <i/>
      <sz val="16"/>
      <name val="Helv"/>
    </font>
    <font>
      <sz val="12"/>
      <name val="宋体"/>
      <family val="3"/>
      <charset val="136"/>
    </font>
    <font>
      <sz val="10"/>
      <name val="Tms Rmn"/>
    </font>
    <font>
      <sz val="8"/>
      <name val="Wingdings"/>
      <charset val="2"/>
    </font>
    <font>
      <sz val="8"/>
      <name val="Helv"/>
    </font>
    <font>
      <b/>
      <sz val="8.25"/>
      <name val="Helv"/>
    </font>
    <font>
      <sz val="8"/>
      <name val="MS Sans Serif"/>
      <family val="2"/>
    </font>
    <font>
      <sz val="12"/>
      <name val="Helv"/>
      <family val="2"/>
    </font>
    <font>
      <b/>
      <sz val="8"/>
      <color indexed="8"/>
      <name val="Helv"/>
    </font>
    <font>
      <sz val="12"/>
      <color theme="1"/>
      <name val="Arial Unicode MS"/>
      <family val="2"/>
      <charset val="136"/>
    </font>
    <font>
      <sz val="12"/>
      <name val="宋体"/>
    </font>
    <font>
      <sz val="11"/>
      <color theme="1"/>
      <name val="Intel Clear"/>
      <family val="2"/>
    </font>
    <font>
      <sz val="12"/>
      <color theme="1"/>
      <name val="Times New Roman"/>
      <family val="1"/>
    </font>
    <font>
      <sz val="12"/>
      <color indexed="17"/>
      <name val="Times New Roman"/>
      <family val="1"/>
    </font>
    <font>
      <sz val="10"/>
      <name val="Helv"/>
      <family val="2"/>
    </font>
    <font>
      <sz val="12"/>
      <color indexed="20"/>
      <name val="Times New Roman"/>
      <family val="1"/>
    </font>
    <font>
      <sz val="12"/>
      <name val="Arial"/>
      <family val="2"/>
    </font>
    <font>
      <sz val="12"/>
      <color theme="1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1"/>
      <name val="??"/>
      <family val="1"/>
    </font>
    <font>
      <sz val="11"/>
      <name val="??"/>
      <family val="3"/>
    </font>
    <font>
      <u/>
      <sz val="8.1999999999999993"/>
      <color indexed="12"/>
      <name val="Arial"/>
      <family val="2"/>
    </font>
    <font>
      <u/>
      <sz val="8.1999999999999993"/>
      <color indexed="36"/>
      <name val="Arial"/>
      <family val="2"/>
    </font>
    <font>
      <sz val="11"/>
      <name val="MS P????"/>
      <family val="3"/>
    </font>
    <font>
      <sz val="12"/>
      <name val="Courier"/>
      <family val="3"/>
    </font>
    <font>
      <sz val="11"/>
      <name val="MS ????"/>
      <family val="3"/>
    </font>
    <font>
      <sz val="12"/>
      <name val="·s2OcuAe"/>
      <family val="1"/>
    </font>
    <font>
      <sz val="10"/>
      <color indexed="8"/>
      <name val="MS Sans Serif"/>
      <family val="2"/>
    </font>
    <font>
      <u/>
      <sz val="10"/>
      <color indexed="36"/>
      <name val="Arial"/>
      <family val="2"/>
    </font>
    <font>
      <sz val="9"/>
      <name val="‚l‚r –¾’©"/>
      <family val="3"/>
      <charset val="128"/>
    </font>
    <font>
      <sz val="12"/>
      <name val="宋体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宋体"/>
    </font>
    <font>
      <sz val="12"/>
      <color theme="1"/>
      <name val="Trebuchet MS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宋体"/>
    </font>
    <font>
      <sz val="12"/>
      <color indexed="9"/>
      <name val="新細明體"/>
      <family val="1"/>
      <charset val="136"/>
    </font>
    <font>
      <sz val="12"/>
      <color theme="0"/>
      <name val="Calibri"/>
      <family val="1"/>
      <charset val="136"/>
      <scheme val="minor"/>
    </font>
    <font>
      <sz val="12"/>
      <color theme="0"/>
      <name val="Trebuchet MS"/>
      <family val="2"/>
    </font>
    <font>
      <sz val="12"/>
      <name val="1UAAA?"/>
      <family val="1"/>
    </font>
    <font>
      <b/>
      <sz val="10"/>
      <name val="MS Sans Serif"/>
      <family val="2"/>
    </font>
    <font>
      <sz val="10"/>
      <name val="Century Gothic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12"/>
      <name val="Arial"/>
      <family val="2"/>
    </font>
    <font>
      <sz val="10"/>
      <color indexed="8"/>
      <name val="新細明體"/>
      <family val="1"/>
      <charset val="136"/>
    </font>
    <font>
      <sz val="7"/>
      <name val="Small Fonts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12"/>
      <color indexed="17"/>
      <name val="Arial"/>
      <family val="2"/>
    </font>
    <font>
      <sz val="10"/>
      <color indexed="17"/>
      <name val="Arial"/>
      <family val="2"/>
    </font>
    <font>
      <i/>
      <sz val="12"/>
      <color indexed="8"/>
      <name val="Arial"/>
      <family val="2"/>
    </font>
    <font>
      <sz val="19"/>
      <color indexed="17"/>
      <name val="Arial"/>
      <family val="2"/>
    </font>
    <font>
      <b/>
      <i/>
      <sz val="10"/>
      <name val="Times New Roman"/>
      <family val="1"/>
    </font>
    <font>
      <sz val="22"/>
      <name val="ＭＳ 明朝"/>
      <family val="3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name val="ｵｸｿ "/>
      <family val="3"/>
      <charset val="128"/>
    </font>
    <font>
      <sz val="11"/>
      <color indexed="60"/>
      <name val="ＭＳ Ｐゴシック"/>
      <family val="2"/>
      <charset val="128"/>
    </font>
    <font>
      <sz val="12"/>
      <name val="ｹﾙﾅﾁﾃｼ"/>
      <family val="1"/>
      <charset val="128"/>
    </font>
    <font>
      <sz val="10"/>
      <name val="ｱｼｸｲﾃｼ"/>
      <family val="1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3"/>
      <charset val="136"/>
    </font>
    <font>
      <sz val="12"/>
      <name val="夥鰻羹"/>
      <family val="3"/>
      <charset val="136"/>
    </font>
    <font>
      <sz val="12"/>
      <color theme="1"/>
      <name val="Times New Roman"/>
      <family val="2"/>
      <charset val="136"/>
    </font>
    <font>
      <sz val="12"/>
      <name val="細明體"/>
      <family val="3"/>
      <charset val="136"/>
    </font>
    <font>
      <sz val="10"/>
      <color theme="1"/>
      <name val="Arial"/>
      <family val="2"/>
      <charset val="136"/>
    </font>
    <font>
      <sz val="11"/>
      <color indexed="62"/>
      <name val="ＭＳ Ｐゴシック"/>
      <family val="2"/>
      <charset val="128"/>
    </font>
    <font>
      <sz val="12"/>
      <color indexed="8"/>
      <name val="Arial Unicode MS"/>
      <family val="2"/>
      <charset val="136"/>
    </font>
    <font>
      <sz val="12"/>
      <color indexed="60"/>
      <name val="新細明體"/>
      <family val="1"/>
      <charset val="136"/>
    </font>
    <font>
      <sz val="12"/>
      <color rgb="FF9C6500"/>
      <name val="Calibri"/>
      <family val="1"/>
      <charset val="136"/>
      <scheme val="minor"/>
    </font>
    <font>
      <sz val="12"/>
      <color rgb="FF9C6500"/>
      <name val="Trebuchet MS"/>
      <family val="2"/>
    </font>
    <font>
      <b/>
      <sz val="11"/>
      <color indexed="63"/>
      <name val="ＭＳ Ｐゴシック"/>
      <family val="2"/>
      <charset val="128"/>
    </font>
    <font>
      <b/>
      <sz val="12"/>
      <color indexed="8"/>
      <name val="新細明體"/>
      <family val="1"/>
      <charset val="136"/>
    </font>
    <font>
      <b/>
      <sz val="12"/>
      <color theme="1"/>
      <name val="Calibri"/>
      <family val="1"/>
      <charset val="136"/>
      <scheme val="minor"/>
    </font>
    <font>
      <b/>
      <sz val="12"/>
      <color theme="1"/>
      <name val="Trebuchet MS"/>
      <family val="2"/>
    </font>
    <font>
      <sz val="12"/>
      <color indexed="17"/>
      <name val="新細明體"/>
      <family val="1"/>
      <charset val="136"/>
    </font>
    <font>
      <sz val="12"/>
      <color rgb="FF006100"/>
      <name val="Calibri"/>
      <family val="1"/>
      <charset val="136"/>
      <scheme val="minor"/>
    </font>
    <font>
      <sz val="12"/>
      <color rgb="FF006100"/>
      <name val="Trebuchet MS"/>
      <family val="2"/>
    </font>
    <font>
      <sz val="12"/>
      <color indexed="17"/>
      <name val="微軟正黑體"/>
      <family val="2"/>
      <charset val="136"/>
    </font>
    <font>
      <sz val="12"/>
      <color indexed="17"/>
      <name val="Arial Unicode MS"/>
      <family val="2"/>
      <charset val="136"/>
    </font>
    <font>
      <sz val="11"/>
      <color indexed="17"/>
      <name val="宋体"/>
    </font>
    <font>
      <sz val="11"/>
      <color indexed="17"/>
      <name val="新細明體"/>
      <family val="1"/>
      <charset val="136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b/>
      <sz val="12"/>
      <color rgb="FFFA7D00"/>
      <name val="Calibri"/>
      <family val="1"/>
      <charset val="136"/>
      <scheme val="minor"/>
    </font>
    <font>
      <b/>
      <sz val="12"/>
      <color rgb="FFFA7D00"/>
      <name val="Trebuchet MS"/>
      <family val="2"/>
    </font>
    <font>
      <sz val="11"/>
      <color indexed="20"/>
      <name val="宋体"/>
    </font>
    <font>
      <sz val="11"/>
      <name val="明朝"/>
      <family val="1"/>
      <charset val="128"/>
    </font>
    <font>
      <sz val="11"/>
      <color indexed="60"/>
      <name val="宋体"/>
    </font>
    <font>
      <sz val="11"/>
      <color indexed="20"/>
      <name val="ＭＳ Ｐゴシック"/>
      <family val="2"/>
      <charset val="128"/>
    </font>
    <font>
      <sz val="12"/>
      <color indexed="52"/>
      <name val="新細明體"/>
      <family val="1"/>
      <charset val="136"/>
    </font>
    <font>
      <sz val="12"/>
      <color rgb="FFFA7D00"/>
      <name val="Calibri"/>
      <family val="1"/>
      <charset val="136"/>
      <scheme val="minor"/>
    </font>
    <font>
      <sz val="12"/>
      <color rgb="FFFA7D00"/>
      <name val="Trebuchet MS"/>
      <family val="2"/>
    </font>
    <font>
      <u/>
      <sz val="12"/>
      <color indexed="12"/>
      <name val="新細明體"/>
      <family val="1"/>
      <charset val="136"/>
    </font>
    <font>
      <u/>
      <sz val="8.5"/>
      <color indexed="12"/>
      <name val="Times New Roman"/>
      <family val="1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宋体"/>
    </font>
    <font>
      <sz val="11"/>
      <color indexed="62"/>
      <name val="宋体"/>
    </font>
    <font>
      <b/>
      <sz val="11"/>
      <color indexed="63"/>
      <name val="宋体"/>
    </font>
    <font>
      <i/>
      <sz val="12"/>
      <color indexed="23"/>
      <name val="新細明體"/>
      <family val="1"/>
      <charset val="136"/>
    </font>
    <font>
      <i/>
      <sz val="12"/>
      <color rgb="FF7F7F7F"/>
      <name val="Calibri"/>
      <family val="1"/>
      <charset val="136"/>
      <scheme val="minor"/>
    </font>
    <font>
      <i/>
      <sz val="12"/>
      <color rgb="FF7F7F7F"/>
      <name val="Trebuchet MS"/>
      <family val="2"/>
    </font>
    <font>
      <i/>
      <sz val="11"/>
      <color indexed="23"/>
      <name val="ＭＳ Ｐゴシック"/>
      <family val="2"/>
      <charset val="128"/>
    </font>
    <font>
      <sz val="10.5"/>
      <name val="ＭＳ ゴシック"/>
      <family val="3"/>
      <charset val="136"/>
    </font>
    <font>
      <b/>
      <sz val="15"/>
      <color indexed="56"/>
      <name val="新細明體"/>
      <family val="1"/>
      <charset val="136"/>
    </font>
    <font>
      <b/>
      <sz val="15"/>
      <color theme="3"/>
      <name val="Calibri"/>
      <family val="1"/>
      <charset val="136"/>
      <scheme val="minor"/>
    </font>
    <font>
      <b/>
      <sz val="15"/>
      <color theme="3"/>
      <name val="Trebuchet MS"/>
      <family val="2"/>
    </font>
    <font>
      <b/>
      <sz val="13"/>
      <color indexed="56"/>
      <name val="新細明體"/>
      <family val="1"/>
      <charset val="136"/>
    </font>
    <font>
      <b/>
      <sz val="13"/>
      <color theme="3"/>
      <name val="Calibri"/>
      <family val="1"/>
      <charset val="136"/>
      <scheme val="minor"/>
    </font>
    <font>
      <b/>
      <sz val="13"/>
      <color theme="3"/>
      <name val="Trebuchet MS"/>
      <family val="2"/>
    </font>
    <font>
      <b/>
      <sz val="11"/>
      <color indexed="56"/>
      <name val="新細明體"/>
      <family val="1"/>
      <charset val="136"/>
    </font>
    <font>
      <b/>
      <sz val="11"/>
      <color theme="3"/>
      <name val="Calibri"/>
      <family val="1"/>
      <charset val="136"/>
      <scheme val="minor"/>
    </font>
    <font>
      <b/>
      <sz val="11"/>
      <color theme="3"/>
      <name val="Trebuchet MS"/>
      <family val="2"/>
    </font>
    <font>
      <b/>
      <sz val="18"/>
      <color indexed="56"/>
      <name val="新細明體"/>
      <family val="1"/>
      <charset val="136"/>
    </font>
    <font>
      <b/>
      <sz val="18"/>
      <color theme="3"/>
      <name val="Calibri Light"/>
      <family val="1"/>
      <charset val="136"/>
      <scheme val="major"/>
    </font>
    <font>
      <sz val="12"/>
      <color indexed="62"/>
      <name val="新細明體"/>
      <family val="1"/>
      <charset val="136"/>
    </font>
    <font>
      <sz val="12"/>
      <color rgb="FF3F3F76"/>
      <name val="Calibri"/>
      <family val="1"/>
      <charset val="136"/>
      <scheme val="minor"/>
    </font>
    <font>
      <sz val="12"/>
      <color rgb="FF3F3F76"/>
      <name val="Trebuchet MS"/>
      <family val="2"/>
    </font>
    <font>
      <b/>
      <sz val="12"/>
      <color indexed="63"/>
      <name val="新細明體"/>
      <family val="1"/>
      <charset val="136"/>
    </font>
    <font>
      <b/>
      <sz val="12"/>
      <color rgb="FF3F3F3F"/>
      <name val="Calibri"/>
      <family val="1"/>
      <charset val="136"/>
      <scheme val="minor"/>
    </font>
    <font>
      <b/>
      <sz val="12"/>
      <color rgb="FF3F3F3F"/>
      <name val="Trebuchet MS"/>
      <family val="2"/>
    </font>
    <font>
      <u/>
      <sz val="9"/>
      <color indexed="3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theme="0"/>
      <name val="Calibri"/>
      <family val="1"/>
      <charset val="136"/>
      <scheme val="minor"/>
    </font>
    <font>
      <b/>
      <sz val="12"/>
      <color theme="0"/>
      <name val="Trebuchet MS"/>
      <family val="2"/>
    </font>
    <font>
      <sz val="12"/>
      <color indexed="20"/>
      <name val="新細明體"/>
      <family val="1"/>
      <charset val="136"/>
    </font>
    <font>
      <sz val="12"/>
      <color rgb="FF9C0006"/>
      <name val="Calibri"/>
      <family val="1"/>
      <charset val="136"/>
      <scheme val="minor"/>
    </font>
    <font>
      <sz val="12"/>
      <color rgb="FF9C0006"/>
      <name val="Trebuchet MS"/>
      <family val="2"/>
    </font>
    <font>
      <sz val="12"/>
      <color indexed="20"/>
      <name val="Arial"/>
      <family val="2"/>
    </font>
    <font>
      <sz val="12"/>
      <color indexed="20"/>
      <name val="微軟正黑體"/>
      <family val="2"/>
      <charset val="136"/>
    </font>
    <font>
      <sz val="12"/>
      <color indexed="20"/>
      <name val="Arial Unicode MS"/>
      <family val="2"/>
      <charset val="136"/>
    </font>
    <font>
      <sz val="11"/>
      <color indexed="20"/>
      <name val="新細明體"/>
      <family val="1"/>
      <charset val="136"/>
    </font>
    <font>
      <sz val="12"/>
      <name val="뼻뮝"/>
      <family val="3"/>
    </font>
    <font>
      <sz val="11"/>
      <color indexed="10"/>
      <name val="ＭＳ Ｐゴシック"/>
      <family val="2"/>
      <charset val="128"/>
    </font>
    <font>
      <sz val="11"/>
      <color indexed="10"/>
      <name val="宋体"/>
    </font>
    <font>
      <sz val="12"/>
      <color indexed="10"/>
      <name val="新細明體"/>
      <family val="1"/>
      <charset val="136"/>
    </font>
    <font>
      <sz val="12"/>
      <color rgb="FFFF0000"/>
      <name val="Calibri"/>
      <family val="1"/>
      <charset val="136"/>
      <scheme val="minor"/>
    </font>
    <font>
      <sz val="12"/>
      <color rgb="FFFF0000"/>
      <name val="Trebuchet MS"/>
      <family val="2"/>
    </font>
    <font>
      <sz val="12"/>
      <name val="바탕체"/>
      <family val="3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8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sz val="11"/>
      <color indexed="52"/>
      <name val="宋体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9C6500"/>
      <name val="Calibri"/>
      <family val="2"/>
      <scheme val="minor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20"/>
      <name val="宋体"/>
      <family val="3"/>
      <charset val="136"/>
    </font>
    <font>
      <b/>
      <sz val="11"/>
      <color indexed="52"/>
      <name val="宋体"/>
      <family val="3"/>
      <charset val="136"/>
    </font>
    <font>
      <b/>
      <sz val="11"/>
      <color indexed="9"/>
      <name val="宋体"/>
      <family val="3"/>
      <charset val="136"/>
    </font>
    <font>
      <i/>
      <sz val="11"/>
      <color indexed="23"/>
      <name val="宋体"/>
      <family val="3"/>
      <charset val="136"/>
    </font>
    <font>
      <sz val="11"/>
      <color indexed="17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sz val="11"/>
      <color indexed="62"/>
      <name val="宋体"/>
      <family val="3"/>
      <charset val="136"/>
    </font>
    <font>
      <sz val="11"/>
      <color indexed="52"/>
      <name val="宋体"/>
      <family val="3"/>
      <charset val="136"/>
    </font>
    <font>
      <sz val="11"/>
      <color indexed="60"/>
      <name val="宋体"/>
      <family val="3"/>
      <charset val="136"/>
    </font>
    <font>
      <b/>
      <sz val="11"/>
      <color indexed="63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1"/>
      <color indexed="8"/>
      <name val="宋体"/>
      <family val="3"/>
      <charset val="136"/>
    </font>
    <font>
      <sz val="11"/>
      <color indexed="10"/>
      <name val="宋体"/>
      <family val="3"/>
      <charset val="136"/>
    </font>
    <font>
      <sz val="12"/>
      <color theme="1"/>
      <name val="Calibri"/>
      <family val="2"/>
      <charset val="136"/>
    </font>
    <font>
      <b/>
      <sz val="18"/>
      <color theme="3"/>
      <name val="Calibri Light"/>
      <family val="2"/>
      <scheme val="major"/>
    </font>
    <font>
      <sz val="12"/>
      <color theme="1"/>
      <name val="微軟正黑體"/>
      <family val="2"/>
      <charset val="136"/>
    </font>
    <font>
      <u/>
      <sz val="10"/>
      <color theme="1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2"/>
      <color indexed="8"/>
      <name val="Calibri"/>
      <family val="2"/>
      <charset val="136"/>
    </font>
    <font>
      <sz val="12"/>
      <color indexed="8"/>
      <name val="Calibri"/>
      <family val="1"/>
      <charset val="136"/>
    </font>
    <font>
      <sz val="12"/>
      <color indexed="8"/>
      <name val="Trebuchet MS"/>
      <family val="2"/>
    </font>
    <font>
      <sz val="12"/>
      <color indexed="9"/>
      <name val="Calibri"/>
      <family val="2"/>
      <charset val="136"/>
    </font>
    <font>
      <sz val="12"/>
      <color indexed="9"/>
      <name val="Calibri"/>
      <family val="1"/>
      <charset val="136"/>
    </font>
    <font>
      <sz val="12"/>
      <color indexed="9"/>
      <name val="Trebuchet MS"/>
      <family val="2"/>
    </font>
    <font>
      <sz val="11"/>
      <color rgb="FFFF0000"/>
      <name val="Calibri"/>
      <family val="2"/>
    </font>
    <font>
      <sz val="11"/>
      <color rgb="FF1F497D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36"/>
    </font>
    <font>
      <sz val="12"/>
      <color rgb="FF1111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name val="Times New Roman"/>
      <family val="1"/>
    </font>
    <font>
      <u/>
      <sz val="10.199999999999999"/>
      <color theme="10"/>
      <name val="新細明體"/>
      <family val="1"/>
      <charset val="136"/>
    </font>
    <font>
      <sz val="12"/>
      <color indexed="8"/>
      <name val="ＭＳ Ｐゴシック"/>
      <family val="3"/>
      <charset val="128"/>
    </font>
    <font>
      <sz val="9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Calibri"/>
      <family val="2"/>
    </font>
    <font>
      <sz val="10"/>
      <color indexed="9"/>
      <name val="ＭＳ Ｐゴシック"/>
      <family val="3"/>
      <charset val="128"/>
    </font>
    <font>
      <sz val="10"/>
      <color theme="0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Segoe UI"/>
      <family val="2"/>
    </font>
    <font>
      <b/>
      <sz val="11"/>
      <color indexed="63"/>
      <name val="ＭＳ Ｐゴシック"/>
      <family val="3"/>
      <charset val="128"/>
    </font>
    <font>
      <b/>
      <sz val="9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56"/>
      <name val="Cambria"/>
      <family val="1"/>
    </font>
    <font>
      <b/>
      <sz val="18"/>
      <color theme="3"/>
      <name val="Calibri Light"/>
      <family val="3"/>
      <charset val="128"/>
      <scheme val="major"/>
    </font>
    <font>
      <b/>
      <sz val="11"/>
      <color indexed="9"/>
      <name val="Calibri"/>
      <family val="2"/>
    </font>
    <font>
      <b/>
      <sz val="10"/>
      <color indexed="9"/>
      <name val="ＭＳ Ｐゴシック"/>
      <family val="3"/>
      <charset val="128"/>
    </font>
    <font>
      <b/>
      <sz val="10"/>
      <color theme="0"/>
      <name val="Calibri"/>
      <family val="3"/>
      <charset val="128"/>
      <scheme val="minor"/>
    </font>
    <font>
      <sz val="11"/>
      <color indexed="60"/>
      <name val="Calibri"/>
      <family val="2"/>
    </font>
    <font>
      <sz val="10"/>
      <color indexed="60"/>
      <name val="ＭＳ Ｐゴシック"/>
      <family val="3"/>
      <charset val="128"/>
    </font>
    <font>
      <sz val="10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2.65"/>
      <color indexed="12"/>
      <name val="ＭＳ Ｐゴシック"/>
      <family val="3"/>
      <charset val="128"/>
    </font>
    <font>
      <sz val="11"/>
      <color indexed="52"/>
      <name val="Calibri"/>
      <family val="2"/>
    </font>
    <font>
      <sz val="10"/>
      <color indexed="52"/>
      <name val="ＭＳ Ｐゴシック"/>
      <family val="3"/>
      <charset val="128"/>
    </font>
    <font>
      <sz val="10"/>
      <color rgb="FFFA7D0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indexed="62"/>
      <name val="Calibri"/>
      <family val="2"/>
    </font>
    <font>
      <sz val="10"/>
      <color indexed="62"/>
      <name val="ＭＳ Ｐゴシック"/>
      <family val="3"/>
      <charset val="128"/>
    </font>
    <font>
      <sz val="10"/>
      <color rgb="FF3F3F76"/>
      <name val="Calibri"/>
      <family val="3"/>
      <charset val="128"/>
      <scheme val="minor"/>
    </font>
    <font>
      <b/>
      <sz val="11"/>
      <color indexed="63"/>
      <name val="Calibri"/>
      <family val="2"/>
    </font>
    <font>
      <b/>
      <sz val="10"/>
      <color indexed="63"/>
      <name val="ＭＳ Ｐゴシック"/>
      <family val="3"/>
      <charset val="128"/>
    </font>
    <font>
      <b/>
      <sz val="10"/>
      <color rgb="FF3F3F3F"/>
      <name val="Calibri"/>
      <family val="3"/>
      <charset val="128"/>
      <scheme val="minor"/>
    </font>
    <font>
      <sz val="12"/>
      <name val="ＭＳ Ｐゴシック"/>
      <family val="3"/>
      <charset val="128"/>
    </font>
    <font>
      <sz val="11"/>
      <color indexed="17"/>
      <name val="Calibri"/>
      <family val="2"/>
    </font>
    <font>
      <sz val="10"/>
      <color indexed="17"/>
      <name val="ＭＳ Ｐゴシック"/>
      <family val="3"/>
      <charset val="128"/>
    </font>
    <font>
      <sz val="10"/>
      <color rgb="FF006100"/>
      <name val="Calibri"/>
      <family val="3"/>
      <charset val="128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0"/>
      <color indexed="52"/>
      <name val="ＭＳ Ｐゴシック"/>
      <family val="3"/>
      <charset val="128"/>
    </font>
    <font>
      <b/>
      <sz val="10"/>
      <color rgb="FFFA7D00"/>
      <name val="Calibri"/>
      <family val="3"/>
      <charset val="128"/>
      <scheme val="minor"/>
    </font>
    <font>
      <sz val="11"/>
      <color indexed="20"/>
      <name val="Calibri"/>
      <family val="2"/>
    </font>
    <font>
      <sz val="10"/>
      <color indexed="20"/>
      <name val="ＭＳ Ｐゴシック"/>
      <family val="3"/>
      <charset val="128"/>
    </font>
    <font>
      <sz val="10"/>
      <color rgb="FF9C0006"/>
      <name val="Calibri"/>
      <family val="3"/>
      <charset val="128"/>
      <scheme val="minor"/>
    </font>
    <font>
      <u/>
      <sz val="12"/>
      <color theme="10"/>
      <name val="新細明體"/>
      <family val="1"/>
      <charset val="136"/>
    </font>
    <font>
      <b/>
      <sz val="11"/>
      <color indexed="8"/>
      <name val="Calibri"/>
      <family val="2"/>
    </font>
    <font>
      <b/>
      <sz val="10"/>
      <color indexed="8"/>
      <name val="ＭＳ Ｐゴシック"/>
      <family val="3"/>
      <charset val="128"/>
    </font>
    <font>
      <b/>
      <sz val="10"/>
      <color theme="1"/>
      <name val="Calibri"/>
      <family val="3"/>
      <charset val="128"/>
      <scheme val="minor"/>
    </font>
    <font>
      <i/>
      <sz val="11"/>
      <color indexed="23"/>
      <name val="Calibri"/>
      <family val="2"/>
    </font>
    <font>
      <i/>
      <sz val="10"/>
      <color indexed="23"/>
      <name val="ＭＳ Ｐゴシック"/>
      <family val="3"/>
      <charset val="128"/>
    </font>
    <font>
      <i/>
      <sz val="10"/>
      <color rgb="FF7F7F7F"/>
      <name val="Calibri"/>
      <family val="3"/>
      <charset val="128"/>
      <scheme val="minor"/>
    </font>
    <font>
      <sz val="9"/>
      <color theme="1"/>
      <name val="Meiryo UI"/>
      <family val="2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indexed="10"/>
      <name val="Calibri"/>
      <family val="2"/>
    </font>
    <font>
      <sz val="10"/>
      <color indexed="10"/>
      <name val="ＭＳ Ｐゴシック"/>
      <family val="3"/>
      <charset val="128"/>
    </font>
    <font>
      <sz val="10"/>
      <color rgb="FFFF0000"/>
      <name val="Calibri"/>
      <family val="3"/>
      <charset val="128"/>
      <scheme val="minor"/>
    </font>
    <font>
      <sz val="12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60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sz val="11"/>
      <color indexed="52"/>
      <name val="宋体"/>
      <charset val="134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C00000"/>
        <bgColor rgb="FFF79646"/>
      </patternFill>
    </fill>
    <fill>
      <patternFill patternType="solid">
        <fgColor rgb="FFDBDBDB"/>
        <bgColor rgb="FF70AD47"/>
      </patternFill>
    </fill>
    <fill>
      <patternFill patternType="solid">
        <fgColor rgb="FFF1B2F4"/>
        <bgColor rgb="FF70AD47"/>
      </patternFill>
    </fill>
    <fill>
      <patternFill patternType="solid">
        <fgColor rgb="FFFFFF00"/>
        <bgColor rgb="FF70AD47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theme="9"/>
      </patternFill>
    </fill>
    <fill>
      <patternFill patternType="solid">
        <fgColor rgb="FF00B0F0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darkGray">
        <fgColor indexed="1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gray125">
        <bgColor indexed="9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4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</patternFill>
    </fill>
    <fill>
      <patternFill patternType="solid">
        <fgColor rgb="FF00B0F0"/>
        <bgColor rgb="FF70AD47"/>
      </patternFill>
    </fill>
    <fill>
      <patternFill patternType="solid">
        <fgColor rgb="FF305496"/>
        <bgColor rgb="FF70AD47"/>
      </patternFill>
    </fill>
    <fill>
      <patternFill patternType="solid">
        <fgColor rgb="FF01B772"/>
        <bgColor indexed="64"/>
      </patternFill>
    </fill>
    <fill>
      <patternFill patternType="solid">
        <fgColor rgb="FFF28AE3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CC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3626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10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44" fontId="3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6" fillId="0" borderId="0"/>
    <xf numFmtId="0" fontId="37" fillId="0" borderId="0"/>
    <xf numFmtId="2" fontId="9" fillId="0" borderId="0"/>
    <xf numFmtId="0" fontId="38" fillId="0" borderId="0">
      <alignment horizontal="center" wrapText="1"/>
      <protection locked="0"/>
    </xf>
    <xf numFmtId="169" fontId="9" fillId="0" borderId="0" applyFill="0" applyBorder="0" applyAlignment="0"/>
    <xf numFmtId="170" fontId="39" fillId="0" borderId="0" applyFill="0" applyBorder="0" applyAlignment="0"/>
    <xf numFmtId="171" fontId="39" fillId="0" borderId="0" applyFill="0" applyBorder="0" applyAlignment="0"/>
    <xf numFmtId="172" fontId="9" fillId="0" borderId="0" applyFill="0" applyBorder="0" applyAlignment="0"/>
    <xf numFmtId="173" fontId="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68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4" fontId="3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4" fillId="0" borderId="0" applyFont="0" applyFill="0" applyBorder="0" applyAlignment="0" applyProtection="0">
      <alignment vertical="center"/>
    </xf>
    <xf numFmtId="0" fontId="40" fillId="0" borderId="0" applyNumberFormat="0" applyAlignment="0">
      <alignment horizontal="left"/>
    </xf>
    <xf numFmtId="0" fontId="41" fillId="0" borderId="0" applyNumberFormat="0" applyAlignment="0"/>
    <xf numFmtId="167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70" fontId="39" fillId="0" borderId="0" applyFont="0" applyFill="0" applyBorder="0" applyAlignment="0" applyProtection="0"/>
    <xf numFmtId="44" fontId="30" fillId="0" borderId="0" applyFont="0" applyFill="0" applyBorder="0" applyAlignment="0" applyProtection="0"/>
    <xf numFmtId="14" fontId="42" fillId="0" borderId="0" applyFill="0" applyBorder="0" applyAlignment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0" fontId="43" fillId="0" borderId="0" applyNumberFormat="0" applyAlignment="0">
      <alignment horizontal="left"/>
    </xf>
    <xf numFmtId="9" fontId="44" fillId="0" borderId="0" applyFont="0" applyFill="0" applyBorder="0" applyAlignment="0" applyProtection="0"/>
    <xf numFmtId="38" fontId="45" fillId="47" borderId="0" applyNumberFormat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15">
      <alignment horizontal="left" vertical="center"/>
    </xf>
    <xf numFmtId="0" fontId="47" fillId="0" borderId="16">
      <alignment horizontal="center"/>
    </xf>
    <xf numFmtId="0" fontId="47" fillId="0" borderId="0">
      <alignment horizontal="center"/>
    </xf>
    <xf numFmtId="10" fontId="45" fillId="48" borderId="2" applyNumberFormat="0" applyBorder="0" applyAlignment="0" applyProtection="0"/>
    <xf numFmtId="170" fontId="48" fillId="49" borderId="0"/>
    <xf numFmtId="175" fontId="49" fillId="0" borderId="0" applyFont="0" applyFill="0" applyBorder="0" applyAlignment="0" applyProtection="0"/>
    <xf numFmtId="176" fontId="49" fillId="0" borderId="0" applyFont="0" applyFill="0" applyBorder="0" applyAlignment="0" applyProtection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70" fontId="50" fillId="50" borderId="0"/>
    <xf numFmtId="38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177" fontId="51" fillId="0" borderId="0" applyFont="0" applyFill="0" applyBorder="0" applyAlignment="0" applyProtection="0"/>
    <xf numFmtId="178" fontId="5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9" fontId="5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34" fillId="0" borderId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38" fillId="0" borderId="0">
      <alignment horizontal="center" wrapText="1"/>
      <protection locked="0"/>
    </xf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5" fontId="54" fillId="0" borderId="0"/>
    <xf numFmtId="0" fontId="51" fillId="0" borderId="0" applyNumberFormat="0" applyFont="0" applyFill="0" applyBorder="0" applyAlignment="0" applyProtection="0">
      <alignment horizontal="left"/>
    </xf>
    <xf numFmtId="0" fontId="55" fillId="51" borderId="0" applyNumberFormat="0" applyFont="0" applyBorder="0" applyAlignment="0">
      <alignment horizontal="center"/>
    </xf>
    <xf numFmtId="181" fontId="56" fillId="0" borderId="0" applyNumberFormat="0" applyFill="0" applyBorder="0" applyAlignment="0" applyProtection="0">
      <alignment horizontal="left"/>
    </xf>
    <xf numFmtId="0" fontId="57" fillId="52" borderId="17"/>
    <xf numFmtId="0" fontId="55" fillId="1" borderId="15" applyNumberFormat="0" applyFont="0" applyAlignment="0">
      <alignment horizontal="center"/>
    </xf>
    <xf numFmtId="0" fontId="58" fillId="0" borderId="0" applyNumberFormat="0" applyFill="0" applyBorder="0" applyAlignment="0">
      <alignment horizontal="center"/>
    </xf>
    <xf numFmtId="182" fontId="59" fillId="0" borderId="0"/>
    <xf numFmtId="178" fontId="51" fillId="0" borderId="0">
      <alignment horizontal="center"/>
    </xf>
    <xf numFmtId="40" fontId="60" fillId="0" borderId="0" applyBorder="0">
      <alignment horizontal="right"/>
    </xf>
    <xf numFmtId="49" fontId="42" fillId="0" borderId="0" applyFill="0" applyBorder="0" applyAlignment="0"/>
    <xf numFmtId="183" fontId="9" fillId="0" borderId="0" applyFill="0" applyBorder="0" applyAlignment="0"/>
    <xf numFmtId="184" fontId="9" fillId="0" borderId="0" applyFill="0" applyBorder="0" applyAlignment="0"/>
    <xf numFmtId="185" fontId="49" fillId="0" borderId="0" applyFont="0" applyFill="0" applyBorder="0" applyAlignment="0" applyProtection="0"/>
    <xf numFmtId="186" fontId="49" fillId="0" borderId="0" applyFont="0" applyFill="0" applyBorder="0" applyAlignment="0" applyProtection="0"/>
    <xf numFmtId="0" fontId="61" fillId="0" borderId="0">
      <alignment vertical="center"/>
    </xf>
    <xf numFmtId="0" fontId="30" fillId="0" borderId="0"/>
    <xf numFmtId="0" fontId="62" fillId="0" borderId="0"/>
    <xf numFmtId="0" fontId="63" fillId="0" borderId="0"/>
    <xf numFmtId="0" fontId="30" fillId="0" borderId="0"/>
    <xf numFmtId="0" fontId="64" fillId="0" borderId="0">
      <alignment vertical="center"/>
    </xf>
    <xf numFmtId="0" fontId="62" fillId="0" borderId="0"/>
    <xf numFmtId="0" fontId="33" fillId="0" borderId="0">
      <alignment vertical="center"/>
    </xf>
    <xf numFmtId="0" fontId="64" fillId="0" borderId="0">
      <alignment vertical="center"/>
    </xf>
    <xf numFmtId="0" fontId="1" fillId="0" borderId="0"/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168" fontId="3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168" fontId="9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62" fillId="0" borderId="0" applyFont="0" applyFill="0" applyBorder="0" applyAlignment="0" applyProtection="0"/>
    <xf numFmtId="43" fontId="36" fillId="0" borderId="0" applyFont="0" applyFill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6" fillId="0" borderId="0"/>
    <xf numFmtId="0" fontId="67" fillId="5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/>
    <xf numFmtId="0" fontId="34" fillId="0" borderId="0">
      <alignment vertical="center"/>
    </xf>
    <xf numFmtId="0" fontId="9" fillId="0" borderId="0"/>
    <xf numFmtId="0" fontId="68" fillId="0" borderId="0"/>
    <xf numFmtId="168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9" fillId="0" borderId="0"/>
    <xf numFmtId="0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3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38" fontId="5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87" fillId="0" borderId="0"/>
    <xf numFmtId="168" fontId="9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9" fillId="0" borderId="0"/>
    <xf numFmtId="0" fontId="70" fillId="0" borderId="0"/>
    <xf numFmtId="0" fontId="70" fillId="0" borderId="0"/>
    <xf numFmtId="0" fontId="70" fillId="0" borderId="0"/>
    <xf numFmtId="188" fontId="9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41" fontId="91" fillId="0" borderId="0" applyFont="0" applyFill="0" applyBorder="0" applyAlignment="0" applyProtection="0"/>
    <xf numFmtId="166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0" fontId="93" fillId="0" borderId="0"/>
    <xf numFmtId="0" fontId="94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66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5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9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97" fillId="0" borderId="0"/>
    <xf numFmtId="189" fontId="35" fillId="0" borderId="0" applyFont="0" applyFill="0" applyBorder="0" applyAlignment="0" applyProtection="0"/>
    <xf numFmtId="0" fontId="98" fillId="0" borderId="0"/>
    <xf numFmtId="0" fontId="53" fillId="0" borderId="0"/>
    <xf numFmtId="0" fontId="35" fillId="0" borderId="0"/>
    <xf numFmtId="0" fontId="70" fillId="0" borderId="0"/>
    <xf numFmtId="0" fontId="99" fillId="55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57" borderId="0" applyNumberFormat="0" applyBorder="0" applyAlignment="0" applyProtection="0">
      <alignment vertical="center"/>
    </xf>
    <xf numFmtId="0" fontId="99" fillId="58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1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101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42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99" fillId="66" borderId="0" applyNumberFormat="0" applyBorder="0" applyAlignment="0" applyProtection="0">
      <alignment vertical="center"/>
    </xf>
    <xf numFmtId="0" fontId="99" fillId="67" borderId="0" applyNumberFormat="0" applyBorder="0" applyAlignment="0" applyProtection="0">
      <alignment vertical="center"/>
    </xf>
    <xf numFmtId="0" fontId="99" fillId="68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66" borderId="0" applyNumberFormat="0" applyBorder="0" applyAlignment="0" applyProtection="0">
      <alignment vertical="center"/>
    </xf>
    <xf numFmtId="0" fontId="99" fillId="69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1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1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2" fillId="74" borderId="0" applyNumberFormat="0" applyBorder="0" applyAlignment="0" applyProtection="0">
      <alignment vertical="center"/>
    </xf>
    <xf numFmtId="0" fontId="102" fillId="67" borderId="0" applyNumberFormat="0" applyBorder="0" applyAlignment="0" applyProtection="0">
      <alignment vertical="center"/>
    </xf>
    <xf numFmtId="0" fontId="102" fillId="68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77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6" fillId="32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6" fillId="36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6" fillId="40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0" fontId="106" fillId="44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168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70" fillId="0" borderId="0" applyNumberFormat="0" applyAlignment="0"/>
    <xf numFmtId="190" fontId="107" fillId="0" borderId="0" applyFont="0" applyFill="0" applyBorder="0" applyAlignment="0" applyProtection="0"/>
    <xf numFmtId="191" fontId="107" fillId="0" borderId="0" applyFont="0" applyFill="0" applyBorder="0" applyAlignment="0" applyProtection="0"/>
    <xf numFmtId="192" fontId="107" fillId="0" borderId="0" applyFont="0" applyFill="0" applyBorder="0" applyAlignment="0" applyProtection="0"/>
    <xf numFmtId="187" fontId="107" fillId="0" borderId="0" applyFont="0" applyFill="0" applyBorder="0" applyAlignment="0" applyProtection="0"/>
    <xf numFmtId="164" fontId="108" fillId="0" borderId="18" applyAlignment="0" applyProtection="0"/>
    <xf numFmtId="0" fontId="107" fillId="0" borderId="0"/>
    <xf numFmtId="193" fontId="9" fillId="0" borderId="0" applyFill="0" applyBorder="0" applyAlignment="0"/>
    <xf numFmtId="170" fontId="66" fillId="0" borderId="0" applyFill="0" applyBorder="0" applyAlignment="0"/>
    <xf numFmtId="171" fontId="66" fillId="0" borderId="0" applyFill="0" applyBorder="0" applyAlignment="0"/>
    <xf numFmtId="194" fontId="35" fillId="0" borderId="0" applyFill="0" applyBorder="0" applyAlignment="0"/>
    <xf numFmtId="195" fontId="35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70" fillId="0" borderId="0"/>
    <xf numFmtId="167" fontId="66" fillId="0" borderId="0" applyFont="0" applyFill="0" applyBorder="0" applyAlignment="0" applyProtection="0"/>
    <xf numFmtId="0" fontId="66" fillId="0" borderId="0"/>
    <xf numFmtId="170" fontId="66" fillId="0" borderId="0" applyFont="0" applyFill="0" applyBorder="0" applyAlignment="0" applyProtection="0"/>
    <xf numFmtId="44" fontId="98" fillId="0" borderId="0" applyFont="0" applyFill="0" applyBorder="0" applyAlignment="0" applyProtection="0">
      <alignment vertical="center"/>
    </xf>
    <xf numFmtId="196" fontId="9" fillId="47" borderId="0" applyFont="0" applyBorder="0"/>
    <xf numFmtId="0" fontId="70" fillId="0" borderId="0" applyFont="0" applyFill="0" applyBorder="0" applyAlignment="0" applyProtection="0"/>
    <xf numFmtId="15" fontId="51" fillId="0" borderId="0"/>
    <xf numFmtId="0" fontId="51" fillId="0" borderId="19">
      <alignment vertical="center"/>
    </xf>
    <xf numFmtId="41" fontId="109" fillId="0" borderId="0" applyFont="0" applyFill="0" applyBorder="0" applyAlignment="0" applyProtection="0"/>
    <xf numFmtId="43" fontId="109" fillId="0" borderId="0" applyFont="0" applyFill="0" applyBorder="0" applyAlignment="0" applyProtection="0"/>
    <xf numFmtId="0" fontId="70" fillId="82" borderId="20" applyNumberFormat="0" applyFont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0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0" fillId="0" borderId="0">
      <protection locked="0"/>
    </xf>
    <xf numFmtId="0" fontId="110" fillId="0" borderId="0">
      <protection locked="0"/>
    </xf>
    <xf numFmtId="0" fontId="112" fillId="0" borderId="0">
      <protection locked="0"/>
    </xf>
    <xf numFmtId="0" fontId="66" fillId="0" borderId="0"/>
    <xf numFmtId="0" fontId="6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114" fillId="0" borderId="21" applyFont="0" applyBorder="0" applyAlignment="0">
      <alignment horizontal="center" vertical="center"/>
    </xf>
    <xf numFmtId="0" fontId="70" fillId="0" borderId="0"/>
    <xf numFmtId="1" fontId="70" fillId="0" borderId="0" applyProtection="0">
      <protection locked="0"/>
    </xf>
    <xf numFmtId="0" fontId="70" fillId="83" borderId="2">
      <alignment horizontal="center"/>
    </xf>
    <xf numFmtId="0" fontId="70" fillId="0" borderId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197" fontId="9" fillId="0" borderId="0" applyFont="0" applyFill="0" applyBorder="0" applyAlignment="0" applyProtection="0"/>
    <xf numFmtId="0" fontId="49" fillId="0" borderId="0"/>
    <xf numFmtId="37" fontId="115" fillId="0" borderId="0"/>
    <xf numFmtId="198" fontId="115" fillId="0" borderId="0"/>
    <xf numFmtId="193" fontId="35" fillId="0" borderId="0"/>
    <xf numFmtId="0" fontId="53" fillId="0" borderId="0"/>
    <xf numFmtId="0" fontId="116" fillId="13" borderId="0"/>
    <xf numFmtId="195" fontId="35" fillId="0" borderId="0" applyFont="0" applyFill="0" applyBorder="0" applyAlignment="0" applyProtection="0"/>
    <xf numFmtId="199" fontId="35" fillId="0" borderId="0" applyFont="0" applyFill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4" fillId="0" borderId="21" applyFont="0" applyBorder="0" applyAlignment="0">
      <alignment horizontal="center" vertical="center"/>
    </xf>
    <xf numFmtId="14" fontId="117" fillId="0" borderId="0" applyNumberFormat="0" applyFill="0" applyBorder="0" applyAlignment="0" applyProtection="0">
      <alignment horizontal="left"/>
    </xf>
    <xf numFmtId="4" fontId="118" fillId="84" borderId="22" applyNumberFormat="0" applyProtection="0">
      <alignment vertical="center"/>
    </xf>
    <xf numFmtId="4" fontId="119" fillId="84" borderId="22" applyNumberFormat="0" applyProtection="0">
      <alignment vertical="center"/>
    </xf>
    <xf numFmtId="4" fontId="120" fillId="84" borderId="22" applyNumberFormat="0" applyProtection="0">
      <alignment horizontal="left" vertical="center" indent="1"/>
    </xf>
    <xf numFmtId="0" fontId="121" fillId="84" borderId="22" applyNumberFormat="0" applyProtection="0">
      <alignment horizontal="left" vertical="top" indent="1"/>
    </xf>
    <xf numFmtId="4" fontId="122" fillId="0" borderId="0" applyNumberFormat="0" applyProtection="0">
      <alignment horizontal="left" vertical="center" indent="1"/>
    </xf>
    <xf numFmtId="4" fontId="120" fillId="85" borderId="22" applyNumberFormat="0" applyProtection="0">
      <alignment horizontal="right" vertical="center"/>
    </xf>
    <xf numFmtId="4" fontId="120" fillId="60" borderId="22" applyNumberFormat="0" applyProtection="0">
      <alignment horizontal="right" vertical="center"/>
    </xf>
    <xf numFmtId="4" fontId="120" fillId="71" borderId="22" applyNumberFormat="0" applyProtection="0">
      <alignment horizontal="right" vertical="center"/>
    </xf>
    <xf numFmtId="4" fontId="120" fillId="61" borderId="22" applyNumberFormat="0" applyProtection="0">
      <alignment horizontal="right" vertical="center"/>
    </xf>
    <xf numFmtId="4" fontId="120" fillId="73" borderId="22" applyNumberFormat="0" applyProtection="0">
      <alignment horizontal="right" vertical="center"/>
    </xf>
    <xf numFmtId="4" fontId="120" fillId="64" borderId="22" applyNumberFormat="0" applyProtection="0">
      <alignment horizontal="right" vertical="center"/>
    </xf>
    <xf numFmtId="4" fontId="120" fillId="86" borderId="22" applyNumberFormat="0" applyProtection="0">
      <alignment horizontal="right" vertical="center"/>
    </xf>
    <xf numFmtId="4" fontId="120" fillId="87" borderId="22" applyNumberFormat="0" applyProtection="0">
      <alignment horizontal="right" vertical="center"/>
    </xf>
    <xf numFmtId="4" fontId="120" fillId="88" borderId="22" applyNumberFormat="0" applyProtection="0">
      <alignment horizontal="right" vertical="center"/>
    </xf>
    <xf numFmtId="4" fontId="118" fillId="0" borderId="0" applyNumberFormat="0" applyProtection="0">
      <alignment horizontal="left" vertical="center" indent="1"/>
    </xf>
    <xf numFmtId="4" fontId="118" fillId="0" borderId="0" applyNumberFormat="0" applyProtection="0">
      <alignment horizontal="left" vertical="center" indent="1"/>
    </xf>
    <xf numFmtId="4" fontId="118" fillId="89" borderId="0" applyNumberFormat="0" applyProtection="0">
      <alignment horizontal="left" vertical="center" indent="1"/>
    </xf>
    <xf numFmtId="4" fontId="120" fillId="0" borderId="22" applyNumberFormat="0" applyProtection="0">
      <alignment horizontal="right" vertical="center"/>
    </xf>
    <xf numFmtId="4" fontId="123" fillId="0" borderId="0" applyNumberFormat="0" applyProtection="0">
      <alignment horizontal="left" vertical="center" indent="1"/>
    </xf>
    <xf numFmtId="4" fontId="123" fillId="0" borderId="0" applyNumberFormat="0" applyProtection="0">
      <alignment horizontal="left" vertical="center" indent="1"/>
    </xf>
    <xf numFmtId="0" fontId="9" fillId="89" borderId="22" applyNumberFormat="0" applyProtection="0">
      <alignment horizontal="left" vertical="center" indent="1"/>
    </xf>
    <xf numFmtId="0" fontId="9" fillId="89" borderId="22" applyNumberFormat="0" applyProtection="0">
      <alignment horizontal="left" vertical="top" indent="1"/>
    </xf>
    <xf numFmtId="0" fontId="9" fillId="90" borderId="22" applyNumberFormat="0" applyProtection="0">
      <alignment horizontal="left" vertical="center" indent="1"/>
    </xf>
    <xf numFmtId="0" fontId="9" fillId="90" borderId="22" applyNumberFormat="0" applyProtection="0">
      <alignment horizontal="left" vertical="top" indent="1"/>
    </xf>
    <xf numFmtId="0" fontId="9" fillId="70" borderId="22" applyNumberFormat="0" applyProtection="0">
      <alignment horizontal="left" vertical="center" indent="1"/>
    </xf>
    <xf numFmtId="0" fontId="9" fillId="70" borderId="22" applyNumberFormat="0" applyProtection="0">
      <alignment horizontal="left" vertical="top" indent="1"/>
    </xf>
    <xf numFmtId="0" fontId="9" fillId="91" borderId="22" applyNumberFormat="0" applyProtection="0">
      <alignment horizontal="left" vertical="center" indent="1"/>
    </xf>
    <xf numFmtId="0" fontId="9" fillId="91" borderId="22" applyNumberFormat="0" applyProtection="0">
      <alignment horizontal="left" vertical="top" indent="1"/>
    </xf>
    <xf numFmtId="4" fontId="120" fillId="91" borderId="22" applyNumberFormat="0" applyProtection="0">
      <alignment vertical="center"/>
    </xf>
    <xf numFmtId="4" fontId="124" fillId="91" borderId="22" applyNumberFormat="0" applyProtection="0">
      <alignment vertical="center"/>
    </xf>
    <xf numFmtId="4" fontId="118" fillId="70" borderId="23" applyNumberFormat="0" applyProtection="0">
      <alignment horizontal="left" vertical="center" indent="1"/>
    </xf>
    <xf numFmtId="0" fontId="42" fillId="48" borderId="22" applyNumberFormat="0" applyProtection="0">
      <alignment horizontal="left" vertical="top" indent="1"/>
    </xf>
    <xf numFmtId="4" fontId="120" fillId="0" borderId="22" applyNumberFormat="0" applyProtection="0">
      <alignment horizontal="right" vertical="center"/>
    </xf>
    <xf numFmtId="4" fontId="118" fillId="92" borderId="22" applyNumberFormat="0" applyProtection="0">
      <alignment horizontal="right" vertical="center"/>
    </xf>
    <xf numFmtId="4" fontId="118" fillId="0" borderId="22" applyNumberFormat="0" applyProtection="0">
      <alignment horizontal="left" vertical="center" indent="1"/>
    </xf>
    <xf numFmtId="0" fontId="42" fillId="90" borderId="22" applyNumberFormat="0" applyProtection="0">
      <alignment horizontal="left" vertical="top" indent="1"/>
    </xf>
    <xf numFmtId="4" fontId="125" fillId="0" borderId="0" applyNumberFormat="0" applyProtection="0">
      <alignment vertical="center"/>
    </xf>
    <xf numFmtId="4" fontId="68" fillId="93" borderId="22" applyNumberFormat="0" applyProtection="0">
      <alignment horizontal="right" vertical="center"/>
    </xf>
    <xf numFmtId="0" fontId="126" fillId="0" borderId="0">
      <alignment horizontal="left"/>
    </xf>
    <xf numFmtId="200" fontId="35" fillId="0" borderId="0" applyFill="0" applyBorder="0" applyAlignment="0"/>
    <xf numFmtId="201" fontId="35" fillId="0" borderId="0" applyFill="0" applyBorder="0" applyAlignment="0"/>
    <xf numFmtId="42" fontId="9" fillId="0" borderId="0" applyFont="0" applyFill="0" applyBorder="0" applyAlignment="0" applyProtection="0"/>
    <xf numFmtId="0" fontId="9" fillId="0" borderId="0" applyNumberFormat="0" applyFont="0" applyBorder="0" applyAlignment="0" applyProtection="0"/>
    <xf numFmtId="42" fontId="109" fillId="0" borderId="0" applyFont="0" applyFill="0" applyBorder="0" applyAlignment="0" applyProtection="0"/>
    <xf numFmtId="44" fontId="109" fillId="0" borderId="0" applyFont="0" applyFill="0" applyBorder="0" applyAlignment="0" applyProtection="0"/>
    <xf numFmtId="0" fontId="102" fillId="94" borderId="0" applyNumberFormat="0" applyBorder="0" applyAlignment="0" applyProtection="0">
      <alignment vertical="center"/>
    </xf>
    <xf numFmtId="0" fontId="102" fillId="95" borderId="0" applyNumberFormat="0" applyBorder="0" applyAlignment="0" applyProtection="0">
      <alignment vertical="center"/>
    </xf>
    <xf numFmtId="0" fontId="102" fillId="96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97" borderId="0" applyNumberFormat="0" applyBorder="0" applyAlignment="0" applyProtection="0">
      <alignment vertical="center"/>
    </xf>
    <xf numFmtId="3" fontId="70" fillId="0" borderId="0" applyFont="0" applyFill="0" applyBorder="0" applyAlignment="0" applyProtection="0"/>
    <xf numFmtId="0" fontId="70" fillId="0" borderId="0"/>
    <xf numFmtId="0" fontId="127" fillId="0" borderId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98" borderId="24" applyNumberFormat="0" applyAlignment="0" applyProtection="0">
      <alignment vertical="center"/>
    </xf>
    <xf numFmtId="0" fontId="130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131" fillId="92" borderId="0" applyNumberFormat="0" applyBorder="0" applyAlignment="0" applyProtection="0">
      <alignment vertical="center"/>
    </xf>
    <xf numFmtId="202" fontId="132" fillId="0" borderId="0" applyFont="0" applyFill="0" applyBorder="0" applyAlignment="0" applyProtection="0"/>
    <xf numFmtId="203" fontId="132" fillId="0" borderId="0" applyFont="0" applyFill="0" applyBorder="0" applyAlignment="0" applyProtection="0"/>
    <xf numFmtId="0" fontId="133" fillId="0" borderId="0"/>
    <xf numFmtId="0" fontId="99" fillId="99" borderId="25" applyNumberFormat="0" applyFont="0" applyAlignment="0" applyProtection="0">
      <alignment vertical="center"/>
    </xf>
    <xf numFmtId="0" fontId="134" fillId="0" borderId="26" applyNumberFormat="0" applyFill="0" applyAlignment="0" applyProtection="0">
      <alignment vertical="center"/>
    </xf>
    <xf numFmtId="0" fontId="135" fillId="0" borderId="0"/>
    <xf numFmtId="0" fontId="136" fillId="0" borderId="0"/>
    <xf numFmtId="166" fontId="9" fillId="0" borderId="0" applyFont="0" applyFill="0" applyBorder="0" applyAlignment="0" applyProtection="0"/>
    <xf numFmtId="0" fontId="61" fillId="0" borderId="0">
      <alignment vertical="center"/>
    </xf>
    <xf numFmtId="0" fontId="61" fillId="0" borderId="0">
      <alignment vertical="center"/>
    </xf>
    <xf numFmtId="0" fontId="137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/>
    <xf numFmtId="0" fontId="138" fillId="0" borderId="0"/>
    <xf numFmtId="0" fontId="69" fillId="0" borderId="0">
      <alignment vertical="center"/>
    </xf>
    <xf numFmtId="0" fontId="35" fillId="0" borderId="0"/>
    <xf numFmtId="0" fontId="61" fillId="0" borderId="0">
      <alignment vertical="center"/>
    </xf>
    <xf numFmtId="0" fontId="69" fillId="0" borderId="0">
      <alignment vertical="center"/>
    </xf>
    <xf numFmtId="0" fontId="34" fillId="0" borderId="0">
      <alignment vertical="center"/>
    </xf>
    <xf numFmtId="0" fontId="10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6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9" fillId="0" borderId="0"/>
    <xf numFmtId="0" fontId="12" fillId="0" borderId="0">
      <alignment vertical="center"/>
    </xf>
    <xf numFmtId="0" fontId="10" fillId="0" borderId="0">
      <alignment vertical="center"/>
    </xf>
    <xf numFmtId="0" fontId="137" fillId="0" borderId="0">
      <alignment vertical="center"/>
    </xf>
    <xf numFmtId="0" fontId="35" fillId="0" borderId="0"/>
    <xf numFmtId="0" fontId="49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34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101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53" fillId="0" borderId="0"/>
    <xf numFmtId="0" fontId="35" fillId="0" borderId="0">
      <alignment vertical="center"/>
    </xf>
    <xf numFmtId="0" fontId="6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>
      <alignment vertical="center"/>
    </xf>
    <xf numFmtId="0" fontId="53" fillId="0" borderId="0"/>
    <xf numFmtId="0" fontId="53" fillId="0" borderId="0"/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0" fillId="58" borderId="27" applyNumberFormat="0" applyAlignment="0" applyProtection="0">
      <alignment vertical="center"/>
    </xf>
    <xf numFmtId="168" fontId="101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92" fontId="9" fillId="0" borderId="0" applyNumberFormat="0" applyFill="0" applyBorder="0" applyAlignment="0" applyProtection="0"/>
    <xf numFmtId="187" fontId="9" fillId="0" borderId="0" applyNumberFormat="0" applyFill="0" applyBorder="0" applyAlignment="0" applyProtection="0"/>
    <xf numFmtId="2" fontId="70" fillId="0" borderId="0" applyFont="0" applyFill="0" applyBorder="0" applyAlignment="0" applyProtection="0"/>
    <xf numFmtId="0" fontId="142" fillId="92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2" fillId="92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45" fillId="58" borderId="28" applyNumberFormat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8" fillId="0" borderId="13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5" fillId="53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69" fillId="0" borderId="0" applyFont="0" applyFill="0" applyBorder="0" applyAlignment="0" applyProtection="0">
      <alignment vertical="center"/>
    </xf>
    <xf numFmtId="9" fontId="13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41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56" fillId="53" borderId="0" applyNumberFormat="0" applyBorder="0" applyAlignment="0" applyProtection="0">
      <alignment vertical="center"/>
    </xf>
    <xf numFmtId="0" fontId="157" fillId="0" borderId="30" applyNumberFormat="0" applyFill="0" applyAlignment="0" applyProtection="0">
      <alignment vertical="center"/>
    </xf>
    <xf numFmtId="0" fontId="158" fillId="0" borderId="31" applyNumberFormat="0" applyFill="0" applyAlignment="0" applyProtection="0">
      <alignment vertical="center"/>
    </xf>
    <xf numFmtId="0" fontId="159" fillId="0" borderId="32" applyNumberFormat="0" applyFill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>
      <alignment vertical="center"/>
      <protection hidden="1"/>
    </xf>
    <xf numFmtId="0" fontId="53" fillId="48" borderId="25" applyNumberFormat="0" applyFont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3" fillId="18" borderId="8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9" fillId="0" borderId="0"/>
    <xf numFmtId="43" fontId="165" fillId="0" borderId="0" applyFont="0" applyFill="0" applyBorder="0" applyAlignment="0" applyProtection="0"/>
    <xf numFmtId="0" fontId="9" fillId="0" borderId="0" applyFont="0" applyFill="0" applyBorder="0" applyAlignment="0" applyProtection="0"/>
    <xf numFmtId="187" fontId="70" fillId="0" borderId="0" applyFont="0" applyFill="0" applyBorder="0" applyAlignment="0" applyProtection="0"/>
    <xf numFmtId="192" fontId="70" fillId="0" borderId="0" applyFont="0" applyFill="0" applyBorder="0" applyAlignment="0" applyProtection="0"/>
    <xf numFmtId="0" fontId="166" fillId="84" borderId="0" applyNumberFormat="0" applyBorder="0" applyAlignment="0" applyProtection="0">
      <alignment vertical="center"/>
    </xf>
    <xf numFmtId="0" fontId="98" fillId="0" borderId="0"/>
    <xf numFmtId="0" fontId="68" fillId="0" borderId="0">
      <alignment vertical="center"/>
    </xf>
    <xf numFmtId="0" fontId="167" fillId="54" borderId="0" applyNumberFormat="0" applyBorder="0" applyAlignment="0" applyProtection="0">
      <alignment vertical="center"/>
    </xf>
    <xf numFmtId="204" fontId="70" fillId="0" borderId="0" applyFont="0" applyFill="0" applyBorder="0" applyAlignment="0" applyProtection="0"/>
    <xf numFmtId="205" fontId="70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9" fillId="0" borderId="0" applyFont="0" applyFill="0" applyBorder="0" applyAlignment="0" applyProtection="0"/>
    <xf numFmtId="203" fontId="9" fillId="0" borderId="0" applyFont="0" applyFill="0" applyBorder="0" applyAlignment="0" applyProtection="0"/>
    <xf numFmtId="0" fontId="168" fillId="0" borderId="26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170" fillId="0" borderId="10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8" fillId="0" borderId="26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1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29" applyNumberFormat="0" applyFill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136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6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06" fillId="41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81" fillId="0" borderId="0">
      <alignment vertical="center"/>
    </xf>
    <xf numFmtId="0" fontId="182" fillId="0" borderId="30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2" fillId="0" borderId="30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7" fillId="0" borderId="6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90" fillId="0" borderId="7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9" fillId="0" borderId="0"/>
    <xf numFmtId="0" fontId="37" fillId="0" borderId="0"/>
    <xf numFmtId="0" fontId="193" fillId="65" borderId="27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5" fillId="17" borderId="8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8" fillId="18" borderId="9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0" fillId="0" borderId="0"/>
    <xf numFmtId="0" fontId="200" fillId="98" borderId="24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2" fillId="19" borderId="11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0" fillId="98" borderId="24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5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6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9" fillId="54" borderId="0" applyNumberFormat="0" applyBorder="0" applyAlignment="0" applyProtection="0"/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10" fillId="0" borderId="0"/>
    <xf numFmtId="0" fontId="211" fillId="0" borderId="0" applyNumberFormat="0" applyFill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192" fontId="136" fillId="0" borderId="0" applyFont="0" applyFill="0" applyBorder="0" applyAlignment="0" applyProtection="0"/>
    <xf numFmtId="187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191" fontId="136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/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206" fontId="9" fillId="0" borderId="0" applyNumberFormat="0" applyFill="0" applyBorder="0" applyAlignment="0" applyProtection="0"/>
    <xf numFmtId="207" fontId="9" fillId="0" borderId="0" applyNumberForma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9" fillId="0" borderId="0"/>
    <xf numFmtId="168" fontId="34" fillId="0" borderId="0">
      <alignment vertical="center"/>
    </xf>
    <xf numFmtId="168" fontId="34" fillId="0" borderId="0">
      <alignment vertical="center"/>
    </xf>
    <xf numFmtId="9" fontId="34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0" fillId="0" borderId="0"/>
    <xf numFmtId="0" fontId="62" fillId="0" borderId="0"/>
    <xf numFmtId="0" fontId="62" fillId="0" borderId="0"/>
    <xf numFmtId="0" fontId="35" fillId="0" borderId="0">
      <alignment vertical="center"/>
    </xf>
    <xf numFmtId="0" fontId="225" fillId="0" borderId="0">
      <alignment vertical="center"/>
    </xf>
    <xf numFmtId="0" fontId="61" fillId="0" borderId="0">
      <alignment vertical="center"/>
    </xf>
    <xf numFmtId="187" fontId="62" fillId="0" borderId="0" applyFont="0" applyFill="0" applyBorder="0" applyAlignment="0" applyProtection="0"/>
    <xf numFmtId="167" fontId="12" fillId="0" borderId="0" applyFont="0" applyFill="0" applyBorder="0" applyAlignment="0" applyProtection="0">
      <alignment vertical="center"/>
    </xf>
    <xf numFmtId="0" fontId="53" fillId="0" borderId="0"/>
    <xf numFmtId="187" fontId="53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26" fillId="0" borderId="0" applyNumberForma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5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5" fillId="0" borderId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62" fillId="0" borderId="0"/>
    <xf numFmtId="0" fontId="1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9" fillId="0" borderId="0"/>
    <xf numFmtId="9" fontId="9" fillId="0" borderId="0"/>
    <xf numFmtId="167" fontId="9" fillId="0" borderId="0"/>
    <xf numFmtId="165" fontId="9" fillId="0" borderId="0"/>
    <xf numFmtId="168" fontId="9" fillId="0" borderId="0"/>
    <xf numFmtId="166" fontId="9" fillId="0" borderId="0"/>
    <xf numFmtId="0" fontId="34" fillId="0" borderId="0">
      <alignment vertical="center"/>
    </xf>
    <xf numFmtId="9" fontId="34" fillId="0" borderId="0">
      <alignment vertical="center"/>
    </xf>
    <xf numFmtId="0" fontId="9" fillId="0" borderId="0"/>
    <xf numFmtId="9" fontId="9" fillId="0" borderId="0"/>
    <xf numFmtId="167" fontId="9" fillId="0" borderId="0"/>
    <xf numFmtId="168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63" borderId="0" applyNumberFormat="0" applyBorder="0" applyAlignment="0" applyProtection="0">
      <alignment vertical="center"/>
    </xf>
    <xf numFmtId="0" fontId="62" fillId="0" borderId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7" fillId="0" borderId="0"/>
    <xf numFmtId="0" fontId="37" fillId="0" borderId="0"/>
    <xf numFmtId="0" fontId="62" fillId="0" borderId="0"/>
    <xf numFmtId="0" fontId="229" fillId="55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53" fillId="0" borderId="0"/>
    <xf numFmtId="0" fontId="229" fillId="56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53" fillId="0" borderId="0"/>
    <xf numFmtId="0" fontId="53" fillId="0" borderId="0"/>
    <xf numFmtId="0" fontId="229" fillId="65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3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3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2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3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2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4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2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4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2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34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229" fillId="66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3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3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2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3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2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4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2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34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2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4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12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230" fillId="74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105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86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105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86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105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86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105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86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105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86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0" fontId="105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86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230" fillId="94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2" fillId="58" borderId="27" applyNumberFormat="0" applyAlignment="0" applyProtection="0">
      <alignment vertical="center"/>
    </xf>
    <xf numFmtId="0" fontId="233" fillId="98" borderId="24" applyNumberFormat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5" fillId="0" borderId="0"/>
    <xf numFmtId="0" fontId="95" fillId="0" borderId="0"/>
    <xf numFmtId="0" fontId="9" fillId="0" borderId="0"/>
    <xf numFmtId="0" fontId="95" fillId="0" borderId="0"/>
    <xf numFmtId="0" fontId="32" fillId="0" borderId="0"/>
    <xf numFmtId="0" fontId="95" fillId="0" borderId="0"/>
    <xf numFmtId="0" fontId="9" fillId="0" borderId="0"/>
    <xf numFmtId="0" fontId="95" fillId="0" borderId="0"/>
    <xf numFmtId="0" fontId="95" fillId="0" borderId="0"/>
    <xf numFmtId="0" fontId="95" fillId="0" borderId="0"/>
    <xf numFmtId="0" fontId="229" fillId="99" borderId="25" applyNumberFormat="0" applyFon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6" fillId="0" borderId="0"/>
    <xf numFmtId="0" fontId="243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3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35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3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1" fillId="0" borderId="0"/>
    <xf numFmtId="0" fontId="229" fillId="0" borderId="0"/>
    <xf numFmtId="0" fontId="1" fillId="0" borderId="0"/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143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77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147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85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0" fontId="150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75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9" fontId="63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25" fillId="18" borderId="8" applyNumberFormat="0" applyAlignment="0" applyProtection="0"/>
    <xf numFmtId="0" fontId="162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80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62" fillId="0" borderId="0"/>
    <xf numFmtId="0" fontId="53" fillId="0" borderId="0"/>
    <xf numFmtId="0" fontId="53" fillId="0" borderId="0"/>
    <xf numFmtId="0" fontId="26" fillId="0" borderId="10" applyNumberFormat="0" applyFill="0" applyAlignment="0" applyProtection="0"/>
    <xf numFmtId="0" fontId="169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81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34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12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105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86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105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86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105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86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05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86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105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86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05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86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8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72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8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73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18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7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18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192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194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78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24" fillId="18" borderId="9" applyNumberFormat="0" applyAlignment="0" applyProtection="0"/>
    <xf numFmtId="0" fontId="197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79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2" fillId="19" borderId="11" applyNumberFormat="0" applyAlignment="0" applyProtection="0"/>
    <xf numFmtId="0" fontId="201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82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204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76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8" fillId="0" borderId="0">
      <alignment vertical="center"/>
    </xf>
    <xf numFmtId="9" fontId="248" fillId="0" borderId="0" applyFont="0" applyFill="0" applyBorder="0" applyAlignment="0" applyProtection="0">
      <alignment vertical="center"/>
    </xf>
    <xf numFmtId="168" fontId="2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49" fillId="0" borderId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0" fillId="58" borderId="27" applyNumberFormat="0" applyAlignment="0" applyProtection="0">
      <alignment vertical="center"/>
    </xf>
    <xf numFmtId="0" fontId="12" fillId="0" borderId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7" fontId="9" fillId="0" borderId="0" applyFont="0" applyFill="0" applyBorder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44" fillId="0" borderId="29" applyNumberFormat="0" applyFill="0" applyAlignment="0" applyProtection="0">
      <alignment vertical="center"/>
    </xf>
    <xf numFmtId="0" fontId="55" fillId="1" borderId="15" applyNumberFormat="0" applyFont="0" applyAlignment="0">
      <alignment horizontal="center"/>
    </xf>
    <xf numFmtId="0" fontId="232" fillId="58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44" fontId="1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4" fontId="108" fillId="0" borderId="18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42" fillId="58" borderId="28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12" fillId="0" borderId="0">
      <alignment vertical="center"/>
    </xf>
    <xf numFmtId="0" fontId="46" fillId="0" borderId="15">
      <alignment horizontal="left"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140" fillId="58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9" fontId="9" fillId="0" borderId="0" applyFont="0" applyFill="0" applyBorder="0" applyAlignment="0" applyProtection="0"/>
    <xf numFmtId="0" fontId="55" fillId="1" borderId="15" applyNumberFormat="0" applyFont="0" applyAlignment="0">
      <alignment horizontal="center"/>
    </xf>
    <xf numFmtId="0" fontId="242" fillId="58" borderId="28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67" fontId="9" fillId="0" borderId="0" applyFont="0" applyFill="0" applyBorder="0" applyAlignment="0" applyProtection="0"/>
    <xf numFmtId="0" fontId="232" fillId="58" borderId="27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4" fontId="108" fillId="0" borderId="18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62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6" fillId="0" borderId="29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53" fillId="48" borderId="25" applyNumberFormat="0" applyFon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5" fillId="99" borderId="25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93" fillId="65" borderId="27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2" fillId="0" borderId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53" fillId="57" borderId="0" applyNumberFormat="0" applyBorder="0" applyAlignment="0" applyProtection="0">
      <alignment vertical="center"/>
    </xf>
    <xf numFmtId="0" fontId="255" fillId="57" borderId="0" applyNumberFormat="0" applyBorder="0" applyAlignment="0" applyProtection="0">
      <alignment vertical="center"/>
    </xf>
    <xf numFmtId="0" fontId="254" fillId="57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104" borderId="0" applyNumberFormat="0" applyBorder="0" applyAlignment="0" applyProtection="0">
      <alignment vertical="center"/>
    </xf>
    <xf numFmtId="0" fontId="255" fillId="104" borderId="0" applyNumberFormat="0" applyBorder="0" applyAlignment="0" applyProtection="0">
      <alignment vertical="center"/>
    </xf>
    <xf numFmtId="0" fontId="254" fillId="104" borderId="0" applyNumberFormat="0" applyBorder="0" applyAlignment="0" applyProtection="0">
      <alignment vertical="center"/>
    </xf>
    <xf numFmtId="0" fontId="253" fillId="99" borderId="0" applyNumberFormat="0" applyBorder="0" applyAlignment="0" applyProtection="0">
      <alignment vertical="center"/>
    </xf>
    <xf numFmtId="0" fontId="255" fillId="99" borderId="0" applyNumberFormat="0" applyBorder="0" applyAlignment="0" applyProtection="0">
      <alignment vertical="center"/>
    </xf>
    <xf numFmtId="0" fontId="254" fillId="99" borderId="0" applyNumberFormat="0" applyBorder="0" applyAlignment="0" applyProtection="0">
      <alignment vertical="center"/>
    </xf>
    <xf numFmtId="0" fontId="253" fillId="55" borderId="0" applyNumberFormat="0" applyBorder="0" applyAlignment="0" applyProtection="0">
      <alignment vertical="center"/>
    </xf>
    <xf numFmtId="0" fontId="255" fillId="55" borderId="0" applyNumberFormat="0" applyBorder="0" applyAlignment="0" applyProtection="0">
      <alignment vertical="center"/>
    </xf>
    <xf numFmtId="0" fontId="254" fillId="55" borderId="0" applyNumberFormat="0" applyBorder="0" applyAlignment="0" applyProtection="0">
      <alignment vertical="center"/>
    </xf>
    <xf numFmtId="0" fontId="253" fillId="53" borderId="0" applyNumberFormat="0" applyBorder="0" applyAlignment="0" applyProtection="0">
      <alignment vertical="center"/>
    </xf>
    <xf numFmtId="0" fontId="255" fillId="53" borderId="0" applyNumberFormat="0" applyBorder="0" applyAlignment="0" applyProtection="0">
      <alignment vertical="center"/>
    </xf>
    <xf numFmtId="0" fontId="254" fillId="53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58" borderId="0" applyNumberFormat="0" applyBorder="0" applyAlignment="0" applyProtection="0">
      <alignment vertical="center"/>
    </xf>
    <xf numFmtId="0" fontId="255" fillId="58" borderId="0" applyNumberFormat="0" applyBorder="0" applyAlignment="0" applyProtection="0">
      <alignment vertical="center"/>
    </xf>
    <xf numFmtId="0" fontId="254" fillId="58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6" fillId="66" borderId="0" applyNumberFormat="0" applyBorder="0" applyAlignment="0" applyProtection="0">
      <alignment vertical="center"/>
    </xf>
    <xf numFmtId="0" fontId="258" fillId="66" borderId="0" applyNumberFormat="0" applyBorder="0" applyAlignment="0" applyProtection="0">
      <alignment vertical="center"/>
    </xf>
    <xf numFmtId="0" fontId="257" fillId="66" borderId="0" applyNumberFormat="0" applyBorder="0" applyAlignment="0" applyProtection="0">
      <alignment vertical="center"/>
    </xf>
    <xf numFmtId="0" fontId="256" fillId="65" borderId="0" applyNumberFormat="0" applyBorder="0" applyAlignment="0" applyProtection="0">
      <alignment vertical="center"/>
    </xf>
    <xf numFmtId="0" fontId="258" fillId="65" borderId="0" applyNumberFormat="0" applyBorder="0" applyAlignment="0" applyProtection="0">
      <alignment vertical="center"/>
    </xf>
    <xf numFmtId="0" fontId="257" fillId="65" borderId="0" applyNumberFormat="0" applyBorder="0" applyAlignment="0" applyProtection="0">
      <alignment vertical="center"/>
    </xf>
    <xf numFmtId="0" fontId="256" fillId="58" borderId="0" applyNumberFormat="0" applyBorder="0" applyAlignment="0" applyProtection="0">
      <alignment vertical="center"/>
    </xf>
    <xf numFmtId="0" fontId="258" fillId="58" borderId="0" applyNumberFormat="0" applyBorder="0" applyAlignment="0" applyProtection="0">
      <alignment vertical="center"/>
    </xf>
    <xf numFmtId="0" fontId="257" fillId="58" borderId="0" applyNumberFormat="0" applyBorder="0" applyAlignment="0" applyProtection="0">
      <alignment vertical="center"/>
    </xf>
    <xf numFmtId="0" fontId="256" fillId="92" borderId="0" applyNumberFormat="0" applyBorder="0" applyAlignment="0" applyProtection="0">
      <alignment vertical="center"/>
    </xf>
    <xf numFmtId="0" fontId="258" fillId="92" borderId="0" applyNumberFormat="0" applyBorder="0" applyAlignment="0" applyProtection="0">
      <alignment vertical="center"/>
    </xf>
    <xf numFmtId="0" fontId="257" fillId="92" borderId="0" applyNumberFormat="0" applyBorder="0" applyAlignment="0" applyProtection="0">
      <alignment vertical="center"/>
    </xf>
    <xf numFmtId="0" fontId="256" fillId="76" borderId="0" applyNumberFormat="0" applyBorder="0" applyAlignment="0" applyProtection="0">
      <alignment vertical="center"/>
    </xf>
    <xf numFmtId="0" fontId="258" fillId="76" borderId="0" applyNumberFormat="0" applyBorder="0" applyAlignment="0" applyProtection="0">
      <alignment vertical="center"/>
    </xf>
    <xf numFmtId="0" fontId="257" fillId="76" borderId="0" applyNumberFormat="0" applyBorder="0" applyAlignment="0" applyProtection="0">
      <alignment vertical="center"/>
    </xf>
    <xf numFmtId="0" fontId="256" fillId="96" borderId="0" applyNumberFormat="0" applyBorder="0" applyAlignment="0" applyProtection="0">
      <alignment vertical="center"/>
    </xf>
    <xf numFmtId="0" fontId="258" fillId="96" borderId="0" applyNumberFormat="0" applyBorder="0" applyAlignment="0" applyProtection="0">
      <alignment vertical="center"/>
    </xf>
    <xf numFmtId="0" fontId="257" fillId="96" borderId="0" applyNumberFormat="0" applyBorder="0" applyAlignment="0" applyProtection="0">
      <alignment vertical="center"/>
    </xf>
    <xf numFmtId="164" fontId="108" fillId="0" borderId="18" applyAlignment="0" applyProtection="0"/>
    <xf numFmtId="0" fontId="46" fillId="0" borderId="15">
      <alignment horizontal="left"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6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2" fillId="0" borderId="0">
      <alignment vertical="center"/>
    </xf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0" fontId="62" fillId="0" borderId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" fillId="0" borderId="0"/>
    <xf numFmtId="0" fontId="30" fillId="0" borderId="0"/>
    <xf numFmtId="0" fontId="30" fillId="0" borderId="0"/>
    <xf numFmtId="0" fontId="12" fillId="0" borderId="0">
      <alignment vertical="center"/>
    </xf>
    <xf numFmtId="0" fontId="30" fillId="0" borderId="0"/>
    <xf numFmtId="0" fontId="12" fillId="0" borderId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43" fontId="9" fillId="0" borderId="0" applyFont="0" applyFill="0" applyBorder="0" applyAlignment="0" applyProtection="0"/>
    <xf numFmtId="0" fontId="53" fillId="0" borderId="0"/>
    <xf numFmtId="0" fontId="30" fillId="0" borderId="0"/>
    <xf numFmtId="0" fontId="95" fillId="0" borderId="0"/>
    <xf numFmtId="0" fontId="95" fillId="0" borderId="0"/>
    <xf numFmtId="0" fontId="95" fillId="0" borderId="0"/>
    <xf numFmtId="0" fontId="53" fillId="0" borderId="0"/>
    <xf numFmtId="0" fontId="9" fillId="0" borderId="0"/>
    <xf numFmtId="0" fontId="32" fillId="0" borderId="0"/>
    <xf numFmtId="0" fontId="32" fillId="0" borderId="0"/>
    <xf numFmtId="0" fontId="95" fillId="0" borderId="0"/>
    <xf numFmtId="0" fontId="9" fillId="0" borderId="0"/>
    <xf numFmtId="0" fontId="30" fillId="0" borderId="0"/>
    <xf numFmtId="0" fontId="53" fillId="0" borderId="0"/>
    <xf numFmtId="168" fontId="1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168" fontId="265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0" fontId="25" fillId="18" borderId="8" applyNumberFormat="0" applyAlignment="0" applyProtection="0"/>
    <xf numFmtId="0" fontId="25" fillId="18" borderId="8" applyNumberFormat="0" applyAlignment="0" applyProtection="0"/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23" fillId="17" borderId="8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268" fillId="124" borderId="0"/>
    <xf numFmtId="0" fontId="268" fillId="124" borderId="0"/>
    <xf numFmtId="0" fontId="9" fillId="0" borderId="0"/>
    <xf numFmtId="3" fontId="269" fillId="0" borderId="0"/>
    <xf numFmtId="0" fontId="66" fillId="0" borderId="0"/>
    <xf numFmtId="0" fontId="66" fillId="0" borderId="0"/>
    <xf numFmtId="0" fontId="66" fillId="0" borderId="0"/>
    <xf numFmtId="3" fontId="269" fillId="0" borderId="0"/>
    <xf numFmtId="0" fontId="270" fillId="55" borderId="0" applyNumberFormat="0" applyBorder="0" applyAlignment="0" applyProtection="0">
      <alignment vertical="center"/>
    </xf>
    <xf numFmtId="0" fontId="270" fillId="55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0" fillId="5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1" fillId="55" borderId="0" applyNumberFormat="0" applyBorder="0" applyAlignment="0" applyProtection="0">
      <alignment vertical="center"/>
    </xf>
    <xf numFmtId="0" fontId="271" fillId="55" borderId="0" applyNumberFormat="0" applyBorder="0" applyAlignment="0" applyProtection="0">
      <alignment vertical="center"/>
    </xf>
    <xf numFmtId="0" fontId="272" fillId="22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4" borderId="0" applyNumberFormat="0" applyBorder="0" applyAlignment="0" applyProtection="0"/>
    <xf numFmtId="0" fontId="270" fillId="54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271" fillId="54" borderId="0" applyNumberFormat="0" applyBorder="0" applyAlignment="0" applyProtection="0">
      <alignment vertical="center"/>
    </xf>
    <xf numFmtId="0" fontId="271" fillId="54" borderId="0" applyNumberFormat="0" applyBorder="0" applyAlignment="0" applyProtection="0">
      <alignment vertical="center"/>
    </xf>
    <xf numFmtId="0" fontId="272" fillId="26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3" borderId="0" applyNumberFormat="0" applyBorder="0" applyAlignment="0" applyProtection="0"/>
    <xf numFmtId="0" fontId="270" fillId="53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271" fillId="53" borderId="0" applyNumberFormat="0" applyBorder="0" applyAlignment="0" applyProtection="0">
      <alignment vertical="center"/>
    </xf>
    <xf numFmtId="0" fontId="271" fillId="53" borderId="0" applyNumberFormat="0" applyBorder="0" applyAlignment="0" applyProtection="0">
      <alignment vertical="center"/>
    </xf>
    <xf numFmtId="0" fontId="272" fillId="30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4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270" fillId="57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271" fillId="57" borderId="0" applyNumberFormat="0" applyBorder="0" applyAlignment="0" applyProtection="0">
      <alignment vertical="center"/>
    </xf>
    <xf numFmtId="0" fontId="271" fillId="57" borderId="0" applyNumberFormat="0" applyBorder="0" applyAlignment="0" applyProtection="0">
      <alignment vertical="center"/>
    </xf>
    <xf numFmtId="0" fontId="272" fillId="38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5" borderId="0" applyNumberFormat="0" applyBorder="0" applyAlignment="0" applyProtection="0"/>
    <xf numFmtId="0" fontId="270" fillId="65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271" fillId="65" borderId="0" applyNumberFormat="0" applyBorder="0" applyAlignment="0" applyProtection="0">
      <alignment vertical="center"/>
    </xf>
    <xf numFmtId="0" fontId="271" fillId="65" borderId="0" applyNumberFormat="0" applyBorder="0" applyAlignment="0" applyProtection="0">
      <alignment vertical="center"/>
    </xf>
    <xf numFmtId="0" fontId="272" fillId="42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23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270" fillId="6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271" fillId="67" borderId="0" applyNumberFormat="0" applyBorder="0" applyAlignment="0" applyProtection="0">
      <alignment vertical="center"/>
    </xf>
    <xf numFmtId="0" fontId="271" fillId="67" borderId="0" applyNumberFormat="0" applyBorder="0" applyAlignment="0" applyProtection="0">
      <alignment vertical="center"/>
    </xf>
    <xf numFmtId="0" fontId="272" fillId="2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270" fillId="68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271" fillId="68" borderId="0" applyNumberFormat="0" applyBorder="0" applyAlignment="0" applyProtection="0">
      <alignment vertical="center"/>
    </xf>
    <xf numFmtId="0" fontId="271" fillId="68" borderId="0" applyNumberFormat="0" applyBorder="0" applyAlignment="0" applyProtection="0">
      <alignment vertical="center"/>
    </xf>
    <xf numFmtId="0" fontId="272" fillId="31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5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3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9" borderId="0" applyNumberFormat="0" applyBorder="0" applyAlignment="0" applyProtection="0"/>
    <xf numFmtId="0" fontId="270" fillId="69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271" fillId="69" borderId="0" applyNumberFormat="0" applyBorder="0" applyAlignment="0" applyProtection="0">
      <alignment vertical="center"/>
    </xf>
    <xf numFmtId="0" fontId="271" fillId="69" borderId="0" applyNumberFormat="0" applyBorder="0" applyAlignment="0" applyProtection="0">
      <alignment vertical="center"/>
    </xf>
    <xf numFmtId="0" fontId="272" fillId="43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3" fillId="74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5" fillId="74" borderId="0" applyNumberFormat="0" applyBorder="0" applyAlignment="0" applyProtection="0">
      <alignment vertical="center"/>
    </xf>
    <xf numFmtId="0" fontId="275" fillId="74" borderId="0" applyNumberFormat="0" applyBorder="0" applyAlignment="0" applyProtection="0">
      <alignment vertical="center"/>
    </xf>
    <xf numFmtId="0" fontId="276" fillId="2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67" borderId="0" applyNumberFormat="0" applyBorder="0" applyAlignment="0" applyProtection="0"/>
    <xf numFmtId="0" fontId="273" fillId="67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5" fillId="67" borderId="0" applyNumberFormat="0" applyBorder="0" applyAlignment="0" applyProtection="0">
      <alignment vertical="center"/>
    </xf>
    <xf numFmtId="0" fontId="275" fillId="67" borderId="0" applyNumberFormat="0" applyBorder="0" applyAlignment="0" applyProtection="0">
      <alignment vertical="center"/>
    </xf>
    <xf numFmtId="0" fontId="276" fillId="28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3" fillId="68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5" fillId="68" borderId="0" applyNumberFormat="0" applyBorder="0" applyAlignment="0" applyProtection="0">
      <alignment vertical="center"/>
    </xf>
    <xf numFmtId="0" fontId="275" fillId="68" borderId="0" applyNumberFormat="0" applyBorder="0" applyAlignment="0" applyProtection="0">
      <alignment vertical="center"/>
    </xf>
    <xf numFmtId="0" fontId="276" fillId="32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6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40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7" borderId="0" applyNumberFormat="0" applyBorder="0" applyAlignment="0" applyProtection="0"/>
    <xf numFmtId="0" fontId="273" fillId="77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5" fillId="77" borderId="0" applyNumberFormat="0" applyBorder="0" applyAlignment="0" applyProtection="0">
      <alignment vertical="center"/>
    </xf>
    <xf numFmtId="0" fontId="275" fillId="77" borderId="0" applyNumberFormat="0" applyBorder="0" applyAlignment="0" applyProtection="0">
      <alignment vertical="center"/>
    </xf>
    <xf numFmtId="0" fontId="276" fillId="44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3" fillId="94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211" fontId="42" fillId="0" borderId="0" applyFill="0" applyBorder="0" applyAlignment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212" fontId="9" fillId="0" borderId="0" applyFont="0" applyFill="0" applyBorder="0" applyAlignment="0" applyProtection="0"/>
    <xf numFmtId="0" fontId="9" fillId="82" borderId="20" applyNumberFormat="0" applyFont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280" fillId="0" borderId="0" applyNumberFormat="0" applyFill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6" fillId="0" borderId="0"/>
    <xf numFmtId="1" fontId="287" fillId="0" borderId="0" applyProtection="0">
      <protection locked="0"/>
    </xf>
    <xf numFmtId="0" fontId="288" fillId="0" borderId="26" applyNumberFormat="0" applyFill="0" applyAlignment="0" applyProtection="0">
      <alignment vertical="center"/>
    </xf>
    <xf numFmtId="0" fontId="288" fillId="0" borderId="26" applyNumberFormat="0" applyFill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213" fontId="290" fillId="0" borderId="0"/>
    <xf numFmtId="214" fontId="1" fillId="0" borderId="0"/>
    <xf numFmtId="214" fontId="1" fillId="0" borderId="0"/>
    <xf numFmtId="0" fontId="291" fillId="0" borderId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3" fontId="269" fillId="0" borderId="0" applyBorder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215" fontId="9" fillId="0" borderId="0" applyFont="0" applyFill="0" applyBorder="0" applyAlignment="0" applyProtection="0"/>
    <xf numFmtId="49" fontId="269" fillId="0" borderId="0">
      <alignment horizontal="right"/>
    </xf>
    <xf numFmtId="3" fontId="45" fillId="0" borderId="0"/>
    <xf numFmtId="3" fontId="293" fillId="0" borderId="0" applyNumberFormat="0"/>
    <xf numFmtId="0" fontId="294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3" fontId="295" fillId="0" borderId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3" fontId="293" fillId="0" borderId="33" applyNumberFormat="0"/>
    <xf numFmtId="0" fontId="268" fillId="124" borderId="0"/>
    <xf numFmtId="0" fontId="297" fillId="0" borderId="0" applyNumberFormat="0" applyFill="0" applyBorder="0" applyAlignment="0" applyProtection="0">
      <alignment vertical="center"/>
    </xf>
    <xf numFmtId="0" fontId="297" fillId="0" borderId="0" applyNumberFormat="0" applyFill="0" applyBorder="0" applyAlignment="0" applyProtection="0">
      <alignment vertical="center"/>
    </xf>
    <xf numFmtId="0" fontId="274" fillId="94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5" fillId="94" borderId="0" applyNumberFormat="0" applyBorder="0" applyAlignment="0" applyProtection="0">
      <alignment vertical="center"/>
    </xf>
    <xf numFmtId="0" fontId="275" fillId="94" borderId="0" applyNumberFormat="0" applyBorder="0" applyAlignment="0" applyProtection="0">
      <alignment vertical="center"/>
    </xf>
    <xf numFmtId="0" fontId="276" fillId="21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5" borderId="0" applyNumberFormat="0" applyBorder="0" applyAlignment="0" applyProtection="0"/>
    <xf numFmtId="0" fontId="273" fillId="9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5" fillId="95" borderId="0" applyNumberFormat="0" applyBorder="0" applyAlignment="0" applyProtection="0">
      <alignment vertical="center"/>
    </xf>
    <xf numFmtId="0" fontId="275" fillId="95" borderId="0" applyNumberFormat="0" applyBorder="0" applyAlignment="0" applyProtection="0">
      <alignment vertical="center"/>
    </xf>
    <xf numFmtId="0" fontId="276" fillId="2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6" borderId="0" applyNumberFormat="0" applyBorder="0" applyAlignment="0" applyProtection="0"/>
    <xf numFmtId="0" fontId="273" fillId="96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5" fillId="96" borderId="0" applyNumberFormat="0" applyBorder="0" applyAlignment="0" applyProtection="0">
      <alignment vertical="center"/>
    </xf>
    <xf numFmtId="0" fontId="275" fillId="96" borderId="0" applyNumberFormat="0" applyBorder="0" applyAlignment="0" applyProtection="0">
      <alignment vertical="center"/>
    </xf>
    <xf numFmtId="0" fontId="276" fillId="29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3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37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97" borderId="0" applyNumberFormat="0" applyBorder="0" applyAlignment="0" applyProtection="0"/>
    <xf numFmtId="0" fontId="273" fillId="97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5" fillId="97" borderId="0" applyNumberFormat="0" applyBorder="0" applyAlignment="0" applyProtection="0">
      <alignment vertical="center"/>
    </xf>
    <xf numFmtId="0" fontId="275" fillId="97" borderId="0" applyNumberFormat="0" applyBorder="0" applyAlignment="0" applyProtection="0">
      <alignment vertical="center"/>
    </xf>
    <xf numFmtId="0" fontId="276" fillId="41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9" fillId="0" borderId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300" fillId="98" borderId="24" applyNumberFormat="0" applyAlignment="0" applyProtection="0"/>
    <xf numFmtId="0" fontId="279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1" fillId="98" borderId="24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2" fillId="19" borderId="11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3" fillId="92" borderId="0" applyNumberFormat="0" applyBorder="0" applyAlignment="0" applyProtection="0"/>
    <xf numFmtId="0" fontId="289" fillId="92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4" fillId="92" borderId="0" applyNumberFormat="0" applyBorder="0" applyAlignment="0" applyProtection="0">
      <alignment vertical="center"/>
    </xf>
    <xf numFmtId="0" fontId="304" fillId="92" borderId="0" applyNumberFormat="0" applyBorder="0" applyAlignment="0" applyProtection="0">
      <alignment vertical="center"/>
    </xf>
    <xf numFmtId="0" fontId="305" fillId="16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top"/>
      <protection locked="0"/>
    </xf>
    <xf numFmtId="0" fontId="306" fillId="0" borderId="0" applyNumberFormat="0" applyFill="0" applyBorder="0" applyAlignment="0" applyProtection="0">
      <alignment vertical="top"/>
      <protection locked="0"/>
    </xf>
    <xf numFmtId="0" fontId="307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09" fillId="0" borderId="26" applyNumberFormat="0" applyFill="0" applyAlignment="0" applyProtection="0"/>
    <xf numFmtId="0" fontId="288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10" fillId="0" borderId="26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11" fillId="0" borderId="10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61" fillId="0" borderId="0">
      <alignment vertical="center"/>
    </xf>
    <xf numFmtId="0" fontId="30" fillId="0" borderId="0"/>
    <xf numFmtId="0" fontId="30" fillId="0" borderId="0"/>
    <xf numFmtId="0" fontId="12" fillId="0" borderId="0">
      <alignment vertical="center"/>
    </xf>
    <xf numFmtId="0" fontId="53" fillId="0" borderId="0"/>
    <xf numFmtId="0" fontId="12" fillId="0" borderId="0">
      <alignment vertical="center"/>
    </xf>
    <xf numFmtId="0" fontId="3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/>
    <xf numFmtId="0" fontId="30" fillId="0" borderId="0"/>
    <xf numFmtId="0" fontId="312" fillId="0" borderId="0">
      <alignment vertical="center"/>
    </xf>
    <xf numFmtId="0" fontId="312" fillId="0" borderId="0">
      <alignment vertical="center"/>
    </xf>
    <xf numFmtId="0" fontId="30" fillId="0" borderId="0"/>
    <xf numFmtId="0" fontId="1" fillId="0" borderId="0"/>
    <xf numFmtId="0" fontId="312" fillId="0" borderId="0">
      <alignment vertical="center"/>
    </xf>
    <xf numFmtId="0" fontId="225" fillId="0" borderId="0">
      <alignment vertical="center"/>
    </xf>
    <xf numFmtId="0" fontId="64" fillId="0" borderId="0">
      <alignment vertical="center"/>
    </xf>
    <xf numFmtId="0" fontId="30" fillId="0" borderId="0"/>
    <xf numFmtId="0" fontId="13" fillId="0" borderId="0">
      <alignment vertical="center"/>
    </xf>
    <xf numFmtId="0" fontId="30" fillId="0" borderId="0"/>
    <xf numFmtId="0" fontId="13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12" fillId="0" borderId="0">
      <alignment vertical="center"/>
    </xf>
    <xf numFmtId="0" fontId="1" fillId="0" borderId="0"/>
    <xf numFmtId="0" fontId="64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0" borderId="0">
      <alignment vertical="center"/>
    </xf>
    <xf numFmtId="0" fontId="53" fillId="0" borderId="0"/>
    <xf numFmtId="0" fontId="61" fillId="0" borderId="0">
      <alignment vertical="center"/>
    </xf>
    <xf numFmtId="0" fontId="12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5" fillId="17" borderId="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8" fillId="18" borderId="9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9" fillId="0" borderId="0"/>
    <xf numFmtId="0" fontId="320" fillId="53" borderId="0" applyNumberFormat="0" applyBorder="0" applyAlignment="0" applyProtection="0"/>
    <xf numFmtId="0" fontId="281" fillId="53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1" fillId="53" borderId="0" applyNumberFormat="0" applyBorder="0" applyAlignment="0" applyProtection="0">
      <alignment vertical="center"/>
    </xf>
    <xf numFmtId="0" fontId="321" fillId="53" borderId="0" applyNumberFormat="0" applyBorder="0" applyAlignment="0" applyProtection="0">
      <alignment vertical="center"/>
    </xf>
    <xf numFmtId="0" fontId="322" fillId="14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5" fillId="0" borderId="34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8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31" fillId="0" borderId="35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4" fillId="18" borderId="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0" fontId="335" fillId="54" borderId="0" applyNumberFormat="0" applyBorder="0" applyAlignment="0" applyProtection="0"/>
    <xf numFmtId="0" fontId="277" fillId="54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6" fillId="54" borderId="0" applyNumberFormat="0" applyBorder="0" applyAlignment="0" applyProtection="0">
      <alignment vertical="center"/>
    </xf>
    <xf numFmtId="0" fontId="336" fillId="54" borderId="0" applyNumberFormat="0" applyBorder="0" applyAlignment="0" applyProtection="0">
      <alignment vertical="center"/>
    </xf>
    <xf numFmtId="0" fontId="337" fillId="15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216" fontId="266" fillId="0" borderId="0" applyFont="0" applyFill="0" applyBorder="0" applyAlignment="0" applyProtection="0"/>
    <xf numFmtId="0" fontId="338" fillId="0" borderId="0" applyNumberFormat="0" applyFill="0" applyBorder="0" applyAlignment="0" applyProtection="0">
      <alignment vertical="top"/>
      <protection locked="0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1" fillId="0" borderId="13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2" fillId="0" borderId="0" applyNumberFormat="0" applyFill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3" fillId="0" borderId="0" applyNumberFormat="0" applyFill="0" applyBorder="0" applyAlignment="0" applyProtection="0">
      <alignment vertical="center"/>
    </xf>
    <xf numFmtId="0" fontId="343" fillId="0" borderId="0" applyNumberFormat="0" applyFill="0" applyBorder="0" applyAlignment="0" applyProtection="0">
      <alignment vertical="center"/>
    </xf>
    <xf numFmtId="0" fontId="344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290" fillId="0" borderId="0"/>
    <xf numFmtId="0" fontId="290" fillId="0" borderId="0"/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5" fillId="0" borderId="0">
      <alignment vertical="center"/>
    </xf>
    <xf numFmtId="0" fontId="27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>
      <alignment vertical="center"/>
    </xf>
    <xf numFmtId="0" fontId="290" fillId="0" borderId="0"/>
    <xf numFmtId="0" fontId="9" fillId="0" borderId="0"/>
    <xf numFmtId="0" fontId="9" fillId="0" borderId="0"/>
    <xf numFmtId="0" fontId="290" fillId="0" borderId="0"/>
    <xf numFmtId="0" fontId="290" fillId="0" borderId="0">
      <alignment vertical="center"/>
    </xf>
    <xf numFmtId="0" fontId="290" fillId="0" borderId="0"/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/>
    <xf numFmtId="0" fontId="346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1" fillId="0" borderId="0"/>
    <xf numFmtId="0" fontId="290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47" fillId="0" borderId="0">
      <alignment vertical="center"/>
    </xf>
    <xf numFmtId="0" fontId="290" fillId="0" borderId="0"/>
    <xf numFmtId="0" fontId="266" fillId="0" borderId="0"/>
    <xf numFmtId="0" fontId="290" fillId="0" borderId="0">
      <alignment vertical="center"/>
    </xf>
    <xf numFmtId="0" fontId="271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0" fillId="0" borderId="0">
      <alignment vertical="center"/>
    </xf>
    <xf numFmtId="0" fontId="271" fillId="0" borderId="0">
      <alignment vertical="center"/>
    </xf>
    <xf numFmtId="0" fontId="348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48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1" fillId="0" borderId="0">
      <alignment vertical="center"/>
    </xf>
    <xf numFmtId="0" fontId="287" fillId="0" borderId="0"/>
    <xf numFmtId="0" fontId="287" fillId="0" borderId="0"/>
    <xf numFmtId="0" fontId="349" fillId="0" borderId="0" applyNumberFormat="0" applyFill="0" applyBorder="0" applyAlignment="0" applyProtection="0"/>
    <xf numFmtId="0" fontId="297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50" fillId="0" borderId="0" applyNumberFormat="0" applyFill="0" applyBorder="0" applyAlignment="0" applyProtection="0">
      <alignment vertical="center"/>
    </xf>
    <xf numFmtId="0" fontId="350" fillId="0" borderId="0" applyNumberFormat="0" applyFill="0" applyBorder="0" applyAlignment="0" applyProtection="0">
      <alignment vertical="center"/>
    </xf>
    <xf numFmtId="0" fontId="351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61" fillId="0" borderId="0">
      <alignment vertical="center"/>
    </xf>
    <xf numFmtId="0" fontId="30" fillId="0" borderId="0"/>
    <xf numFmtId="0" fontId="53" fillId="0" borderId="0"/>
    <xf numFmtId="0" fontId="225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53" fillId="0" borderId="0" applyFont="0" applyFill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71" fillId="99" borderId="25" applyNumberFormat="0" applyFon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3" fillId="0" borderId="15">
      <alignment horizontal="right" wrapText="1"/>
    </xf>
    <xf numFmtId="0" fontId="290" fillId="99" borderId="25" applyNumberFormat="0" applyFon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44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/>
    <xf numFmtId="0" fontId="31" fillId="0" borderId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44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3" fillId="98" borderId="24" applyNumberFormat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4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74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1" fillId="0" borderId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9" fillId="0" borderId="0"/>
    <xf numFmtId="0" fontId="95" fillId="0" borderId="0"/>
    <xf numFmtId="0" fontId="239" fillId="65" borderId="27" applyNumberFormat="0" applyAlignment="0" applyProtection="0">
      <alignment vertical="center"/>
    </xf>
    <xf numFmtId="0" fontId="229" fillId="65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5" borderId="0" applyNumberFormat="0" applyBorder="0" applyAlignment="0" applyProtection="0">
      <alignment vertical="center"/>
    </xf>
    <xf numFmtId="0" fontId="30" fillId="0" borderId="0"/>
    <xf numFmtId="0" fontId="53" fillId="0" borderId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4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" fillId="0" borderId="0">
      <alignment vertical="center"/>
    </xf>
    <xf numFmtId="0" fontId="12" fillId="20" borderId="12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20" borderId="12" applyNumberFormat="0" applyFont="0" applyAlignment="0" applyProtection="0"/>
    <xf numFmtId="0" fontId="22" fillId="15" borderId="0" applyNumberFormat="0" applyBorder="0" applyAlignment="0" applyProtection="0"/>
    <xf numFmtId="0" fontId="31" fillId="0" borderId="0">
      <alignment vertical="center"/>
    </xf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87" fontId="62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3" fillId="59" borderId="0" applyNumberFormat="0" applyBorder="0" applyAlignment="0" applyProtection="0">
      <alignment vertical="center"/>
    </xf>
    <xf numFmtId="0" fontId="353" fillId="60" borderId="0" applyNumberFormat="0" applyBorder="0" applyAlignment="0" applyProtection="0">
      <alignment vertical="center"/>
    </xf>
    <xf numFmtId="0" fontId="353" fillId="61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63" borderId="0" applyNumberFormat="0" applyBorder="0" applyAlignment="0" applyProtection="0">
      <alignment vertical="center"/>
    </xf>
    <xf numFmtId="0" fontId="353" fillId="64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1" borderId="0" applyNumberFormat="0" applyBorder="0" applyAlignment="0" applyProtection="0">
      <alignment vertical="center"/>
    </xf>
    <xf numFmtId="0" fontId="353" fillId="72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3" borderId="0" applyNumberFormat="0" applyBorder="0" applyAlignment="0" applyProtection="0">
      <alignment vertical="center"/>
    </xf>
    <xf numFmtId="0" fontId="354" fillId="78" borderId="0" applyNumberFormat="0" applyBorder="0" applyAlignment="0" applyProtection="0">
      <alignment vertical="center"/>
    </xf>
    <xf numFmtId="0" fontId="354" fillId="71" borderId="0" applyNumberFormat="0" applyBorder="0" applyAlignment="0" applyProtection="0">
      <alignment vertical="center"/>
    </xf>
    <xf numFmtId="0" fontId="354" fillId="72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8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7" fillId="84" borderId="0" applyNumberFormat="0" applyBorder="0" applyAlignment="0" applyProtection="0">
      <alignment vertical="center"/>
    </xf>
    <xf numFmtId="0" fontId="354" fillId="100" borderId="0" applyNumberFormat="0" applyBorder="0" applyAlignment="0" applyProtection="0">
      <alignment vertical="center"/>
    </xf>
    <xf numFmtId="0" fontId="354" fillId="85" borderId="0" applyNumberFormat="0" applyBorder="0" applyAlignment="0" applyProtection="0">
      <alignment vertical="center"/>
    </xf>
    <xf numFmtId="0" fontId="354" fillId="87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101" borderId="0" applyNumberFormat="0" applyBorder="0" applyAlignment="0" applyProtection="0">
      <alignment vertical="center"/>
    </xf>
    <xf numFmtId="0" fontId="358" fillId="0" borderId="0" applyNumberFormat="0" applyFill="0" applyBorder="0" applyAlignment="0" applyProtection="0">
      <alignment vertical="center"/>
    </xf>
    <xf numFmtId="0" fontId="359" fillId="64" borderId="27" applyNumberFormat="0" applyAlignment="0" applyProtection="0">
      <alignment vertical="center"/>
    </xf>
    <xf numFmtId="0" fontId="360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61" fillId="0" borderId="0" applyNumberFormat="0" applyFill="0" applyBorder="0" applyAlignment="0" applyProtection="0">
      <alignment vertical="center"/>
    </xf>
    <xf numFmtId="0" fontId="362" fillId="0" borderId="30" applyNumberFormat="0" applyFill="0" applyAlignment="0" applyProtection="0">
      <alignment vertical="center"/>
    </xf>
    <xf numFmtId="0" fontId="363" fillId="0" borderId="31" applyNumberFormat="0" applyFill="0" applyAlignment="0" applyProtection="0">
      <alignment vertical="center"/>
    </xf>
    <xf numFmtId="0" fontId="364" fillId="0" borderId="32" applyNumberFormat="0" applyFill="0" applyAlignment="0" applyProtection="0">
      <alignment vertical="center"/>
    </xf>
    <xf numFmtId="0" fontId="364" fillId="0" borderId="0" applyNumberFormat="0" applyFill="0" applyBorder="0" applyAlignment="0" applyProtection="0">
      <alignment vertical="center"/>
    </xf>
    <xf numFmtId="0" fontId="365" fillId="0" borderId="0" applyNumberFormat="0" applyFill="0" applyBorder="0" applyAlignment="0" applyProtection="0">
      <alignment vertical="center"/>
    </xf>
    <xf numFmtId="0" fontId="366" fillId="102" borderId="24" applyNumberFormat="0" applyAlignment="0" applyProtection="0">
      <alignment vertical="center"/>
    </xf>
    <xf numFmtId="0" fontId="367" fillId="0" borderId="29" applyNumberFormat="0" applyFill="0" applyAlignment="0" applyProtection="0">
      <alignment vertical="center"/>
    </xf>
    <xf numFmtId="0" fontId="368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69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355" fillId="6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187" fontId="35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5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7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wrapText="1"/>
    </xf>
    <xf numFmtId="0" fontId="8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0" fillId="0" borderId="2" xfId="0" applyBorder="1"/>
    <xf numFmtId="0" fontId="8" fillId="0" borderId="0" xfId="0" applyFont="1" applyAlignment="1">
      <alignment horizontal="center"/>
    </xf>
    <xf numFmtId="44" fontId="11" fillId="0" borderId="0" xfId="1" applyFont="1"/>
    <xf numFmtId="0" fontId="8" fillId="0" borderId="1" xfId="0" applyFont="1" applyBorder="1" applyAlignment="1">
      <alignment horizontal="center"/>
    </xf>
    <xf numFmtId="0" fontId="252" fillId="0" borderId="0" xfId="0" applyFont="1" applyAlignment="1">
      <alignment horizontal="center"/>
    </xf>
    <xf numFmtId="0" fontId="3" fillId="2" borderId="1" xfId="0" applyFont="1" applyFill="1" applyBorder="1" applyAlignment="1" applyProtection="1">
      <alignment wrapText="1"/>
      <protection locked="0"/>
    </xf>
    <xf numFmtId="0" fontId="3" fillId="2" borderId="2" xfId="0" applyFont="1" applyFill="1" applyBorder="1" applyAlignment="1" applyProtection="1">
      <alignment wrapText="1"/>
      <protection locked="0"/>
    </xf>
    <xf numFmtId="0" fontId="4" fillId="45" borderId="2" xfId="0" applyFont="1" applyFill="1" applyBorder="1" applyAlignment="1" applyProtection="1">
      <alignment wrapText="1"/>
      <protection locked="0"/>
    </xf>
    <xf numFmtId="44" fontId="4" fillId="45" borderId="2" xfId="1" applyFont="1" applyFill="1" applyBorder="1" applyAlignment="1" applyProtection="1">
      <alignment wrapText="1"/>
      <protection locked="0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9" borderId="0" xfId="0" applyFill="1"/>
    <xf numFmtId="0" fontId="0" fillId="12" borderId="0" xfId="0" applyFill="1"/>
    <xf numFmtId="0" fontId="6" fillId="0" borderId="0" xfId="0" applyFont="1"/>
    <xf numFmtId="0" fontId="227" fillId="0" borderId="0" xfId="0" applyFont="1"/>
    <xf numFmtId="0" fontId="11" fillId="0" borderId="0" xfId="0" applyFont="1"/>
    <xf numFmtId="0" fontId="15" fillId="0" borderId="0" xfId="0" applyFont="1"/>
    <xf numFmtId="0" fontId="29" fillId="46" borderId="3" xfId="0" applyFont="1" applyFill="1" applyBorder="1" applyAlignment="1">
      <alignment horizontal="center" wrapText="1"/>
    </xf>
    <xf numFmtId="0" fontId="0" fillId="12" borderId="0" xfId="0" applyFill="1" applyAlignment="1">
      <alignment horizontal="center"/>
    </xf>
    <xf numFmtId="0" fontId="2" fillId="6" borderId="2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11" borderId="0" xfId="0" applyFill="1"/>
    <xf numFmtId="0" fontId="14" fillId="0" borderId="2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44" fontId="11" fillId="0" borderId="0" xfId="0" applyNumberFormat="1" applyFo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5" fillId="5" borderId="2" xfId="0" applyFont="1" applyFill="1" applyBorder="1" applyAlignment="1">
      <alignment horizontal="center" wrapText="1"/>
    </xf>
    <xf numFmtId="44" fontId="5" fillId="5" borderId="2" xfId="1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horizontal="center" wrapText="1"/>
      <protection locked="0"/>
    </xf>
    <xf numFmtId="0" fontId="3" fillId="4" borderId="4" xfId="0" applyFont="1" applyFill="1" applyBorder="1" applyAlignment="1">
      <alignment horizontal="center" wrapText="1"/>
    </xf>
    <xf numFmtId="0" fontId="4" fillId="3" borderId="2" xfId="0" applyFont="1" applyFill="1" applyBorder="1" applyAlignment="1" applyProtection="1">
      <alignment wrapText="1"/>
      <protection locked="0"/>
    </xf>
    <xf numFmtId="0" fontId="250" fillId="2" borderId="1" xfId="0" applyFont="1" applyFill="1" applyBorder="1" applyAlignment="1" applyProtection="1">
      <alignment wrapText="1"/>
      <protection locked="0"/>
    </xf>
    <xf numFmtId="0" fontId="250" fillId="2" borderId="2" xfId="0" applyFont="1" applyFill="1" applyBorder="1" applyAlignment="1" applyProtection="1">
      <alignment wrapText="1"/>
      <protection locked="0"/>
    </xf>
    <xf numFmtId="0" fontId="251" fillId="3" borderId="2" xfId="0" applyFont="1" applyFill="1" applyBorder="1" applyAlignment="1" applyProtection="1">
      <alignment wrapText="1"/>
      <protection locked="0"/>
    </xf>
    <xf numFmtId="0" fontId="250" fillId="4" borderId="3" xfId="0" applyFont="1" applyFill="1" applyBorder="1" applyAlignment="1">
      <alignment horizontal="center" wrapText="1"/>
    </xf>
    <xf numFmtId="0" fontId="17" fillId="5" borderId="2" xfId="0" applyFont="1" applyFill="1" applyBorder="1" applyAlignment="1">
      <alignment horizontal="center" wrapText="1"/>
    </xf>
    <xf numFmtId="44" fontId="17" fillId="5" borderId="2" xfId="1" applyFont="1" applyFill="1" applyBorder="1" applyAlignment="1">
      <alignment horizontal="center" wrapText="1"/>
    </xf>
    <xf numFmtId="6" fontId="0" fillId="0" borderId="0" xfId="0" applyNumberFormat="1"/>
    <xf numFmtId="0" fontId="0" fillId="103" borderId="0" xfId="0" applyFill="1"/>
    <xf numFmtId="0" fontId="6" fillId="12" borderId="0" xfId="0" applyFont="1" applyFill="1"/>
    <xf numFmtId="0" fontId="0" fillId="9" borderId="0" xfId="0" applyFill="1" applyAlignment="1">
      <alignment horizontal="center"/>
    </xf>
    <xf numFmtId="0" fontId="3" fillId="2" borderId="2" xfId="0" applyFont="1" applyFill="1" applyBorder="1" applyAlignment="1" applyProtection="1">
      <alignment horizontal="left" wrapText="1"/>
      <protection locked="0"/>
    </xf>
    <xf numFmtId="44" fontId="4" fillId="3" borderId="2" xfId="1" applyFont="1" applyFill="1" applyBorder="1" applyAlignment="1" applyProtection="1">
      <alignment wrapText="1"/>
      <protection locked="0"/>
    </xf>
    <xf numFmtId="0" fontId="3" fillId="105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>
      <alignment wrapText="1"/>
    </xf>
    <xf numFmtId="0" fontId="3" fillId="106" borderId="4" xfId="0" applyFont="1" applyFill="1" applyBorder="1" applyAlignment="1">
      <alignment wrapText="1"/>
    </xf>
    <xf numFmtId="0" fontId="250" fillId="2" borderId="2" xfId="0" applyFont="1" applyFill="1" applyBorder="1" applyAlignment="1" applyProtection="1">
      <alignment horizontal="left" wrapText="1"/>
      <protection locked="0"/>
    </xf>
    <xf numFmtId="44" fontId="251" fillId="3" borderId="2" xfId="1" applyFont="1" applyFill="1" applyBorder="1" applyAlignment="1" applyProtection="1">
      <alignment wrapText="1"/>
      <protection locked="0"/>
    </xf>
    <xf numFmtId="0" fontId="250" fillId="105" borderId="3" xfId="0" applyFont="1" applyFill="1" applyBorder="1" applyAlignment="1">
      <alignment horizontal="center" wrapText="1"/>
    </xf>
    <xf numFmtId="0" fontId="250" fillId="4" borderId="4" xfId="0" applyFont="1" applyFill="1" applyBorder="1" applyAlignment="1" applyProtection="1">
      <alignment wrapText="1"/>
      <protection locked="0"/>
    </xf>
    <xf numFmtId="0" fontId="250" fillId="4" borderId="4" xfId="0" applyFont="1" applyFill="1" applyBorder="1" applyAlignment="1">
      <alignment wrapText="1"/>
    </xf>
    <xf numFmtId="0" fontId="250" fillId="106" borderId="4" xfId="0" applyFont="1" applyFill="1" applyBorder="1" applyAlignment="1">
      <alignment wrapText="1"/>
    </xf>
    <xf numFmtId="8" fontId="6" fillId="0" borderId="0" xfId="0" applyNumberFormat="1" applyFont="1"/>
    <xf numFmtId="0" fontId="0" fillId="107" borderId="0" xfId="0" applyFill="1"/>
    <xf numFmtId="0" fontId="252" fillId="0" borderId="0" xfId="0" applyFont="1"/>
    <xf numFmtId="8" fontId="7" fillId="0" borderId="0" xfId="0" applyNumberFormat="1" applyFont="1"/>
    <xf numFmtId="0" fontId="2" fillId="6" borderId="0" xfId="0" applyFont="1" applyFill="1" applyAlignment="1">
      <alignment horizontal="center"/>
    </xf>
    <xf numFmtId="208" fontId="0" fillId="0" borderId="2" xfId="0" applyNumberFormat="1" applyBorder="1" applyAlignment="1">
      <alignment horizontal="center"/>
    </xf>
    <xf numFmtId="16" fontId="17" fillId="7" borderId="2" xfId="0" applyNumberFormat="1" applyFont="1" applyFill="1" applyBorder="1" applyAlignment="1">
      <alignment horizontal="center" wrapText="1"/>
    </xf>
    <xf numFmtId="16" fontId="17" fillId="8" borderId="2" xfId="0" applyNumberFormat="1" applyFont="1" applyFill="1" applyBorder="1" applyAlignment="1">
      <alignment horizontal="center" wrapText="1"/>
    </xf>
    <xf numFmtId="8" fontId="0" fillId="0" borderId="0" xfId="0" applyNumberFormat="1"/>
    <xf numFmtId="0" fontId="6" fillId="11" borderId="0" xfId="0" applyFont="1" applyFill="1"/>
    <xf numFmtId="0" fontId="0" fillId="108" borderId="0" xfId="0" applyFill="1"/>
    <xf numFmtId="0" fontId="0" fillId="9" borderId="0" xfId="0" applyFill="1" applyAlignment="1">
      <alignment horizontal="left"/>
    </xf>
    <xf numFmtId="8" fontId="259" fillId="0" borderId="0" xfId="0" applyNumberFormat="1" applyFont="1"/>
    <xf numFmtId="0" fontId="0" fillId="107" borderId="0" xfId="0" applyFill="1" applyAlignment="1">
      <alignment horizontal="center"/>
    </xf>
    <xf numFmtId="8" fontId="11" fillId="0" borderId="0" xfId="0" applyNumberFormat="1" applyFont="1"/>
    <xf numFmtId="6" fontId="0" fillId="0" borderId="2" xfId="0" applyNumberFormat="1" applyBorder="1"/>
    <xf numFmtId="16" fontId="17" fillId="7" borderId="2" xfId="0" applyNumberFormat="1" applyFont="1" applyFill="1" applyBorder="1" applyAlignment="1">
      <alignment wrapText="1"/>
    </xf>
    <xf numFmtId="16" fontId="17" fillId="8" borderId="2" xfId="0" applyNumberFormat="1" applyFont="1" applyFill="1" applyBorder="1" applyAlignment="1">
      <alignment wrapText="1"/>
    </xf>
    <xf numFmtId="16" fontId="2" fillId="7" borderId="2" xfId="0" applyNumberFormat="1" applyFont="1" applyFill="1" applyBorder="1" applyAlignment="1">
      <alignment wrapText="1"/>
    </xf>
    <xf numFmtId="16" fontId="2" fillId="8" borderId="2" xfId="0" applyNumberFormat="1" applyFont="1" applyFill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250" fillId="105" borderId="2" xfId="0" applyFont="1" applyFill="1" applyBorder="1" applyAlignment="1">
      <alignment horizontal="center" wrapText="1"/>
    </xf>
    <xf numFmtId="0" fontId="250" fillId="106" borderId="2" xfId="0" applyFont="1" applyFill="1" applyBorder="1" applyAlignment="1">
      <alignment wrapText="1"/>
    </xf>
    <xf numFmtId="0" fontId="11" fillId="12" borderId="0" xfId="0" applyFont="1" applyFill="1"/>
    <xf numFmtId="0" fontId="0" fillId="103" borderId="2" xfId="0" applyFill="1" applyBorder="1" applyAlignment="1">
      <alignment horizontal="center"/>
    </xf>
    <xf numFmtId="0" fontId="17" fillId="8" borderId="2" xfId="0" applyFont="1" applyFill="1" applyBorder="1" applyAlignment="1">
      <alignment wrapText="1"/>
    </xf>
    <xf numFmtId="0" fontId="260" fillId="0" borderId="0" xfId="0" applyFont="1"/>
    <xf numFmtId="0" fontId="16" fillId="0" borderId="0" xfId="0" applyFont="1" applyAlignment="1">
      <alignment wrapText="1"/>
    </xf>
    <xf numFmtId="0" fontId="8" fillId="0" borderId="0" xfId="0" applyFont="1"/>
    <xf numFmtId="44" fontId="6" fillId="0" borderId="0" xfId="1" applyFont="1" applyFill="1"/>
    <xf numFmtId="0" fontId="3" fillId="105" borderId="3" xfId="0" applyFont="1" applyFill="1" applyBorder="1" applyAlignment="1">
      <alignment wrapText="1"/>
    </xf>
    <xf numFmtId="44" fontId="7" fillId="0" borderId="0" xfId="1" applyFont="1" applyFill="1"/>
    <xf numFmtId="44" fontId="7" fillId="0" borderId="0" xfId="1" applyFont="1"/>
    <xf numFmtId="44" fontId="4" fillId="3" borderId="2" xfId="0" applyNumberFormat="1" applyFont="1" applyFill="1" applyBorder="1" applyAlignment="1" applyProtection="1">
      <alignment wrapText="1"/>
      <protection locked="0"/>
    </xf>
    <xf numFmtId="44" fontId="0" fillId="0" borderId="0" xfId="1" applyFont="1" applyFill="1"/>
    <xf numFmtId="44" fontId="0" fillId="0" borderId="0" xfId="1" applyFont="1" applyAlignment="1">
      <alignment horizontal="right"/>
    </xf>
    <xf numFmtId="7" fontId="0" fillId="0" borderId="0" xfId="0" applyNumberFormat="1"/>
    <xf numFmtId="44" fontId="7" fillId="0" borderId="0" xfId="0" applyNumberFormat="1" applyFont="1"/>
    <xf numFmtId="0" fontId="0" fillId="110" borderId="0" xfId="0" applyFill="1"/>
    <xf numFmtId="0" fontId="0" fillId="111" borderId="0" xfId="0" applyFill="1"/>
    <xf numFmtId="8" fontId="7" fillId="9" borderId="0" xfId="0" applyNumberFormat="1" applyFont="1" applyFill="1"/>
    <xf numFmtId="44" fontId="0" fillId="9" borderId="0" xfId="0" applyNumberFormat="1" applyFill="1"/>
    <xf numFmtId="8" fontId="7" fillId="111" borderId="0" xfId="0" applyNumberFormat="1" applyFont="1" applyFill="1"/>
    <xf numFmtId="44" fontId="0" fillId="111" borderId="0" xfId="0" applyNumberFormat="1" applyFill="1"/>
    <xf numFmtId="8" fontId="0" fillId="0" borderId="0" xfId="1" applyNumberFormat="1" applyFont="1" applyFill="1"/>
    <xf numFmtId="0" fontId="16" fillId="0" borderId="0" xfId="0" applyFont="1"/>
    <xf numFmtId="0" fontId="28" fillId="0" borderId="0" xfId="0" applyFont="1"/>
    <xf numFmtId="0" fontId="1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109" borderId="3" xfId="0" applyFont="1" applyFill="1" applyBorder="1" applyAlignment="1">
      <alignment wrapText="1"/>
    </xf>
    <xf numFmtId="0" fontId="0" fillId="112" borderId="0" xfId="0" applyFill="1"/>
    <xf numFmtId="16" fontId="0" fillId="0" borderId="0" xfId="0" applyNumberFormat="1"/>
    <xf numFmtId="0" fontId="0" fillId="0" borderId="0" xfId="0" quotePrefix="1" applyAlignment="1">
      <alignment horizontal="center"/>
    </xf>
    <xf numFmtId="0" fontId="0" fillId="113" borderId="0" xfId="0" applyFill="1"/>
    <xf numFmtId="0" fontId="13" fillId="113" borderId="0" xfId="0" applyFont="1" applyFill="1" applyAlignment="1">
      <alignment vertical="center"/>
    </xf>
    <xf numFmtId="8" fontId="7" fillId="113" borderId="0" xfId="0" applyNumberFormat="1" applyFont="1" applyFill="1"/>
    <xf numFmtId="44" fontId="0" fillId="113" borderId="0" xfId="0" applyNumberFormat="1" applyFill="1"/>
    <xf numFmtId="44" fontId="11" fillId="0" borderId="0" xfId="1" applyFont="1" applyFill="1"/>
    <xf numFmtId="44" fontId="6" fillId="0" borderId="0" xfId="1" applyFont="1"/>
    <xf numFmtId="209" fontId="6" fillId="0" borderId="0" xfId="1" applyNumberFormat="1" applyFont="1"/>
    <xf numFmtId="8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263" fillId="0" borderId="0" xfId="0" applyFont="1" applyAlignment="1">
      <alignment horizontal="center"/>
    </xf>
    <xf numFmtId="0" fontId="0" fillId="114" borderId="0" xfId="0" applyFill="1"/>
    <xf numFmtId="0" fontId="263" fillId="0" borderId="0" xfId="0" applyFont="1"/>
    <xf numFmtId="0" fontId="7" fillId="0" borderId="0" xfId="0" applyFont="1"/>
    <xf numFmtId="0" fontId="0" fillId="114" borderId="2" xfId="0" applyFill="1" applyBorder="1" applyAlignment="1">
      <alignment horizontal="center"/>
    </xf>
    <xf numFmtId="0" fontId="0" fillId="114" borderId="0" xfId="0" applyFill="1" applyAlignment="1">
      <alignment horizontal="center"/>
    </xf>
    <xf numFmtId="0" fontId="0" fillId="0" borderId="3" xfId="0" applyBorder="1" applyAlignment="1">
      <alignment horizontal="center"/>
    </xf>
    <xf numFmtId="208" fontId="0" fillId="0" borderId="3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210" fontId="0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115" borderId="0" xfId="0" applyFill="1"/>
    <xf numFmtId="0" fontId="0" fillId="116" borderId="0" xfId="0" applyFill="1"/>
    <xf numFmtId="0" fontId="0" fillId="107" borderId="2" xfId="0" applyFill="1" applyBorder="1"/>
    <xf numFmtId="0" fontId="0" fillId="114" borderId="2" xfId="0" applyFill="1" applyBorder="1"/>
    <xf numFmtId="44" fontId="0" fillId="0" borderId="2" xfId="1" applyFont="1" applyBorder="1"/>
    <xf numFmtId="0" fontId="0" fillId="8" borderId="2" xfId="0" applyFill="1" applyBorder="1" applyAlignment="1">
      <alignment horizontal="center"/>
    </xf>
    <xf numFmtId="0" fontId="0" fillId="8" borderId="0" xfId="0" applyFill="1"/>
    <xf numFmtId="0" fontId="11" fillId="115" borderId="0" xfId="0" applyFont="1" applyFill="1"/>
    <xf numFmtId="0" fontId="261" fillId="117" borderId="2" xfId="0" applyFont="1" applyFill="1" applyBorder="1" applyAlignment="1">
      <alignment horizontal="center"/>
    </xf>
    <xf numFmtId="0" fontId="0" fillId="117" borderId="0" xfId="0" applyFill="1"/>
    <xf numFmtId="0" fontId="14" fillId="114" borderId="2" xfId="0" applyFont="1" applyFill="1" applyBorder="1" applyAlignment="1">
      <alignment horizontal="center"/>
    </xf>
    <xf numFmtId="44" fontId="7" fillId="118" borderId="0" xfId="1" applyFont="1" applyFill="1"/>
    <xf numFmtId="0" fontId="8" fillId="12" borderId="0" xfId="0" applyFont="1" applyFill="1" applyAlignment="1">
      <alignment horizontal="center"/>
    </xf>
    <xf numFmtId="0" fontId="6" fillId="115" borderId="0" xfId="0" applyFont="1" applyFill="1"/>
    <xf numFmtId="0" fontId="0" fillId="119" borderId="2" xfId="0" applyFill="1" applyBorder="1"/>
    <xf numFmtId="0" fontId="0" fillId="119" borderId="0" xfId="0" applyFill="1"/>
    <xf numFmtId="0" fontId="0" fillId="7" borderId="0" xfId="0" applyFill="1"/>
    <xf numFmtId="44" fontId="0" fillId="7" borderId="0" xfId="1" applyFont="1" applyFill="1"/>
    <xf numFmtId="0" fontId="14" fillId="0" borderId="0" xfId="0" applyFont="1" applyAlignment="1">
      <alignment horizontal="center"/>
    </xf>
    <xf numFmtId="0" fontId="0" fillId="119" borderId="2" xfId="0" applyFill="1" applyBorder="1" applyAlignment="1">
      <alignment horizontal="center"/>
    </xf>
    <xf numFmtId="0" fontId="0" fillId="120" borderId="0" xfId="0" applyFill="1"/>
    <xf numFmtId="44" fontId="0" fillId="7" borderId="0" xfId="0" applyNumberFormat="1" applyFill="1"/>
    <xf numFmtId="8" fontId="0" fillId="0" borderId="0" xfId="1" applyNumberFormat="1" applyFont="1"/>
    <xf numFmtId="0" fontId="6" fillId="0" borderId="0" xfId="0" applyFont="1" applyAlignment="1">
      <alignment horizontal="center" vertical="center"/>
    </xf>
    <xf numFmtId="0" fontId="0" fillId="121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1" fillId="110" borderId="0" xfId="0" applyFont="1" applyFill="1"/>
    <xf numFmtId="0" fontId="15" fillId="114" borderId="0" xfId="0" applyFont="1" applyFill="1"/>
    <xf numFmtId="0" fontId="11" fillId="114" borderId="0" xfId="0" applyFont="1" applyFill="1"/>
    <xf numFmtId="0" fontId="0" fillId="122" borderId="0" xfId="0" applyFill="1"/>
    <xf numFmtId="0" fontId="8" fillId="114" borderId="0" xfId="0" applyFont="1" applyFill="1" applyAlignment="1">
      <alignment horizontal="center" vertical="center"/>
    </xf>
    <xf numFmtId="8" fontId="7" fillId="122" borderId="0" xfId="0" applyNumberFormat="1" applyFont="1" applyFill="1"/>
    <xf numFmtId="8" fontId="0" fillId="122" borderId="0" xfId="0" applyNumberFormat="1" applyFill="1"/>
    <xf numFmtId="44" fontId="259" fillId="0" borderId="0" xfId="1" applyFont="1"/>
    <xf numFmtId="0" fontId="11" fillId="111" borderId="0" xfId="0" applyFont="1" applyFill="1"/>
    <xf numFmtId="0" fontId="35" fillId="0" borderId="0" xfId="269"/>
    <xf numFmtId="0" fontId="11" fillId="12" borderId="0" xfId="0" applyFont="1" applyFill="1" applyAlignment="1">
      <alignment horizontal="center"/>
    </xf>
    <xf numFmtId="0" fontId="0" fillId="123" borderId="0" xfId="0" applyFill="1"/>
    <xf numFmtId="0" fontId="6" fillId="12" borderId="0" xfId="0" applyFont="1" applyFill="1" applyAlignment="1">
      <alignment horizontal="center"/>
    </xf>
    <xf numFmtId="0" fontId="0" fillId="0" borderId="4" xfId="0" applyBorder="1"/>
    <xf numFmtId="0" fontId="370" fillId="114" borderId="0" xfId="0" applyFont="1" applyFill="1" applyAlignment="1">
      <alignment horizontal="center" vertical="center"/>
    </xf>
    <xf numFmtId="8" fontId="0" fillId="7" borderId="0" xfId="0" applyNumberFormat="1" applyFill="1"/>
    <xf numFmtId="0" fontId="11" fillId="7" borderId="0" xfId="0" applyFont="1" applyFill="1"/>
    <xf numFmtId="0" fontId="370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7" fillId="114" borderId="0" xfId="0" applyFont="1" applyFill="1" applyAlignment="1">
      <alignment horizontal="center" vertical="center"/>
    </xf>
    <xf numFmtId="0" fontId="8" fillId="121" borderId="0" xfId="0" applyFont="1" applyFill="1"/>
    <xf numFmtId="0" fontId="0" fillId="121" borderId="2" xfId="0" applyFill="1" applyBorder="1" applyAlignment="1">
      <alignment horizontal="left"/>
    </xf>
    <xf numFmtId="0" fontId="0" fillId="121" borderId="0" xfId="0" applyFill="1" applyAlignment="1">
      <alignment horizontal="left"/>
    </xf>
    <xf numFmtId="0" fontId="8" fillId="121" borderId="2" xfId="0" applyFont="1" applyFill="1" applyBorder="1"/>
    <xf numFmtId="22" fontId="0" fillId="0" borderId="0" xfId="0" applyNumberFormat="1"/>
    <xf numFmtId="0" fontId="371" fillId="0" borderId="0" xfId="0" applyFont="1"/>
    <xf numFmtId="0" fontId="0" fillId="125" borderId="0" xfId="0" applyFill="1"/>
    <xf numFmtId="0" fontId="9" fillId="0" borderId="0" xfId="0" applyFont="1" applyAlignment="1">
      <alignment vertical="top"/>
    </xf>
    <xf numFmtId="0" fontId="8" fillId="117" borderId="0" xfId="0" applyFont="1" applyFill="1" applyAlignment="1">
      <alignment vertical="top"/>
    </xf>
    <xf numFmtId="0" fontId="0" fillId="0" borderId="0" xfId="0" applyAlignment="1">
      <alignment vertical="top"/>
    </xf>
    <xf numFmtId="8" fontId="7" fillId="110" borderId="0" xfId="0" applyNumberFormat="1" applyFont="1" applyFill="1"/>
    <xf numFmtId="0" fontId="0" fillId="0" borderId="0" xfId="0" applyAlignment="1">
      <alignment vertical="top"/>
    </xf>
  </cellXfs>
  <cellStyles count="36266">
    <cellStyle name="_x0004_" xfId="265" xr:uid="{3F730E81-A3AB-465F-9576-A13A041D0C71}"/>
    <cellStyle name="_x000e_" xfId="9498" xr:uid="{2E636F43-2A0E-4104-95B8-764214571F14}"/>
    <cellStyle name="_x000c_" xfId="9499" xr:uid="{EDAE6949-C8F3-4BC2-AAB5-273D731DA6AE}"/>
    <cellStyle name="?" xfId="17" xr:uid="{FE00B6A4-8FEF-43B9-A54B-39B827E9CF43}"/>
    <cellStyle name="? 10" xfId="266" xr:uid="{2AF9A19D-746D-4E22-87C3-0441B27B09C9}"/>
    <cellStyle name="? 11" xfId="267" xr:uid="{E30D661E-B7AE-4A75-8FB9-56D945C0B284}"/>
    <cellStyle name="? 12" xfId="268" xr:uid="{190F899D-AB3B-47DF-8350-CDA149240F57}"/>
    <cellStyle name="? 13" xfId="269" xr:uid="{ABDE47FD-81EF-4CE0-AFB9-8D97671BB255}"/>
    <cellStyle name="? 14" xfId="270" xr:uid="{F5F0CC54-5598-420B-B9B0-F158C57FA7B7}"/>
    <cellStyle name="? 15" xfId="271" xr:uid="{680FAB2A-976C-4F40-9250-A0C5520E466F}"/>
    <cellStyle name="? 16" xfId="272" xr:uid="{0FDB70BA-C601-4860-97FF-65D67391601C}"/>
    <cellStyle name="? 17" xfId="273" xr:uid="{A3FC9691-3D86-4C7E-B39F-0BA271E570C2}"/>
    <cellStyle name="? 18" xfId="274" xr:uid="{2F17CCB2-EEA5-4924-BA7B-18E8FE7021FE}"/>
    <cellStyle name="? 19" xfId="275" xr:uid="{774CE342-8258-44FA-9B62-DFCC1A267751}"/>
    <cellStyle name="? 2" xfId="18" xr:uid="{578940D4-D738-47FC-A091-B5DFD27D83E9}"/>
    <cellStyle name="? 20" xfId="276" xr:uid="{5FC6968F-7E63-473E-833A-686834320306}"/>
    <cellStyle name="? 21" xfId="277" xr:uid="{FBD6F264-0DF3-4697-8882-3E61D1E36A73}"/>
    <cellStyle name="? 22" xfId="278" xr:uid="{C10D71D8-835C-44B7-B2FF-9237504833EB}"/>
    <cellStyle name="? 23" xfId="279" xr:uid="{AA79EE78-C817-440E-99C0-1794BBFEEA5B}"/>
    <cellStyle name="? 24" xfId="280" xr:uid="{83BB08A9-3878-43D5-8A17-399F7392375F}"/>
    <cellStyle name="? 25" xfId="281" xr:uid="{B955A925-5331-4E60-8A89-D1FF89FDD2DF}"/>
    <cellStyle name="? 26" xfId="282" xr:uid="{6445EF2C-D842-4C78-88E3-C881BB269D89}"/>
    <cellStyle name="? 27" xfId="283" xr:uid="{A563077B-5BD5-4652-9893-F7A8FCA98F41}"/>
    <cellStyle name="? 28" xfId="284" xr:uid="{38101D77-FB6F-49E6-8FA0-F21FE300EC19}"/>
    <cellStyle name="? 29" xfId="285" xr:uid="{5616BE6B-A173-4518-8F8D-7F1251CC7431}"/>
    <cellStyle name="? 3" xfId="286" xr:uid="{AA80862C-AE6C-490D-9C9A-FBAC37CBB024}"/>
    <cellStyle name="? 30" xfId="287" xr:uid="{13ED1688-D7BB-4ED9-A6CC-1AD350D32FD0}"/>
    <cellStyle name="? 31" xfId="288" xr:uid="{5F93DA33-6F9E-43C0-9C81-7DE5AC133F47}"/>
    <cellStyle name="? 32" xfId="289" xr:uid="{AA476A10-5587-43DA-B1A8-846899DB459C}"/>
    <cellStyle name="? 33" xfId="290" xr:uid="{CF9AD651-843C-4A4B-834F-7989CD1FC014}"/>
    <cellStyle name="? 34" xfId="291" xr:uid="{EAFC80D1-E5E8-46A5-87E1-C37988FD498F}"/>
    <cellStyle name="? 35" xfId="292" xr:uid="{0F60DD7A-F254-41BC-A96D-E3AC4970B264}"/>
    <cellStyle name="? 36" xfId="293" xr:uid="{39AB2F28-4EB9-4E67-8A8C-68D4F80AA00C}"/>
    <cellStyle name="? 37" xfId="294" xr:uid="{4F29A10E-70D4-4CBE-8A75-9517052A2B91}"/>
    <cellStyle name="? 38" xfId="295" xr:uid="{E1325012-4F20-4E72-AC5A-7B8074D28400}"/>
    <cellStyle name="? 39" xfId="296" xr:uid="{5F05661B-5BEE-40F4-B543-F6201D711A58}"/>
    <cellStyle name="? 4" xfId="297" xr:uid="{1497CFD3-E969-455B-925E-986D124F50AB}"/>
    <cellStyle name="? 40" xfId="298" xr:uid="{A0CEFB94-D8CC-4815-99FD-19C0E1490D22}"/>
    <cellStyle name="? 41" xfId="299" xr:uid="{6B2E3890-5B4F-45EE-A830-878907B60277}"/>
    <cellStyle name="? 42" xfId="300" xr:uid="{C713815E-FC52-4BB0-853E-74E50E195CF3}"/>
    <cellStyle name="? 43" xfId="301" xr:uid="{02A07FEE-560B-412F-B05D-DE9A1C21CAAD}"/>
    <cellStyle name="? 44" xfId="302" xr:uid="{2DB13E8D-D648-4B9B-AA51-EA0BCD223B89}"/>
    <cellStyle name="? 45" xfId="303" xr:uid="{7C9E0019-CE79-4E5A-8B60-6DBBF0A6A384}"/>
    <cellStyle name="? 46" xfId="304" xr:uid="{A889C75E-73EC-40B7-91CF-8183B2547BA8}"/>
    <cellStyle name="? 47" xfId="305" xr:uid="{11972902-5C7C-49C1-8A4D-E8FE42E2ED48}"/>
    <cellStyle name="? 5" xfId="306" xr:uid="{45D72790-F762-4FA5-920F-45B544EE98D8}"/>
    <cellStyle name="? 6" xfId="307" xr:uid="{077454A9-55B7-4BD3-947A-C69A2D10A6D4}"/>
    <cellStyle name="? 7" xfId="308" xr:uid="{6A2A1923-C223-4F2C-9CFE-6406046C3B43}"/>
    <cellStyle name="? 8" xfId="309" xr:uid="{B5FC3098-F963-4699-AB8B-5E2C632671DD}"/>
    <cellStyle name="? 9" xfId="310" xr:uid="{5C863EFC-57BE-4BD2-BB73-8C87869B16CB}"/>
    <cellStyle name="??" xfId="311" xr:uid="{306D92D8-64E1-4548-9328-C726D3D6DE63}"/>
    <cellStyle name="?? [0.00]_????? (2)" xfId="312" xr:uid="{C574C66D-7BFA-4FB1-98FC-5897B6EA30A2}"/>
    <cellStyle name="?? [0]_?????????" xfId="313" xr:uid="{EA2A2110-034E-4A32-85DC-F2A96B098F00}"/>
    <cellStyle name="?? 10" xfId="314" xr:uid="{4200CE01-B95B-4949-8C1D-F212E6B02A82}"/>
    <cellStyle name="?? 11" xfId="315" xr:uid="{46671866-8C4A-4FA8-AF0E-9D0FD98487C9}"/>
    <cellStyle name="?? 2" xfId="316" xr:uid="{38163397-5FC7-4ABD-8E3E-DF6F319EAE30}"/>
    <cellStyle name="?? 3" xfId="317" xr:uid="{66D4CCD5-8B55-4BB0-BF91-17EE963DBF11}"/>
    <cellStyle name="?? 4" xfId="318" xr:uid="{1E6DF4C3-2B5D-4F1F-8206-44942570A7C6}"/>
    <cellStyle name="?? 5" xfId="319" xr:uid="{923ADB9D-0212-4A7E-BFC9-B0EBC56998A7}"/>
    <cellStyle name="?? 6" xfId="320" xr:uid="{15459A5A-4E6D-4591-9A39-6045A8F96BF7}"/>
    <cellStyle name="?? 7" xfId="321" xr:uid="{5CE0A6FA-D6CF-4337-894B-3314D8892ED4}"/>
    <cellStyle name="?? 8" xfId="322" xr:uid="{3F6E57C1-6609-4960-AA97-C3DB0F818299}"/>
    <cellStyle name="?? 9" xfId="323" xr:uid="{7F611A6B-29CF-4057-AA61-EF1D42E3B645}"/>
    <cellStyle name="??&amp;_x0012_?&amp;_x000b_?_x0008_*_x0007_?_x0007__x0001__x0001_" xfId="324" xr:uid="{40BE0177-DA12-4C86-947D-A121A12F82D5}"/>
    <cellStyle name="??&amp;O?&amp;H?_x0008__x000f__x0007_?_x0007__x0001__x0001_" xfId="325" xr:uid="{5FFADC2A-7EA1-4C09-B4E7-186C4FB0CD8D}"/>
    <cellStyle name="??&amp;O?&amp;H?_x0008_??_x0007__x0001__x0001_" xfId="326" xr:uid="{CD6D8C66-FECA-4624-A756-56741ABF286E}"/>
    <cellStyle name="??&amp;O?&amp;H?_x0008__x000f__x0007_?_x0007__x0001__x0001__~9596460" xfId="327" xr:uid="{16E3D546-DE4F-4B7C-B048-974D3A302847}"/>
    <cellStyle name="???? [0.00]_????? (2)" xfId="328" xr:uid="{8947D5CD-A459-449E-9A11-A1CFA674ED94}"/>
    <cellStyle name="???????" xfId="329" xr:uid="{0A0006A0-7CAE-4A1C-9765-6EDE155EDE03}"/>
    <cellStyle name="????????????" xfId="330" xr:uid="{2C51A7E4-E8EF-4262-A964-F25322640A1A}"/>
    <cellStyle name="????_????? (2)" xfId="331" xr:uid="{A41B5679-AA5F-41B1-8185-E7B0BDC0AA29}"/>
    <cellStyle name="???[0]_?????????" xfId="332" xr:uid="{5BA00DC8-013A-43EC-A4BA-1E1ABB1741D1}"/>
    <cellStyle name="???_?????????" xfId="333" xr:uid="{21EDFE17-1238-4A11-94F6-277709AD495F}"/>
    <cellStyle name="??[0]_laroux" xfId="334" xr:uid="{2B938B48-85B1-4A38-ACEB-51A375956173}"/>
    <cellStyle name="??_????" xfId="335" xr:uid="{E7CE9AE0-2993-4C9F-9738-1BD4841917F0}"/>
    <cellStyle name="?@¯e_TSOP54(0)" xfId="336" xr:uid="{A75B7B69-679B-4F44-BB47-56ECB1CC8A59}"/>
    <cellStyle name="?_100.薪資" xfId="337" xr:uid="{B11768FF-5337-4458-BBA4-AE09CBB5263C}"/>
    <cellStyle name="?_101.04折舊模擬_FT-1" xfId="338" xr:uid="{4818F870-77F6-4119-986F-C328C0AE30E5}"/>
    <cellStyle name="?_101.07折舊模擬_FT" xfId="339" xr:uid="{01BEF5D3-8E3C-4858-A80D-92CF3965606F}"/>
    <cellStyle name="?_101.07折舊模擬_FT-1" xfId="340" xr:uid="{FE212CF2-B366-4F0E-A6D6-16B65A1FF44C}"/>
    <cellStyle name="?_200912月轉售蘇州機台LIST" xfId="341" xr:uid="{43B5EE5C-5AC0-4DC9-B585-9A60EF9AA765}"/>
    <cellStyle name="?_200912月轉售蘇州機台LIST_99年關係人財產交易_處分_SUZ" xfId="342" xr:uid="{56102E0F-43F0-4466-877D-4B5B7316B40C}"/>
    <cellStyle name="?_200912月轉售蘇州機台LIST_99年關係人財產交易_處分_SUZ 2" xfId="343" xr:uid="{C8669BDA-AFC0-4E82-A32D-7A04FD0D3E8D}"/>
    <cellStyle name="?_200912月轉售蘇州機台LIST_idle mc space 1201-1 " xfId="344" xr:uid="{D982D70B-A65A-4E80-94CC-0FC77E6122AA}"/>
    <cellStyle name="?_200912月轉售蘇州機台LIST_idle mc space 1201-1 _99年關係人財產交易_處分_SUZ" xfId="345" xr:uid="{F21BB770-B857-4A7B-8903-EDBA1CCE2748}"/>
    <cellStyle name="?_200912月轉售蘇州機台LIST_idle mc space 1201-1 _99年關係人財產交易_處分_SUZ 2" xfId="346" xr:uid="{E2793B9F-302E-4A81-8823-A2BCCDA7AF4A}"/>
    <cellStyle name="?_200912月轉售蘇州機台LIST_idle mc space 1201-1 _資產減損單 to MTI-88 SET-1111" xfId="347" xr:uid="{66DA584A-7466-4CB2-9D68-37E0B60193A2}"/>
    <cellStyle name="?_200912月轉售蘇州機台LIST_資產減損單 to MTI-88 SET-1111" xfId="348" xr:uid="{DA42A339-AE2F-47B6-B9FB-F7C2DCD569B7}"/>
    <cellStyle name="?_99年關係人財產交易_處分_SUZ" xfId="349" xr:uid="{6E09262E-EB9D-40F1-988B-76641D906C1E}"/>
    <cellStyle name="?_99年關係人財產交易_處分_SUZ 2" xfId="350" xr:uid="{86B5B395-476D-4D73-AB5E-071E569A551D}"/>
    <cellStyle name="?_activity cost-FT  model-FT-Apr." xfId="351" xr:uid="{271EA0C4-1798-40D7-8DBB-CDA3656A0D15}"/>
    <cellStyle name="?_AP IDLE_1119報廢" xfId="352" xr:uid="{7D22D812-381D-4554-9BB3-60A5ED829667}"/>
    <cellStyle name="?_AP IDLE_1119報廢_99年關係人財產交易_處分_SUZ" xfId="353" xr:uid="{818334B9-6648-48E5-B43C-F5C6FA54DF2A}"/>
    <cellStyle name="?_AP IDLE_1119報廢_99年關係人財產交易_處分_SUZ 2" xfId="354" xr:uid="{27E99CA9-B05B-4066-8971-282CD8C968C6}"/>
    <cellStyle name="?_AP IDLE_1119報廢_idle mc space 1201-1 " xfId="355" xr:uid="{CC64564A-72DD-4909-97D0-0C6DA88CC83F}"/>
    <cellStyle name="?_AP IDLE_1119報廢_idle mc space 1201-1 _99年關係人財產交易_處分_SUZ" xfId="356" xr:uid="{60439DAD-34FA-4007-AD93-D5FD7768029D}"/>
    <cellStyle name="?_AP IDLE_1119報廢_idle mc space 1201-1 _99年關係人財產交易_處分_SUZ 2" xfId="357" xr:uid="{BE57701F-364F-4BA7-8E04-AA391A6AFBF9}"/>
    <cellStyle name="?_AP IDLE_1119報廢_idle mc space 1201-1 _資產減損單 to MTI-88 SET-1111" xfId="358" xr:uid="{1745AB3A-C613-41DC-B409-287A176D094E}"/>
    <cellStyle name="?_AP IDLE_1119報廢_資產減損單 to MTI-88 SET-1111" xfId="359" xr:uid="{3B73DB0B-E46A-47DA-A29B-DC77C1064D40}"/>
    <cellStyle name="?_AP Machine list_Kiwi" xfId="360" xr:uid="{F89779CB-B09C-4B0F-9857-E7198B4D50A4}"/>
    <cellStyle name="?_AP Machine list_Kiwi_AP Machine list_0202" xfId="361" xr:uid="{505D977C-7A0D-447E-B579-7293B70CD53A}"/>
    <cellStyle name="?_AP Machine list_Kiwi_AP Machine list_0202_AP MC work center check-20100623" xfId="362" xr:uid="{2595E217-249B-4511-A0B6-92725B8AA692}"/>
    <cellStyle name="?_AP Machine list_Kiwi_AP Machine list_0202_AP MC work center check-20100623_AP MC work center check-20100623" xfId="363" xr:uid="{A8FD4B95-4340-4C3C-A925-BCE5AE66324E}"/>
    <cellStyle name="?_AP Machine list_Kiwi_AP Machine list_0202_AP MC work center check-20100623_AP MC work center check-20100623_AP MC work center check-20100921" xfId="364" xr:uid="{A0E0A64A-ECD9-4C80-B271-EBD71B078133}"/>
    <cellStyle name="?_AP Machine list_Kiwi_AP Machine list_0202_AP MC work center check-20100623_AP MC work center check-20100623_AP MC work center check-20100921_AP MC work center check-20100921" xfId="365" xr:uid="{205E28B9-7146-43CC-9D57-BB2A0A5F40B5}"/>
    <cellStyle name="?_AP Machine list_Kiwi_AP Machine list_0202_AP MC work center check-20100623_AP MC work center check-20100623_AP MC work center check-20100921_Book2" xfId="366" xr:uid="{5B95749B-687B-4FFC-AA74-F47144D15155}"/>
    <cellStyle name="?_AP Machine list_Kiwi_AP Machine list_0202_AP MC work center check-20100623_AP MC work center check-20100921" xfId="367" xr:uid="{582604D8-A6B6-4519-A3D7-A7BECE57CCF0}"/>
    <cellStyle name="?_AP Machine list_Kiwi_AP Machine list_0202_AP MC work center check-20100623_AP MC work center check-20100921_AP MC work center check-20100921" xfId="368" xr:uid="{7DFD9F30-4235-4C3F-AFCE-1DCA14416348}"/>
    <cellStyle name="?_AP Machine list_Kiwi_AP Machine list_0202_AP MC work center check-20100623_AP MC work center check-20100921_Book2" xfId="369" xr:uid="{932EC3C7-F60C-4902-A297-1D6CC5548590}"/>
    <cellStyle name="?_AP Machine list_Kiwi_AP Machine list_0202_AP MC work center check-20100921" xfId="370" xr:uid="{4B8B30EF-9D4D-412B-A698-5CFCE1E1C92C}"/>
    <cellStyle name="?_AP Machine list_Kiwi_AP Machine list_0202_AP MC work center check-20100921_AP MC work center check-20100921" xfId="371" xr:uid="{815C6FE7-C233-4168-9BC7-C494A5473D1C}"/>
    <cellStyle name="?_AP Machine list_Kiwi_AP Machine list_0202_AP MC work center check-20100921_Book2" xfId="372" xr:uid="{7DB84363-C263-4B1C-A351-4CC80C1C01F2}"/>
    <cellStyle name="?_AP Machine list_Kiwi_AP Machine list_0701" xfId="373" xr:uid="{A51BF916-8307-4E45-AA5C-03022819A922}"/>
    <cellStyle name="?_AP Machine list_Kiwi_AP Machine list_0701_AP MC work center check-20100921" xfId="374" xr:uid="{2CA66794-A960-4500-9C2F-17B0EF1AE483}"/>
    <cellStyle name="?_AP Machine list_Kiwi_AP Machine list_0701_AP MC work center check-20100921_AP MC work center check-20100921" xfId="375" xr:uid="{E11DDE31-77DB-4031-B31A-209A6F6FA436}"/>
    <cellStyle name="?_AP Machine list_Kiwi_AP Machine list_0701_AP MC work center check-20100921_Book2" xfId="376" xr:uid="{9B632DE2-87A2-4D37-84BF-7F6F9054E6D4}"/>
    <cellStyle name="?_AP Machine list_Kiwi_AP Machine list_0901" xfId="377" xr:uid="{9BD37FC3-09AE-41D7-8214-6C5090809B01}"/>
    <cellStyle name="?_AP Machine list_Kiwi_AP Machine list_0901_AP MC work center check-20100921" xfId="378" xr:uid="{7E3FE423-3671-4C65-9022-AE3F50D5BE1C}"/>
    <cellStyle name="?_AP Machine list_Kiwi_AP Machine list_0901_AP MC work center check-20100921_AP MC work center check-20100921" xfId="379" xr:uid="{F13B9794-A4E9-424E-89DC-A3CC34A6B9DE}"/>
    <cellStyle name="?_AP Machine list_Kiwi_AP Machine list_0901_AP MC work center check-20100921_Book2" xfId="380" xr:uid="{BB52C0F9-F6AF-498F-8E83-31C41AE07B10}"/>
    <cellStyle name="?_AP Machine list_Kiwi_AP MC work center check-20100623" xfId="381" xr:uid="{F5B157E9-EA57-4993-A850-BB8742CE64A3}"/>
    <cellStyle name="?_AP Machine list_Kiwi_AP MC work center check-20100623_AP MC work center check-20100623" xfId="382" xr:uid="{05CDEAB4-AD4C-4CCF-B5DB-1DFE93C9D8FE}"/>
    <cellStyle name="?_AP Machine list_Kiwi_AP MC work center check-20100623_AP MC work center check-20100623_AP MC work center check-20100921" xfId="383" xr:uid="{3F96EA7C-28E3-45AF-8EC8-1D9563DB55A9}"/>
    <cellStyle name="?_AP Machine list_Kiwi_AP MC work center check-20100623_AP MC work center check-20100623_AP MC work center check-20100921_AP MC work center check-20100921" xfId="384" xr:uid="{4303D18D-EE55-49B6-A771-A2A030D9E3C5}"/>
    <cellStyle name="?_AP Machine list_Kiwi_AP MC work center check-20100623_AP MC work center check-20100623_AP MC work center check-20100921_Book2" xfId="385" xr:uid="{178ECD6F-A94E-4495-ABD5-1BB73B462E0C}"/>
    <cellStyle name="?_AP Machine list_Kiwi_AP MC work center check-20100623_AP MC work center check-20100921" xfId="386" xr:uid="{D981D4AB-FAA4-4443-8E1E-8AF60A29533D}"/>
    <cellStyle name="?_AP Machine list_Kiwi_AP MC work center check-20100623_AP MC work center check-20100921_AP MC work center check-20100921" xfId="387" xr:uid="{85021C9B-A038-468C-B80A-E58B96196CCE}"/>
    <cellStyle name="?_AP Machine list_Kiwi_AP MC work center check-20100623_AP MC work center check-20100921_Book2" xfId="388" xr:uid="{A6F80627-46CA-43E1-9435-FDF53166224F}"/>
    <cellStyle name="?_AP Machine list_Kiwi_AP MC work center check-20100921" xfId="389" xr:uid="{B966397D-080D-4F0F-8A54-745E56DE7D1C}"/>
    <cellStyle name="?_AP Machine list_Kiwi_AP MC work center check-20100921_AP MC work center check-20100921" xfId="390" xr:uid="{893B477F-5E09-4E25-8CD5-DE87D7B92F29}"/>
    <cellStyle name="?_AP Machine list_Kiwi_AP MC work center check-20100921_Book2" xfId="391" xr:uid="{4CB93DDE-B774-4458-8F69-C8DF6C9E589A}"/>
    <cellStyle name="?_AP Machine list_Kiwi_Machine list0901" xfId="392" xr:uid="{F9871BA5-89A4-4DBF-A044-77A50C5A922C}"/>
    <cellStyle name="?_AP Machine list_Kiwi_Machine list0901_AP MC work center check-20100921" xfId="393" xr:uid="{8DA5C3AB-544B-4184-B935-AFC6A2E15360}"/>
    <cellStyle name="?_AP Machine list_Kiwi_Machine list0901_AP MC work center check-20100921_AP MC work center check-20100921" xfId="394" xr:uid="{0DB9C7E3-7B3B-4D7C-A638-A6DEBBFFDA51}"/>
    <cellStyle name="?_AP Machine list_Kiwi_Machine list0901_AP MC work center check-20100921_Book2" xfId="395" xr:uid="{F4E1A21C-7964-4B6E-ABA6-EEC6D697CBD3}"/>
    <cellStyle name="?_AP Machine list_Kiwi_SUZ AP Machine List" xfId="396" xr:uid="{8B9E3200-19BA-45A9-897D-4B663129A3FF}"/>
    <cellStyle name="?_AP Machine list_Kiwi_SUZ AP Machine List_AP MC work center check-20100921" xfId="397" xr:uid="{3C6EC5AD-8748-4123-839A-935F2C3F6E5C}"/>
    <cellStyle name="?_AP Machine list_Kiwi_SUZ AP Machine List_AP MC work center check-20100921_AP MC work center check-20100921" xfId="398" xr:uid="{41274F28-8401-42DF-A418-58DBBCD9075F}"/>
    <cellStyle name="?_AP Machine list_Kiwi_SUZ AP Machine List_AP MC work center check-20100921_Book2" xfId="399" xr:uid="{659AB204-1CEB-4BCF-9D41-8C621D5E54EF}"/>
    <cellStyle name="?_AP Machine list-09'0401" xfId="400" xr:uid="{BDC67CB7-524B-4145-8176-1A2B99F1BDD4}"/>
    <cellStyle name="?_AP Machine list-09'0401_~6498844" xfId="401" xr:uid="{F2F231CA-E07A-447A-B56F-F79B52E7F0FB}"/>
    <cellStyle name="?_AP Machine list-09'0401_~6498844_AP  水電分攤比例" xfId="402" xr:uid="{50D9C558-E3E0-4310-A795-77D10BBBE8D1}"/>
    <cellStyle name="?_AP Machine list-09'0401_~6498844_AP  水電分攤比例_~3723509" xfId="403" xr:uid="{E5165FAE-2A1B-4525-8A26-C08EA9D1A17D}"/>
    <cellStyle name="?_AP Machine list-09'0401_~6498844_JA" xfId="404" xr:uid="{C09BFF03-9C41-4D19-A408-B968617C4C41}"/>
    <cellStyle name="?_AP Machine list-09'0401_~6498844_JA_99年HP水氣電總表20100810" xfId="405" xr:uid="{B19D7DCB-EB53-4C65-97E7-48408B2BA0A8}"/>
    <cellStyle name="?_AP Machine list-09'0401_~6498844_JA_99年HP水氣電總表20100810_PTI水電分攤資料for FAD-9909" xfId="406" xr:uid="{E7309D6E-A9C2-405F-AA08-5B90296015CC}"/>
    <cellStyle name="?_AP Machine list-09'0401_~6498844_JA_99年HP水氣電總表20100810_PTI水電分攤資料for FAD-9911" xfId="407" xr:uid="{13EFDF7D-D0B0-44F2-A9C6-3C52CB2DCA4C}"/>
    <cellStyle name="?_AP Machine list-09'0401_~6498844_JA_99年HP水氣電總表20100910" xfId="408" xr:uid="{C9B42077-73F1-47B0-9FD0-27CFE7B3B77B}"/>
    <cellStyle name="?_AP Machine list-09'0401_~6498844_JA_99年HP水氣電總表20100910_PTI水電分攤資料for FAD-9909" xfId="409" xr:uid="{86811019-B279-4A95-816F-8396F3547811}"/>
    <cellStyle name="?_AP Machine list-09'0401_~6498844_JA_99年HP水氣電總表20100910_PTI水電分攤資料for FAD-9911" xfId="410" xr:uid="{4737A51C-F218-46F9-8422-8A95815660CA}"/>
    <cellStyle name="?_AP Machine list-09'0401_~6498844_JA_99年HP水氣電總表20101007" xfId="411" xr:uid="{815A5270-17AD-4054-ADEE-4734E1EBBA44}"/>
    <cellStyle name="?_AP Machine list-09'0401_~6498844_JA_99年HP水氣電總表20101007_PTI水電分攤資料for FAD-9911" xfId="412" xr:uid="{25327FE8-036D-4258-A1E8-1367412E7378}"/>
    <cellStyle name="?_AP Machine list-09'0401_~6498844_JA_99年HP水氣電總表20101209" xfId="413" xr:uid="{EB41F697-2696-4A07-B278-A89A83AA556E}"/>
    <cellStyle name="?_AP Machine list-09'0401_~6498844_JA_99年水氣電總表20100607xls" xfId="414" xr:uid="{85B3D79E-34B8-46F5-8A56-460CFEB4E68D}"/>
    <cellStyle name="?_AP Machine list-09'0401_~6498844_JA_99年水氣電總表20100607xls_PTI水電分攤資料for FAD-9906" xfId="415" xr:uid="{92AA3ED1-92AB-43BB-B9F5-F9B3050234B3}"/>
    <cellStyle name="?_AP Machine list-09'0401_~6498844_JA_99年水氣電總表20100607xls_PTI水電分攤資料for FAD-9909" xfId="416" xr:uid="{C66E8E7F-16C5-4A58-802B-22626A80DB87}"/>
    <cellStyle name="?_AP Machine list-09'0401_~6498844_JA_99年水氣電總表20100607xls_PTI水電分攤資料for FAD-9911" xfId="417" xr:uid="{D1B6CF36-2792-470A-A604-D00A34A9EC4B}"/>
    <cellStyle name="?_AP Machine list-09'0401_~6498844_JA_99年水氣電總表20100709xls" xfId="418" xr:uid="{742800B1-5048-4DE0-B14F-11E3675FA6A1}"/>
    <cellStyle name="?_AP Machine list-09'0401_~6498844_JA_99年水氣電總表20100709xls_PTI水電分攤資料for FAD-9909" xfId="419" xr:uid="{A7D2E6A0-470A-45DB-B5DE-DFADE95871C5}"/>
    <cellStyle name="?_AP Machine list-09'0401_~6498844_JA_99年水氣電總表20100709xls_PTI水電分攤資料for FAD-9911" xfId="420" xr:uid="{F4D1C542-9B7E-4164-A022-4888D2E01AC6}"/>
    <cellStyle name="?_AP Machine list-09'0401_~6498844_JA_99年水氣電總表20100710" xfId="421" xr:uid="{7AFBB8EE-C01E-4076-A9B2-6DCBA3FD5D8C}"/>
    <cellStyle name="?_AP Machine list-09'0401_~6498844_JA_99年水氣電總表20100710_PTI水電分攤資料for FAD-9909" xfId="422" xr:uid="{4289EFED-8FDD-4804-A24F-DCF99625FAB5}"/>
    <cellStyle name="?_AP Machine list-09'0401_~6498844_JA_99年水氣電總表20100710_PTI水電分攤資料for FAD-9911" xfId="423" xr:uid="{7569F050-C6EB-44D0-B455-1CEC5F48EFB0}"/>
    <cellStyle name="?_AP Machine list-09'0401_~6498844_JA_99年水氣電總表20100917" xfId="424" xr:uid="{5B41A7D5-A010-4D36-8F57-4197DA333F6C}"/>
    <cellStyle name="?_AP Machine list-09'0401_~6498844_JA_99年水氣電總表20100917_PTI水電分攤資料for FAD-9909" xfId="425" xr:uid="{C3A820AB-74AF-4135-9573-5194333B1954}"/>
    <cellStyle name="?_AP Machine list-09'0401_~6498844_JA_99年水氣電總表20100917_PTI水電分攤資料for FAD-9911" xfId="426" xr:uid="{A543A171-DC39-43BE-8A6B-E3B158ACD91C}"/>
    <cellStyle name="?_AP Machine list-09'0401_~6498844_JA_99年水氣電總表20101108" xfId="427" xr:uid="{44F41414-788E-42EE-B4B8-7FEB0B60C85D}"/>
    <cellStyle name="?_AP Machine list-09'0401_~6498844_JA_99年水氣電總表20101108_PTI水電分攤資料for FAD-9911" xfId="428" xr:uid="{191AB391-D6E3-4B9F-B814-9CD2FC98FD12}"/>
    <cellStyle name="?_AP Machine list-09'0401_~6498844_PTI水電分攤資料for FAD-9906" xfId="429" xr:uid="{31E1ED4D-4D55-4DB3-B4A4-F139E8DBC508}"/>
    <cellStyle name="?_AP Machine list-09'0401_~6498844_PTI水電分攤資料for FAD-9909" xfId="430" xr:uid="{98A0D13E-5D79-42FB-B8ED-67E55F255C27}"/>
    <cellStyle name="?_AP Machine list-09'0401_~6498844_PTI水電分攤資料for FAD-9911" xfId="431" xr:uid="{078C4139-4555-412A-B05E-2B6BB700E9E2}"/>
    <cellStyle name="?_AP Machine list-09'0401_~6498844_水電費分擔for FAD-0920" xfId="432" xr:uid="{ABC82525-DD38-4B97-9ADB-955F3C7BF0B3}"/>
    <cellStyle name="?_AP Machine list-09'0401_AP  水電分攤比例" xfId="433" xr:uid="{C8679DE9-F13B-40C2-83B1-CFE9FB769D67}"/>
    <cellStyle name="?_AP Machine list-09'0401_AP  水電分攤比例_~3723509" xfId="434" xr:uid="{CAB8E8F3-40D8-43B0-82C6-022C9BC2A237}"/>
    <cellStyle name="?_AP Machine list-09'0401_JA" xfId="435" xr:uid="{88A2A0F1-B2C8-48FC-8C01-0C678DEE5E9B}"/>
    <cellStyle name="?_AP Machine list-09'0401_JA_99年HP水氣電總表20100810" xfId="436" xr:uid="{C8F40C7A-75F5-4F30-8799-9873B7439F06}"/>
    <cellStyle name="?_AP Machine list-09'0401_JA_99年HP水氣電總表20100810_PTI水電分攤資料for FAD-9909" xfId="437" xr:uid="{0CFD2271-CDA2-4D40-A879-5A82BBB14565}"/>
    <cellStyle name="?_AP Machine list-09'0401_JA_99年HP水氣電總表20100810_PTI水電分攤資料for FAD-9911" xfId="438" xr:uid="{2985DD34-256C-42AA-94D6-5088C66C4466}"/>
    <cellStyle name="?_AP Machine list-09'0401_JA_99年HP水氣電總表20100910" xfId="439" xr:uid="{5047BE06-FCB7-4EA2-927A-79A62C97B2F1}"/>
    <cellStyle name="?_AP Machine list-09'0401_JA_99年HP水氣電總表20100910_PTI水電分攤資料for FAD-9909" xfId="440" xr:uid="{25147753-32C1-48D2-A600-102D93B76D0D}"/>
    <cellStyle name="?_AP Machine list-09'0401_JA_99年HP水氣電總表20100910_PTI水電分攤資料for FAD-9911" xfId="441" xr:uid="{6E27E5CB-C0AF-4478-867E-03A4A1463703}"/>
    <cellStyle name="?_AP Machine list-09'0401_JA_99年HP水氣電總表20101007" xfId="442" xr:uid="{D1043EE6-72AF-4EB7-AA2D-7DFD6070495A}"/>
    <cellStyle name="?_AP Machine list-09'0401_JA_99年HP水氣電總表20101007_PTI水電分攤資料for FAD-9911" xfId="443" xr:uid="{339BCEA5-25BF-4AA7-8B45-EA8E515AE50D}"/>
    <cellStyle name="?_AP Machine list-09'0401_JA_99年HP水氣電總表20101209" xfId="444" xr:uid="{EB7C8AB1-049C-42D1-94FF-3F3204450068}"/>
    <cellStyle name="?_AP Machine list-09'0401_JA_99年水氣電總表20100607xls" xfId="445" xr:uid="{4D115CCC-B427-43AA-B7A9-77E854274E39}"/>
    <cellStyle name="?_AP Machine list-09'0401_JA_99年水氣電總表20100607xls_PTI水電分攤資料for FAD-9906" xfId="446" xr:uid="{49DF5F9F-EDCA-4A68-A800-246DE0AFE8F6}"/>
    <cellStyle name="?_AP Machine list-09'0401_JA_99年水氣電總表20100607xls_PTI水電分攤資料for FAD-9909" xfId="447" xr:uid="{AB3C504F-45EF-4EE4-9DF7-96B8BE699D80}"/>
    <cellStyle name="?_AP Machine list-09'0401_JA_99年水氣電總表20100607xls_PTI水電分攤資料for FAD-9911" xfId="448" xr:uid="{CD0C0F4F-09C2-4CF4-BA91-AE2831213408}"/>
    <cellStyle name="?_AP Machine list-09'0401_JA_99年水氣電總表20100709xls" xfId="449" xr:uid="{B8D87694-E324-4FB9-8698-F04C5B4CEB88}"/>
    <cellStyle name="?_AP Machine list-09'0401_JA_99年水氣電總表20100709xls_PTI水電分攤資料for FAD-9909" xfId="450" xr:uid="{FAD47096-C465-4363-8E78-2A2BA8A8FA13}"/>
    <cellStyle name="?_AP Machine list-09'0401_JA_99年水氣電總表20100709xls_PTI水電分攤資料for FAD-9911" xfId="451" xr:uid="{FC6B3DCE-FB01-4BDD-865C-F09866A31342}"/>
    <cellStyle name="?_AP Machine list-09'0401_JA_99年水氣電總表20100710" xfId="452" xr:uid="{B8058980-E1C9-49ED-B489-46596C7E3300}"/>
    <cellStyle name="?_AP Machine list-09'0401_JA_99年水氣電總表20100710_PTI水電分攤資料for FAD-9909" xfId="453" xr:uid="{32C79B7B-2BF5-48AE-B8CA-A2469E92EA47}"/>
    <cellStyle name="?_AP Machine list-09'0401_JA_99年水氣電總表20100710_PTI水電分攤資料for FAD-9911" xfId="454" xr:uid="{82819740-F45F-4DD4-84E1-EC6141C00C8E}"/>
    <cellStyle name="?_AP Machine list-09'0401_JA_99年水氣電總表20100917" xfId="455" xr:uid="{0FCAC982-C0B2-4FC5-8020-1522C1A8AFE6}"/>
    <cellStyle name="?_AP Machine list-09'0401_JA_99年水氣電總表20100917_PTI水電分攤資料for FAD-9909" xfId="456" xr:uid="{81CCF7E4-D497-419E-9397-E4391D4DB032}"/>
    <cellStyle name="?_AP Machine list-09'0401_JA_99年水氣電總表20100917_PTI水電分攤資料for FAD-9911" xfId="457" xr:uid="{A363A1AC-D6F2-4B83-89B2-1810B5775DD8}"/>
    <cellStyle name="?_AP Machine list-09'0401_JA_99年水氣電總表20101108" xfId="458" xr:uid="{0E494858-057B-4ED6-90A6-4A8FDF04DA42}"/>
    <cellStyle name="?_AP Machine list-09'0401_JA_99年水氣電總表20101108_PTI水電分攤資料for FAD-9911" xfId="459" xr:uid="{76A37544-FEE9-4172-87D8-66D7CC76FA71}"/>
    <cellStyle name="?_AP Machine list-09'0401_PTI水電分攤資料for FAD-9906" xfId="460" xr:uid="{9EA8111F-BA5E-4AB4-B6BA-913399E39A5C}"/>
    <cellStyle name="?_AP Machine list-09'0401_PTI水電分攤資料for FAD-9909" xfId="461" xr:uid="{AA662D98-92BD-4D3D-9275-E3988BB54CEC}"/>
    <cellStyle name="?_AP Machine list-09'0401_PTI水電分攤資料for FAD-9911" xfId="462" xr:uid="{81E2FDA1-FB53-474E-99F3-B6D118CF8CA1}"/>
    <cellStyle name="?_AP Machine list-09'0401_水氣電總表290610" xfId="463" xr:uid="{EAD7FB53-9FE9-4574-BFAF-2785D9A8A5A3}"/>
    <cellStyle name="?_AP Machine list-09'0401_水氣電總表290610_AP  水電分攤比例" xfId="464" xr:uid="{EC60D299-F26B-4A9D-9795-555F74AF690A}"/>
    <cellStyle name="?_AP Machine list-09'0401_水氣電總表290610_AP  水電分攤比例_~3723509" xfId="465" xr:uid="{E820AD35-ACD2-432B-B70D-10F67983347C}"/>
    <cellStyle name="?_AP Machine list-09'0401_水氣電總表290610_JA" xfId="466" xr:uid="{967A59F9-D2A8-4A00-A763-027ECF91D382}"/>
    <cellStyle name="?_AP Machine list-09'0401_水氣電總表290610_JA_99年HP水氣電總表20100810" xfId="467" xr:uid="{24C654E4-93F2-4E7B-9514-5D65B441B81C}"/>
    <cellStyle name="?_AP Machine list-09'0401_水氣電總表290610_JA_99年HP水氣電總表20100810_PTI水電分攤資料for FAD-9909" xfId="468" xr:uid="{C45C1840-3217-4CC0-8B91-B1F21C548FAA}"/>
    <cellStyle name="?_AP Machine list-09'0401_水氣電總表290610_JA_99年HP水氣電總表20100810_PTI水電分攤資料for FAD-9911" xfId="469" xr:uid="{51423504-2C25-4BB7-B844-7C46D1A357CF}"/>
    <cellStyle name="?_AP Machine list-09'0401_水氣電總表290610_JA_99年HP水氣電總表20100910" xfId="470" xr:uid="{614BCE2E-A71A-45A1-8180-69B4489D5699}"/>
    <cellStyle name="?_AP Machine list-09'0401_水氣電總表290610_JA_99年HP水氣電總表20100910_PTI水電分攤資料for FAD-9909" xfId="471" xr:uid="{7F79DC3D-A688-4418-A2A9-F1803E91C9A1}"/>
    <cellStyle name="?_AP Machine list-09'0401_水氣電總表290610_JA_99年HP水氣電總表20100910_PTI水電分攤資料for FAD-9911" xfId="472" xr:uid="{2F3D570D-9E4F-4881-83A6-D9D5031B5796}"/>
    <cellStyle name="?_AP Machine list-09'0401_水氣電總表290610_JA_99年HP水氣電總表20101007" xfId="473" xr:uid="{8FE11C52-0CCF-4691-9FD6-662BD421D534}"/>
    <cellStyle name="?_AP Machine list-09'0401_水氣電總表290610_JA_99年HP水氣電總表20101007_PTI水電分攤資料for FAD-9911" xfId="474" xr:uid="{D9CF5AC7-13EF-48DB-91EC-408FF96E7895}"/>
    <cellStyle name="?_AP Machine list-09'0401_水氣電總表290610_JA_99年HP水氣電總表20101209" xfId="475" xr:uid="{B385A679-0DD9-47D0-AA29-8AAF60A9DFA7}"/>
    <cellStyle name="?_AP Machine list-09'0401_水氣電總表290610_JA_99年水氣電總表20100607xls" xfId="476" xr:uid="{C5834889-8CCB-441E-ACEA-E3B9A1807D8F}"/>
    <cellStyle name="?_AP Machine list-09'0401_水氣電總表290610_JA_99年水氣電總表20100607xls_PTI水電分攤資料for FAD-9906" xfId="477" xr:uid="{E71A006A-C964-49C5-A462-CDB134551E0B}"/>
    <cellStyle name="?_AP Machine list-09'0401_水氣電總表290610_JA_99年水氣電總表20100607xls_PTI水電分攤資料for FAD-9909" xfId="478" xr:uid="{25F20DA0-2339-46C1-8DC3-B4FEF67D61E8}"/>
    <cellStyle name="?_AP Machine list-09'0401_水氣電總表290610_JA_99年水氣電總表20100607xls_PTI水電分攤資料for FAD-9911" xfId="479" xr:uid="{370E40A7-0290-4E2B-B26B-1BD4C64D26E7}"/>
    <cellStyle name="?_AP Machine list-09'0401_水氣電總表290610_JA_99年水氣電總表20100709xls" xfId="480" xr:uid="{9C82426D-D6CE-4E31-A528-B2A3F973CFF4}"/>
    <cellStyle name="?_AP Machine list-09'0401_水氣電總表290610_JA_99年水氣電總表20100709xls_PTI水電分攤資料for FAD-9909" xfId="481" xr:uid="{DCC82243-3098-400E-8B73-236F6F987BFB}"/>
    <cellStyle name="?_AP Machine list-09'0401_水氣電總表290610_JA_99年水氣電總表20100709xls_PTI水電分攤資料for FAD-9911" xfId="482" xr:uid="{A0B44AF5-77C6-4798-B46A-1EA62AD3BEA4}"/>
    <cellStyle name="?_AP Machine list-09'0401_水氣電總表290610_JA_99年水氣電總表20100710" xfId="483" xr:uid="{9E6CA080-9173-48C3-83CE-C517D9730485}"/>
    <cellStyle name="?_AP Machine list-09'0401_水氣電總表290610_JA_99年水氣電總表20100710_PTI水電分攤資料for FAD-9909" xfId="484" xr:uid="{7EE10412-79DF-4AB7-A8D1-7A132132A2B4}"/>
    <cellStyle name="?_AP Machine list-09'0401_水氣電總表290610_JA_99年水氣電總表20100710_PTI水電分攤資料for FAD-9911" xfId="485" xr:uid="{FBC0A39A-AE69-4AB0-A278-9961E9777F70}"/>
    <cellStyle name="?_AP Machine list-09'0401_水氣電總表290610_JA_99年水氣電總表20100917" xfId="486" xr:uid="{2E5D3124-33E2-4EF2-8608-9FF5D9319BD9}"/>
    <cellStyle name="?_AP Machine list-09'0401_水氣電總表290610_JA_99年水氣電總表20100917_PTI水電分攤資料for FAD-9909" xfId="487" xr:uid="{3BBE9DEA-D3AD-4311-AE84-88E7DEEF5E7F}"/>
    <cellStyle name="?_AP Machine list-09'0401_水氣電總表290610_JA_99年水氣電總表20100917_PTI水電分攤資料for FAD-9911" xfId="488" xr:uid="{801A7087-CC2B-47D4-B255-DD788F999312}"/>
    <cellStyle name="?_AP Machine list-09'0401_水氣電總表290610_JA_99年水氣電總表20101108" xfId="489" xr:uid="{07C93799-432E-44FC-B706-BA5F00D0E2BF}"/>
    <cellStyle name="?_AP Machine list-09'0401_水氣電總表290610_JA_99年水氣電總表20101108_PTI水電分攤資料for FAD-9911" xfId="490" xr:uid="{86519DE0-54D7-47D3-B992-01B5FB15744E}"/>
    <cellStyle name="?_AP Machine list-09'0401_水氣電總表290610_PTI水電分攤資料for FAD-9906" xfId="491" xr:uid="{7FBEAC09-0764-46E2-8A32-7DF0A51D9ACC}"/>
    <cellStyle name="?_AP Machine list-09'0401_水氣電總表290610_PTI水電分攤資料for FAD-9909" xfId="492" xr:uid="{662CC2F5-FB05-4B1F-82FE-6014355790F6}"/>
    <cellStyle name="?_AP Machine list-09'0401_水氣電總表290610_PTI水電分攤資料for FAD-9911" xfId="493" xr:uid="{DEC43822-9BB8-4CF0-8AF6-D3A086A6D4E8}"/>
    <cellStyle name="?_AP Machine list-09'0401_水氣電總表290610_水電費分擔for FAD-0920" xfId="494" xr:uid="{3624940A-CC61-460D-B5D8-B9CAA0113159}"/>
    <cellStyle name="?_AP Machine list-09'0401_水電費分擔for FAD-0920" xfId="495" xr:uid="{B8F46DDE-7043-48C2-837E-362807025F98}"/>
    <cellStyle name="?_AP Machine list-09'0401_電力需求量統計表20091010" xfId="496" xr:uid="{84FA8468-0A6C-4597-A864-291AAD90180E}"/>
    <cellStyle name="?_AP Machine list-09'0401_電力需求量統計表20091010_AP  水電分攤比例" xfId="497" xr:uid="{E13E7AB4-DE9F-43D7-8363-30F52BBD12AD}"/>
    <cellStyle name="?_AP Machine list-09'0401_電力需求量統計表20091010_AP  水電分攤比例_~3723509" xfId="498" xr:uid="{52F56339-CBCF-457B-B2BD-03CBF4A6860F}"/>
    <cellStyle name="?_AP Machine list-09'0401_電力需求量統計表20091010_JA" xfId="499" xr:uid="{70A406B7-8DF2-48F0-B5DD-A1DCD454F2BF}"/>
    <cellStyle name="?_AP Machine list-09'0401_電力需求量統計表20091010_JA_99年HP水氣電總表20100810" xfId="500" xr:uid="{9D01B255-AA05-4EF2-8354-6B35C1F5C880}"/>
    <cellStyle name="?_AP Machine list-09'0401_電力需求量統計表20091010_JA_99年HP水氣電總表20100810_PTI水電分攤資料for FAD-9909" xfId="501" xr:uid="{F8E726A4-18D2-4286-9983-F7AF0239EFF7}"/>
    <cellStyle name="?_AP Machine list-09'0401_電力需求量統計表20091010_JA_99年HP水氣電總表20100810_PTI水電分攤資料for FAD-9911" xfId="502" xr:uid="{B0AD3DCD-3CA4-4C2F-848F-33CFF20CFE97}"/>
    <cellStyle name="?_AP Machine list-09'0401_電力需求量統計表20091010_JA_99年HP水氣電總表20100910" xfId="503" xr:uid="{F90D10D4-C160-4AFC-AADE-932F19B2AFA5}"/>
    <cellStyle name="?_AP Machine list-09'0401_電力需求量統計表20091010_JA_99年HP水氣電總表20100910_PTI水電分攤資料for FAD-9909" xfId="504" xr:uid="{257FC2D4-0974-4BCC-8AFE-535A50947D62}"/>
    <cellStyle name="?_AP Machine list-09'0401_電力需求量統計表20091010_JA_99年HP水氣電總表20100910_PTI水電分攤資料for FAD-9911" xfId="505" xr:uid="{082A755B-E767-4229-96DB-AAD48CABE9B7}"/>
    <cellStyle name="?_AP Machine list-09'0401_電力需求量統計表20091010_JA_99年HP水氣電總表20101007" xfId="506" xr:uid="{F035CF5F-2BCF-4B48-A5AD-696D3A854C02}"/>
    <cellStyle name="?_AP Machine list-09'0401_電力需求量統計表20091010_JA_99年HP水氣電總表20101007_PTI水電分攤資料for FAD-9911" xfId="507" xr:uid="{2CC5BBE1-9A7A-404C-8E14-ECB33F6257E8}"/>
    <cellStyle name="?_AP Machine list-09'0401_電力需求量統計表20091010_JA_99年HP水氣電總表20101209" xfId="508" xr:uid="{C02AF053-5BA2-4B39-8E12-844699CF2E5B}"/>
    <cellStyle name="?_AP Machine list-09'0401_電力需求量統計表20091010_JA_99年水氣電總表20100607xls" xfId="509" xr:uid="{41AE1053-4310-421F-B258-B84434DFC1C7}"/>
    <cellStyle name="?_AP Machine list-09'0401_電力需求量統計表20091010_JA_99年水氣電總表20100607xls_PTI水電分攤資料for FAD-9906" xfId="510" xr:uid="{A229DD6C-3589-4815-8DF9-EF171573C844}"/>
    <cellStyle name="?_AP Machine list-09'0401_電力需求量統計表20091010_JA_99年水氣電總表20100607xls_PTI水電分攤資料for FAD-9909" xfId="511" xr:uid="{873C9537-25BA-498E-88B8-7FCEAE67A434}"/>
    <cellStyle name="?_AP Machine list-09'0401_電力需求量統計表20091010_JA_99年水氣電總表20100607xls_PTI水電分攤資料for FAD-9911" xfId="512" xr:uid="{134161E8-CEF0-4AD8-B705-D32FB49A5D15}"/>
    <cellStyle name="?_AP Machine list-09'0401_電力需求量統計表20091010_JA_99年水氣電總表20100709xls" xfId="513" xr:uid="{00F86C4A-1BE0-4805-BD4D-BA0330C25C61}"/>
    <cellStyle name="?_AP Machine list-09'0401_電力需求量統計表20091010_JA_99年水氣電總表20100709xls_PTI水電分攤資料for FAD-9909" xfId="514" xr:uid="{37AF6DC2-300D-452C-8C79-C02FF1818789}"/>
    <cellStyle name="?_AP Machine list-09'0401_電力需求量統計表20091010_JA_99年水氣電總表20100709xls_PTI水電分攤資料for FAD-9911" xfId="515" xr:uid="{08C50748-C69B-45D4-98BC-BBAF0F3726D7}"/>
    <cellStyle name="?_AP Machine list-09'0401_電力需求量統計表20091010_JA_99年水氣電總表20100710" xfId="516" xr:uid="{BB8ABA7B-0844-4EA0-998F-0DFEB2FFED0D}"/>
    <cellStyle name="?_AP Machine list-09'0401_電力需求量統計表20091010_JA_99年水氣電總表20100710_PTI水電分攤資料for FAD-9909" xfId="517" xr:uid="{3FFAC15B-3229-43DA-8685-6B881383F85E}"/>
    <cellStyle name="?_AP Machine list-09'0401_電力需求量統計表20091010_JA_99年水氣電總表20100710_PTI水電分攤資料for FAD-9911" xfId="518" xr:uid="{B6A10AC6-3BE4-46D7-BD79-5674D64542E7}"/>
    <cellStyle name="?_AP Machine list-09'0401_電力需求量統計表20091010_JA_99年水氣電總表20100917" xfId="519" xr:uid="{42EFEB56-418B-4AB0-AD8B-F9AA4D0A798B}"/>
    <cellStyle name="?_AP Machine list-09'0401_電力需求量統計表20091010_JA_99年水氣電總表20100917_PTI水電分攤資料for FAD-9909" xfId="520" xr:uid="{281ACF2C-E1F3-48D0-8C04-6BE228A0EBCB}"/>
    <cellStyle name="?_AP Machine list-09'0401_電力需求量統計表20091010_JA_99年水氣電總表20100917_PTI水電分攤資料for FAD-9911" xfId="521" xr:uid="{CDB3F67F-57B1-4660-9CB3-4A0DC725600B}"/>
    <cellStyle name="?_AP Machine list-09'0401_電力需求量統計表20091010_JA_99年水氣電總表20101108" xfId="522" xr:uid="{C1613FC1-1D01-4C26-96BF-880BD21867E0}"/>
    <cellStyle name="?_AP Machine list-09'0401_電力需求量統計表20091010_JA_99年水氣電總表20101108_PTI水電分攤資料for FAD-9911" xfId="523" xr:uid="{5BE9DD67-22EA-427E-927C-E67D3E5ED4D0}"/>
    <cellStyle name="?_AP Machine list-09'0401_電力需求量統計表20091010_PTI水電分攤資料for FAD-9906" xfId="524" xr:uid="{8D1C6CD9-7402-4074-8F6D-099CEAA22EBE}"/>
    <cellStyle name="?_AP Machine list-09'0401_電力需求量統計表20091010_PTI水電分攤資料for FAD-9909" xfId="525" xr:uid="{5FB38476-CA13-4254-88EF-68478355C257}"/>
    <cellStyle name="?_AP Machine list-09'0401_電力需求量統計表20091010_PTI水電分攤資料for FAD-9911" xfId="526" xr:uid="{753E7B28-925C-44CE-8EFA-906FDEA16EAF}"/>
    <cellStyle name="?_AP Machine list-09'0401_電力需求量統計表20091010_水電費分擔for FAD-0920" xfId="527" xr:uid="{34803B72-CD26-44A3-8549-09DDC2FD31A0}"/>
    <cellStyle name="?_AP MC work center check-20100623" xfId="528" xr:uid="{D27BF690-F6E0-46BE-B95F-BB539BA06CEA}"/>
    <cellStyle name="?_AP MC work center check-20100623_AP MC work center check-20100623" xfId="529" xr:uid="{B8FE89FE-0273-45D3-A65A-94B236EC3EC8}"/>
    <cellStyle name="?_AP MC work center check-20100623_AP MC work center check-20100623_AP MC work center check-20100921" xfId="530" xr:uid="{1E495920-7D8E-417C-93B8-B59F811FD21C}"/>
    <cellStyle name="?_AP MC work center check-20100623_AP MC work center check-20100623_AP MC work center check-20100921_AP MC work center check-20100921" xfId="531" xr:uid="{4602D77A-10BB-493A-8DAE-F1757D35426F}"/>
    <cellStyle name="?_AP MC work center check-20100623_AP MC work center check-20100623_AP MC work center check-20100921_Book2" xfId="532" xr:uid="{28DA56B1-0076-470B-8134-48DF39F75895}"/>
    <cellStyle name="?_AP MC work center check-20100623_AP MC work center check-20100921" xfId="533" xr:uid="{F96BCA2F-48E4-4176-BCDF-F722B7B2C382}"/>
    <cellStyle name="?_AP MC work center check-20100623_AP MC work center check-20100921_AP MC work center check-20100921" xfId="534" xr:uid="{FE746205-3044-4074-A6B1-6B155B77262B}"/>
    <cellStyle name="?_AP MC work center check-20100623_AP MC work center check-20100921_Book2" xfId="535" xr:uid="{8E124AAC-E771-4F05-9BDF-F919EB652CF1}"/>
    <cellStyle name="?_AP MC work center check-20100921" xfId="536" xr:uid="{9B9E93F0-E558-4DA7-85EB-A031745AB3BB}"/>
    <cellStyle name="?_AP MC work center check-20100921_AP MC work center check-20100921" xfId="537" xr:uid="{523EC689-90B0-4427-8494-58D1F462279D}"/>
    <cellStyle name="?_AP MC work center check-20100921_Book2" xfId="538" xr:uid="{F833EF70-C2B1-4192-B9D7-48DADAF65EDC}"/>
    <cellStyle name="?_Book5" xfId="539" xr:uid="{11CF4032-932F-43D7-9B79-2F2A1E9ABD95}"/>
    <cellStyle name="?_Cost(M)_2012" xfId="540" xr:uid="{0EF8354E-759F-4EB5-B358-081C740D2222}"/>
    <cellStyle name="?_Haleyvill MVA cost summary-20141218F" xfId="541" xr:uid="{05EA00A1-3BEF-4686-96BA-42775BF80C01}"/>
    <cellStyle name="?_IDM" xfId="542" xr:uid="{A262FB76-EB75-4B70-A03C-937EB5B19DED}"/>
    <cellStyle name="?_Info" xfId="543" xr:uid="{2C9DA9E4-ACE6-4CCD-A568-D2AD92B48386}"/>
    <cellStyle name="?_Intel Proiect C MVA-20150109 cost" xfId="544" xr:uid="{B989FD0D-8B15-418B-A29D-B2866C633A47}"/>
    <cellStyle name="?_KTC SSD MVA-20150122 cost" xfId="545" xr:uid="{562A691C-F686-46A9-A79B-39E7C420E08A}"/>
    <cellStyle name="?_LOGIC FCST" xfId="546" xr:uid="{6FB6FBED-114C-4D96-86F5-514D0A3C3F77}"/>
    <cellStyle name="?_Material" xfId="547" xr:uid="{090C3CD4-E331-4188-AF41-2EFB6C67076A}"/>
    <cellStyle name="?_Mix" xfId="548" xr:uid="{300C197D-4732-4A6C-BD13-378F26D51CFD}"/>
    <cellStyle name="?_MVA cost" xfId="549" xr:uid="{A176A810-36D6-410F-8D01-4A0E531C3632}"/>
    <cellStyle name="?_MVA cost-F20140918-0" xfId="550" xr:uid="{44594688-7B4B-4398-8182-F3FA3C8315B5}"/>
    <cellStyle name="?_Packing Operation time" xfId="551" xr:uid="{6AD58F97-AB42-4B89-9761-9842521FABD1}"/>
    <cellStyle name="?_Plan" xfId="552" xr:uid="{0283D730-69BD-4515-AE78-401467967FE6}"/>
    <cellStyle name="?_PTI水電分攤資料for FAD-9909" xfId="553" xr:uid="{976DC763-1348-450B-8F79-434C0FE8EB28}"/>
    <cellStyle name="?_PTI水電分攤資料for FAD-9909_100.Q2 Depreciation " xfId="554" xr:uid="{9694D44A-A219-4FE8-9869-1279EE2B7C63}"/>
    <cellStyle name="?_PTI水電分攤資料for PED-9912" xfId="555" xr:uid="{9E1EE6B4-0A3F-4F53-80DC-0671B382B7D6}"/>
    <cellStyle name="?_PTI水電分攤資料for PED-9912_100.Q2 Depreciation " xfId="556" xr:uid="{587724FB-EE70-472F-97BF-9A971AB68016}"/>
    <cellStyle name="?_Sheet1" xfId="557" xr:uid="{02F522ED-65BF-4E66-B182-D15A5CA6FAC1}"/>
    <cellStyle name="?_Sheet4" xfId="558" xr:uid="{23C8D14F-F588-45A3-8749-8BEE996F2708}"/>
    <cellStyle name="?_SSD cost data 2013_0522" xfId="559" xr:uid="{5E02F4D2-F6B1-492F-B586-11B72D55FE20}"/>
    <cellStyle name="?_SSD cost summary-F0527-1" xfId="560" xr:uid="{210AC948-F6C0-4393-BB61-EFDE32D6798B}"/>
    <cellStyle name="?_SSD cost-F_1" xfId="561" xr:uid="{A1C43C92-D9F1-4D81-B70F-2E044E540F41}"/>
    <cellStyle name="?_SSD cost-F0522" xfId="562" xr:uid="{E8D7662A-B206-4469-8D71-AA4D652F9FAD}"/>
    <cellStyle name="?_SSD GM Fcst-Intel SSD-New 0624" xfId="563" xr:uid="{2805859B-FB7B-4E1C-BAAD-8785C4747EFC}"/>
    <cellStyle name="?_SSD GM Fcst-Intel SSD-New 1216" xfId="564" xr:uid="{D8DC0AD7-361E-4CBF-832B-461BE7DE8C60}"/>
    <cellStyle name="?_Supporting_0207" xfId="565" xr:uid="{BFE7305C-D033-4524-8C4B-6768AE10B7E1}"/>
    <cellStyle name="?_Unit Cost" xfId="566" xr:uid="{63579495-BE9F-4AEE-876C-934DB8FB4D21}"/>
    <cellStyle name="?_Unit Cost_UPH-2012" xfId="567" xr:uid="{86709DCF-0475-493E-B8C5-139939C84451}"/>
    <cellStyle name="?_Update record" xfId="568" xr:uid="{123E4DB4-F4F6-4765-9291-5F57D042DB4F}"/>
    <cellStyle name="?_UPH" xfId="569" xr:uid="{DD71A32A-73A9-4AC4-9E28-CCC83C1B9CFB}"/>
    <cellStyle name="?_UPH_B01" xfId="570" xr:uid="{844BE42A-5E98-4793-87AB-1F91060393BF}"/>
    <cellStyle name="?_WL DM  BOM cost  SAP" xfId="571" xr:uid="{7260E26C-E6B0-4090-8749-5DB5C262BFCC}"/>
    <cellStyle name="?_Wolfsvill cost summary-20141218" xfId="5974" xr:uid="{8C79C3A4-DB63-417E-9D18-C5DE587BADD2}"/>
    <cellStyle name="?_材料成本綜合111005" xfId="573" xr:uid="{2C069CF3-E193-4910-8111-B802011B024C}"/>
    <cellStyle name="?_材料成本綜合111005_Auto" xfId="574" xr:uid="{EF390C58-737A-4E4B-9E23-A235AFF21EA8}"/>
    <cellStyle name="?_材料成本綜合111005_Cost" xfId="575" xr:uid="{468B4C76-D86D-45CE-A9B4-C1D2E991EF54}"/>
    <cellStyle name="?_材料成本綜合111005_Cost轉檔器20121213_3_2(DeptRate=1x1.1+IDLx1.05)" xfId="576" xr:uid="{A70C6424-178F-46EA-889F-ABECE3664D14}"/>
    <cellStyle name="?_材料成本綜合111005_line item database20121122" xfId="577" xr:uid="{11EC8554-D88E-458A-B614-20AAE9EBC5AE}"/>
    <cellStyle name="?_材料成本綜合111005_Paramater" xfId="578" xr:uid="{A8A915E6-5EF7-4C55-B5EE-C37D2D8AA5CF}"/>
    <cellStyle name="?_材料成本綜合111005_Price" xfId="579" xr:uid="{1DB29E28-3FAA-4CBE-8217-9719996CA465}"/>
    <cellStyle name="?_材料成本綜合111005_新式成本綜合20130104" xfId="597" xr:uid="{D9D07412-FE10-48E0-A474-DD3D7639EE66}"/>
    <cellStyle name="?_材料成本綜合111005_新式成本綜合20130116_3" xfId="598" xr:uid="{32AFCFCB-6DDF-470F-AC8B-128021949B4E}"/>
    <cellStyle name="?_材料成本綜合111005_新式成本綜合20130205" xfId="599" xr:uid="{47437705-4B08-489A-A694-924EA2303611}"/>
    <cellStyle name="?_材料成本綜合111005_新式成本綜合20130227_3" xfId="600" xr:uid="{877F4796-3DD3-40E4-9566-E10246344779}"/>
    <cellStyle name="?_材料成本綜合111005_新式成本綜合20130227_7a" xfId="601" xr:uid="{905CA3DE-20D6-483A-9664-50C72A6E67B2}"/>
    <cellStyle name="?_材料成本綜合111005_新式成本綜合20130305" xfId="602" xr:uid="{34BC1A8F-60CB-4786-AB93-2C34187AD48E}"/>
    <cellStyle name="?_材料成本綜合111005_新式成本綜合20130320" xfId="603" xr:uid="{AA064FB0-1D16-47C4-8BFF-6A2AD32682CA}"/>
    <cellStyle name="?_材料成本綜合111005_材料成本綜合111101" xfId="580" xr:uid="{82D28387-7732-4E24-A54A-F9EEE50B6381}"/>
    <cellStyle name="?_材料成本綜合111005_材料成本綜合111118" xfId="581" xr:uid="{89453EE0-7E42-486C-A833-BCF1388F44E2}"/>
    <cellStyle name="?_材料成本綜合111005_材料成本綜合111205" xfId="582" xr:uid="{A4ED6066-4EAA-42F9-8FDB-74171B7EBA38}"/>
    <cellStyle name="?_材料成本綜合111005_材料成本綜合20120105" xfId="583" xr:uid="{CD9F4F14-158C-47F2-80C9-D1671CAD8B92}"/>
    <cellStyle name="?_材料成本綜合111005_材料成本綜合20120305" xfId="584" xr:uid="{B7D6D025-8D87-4439-A1E2-D99772EDD805}"/>
    <cellStyle name="?_材料成本綜合111005_材料成本綜合20120326" xfId="585" xr:uid="{70322FE7-D7A9-474F-B70D-98A86BB291D7}"/>
    <cellStyle name="?_材料成本綜合111005_材料成本綜合20120406" xfId="586" xr:uid="{F7E96489-8D0C-411A-9B5F-1325F41371CC}"/>
    <cellStyle name="?_材料成本綜合111005_材料成本綜合20120515" xfId="587" xr:uid="{89153FD1-724A-41D8-9C6D-BB5E77B60234}"/>
    <cellStyle name="?_材料成本綜合111005_材料成本綜合20120517" xfId="588" xr:uid="{48F668B1-7203-47BA-B832-1D16E027A67C}"/>
    <cellStyle name="?_材料成本綜合111005_材料成本綜合20120712" xfId="589" xr:uid="{25D80C99-4B76-47E6-BB3C-618DBF4E17FF}"/>
    <cellStyle name="?_材料成本綜合111005_材料成本綜合20120815" xfId="590" xr:uid="{0631909B-6EA7-4EB6-8317-D68449B78C66}"/>
    <cellStyle name="?_材料成本綜合111005_材料成本綜合20120820" xfId="591" xr:uid="{66163A9C-411C-40FF-8FCF-5332C99D390E}"/>
    <cellStyle name="?_材料成本綜合111005_材料成本綜合20120821(LGP1700)" xfId="592" xr:uid="{C49DBCDF-7C4E-4067-B003-C378A9C9405A}"/>
    <cellStyle name="?_材料成本綜合111005_材料成本綜合20120921" xfId="593" xr:uid="{F53C9A9E-8AA5-40D7-B4DA-78289B3F8867}"/>
    <cellStyle name="?_材料成本綜合111005_材料成本綜合20121005" xfId="594" xr:uid="{4EAEA455-F4CB-490C-B4F8-EA02884BEFAA}"/>
    <cellStyle name="?_材料成本綜合111005_材料成本綜合20121120" xfId="595" xr:uid="{7C85AF36-10E3-401F-8F64-727367AA3139}"/>
    <cellStyle name="?_材料成本綜合111005_材料成本綜合20121215" xfId="596" xr:uid="{821A4DFD-D2D2-4266-8B1A-25928203CDB3}"/>
    <cellStyle name="?_殘值" xfId="605" xr:uid="{87433D9C-76B6-4E8B-BD96-AF4962C53601}"/>
    <cellStyle name="?_殘值_99年關係人財產交易_處分_SUZ" xfId="606" xr:uid="{3F1ED79A-BB89-453B-A81C-E00CBCEBD6DB}"/>
    <cellStyle name="?_殘值_99年關係人財產交易_處分_SUZ 2" xfId="607" xr:uid="{D5C66CF2-4B71-443E-A34D-E57F8012D55B}"/>
    <cellStyle name="?_殘值_idle mc space 1201-1 " xfId="608" xr:uid="{E009F345-8AE5-4BA8-BE04-FE94227FBA9A}"/>
    <cellStyle name="?_殘值_idle mc space 1201-1 _99年關係人財產交易_處分_SUZ" xfId="609" xr:uid="{5B6D67D4-8EAD-4704-8053-36F496722D69}"/>
    <cellStyle name="?_殘值_idle mc space 1201-1 _99年關係人財產交易_處分_SUZ 2" xfId="610" xr:uid="{1E2EC6EA-A0B1-4287-845D-35CC2C205B01}"/>
    <cellStyle name="?_殘值_idle mc space 1201-1 _資產減損單 to MTI-88 SET-1111" xfId="611" xr:uid="{5BFE9987-4639-49F4-9E81-73EA46C1274F}"/>
    <cellStyle name="?_殘值_資產減損單 to MTI-88 SET-1111" xfId="612" xr:uid="{6B4BE283-47A9-4457-8F8A-561D9AF2C7F0}"/>
    <cellStyle name="?_片付け" xfId="572" xr:uid="{CA847C1A-6D4B-43DA-B79D-782EC0760A07}"/>
    <cellStyle name="?_總表" xfId="614" xr:uid="{4F0140CB-15D4-49C8-BE34-671B20E0DCBC}"/>
    <cellStyle name="?_總表_99年關係人財產交易_處分_SUZ" xfId="615" xr:uid="{8360D51B-7535-4B2D-9F3E-0C7C2EC7972D}"/>
    <cellStyle name="?_總表_99年關係人財產交易_處分_SUZ 2" xfId="616" xr:uid="{DE545B0F-16AD-4652-B6E9-A3A6DC682667}"/>
    <cellStyle name="?_總表_idle mc space 1201-1 " xfId="617" xr:uid="{CD49CA8A-A063-42E5-B8C0-B02317078992}"/>
    <cellStyle name="?_總表_idle mc space 1201-1 _99年關係人財產交易_處分_SUZ" xfId="618" xr:uid="{3A9FAF56-47F5-44B5-95AB-043B557303A9}"/>
    <cellStyle name="?_總表_idle mc space 1201-1 _99年關係人財產交易_處分_SUZ 2" xfId="619" xr:uid="{DFD67AFF-C520-49E6-A527-BC8891FDBE08}"/>
    <cellStyle name="?_總表_idle mc space 1201-1 _資產減損單 to MTI-88 SET-1111" xfId="620" xr:uid="{B816CCDD-B6A6-4309-B2B7-379EB79AA445}"/>
    <cellStyle name="?_總表_資產減損單 to MTI-88 SET-1111" xfId="621" xr:uid="{41F90BEA-67B4-4B46-A46C-841FC201B37F}"/>
    <cellStyle name="?_設備成本綜合20121122" xfId="604" xr:uid="{B87E7E11-6DD4-41AC-B58B-3131923B903A}"/>
    <cellStyle name="?_資產減損單 to MTI-88 SET-1111" xfId="613" xr:uid="{D72B5F3B-00DE-4922-A812-555642DE8CF7}"/>
    <cellStyle name="?d?A|i[0]_1" xfId="622" xr:uid="{3C5AD8E9-167C-4D83-92F1-78FB0539BDF5}"/>
    <cellStyle name="?d?A|i_1" xfId="623" xr:uid="{D17FC2AD-B644-469E-B216-65D559E17830}"/>
    <cellStyle name="_(PTI)一品別表" xfId="624" xr:uid="{145A847C-1262-4178-991A-8DCCB2277829}"/>
    <cellStyle name="_~0446033" xfId="625" xr:uid="{2514CAA9-41CE-4DA2-91EF-62E769C846F6}"/>
    <cellStyle name="_~0863766" xfId="626" xr:uid="{7B09AF2A-CEEE-4BE4-A2AD-868011643311}"/>
    <cellStyle name="_~1282321" xfId="627" xr:uid="{FB34A06B-7EE1-47AF-9EDB-7FCA28271006}"/>
    <cellStyle name="_~2256688" xfId="628" xr:uid="{BD3136F3-D7C0-4C75-B4CD-2DB0E67DC52C}"/>
    <cellStyle name="_~2509356" xfId="629" xr:uid="{4049B838-EFA1-4705-AC21-D5A0429C4476}"/>
    <cellStyle name="_~2675046" xfId="630" xr:uid="{36E7D706-E287-4DC4-B0E8-1D773AD541DD}"/>
    <cellStyle name="_~2716969" xfId="631" xr:uid="{A695EB88-E082-4B51-9E1F-D8415AA042E4}"/>
    <cellStyle name="_~4655837" xfId="632" xr:uid="{245CA049-5F09-4CBD-B8CE-9D97B2C4D0C0}"/>
    <cellStyle name="_~5509960" xfId="633" xr:uid="{6300DECE-C849-4851-9D70-71810F38E10E}"/>
    <cellStyle name="_~5511592" xfId="634" xr:uid="{9B1D5CD5-36CB-4AA3-95A2-B4214909A764}"/>
    <cellStyle name="_~5511592_100.Q2 Depreciation " xfId="635" xr:uid="{8A806950-B8B5-466F-A214-C8086BC7DBC4}"/>
    <cellStyle name="_~5806051" xfId="636" xr:uid="{72EB6500-DEE9-4A14-8EDC-B7DA7B4AA5B0}"/>
    <cellStyle name="_~5987764" xfId="637" xr:uid="{1A2C0CC3-76D0-402B-9F70-223B0AF8D4D1}"/>
    <cellStyle name="_~7624575" xfId="638" xr:uid="{1ECE8F52-0D7C-482B-ABC1-E0868740EA5C}"/>
    <cellStyle name="_~7692596" xfId="639" xr:uid="{0F05A64C-41F8-442B-8AFC-3773350F2220}"/>
    <cellStyle name="_~8199722" xfId="640" xr:uid="{80B9F215-96C5-4B5B-BD7A-8D0D1E24B5C0}"/>
    <cellStyle name="_~8783305" xfId="641" xr:uid="{254D75FB-F8D3-4058-B12C-8C25F0E0B93E}"/>
    <cellStyle name="_~8783305_100.Q2 Depreciation " xfId="642" xr:uid="{5AB8C382-4EFD-4CFB-BAF0-751E69E2F4BD}"/>
    <cellStyle name="_★X68_HOWmuch!_08B-16_コスト試算版_090127_閲覧用" xfId="9500" xr:uid="{BEE308A7-0B6F-4BFF-AF03-5EE157B70A9A}"/>
    <cellStyle name="_10 年、11年LotCost(事業再点検ベース）" xfId="9501" xr:uid="{7D655A1F-C415-40E8-A57A-07FB429B3CA0}"/>
    <cellStyle name="_100.02 Building allocation " xfId="643" xr:uid="{66CFA2AC-8258-49B6-B4FA-21CE1CEBC86E}"/>
    <cellStyle name="_100.2財產保險" xfId="644" xr:uid="{14E71D80-E97D-4BBA-AA0C-3D259638C90A}"/>
    <cellStyle name="_100.Q2 Depreciation " xfId="645" xr:uid="{24D0E0E6-84D3-4C52-970B-4A3485CA78CE}"/>
    <cellStyle name="_1130_For11折舊費用與保費分攤" xfId="646" xr:uid="{4EC6F6D8-3D01-4D30-B938-8E1F4BE583D7}"/>
    <cellStyle name="_19nm全面切替" xfId="9502" xr:uid="{6F034D94-8B69-4AE2-9C36-F3A7FB4B698D}"/>
    <cellStyle name="_2006 折舊模擬_061012" xfId="647" xr:uid="{5AACE20C-6531-46DE-BAEB-D89B5A860845}"/>
    <cellStyle name="_2006 折舊模擬_061012_100.Q2 Depreciation " xfId="648" xr:uid="{5655E0DB-5DAD-46B3-B8C7-7BBBC2C4E885}"/>
    <cellStyle name="_2006 折舊模擬_061012_2008 資本支出_080324" xfId="649" xr:uid="{F0E4E467-E0CA-4550-B1F3-93306059621B}"/>
    <cellStyle name="_2006 折舊模擬_061012_2008 資本支出_080324_100.Q2 Depreciation " xfId="650" xr:uid="{327D41F6-F7A8-4B8C-9892-AB74A0273A61}"/>
    <cellStyle name="_2006 折舊模擬_061012_96.07 以後進廠設備清單" xfId="651" xr:uid="{8EB15690-C6A3-4B7B-BAC6-F0EDAC4AFC07}"/>
    <cellStyle name="_2006 折舊模擬_061012_96.07 以後進廠設備清單_100.Q2 Depreciation " xfId="652" xr:uid="{C665FBB6-8550-441B-8D15-053DD7C569F0}"/>
    <cellStyle name="_2006 折舊模擬_061012_97.09 ZFAR0001_081013" xfId="653" xr:uid="{D0081DCC-C0B2-4988-9DA5-F64F50E7B25D}"/>
    <cellStyle name="_2006 折舊模擬_061012_97.09 ZFAR0001_081013_100.Q2 Depreciation " xfId="654" xr:uid="{3F02426D-BBAA-4440-8434-8BEEBE227E7F}"/>
    <cellStyle name="_2006 折舊模擬_061012_97年度 全新機器設備清單--OK" xfId="655" xr:uid="{68D465E2-DBC3-4D8F-8598-DE94E1BA4D51}"/>
    <cellStyle name="_2006 折舊模擬_061012_97年度 全新機器設備清單--OK_100.Q2 Depreciation " xfId="656" xr:uid="{C39270E0-6BDB-4776-8EB2-4E540B73CCE4}"/>
    <cellStyle name="_2006 折舊模擬_061012_97年度 全新機器設備清單--更正後" xfId="657" xr:uid="{B14F173E-B1C5-4A07-B978-5B66A93B1AE0}"/>
    <cellStyle name="_2006 折舊模擬_061012_97年度 全新機器設備清單--更正後_100.Q2 Depreciation " xfId="658" xr:uid="{ACB25AC6-B4D5-4AAD-96D5-6B9C355549C9}"/>
    <cellStyle name="_2006 折舊模擬_061012_ZFAR06_96.05_070606_AP" xfId="659" xr:uid="{B04FBEC4-A85C-480A-AECA-1B449ADE95BC}"/>
    <cellStyle name="_2006 折舊模擬_061012_ZFAR06_96.05_070606_AP_100.Q2 Depreciation " xfId="660" xr:uid="{71A2C5BF-40AA-428E-AC80-CB801BF2D467}"/>
    <cellStyle name="_2006 折舊模擬_061012_ZFAR06_97.04_080513" xfId="661" xr:uid="{DAF7C078-CB1B-4044-A8EE-1BD1EA44ADED}"/>
    <cellStyle name="_2006 折舊模擬_061012_ZFAR06_97.04_080513_100.Q2 Depreciation " xfId="662" xr:uid="{9935C6FC-1A7F-40D2-A0E6-5A01CADF2C18}"/>
    <cellStyle name="_2006 折舊模擬_061012_ZFAR06_97.05_080606" xfId="663" xr:uid="{3029E5AC-6FD0-4E9F-8185-A670EC24BF3F}"/>
    <cellStyle name="_2006 折舊模擬_061012_ZFAR06_97.05_080606_100.Q2 Depreciation " xfId="664" xr:uid="{270CFD25-E29D-4D78-823B-F0107181722A}"/>
    <cellStyle name="_2006 折舊模擬_061012_ZFAR06_97.07_080807" xfId="665" xr:uid="{C8873105-F341-4B47-8E1B-1BA5039CCBB5}"/>
    <cellStyle name="_2006 折舊模擬_061012_ZFAR06_97.07_080807_100.Q2 Depreciation " xfId="666" xr:uid="{7C40B483-1723-4A33-8C81-6D656C0ADB3D}"/>
    <cellStyle name="_2006 折舊模擬_061012_ZFAR06_97.08_080909" xfId="667" xr:uid="{A6642461-6FAB-490F-8D68-54BD5D52CE01}"/>
    <cellStyle name="_2006 折舊模擬_061012_ZFAR06_97.08_080909_100.Q2 Depreciation " xfId="668" xr:uid="{AA1A3AD6-7EC8-47AF-B757-679D0C567D28}"/>
    <cellStyle name="_2006 折舊模擬_061012_待驗設備.97.7" xfId="699" xr:uid="{CF661CA0-D8A3-4E0C-87D7-DF30A6D3DF17}"/>
    <cellStyle name="_2006 折舊模擬_061012_待驗設備.97.7_100.Q2 Depreciation " xfId="700" xr:uid="{B3E74B28-799D-4F1D-BC53-75CA6B90BB55}"/>
    <cellStyle name="_2006 折舊模擬_061012_折舊攤提_2007.07.18" xfId="683" xr:uid="{A786B281-EEED-4423-948D-054698E7740F}"/>
    <cellStyle name="_2006 折舊模擬_061012_折舊攤提_2007.07.18_100.Q2 Depreciation " xfId="684" xr:uid="{5631FD00-A8D1-4B76-860D-FF32635DCC0E}"/>
    <cellStyle name="_2006 折舊模擬_061012_折舊攤提_2007.08.10" xfId="685" xr:uid="{0CCC5B08-C349-4BD9-9159-AC19848C9CB2}"/>
    <cellStyle name="_2006 折舊模擬_061012_折舊攤提_2007.08.10_100.Q2 Depreciation " xfId="686" xr:uid="{DF7A1F51-502F-46B7-B1DF-30F690BF351B}"/>
    <cellStyle name="_2006 折舊模擬_061012_折舊攤提--1.18 " xfId="687" xr:uid="{3D1DD17D-9BE2-49CD-B880-F5BBC1DF8D3E}"/>
    <cellStyle name="_2006 折舊模擬_061012_折舊攤提--1.18 _100.Q2 Depreciation " xfId="688" xr:uid="{E5E34FD6-EB72-4DBF-AB0D-C5346ADB5188}"/>
    <cellStyle name="_2006 折舊模擬_061012_折舊攤提--12.10 " xfId="689" xr:uid="{5962A0E2-0204-4312-8E56-BE23F0F189C6}"/>
    <cellStyle name="_2006 折舊模擬_061012_折舊攤提--12.10 _100.Q2 Depreciation " xfId="690" xr:uid="{E4986E65-EBBF-4A4C-8907-37D1900538BF}"/>
    <cellStyle name="_2006 折舊模擬_061012_折舊攤提--12.19 " xfId="691" xr:uid="{1BD4D017-7DCF-4726-81FD-B3A78DE482F3}"/>
    <cellStyle name="_2006 折舊模擬_061012_折舊攤提--12.19 _100.Q2 Depreciation " xfId="692" xr:uid="{2B8217AD-C29D-4AE1-BDDB-B0A61014E6BE}"/>
    <cellStyle name="_2006 折舊模擬_061012_折舊攤提--2.12 " xfId="693" xr:uid="{E9717DCE-54BA-43BD-B369-E3263D91CC0F}"/>
    <cellStyle name="_2006 折舊模擬_061012_折舊攤提--2.12 _100.Q2 Depreciation " xfId="694" xr:uid="{5B4C0A6C-92E3-420B-BFD6-73B148551F99}"/>
    <cellStyle name="_2006 折舊模擬_061012_折舊攤提--3.13 " xfId="695" xr:uid="{EAF1B8D1-BF9C-4ADC-9E7B-FDC2844392D5}"/>
    <cellStyle name="_2006 折舊模擬_061012_折舊攤提--3.13 _100.Q2 Depreciation " xfId="696" xr:uid="{68E66B38-F61E-4BA0-95FE-74FB44152E87}"/>
    <cellStyle name="_2006 折舊模擬_061012_折舊攤提--4.1" xfId="697" xr:uid="{A6459E09-B164-47FC-B2CA-D48ABE2211AB}"/>
    <cellStyle name="_2006 折舊模擬_061012_折舊攤提--4.1_100.Q2 Depreciation " xfId="698" xr:uid="{685FD44A-0000-4150-8450-1E0506489EE3}"/>
    <cellStyle name="_2006 折舊模擬_061012_折舊模擬_070810" xfId="669" xr:uid="{EF091700-7710-4A70-A659-51852A8EFBAE}"/>
    <cellStyle name="_2006 折舊模擬_061012_折舊模擬_070810_100.Q2 Depreciation " xfId="670" xr:uid="{D360C9A6-5C3B-4B75-8E8F-26571FC1CB27}"/>
    <cellStyle name="_2006 折舊模擬_061012_折舊模擬_070910_AP" xfId="671" xr:uid="{372A00AF-25BD-4379-8F94-368BA18A89BE}"/>
    <cellStyle name="_2006 折舊模擬_061012_折舊模擬_070910_AP_100.Q2 Depreciation " xfId="672" xr:uid="{2FCDD28C-6C06-49A9-9A4D-1C2BC812CD9D}"/>
    <cellStyle name="_2006 折舊模擬_061012_折舊模擬_071015_AP" xfId="673" xr:uid="{0086FB7E-1456-4EA9-9BA3-906C95B17243}"/>
    <cellStyle name="_2006 折舊模擬_061012_折舊模擬_071015_AP_100.Q2 Depreciation " xfId="674" xr:uid="{28DB13AB-2129-4C49-AB1D-E592100C2305}"/>
    <cellStyle name="_2006 折舊模擬_061012_折舊模擬_071106_AP" xfId="675" xr:uid="{B6D3A17B-50F6-47E8-9DD7-7EE549DC0EDD}"/>
    <cellStyle name="_2006 折舊模擬_061012_折舊模擬_071106_AP_100.Q2 Depreciation " xfId="676" xr:uid="{984A2867-2326-43C4-AAF9-055565BC22F4}"/>
    <cellStyle name="_2006 折舊模擬_061012_折舊模擬_071211_AP" xfId="677" xr:uid="{F07C8158-DA28-40CD-A3FB-994E78201C26}"/>
    <cellStyle name="_2006 折舊模擬_061012_折舊模擬_071211_AP_100.Q2 Depreciation " xfId="678" xr:uid="{1AA0EEDB-8BE3-4250-A649-1E2D90FBA53D}"/>
    <cellStyle name="_2006 折舊模擬_061012_折舊模擬_080116_AP" xfId="679" xr:uid="{ED1599DA-D212-4D05-88E0-12A9AA71B092}"/>
    <cellStyle name="_2006 折舊模擬_061012_折舊模擬_080116_AP_100.Q2 Depreciation " xfId="680" xr:uid="{91B28ECD-751F-4681-AFC5-BEAD448A2CD1}"/>
    <cellStyle name="_2006 折舊模擬_061012_折舊模擬_080218_AP" xfId="681" xr:uid="{2DDFBA7F-3205-478B-B80B-6E4797DA1FFE}"/>
    <cellStyle name="_2006 折舊模擬_061012_折舊模擬_080218_AP_100.Q2 Depreciation " xfId="682" xr:uid="{08961147-3A47-40C6-8089-D0A722FE479D}"/>
    <cellStyle name="_2006 折舊模擬_061016" xfId="701" xr:uid="{BD427E51-3627-44D9-82D7-4AF2A3D66B75}"/>
    <cellStyle name="_2006 折舊模擬_061016_100.Q2 Depreciation " xfId="702" xr:uid="{23AD6077-560E-4B06-ABF8-71B80773A0DC}"/>
    <cellStyle name="_2006 折舊模擬_061016_2008 資本支出_080324" xfId="703" xr:uid="{DD5A5363-E9C5-4C2E-9E02-9DFD84A98067}"/>
    <cellStyle name="_2006 折舊模擬_061016_2008 資本支出_080324_100.Q2 Depreciation " xfId="704" xr:uid="{BBB32C8F-CC21-4E39-8A52-F0C61E4E98B1}"/>
    <cellStyle name="_2006 折舊模擬_061016_96.07 以後進廠設備清單" xfId="705" xr:uid="{CBEC636C-B3BF-4329-ACBD-82FB1E3C99E8}"/>
    <cellStyle name="_2006 折舊模擬_061016_96.07 以後進廠設備清單_100.Q2 Depreciation " xfId="706" xr:uid="{EAA47E6B-1128-4A05-A5C2-E7BCBF515CE1}"/>
    <cellStyle name="_2006 折舊模擬_061016_97.09 ZFAR0001_081013" xfId="707" xr:uid="{365A700B-9DAB-4190-98B9-C07B7CE35F41}"/>
    <cellStyle name="_2006 折舊模擬_061016_97.09 ZFAR0001_081013_100.Q2 Depreciation " xfId="708" xr:uid="{661D47C6-3D17-4F1A-B181-42E3A07F1F6A}"/>
    <cellStyle name="_2006 折舊模擬_061016_97年度 全新機器設備清單--OK" xfId="709" xr:uid="{0B09A762-7C76-4CD5-8869-C8E9584D4480}"/>
    <cellStyle name="_2006 折舊模擬_061016_97年度 全新機器設備清單--OK_100.Q2 Depreciation " xfId="710" xr:uid="{6BE17CE0-71A5-463D-B064-E056C5FAACB4}"/>
    <cellStyle name="_2006 折舊模擬_061016_97年度 全新機器設備清單--更正後" xfId="711" xr:uid="{BBD38E7D-AF14-404A-83F5-2FBF3E251B19}"/>
    <cellStyle name="_2006 折舊模擬_061016_97年度 全新機器設備清單--更正後_100.Q2 Depreciation " xfId="712" xr:uid="{B51D35C1-1583-46C8-B500-6AD8118BE9A3}"/>
    <cellStyle name="_2006 折舊模擬_061016_ZFAR06_96.05_070606_AP" xfId="713" xr:uid="{685FB54F-F111-49AF-847E-103C73A5B4E4}"/>
    <cellStyle name="_2006 折舊模擬_061016_ZFAR06_96.05_070606_AP_100.Q2 Depreciation " xfId="714" xr:uid="{FDC62FB7-3A6F-4317-83A6-53E4008292C1}"/>
    <cellStyle name="_2006 折舊模擬_061016_ZFAR06_97.04_080513" xfId="715" xr:uid="{F70078D9-509F-42C2-B675-C983D5510F47}"/>
    <cellStyle name="_2006 折舊模擬_061016_ZFAR06_97.04_080513_100.Q2 Depreciation " xfId="716" xr:uid="{2898E5C4-E53C-410D-BE06-B8DEDCD0C5CA}"/>
    <cellStyle name="_2006 折舊模擬_061016_ZFAR06_97.05_080606" xfId="717" xr:uid="{20DE5504-D5B9-42AC-99F9-2C34E3E4EF8B}"/>
    <cellStyle name="_2006 折舊模擬_061016_ZFAR06_97.05_080606_100.Q2 Depreciation " xfId="718" xr:uid="{0152CD63-2383-434A-822B-60E9AD254D9C}"/>
    <cellStyle name="_2006 折舊模擬_061016_ZFAR06_97.07_080807" xfId="719" xr:uid="{06412E66-D9A5-40A0-A2B0-6255DBAA9A7B}"/>
    <cellStyle name="_2006 折舊模擬_061016_ZFAR06_97.07_080807_100.Q2 Depreciation " xfId="720" xr:uid="{A2848456-1595-4F9C-9819-D272262675A9}"/>
    <cellStyle name="_2006 折舊模擬_061016_ZFAR06_97.08_080909" xfId="721" xr:uid="{89EFAE96-A65F-49C0-A712-0EF24820D5BA}"/>
    <cellStyle name="_2006 折舊模擬_061016_ZFAR06_97.08_080909_100.Q2 Depreciation " xfId="722" xr:uid="{3E3E5FAE-D6FB-490C-962D-5E56EFF47953}"/>
    <cellStyle name="_2006 折舊模擬_061016_待驗設備.97.7" xfId="753" xr:uid="{198FE934-0D4D-4C35-82A8-83CAB7CFEFF6}"/>
    <cellStyle name="_2006 折舊模擬_061016_待驗設備.97.7_100.Q2 Depreciation " xfId="754" xr:uid="{113C9DDB-6381-4112-AE50-D45D89A8A92A}"/>
    <cellStyle name="_2006 折舊模擬_061016_折舊攤提_2007.07.18" xfId="737" xr:uid="{08CF1BC2-E1E9-4010-9337-04E6F14ED36F}"/>
    <cellStyle name="_2006 折舊模擬_061016_折舊攤提_2007.07.18_100.Q2 Depreciation " xfId="738" xr:uid="{99B7DFDB-D386-4269-B709-ED5C97827CD5}"/>
    <cellStyle name="_2006 折舊模擬_061016_折舊攤提_2007.08.10" xfId="739" xr:uid="{EB3AF9EC-120E-4839-9E21-1FBD8CD93C17}"/>
    <cellStyle name="_2006 折舊模擬_061016_折舊攤提_2007.08.10_100.Q2 Depreciation " xfId="740" xr:uid="{B0B6FB84-942D-4F07-A818-9395894C423E}"/>
    <cellStyle name="_2006 折舊模擬_061016_折舊攤提--1.18 " xfId="741" xr:uid="{F736C1A2-B11E-4AAF-98A2-1C9B8E148292}"/>
    <cellStyle name="_2006 折舊模擬_061016_折舊攤提--1.18 _100.Q2 Depreciation " xfId="742" xr:uid="{3E015907-FBFF-4489-89E0-5CC8E6CFE63D}"/>
    <cellStyle name="_2006 折舊模擬_061016_折舊攤提--12.10 " xfId="743" xr:uid="{C7AB5ADC-ADD5-47D7-9EC5-AA6D8DB6E8C8}"/>
    <cellStyle name="_2006 折舊模擬_061016_折舊攤提--12.10 _100.Q2 Depreciation " xfId="744" xr:uid="{CE6855FB-B125-4E9E-BE23-A0DB9A57DC63}"/>
    <cellStyle name="_2006 折舊模擬_061016_折舊攤提--12.19 " xfId="745" xr:uid="{F7FBD954-4F71-440C-B2FB-91F20876FCCB}"/>
    <cellStyle name="_2006 折舊模擬_061016_折舊攤提--12.19 _100.Q2 Depreciation " xfId="746" xr:uid="{42223ECC-0F93-43B2-9B9B-1EF4191518D8}"/>
    <cellStyle name="_2006 折舊模擬_061016_折舊攤提--2.12 " xfId="747" xr:uid="{9EA925CB-E3FB-4639-8518-52EB15C8DEBB}"/>
    <cellStyle name="_2006 折舊模擬_061016_折舊攤提--2.12 _100.Q2 Depreciation " xfId="748" xr:uid="{A99CE593-7A0C-4205-9AF1-5D78F4674AC0}"/>
    <cellStyle name="_2006 折舊模擬_061016_折舊攤提--3.13 " xfId="749" xr:uid="{9594D745-4786-448A-80F4-349D2ADED4EC}"/>
    <cellStyle name="_2006 折舊模擬_061016_折舊攤提--3.13 _100.Q2 Depreciation " xfId="750" xr:uid="{D13870E1-36AB-4885-A8D0-7526FD3D3D19}"/>
    <cellStyle name="_2006 折舊模擬_061016_折舊攤提--4.1" xfId="751" xr:uid="{DD0FE123-47C9-4049-822A-417C51CB2688}"/>
    <cellStyle name="_2006 折舊模擬_061016_折舊攤提--4.1_100.Q2 Depreciation " xfId="752" xr:uid="{D196BBFC-3978-4314-8246-6104ACBDD1D6}"/>
    <cellStyle name="_2006 折舊模擬_061016_折舊模擬_070810" xfId="723" xr:uid="{8D5C0151-B73F-45BE-83DB-0E43F7CBFA7A}"/>
    <cellStyle name="_2006 折舊模擬_061016_折舊模擬_070810_100.Q2 Depreciation " xfId="724" xr:uid="{8A660194-5B2F-4208-ABA1-DBADB8AF2669}"/>
    <cellStyle name="_2006 折舊模擬_061016_折舊模擬_070910_AP" xfId="725" xr:uid="{C3C0EECA-7816-41B3-BD2D-D636F274057F}"/>
    <cellStyle name="_2006 折舊模擬_061016_折舊模擬_070910_AP_100.Q2 Depreciation " xfId="726" xr:uid="{7EA657CC-35F1-4B9A-ABA4-824849C8E8D9}"/>
    <cellStyle name="_2006 折舊模擬_061016_折舊模擬_071015_AP" xfId="727" xr:uid="{15DC3F4D-1A73-4DF8-875E-2C736B675C44}"/>
    <cellStyle name="_2006 折舊模擬_061016_折舊模擬_071015_AP_100.Q2 Depreciation " xfId="728" xr:uid="{4EC2DD9E-3D40-4FEB-A9B6-A9C277489BEC}"/>
    <cellStyle name="_2006 折舊模擬_061016_折舊模擬_071106_AP" xfId="729" xr:uid="{67BA06C8-B1EB-41A3-92E2-AB642CF28281}"/>
    <cellStyle name="_2006 折舊模擬_061016_折舊模擬_071106_AP_100.Q2 Depreciation " xfId="730" xr:uid="{F524A05D-E67E-4E82-9B7D-9B7517FE56C6}"/>
    <cellStyle name="_2006 折舊模擬_061016_折舊模擬_071211_AP" xfId="731" xr:uid="{2AE1A106-FB80-4641-AE28-D069BE66160F}"/>
    <cellStyle name="_2006 折舊模擬_061016_折舊模擬_071211_AP_100.Q2 Depreciation " xfId="732" xr:uid="{DCFBD4A3-86A9-462B-B6B7-D77B49DF278A}"/>
    <cellStyle name="_2006 折舊模擬_061016_折舊模擬_080116_AP" xfId="733" xr:uid="{918DF799-5F90-4F5F-8214-FA283C37DB89}"/>
    <cellStyle name="_2006 折舊模擬_061016_折舊模擬_080116_AP_100.Q2 Depreciation " xfId="734" xr:uid="{8C6F0C41-025C-416C-8A4B-9768E75FC4FB}"/>
    <cellStyle name="_2006 折舊模擬_061016_折舊模擬_080218_AP" xfId="735" xr:uid="{B531F468-302D-4224-B7DA-9FA9B73EBA85}"/>
    <cellStyle name="_2006 折舊模擬_061016_折舊模擬_080218_AP_100.Q2 Depreciation " xfId="736" xr:uid="{55A68547-7211-4772-8D93-C67C5078CFC6}"/>
    <cellStyle name="_2006 資本支出_061013" xfId="755" xr:uid="{C2F09F1F-9ADD-4244-8EF8-43D5D7DF049E}"/>
    <cellStyle name="_2006 資本支出_061013_Cost(M)_2012" xfId="756" xr:uid="{964C8802-25EB-4E22-8160-D2A998C0D426}"/>
    <cellStyle name="_2006 資本支出_061013_Material" xfId="757" xr:uid="{30A02705-11B0-4E77-974D-701530B4A93B}"/>
    <cellStyle name="_2006 資本支出_061013_Sheet1" xfId="758" xr:uid="{3969E545-5821-4B0C-9E2A-F5DC28B851B5}"/>
    <cellStyle name="_2006 資本支出_061013_Sheet4" xfId="759" xr:uid="{EB564844-CA65-4C5E-AA1D-772F3D59C387}"/>
    <cellStyle name="_2006 資本支出_061013_Sheet5" xfId="760" xr:uid="{A9A5482C-2858-4C47-B0A4-8E27F72861A3}"/>
    <cellStyle name="_2006 資本支出_061013_Unit Cost" xfId="761" xr:uid="{9B7F8C7C-06E4-4719-9CCB-0C05686EE307}"/>
    <cellStyle name="_2006 資本支出_061013_Update record" xfId="762" xr:uid="{F1B4B299-4C3F-43DF-9D9E-9402999F6830}"/>
    <cellStyle name="_2006 資本支出_061013_UPH" xfId="763" xr:uid="{980BF6D2-93B1-4220-B890-3DD29908F74E}"/>
    <cellStyle name="_2006 資本支出_061013_UPH_B01" xfId="764" xr:uid="{EE7C63EA-0A91-486B-A763-DD38754571DC}"/>
    <cellStyle name="_2006 資本支出_061013_折舊模擬_110713_FT" xfId="765" xr:uid="{D7D1FC71-7A9B-4E00-8860-0A4AD02411F0}"/>
    <cellStyle name="_2006 資本支出_061013_機台財編" xfId="767" xr:uid="{7C4BE3AC-4020-43ED-8E4E-1BAD60EDEF65}"/>
    <cellStyle name="_2006 資本支出_061013_設備成本綜合20121122" xfId="766" xr:uid="{6FEFAE0F-C8F2-4012-A799-EBC0CCF82560}"/>
    <cellStyle name="_2007 折舊模擬_061016" xfId="768" xr:uid="{B663A16F-9FB8-49C0-9301-8CF6D06987B4}"/>
    <cellStyle name="_2007 折舊模擬_061016_Cost(M)_2012" xfId="769" xr:uid="{5E236CA8-B8B8-434B-9F0F-6125B7E1D1BB}"/>
    <cellStyle name="_2007 折舊模擬_061016_Material" xfId="770" xr:uid="{3A754DAF-81F5-4F09-B81D-8A1FB93A50F3}"/>
    <cellStyle name="_2007 折舊模擬_061016_Sheet1" xfId="771" xr:uid="{7339556E-3719-4295-AF1C-53A33C565D1D}"/>
    <cellStyle name="_2007 折舊模擬_061016_Sheet4" xfId="772" xr:uid="{D9D0EBE8-A9DC-4F80-89F1-D390AE2F4C01}"/>
    <cellStyle name="_2007 折舊模擬_061016_Sheet5" xfId="773" xr:uid="{CB43A9BB-A7B0-4E6A-B5C4-111521C998C1}"/>
    <cellStyle name="_2007 折舊模擬_061016_Unit Cost" xfId="774" xr:uid="{E179F16F-174B-424C-8BDF-64680937FA74}"/>
    <cellStyle name="_2007 折舊模擬_061016_Update record" xfId="775" xr:uid="{2390BB83-408F-41ED-8D37-15A009DDBA37}"/>
    <cellStyle name="_2007 折舊模擬_061016_UPH" xfId="776" xr:uid="{7042F98B-25D0-46E5-90EA-F528A3A4D785}"/>
    <cellStyle name="_2007 折舊模擬_061016_UPH_B01" xfId="777" xr:uid="{D775A091-71A3-46B6-B86D-7D7A62E7C781}"/>
    <cellStyle name="_2007 折舊模擬_061016_折舊模擬_110713_FT" xfId="778" xr:uid="{C80C6F92-DF71-44F7-BBFA-F685497E1593}"/>
    <cellStyle name="_2007 折舊模擬_061016_機台財編" xfId="780" xr:uid="{4DC05C38-80A7-48EE-AE79-148AA693D13C}"/>
    <cellStyle name="_2007 折舊模擬_061016_設備成本綜合20121122" xfId="779" xr:uid="{F5AE8AF6-51B3-44DE-9DEA-00889BEBBA7C}"/>
    <cellStyle name="_2007 折舊模擬_070213" xfId="781" xr:uid="{24E38C70-531C-41CE-9F27-854785217149}"/>
    <cellStyle name="_2007 折舊模擬_070213_100.Q2 Depreciation " xfId="782" xr:uid="{84F2295B-6E44-4B15-B29B-B8A637A944A1}"/>
    <cellStyle name="_2007 折舊模擬_070213_2008 資本支出_080324" xfId="783" xr:uid="{84B573FD-620C-4BB4-8C2A-2470D5EE994E}"/>
    <cellStyle name="_2007 折舊模擬_070213_2008 資本支出_080324_100.Q2 Depreciation " xfId="784" xr:uid="{F4A99F70-1557-42AE-8604-32FA412141DA}"/>
    <cellStyle name="_2007 折舊模擬_070213_96.07 以後進廠設備清單" xfId="785" xr:uid="{AA4D9B6C-5B26-4C4C-B207-A6488A409F1D}"/>
    <cellStyle name="_2007 折舊模擬_070213_96.07 以後進廠設備清單_100.Q2 Depreciation " xfId="786" xr:uid="{DE296DC4-78E7-4005-B530-F1DE47593F11}"/>
    <cellStyle name="_2007 折舊模擬_070213_97.09 ZFAR0001_081013" xfId="787" xr:uid="{E533F8F5-85C7-4C2A-8364-653EE54354DE}"/>
    <cellStyle name="_2007 折舊模擬_070213_97.09 ZFAR0001_081013_100.Q2 Depreciation " xfId="788" xr:uid="{D4729A1A-20BC-40A0-AB75-80B40680DF2A}"/>
    <cellStyle name="_2007 折舊模擬_070213_97年度 全新機器設備清單--OK" xfId="789" xr:uid="{53BEABDE-3410-4099-9B63-E9242A9BEAD5}"/>
    <cellStyle name="_2007 折舊模擬_070213_97年度 全新機器設備清單--OK_100.Q2 Depreciation " xfId="790" xr:uid="{FC73B4B6-98D6-483A-BC78-D67CA07AF60F}"/>
    <cellStyle name="_2007 折舊模擬_070213_97年度 全新機器設備清單--更正後" xfId="791" xr:uid="{1DAF4B25-B8C6-4435-B33D-35BE6CD8E84D}"/>
    <cellStyle name="_2007 折舊模擬_070213_97年度 全新機器設備清單--更正後_100.Q2 Depreciation " xfId="792" xr:uid="{D0E5FB0E-3BFE-492D-9A10-074BE02CC712}"/>
    <cellStyle name="_2007 折舊模擬_070213_ZFAR06_96.05_070606_AP" xfId="793" xr:uid="{0EC3AEC6-EA6C-4236-86B7-67E294349AFA}"/>
    <cellStyle name="_2007 折舊模擬_070213_ZFAR06_96.05_070606_AP_100.Q2 Depreciation " xfId="794" xr:uid="{BBD67AF8-6CF4-4C99-BB93-BC86EFDE5020}"/>
    <cellStyle name="_2007 折舊模擬_070213_ZFAR06_97.04_080513" xfId="795" xr:uid="{957A2B4B-03CB-48C0-9B10-B930E0E4AE98}"/>
    <cellStyle name="_2007 折舊模擬_070213_ZFAR06_97.04_080513_100.Q2 Depreciation " xfId="796" xr:uid="{4F614062-25C6-4186-94B7-C1C103DCDE85}"/>
    <cellStyle name="_2007 折舊模擬_070213_ZFAR06_97.05_080606" xfId="797" xr:uid="{CC886F71-7690-41F3-BC65-B498F7BBD7A8}"/>
    <cellStyle name="_2007 折舊模擬_070213_ZFAR06_97.05_080606_100.Q2 Depreciation " xfId="798" xr:uid="{4B00CFF6-84A0-47B6-8E09-58939FC55421}"/>
    <cellStyle name="_2007 折舊模擬_070213_ZFAR06_97.07_080807" xfId="799" xr:uid="{8FEF22BF-F758-43E1-BC4C-31789F20B41D}"/>
    <cellStyle name="_2007 折舊模擬_070213_ZFAR06_97.07_080807_100.Q2 Depreciation " xfId="800" xr:uid="{262FF6FC-8280-4BE4-8176-9288182F0F2D}"/>
    <cellStyle name="_2007 折舊模擬_070213_ZFAR06_97.08_080909" xfId="801" xr:uid="{D097D81E-AE97-415A-9710-424A03085540}"/>
    <cellStyle name="_2007 折舊模擬_070213_ZFAR06_97.08_080909_100.Q2 Depreciation " xfId="802" xr:uid="{869951EB-DB2F-44FE-A9FE-8E63FA3B7449}"/>
    <cellStyle name="_2007 折舊模擬_070213_待驗設備.97.7" xfId="833" xr:uid="{9A87A0BD-F354-44A6-BCE1-9B8E230DDB26}"/>
    <cellStyle name="_2007 折舊模擬_070213_待驗設備.97.7_100.Q2 Depreciation " xfId="834" xr:uid="{C8FEA72D-1EE8-41C0-A3FA-E567C4D2AE52}"/>
    <cellStyle name="_2007 折舊模擬_070213_折舊攤提_2007.07.18" xfId="817" xr:uid="{F63EDECA-B085-4435-A1C4-7F15293F0B1C}"/>
    <cellStyle name="_2007 折舊模擬_070213_折舊攤提_2007.07.18_100.Q2 Depreciation " xfId="818" xr:uid="{CDCEC018-558D-4BE5-978E-834D261036D8}"/>
    <cellStyle name="_2007 折舊模擬_070213_折舊攤提_2007.08.10" xfId="819" xr:uid="{1881ADDD-EC88-47CE-8B7E-051E223CA386}"/>
    <cellStyle name="_2007 折舊模擬_070213_折舊攤提_2007.08.10_100.Q2 Depreciation " xfId="820" xr:uid="{B0635255-539D-4617-8665-80212816D63F}"/>
    <cellStyle name="_2007 折舊模擬_070213_折舊攤提--1.18 " xfId="821" xr:uid="{7EF6C5FF-D409-409C-955F-EDED802B9DDF}"/>
    <cellStyle name="_2007 折舊模擬_070213_折舊攤提--1.18 _100.Q2 Depreciation " xfId="822" xr:uid="{04E36DE2-4885-4A9A-A753-2590C849D063}"/>
    <cellStyle name="_2007 折舊模擬_070213_折舊攤提--12.10 " xfId="823" xr:uid="{230F3EBC-8E4F-42C9-A000-F8C43C1DE662}"/>
    <cellStyle name="_2007 折舊模擬_070213_折舊攤提--12.10 _100.Q2 Depreciation " xfId="824" xr:uid="{0AC933C7-FC2D-4344-8855-FFF1BA3DFDEF}"/>
    <cellStyle name="_2007 折舊模擬_070213_折舊攤提--12.19 " xfId="825" xr:uid="{36CE339B-6AFB-48B0-88DC-527CA62D42B9}"/>
    <cellStyle name="_2007 折舊模擬_070213_折舊攤提--12.19 _100.Q2 Depreciation " xfId="826" xr:uid="{6FE47FDE-08DA-4ED7-9E72-58CD564E832F}"/>
    <cellStyle name="_2007 折舊模擬_070213_折舊攤提--2.12 " xfId="827" xr:uid="{A0CBC16F-434F-4C10-8DBA-5CF46A464C91}"/>
    <cellStyle name="_2007 折舊模擬_070213_折舊攤提--2.12 _100.Q2 Depreciation " xfId="828" xr:uid="{1EEFB3D4-A5C3-4F11-A9AD-53454820A409}"/>
    <cellStyle name="_2007 折舊模擬_070213_折舊攤提--3.13 " xfId="829" xr:uid="{0170D823-4AA8-4E47-994B-61C9630981BC}"/>
    <cellStyle name="_2007 折舊模擬_070213_折舊攤提--3.13 _100.Q2 Depreciation " xfId="830" xr:uid="{AA0D8488-C232-4DA4-836A-C19EECEF2B4C}"/>
    <cellStyle name="_2007 折舊模擬_070213_折舊攤提--4.1" xfId="831" xr:uid="{E7BE806F-1E32-4C18-B3A6-32710F715122}"/>
    <cellStyle name="_2007 折舊模擬_070213_折舊攤提--4.1_100.Q2 Depreciation " xfId="832" xr:uid="{9695C094-0535-4278-86DC-574066EEA476}"/>
    <cellStyle name="_2007 折舊模擬_070213_折舊模擬_070810" xfId="803" xr:uid="{A17E4FCF-192B-49AE-A7CE-65A5057C8EF5}"/>
    <cellStyle name="_2007 折舊模擬_070213_折舊模擬_070810_100.Q2 Depreciation " xfId="804" xr:uid="{18C4C91B-A864-494E-ADD9-A262D5A95962}"/>
    <cellStyle name="_2007 折舊模擬_070213_折舊模擬_070910_AP" xfId="805" xr:uid="{4FBCFA27-B796-4F47-A80E-190509F9EF14}"/>
    <cellStyle name="_2007 折舊模擬_070213_折舊模擬_070910_AP_100.Q2 Depreciation " xfId="806" xr:uid="{9502F9DB-BCC4-4B48-8E34-DD95A6FFC258}"/>
    <cellStyle name="_2007 折舊模擬_070213_折舊模擬_071015_AP" xfId="807" xr:uid="{12FDFC82-8E25-484A-9B34-8ACB92F22722}"/>
    <cellStyle name="_2007 折舊模擬_070213_折舊模擬_071015_AP_100.Q2 Depreciation " xfId="808" xr:uid="{6D8D54B2-355B-4D1E-A082-93F0BC91AEB1}"/>
    <cellStyle name="_2007 折舊模擬_070213_折舊模擬_071106_AP" xfId="809" xr:uid="{2698D974-84C0-48A5-BB3E-2FD006FA8F69}"/>
    <cellStyle name="_2007 折舊模擬_070213_折舊模擬_071106_AP_100.Q2 Depreciation " xfId="810" xr:uid="{BAADD513-7425-49A4-BA44-583639377322}"/>
    <cellStyle name="_2007 折舊模擬_070213_折舊模擬_071211_AP" xfId="811" xr:uid="{A885A8CF-A25A-4F55-B799-66D977F26846}"/>
    <cellStyle name="_2007 折舊模擬_070213_折舊模擬_071211_AP_100.Q2 Depreciation " xfId="812" xr:uid="{CC88AA4C-751C-410E-B75E-542314D44A3F}"/>
    <cellStyle name="_2007 折舊模擬_070213_折舊模擬_080116_AP" xfId="813" xr:uid="{A186CAD7-56C9-4CEC-8992-1E5126B8B69F}"/>
    <cellStyle name="_2007 折舊模擬_070213_折舊模擬_080116_AP_100.Q2 Depreciation " xfId="814" xr:uid="{B3481824-DC38-44BE-8D25-AB735FE1AE47}"/>
    <cellStyle name="_2007 折舊模擬_070213_折舊模擬_080218_AP" xfId="815" xr:uid="{37ACD503-A0DA-4957-8E6E-1AB294091542}"/>
    <cellStyle name="_2007 折舊模擬_070213_折舊模擬_080218_AP_100.Q2 Depreciation " xfId="816" xr:uid="{298D1139-5ECE-437E-A7C2-ABC008722805}"/>
    <cellStyle name="_2007 資本支出_070108" xfId="835" xr:uid="{1161D34E-FD02-492A-9151-143CD7E344B5}"/>
    <cellStyle name="_2007 資本支出_070108_Cost(M)_2012" xfId="836" xr:uid="{5049D17D-6600-4F88-A91D-99CE074EB238}"/>
    <cellStyle name="_2007 資本支出_070108_Material" xfId="837" xr:uid="{DB9AF171-7E75-4EA2-BCD6-A530BDE7F497}"/>
    <cellStyle name="_2007 資本支出_070108_Sheet1" xfId="838" xr:uid="{C91696E6-8425-49E0-87CB-3F0F74B8F4AD}"/>
    <cellStyle name="_2007 資本支出_070108_Sheet4" xfId="839" xr:uid="{9AA61B82-A411-4438-A52A-0D1672E12548}"/>
    <cellStyle name="_2007 資本支出_070108_Sheet5" xfId="840" xr:uid="{9303E4FC-9DF0-4200-93BC-6E773430F143}"/>
    <cellStyle name="_2007 資本支出_070108_Unit Cost" xfId="841" xr:uid="{1EF9DBED-7A46-47D4-B07F-E8CF22B1322D}"/>
    <cellStyle name="_2007 資本支出_070108_Update record" xfId="842" xr:uid="{FD12F286-4683-415B-A803-8B43E9B5F8B3}"/>
    <cellStyle name="_2007 資本支出_070108_UPH" xfId="843" xr:uid="{A82E2C58-F785-4420-B987-E1E9B6EA8B4E}"/>
    <cellStyle name="_2007 資本支出_070108_UPH_B01" xfId="844" xr:uid="{80F72F67-7B90-4925-B61B-A4326182B3C5}"/>
    <cellStyle name="_2007 資本支出_070108_折舊模擬_110713_FT" xfId="845" xr:uid="{8ED3D320-5987-4F7C-BC0A-0CF41C4CA7E7}"/>
    <cellStyle name="_2007 資本支出_070108_機台財編" xfId="847" xr:uid="{3F558AC4-9B52-4191-85AE-CE3D1A8C5B1F}"/>
    <cellStyle name="_2007 資本支出_070108_設備成本綜合20121122" xfId="846" xr:uid="{BB1BB154-36A1-40E9-B518-C6F0E477B255}"/>
    <cellStyle name="_2007 資本支出_070213" xfId="848" xr:uid="{E64693FD-F8CE-475D-84AD-27A15A5A70E9}"/>
    <cellStyle name="_2007 資本支出_070213_Cost(M)_2012" xfId="849" xr:uid="{14D3CD38-A4D8-46A9-A9ED-36DF1FC3229B}"/>
    <cellStyle name="_2007 資本支出_070213_Material" xfId="850" xr:uid="{2D5232C1-897B-4EE6-A16A-75DF64E23E63}"/>
    <cellStyle name="_2007 資本支出_070213_Sheet1" xfId="851" xr:uid="{EA30B6B5-4F6C-4CAF-8982-98319BDB57CC}"/>
    <cellStyle name="_2007 資本支出_070213_Sheet4" xfId="852" xr:uid="{2438B04F-0A1F-4CF5-B9D0-5D46ACB053D2}"/>
    <cellStyle name="_2007 資本支出_070213_Sheet5" xfId="853" xr:uid="{B8F72DB1-5E4A-47DF-B43F-87826399D1CB}"/>
    <cellStyle name="_2007 資本支出_070213_Unit Cost" xfId="854" xr:uid="{3E13FAB8-3D74-4BA0-8C37-66066583B0B4}"/>
    <cellStyle name="_2007 資本支出_070213_Update record" xfId="855" xr:uid="{0E321822-60FE-4096-BBE8-EBF35734D6E2}"/>
    <cellStyle name="_2007 資本支出_070213_UPH" xfId="856" xr:uid="{2F1B9C9F-3F68-4279-B133-2B52E85753BB}"/>
    <cellStyle name="_2007 資本支出_070213_UPH_B01" xfId="857" xr:uid="{90379261-C256-4ED4-9D9F-8F6FEE693A6F}"/>
    <cellStyle name="_2007 資本支出_070213_折舊模擬_110713_FT" xfId="858" xr:uid="{8000AA8D-5CD4-4EE1-B1C1-CF1CCCC979E3}"/>
    <cellStyle name="_2007 資本支出_070213_機台財編" xfId="860" xr:uid="{63A2C44A-A6AD-4ABD-9944-ACEE6516D382}"/>
    <cellStyle name="_2007 資本支出_070213_設備成本綜合20121122" xfId="859" xr:uid="{C3707A13-1574-446B-B2A3-E3AA93520718}"/>
    <cellStyle name="_2007 資本支出_070719" xfId="861" xr:uid="{9BB5EE43-53E6-4CBA-ABA5-B1028750AECD}"/>
    <cellStyle name="_2007 資本支出_070719_100.Q2 Depreciation " xfId="862" xr:uid="{6DA406F9-1C18-4E1F-AA01-7BA6EA017517}"/>
    <cellStyle name="_2007 資本支出_070719_2008 資本支出_080324" xfId="863" xr:uid="{8BC0DF89-2AE6-4327-A868-9E871CCE875D}"/>
    <cellStyle name="_2007 資本支出_070719_2008 資本支出_080324_100.Q2 Depreciation " xfId="864" xr:uid="{9BAA4E70-23FD-4719-8D7C-0CA5AECF8B01}"/>
    <cellStyle name="_2007 資本支出_070719_96.07 以後進廠設備清單" xfId="865" xr:uid="{1A862AA2-7C50-4E6D-87E4-821215A4C3BD}"/>
    <cellStyle name="_2007 資本支出_070719_96.07 以後進廠設備清單_100.Q2 Depreciation " xfId="866" xr:uid="{EC7B1F23-7177-481C-91A9-190B1F5D1A5A}"/>
    <cellStyle name="_2007 資本支出_070719_97.09 ZFAR0001_081013" xfId="867" xr:uid="{995AA1A2-83A1-490C-850A-6044DF5206CE}"/>
    <cellStyle name="_2007 資本支出_070719_97.09 ZFAR0001_081013_100.Q2 Depreciation " xfId="868" xr:uid="{D5DE71B5-BFB6-43CE-841C-9AACFE2A77A8}"/>
    <cellStyle name="_2007 資本支出_070719_97年度 全新機器設備清單--OK" xfId="869" xr:uid="{F973EF26-B4AE-425D-8E01-CE5EDE570E6C}"/>
    <cellStyle name="_2007 資本支出_070719_97年度 全新機器設備清單--OK_100.Q2 Depreciation " xfId="870" xr:uid="{58DBD4AD-0630-4942-9C02-4D5DAB810AF8}"/>
    <cellStyle name="_2007 資本支出_070719_97年度 全新機器設備清單--更正後" xfId="871" xr:uid="{B03D07AF-C8E0-424F-BF86-02929F83135E}"/>
    <cellStyle name="_2007 資本支出_070719_97年度 全新機器設備清單--更正後_100.Q2 Depreciation " xfId="872" xr:uid="{82ECD7A2-8482-456B-B5C6-0D79EC36C288}"/>
    <cellStyle name="_2007 資本支出_070719_ZFAR06_97.04_080513" xfId="873" xr:uid="{14B64150-4D43-4432-9E59-A1D743D096E1}"/>
    <cellStyle name="_2007 資本支出_070719_ZFAR06_97.04_080513_100.Q2 Depreciation " xfId="874" xr:uid="{E12252A2-13CE-4ED9-A475-F21BA8D34E3E}"/>
    <cellStyle name="_2007 資本支出_070719_ZFAR06_97.05_080606" xfId="875" xr:uid="{30BD21A8-6C7B-4EB9-93F9-CF75C47BF638}"/>
    <cellStyle name="_2007 資本支出_070719_ZFAR06_97.05_080606_100.Q2 Depreciation " xfId="876" xr:uid="{B2C895A5-61C1-44A8-AD94-AD1841FC5247}"/>
    <cellStyle name="_2007 資本支出_070719_ZFAR06_97.07_080807" xfId="877" xr:uid="{EF49FD6F-BEEC-4C98-96AA-71C53D99115F}"/>
    <cellStyle name="_2007 資本支出_070719_ZFAR06_97.07_080807_100.Q2 Depreciation " xfId="878" xr:uid="{C979E02A-D5A0-48ED-BC15-4028DC8FD3D3}"/>
    <cellStyle name="_2007 資本支出_070719_ZFAR06_97.08_080909" xfId="879" xr:uid="{29A3F810-140C-444E-B2FD-D152A1A37700}"/>
    <cellStyle name="_2007 資本支出_070719_ZFAR06_97.08_080909_100.Q2 Depreciation " xfId="880" xr:uid="{8451A309-322A-4FDB-844E-77DD3CC9FBD1}"/>
    <cellStyle name="_2007 資本支出_070719_待驗設備.97.7" xfId="891" xr:uid="{4FA50676-C587-4989-BE16-05C1F0BA0FD0}"/>
    <cellStyle name="_2007 資本支出_070719_待驗設備.97.7_100.Q2 Depreciation " xfId="892" xr:uid="{29F0FEBF-867D-4FD8-BB47-03734DDF1EE1}"/>
    <cellStyle name="_2007 資本支出_070719_折舊攤提--2.12 " xfId="885" xr:uid="{C7C9D625-67AF-493A-9946-A28538146D5B}"/>
    <cellStyle name="_2007 資本支出_070719_折舊攤提--2.12 _100.Q2 Depreciation " xfId="886" xr:uid="{476C941B-3856-45ED-9651-0086DDDEC56D}"/>
    <cellStyle name="_2007 資本支出_070719_折舊攤提--3.13 " xfId="887" xr:uid="{9FD75A91-35A4-4105-A56C-EA0A6DAAAD84}"/>
    <cellStyle name="_2007 資本支出_070719_折舊攤提--3.13 _100.Q2 Depreciation " xfId="888" xr:uid="{6165E4ED-04C3-4983-B613-023522178AEE}"/>
    <cellStyle name="_2007 資本支出_070719_折舊攤提--4.1" xfId="889" xr:uid="{7880C075-3127-4393-9A5E-C574821BA917}"/>
    <cellStyle name="_2007 資本支出_070719_折舊攤提--4.1_100.Q2 Depreciation " xfId="890" xr:uid="{74CD7DB5-A6F4-4AAB-A28A-E5B3B7FF1BBF}"/>
    <cellStyle name="_2007 資本支出_070719_折舊模擬_080116_AP" xfId="881" xr:uid="{355246F8-BFE8-4E9A-9757-DEE329733698}"/>
    <cellStyle name="_2007 資本支出_070719_折舊模擬_080116_AP_100.Q2 Depreciation " xfId="882" xr:uid="{9F2F8BF5-4305-48D6-9A25-351F05BA3B36}"/>
    <cellStyle name="_2007 資本支出_070719_折舊模擬_080218_AP" xfId="883" xr:uid="{FAAEA612-5482-4C9A-8247-651CEE59480C}"/>
    <cellStyle name="_2007 資本支出_070719_折舊模擬_080218_AP_100.Q2 Depreciation " xfId="884" xr:uid="{C7C75C19-B7CB-4E47-AF92-EE9833B1416A}"/>
    <cellStyle name="_2008 資本支出_080324" xfId="893" xr:uid="{BC438017-070C-47A3-98FC-5AEBE1C0DD7E}"/>
    <cellStyle name="_2008 資本支出_080324_Cost(M)_2012" xfId="894" xr:uid="{02C3401C-B35F-490B-939E-F75E085BCE5B}"/>
    <cellStyle name="_2008 資本支出_080324_Material" xfId="895" xr:uid="{6440D38D-6F7C-4089-B1CD-F7DB9D7DD9E4}"/>
    <cellStyle name="_2008 資本支出_080324_Sheet1" xfId="896" xr:uid="{350F7631-2292-4D75-978E-6B9D58502B35}"/>
    <cellStyle name="_2008 資本支出_080324_Sheet4" xfId="897" xr:uid="{4C74C5FD-8915-438C-A4AF-844D2ED5E444}"/>
    <cellStyle name="_2008 資本支出_080324_Sheet5" xfId="898" xr:uid="{A4F6D077-9A8E-4744-8AEB-3DD340D6FFFC}"/>
    <cellStyle name="_2008 資本支出_080324_Unit Cost" xfId="899" xr:uid="{06402DA6-2A87-4523-A54E-323880E15DE8}"/>
    <cellStyle name="_2008 資本支出_080324_Update record" xfId="900" xr:uid="{8BE97987-87A9-46D4-99AF-FAF5A9E77599}"/>
    <cellStyle name="_2008 資本支出_080324_UPH" xfId="901" xr:uid="{0BA998D0-34DE-4B8B-A4CA-D1BB8145955C}"/>
    <cellStyle name="_2008 資本支出_080324_UPH_B01" xfId="902" xr:uid="{6FB9D980-3AB1-45A1-8F7A-A965F78F1519}"/>
    <cellStyle name="_2008 資本支出_080324_折舊模擬_110713_FT" xfId="903" xr:uid="{4DEEE528-3ECF-4D41-927A-85E340314E9C}"/>
    <cellStyle name="_2008 資本支出_080324_機台財編" xfId="905" xr:uid="{11D088BE-D670-414F-B12E-7A3035C898AA}"/>
    <cellStyle name="_2008 資本支出_080324_設備成本綜合20121122" xfId="904" xr:uid="{6528A7E5-6BEC-43D8-9392-2840107D2B6A}"/>
    <cellStyle name="_2011-Feb,Mar PTI賣MTI" xfId="906" xr:uid="{E7040B36-7292-4F28-8FA7-A28F6DD37409}"/>
    <cellStyle name="_3.1.2" xfId="907" xr:uid="{D7282E9E-39BF-4BF2-8F56-EF7E059279E6}"/>
    <cellStyle name="_3.1.3" xfId="908" xr:uid="{5DDA7093-0C31-4F09-86C2-8D884E7FFA46}"/>
    <cellStyle name="_3.1.4" xfId="909" xr:uid="{0FAFD92D-9B0A-462C-B2EF-C468D43791EF}"/>
    <cellStyle name="_96 全新設備清單_96.07" xfId="910" xr:uid="{09AC9925-2DDD-46C5-8175-D47DB5555601}"/>
    <cellStyle name="_96 全新設備清單_96.07_Cost(M)_2012" xfId="911" xr:uid="{295E94FA-0C3C-47ED-A967-93AF0DBE1416}"/>
    <cellStyle name="_96 全新設備清單_96.07_Material" xfId="912" xr:uid="{55062F8B-2B17-41C9-B4FD-5AD902820873}"/>
    <cellStyle name="_96 全新設備清單_96.07_Sheet1" xfId="913" xr:uid="{DDF23214-43E6-4761-A333-D754108EA9DA}"/>
    <cellStyle name="_96 全新設備清單_96.07_Sheet4" xfId="914" xr:uid="{32832DD2-D9AA-4AD4-A69F-840108A3750C}"/>
    <cellStyle name="_96 全新設備清單_96.07_Sheet5" xfId="915" xr:uid="{919EE50C-E246-491B-B008-ABCD587280F5}"/>
    <cellStyle name="_96 全新設備清單_96.07_Unit Cost" xfId="916" xr:uid="{907A69F5-EF4F-4B3E-B991-C946DB9EB479}"/>
    <cellStyle name="_96 全新設備清單_96.07_Update record" xfId="917" xr:uid="{E8B6C06E-109C-4FEB-8F0A-10C1863E80EF}"/>
    <cellStyle name="_96 全新設備清單_96.07_UPH" xfId="918" xr:uid="{2C10525B-2702-493F-AFC6-0E8AB1F87C6D}"/>
    <cellStyle name="_96 全新設備清單_96.07_UPH_B01" xfId="919" xr:uid="{6BF29B80-F1C1-490C-8541-2D8A17B6C9B9}"/>
    <cellStyle name="_96 全新設備清單_96.07_折舊模擬_110713_FT" xfId="920" xr:uid="{48293A49-C976-42D4-A440-D94E7A333994}"/>
    <cellStyle name="_96 全新設備清單_96.07_機台財編" xfId="922" xr:uid="{47EF5E1D-98BA-4A84-8558-1F4E7C6283B6}"/>
    <cellStyle name="_96 全新設備清單_96.07_設備成本綜合20121122" xfId="921" xr:uid="{886A523F-52F3-4969-B8B1-4C699B91FCA3}"/>
    <cellStyle name="_96.02 ZFAR06_070308" xfId="923" xr:uid="{084956CE-E9FE-4103-AC04-18C7777981F6}"/>
    <cellStyle name="_96.02 ZFAR06_070308_100.Q2 Depreciation " xfId="924" xr:uid="{725E319C-1B96-42FB-8490-D79A86F4C34F}"/>
    <cellStyle name="_96.02 ZFAR06_070308_2008 資本支出_080324" xfId="925" xr:uid="{7FD12EC5-A436-4535-AB8C-E2FB1C967596}"/>
    <cellStyle name="_96.02 ZFAR06_070308_2008 資本支出_080324_100.Q2 Depreciation " xfId="926" xr:uid="{AC3CEF51-7878-41DA-A40B-B589B14205E2}"/>
    <cellStyle name="_96.02 ZFAR06_070308_96.07 以後進廠設備清單" xfId="927" xr:uid="{BD5FF8CC-C9D5-40EC-87B4-3B6CEFB69B83}"/>
    <cellStyle name="_96.02 ZFAR06_070308_96.07 以後進廠設備清單_100.Q2 Depreciation " xfId="928" xr:uid="{C95D323F-83AC-4902-84E9-C8447517174B}"/>
    <cellStyle name="_96.02 ZFAR06_070308_97.09 ZFAR0001_081013" xfId="929" xr:uid="{C983D5AE-C2BA-4D6E-B21B-4C76827C6B23}"/>
    <cellStyle name="_96.02 ZFAR06_070308_97.09 ZFAR0001_081013_100.Q2 Depreciation " xfId="930" xr:uid="{E62B52BF-5A96-4053-B835-58FEFEFBC1B1}"/>
    <cellStyle name="_96.02 ZFAR06_070308_97年度 全新機器設備清單--OK" xfId="931" xr:uid="{DBEF7776-D919-42EB-BB84-EF65EC60E8D8}"/>
    <cellStyle name="_96.02 ZFAR06_070308_97年度 全新機器設備清單--OK_100.Q2 Depreciation " xfId="932" xr:uid="{F2D6BBCF-F874-48D9-81FF-42195D05516A}"/>
    <cellStyle name="_96.02 ZFAR06_070308_97年度 全新機器設備清單--更正後" xfId="933" xr:uid="{35928D18-78BE-465C-A4DC-57DFE692DD8C}"/>
    <cellStyle name="_96.02 ZFAR06_070308_97年度 全新機器設備清單--更正後_100.Q2 Depreciation " xfId="934" xr:uid="{D1B39B50-8B07-4566-B85F-C49160B9A9B0}"/>
    <cellStyle name="_96.02 ZFAR06_070308_ZFAR06_97.04_080513" xfId="935" xr:uid="{85D253EF-8BB0-4023-8A6C-EF7436BF2869}"/>
    <cellStyle name="_96.02 ZFAR06_070308_ZFAR06_97.04_080513_100.Q2 Depreciation " xfId="936" xr:uid="{64F7EC46-4B6E-41F8-9D9D-1C39A19AFC18}"/>
    <cellStyle name="_96.02 ZFAR06_070308_ZFAR06_97.05_080606" xfId="937" xr:uid="{F3791C29-7263-4675-A297-D18F077F4047}"/>
    <cellStyle name="_96.02 ZFAR06_070308_ZFAR06_97.05_080606_100.Q2 Depreciation " xfId="938" xr:uid="{A13A4458-E645-41E9-8C3F-E10014FE50CA}"/>
    <cellStyle name="_96.02 ZFAR06_070308_ZFAR06_97.07_080807" xfId="939" xr:uid="{269EC6D7-F1AB-4E7F-BDC7-DCC99FB20BB3}"/>
    <cellStyle name="_96.02 ZFAR06_070308_ZFAR06_97.07_080807_100.Q2 Depreciation " xfId="940" xr:uid="{A20AAA7E-0C17-4D2C-A427-CB7D5D2D4074}"/>
    <cellStyle name="_96.02 ZFAR06_070308_ZFAR06_97.08_080909" xfId="941" xr:uid="{22E58C72-1E35-4005-A7E9-7447FA18287C}"/>
    <cellStyle name="_96.02 ZFAR06_070308_ZFAR06_97.08_080909_100.Q2 Depreciation " xfId="942" xr:uid="{D7B604FA-747D-4F08-8B64-37731917CDA3}"/>
    <cellStyle name="_96.02 ZFAR06_070308_待驗設備.97.7" xfId="953" xr:uid="{78EC8E41-458A-43CC-955F-89B17B4DEA3D}"/>
    <cellStyle name="_96.02 ZFAR06_070308_待驗設備.97.7_100.Q2 Depreciation " xfId="954" xr:uid="{0599314C-6928-4082-8675-DD8625937D08}"/>
    <cellStyle name="_96.02 ZFAR06_070308_折舊攤提--2.12 " xfId="947" xr:uid="{549C545E-41FF-4143-84DC-D8D88E12E93F}"/>
    <cellStyle name="_96.02 ZFAR06_070308_折舊攤提--2.12 _100.Q2 Depreciation " xfId="948" xr:uid="{C958B653-6592-488C-9850-67824CBE5AA0}"/>
    <cellStyle name="_96.02 ZFAR06_070308_折舊攤提--3.13 " xfId="949" xr:uid="{90E4E095-060D-4A1B-BEE7-5A6024430821}"/>
    <cellStyle name="_96.02 ZFAR06_070308_折舊攤提--3.13 _100.Q2 Depreciation " xfId="950" xr:uid="{0D2506B6-F4E8-4E1D-A65F-21CFB65F5715}"/>
    <cellStyle name="_96.02 ZFAR06_070308_折舊攤提--4.1" xfId="951" xr:uid="{3E319CEB-4E0F-4ED0-989A-D4E7F1EDC8A1}"/>
    <cellStyle name="_96.02 ZFAR06_070308_折舊攤提--4.1_100.Q2 Depreciation " xfId="952" xr:uid="{133525BE-D8FD-46F4-AFA2-DC7CD0E72238}"/>
    <cellStyle name="_96.02 ZFAR06_070308_折舊模擬_080116_AP" xfId="943" xr:uid="{69C1AC3F-2927-44D6-A971-897D16650D95}"/>
    <cellStyle name="_96.02 ZFAR06_070308_折舊模擬_080116_AP_100.Q2 Depreciation " xfId="944" xr:uid="{F87A5C3E-0C61-4C20-AB93-73E0BCE75194}"/>
    <cellStyle name="_96.02 ZFAR06_070308_折舊模擬_080218_AP" xfId="945" xr:uid="{C82F810E-B593-4E82-B583-CE8FCE8448FC}"/>
    <cellStyle name="_96.02 ZFAR06_070308_折舊模擬_080218_AP_100.Q2 Depreciation " xfId="946" xr:uid="{159D8780-9E92-4504-A24D-C0659BD5319C}"/>
    <cellStyle name="_96.03 ZFAR06_070409" xfId="955" xr:uid="{8E8A5CA9-C9B4-481A-AD83-5113A954DB64}"/>
    <cellStyle name="_96.03 ZFAR06_070409_100.Q2 Depreciation " xfId="956" xr:uid="{EC170C2C-A645-4DC7-A5A8-F95C52F89AB3}"/>
    <cellStyle name="_96.03 ZFAR06_070409_2008 資本支出_080324" xfId="957" xr:uid="{9076FE58-5751-4A0F-B64E-28CF97D1DA72}"/>
    <cellStyle name="_96.03 ZFAR06_070409_2008 資本支出_080324_100.Q2 Depreciation " xfId="958" xr:uid="{78278EC7-8050-40FC-8F5D-DF86CEF46485}"/>
    <cellStyle name="_96.03 ZFAR06_070409_96.07 以後進廠設備清單" xfId="959" xr:uid="{A1E54C71-E1A0-43C6-BDF3-E9E62839AC6F}"/>
    <cellStyle name="_96.03 ZFAR06_070409_96.07 以後進廠設備清單_100.Q2 Depreciation " xfId="960" xr:uid="{3AB315DC-7639-475B-86AD-2FF3D219C82C}"/>
    <cellStyle name="_96.03 ZFAR06_070409_97.09 ZFAR0001_081013" xfId="961" xr:uid="{F4EFBA0D-F905-4C80-963D-10E4812CB845}"/>
    <cellStyle name="_96.03 ZFAR06_070409_97.09 ZFAR0001_081013_100.Q2 Depreciation " xfId="962" xr:uid="{A57AAADE-0A71-4146-8CC7-275F8D30677E}"/>
    <cellStyle name="_96.03 ZFAR06_070409_97年度 全新機器設備清單--OK" xfId="963" xr:uid="{1EF9DE51-FB24-4FB9-B134-5954FE2549F7}"/>
    <cellStyle name="_96.03 ZFAR06_070409_97年度 全新機器設備清單--OK_100.Q2 Depreciation " xfId="964" xr:uid="{1E1080ED-1A94-40D4-82FD-CD39769721A6}"/>
    <cellStyle name="_96.03 ZFAR06_070409_97年度 全新機器設備清單--更正後" xfId="965" xr:uid="{019A6AEE-0F42-4B19-B385-06E625DED4CC}"/>
    <cellStyle name="_96.03 ZFAR06_070409_97年度 全新機器設備清單--更正後_100.Q2 Depreciation " xfId="966" xr:uid="{E7444D43-13EA-4CE0-8C05-8DE292D77E29}"/>
    <cellStyle name="_96.03 ZFAR06_070409_ZFAR06_97.04_080513" xfId="967" xr:uid="{0D8AEFAD-ECCB-4BFD-B9BC-FE49E5DECFF6}"/>
    <cellStyle name="_96.03 ZFAR06_070409_ZFAR06_97.04_080513_100.Q2 Depreciation " xfId="968" xr:uid="{61B60F5F-0FBB-4C62-B9F7-28DC1B81ECC9}"/>
    <cellStyle name="_96.03 ZFAR06_070409_ZFAR06_97.05_080606" xfId="969" xr:uid="{0B5462AB-296F-422C-AE30-E01BD4DFBCFB}"/>
    <cellStyle name="_96.03 ZFAR06_070409_ZFAR06_97.05_080606_100.Q2 Depreciation " xfId="970" xr:uid="{A7F560DE-14E7-46D4-9701-AC846F3A286E}"/>
    <cellStyle name="_96.03 ZFAR06_070409_ZFAR06_97.07_080807" xfId="971" xr:uid="{1D70EB22-67FB-49A7-B58D-79EF0E398AF3}"/>
    <cellStyle name="_96.03 ZFAR06_070409_ZFAR06_97.07_080807_100.Q2 Depreciation " xfId="972" xr:uid="{EF6647A8-2C4E-4940-B7D9-BB8DD912FC4A}"/>
    <cellStyle name="_96.03 ZFAR06_070409_ZFAR06_97.08_080909" xfId="973" xr:uid="{761D80B4-0761-43CC-A0E7-E45BA5604E41}"/>
    <cellStyle name="_96.03 ZFAR06_070409_ZFAR06_97.08_080909_100.Q2 Depreciation " xfId="974" xr:uid="{6D64B83A-9097-4A8D-BF1A-1BE18F491810}"/>
    <cellStyle name="_96.03 ZFAR06_070409_待驗設備.97.7" xfId="985" xr:uid="{984E0C11-B455-40D9-BB02-1F0FBF025739}"/>
    <cellStyle name="_96.03 ZFAR06_070409_待驗設備.97.7_100.Q2 Depreciation " xfId="986" xr:uid="{FC6211B9-C633-4E3E-989C-F483C0B2083B}"/>
    <cellStyle name="_96.03 ZFAR06_070409_折舊攤提--2.12 " xfId="979" xr:uid="{2F914479-F8A3-4C17-A1FD-E6A63F7954E4}"/>
    <cellStyle name="_96.03 ZFAR06_070409_折舊攤提--2.12 _100.Q2 Depreciation " xfId="980" xr:uid="{8BB85AAA-5404-42C7-AE15-F4F125090892}"/>
    <cellStyle name="_96.03 ZFAR06_070409_折舊攤提--3.13 " xfId="981" xr:uid="{8A4B008F-3518-47F5-9CB4-DD91F6F88B6D}"/>
    <cellStyle name="_96.03 ZFAR06_070409_折舊攤提--3.13 _100.Q2 Depreciation " xfId="982" xr:uid="{BF833851-F97F-414E-B805-1B661E3EBB6E}"/>
    <cellStyle name="_96.03 ZFAR06_070409_折舊攤提--4.1" xfId="983" xr:uid="{DADDD9F8-7850-45D5-B2EA-D498562349C8}"/>
    <cellStyle name="_96.03 ZFAR06_070409_折舊攤提--4.1_100.Q2 Depreciation " xfId="984" xr:uid="{28F7EE5C-EF0E-4EB3-B7A9-FA636D746D20}"/>
    <cellStyle name="_96.03 ZFAR06_070409_折舊模擬_080116_AP" xfId="975" xr:uid="{4B7D6B2D-B738-4385-8FB3-956AA48B522E}"/>
    <cellStyle name="_96.03 ZFAR06_070409_折舊模擬_080116_AP_100.Q2 Depreciation " xfId="976" xr:uid="{226D4C35-A86B-4F5F-9DA2-91DF2F991B2B}"/>
    <cellStyle name="_96.03 ZFAR06_070409_折舊模擬_080218_AP" xfId="977" xr:uid="{63F2E19E-D16F-430C-B664-B86EFCA175BC}"/>
    <cellStyle name="_96.03 ZFAR06_070409_折舊模擬_080218_AP_100.Q2 Depreciation " xfId="978" xr:uid="{385834FD-3DD6-4233-9D75-229F733CA4AD}"/>
    <cellStyle name="_96.06 ictr651_wip-ada-EPA" xfId="987" xr:uid="{5DCF5F29-5515-4A6C-9A7D-90FDC48CB9DA}"/>
    <cellStyle name="_97.03 WIP_XR &amp;WT _EPA" xfId="988" xr:uid="{9A4F9D7B-5DAE-4927-8F27-7852D2302FE1}"/>
    <cellStyle name="_97.09 ZFAR0001_081013" xfId="989" xr:uid="{FB8AFA44-B006-4C6B-8620-BD940A6FE74C}"/>
    <cellStyle name="_97.09 ZFAR0001_081013_100.Q2 Depreciation " xfId="990" xr:uid="{22B42AE3-CCFA-4064-92F3-D9EA2ED0250B}"/>
    <cellStyle name="_98 全新設備清單" xfId="991" xr:uid="{9F10AC91-04E0-4E94-AF3E-5841EBC9DDBB}"/>
    <cellStyle name="_98.08 Die Cost 狀況" xfId="992" xr:uid="{783C307E-AB6F-4CD9-B893-43216D85F14A}"/>
    <cellStyle name="_98.Q2 Depreciation" xfId="993" xr:uid="{D15F9295-037C-4E8E-A574-C21B1AD21E44}"/>
    <cellStyle name="_98.Q2 Depreciation_100.Q2 Depreciation " xfId="994" xr:uid="{0F4C6063-0D9D-4FAF-B57B-67FC5F098A16}"/>
    <cellStyle name="_99.02 ZFAR0006_153110" xfId="995" xr:uid="{13016503-5F36-4CB2-A274-E7FA50D3F873}"/>
    <cellStyle name="_99.02 ZFAR0006_153110_100.Q2 Depreciation " xfId="996" xr:uid="{E3147736-C556-414C-AC3A-A4FD48795B5B}"/>
    <cellStyle name="_99.07 房屋建築分攤" xfId="997" xr:uid="{962DFFAA-E1E7-488F-B98A-96D0CB6E9086}"/>
    <cellStyle name="_99.07 房屋建築分攤_折舊模擬_110713_FT" xfId="998" xr:uid="{5F9ED98A-5CB4-46CA-AD7E-76F93761700C}"/>
    <cellStyle name="_99.07 房屋建築分攤_機台財編" xfId="999" xr:uid="{D16DC86A-3EE9-4D23-BE2D-146FB5381390}"/>
    <cellStyle name="_99.12財產保險" xfId="1000" xr:uid="{C4B33E05-1727-4620-AF2E-17869B557A99}"/>
    <cellStyle name="_AEE1 2006 project list - 1215" xfId="1001" xr:uid="{F832FBA6-2ABA-4347-AC8E-B27D71B3805C}"/>
    <cellStyle name="_AEE1 project list表格" xfId="1002" xr:uid="{A5D544B4-7923-4435-A47F-F8F3826714CE}"/>
    <cellStyle name="_AEE1 Weekly Report (W16)" xfId="1003" xr:uid="{8437BEC6-2FC7-4948-9A1F-49E57E714613}"/>
    <cellStyle name="_AEE1 Weekly Report (W18)" xfId="1004" xr:uid="{AD26EB5D-094D-4279-8F27-1702BCCC4C59}"/>
    <cellStyle name="_AEE1 Weekly Report (W20)" xfId="1005" xr:uid="{1F481B31-AF5D-41CE-8189-FFCE6ECF0BF6}"/>
    <cellStyle name="_AEE1 Weekly Report (W24)" xfId="1006" xr:uid="{DE46D7B8-AA69-4437-BA6C-04430581A9EA}"/>
    <cellStyle name="_AEE1 Weekly Report (W26)" xfId="1007" xr:uid="{50A35F50-9D38-4F32-BA59-66F1ED8A5716}"/>
    <cellStyle name="_AEE1 Weekly Report (W30)" xfId="1008" xr:uid="{42AB8A7A-50EC-41D3-B41E-53A822C13614}"/>
    <cellStyle name="_AEE1 Weekly Report (W33)" xfId="1009" xr:uid="{67397400-7A5F-416C-B468-588810AC90B8}"/>
    <cellStyle name="_AEE1 Weekly Report-W3" xfId="1010" xr:uid="{68F12F8E-C37D-4E25-8B5F-59DD8FF2E7C5}"/>
    <cellStyle name="_AEE2 weekly report - W48 的 工作表" xfId="1011" xr:uid="{7FC792C3-B698-4C77-8E0A-548CFBE0F011}"/>
    <cellStyle name="_AEE2 weekly report - W48 的 工作表_100.Q2 Depreciation " xfId="1012" xr:uid="{918FD3D5-CA86-4142-B14F-DC6BA67F63EE}"/>
    <cellStyle name="_AEE2週報-W37-JESSE 的 工作表" xfId="1013" xr:uid="{AAFC4A67-5AF7-46F4-84D5-B81CD67BF94E}"/>
    <cellStyle name="_AEED Year 2006 Project  Review Table" xfId="1014" xr:uid="{AA1195F0-2E0A-4AFD-A1AB-D59D454F03BC}"/>
    <cellStyle name="_AM5-1 Idle Machine 放置圖 (HQ B1)" xfId="1015" xr:uid="{DB6D599D-7E82-4577-A14B-0FFD2B6FE770}"/>
    <cellStyle name="_AM5-1 Idle Machine 放置圖 (HQ B1)_100.Q2 Depreciation " xfId="1016" xr:uid="{D169DF23-9EE1-4C8A-8D79-CEFD0A154042}"/>
    <cellStyle name="_AP Capacity FCST_diff_0326'10" xfId="1017" xr:uid="{7292EBB6-8D17-4E25-9CAC-F6108F12CEAE}"/>
    <cellStyle name="_AP CCR1" xfId="1018" xr:uid="{7CFB944B-E5EA-4A14-A9C8-8722A8D5A058}"/>
    <cellStyle name="_AP MACHINE LIST-20100323" xfId="1019" xr:uid="{2E9E583C-F699-4D7B-B6C9-26F313F5A238}"/>
    <cellStyle name="_AP Machine list-7.20_Frankfu" xfId="1020" xr:uid="{DA5839AA-68EA-40DF-B0E3-8BB5C4F80246}"/>
    <cellStyle name="_AP Machine list-7.20_Frankfu_Cost(M)_2012" xfId="1021" xr:uid="{5CA18BE9-939F-4C49-BB62-74E6E4AD0230}"/>
    <cellStyle name="_AP Machine list-7.20_Frankfu_Material" xfId="1022" xr:uid="{31E57459-D88D-4827-895E-875AB064B7CE}"/>
    <cellStyle name="_AP Machine list-7.20_Frankfu_Sheet1" xfId="1023" xr:uid="{109BF957-DA34-424D-8961-9736741FE2A8}"/>
    <cellStyle name="_AP Machine list-7.20_Frankfu_Sheet4" xfId="1024" xr:uid="{CAD6B620-D5C7-4C65-A7C4-5500C049422A}"/>
    <cellStyle name="_AP Machine list-7.20_Frankfu_Sheet5" xfId="1025" xr:uid="{206A68E6-1E14-406A-97F9-2A81FA3418EF}"/>
    <cellStyle name="_AP Machine list-7.20_Frankfu_Unit Cost" xfId="1026" xr:uid="{7F239523-CA34-4994-809E-F19F39B67AF0}"/>
    <cellStyle name="_AP Machine list-7.20_Frankfu_Update record" xfId="1027" xr:uid="{B3CEC5D1-2DD7-49C0-BB95-C3848424F2A6}"/>
    <cellStyle name="_AP Machine list-7.20_Frankfu_UPH" xfId="1028" xr:uid="{0BD3E800-7382-446E-A658-021D946D65E8}"/>
    <cellStyle name="_AP Machine list-7.20_Frankfu_UPH_B01" xfId="1029" xr:uid="{F65E4C69-30DE-4812-93DD-E9A99494381D}"/>
    <cellStyle name="_AP Machine list-7.20_Frankfu_折舊模擬_110713_FT" xfId="1030" xr:uid="{8B9E4A8E-1812-45D8-89E4-8004F4E37A36}"/>
    <cellStyle name="_AP Machine list-7.20_Frankfu_機台財編" xfId="1032" xr:uid="{2F26CFCC-AD68-4622-B359-75574D4053CD}"/>
    <cellStyle name="_AP Machine list-7.20_Frankfu_設備成本綜合20121122" xfId="1031" xr:uid="{B5483756-9A40-4270-A6FC-57328C8A1ADA}"/>
    <cellStyle name="_AP Machine list-8.20_Frankfu" xfId="1033" xr:uid="{1254EE14-2A67-4B68-A4DA-66A85408689A}"/>
    <cellStyle name="_AP Machine list-8.20_Frankfu_Cost(M)_2012" xfId="1034" xr:uid="{D3909DA4-1D44-4E75-A724-FB05D103E55C}"/>
    <cellStyle name="_AP Machine list-8.20_Frankfu_Material" xfId="1035" xr:uid="{54DBCF7C-F904-49D5-ABB5-509D970B9D67}"/>
    <cellStyle name="_AP Machine list-8.20_Frankfu_Sheet1" xfId="1036" xr:uid="{E08DB8A1-6A9E-4760-8F29-D23F57B6E222}"/>
    <cellStyle name="_AP Machine list-8.20_Frankfu_Sheet4" xfId="1037" xr:uid="{8FD0700D-7C27-4DFA-A1C6-23A188CB8A69}"/>
    <cellStyle name="_AP Machine list-8.20_Frankfu_Sheet5" xfId="1038" xr:uid="{75482986-CBDF-4503-815F-F9A050AF3B02}"/>
    <cellStyle name="_AP Machine list-8.20_Frankfu_Unit Cost" xfId="1039" xr:uid="{B6C7C9B9-2E70-4DA9-B387-05859AA7673F}"/>
    <cellStyle name="_AP Machine list-8.20_Frankfu_Update record" xfId="1040" xr:uid="{1F544948-6174-4923-B0FF-7E1CB73B3800}"/>
    <cellStyle name="_AP Machine list-8.20_Frankfu_UPH" xfId="1041" xr:uid="{B0F63FD3-896E-4A67-ADF4-F4D37F646BCF}"/>
    <cellStyle name="_AP Machine list-8.20_Frankfu_UPH_B01" xfId="1042" xr:uid="{0C9B341A-79F5-4E31-883D-7E7857056909}"/>
    <cellStyle name="_AP Machine list-8.20_Frankfu_折舊模擬_110713_FT" xfId="1043" xr:uid="{D8E5CFD4-5E7D-466C-BE89-C47618D2E0E2}"/>
    <cellStyle name="_AP Machine list-8.20_Frankfu_機台財編" xfId="1045" xr:uid="{CC9542A4-8129-4D0C-9BD4-ECEC7CAF8BAA}"/>
    <cellStyle name="_AP Machine list-8.20_Frankfu_設備成本綜合20121122" xfId="1044" xr:uid="{58C60507-6DCB-49C8-B312-66BCCCDF2B94}"/>
    <cellStyle name="_AP MC work center check-20100623" xfId="1046" xr:uid="{FA4E72C4-F874-4D7B-9078-E523F6BE8BEA}"/>
    <cellStyle name="_AP4 ME Deputy  manager Job function September" xfId="1047" xr:uid="{F8E179AD-F1CF-456C-B8DF-2774CDFACDCF}"/>
    <cellStyle name="_AP修繕廠務設備費用" xfId="1048" xr:uid="{9EA542BF-D7D8-4561-AF8D-0CCC638AD890}"/>
    <cellStyle name="_Artice W03Weekly Report" xfId="1049" xr:uid="{CBC1197E-5B0B-45AA-9439-F114E7A1241F}"/>
    <cellStyle name="_Artice W04Weekly Report" xfId="1050" xr:uid="{DE6C1159-8F8E-4D95-8D81-1EEC7E5C404D}"/>
    <cellStyle name="_Artice W10Weekly Report" xfId="1051" xr:uid="{1A868872-74D3-41AF-AC33-2A53C9FBE067}"/>
    <cellStyle name="_Artice W11Weekly Report" xfId="1052" xr:uid="{FA026009-4FB5-400A-94EB-5996F80D38DA}"/>
    <cellStyle name="_Artice W28 Weekly Report" xfId="1053" xr:uid="{4B976638-EC32-48FC-BB13-CE14102503D4}"/>
    <cellStyle name="_Artice W29 Weekly Report" xfId="1054" xr:uid="{E41C8563-92DF-4D43-ABDA-0DAEF0E3D175}"/>
    <cellStyle name="_Artice W30 Weekly Report" xfId="1055" xr:uid="{4601B36A-1ABB-46FC-BF7F-4BB6C32F46B2}"/>
    <cellStyle name="_Artice W31 Weekly Report" xfId="1056" xr:uid="{60A7315E-EDB1-4551-89E6-2173816AC658}"/>
    <cellStyle name="_Artice W32 Weekly Report" xfId="1057" xr:uid="{AAB00070-9E6A-4393-9271-7005688D1B34}"/>
    <cellStyle name="_Artice W33 Weekly Report" xfId="1058" xr:uid="{BC4FB4AC-7933-43F6-AE44-5FB988A63735}"/>
    <cellStyle name="_Artice W35 Weekly Report" xfId="1059" xr:uid="{798044FE-4057-42F3-90B4-F5E54B22BF3D}"/>
    <cellStyle name="_Artice W36 Weekly Report" xfId="1060" xr:uid="{7C86DE54-A6CF-4C52-B885-4516E75E2ABF}"/>
    <cellStyle name="_Artice W42 Weekly Report" xfId="1061" xr:uid="{A6415529-4622-4C3A-A605-E61555E05F1C}"/>
    <cellStyle name="_Artice W48 Weekly Report" xfId="1062" xr:uid="{5E96E3AF-1AB6-4ED6-AB3B-C9A762923401}"/>
    <cellStyle name="_Artice W50 Weekly Report" xfId="1063" xr:uid="{1BC6276C-61FF-4D7D-8D92-DBDEF710083F}"/>
    <cellStyle name="_Artice W51 Weekly Report" xfId="1064" xr:uid="{71EB6C23-420F-46CB-916C-44829F8EE4BF}"/>
    <cellStyle name="_Artice W52Weekly Report" xfId="1065" xr:uid="{82F6A92B-AC80-488B-8FE6-42F605088A4F}"/>
    <cellStyle name="_BM solder ball mixed prevent_已完成project" xfId="1066" xr:uid="{28F5A860-98E4-436A-A4B9-B75171DA8331}"/>
    <cellStyle name="_Book1" xfId="1067" xr:uid="{2705C50B-E9CC-4DE1-87D5-2F70066500CD}"/>
    <cellStyle name="_Book1_~9596460" xfId="1068" xr:uid="{08203CCD-862D-4922-88B4-3322BA776EA4}"/>
    <cellStyle name="_Book1_~9596460_~9887973" xfId="1069" xr:uid="{B2EF886A-CB3D-4008-AAF7-50D47896D4D8}"/>
    <cellStyle name="_Book1_~9596460_~9887973_【基本設計】FP／FA合算シート作成処理" xfId="1070" xr:uid="{D9F82B78-9003-4DC3-8502-DB73EEDD2F7C}"/>
    <cellStyle name="_Book1_~9596460_【基本設計】FP／FA合算シート作成処理" xfId="1071" xr:uid="{3E9CF67A-6BB0-4116-936A-4D51363D32D0}"/>
    <cellStyle name="_Book1_~9596460_社給計画(Y1005S)200mm" xfId="1072" xr:uid="{BBD3A960-287C-4451-9B70-520216915AC2}"/>
    <cellStyle name="_Book1_~9596460_社給計画(Y1005S)200mm_【基本設計】FP／FA合算シート作成処理" xfId="1073" xr:uid="{033211AF-6817-4799-AC0E-9804E8F642CE}"/>
    <cellStyle name="_Book1_~9887973" xfId="1074" xr:uid="{37B14058-871F-4406-9FFC-12049FA7577F}"/>
    <cellStyle name="_Book1_~9887973_【基本設計】FP／FA合算シート作成処理" xfId="1075" xr:uid="{2918AA93-7CE7-4B2F-81EC-9098EB966873}"/>
    <cellStyle name="_Book1_【基本設計】FP／FA合算シート作成処理" xfId="1076" xr:uid="{609C8801-4377-4E45-8B73-4D65DC661775}"/>
    <cellStyle name="_Book1_①１０上 300mmCR計画_5.10 5月初-2(ＳＤ計画作成用りんじ)" xfId="1077" xr:uid="{F5D27573-D98A-410D-AAD3-290EC974C930}"/>
    <cellStyle name="_Book1_①１０上 300mmCR計画_5.10 5月初-2(ＳＤ計画作成用りんじ)_【基本設計】FP／FA合算シート作成処理" xfId="1078" xr:uid="{03B02398-08D9-45C6-8B03-80F30D89A375}"/>
    <cellStyle name="_Book1_社給計画(Y1005S)200mm" xfId="1079" xr:uid="{9CFF2FE7-AA74-4104-8E64-DF26E09C7B84}"/>
    <cellStyle name="_Book1_社給計画(Y1005S)200mm_【基本設計】FP／FA合算シート作成処理" xfId="1080" xr:uid="{EB412111-7482-46B1-87BF-F2C5A2B67006}"/>
    <cellStyle name="_Book2" xfId="1081" xr:uid="{77EE6B0A-F8EB-4B88-B6E8-1EFD9CB65E5F}"/>
    <cellStyle name="_Book5" xfId="1082" xr:uid="{754B856E-129C-47B4-B440-A1856200158E}"/>
    <cellStyle name="_BSG&amp;WM machine schedule" xfId="1083" xr:uid="{0527BCE6-63DF-4945-A836-4F46D951C763}"/>
    <cellStyle name="_BU-560 Re-ball mount rework MC improvement_已完成project" xfId="1084" xr:uid="{7E41E2AC-CD09-4D86-B418-06BB5C01D231}"/>
    <cellStyle name="_CARD Machine list_97.11-1" xfId="1085" xr:uid="{BC786CE5-E080-4510-B3C7-CF43BB31886D}"/>
    <cellStyle name="_CT" xfId="1086" xr:uid="{2E537284-A333-48EA-B734-0BC2BBC9B97D}"/>
    <cellStyle name="_Daily update data" xfId="1087" xr:uid="{DBDF78A1-805B-44A5-BF36-BC090E6EB073}"/>
    <cellStyle name="_Delivery and set up schedule-04172006" xfId="1088" xr:uid="{98600F61-E507-4EBD-A8A5-FB9806711D08}"/>
    <cellStyle name="_Device_tbl" xfId="1089" xr:uid="{6CEF73F6-2A96-4927-9766-C6174F3DFE6E}"/>
    <cellStyle name="_Disco DFD6361 setup schedule" xfId="1090" xr:uid="{BE7ABE7C-13FE-4ADC-8F07-C08216D44101}"/>
    <cellStyle name="_Elpida(Payton) Inventory by Oct , 01 2007" xfId="1091" xr:uid="{CDF96774-BE81-4A05-B083-9D57F7AF8867}"/>
    <cellStyle name="_EQ" xfId="1092" xr:uid="{DE390582-060D-43AE-9DDF-7E06115E8B0D}"/>
    <cellStyle name="_EQ_Cost(M)_2012" xfId="1093" xr:uid="{463495F1-AF59-45AC-869F-8F746561E451}"/>
    <cellStyle name="_EQ_Material" xfId="1094" xr:uid="{6DFA96E9-D83E-4C85-86CE-DE985C0AD423}"/>
    <cellStyle name="_EQ_Sheet1" xfId="1095" xr:uid="{B84E5EB8-B4EE-4051-94BF-0DAF0E08BF7C}"/>
    <cellStyle name="_EQ_Sheet4" xfId="1096" xr:uid="{BF5E2633-105A-4847-A454-1AF8FB0347EB}"/>
    <cellStyle name="_EQ_Sheet5" xfId="1097" xr:uid="{136E5B7A-30C7-4DF3-BF04-0542D8BF7F44}"/>
    <cellStyle name="_EQ_Unit Cost" xfId="1098" xr:uid="{ABFD2B69-537F-4162-8BF9-2B28558B1723}"/>
    <cellStyle name="_EQ_Update record" xfId="1099" xr:uid="{682223FE-B496-478A-9BEE-83095927EC8E}"/>
    <cellStyle name="_EQ_UPH" xfId="1100" xr:uid="{DB920DBB-6D43-4808-8266-40508647547E}"/>
    <cellStyle name="_EQ_UPH_B01" xfId="1101" xr:uid="{DBF9F08A-1526-4D90-885C-5801E5A9193A}"/>
    <cellStyle name="_EQ_折舊模擬_110713_FT" xfId="1102" xr:uid="{8D00BC57-D90F-441B-BBEF-40C4880E512F}"/>
    <cellStyle name="_EQ_機台財編" xfId="1104" xr:uid="{2E5AF69A-FC3F-47D1-BDFB-339C3480EDD2}"/>
    <cellStyle name="_EQ_設備成本綜合20121122" xfId="1103" xr:uid="{5B664803-AE1D-4E85-8D49-8AB5077AFC43}"/>
    <cellStyle name="_For Taiwan_Dec'10" xfId="1105" xr:uid="{210FB7AA-BFDC-48A3-96DB-29E62E08ACBC}"/>
    <cellStyle name="_For Taiwan_Feb'11" xfId="1106" xr:uid="{735B3FE7-106D-4396-A680-E7C542D64A28}"/>
    <cellStyle name="_FT Expense Summry and Analysis 2011_08" xfId="1107" xr:uid="{0188A98E-2325-417F-BDA2-95B764A7F89D}"/>
    <cellStyle name="_Group name vs. device_HQ" xfId="1108" xr:uid="{4271AB8E-76E2-4537-867B-6D7E3117B7DF}"/>
    <cellStyle name="_Group name vs. device_HQ_Cost(M)_2012" xfId="1109" xr:uid="{B9EC0479-64AD-45A7-A77C-41886FE1C9CF}"/>
    <cellStyle name="_Group name vs. device_HQ_Info" xfId="1110" xr:uid="{F78874E0-5313-4AA6-A746-2C284A2AD053}"/>
    <cellStyle name="_Group name vs. device_HQ_Sheet1" xfId="1111" xr:uid="{0B26F7F6-D96F-44EE-A7D4-2358461A2374}"/>
    <cellStyle name="_Group name vs. device_HQ_Sheet4" xfId="1112" xr:uid="{3C2AE7A6-F77A-48DB-B989-98BCC559B594}"/>
    <cellStyle name="_Group name vs. device_HQ_Unit Cost" xfId="1113" xr:uid="{C9294139-911C-45E9-89D8-3E0F1BC2D9F9}"/>
    <cellStyle name="_Group name vs. device_HQ_Update record" xfId="1114" xr:uid="{91647F75-8B75-4750-94A8-B7BABE533717}"/>
    <cellStyle name="_Group name vs. device_HQ_UPH" xfId="1115" xr:uid="{93542CD4-D051-4391-AEAA-3A10AAFA6B4C}"/>
    <cellStyle name="_Group name vs. device_HQ_UPH_B01" xfId="1116" xr:uid="{223186C3-3311-4F0F-90B0-C29E18B420C5}"/>
    <cellStyle name="_Group name vs. device_HQ_片付け" xfId="1117" xr:uid="{10AA3B20-70BE-435F-8211-BA67D4131D15}"/>
    <cellStyle name="_Group name vs. device_HQ_設備成本綜合20121122" xfId="1118" xr:uid="{4D4CE9E9-A2DD-4033-B835-CE000615DA62}"/>
    <cellStyle name="_HK WBGA" xfId="1119" xr:uid="{1193F1E4-F9D6-4AA7-8B41-32F02E084274}"/>
    <cellStyle name="_HQ training schedule&amp;setup status" xfId="1120" xr:uid="{C1A0F5C1-6737-4C1D-8F4D-D38832BC2626}"/>
    <cellStyle name="_Idle machine" xfId="1121" xr:uid="{B8DFA019-C52A-4FA4-B03E-B39AE8EAD868}"/>
    <cellStyle name="_Idle machine W8 的 工作表 2" xfId="1122" xr:uid="{5FC35201-ED21-4852-9006-02D019321666}"/>
    <cellStyle name="_Idle machine W8 的 工作表 2_100.Q2 Depreciation " xfId="1123" xr:uid="{096DFB32-CF36-48F7-BBE1-10F0AD4F6B48}"/>
    <cellStyle name="_IDM" xfId="1124" xr:uid="{C17CC9F9-2CBA-497A-BC92-4EF10076E65B}"/>
    <cellStyle name="_IDM-PTI" xfId="1125" xr:uid="{4D657639-C4A9-4B0D-B927-A14900E32457}"/>
    <cellStyle name="_IDM-PTI_Sheet5" xfId="1126" xr:uid="{4C471CFC-8B87-43EA-BACF-736AAA0F8E24}"/>
    <cellStyle name="_Intel IMF" xfId="5975" xr:uid="{120D7D29-E07E-4EE0-A044-59159B0C6BA3}"/>
    <cellStyle name="_Investment machine release schedule -wBGA,TAPE LOC,uBGA,MCP-01022006 version.0" xfId="1127" xr:uid="{E5523A06-8EC6-4913-9808-89180F1F8FA4}"/>
    <cellStyle name="_Investment machine release schedule -wBGA,TAPE LOC,uBGA,MCP-01242006 version.0" xfId="1128" xr:uid="{F13525C9-2491-419C-9492-0FA6A68CFA80}"/>
    <cellStyle name="_Jones Project Report" xfId="1129" xr:uid="{FE1399CE-C922-43FC-8D0B-596F0D7B3E01}"/>
    <cellStyle name="_Jones W01 Weekly Report" xfId="1130" xr:uid="{C68A9069-9BDB-4584-9B63-1A74737CEC23}"/>
    <cellStyle name="_Jones W02 Weekly Report" xfId="1131" xr:uid="{DDF45C64-F2B8-4338-838B-39ADE6C0E4AF}"/>
    <cellStyle name="_Jones W07 Weekly Report" xfId="1132" xr:uid="{AFDC08F9-656B-4E3A-B935-220A42A8C03E}"/>
    <cellStyle name="_Jones W14Weekly Report" xfId="1133" xr:uid="{107BA2E0-A66F-4C5F-B98D-9FF0FF329581}"/>
    <cellStyle name="_Jones W17Weekly Report" xfId="1134" xr:uid="{5CE10174-1A11-415A-8E82-307EEA198E6D}"/>
    <cellStyle name="_Jones W18Weekly Report" xfId="1135" xr:uid="{4D3A2AB8-93B5-4A7C-A364-F3D766E7C820}"/>
    <cellStyle name="_kit FCST" xfId="1136" xr:uid="{D971C322-4E98-41E4-A773-27054DBB1B24}"/>
    <cellStyle name="_kit+mc delivery schedule-0605" xfId="1137" xr:uid="{1B9BFE4D-4490-4718-8BBF-10CC06F9B160}"/>
    <cellStyle name="_kit+mc delivery schedule-0605_折舊模擬_110713_FT" xfId="1138" xr:uid="{BFFDB583-0FCA-45C2-867C-D6B58BB7E353}"/>
    <cellStyle name="_kit+mc delivery schedule-0605_機台財編" xfId="1139" xr:uid="{522BA6A4-73DC-44A0-B5F0-1ED9DC0F7368}"/>
    <cellStyle name="_KPI_100311-report-1(hans)" xfId="1140" xr:uid="{0A42F5C3-2734-42DF-9F99-90CF7B9D4941}"/>
    <cellStyle name="_Line item group" xfId="1141" xr:uid="{2035044A-9BC2-4FA2-8A9B-EE5D8DA7E6E6}"/>
    <cellStyle name="_Machine" xfId="1142" xr:uid="{403F4109-48AD-4FBC-903D-25F18054CBF7}"/>
    <cellStyle name="_machine list_95.08_060908" xfId="1143" xr:uid="{755A3621-785E-48A0-AB31-33A863A1F8B0}"/>
    <cellStyle name="_machine list_95.08_060908_100.Q2 Depreciation " xfId="1144" xr:uid="{824079A2-14B5-4830-B0C7-2AE92D0AF688}"/>
    <cellStyle name="_machine list_95.08_060908_2008 資本支出_080324" xfId="1145" xr:uid="{B5F4EA3F-BC7C-452A-BA5B-6E5B39DE81EF}"/>
    <cellStyle name="_machine list_95.08_060908_2008 資本支出_080324_100.Q2 Depreciation " xfId="1146" xr:uid="{F00D194C-515A-4E9E-839C-3A265E4C8AB5}"/>
    <cellStyle name="_machine list_95.08_060908_96.07 以後進廠設備清單" xfId="1147" xr:uid="{D14689EC-7F90-4C58-99F5-BFB7674C93C2}"/>
    <cellStyle name="_machine list_95.08_060908_96.07 以後進廠設備清單_100.Q2 Depreciation " xfId="1148" xr:uid="{679881E8-121A-4E78-AB30-B9BCB85652B3}"/>
    <cellStyle name="_machine list_95.08_060908_97.09 ZFAR0001_081013" xfId="1149" xr:uid="{780F9C6A-9081-4DA8-BB5E-F35123413CA6}"/>
    <cellStyle name="_machine list_95.08_060908_97.09 ZFAR0001_081013_100.Q2 Depreciation " xfId="1150" xr:uid="{6E5BE9E9-002C-44D8-B42D-7DA14D308D9B}"/>
    <cellStyle name="_machine list_95.08_060908_97年度 全新機器設備清單--OK" xfId="1151" xr:uid="{F9063848-153F-4E27-AAAB-907FF636AACC}"/>
    <cellStyle name="_machine list_95.08_060908_97年度 全新機器設備清單--OK_100.Q2 Depreciation " xfId="1152" xr:uid="{3493060D-B8B1-46A4-8F93-94CB96950E0E}"/>
    <cellStyle name="_machine list_95.08_060908_97年度 全新機器設備清單--更正後" xfId="1153" xr:uid="{3C724DF1-C9F2-4C73-977C-8FF4C03E941F}"/>
    <cellStyle name="_machine list_95.08_060908_97年度 全新機器設備清單--更正後_100.Q2 Depreciation " xfId="1154" xr:uid="{A8CC91DA-7AC0-4211-AD33-265AD452BB19}"/>
    <cellStyle name="_machine list_95.08_060908_ZFAR06_96.05_070606_AP" xfId="1155" xr:uid="{1D40917D-6A08-42BE-971C-E313177336EC}"/>
    <cellStyle name="_machine list_95.08_060908_ZFAR06_96.05_070606_AP_100.Q2 Depreciation " xfId="1156" xr:uid="{51E31C93-DE5E-411F-8E87-A247D60E8BC9}"/>
    <cellStyle name="_machine list_95.08_060908_ZFAR06_97.04_080513" xfId="1157" xr:uid="{9288C55A-8EA3-44B3-80CB-A70695676E40}"/>
    <cellStyle name="_machine list_95.08_060908_ZFAR06_97.04_080513_100.Q2 Depreciation " xfId="1158" xr:uid="{ABBD8E3A-D4BE-4A24-BB54-E71099AB918B}"/>
    <cellStyle name="_machine list_95.08_060908_ZFAR06_97.05_080606" xfId="1159" xr:uid="{6812A8EC-C1DE-47E1-BF9F-052187E504C5}"/>
    <cellStyle name="_machine list_95.08_060908_ZFAR06_97.05_080606_100.Q2 Depreciation " xfId="1160" xr:uid="{6750A203-00E3-48E3-A49E-B09C38FA3F5D}"/>
    <cellStyle name="_machine list_95.08_060908_ZFAR06_97.07_080807" xfId="1161" xr:uid="{E37ADBCE-DDEA-4E29-B48F-B915BF4B0FC0}"/>
    <cellStyle name="_machine list_95.08_060908_ZFAR06_97.07_080807_100.Q2 Depreciation " xfId="1162" xr:uid="{B905FC65-2085-4CB4-B515-4E4EFFE40B04}"/>
    <cellStyle name="_machine list_95.08_060908_ZFAR06_97.08_080909" xfId="1163" xr:uid="{0F286D84-700F-4934-876E-190A6BE7914E}"/>
    <cellStyle name="_machine list_95.08_060908_ZFAR06_97.08_080909_100.Q2 Depreciation " xfId="1164" xr:uid="{A7B84E3D-5DA7-4839-A485-1581B1B98784}"/>
    <cellStyle name="_machine list_95.08_060908_待驗設備.97.7" xfId="1195" xr:uid="{832A6A81-FB24-42F9-B946-68AA973F1E1A}"/>
    <cellStyle name="_machine list_95.08_060908_待驗設備.97.7_100.Q2 Depreciation " xfId="1196" xr:uid="{5E8B2143-B110-4CBF-8B59-E66BAF467C4D}"/>
    <cellStyle name="_machine list_95.08_060908_折舊攤提_2007.07.18" xfId="1179" xr:uid="{250F4B77-303D-47D4-AD00-588A2724A6AA}"/>
    <cellStyle name="_machine list_95.08_060908_折舊攤提_2007.07.18_100.Q2 Depreciation " xfId="1180" xr:uid="{5CF20021-6E32-4BFA-ABE3-DFD41D3F6F78}"/>
    <cellStyle name="_machine list_95.08_060908_折舊攤提_2007.08.10" xfId="1181" xr:uid="{868766FE-107C-4898-8256-601527B4D376}"/>
    <cellStyle name="_machine list_95.08_060908_折舊攤提_2007.08.10_100.Q2 Depreciation " xfId="1182" xr:uid="{CC4C3C9F-A56C-4FAC-B3E7-2C410BC1C517}"/>
    <cellStyle name="_machine list_95.08_060908_折舊攤提--1.18 " xfId="1183" xr:uid="{1C6FE29A-3C57-4376-A038-4E7BA27CB0F2}"/>
    <cellStyle name="_machine list_95.08_060908_折舊攤提--1.18 _100.Q2 Depreciation " xfId="1184" xr:uid="{BA244FD8-D90C-4ADD-AD3F-E339B322A1D3}"/>
    <cellStyle name="_machine list_95.08_060908_折舊攤提--12.10 " xfId="1185" xr:uid="{315C53F3-A3CC-4201-96E2-E9B911F58639}"/>
    <cellStyle name="_machine list_95.08_060908_折舊攤提--12.10 _100.Q2 Depreciation " xfId="1186" xr:uid="{7B23E3E3-6A77-4BCB-BF0F-41273075202F}"/>
    <cellStyle name="_machine list_95.08_060908_折舊攤提--12.19 " xfId="1187" xr:uid="{63AAA845-E23D-4A9A-A62A-E0B9DB20299D}"/>
    <cellStyle name="_machine list_95.08_060908_折舊攤提--12.19 _100.Q2 Depreciation " xfId="1188" xr:uid="{71C98718-3317-4EC8-A941-37BBD73A3C9B}"/>
    <cellStyle name="_machine list_95.08_060908_折舊攤提--2.12 " xfId="1189" xr:uid="{10BBCB94-2DBD-48CB-A99D-E780D37B53E0}"/>
    <cellStyle name="_machine list_95.08_060908_折舊攤提--2.12 _100.Q2 Depreciation " xfId="1190" xr:uid="{98411E88-EF1F-472D-82F8-02B39082C29F}"/>
    <cellStyle name="_machine list_95.08_060908_折舊攤提--3.13 " xfId="1191" xr:uid="{796466CC-0E7D-458B-8629-73394D1CD611}"/>
    <cellStyle name="_machine list_95.08_060908_折舊攤提--3.13 _100.Q2 Depreciation " xfId="1192" xr:uid="{7E43070B-4B0A-4449-8650-BDCD758D714C}"/>
    <cellStyle name="_machine list_95.08_060908_折舊攤提--4.1" xfId="1193" xr:uid="{EACA254D-4C29-4CF2-AB75-B5A3B005F47D}"/>
    <cellStyle name="_machine list_95.08_060908_折舊攤提--4.1_100.Q2 Depreciation " xfId="1194" xr:uid="{9E34C828-13C6-416E-B7AE-6FB3CF1ED3E3}"/>
    <cellStyle name="_machine list_95.08_060908_折舊模擬_070810" xfId="1165" xr:uid="{82FF254D-3035-4DA2-87B2-12B3C3C545B1}"/>
    <cellStyle name="_machine list_95.08_060908_折舊模擬_070810_100.Q2 Depreciation " xfId="1166" xr:uid="{8AF01E47-E325-42A4-B735-F48374FE9600}"/>
    <cellStyle name="_machine list_95.08_060908_折舊模擬_070910_AP" xfId="1167" xr:uid="{4B4ED64B-7070-4636-BA18-4E0C2614A871}"/>
    <cellStyle name="_machine list_95.08_060908_折舊模擬_070910_AP_100.Q2 Depreciation " xfId="1168" xr:uid="{EDE763CD-A8BA-471D-8A1D-ABD094454B43}"/>
    <cellStyle name="_machine list_95.08_060908_折舊模擬_071015_AP" xfId="1169" xr:uid="{211C9181-E2B6-4D4B-AD53-752799A51162}"/>
    <cellStyle name="_machine list_95.08_060908_折舊模擬_071015_AP_100.Q2 Depreciation " xfId="1170" xr:uid="{7C65066A-7C4D-42C4-8FD1-604AEF63A7C8}"/>
    <cellStyle name="_machine list_95.08_060908_折舊模擬_071106_AP" xfId="1171" xr:uid="{0A633DA5-8B30-46B6-9596-71E1D9CFE644}"/>
    <cellStyle name="_machine list_95.08_060908_折舊模擬_071106_AP_100.Q2 Depreciation " xfId="1172" xr:uid="{1B8B44BC-53EC-45C3-B2F3-3342C1116809}"/>
    <cellStyle name="_machine list_95.08_060908_折舊模擬_071211_AP" xfId="1173" xr:uid="{5EC285BA-F34F-4B73-8BB0-CE5D3ABFF820}"/>
    <cellStyle name="_machine list_95.08_060908_折舊模擬_071211_AP_100.Q2 Depreciation " xfId="1174" xr:uid="{3A0F13F2-0917-47B8-B73C-3BECAF89F211}"/>
    <cellStyle name="_machine list_95.08_060908_折舊模擬_080116_AP" xfId="1175" xr:uid="{8BAA509C-727B-46F7-B646-28CE76942613}"/>
    <cellStyle name="_machine list_95.08_060908_折舊模擬_080116_AP_100.Q2 Depreciation " xfId="1176" xr:uid="{C7A2C7D8-5293-4C85-9A46-0EB04891C4C7}"/>
    <cellStyle name="_machine list_95.08_060908_折舊模擬_080218_AP" xfId="1177" xr:uid="{78134DEF-A497-4008-9CFE-141C1F2CF587}"/>
    <cellStyle name="_machine list_95.08_060908_折舊模擬_080218_AP_100.Q2 Depreciation " xfId="1178" xr:uid="{097B84CD-BF6D-4B40-BEAE-795909DED66B}"/>
    <cellStyle name="_Material" xfId="1197" xr:uid="{D1751C0D-567E-4AED-8A61-797D60CC1CC8}"/>
    <cellStyle name="_Material_Cost(M)_2012" xfId="1198" xr:uid="{CF6EDD89-3A87-47D7-A418-AE6272471CF3}"/>
    <cellStyle name="_Material_Sheet1" xfId="1199" xr:uid="{9B6A655A-1E2F-41E4-BEFC-BA034E3D814C}"/>
    <cellStyle name="_Material_Sheet4" xfId="1200" xr:uid="{4C70B56C-A66E-4969-B983-E85572D0582F}"/>
    <cellStyle name="_Material_Unit Cost" xfId="1201" xr:uid="{BBB7D65E-EA49-48D1-8AA7-0056E1606D89}"/>
    <cellStyle name="_Material_Update record" xfId="1202" xr:uid="{32051308-5ED9-4D3B-AF94-0D4CA2E21E1A}"/>
    <cellStyle name="_Material_UPH" xfId="1203" xr:uid="{A3FC301F-722B-4C69-8346-AD91DFF308E6}"/>
    <cellStyle name="_Material_UPH_B01" xfId="1204" xr:uid="{8344BFF1-6CF3-4B88-86FE-11E992CFA99F}"/>
    <cellStyle name="_Material_設備成本綜合20121122" xfId="1205" xr:uid="{FBA610E0-28D9-499B-98F4-92F1605F72E8}"/>
    <cellStyle name="_MTI-1111" xfId="1206" xr:uid="{3BC68CC7-9F7A-4C08-AEA3-253642C79547}"/>
    <cellStyle name="_Original" xfId="1207" xr:uid="{DBDB9E59-0BF0-4BFC-A38C-0A879662D4F7}"/>
    <cellStyle name="_Original_line item database20121122" xfId="1208" xr:uid="{4E4DEEB3-2951-46D4-91EB-8F6177251EE2}"/>
    <cellStyle name="_Panasonic 43n LGA (09.06.15)" xfId="1209" xr:uid="{832085EF-6FC5-4F9E-BA65-6A1CF718E2E4}"/>
    <cellStyle name="_Patent application of Pin tool fast clean MC_新project" xfId="1210" xr:uid="{01B87989-EE96-4FDD-AB17-0FAED7F65806}"/>
    <cellStyle name="_Perry Weekly Report (W26)" xfId="1211" xr:uid="{193D212C-8FCB-47FD-960B-F64DC36C5352}"/>
    <cellStyle name="_Perry Weekly Report (W44)" xfId="1212" xr:uid="{E0FE36B0-38CC-41C5-8878-E6C2360D2E40}"/>
    <cellStyle name="_PG300 issue-0615" xfId="1213" xr:uid="{7A735C0E-3C09-41EE-86D9-ACE3246D4DFD}"/>
    <cellStyle name="_Pin tool clean time reduce for AU-800 BM MC_未完成" xfId="1214" xr:uid="{BA2F6F9D-BC32-469E-BFDF-03E2BDFCE4C1}"/>
    <cellStyle name="_Pin tool water remain prevent for BM MC_已完成project" xfId="1215" xr:uid="{17749B57-1337-46D1-BBFD-5D889953EE35}"/>
    <cellStyle name="_PO req 0709(Yasuda san)-070828" xfId="1216" xr:uid="{5C345F5F-686A-487A-B839-382969196E06}"/>
    <cellStyle name="_PoP OS require-0615" xfId="1217" xr:uid="{8AE77F83-2D68-4362-9EA2-C90607C7E8FF}"/>
    <cellStyle name="_Project format-1206" xfId="1218" xr:uid="{A96DE0CC-439A-41E3-8A31-49ACDAD975E4}"/>
    <cellStyle name="_project list" xfId="1219" xr:uid="{4DA82A41-69AC-44BD-87D1-3DEBE6D1FB9E}"/>
    <cellStyle name="_PS2 Project Schedule-0426" xfId="1220" xr:uid="{9317C237-E09F-4FFB-888F-FB7D71952578}"/>
    <cellStyle name="_PTI AP Allocation -std20110328-F.-1xls" xfId="1221" xr:uid="{6A741643-EB60-4126-9299-64CF190EE9F9}"/>
    <cellStyle name="_PTI廠房面積-allocate-091217-Sum-R比照Q1" xfId="1222" xr:uid="{47312D47-5D77-4661-94B9-6134C548D77C}"/>
    <cellStyle name="_PTI廠房面積-allocate-091217-Sum-R比照Q1_折舊模擬_110713_FT" xfId="1223" xr:uid="{8A0D06AB-158B-4B67-8256-57C00E36AB38}"/>
    <cellStyle name="_PTI廠房面積-allocate-091217-Sum-R比照Q1_機台財編" xfId="1224" xr:uid="{65F12ABB-C199-4045-BA9D-F338CE9FD1D2}"/>
    <cellStyle name="_PTI廠房面積-allocate-Sum-" xfId="1225" xr:uid="{ABC46DFF-545C-40B5-B9B2-70C18A5CCB89}"/>
    <cellStyle name="_PTI廠房面積-allocate-Sum-_折舊模擬_110713_FT" xfId="1226" xr:uid="{B277A7A4-6C36-425D-9BAB-1D3C4E6547A5}"/>
    <cellStyle name="_PTI廠房面積-allocate-Sum-_機台財編" xfId="1227" xr:uid="{8985BD2E-591D-434B-B2DD-45F1256362E2}"/>
    <cellStyle name="_QFN 1076WA unit cost" xfId="1228" xr:uid="{5045A2A4-7DFD-4AE3-ACCB-8D5FB69542D2}"/>
    <cellStyle name="_Run time" xfId="1229" xr:uid="{E95F12BC-7338-4E59-BEA8-12F48265121D}"/>
    <cellStyle name="_Sheet1" xfId="1230" xr:uid="{C1343D81-3650-444F-AB4F-F5AAE91C5B27}"/>
    <cellStyle name="_Sheet2" xfId="1231" xr:uid="{5F10C2AD-5D7D-4D76-A21C-6DA62DF62CB8}"/>
    <cellStyle name="_Sheet3" xfId="1232" xr:uid="{1E687DB2-606C-4C31-BAC5-FCB9A7392AED}"/>
    <cellStyle name="_Sheet3_Cost(M)_2012" xfId="1233" xr:uid="{969258EB-9CC5-4221-82A6-4C24FEF6BF14}"/>
    <cellStyle name="_Sheet3_Material" xfId="1234" xr:uid="{EB0DAF23-46D2-401B-8C2F-7485868F8D5F}"/>
    <cellStyle name="_Sheet3_Sheet1" xfId="1235" xr:uid="{1BE3ABC2-5E92-4956-86F2-91B6DFC4FF8D}"/>
    <cellStyle name="_Sheet3_Sheet4" xfId="1236" xr:uid="{64A6E8D6-08C6-4C2B-BEF5-ECC7700F267B}"/>
    <cellStyle name="_Sheet3_Sheet5" xfId="1237" xr:uid="{3DF6D599-BEE6-4118-AF09-57867DE606C3}"/>
    <cellStyle name="_Sheet3_Unit Cost" xfId="1238" xr:uid="{DB429DAF-FD43-4FAD-8986-0C93C28EB305}"/>
    <cellStyle name="_Sheet3_Update record" xfId="1239" xr:uid="{0DAC5E40-3B59-46E1-9239-B947C2049D6E}"/>
    <cellStyle name="_Sheet3_UPH" xfId="1240" xr:uid="{B0B09B1F-6781-4E5D-A49F-F9DB0D832EC6}"/>
    <cellStyle name="_Sheet3_UPH_B01" xfId="1241" xr:uid="{83A8DAB0-827A-47D6-AD51-804DA3B41528}"/>
    <cellStyle name="_Sheet3_折舊模擬_110713_FT" xfId="1242" xr:uid="{ACA882C6-354E-432A-9793-31804233AE51}"/>
    <cellStyle name="_Sheet3_機台財編" xfId="1244" xr:uid="{0C6A41C3-195F-4EE7-A71A-96483685BF2E}"/>
    <cellStyle name="_Sheet3_設備成本綜合20121122" xfId="1243" xr:uid="{B9BA924D-1B2F-4E4C-90CE-38F7E64B4130}"/>
    <cellStyle name="_Sheet5" xfId="1245" xr:uid="{F23D50AD-DAB5-41F3-B1B7-FD8EAE7D7ABA}"/>
    <cellStyle name="_Simon Weekly Report（W14)" xfId="1246" xr:uid="{B0788224-925E-4A0B-B239-08FFDFA72819}"/>
    <cellStyle name="_Simon Weekly Report（W18)" xfId="1247" xr:uid="{25C86CDD-C4AF-4833-B995-85C2BD113736}"/>
    <cellStyle name="_Simon Weekly Report（W19)" xfId="1248" xr:uid="{14C2B840-EDC6-4E34-93C9-AB6646F05686}"/>
    <cellStyle name="_Simon Weekly Report（W29)" xfId="1249" xr:uid="{43303060-8E1C-4DC7-AA86-24B22E4A7D75}"/>
    <cellStyle name="_Simon Weekly Report（W32)" xfId="1250" xr:uid="{D46C7CAF-A0A7-4952-99FC-8EAFD599E0F6}"/>
    <cellStyle name="_SSDコスト見積もりシート（マトリックス）20091118★中計_hirai" xfId="9503" xr:uid="{33E3A1AF-42AA-460F-B639-4526F492ED33}"/>
    <cellStyle name="_SSDコスト見積もりシート（マトリックス）20100524★中計用OH提出" xfId="9504" xr:uid="{BC62FCE8-8670-412D-9277-727832303CE1}"/>
    <cellStyle name="_Template Stats" xfId="9505" xr:uid="{8D89FAF0-9296-4879-9A21-A5407EBD66DB}"/>
    <cellStyle name="_TP2 職缺1012 07" xfId="1251" xr:uid="{1C914E0D-15A7-487B-AA31-9CF7A24B2467}"/>
    <cellStyle name="_TP2 職缺1012 07_100.Q2 Depreciation " xfId="1252" xr:uid="{CF6710CF-70DB-455E-BC50-C248C209B2A5}"/>
    <cellStyle name="_TU-680E De-soldering Rework machine improvement_已完成project" xfId="1253" xr:uid="{83F4A8B4-D191-4549-B06B-1DA8FE56E36F}"/>
    <cellStyle name="_w52-Weekly Report-gary" xfId="1254" xr:uid="{23AAACF9-5738-4AB3-80E5-A8C3175A637C}"/>
    <cellStyle name="_Weekly Report（W48)" xfId="1255" xr:uid="{8D82B1A3-1FD9-4329-865A-E7ABCC0F7DF4}"/>
    <cellStyle name="_Weekly Report（W50)" xfId="1256" xr:uid="{0FA70353-FA90-4F88-A122-57CAF466935F}"/>
    <cellStyle name="_Weekly Report（W51)" xfId="1257" xr:uid="{354850C1-F9B2-44E5-997C-6B1D746D91BD}"/>
    <cellStyle name="_write off plan" xfId="1258" xr:uid="{BC52D5FF-38B7-41A0-A1CE-BF687F631D07}"/>
    <cellStyle name="_write off plan_100.Q2 Depreciation " xfId="1259" xr:uid="{5ABF2F19-B709-4E15-897D-7C49DC8DA11B}"/>
    <cellStyle name="_Y2006_ASSY1_AOD Rev.2 1110 - WH-2" xfId="1260" xr:uid="{E175340D-6751-48FD-A27A-6DD0CC2764A7}"/>
    <cellStyle name="_ZFAR06_96.05_070606" xfId="1261" xr:uid="{6D9304A6-3FA4-4E0F-9B29-22B79D4B28A3}"/>
    <cellStyle name="_ZFAR06_96.05_070606_100.Q2 Depreciation " xfId="1262" xr:uid="{CA96E6C1-C9A8-4E02-86A3-4B008B1E9E4A}"/>
    <cellStyle name="_ZFAR06_96.05_070606_2008 資本支出_080324" xfId="1263" xr:uid="{1DA1EA9E-EC5A-4118-9412-17863CB58C0F}"/>
    <cellStyle name="_ZFAR06_96.05_070606_2008 資本支出_080324_100.Q2 Depreciation " xfId="1264" xr:uid="{2F354C90-EBB4-4221-BD5C-E96242C9AF0B}"/>
    <cellStyle name="_ZFAR06_96.05_070606_96.07 以後進廠設備清單" xfId="1265" xr:uid="{B8BBCA1F-5249-42B4-AE11-AD59A28B5825}"/>
    <cellStyle name="_ZFAR06_96.05_070606_96.07 以後進廠設備清單_100.Q2 Depreciation " xfId="1266" xr:uid="{25C1D23D-62B7-42D5-AB38-132B76AA8E81}"/>
    <cellStyle name="_ZFAR06_96.05_070606_97.09 ZFAR0001_081013" xfId="1267" xr:uid="{CE495971-4064-4CCD-8B53-2648D0992440}"/>
    <cellStyle name="_ZFAR06_96.05_070606_97.09 ZFAR0001_081013_100.Q2 Depreciation " xfId="1268" xr:uid="{764C1D42-821D-44E5-8799-20B2DF00DF02}"/>
    <cellStyle name="_ZFAR06_96.05_070606_97年度 全新機器設備清單--OK" xfId="1269" xr:uid="{7C505FE3-EF5A-4DD5-B418-9BD1138B6F08}"/>
    <cellStyle name="_ZFAR06_96.05_070606_97年度 全新機器設備清單--OK_100.Q2 Depreciation " xfId="1270" xr:uid="{E8E633D2-6C34-4634-B34A-5604C159719B}"/>
    <cellStyle name="_ZFAR06_96.05_070606_97年度 全新機器設備清單--更正後" xfId="1271" xr:uid="{22B750FC-7C56-4576-891D-16EB4C97F54C}"/>
    <cellStyle name="_ZFAR06_96.05_070606_97年度 全新機器設備清單--更正後_100.Q2 Depreciation " xfId="1272" xr:uid="{3D1A8F28-5F18-46C6-8D0D-DD2AAE61366D}"/>
    <cellStyle name="_ZFAR06_96.05_070606_AP" xfId="1273" xr:uid="{3DB9CE35-C7E8-4E66-AF9C-BEE922516925}"/>
    <cellStyle name="_ZFAR06_96.05_070606_AP_100.Q2 Depreciation " xfId="1274" xr:uid="{224653EA-2ED6-4217-AAC9-D30CB38E2B31}"/>
    <cellStyle name="_ZFAR06_96.05_070606_ZFAR06_97.04_080513" xfId="1275" xr:uid="{7ED0AE81-9B7A-408A-A4CF-E05586C2C868}"/>
    <cellStyle name="_ZFAR06_96.05_070606_ZFAR06_97.04_080513_100.Q2 Depreciation " xfId="1276" xr:uid="{D49B6D06-F72F-4F9A-A266-AF7E58CEE703}"/>
    <cellStyle name="_ZFAR06_96.05_070606_ZFAR06_97.05_080606" xfId="1277" xr:uid="{73F7E4BA-F124-4603-AB97-28E647A5F30C}"/>
    <cellStyle name="_ZFAR06_96.05_070606_ZFAR06_97.05_080606_100.Q2 Depreciation " xfId="1278" xr:uid="{16441EC3-513C-45EC-B2E7-163C3B7B9BE0}"/>
    <cellStyle name="_ZFAR06_96.05_070606_ZFAR06_97.07_080807" xfId="1279" xr:uid="{D2946A61-5BF6-4514-AD0C-8A1B06448469}"/>
    <cellStyle name="_ZFAR06_96.05_070606_ZFAR06_97.07_080807_100.Q2 Depreciation " xfId="1280" xr:uid="{EE589680-5142-413D-89AF-9CC8310AA550}"/>
    <cellStyle name="_ZFAR06_96.05_070606_ZFAR06_97.08_080909" xfId="1281" xr:uid="{88D21954-7081-4262-BEBD-A76F93AF1B95}"/>
    <cellStyle name="_ZFAR06_96.05_070606_ZFAR06_97.08_080909_100.Q2 Depreciation " xfId="1282" xr:uid="{FAA318CA-D6A8-4CB9-BD0D-BBE6772207DC}"/>
    <cellStyle name="_ZFAR06_96.05_070606_待驗設備.97.7" xfId="1293" xr:uid="{A8C16673-8D80-4F35-A0DB-9403FF8B6B83}"/>
    <cellStyle name="_ZFAR06_96.05_070606_待驗設備.97.7_100.Q2 Depreciation " xfId="1294" xr:uid="{77BE6DB1-BA18-46E8-BF44-B4361A583D88}"/>
    <cellStyle name="_ZFAR06_96.05_070606_折舊攤提--2.12 " xfId="1287" xr:uid="{14C83FCB-7965-477B-BEFA-0118D2C92759}"/>
    <cellStyle name="_ZFAR06_96.05_070606_折舊攤提--2.12 _100.Q2 Depreciation " xfId="1288" xr:uid="{C1F409D0-D8C1-46EE-9039-A74772756832}"/>
    <cellStyle name="_ZFAR06_96.05_070606_折舊攤提--3.13 " xfId="1289" xr:uid="{2CE8BAB3-66A1-40FB-9718-15A4F176C6FC}"/>
    <cellStyle name="_ZFAR06_96.05_070606_折舊攤提--3.13 _100.Q2 Depreciation " xfId="1290" xr:uid="{BE80E534-1F6E-4193-8D9C-9784E8D4C608}"/>
    <cellStyle name="_ZFAR06_96.05_070606_折舊攤提--4.1" xfId="1291" xr:uid="{C0747A7D-18DA-4578-B670-348D9EBEE87F}"/>
    <cellStyle name="_ZFAR06_96.05_070606_折舊攤提--4.1_100.Q2 Depreciation " xfId="1292" xr:uid="{5C3D00FE-9205-4E4E-8255-516BC4DDDD3F}"/>
    <cellStyle name="_ZFAR06_96.05_070606_折舊模擬_080116_AP" xfId="1283" xr:uid="{E8BBD149-33BC-43A6-B5E1-1D7D26C15EDF}"/>
    <cellStyle name="_ZFAR06_96.05_070606_折舊模擬_080116_AP_100.Q2 Depreciation " xfId="1284" xr:uid="{6AB16231-CFC1-429D-977D-CB471C40D391}"/>
    <cellStyle name="_ZFAR06_96.05_070606_折舊模擬_080218_AP" xfId="1285" xr:uid="{5DF1A967-383C-4707-9C58-5C3134BE5E42}"/>
    <cellStyle name="_ZFAR06_96.05_070606_折舊模擬_080218_AP_100.Q2 Depreciation " xfId="1286" xr:uid="{0C819CD2-5E42-4614-B84B-80B76660CC25}"/>
    <cellStyle name="_ZFAR06_96.06_070717" xfId="1295" xr:uid="{714F2F7E-BEC6-47E9-BE78-1E3E04D92821}"/>
    <cellStyle name="_ZFAR06_96.06_070717_100.Q2 Depreciation " xfId="1296" xr:uid="{16553F71-488A-4BAB-A051-FF049FD7B4F8}"/>
    <cellStyle name="_ZFAR06_96.06_070717_2008 資本支出_080324" xfId="1297" xr:uid="{3BD6EE81-7C1B-4936-871D-C693765DF4B4}"/>
    <cellStyle name="_ZFAR06_96.06_070717_2008 資本支出_080324_100.Q2 Depreciation " xfId="1298" xr:uid="{9942FBD1-8383-495D-B40F-D0C49884BCA0}"/>
    <cellStyle name="_ZFAR06_96.06_070717_96.07 以後進廠設備清單" xfId="1299" xr:uid="{4FB725C4-97E8-41D1-BE5A-7245C5C93EE9}"/>
    <cellStyle name="_ZFAR06_96.06_070717_96.07 以後進廠設備清單_100.Q2 Depreciation " xfId="1300" xr:uid="{B002149E-583A-4B01-A53D-0A57A71392A9}"/>
    <cellStyle name="_ZFAR06_96.06_070717_97.09 ZFAR0001_081013" xfId="1301" xr:uid="{F542CF2B-74A3-4DAB-BF22-F20360ACCD05}"/>
    <cellStyle name="_ZFAR06_96.06_070717_97.09 ZFAR0001_081013_100.Q2 Depreciation " xfId="1302" xr:uid="{223AEA4E-53F0-4D7E-A8AA-C82D56FD0CA4}"/>
    <cellStyle name="_ZFAR06_96.06_070717_97年度 全新機器設備清單--OK" xfId="1303" xr:uid="{9D3ACFCA-5A7F-4700-9162-98C57EE406C0}"/>
    <cellStyle name="_ZFAR06_96.06_070717_97年度 全新機器設備清單--OK_100.Q2 Depreciation " xfId="1304" xr:uid="{27B91391-36AC-4206-9B2C-AA80234A6716}"/>
    <cellStyle name="_ZFAR06_96.06_070717_97年度 全新機器設備清單--更正後" xfId="1305" xr:uid="{AF59AE08-D4D4-476C-9BEB-BC2E65B12264}"/>
    <cellStyle name="_ZFAR06_96.06_070717_97年度 全新機器設備清單--更正後_100.Q2 Depreciation " xfId="1306" xr:uid="{7DEE9EA2-94FB-4A3D-A421-8C2326ED6E7A}"/>
    <cellStyle name="_ZFAR06_96.06_070717_ZFAR06_97.04_080513" xfId="1307" xr:uid="{3A78D952-3C05-4EEE-866F-7CDBEF5506C2}"/>
    <cellStyle name="_ZFAR06_96.06_070717_ZFAR06_97.04_080513_100.Q2 Depreciation " xfId="1308" xr:uid="{0F17975D-A2C3-47DC-AC77-7E510FEC5123}"/>
    <cellStyle name="_ZFAR06_96.06_070717_ZFAR06_97.05_080606" xfId="1309" xr:uid="{24E2CC5C-2C43-4267-8383-6BA706CC8D6C}"/>
    <cellStyle name="_ZFAR06_96.06_070717_ZFAR06_97.05_080606_100.Q2 Depreciation " xfId="1310" xr:uid="{C7B5D955-82C2-442E-BE5A-8BC42A079A88}"/>
    <cellStyle name="_ZFAR06_96.06_070717_ZFAR06_97.07_080807" xfId="1311" xr:uid="{3B4E6CC0-FE50-4C1F-BACB-E9AA0D6B9BE7}"/>
    <cellStyle name="_ZFAR06_96.06_070717_ZFAR06_97.07_080807_100.Q2 Depreciation " xfId="1312" xr:uid="{7840773E-615A-4357-B961-CAA68625F0D7}"/>
    <cellStyle name="_ZFAR06_96.06_070717_ZFAR06_97.08_080909" xfId="1313" xr:uid="{E491EE9C-0D1D-4D9F-9D98-D3A899A32B95}"/>
    <cellStyle name="_ZFAR06_96.06_070717_ZFAR06_97.08_080909_100.Q2 Depreciation " xfId="1314" xr:uid="{781138B1-FCDB-4534-8731-FD20460A3942}"/>
    <cellStyle name="_ZFAR06_96.06_070717_待驗設備.97.7" xfId="1325" xr:uid="{67DB06FC-1C06-4CF0-AFD9-5884E9E604EB}"/>
    <cellStyle name="_ZFAR06_96.06_070717_待驗設備.97.7_100.Q2 Depreciation " xfId="1326" xr:uid="{D98A1D67-1E3D-4A85-B45E-CD3789C66EC6}"/>
    <cellStyle name="_ZFAR06_96.06_070717_折舊攤提--2.12 " xfId="1319" xr:uid="{1E7C1EC6-0192-44BB-A0A4-A01FEA7291B4}"/>
    <cellStyle name="_ZFAR06_96.06_070717_折舊攤提--2.12 _100.Q2 Depreciation " xfId="1320" xr:uid="{76C444F5-48C5-4E82-82E9-9BD9D33FDEED}"/>
    <cellStyle name="_ZFAR06_96.06_070717_折舊攤提--3.13 " xfId="1321" xr:uid="{C166200F-5F04-4B27-9B10-A5F7C4CDAC1F}"/>
    <cellStyle name="_ZFAR06_96.06_070717_折舊攤提--3.13 _100.Q2 Depreciation " xfId="1322" xr:uid="{1CC01349-6187-4291-B838-99E6726203A1}"/>
    <cellStyle name="_ZFAR06_96.06_070717_折舊攤提--4.1" xfId="1323" xr:uid="{791072B2-1F99-414F-B2EF-93358924F02E}"/>
    <cellStyle name="_ZFAR06_96.06_070717_折舊攤提--4.1_100.Q2 Depreciation " xfId="1324" xr:uid="{06D1F811-F69D-480C-835B-2ED3A00747F6}"/>
    <cellStyle name="_ZFAR06_96.06_070717_折舊模擬_080116_AP" xfId="1315" xr:uid="{81228E10-1FE9-485E-BEE1-E7140A5556DD}"/>
    <cellStyle name="_ZFAR06_96.06_070717_折舊模擬_080116_AP_100.Q2 Depreciation " xfId="1316" xr:uid="{AF376264-D563-412C-BF84-0A80AC3EA045}"/>
    <cellStyle name="_ZFAR06_96.06_070717_折舊模擬_080218_AP" xfId="1317" xr:uid="{841BC424-1858-4D7F-9FFA-E6A539C00A73}"/>
    <cellStyle name="_ZFAR06_96.06_070717_折舊模擬_080218_AP_100.Q2 Depreciation " xfId="1318" xr:uid="{0E4A7CA1-F2F3-4900-A30B-BE1EB73297DB}"/>
    <cellStyle name="_ZFAR06_96.07_070807" xfId="1327" xr:uid="{C0465A70-4D92-4A4A-9F35-C9DF8B75C3AD}"/>
    <cellStyle name="_ZFAR06_96.07_070807_100.Q2 Depreciation " xfId="1328" xr:uid="{4ADB9FAA-1EE7-4EB4-8F73-C5F5EC419D0E}"/>
    <cellStyle name="_ZFAR06_96.07_070807_2008 資本支出_080324" xfId="1329" xr:uid="{A05044F8-B993-4077-82C4-0C1EFA80C812}"/>
    <cellStyle name="_ZFAR06_96.07_070807_2008 資本支出_080324_100.Q2 Depreciation " xfId="1330" xr:uid="{1FC9F949-91F4-4CE0-9B3D-9FF1711DB83E}"/>
    <cellStyle name="_ZFAR06_96.07_070807_96.07 以後進廠設備清單" xfId="1331" xr:uid="{69F2B5AF-ED9B-4CB2-A45D-08BD8AD639CF}"/>
    <cellStyle name="_ZFAR06_96.07_070807_96.07 以後進廠設備清單_100.Q2 Depreciation " xfId="1332" xr:uid="{EF8AB3B5-DB84-4B37-B676-AA78725AE2B0}"/>
    <cellStyle name="_ZFAR06_96.07_070807_97.09 ZFAR0001_081013" xfId="1333" xr:uid="{3619C865-D320-475F-839D-4A9168FF51BC}"/>
    <cellStyle name="_ZFAR06_96.07_070807_97.09 ZFAR0001_081013_100.Q2 Depreciation " xfId="1334" xr:uid="{31B87780-EBE2-407E-AEDF-A393E518211C}"/>
    <cellStyle name="_ZFAR06_96.07_070807_97年度 全新機器設備清單--OK" xfId="1335" xr:uid="{7EC433EC-27EE-4AAD-8E22-5CE9BAD6F2F0}"/>
    <cellStyle name="_ZFAR06_96.07_070807_97年度 全新機器設備清單--OK_100.Q2 Depreciation " xfId="1336" xr:uid="{DCE23AA2-72C6-4E9D-98C4-DB232FEE7483}"/>
    <cellStyle name="_ZFAR06_96.07_070807_97年度 全新機器設備清單--更正後" xfId="1337" xr:uid="{54935621-CA19-4C56-8785-9417AB224C3F}"/>
    <cellStyle name="_ZFAR06_96.07_070807_97年度 全新機器設備清單--更正後_100.Q2 Depreciation " xfId="1338" xr:uid="{63BA7F3E-1903-4D8F-98E0-27651CF13CF2}"/>
    <cellStyle name="_ZFAR06_96.07_070807_ZFAR06_97.04_080513" xfId="1339" xr:uid="{75160760-8E44-4E56-BEC7-B161DA094AEC}"/>
    <cellStyle name="_ZFAR06_96.07_070807_ZFAR06_97.04_080513_100.Q2 Depreciation " xfId="1340" xr:uid="{D381EBE2-D334-4A52-88E8-EF952D14EADC}"/>
    <cellStyle name="_ZFAR06_96.07_070807_ZFAR06_97.05_080606" xfId="1341" xr:uid="{66DB6070-7C81-471B-861E-5F69931ADDFE}"/>
    <cellStyle name="_ZFAR06_96.07_070807_ZFAR06_97.05_080606_100.Q2 Depreciation " xfId="1342" xr:uid="{D696B051-2704-468E-8DEA-5518C37EE7E9}"/>
    <cellStyle name="_ZFAR06_96.07_070807_ZFAR06_97.07_080807" xfId="1343" xr:uid="{8FAA541E-39DC-4C5F-BFAD-909CB796933A}"/>
    <cellStyle name="_ZFAR06_96.07_070807_ZFAR06_97.07_080807_100.Q2 Depreciation " xfId="1344" xr:uid="{A3EDD62C-E4DE-426D-97A8-9448E475B319}"/>
    <cellStyle name="_ZFAR06_96.07_070807_ZFAR06_97.08_080909" xfId="1345" xr:uid="{438E558F-EFDB-4E07-AC89-B16A429ED2C2}"/>
    <cellStyle name="_ZFAR06_96.07_070807_ZFAR06_97.08_080909_100.Q2 Depreciation " xfId="1346" xr:uid="{ECA65996-7F2C-49B4-B993-54BFCFD317C3}"/>
    <cellStyle name="_ZFAR06_96.07_070807_待驗設備.97.7" xfId="1357" xr:uid="{BC31F145-DE1A-4124-BC4C-7D0B798DF672}"/>
    <cellStyle name="_ZFAR06_96.07_070807_待驗設備.97.7_100.Q2 Depreciation " xfId="1358" xr:uid="{C0277B9C-1F72-432E-90D1-3DCBFA457B04}"/>
    <cellStyle name="_ZFAR06_96.07_070807_折舊攤提--2.12 " xfId="1351" xr:uid="{A6BF17CC-1CA6-4056-A9B3-DE445CD5E619}"/>
    <cellStyle name="_ZFAR06_96.07_070807_折舊攤提--2.12 _100.Q2 Depreciation " xfId="1352" xr:uid="{7FCEE5F6-06D5-4A7B-A50C-F18ACCBDF8ED}"/>
    <cellStyle name="_ZFAR06_96.07_070807_折舊攤提--3.13 " xfId="1353" xr:uid="{F6C3E851-F62A-455E-9A37-49B11E61856B}"/>
    <cellStyle name="_ZFAR06_96.07_070807_折舊攤提--3.13 _100.Q2 Depreciation " xfId="1354" xr:uid="{E7D48BF3-8FF5-493D-B7B3-2AE8909652AA}"/>
    <cellStyle name="_ZFAR06_96.07_070807_折舊攤提--4.1" xfId="1355" xr:uid="{01068871-9C78-467E-953C-946F7B07FF13}"/>
    <cellStyle name="_ZFAR06_96.07_070807_折舊攤提--4.1_100.Q2 Depreciation " xfId="1356" xr:uid="{6FB23C16-190A-4A1B-B250-8ADA7D6E0362}"/>
    <cellStyle name="_ZFAR06_96.07_070807_折舊模擬_080116_AP" xfId="1347" xr:uid="{EDB79663-F408-473B-B491-141FEFA6AEC4}"/>
    <cellStyle name="_ZFAR06_96.07_070807_折舊模擬_080116_AP_100.Q2 Depreciation " xfId="1348" xr:uid="{79166D45-CF8B-4338-81B9-E9BB8FCD9E29}"/>
    <cellStyle name="_ZFAR06_96.07_070807_折舊模擬_080218_AP" xfId="1349" xr:uid="{B7F94B1D-473B-4050-A1ED-BD4E33343406}"/>
    <cellStyle name="_ZFAR06_96.07_070807_折舊模擬_080218_AP_100.Q2 Depreciation " xfId="1350" xr:uid="{A3C1D353-C21A-44C4-9C9A-C2A4B071877A}"/>
    <cellStyle name="_ZFAR06_97.01_080215" xfId="1359" xr:uid="{FB5681D5-E538-49CB-B210-9343AF3B3D7E}"/>
    <cellStyle name="_ZFAR06_97.01_080215_100.Q2 Depreciation " xfId="1360" xr:uid="{988F6064-8A47-4180-A606-B8D4CA447AEE}"/>
    <cellStyle name="_ZFAR06_97.01_080215_96.07 以後進廠設備清單" xfId="1361" xr:uid="{2813A6A7-34D5-4DCF-888D-1BB25E7B4AEF}"/>
    <cellStyle name="_ZFAR06_97.01_080215_96.07 以後進廠設備清單_100.Q2 Depreciation " xfId="1362" xr:uid="{D57D119C-93DE-4B72-A700-92B4252AD91B}"/>
    <cellStyle name="_ZFAR06_97.01_080215_97年度 全新機器設備清單--OK" xfId="1363" xr:uid="{57DF4422-A4AE-47E2-AE46-5145CA70A282}"/>
    <cellStyle name="_ZFAR06_97.01_080215_97年度 全新機器設備清單--OK_100.Q2 Depreciation " xfId="1364" xr:uid="{CD46B2E5-B7D6-408F-A8DC-58440CCBA838}"/>
    <cellStyle name="_ZFAR06_97.01_080215_97年度 全新機器設備清單--更正後" xfId="1365" xr:uid="{0DC6E9EE-870E-4588-8994-26CE61B89FA5}"/>
    <cellStyle name="_ZFAR06_97.01_080215_97年度 全新機器設備清單--更正後_100.Q2 Depreciation " xfId="1366" xr:uid="{BC0BE94C-76EC-467F-92DC-940F7482B036}"/>
    <cellStyle name="_ZFAR06_97.02_080307" xfId="1367" xr:uid="{A9A7C4AA-EDEF-4E61-A46D-63DEC9319403}"/>
    <cellStyle name="_ZFAR06_97.02_080307_100.Q2 Depreciation " xfId="1368" xr:uid="{23A00699-2A18-4723-9CE3-573DFAB948A0}"/>
    <cellStyle name="_ZFAR06_97.02_080307_96.07 以後進廠設備清單" xfId="1369" xr:uid="{C4EE72BC-AD2C-40D5-B1C8-3131986C5216}"/>
    <cellStyle name="_ZFAR06_97.02_080307_96.07 以後進廠設備清單_100.Q2 Depreciation " xfId="1370" xr:uid="{3E953FC0-56F7-468B-AA35-B79139407CF6}"/>
    <cellStyle name="_ZFAR06_97.02_080307_97年度 全新機器設備清單--OK" xfId="1371" xr:uid="{EE616BD4-7B4F-49AC-B1A6-B96CDE5D1D81}"/>
    <cellStyle name="_ZFAR06_97.02_080307_97年度 全新機器設備清單--OK_100.Q2 Depreciation " xfId="1372" xr:uid="{E8FB65FE-09CA-49F3-9CF1-E55B15C57DAA}"/>
    <cellStyle name="_ZFAR06_97.02_080307_97年度 全新機器設備清單--更正後" xfId="1373" xr:uid="{024DCF94-7BF7-48B6-96E9-C87D7C78E7DF}"/>
    <cellStyle name="_ZFAR06_97.02_080307_97年度 全新機器設備清單--更正後_100.Q2 Depreciation " xfId="1374" xr:uid="{F58A798D-AA4B-4A2C-BFCE-6DF81865B823}"/>
    <cellStyle name="_ZFAR06_97.04_080513" xfId="1375" xr:uid="{A9D27FD3-1A6A-40B0-8971-0445DACD93FE}"/>
    <cellStyle name="_ZFAR06_97.04_080513_100.Q2 Depreciation " xfId="1376" xr:uid="{B6D001CF-38D8-4B0C-81C3-018536C83983}"/>
    <cellStyle name="_ZFAR06_97.05_080606" xfId="1377" xr:uid="{F7D9F583-999D-440F-BE42-4827E56E9DF3}"/>
    <cellStyle name="_ZFAR06_97.05_080606_100.Q2 Depreciation " xfId="1378" xr:uid="{56923C70-38BE-429C-828D-0461C72954F0}"/>
    <cellStyle name="_ZFAR06_97.07_080807" xfId="1379" xr:uid="{6FCDC0CA-ABD5-4DF1-82BD-2420A24B22FC}"/>
    <cellStyle name="_ZFAR06_97.07_080807_100.Q2 Depreciation " xfId="1380" xr:uid="{536EC139-AEF2-48E1-9B33-A05F7C1DB4B2}"/>
    <cellStyle name="_ZFAR06_97.08_080909" xfId="1381" xr:uid="{26ED1188-A4DF-44DD-B564-D63699D8DB46}"/>
    <cellStyle name="_ZFAR06_97.08_080909_100.Q2 Depreciation " xfId="1382" xr:uid="{04020F87-AA53-49BB-831E-824E60391446}"/>
    <cellStyle name="_ZFAR06-95.12_070108" xfId="1383" xr:uid="{265EEEDB-6A23-4711-9C59-588D9FF87B3A}"/>
    <cellStyle name="_ZFAR06-95.12_070108_100.Q2 Depreciation " xfId="1384" xr:uid="{047BF903-DB2E-4416-B6D6-50ED0D6194CF}"/>
    <cellStyle name="_ZFAR06-95.12_070108_2008 資本支出_080324" xfId="1385" xr:uid="{F36ECB4A-C34E-4A63-B9F2-B5D90BEF4EED}"/>
    <cellStyle name="_ZFAR06-95.12_070108_2008 資本支出_080324_100.Q2 Depreciation " xfId="1386" xr:uid="{3ECF140F-54A0-4357-8268-CD1E47B432BA}"/>
    <cellStyle name="_ZFAR06-95.12_070108_96.07 以後進廠設備清單" xfId="1387" xr:uid="{1595A77D-A0F0-4A0A-8BDD-BCF7D32EB25A}"/>
    <cellStyle name="_ZFAR06-95.12_070108_96.07 以後進廠設備清單_100.Q2 Depreciation " xfId="1388" xr:uid="{E461B0F2-516C-4680-85FE-7740AE303217}"/>
    <cellStyle name="_ZFAR06-95.12_070108_97.09 ZFAR0001_081013" xfId="1389" xr:uid="{82B52ABE-2FD6-419E-8524-D15A4D51D1FA}"/>
    <cellStyle name="_ZFAR06-95.12_070108_97.09 ZFAR0001_081013_100.Q2 Depreciation " xfId="1390" xr:uid="{1BB6BD0D-9390-413B-A41C-D29AA875C843}"/>
    <cellStyle name="_ZFAR06-95.12_070108_97年度 全新機器設備清單--OK" xfId="1391" xr:uid="{10C992B0-EE64-4FDA-9E6A-2B79D006A428}"/>
    <cellStyle name="_ZFAR06-95.12_070108_97年度 全新機器設備清單--OK_100.Q2 Depreciation " xfId="1392" xr:uid="{8E28ECE3-1D9B-413E-8AB2-6B8BD091CADB}"/>
    <cellStyle name="_ZFAR06-95.12_070108_97年度 全新機器設備清單--更正後" xfId="1393" xr:uid="{D25F38AB-C9AD-4C5E-A046-46476E35229D}"/>
    <cellStyle name="_ZFAR06-95.12_070108_97年度 全新機器設備清單--更正後_100.Q2 Depreciation " xfId="1394" xr:uid="{B33AC0D0-4481-46BA-80B9-5697E29259A3}"/>
    <cellStyle name="_ZFAR06-95.12_070108_ZFAR06_97.04_080513" xfId="1395" xr:uid="{90C698FB-8691-4FAE-A8A0-469E2DA95C3B}"/>
    <cellStyle name="_ZFAR06-95.12_070108_ZFAR06_97.04_080513_100.Q2 Depreciation " xfId="1396" xr:uid="{69F321F8-7EC3-4CC1-A741-EF47D6FF88F3}"/>
    <cellStyle name="_ZFAR06-95.12_070108_ZFAR06_97.05_080606" xfId="1397" xr:uid="{BC5474CB-046A-4E0D-8F3B-8DFCAB0B398C}"/>
    <cellStyle name="_ZFAR06-95.12_070108_ZFAR06_97.05_080606_100.Q2 Depreciation " xfId="1398" xr:uid="{13EF2CB7-E0FC-4942-B3AC-CDE682F7D1F2}"/>
    <cellStyle name="_ZFAR06-95.12_070108_ZFAR06_97.07_080807" xfId="1399" xr:uid="{60750DE0-23BC-4DC3-8D4E-3BAF40CDF4AC}"/>
    <cellStyle name="_ZFAR06-95.12_070108_ZFAR06_97.07_080807_100.Q2 Depreciation " xfId="1400" xr:uid="{86F5ADBC-0BD7-412A-996C-BBC197244978}"/>
    <cellStyle name="_ZFAR06-95.12_070108_ZFAR06_97.08_080909" xfId="1401" xr:uid="{4D8A47C1-4BFE-42A2-B28B-1FC462A1047E}"/>
    <cellStyle name="_ZFAR06-95.12_070108_ZFAR06_97.08_080909_100.Q2 Depreciation " xfId="1402" xr:uid="{BD8CCD4D-6B2E-4495-967C-BED00DB039CF}"/>
    <cellStyle name="_ZFAR06-95.12_070108_待驗設備.97.7" xfId="1413" xr:uid="{3E588416-67C5-4A6D-A547-9A1292F62672}"/>
    <cellStyle name="_ZFAR06-95.12_070108_待驗設備.97.7_100.Q2 Depreciation " xfId="1414" xr:uid="{C3FA371F-721C-4E40-ADC8-FBD717209BE8}"/>
    <cellStyle name="_ZFAR06-95.12_070108_折舊攤提--2.12 " xfId="1407" xr:uid="{7607419B-8555-41C8-B92D-0CA3114A5ECF}"/>
    <cellStyle name="_ZFAR06-95.12_070108_折舊攤提--2.12 _100.Q2 Depreciation " xfId="1408" xr:uid="{340CEB46-C34F-42CC-AC19-BF3CF382D73F}"/>
    <cellStyle name="_ZFAR06-95.12_070108_折舊攤提--3.13 " xfId="1409" xr:uid="{BDA10E6B-0F7E-4852-831C-E8A2467E37A8}"/>
    <cellStyle name="_ZFAR06-95.12_070108_折舊攤提--3.13 _100.Q2 Depreciation " xfId="1410" xr:uid="{CC2C3BF1-CE9B-433C-B2A3-09750A4A5EF9}"/>
    <cellStyle name="_ZFAR06-95.12_070108_折舊攤提--4.1" xfId="1411" xr:uid="{73B2AFD3-F7E8-49F8-9CE9-76B514BDAD3E}"/>
    <cellStyle name="_ZFAR06-95.12_070108_折舊攤提--4.1_100.Q2 Depreciation " xfId="1412" xr:uid="{798BCD32-5DF3-4E5E-A61E-596D04A8741E}"/>
    <cellStyle name="_ZFAR06-95.12_070108_折舊模擬_080116_AP" xfId="1403" xr:uid="{2E3EB419-E399-4472-A14E-63AB0BE32068}"/>
    <cellStyle name="_ZFAR06-95.12_070108_折舊模擬_080116_AP_100.Q2 Depreciation " xfId="1404" xr:uid="{ED2DD0FC-1011-4499-82EE-3F0E82CF7E0F}"/>
    <cellStyle name="_ZFAR06-95.12_070108_折舊模擬_080218_AP" xfId="1405" xr:uid="{091D05B4-03C8-4784-9371-F2CA74E94386}"/>
    <cellStyle name="_ZFAR06-95.12_070108_折舊模擬_080218_AP_100.Q2 Depreciation " xfId="1406" xr:uid="{DF3D96A0-344A-4388-B384-D19C41C7C270}"/>
    <cellStyle name="_ZHLin Weekly Report（W01）" xfId="1415" xr:uid="{F7CF9700-2317-4B63-A075-D10B28DAD288}"/>
    <cellStyle name="_ZHLin Weekly Report（W03）" xfId="1416" xr:uid="{6996127D-84B7-4023-AE0F-1364EC2D0948}"/>
    <cellStyle name="_ZHLin Weekly Report（W04）" xfId="1417" xr:uid="{4DC4B76C-C666-40F5-8320-84B287746CB5}"/>
    <cellStyle name="_ZHLin Weekly Report（W06）" xfId="1418" xr:uid="{3BBD5C3F-F994-4F8B-B5D8-A81C4ADD1CC3}"/>
    <cellStyle name="_ZHLin Weekly Report（W13）" xfId="1419" xr:uid="{0B4F6617-A377-4E73-9ED3-BF6FB2630B48}"/>
    <cellStyle name="_ZHLin Weekly Report（W14）" xfId="1420" xr:uid="{09691EDD-B5D6-4BFC-B5DE-1EC46F28C21A}"/>
    <cellStyle name="_ZHLin Weekly Report（W21）" xfId="1421" xr:uid="{A357F7FE-56EC-4B5B-AD92-EB6A71B9F985}"/>
    <cellStyle name="_ZHLin Weekly Report（W23）" xfId="1422" xr:uid="{09BC5FF8-EA1F-4ADE-B199-36E5673CBCAF}"/>
    <cellStyle name="_ZHLin Weekly Report（W25）" xfId="1423" xr:uid="{5C94028C-6DB0-4DEB-AC85-249124607105}"/>
    <cellStyle name="_ZHLin Weekly Report（W26）" xfId="1424" xr:uid="{F7F7D953-3762-43FE-BA1B-AA6E6073B8BB}"/>
    <cellStyle name="_ZHLin Weekly Report（W27）" xfId="1425" xr:uid="{BF2692BE-68A3-435C-B8D1-E21B23289730}"/>
    <cellStyle name="_ZHLin Weekly Report（W28）" xfId="1426" xr:uid="{53E4F009-4A40-486E-86AD-4DF135FD73A1}"/>
    <cellStyle name="_ZHLin Weekly Report（W29）" xfId="1427" xr:uid="{D087B4EB-6C86-4919-9FEA-EA0883FD9CA9}"/>
    <cellStyle name="_ZHLin Weekly Report（W31）" xfId="1428" xr:uid="{71E35011-D740-407F-8073-9059E372D134}"/>
    <cellStyle name="_ZHLin Weekly Report（W32）" xfId="1429" xr:uid="{BDDBE8F0-8E04-404F-AAA1-EE89205F246D}"/>
    <cellStyle name="_ZHLin Weekly Report（W35）" xfId="1430" xr:uid="{6D524D31-50AA-477B-91AE-692BFC0CE947}"/>
    <cellStyle name="_ZHLin Weekly Report（W36）" xfId="1431" xr:uid="{79264AEE-525B-4974-8949-330D1ADF3BF2}"/>
    <cellStyle name="_ZHLin Weekly Report（W38）" xfId="1432" xr:uid="{0A313ED7-C819-4354-BE27-5591C1987662}"/>
    <cellStyle name="_ZHLin Weekly Report（W49）" xfId="1433" xr:uid="{B7D21F2D-CD56-4EFB-9166-3722F4F38E86}"/>
    <cellStyle name="_ZHLin Weekly Report（W50）" xfId="1434" xr:uid="{93912EE8-AEDD-4298-9A75-783C7FBAA81F}"/>
    <cellStyle name="_ZHLin Weekly Report（W51）" xfId="1435" xr:uid="{24A3AF09-008B-4B2E-AD03-B64340D4B362}"/>
    <cellStyle name="_ZHLin Weekly Report（W52）" xfId="1436" xr:uid="{CBB1F201-73BA-4355-AE52-E2F8791593C7}"/>
    <cellStyle name="_已驗設備_1105" xfId="1437" xr:uid="{87A4C69A-C97E-4D0B-BEC0-24CFB779BA12}"/>
    <cellStyle name="_廠務修繕unit cost - update" xfId="1720" xr:uid="{AC24D8D6-F903-4CC0-9952-990162BF0876}"/>
    <cellStyle name="_待驗設備.97.7" xfId="1715" xr:uid="{DD651F1F-EC67-42B0-AED6-5A4DFE495C5C}"/>
    <cellStyle name="_待驗設備.97.7_100.Q2 Depreciation " xfId="1716" xr:uid="{45E98A35-4DA8-444E-899C-69E5CDB08B8B}"/>
    <cellStyle name="_折舊分攤 95.12" xfId="1440" xr:uid="{A72C4851-7580-4BC1-AF6A-A901CE8B513D}"/>
    <cellStyle name="_折舊分攤 95.12_100.Q2 Depreciation " xfId="1441" xr:uid="{E44EF7A7-D392-498E-9EDB-6992FDE68C5D}"/>
    <cellStyle name="_折舊分攤 95.12_2008 資本支出_080324" xfId="1442" xr:uid="{D84837EC-C118-4108-AFFE-C1EA59DA0661}"/>
    <cellStyle name="_折舊分攤 95.12_2008 資本支出_080324_100.Q2 Depreciation " xfId="1443" xr:uid="{99FBABC3-1C4D-4005-A7C9-7F13797BAA7F}"/>
    <cellStyle name="_折舊分攤 95.12_96.07 以後進廠設備清單" xfId="1444" xr:uid="{94AAF87B-2AB4-42C1-A476-7E297D1E49D9}"/>
    <cellStyle name="_折舊分攤 95.12_96.07 以後進廠設備清單_100.Q2 Depreciation " xfId="1445" xr:uid="{26FE8541-6F0D-463B-9B67-6109A1D6CE9E}"/>
    <cellStyle name="_折舊分攤 95.12_97.09 ZFAR0001_081013" xfId="1446" xr:uid="{9E7A4E58-6D3B-427B-8D68-41679557D551}"/>
    <cellStyle name="_折舊分攤 95.12_97.09 ZFAR0001_081013_100.Q2 Depreciation " xfId="1447" xr:uid="{311AAE2E-99DA-4125-9EEA-63051018451B}"/>
    <cellStyle name="_折舊分攤 95.12_97年度 全新機器設備清單--OK" xfId="1448" xr:uid="{CA8C67E8-D453-416C-9F54-9C4A128388D7}"/>
    <cellStyle name="_折舊分攤 95.12_97年度 全新機器設備清單--OK_100.Q2 Depreciation " xfId="1449" xr:uid="{11C0303B-A7ED-47F2-8F81-CBA5C80E834C}"/>
    <cellStyle name="_折舊分攤 95.12_97年度 全新機器設備清單--更正後" xfId="1450" xr:uid="{C3DF27D9-B025-4E1A-B9B5-64F26652FB36}"/>
    <cellStyle name="_折舊分攤 95.12_97年度 全新機器設備清單--更正後_100.Q2 Depreciation " xfId="1451" xr:uid="{DE7DF700-D1A6-4C18-9B95-A68895D80D5C}"/>
    <cellStyle name="_折舊分攤 95.12_ZFAR06_96.05_070606_AP" xfId="1452" xr:uid="{7AFB4B3B-B814-4725-A509-92012A1DD06D}"/>
    <cellStyle name="_折舊分攤 95.12_ZFAR06_96.05_070606_AP_100.Q2 Depreciation " xfId="1453" xr:uid="{C709A13F-C72C-4377-9D4D-4FB4E55A1591}"/>
    <cellStyle name="_折舊分攤 95.12_ZFAR06_97.04_080513" xfId="1454" xr:uid="{FDF0617F-9383-4D0A-B169-B0E36136A456}"/>
    <cellStyle name="_折舊分攤 95.12_ZFAR06_97.04_080513_100.Q2 Depreciation " xfId="1455" xr:uid="{651130E7-C2DB-44DA-A9A0-397F25948ECE}"/>
    <cellStyle name="_折舊分攤 95.12_ZFAR06_97.05_080606" xfId="1456" xr:uid="{BBBCF9A9-8FA3-4E15-8A48-69401052C403}"/>
    <cellStyle name="_折舊分攤 95.12_ZFAR06_97.05_080606_100.Q2 Depreciation " xfId="1457" xr:uid="{9E167A49-5BBE-4710-B5D5-B04BA05229A5}"/>
    <cellStyle name="_折舊分攤 95.12_ZFAR06_97.07_080807" xfId="1458" xr:uid="{1E2B0A7C-CB20-4A25-B2CD-5D1C1B4D9848}"/>
    <cellStyle name="_折舊分攤 95.12_ZFAR06_97.07_080807_100.Q2 Depreciation " xfId="1459" xr:uid="{0B5683C1-7100-419A-B5B0-EE2AB2446E0A}"/>
    <cellStyle name="_折舊分攤 95.12_ZFAR06_97.08_080909" xfId="1460" xr:uid="{64B3AE35-373B-47BD-B9D5-CAEF23957770}"/>
    <cellStyle name="_折舊分攤 95.12_ZFAR06_97.08_080909_100.Q2 Depreciation " xfId="1461" xr:uid="{95084F94-E405-4139-850A-B592D444230C}"/>
    <cellStyle name="_折舊分攤 95.12_待驗設備.97.7" xfId="1492" xr:uid="{55807A08-8D86-4016-A87D-36FD1ADD1E23}"/>
    <cellStyle name="_折舊分攤 95.12_待驗設備.97.7_100.Q2 Depreciation " xfId="1493" xr:uid="{6D947108-8F64-4EE8-93D8-070AD8F57723}"/>
    <cellStyle name="_折舊分攤 95.12_折舊攤提_2007.07.18" xfId="1476" xr:uid="{5E7839A5-019A-4284-B278-23383C4B144D}"/>
    <cellStyle name="_折舊分攤 95.12_折舊攤提_2007.07.18_100.Q2 Depreciation " xfId="1477" xr:uid="{C38E0629-6EE2-4374-BC55-93525D1E875E}"/>
    <cellStyle name="_折舊分攤 95.12_折舊攤提_2007.08.10" xfId="1478" xr:uid="{8420A284-F0D5-4837-B031-B601F0979E61}"/>
    <cellStyle name="_折舊分攤 95.12_折舊攤提_2007.08.10_100.Q2 Depreciation " xfId="1479" xr:uid="{7109716F-BD7D-4F52-B0A9-4FCE2EEDCCBE}"/>
    <cellStyle name="_折舊分攤 95.12_折舊攤提--1.18 " xfId="1480" xr:uid="{29676E5A-9F2A-43F6-BE32-673D6F8BA9AF}"/>
    <cellStyle name="_折舊分攤 95.12_折舊攤提--1.18 _100.Q2 Depreciation " xfId="1481" xr:uid="{C0310871-6332-415A-BF65-B59842FA1E54}"/>
    <cellStyle name="_折舊分攤 95.12_折舊攤提--12.10 " xfId="1482" xr:uid="{E55BCD0A-A2C9-4479-B981-C802B4A9FAAE}"/>
    <cellStyle name="_折舊分攤 95.12_折舊攤提--12.10 _100.Q2 Depreciation " xfId="1483" xr:uid="{0D82BE20-095B-4C72-96A6-94BC16DB4DEC}"/>
    <cellStyle name="_折舊分攤 95.12_折舊攤提--12.19 " xfId="1484" xr:uid="{DB54C414-D94E-4A0E-BDC5-96DB911857E3}"/>
    <cellStyle name="_折舊分攤 95.12_折舊攤提--12.19 _100.Q2 Depreciation " xfId="1485" xr:uid="{E547109E-3A43-4201-96DA-5AD04DB449D5}"/>
    <cellStyle name="_折舊分攤 95.12_折舊攤提--2.12 " xfId="1486" xr:uid="{8059D46C-56AC-4FB4-8062-8853BACEECE8}"/>
    <cellStyle name="_折舊分攤 95.12_折舊攤提--2.12 _100.Q2 Depreciation " xfId="1487" xr:uid="{FC76B54C-4216-4842-882A-9EFD1EF37A29}"/>
    <cellStyle name="_折舊分攤 95.12_折舊攤提--3.13 " xfId="1488" xr:uid="{D3F422E7-A20B-4D19-8BFE-A8A0A9297F64}"/>
    <cellStyle name="_折舊分攤 95.12_折舊攤提--3.13 _100.Q2 Depreciation " xfId="1489" xr:uid="{2B4FDB7D-FD94-4E7D-99C3-2CA6748F3143}"/>
    <cellStyle name="_折舊分攤 95.12_折舊攤提--4.1" xfId="1490" xr:uid="{639E3D35-A6E9-495B-A135-7FF03E6B7FFE}"/>
    <cellStyle name="_折舊分攤 95.12_折舊攤提--4.1_100.Q2 Depreciation " xfId="1491" xr:uid="{062E29FF-A12E-44F6-93FC-E5D62606A4CD}"/>
    <cellStyle name="_折舊分攤 95.12_折舊模擬_070810" xfId="1462" xr:uid="{A7DAB99F-0A66-490C-8297-B85953377E9A}"/>
    <cellStyle name="_折舊分攤 95.12_折舊模擬_070810_100.Q2 Depreciation " xfId="1463" xr:uid="{8670FD31-C9AF-42E8-A4A8-8C2EBD529E1F}"/>
    <cellStyle name="_折舊分攤 95.12_折舊模擬_070910_AP" xfId="1464" xr:uid="{E2209D6C-5174-4B31-9C62-B320583E790E}"/>
    <cellStyle name="_折舊分攤 95.12_折舊模擬_070910_AP_100.Q2 Depreciation " xfId="1465" xr:uid="{FA66EFAB-4CE2-415C-A22F-1D261D999929}"/>
    <cellStyle name="_折舊分攤 95.12_折舊模擬_071015_AP" xfId="1466" xr:uid="{79E8BB05-E527-4CA1-9A28-BDFFD45DE6B5}"/>
    <cellStyle name="_折舊分攤 95.12_折舊模擬_071015_AP_100.Q2 Depreciation " xfId="1467" xr:uid="{5EF6846A-D0AC-40D7-8C45-A0C4BA3DBCFB}"/>
    <cellStyle name="_折舊分攤 95.12_折舊模擬_071106_AP" xfId="1468" xr:uid="{ED189F05-061F-42AE-8B7C-18F186B252E3}"/>
    <cellStyle name="_折舊分攤 95.12_折舊模擬_071106_AP_100.Q2 Depreciation " xfId="1469" xr:uid="{10843726-7223-4BE0-B772-A7CE66FB93AB}"/>
    <cellStyle name="_折舊分攤 95.12_折舊模擬_071211_AP" xfId="1470" xr:uid="{F37D4BA3-30A6-4B3A-AB1B-27B363043176}"/>
    <cellStyle name="_折舊分攤 95.12_折舊模擬_071211_AP_100.Q2 Depreciation " xfId="1471" xr:uid="{D51AD6CD-6EEB-46B3-9DE3-AADB4DE4F821}"/>
    <cellStyle name="_折舊分攤 95.12_折舊模擬_080116_AP" xfId="1472" xr:uid="{E7806FEA-5BAD-4526-99E2-CA3A76AC3465}"/>
    <cellStyle name="_折舊分攤 95.12_折舊模擬_080116_AP_100.Q2 Depreciation " xfId="1473" xr:uid="{234CEB45-3E85-4409-A4FE-876AA321AAEC}"/>
    <cellStyle name="_折舊分攤 95.12_折舊模擬_080218_AP" xfId="1474" xr:uid="{42579A44-94FA-4968-AC89-46D998E3BBF0}"/>
    <cellStyle name="_折舊分攤 95.12_折舊模擬_080218_AP_100.Q2 Depreciation " xfId="1475" xr:uid="{45266F5C-F0D8-44C5-96FC-CCE9625C7F3E}"/>
    <cellStyle name="_折舊分攤 99.07" xfId="1494" xr:uid="{AD37BE83-2A43-42C6-8B53-CE014025D708}"/>
    <cellStyle name="_折舊分攤 99.11" xfId="1495" xr:uid="{C1948E21-1157-4643-A311-1D73D7A91573}"/>
    <cellStyle name="_折舊攤提-- '08.Nov 的 工作表" xfId="1643" xr:uid="{104F22A7-C64A-4C58-8B99-DBBCE883736E}"/>
    <cellStyle name="_折舊攤提-- '08.Nov 的 工作表_100.Q2 Depreciation " xfId="1644" xr:uid="{45E6BD7F-FB18-4A9E-AAC3-FCA0E438D445}"/>
    <cellStyle name="_折舊攤提_070315" xfId="1645" xr:uid="{DDB62128-A86C-41D0-837F-DB9559C8166F}"/>
    <cellStyle name="_折舊攤提_070315_100.Q2 Depreciation " xfId="1646" xr:uid="{70A05B48-B078-474F-BE71-B749BB98EA63}"/>
    <cellStyle name="_折舊攤提_070322" xfId="1647" xr:uid="{E7DA320B-76EF-40BE-8C2D-C0DCD5FD47F4}"/>
    <cellStyle name="_折舊攤提_070322_100.Q2 Depreciation " xfId="1648" xr:uid="{732ED211-8C3A-4D88-AA85-C03A282DEE36}"/>
    <cellStyle name="_折舊攤提_2007.01.10" xfId="1649" xr:uid="{0B5848D6-4F2E-447F-A6FB-C8D5F8FACAC9}"/>
    <cellStyle name="_折舊攤提_2007.01.10_100.Q2 Depreciation " xfId="1650" xr:uid="{7C768A70-159F-45FE-A457-5D561D820703}"/>
    <cellStyle name="_折舊攤提_2007.02.07" xfId="1651" xr:uid="{3917BAE2-B410-4E62-86FE-77B0A4175A65}"/>
    <cellStyle name="_折舊攤提_2007.02.07_100.Q2 Depreciation " xfId="1652" xr:uid="{A0B543CB-D35E-491E-9367-E99A16E3A60E}"/>
    <cellStyle name="_折舊攤提_2007.02.14" xfId="1653" xr:uid="{46ACBD39-3002-443C-8BA3-A655525883BD}"/>
    <cellStyle name="_折舊攤提_2007.02.14_100.Q2 Depreciation " xfId="1654" xr:uid="{DDE0F4A3-4815-42EF-A0DE-4EFAC4F8BDC4}"/>
    <cellStyle name="_折舊攤提_2007.03.12" xfId="1655" xr:uid="{56DBC351-6A23-465D-917C-4D5A29E43722}"/>
    <cellStyle name="_折舊攤提_2007.03.12_100.Q2 Depreciation " xfId="1656" xr:uid="{021A278B-6A03-4E6D-B8BD-E6CBF7A8EB36}"/>
    <cellStyle name="_折舊攤提_2007.04.11" xfId="1657" xr:uid="{3FC248B7-13D3-4FFE-9D84-884404478295}"/>
    <cellStyle name="_折舊攤提_2007.04.11_100.Q2 Depreciation " xfId="1658" xr:uid="{914263D5-6747-4CC9-90A0-B6A35D9F16D9}"/>
    <cellStyle name="_折舊攤提_2007.05.15" xfId="1659" xr:uid="{B230ACCA-D915-4C4B-B6D1-19266240035B}"/>
    <cellStyle name="_折舊攤提_2007.05.15_100.Q2 Depreciation " xfId="1660" xr:uid="{98E8B58F-86F6-4A05-B666-3A6740BB562B}"/>
    <cellStyle name="_折舊攤提_2007.06.18" xfId="1661" xr:uid="{C1C39CAB-9E63-4D2B-84B4-3C3EBF79638B}"/>
    <cellStyle name="_折舊攤提_2007.06.18_100.Q2 Depreciation " xfId="1662" xr:uid="{9B36E9CD-9D75-4C4C-8915-0CF29DB9C816}"/>
    <cellStyle name="_折舊攤提_2007.07.18" xfId="1663" xr:uid="{4AACB1A3-A32D-4E57-8C81-AC9A6F240F36}"/>
    <cellStyle name="_折舊攤提_2007.07.18_100.Q2 Depreciation " xfId="1664" xr:uid="{6C2EF6DE-7966-4D5B-9A21-55856A183638}"/>
    <cellStyle name="_折舊攤提_2007.08.10" xfId="1665" xr:uid="{0ED09D07-3720-449D-B32A-B73A13076DC6}"/>
    <cellStyle name="_折舊攤提_2007.08.10_100.Q2 Depreciation " xfId="1666" xr:uid="{3BB5084E-6F28-4EFB-90FF-E18B935B0F9B}"/>
    <cellStyle name="_折舊攤提--03.05 " xfId="1667" xr:uid="{B15FE573-1E90-40C8-8A88-983A368F4F85}"/>
    <cellStyle name="_折舊攤提--03.09 " xfId="1668" xr:uid="{5E605EBF-2413-4926-937E-0964BFA682F2}"/>
    <cellStyle name="_折舊攤提--03.15 " xfId="1669" xr:uid="{05E70171-A3B3-42AF-8A12-677B936EE0DF}"/>
    <cellStyle name="_折舊攤提--03.16 " xfId="1670" xr:uid="{D33ED791-B907-45CB-9B7F-7520C1BFC773}"/>
    <cellStyle name="_折舊攤提--03.22 " xfId="1671" xr:uid="{8648FE5C-4BE4-4FF3-8CEA-A66CB7292C06}"/>
    <cellStyle name="_折舊攤提--04.10 " xfId="1672" xr:uid="{66A25BF0-CDEA-45FA-95B4-92A968EA801C}"/>
    <cellStyle name="_折舊攤提--05.2 " xfId="1673" xr:uid="{2593C59C-3177-4F98-AD78-815F8E319A9A}"/>
    <cellStyle name="_折舊攤提--06.14 " xfId="1674" xr:uid="{439DB43A-5800-4762-94B5-E2473FA1B947}"/>
    <cellStyle name="_折舊攤提--06.2 " xfId="1675" xr:uid="{079BF1EC-3C2B-46F0-A6ED-85F98F7CDEF6}"/>
    <cellStyle name="_折舊攤提--07.05 " xfId="1676" xr:uid="{4C93C3F1-7726-41F7-8F0B-BFD05B3253DF}"/>
    <cellStyle name="_折舊攤提--08.09 " xfId="1677" xr:uid="{CDAE7511-A2B7-44E9-A77E-88B7BA562930}"/>
    <cellStyle name="_折舊攤提--09.03 " xfId="1678" xr:uid="{85E0FEC5-7DF8-4694-9132-FEC750EDE090}"/>
    <cellStyle name="_折舊攤提--1.10" xfId="1679" xr:uid="{3D8FC25D-4B69-4AB7-8E30-9B95663A3B77}"/>
    <cellStyle name="_折舊攤提--1.18 " xfId="1680" xr:uid="{326C7CBC-328C-49A9-B5F1-982A33D552BA}"/>
    <cellStyle name="_折舊攤提--1.3" xfId="1681" xr:uid="{C32DAA35-13BE-4F93-B6A0-0A6856EED1C8}"/>
    <cellStyle name="_折舊攤提--1.30" xfId="1682" xr:uid="{F30E2529-6C7E-415C-8548-F098CFA6C97F}"/>
    <cellStyle name="_折舊攤提--1.31" xfId="1683" xr:uid="{873221AF-762E-4785-816B-D01FB1E2E8F4}"/>
    <cellStyle name="_折舊攤提--10.01 " xfId="1684" xr:uid="{3D0CD6F3-4C89-4A6B-960E-C78E9DB4F9BC}"/>
    <cellStyle name="_折舊攤提--10.14" xfId="1685" xr:uid="{448F7D6E-20AD-40F6-B794-60A64D68312A}"/>
    <cellStyle name="_折舊攤提--10.24 " xfId="1686" xr:uid="{C3676405-0A8E-4197-81CE-C362BD2FA69A}"/>
    <cellStyle name="_折舊攤提--11.15" xfId="1687" xr:uid="{075785FB-25D7-4102-B0FD-A23C06A15F6F}"/>
    <cellStyle name="_折舊攤提--11.18" xfId="1688" xr:uid="{B38C798E-2FFD-4CF6-836D-738CE54EAB88}"/>
    <cellStyle name="_折舊攤提--11.22" xfId="1689" xr:uid="{22B1B8ED-CCAB-4A58-8F2E-BFD219AC330D}"/>
    <cellStyle name="_折舊攤提--11.29" xfId="1690" xr:uid="{984F1251-8723-47AD-893E-1677C289AA88}"/>
    <cellStyle name="_折舊攤提--12.10 " xfId="1691" xr:uid="{53859202-A26F-42FE-B8C3-B5D5993F3C67}"/>
    <cellStyle name="_折舊攤提--12.13" xfId="1692" xr:uid="{25F767D5-8851-4584-BA6B-EB8286767E75}"/>
    <cellStyle name="_折舊攤提--12.19 " xfId="1693" xr:uid="{47744996-FEAB-43FB-B209-82C262499D25}"/>
    <cellStyle name="_折舊攤提--12.20" xfId="1694" xr:uid="{5D6D3402-A168-4049-9707-509C187241B7}"/>
    <cellStyle name="_折舊攤提--12.27" xfId="1695" xr:uid="{308EF9DC-6A8A-4111-8B81-158DD68525E1}"/>
    <cellStyle name="_折舊攤提--12.5" xfId="1696" xr:uid="{A31607CE-7A40-4BA6-9C0B-0AF0DE43D374}"/>
    <cellStyle name="_折舊攤提--2.07 " xfId="1697" xr:uid="{99287AC9-F713-44A0-B168-BD9786533AC9}"/>
    <cellStyle name="_折舊攤提--2.08 " xfId="1698" xr:uid="{64ECA6C4-3678-450D-8853-F45E5B6AAB48}"/>
    <cellStyle name="_折舊攤提--2.12 " xfId="1699" xr:uid="{B4C6F3BE-3929-44F6-A4FF-AEF9BDDE4E85}"/>
    <cellStyle name="_折舊攤提--2.14 " xfId="1700" xr:uid="{1595BD02-E1CF-4BDA-B93A-04DFF33E27E3}"/>
    <cellStyle name="_折舊攤提--2.23 " xfId="1701" xr:uid="{57E8966A-D488-4A25-A6AA-D89A9456EB6A}"/>
    <cellStyle name="_折舊攤提-2006.12.13" xfId="1702" xr:uid="{5ADC77A7-285E-478F-BDBD-6AD72D186CE1}"/>
    <cellStyle name="_折舊攤提-2006.12.13_100.Q2 Depreciation " xfId="1703" xr:uid="{6F24BA52-FB65-46A8-B15D-57071077D164}"/>
    <cellStyle name="_折舊攤提-2007.01.24" xfId="1704" xr:uid="{A4E59A35-2C27-42F7-B067-BDB0997894D7}"/>
    <cellStyle name="_折舊攤提-2007.01.24_100.Q2 Depreciation " xfId="1705" xr:uid="{C7DC7C26-FAE7-4D37-A314-EC8B396E377D}"/>
    <cellStyle name="_折舊攤提--3.13 " xfId="1706" xr:uid="{CC1EB74C-B4DF-4DD6-A113-739DDA51A996}"/>
    <cellStyle name="_折舊攤提--4.1" xfId="1707" xr:uid="{D758FF77-27E8-4CAD-94D4-92E19FFE96BC}"/>
    <cellStyle name="_折舊攤提--4.9" xfId="1708" xr:uid="{5B57E3CA-160B-4D16-B359-0AAFDC5A1710}"/>
    <cellStyle name="_折舊攤提--5.10" xfId="1709" xr:uid="{9D53771D-A20C-4212-BF99-A0521966E257}"/>
    <cellStyle name="_折舊攤提--6.13" xfId="1710" xr:uid="{CFC8C0B2-66F6-4FDC-B2A8-81D809C5DB54}"/>
    <cellStyle name="_折舊攤提--7.15" xfId="1711" xr:uid="{E2AFF768-A2DD-4BFC-A07E-9478FD599CA8}"/>
    <cellStyle name="_折舊攤提--8.18" xfId="1712" xr:uid="{CF949FC2-284D-4975-B817-B95D353403E7}"/>
    <cellStyle name="_折舊攤提--8.6" xfId="1713" xr:uid="{43CF3FC3-6AB4-4FAF-9431-22335756928F}"/>
    <cellStyle name="_折舊攤提--9.22" xfId="1714" xr:uid="{B256C25D-9C25-42DF-97A7-7E926D0057F4}"/>
    <cellStyle name="_折舊模擬_060906" xfId="1496" xr:uid="{00B771E0-2CD9-4022-B283-6D7385E9C97E}"/>
    <cellStyle name="_折舊模擬_060906_100.Q2 Depreciation " xfId="1497" xr:uid="{FB594857-003A-4FE7-AC24-F1A65AE25026}"/>
    <cellStyle name="_折舊模擬_060906_2008 資本支出_080324" xfId="1498" xr:uid="{79BCDC23-78B4-4D1E-A795-F3C095B71EA4}"/>
    <cellStyle name="_折舊模擬_060906_2008 資本支出_080324_100.Q2 Depreciation " xfId="1499" xr:uid="{B22598E3-5FC4-4C27-8F00-026E2C9C3F0D}"/>
    <cellStyle name="_折舊模擬_060906_96.07 以後進廠設備清單" xfId="1500" xr:uid="{CB26A3F9-789F-44CA-BC49-2115804E73D7}"/>
    <cellStyle name="_折舊模擬_060906_96.07 以後進廠設備清單_100.Q2 Depreciation " xfId="1501" xr:uid="{EA378D69-A7E8-480F-B158-7E3792A93832}"/>
    <cellStyle name="_折舊模擬_060906_97.09 ZFAR0001_081013" xfId="1502" xr:uid="{EC8F1B4B-CEE7-4B4D-A14A-CBB9222D2DD1}"/>
    <cellStyle name="_折舊模擬_060906_97.09 ZFAR0001_081013_100.Q2 Depreciation " xfId="1503" xr:uid="{19C0F135-9820-4930-9313-24D1FB489ED6}"/>
    <cellStyle name="_折舊模擬_060906_97年度 全新機器設備清單--OK" xfId="1504" xr:uid="{D3B4AA43-09F3-42FA-AC48-7ADA28FE9DEE}"/>
    <cellStyle name="_折舊模擬_060906_97年度 全新機器設備清單--OK_100.Q2 Depreciation " xfId="1505" xr:uid="{40F2C8AE-44EB-4125-A537-69414387E088}"/>
    <cellStyle name="_折舊模擬_060906_97年度 全新機器設備清單--更正後" xfId="1506" xr:uid="{405A5318-A66E-42A0-8C34-7C86399F98DE}"/>
    <cellStyle name="_折舊模擬_060906_97年度 全新機器設備清單--更正後_100.Q2 Depreciation " xfId="1507" xr:uid="{E7DA960B-F961-4D65-9DE0-BA94E98BC753}"/>
    <cellStyle name="_折舊模擬_060906_ZFAR06_96.05_070606_AP" xfId="1508" xr:uid="{2B632386-B113-4AB7-BDB8-C5260661673F}"/>
    <cellStyle name="_折舊模擬_060906_ZFAR06_96.05_070606_AP_100.Q2 Depreciation " xfId="1509" xr:uid="{2E617413-4F2E-47A6-8F03-A812B4E14490}"/>
    <cellStyle name="_折舊模擬_060906_ZFAR06_97.04_080513" xfId="1510" xr:uid="{7DA1799D-4688-4BEB-805B-B6BC8863EE08}"/>
    <cellStyle name="_折舊模擬_060906_ZFAR06_97.04_080513_100.Q2 Depreciation " xfId="1511" xr:uid="{9C65F65C-BD69-49EE-B082-2C79EB580C56}"/>
    <cellStyle name="_折舊模擬_060906_ZFAR06_97.05_080606" xfId="1512" xr:uid="{F4DD49EB-2AD5-481E-BE61-DF6C2AE207C8}"/>
    <cellStyle name="_折舊模擬_060906_ZFAR06_97.05_080606_100.Q2 Depreciation " xfId="1513" xr:uid="{DE72371B-73A3-412A-A689-D4DA6FAEB80C}"/>
    <cellStyle name="_折舊模擬_060906_ZFAR06_97.07_080807" xfId="1514" xr:uid="{81FFD0FE-1BC3-494A-8DC2-6E10BB5FAE53}"/>
    <cellStyle name="_折舊模擬_060906_ZFAR06_97.07_080807_100.Q2 Depreciation " xfId="1515" xr:uid="{AEB7A477-4A03-4080-B73F-83B601B73172}"/>
    <cellStyle name="_折舊模擬_060906_ZFAR06_97.08_080909" xfId="1516" xr:uid="{F2DB6D57-D763-41A1-A3B3-8EF5337A1CA6}"/>
    <cellStyle name="_折舊模擬_060906_ZFAR06_97.08_080909_100.Q2 Depreciation " xfId="1517" xr:uid="{48BBA2D4-44BB-4D59-A496-803FCC9696ED}"/>
    <cellStyle name="_折舊模擬_060906_ZFAR06-95.12_070108" xfId="1518" xr:uid="{4628AB63-9139-4475-BB1E-94D6D7050C92}"/>
    <cellStyle name="_折舊模擬_060906_ZFAR06-95.12_070108_100.Q2 Depreciation " xfId="1519" xr:uid="{7B56D6F5-BD34-4F77-AFF0-929E83D38CF7}"/>
    <cellStyle name="_折舊模擬_060906_ZFAR06-95.12_070108_2008 資本支出_080324" xfId="1520" xr:uid="{706DDB2E-3762-4DE6-AA89-9B3E2F45706A}"/>
    <cellStyle name="_折舊模擬_060906_ZFAR06-95.12_070108_2008 資本支出_080324_100.Q2 Depreciation " xfId="1521" xr:uid="{30966B22-C200-46AE-A881-FA9796A15F2F}"/>
    <cellStyle name="_折舊模擬_060906_ZFAR06-95.12_070108_96.07 以後進廠設備清單" xfId="1522" xr:uid="{6F2100DB-7638-484A-AEC0-DA6AF99149F9}"/>
    <cellStyle name="_折舊模擬_060906_ZFAR06-95.12_070108_96.07 以後進廠設備清單_100.Q2 Depreciation " xfId="1523" xr:uid="{DF17A292-489F-472A-B7E2-12B51E163A93}"/>
    <cellStyle name="_折舊模擬_060906_ZFAR06-95.12_070108_97.09 ZFAR0001_081013" xfId="1524" xr:uid="{4BEAF030-21E0-4763-BD66-D1E5D290206F}"/>
    <cellStyle name="_折舊模擬_060906_ZFAR06-95.12_070108_97.09 ZFAR0001_081013_100.Q2 Depreciation " xfId="1525" xr:uid="{7BBA4843-F564-4E2B-9047-5D7992D65C0B}"/>
    <cellStyle name="_折舊模擬_060906_ZFAR06-95.12_070108_97年度 全新機器設備清單--OK" xfId="1526" xr:uid="{2DC7A1F6-ECE1-4998-AD77-6C0CC2A3A963}"/>
    <cellStyle name="_折舊模擬_060906_ZFAR06-95.12_070108_97年度 全新機器設備清單--OK_100.Q2 Depreciation " xfId="1527" xr:uid="{F38D3158-4CFF-4EDF-BF16-E68951423C45}"/>
    <cellStyle name="_折舊模擬_060906_ZFAR06-95.12_070108_97年度 全新機器設備清單--更正後" xfId="1528" xr:uid="{20016FFC-70D7-44FF-9CE3-159EE63EB011}"/>
    <cellStyle name="_折舊模擬_060906_ZFAR06-95.12_070108_97年度 全新機器設備清單--更正後_100.Q2 Depreciation " xfId="1529" xr:uid="{0B11A8D4-B275-41C5-B8C8-1FB69A5F59E6}"/>
    <cellStyle name="_折舊模擬_060906_ZFAR06-95.12_070108_ZFAR06_97.04_080513" xfId="1530" xr:uid="{0EB7092F-3E2C-4F1F-AA33-C692C32A6217}"/>
    <cellStyle name="_折舊模擬_060906_ZFAR06-95.12_070108_ZFAR06_97.04_080513_100.Q2 Depreciation " xfId="1531" xr:uid="{9A28090D-779F-4749-87E1-BC6E0443338E}"/>
    <cellStyle name="_折舊模擬_060906_ZFAR06-95.12_070108_ZFAR06_97.05_080606" xfId="1532" xr:uid="{0B434C69-CFE7-410A-9ED2-ED2B0463ABC8}"/>
    <cellStyle name="_折舊模擬_060906_ZFAR06-95.12_070108_ZFAR06_97.05_080606_100.Q2 Depreciation " xfId="1533" xr:uid="{34E8E11D-4175-4C56-8C1D-8FFEB7AFF726}"/>
    <cellStyle name="_折舊模擬_060906_ZFAR06-95.12_070108_ZFAR06_97.07_080807" xfId="1534" xr:uid="{B42DF237-B025-408C-99C5-ED7AC36B5582}"/>
    <cellStyle name="_折舊模擬_060906_ZFAR06-95.12_070108_ZFAR06_97.07_080807_100.Q2 Depreciation " xfId="1535" xr:uid="{C72F39F1-AF8B-4E69-919E-0E5399B5B1E2}"/>
    <cellStyle name="_折舊模擬_060906_ZFAR06-95.12_070108_ZFAR06_97.08_080909" xfId="1536" xr:uid="{D38F79B7-690A-48CB-A540-1C91C5DB5FAE}"/>
    <cellStyle name="_折舊模擬_060906_ZFAR06-95.12_070108_ZFAR06_97.08_080909_100.Q2 Depreciation " xfId="1537" xr:uid="{16D494DC-139B-4076-82BB-126D72B46716}"/>
    <cellStyle name="_折舊模擬_060906_ZFAR06-95.12_070108_待驗設備.97.7" xfId="1548" xr:uid="{5002D3C4-5A23-4B9F-8986-511CF9E20019}"/>
    <cellStyle name="_折舊模擬_060906_ZFAR06-95.12_070108_待驗設備.97.7_100.Q2 Depreciation " xfId="1549" xr:uid="{341648DA-0A85-4E74-9F25-A8BD7DDF71B1}"/>
    <cellStyle name="_折舊模擬_060906_ZFAR06-95.12_070108_折舊攤提--2.12 " xfId="1542" xr:uid="{5D494EFE-82EA-4855-B558-0F233F543D56}"/>
    <cellStyle name="_折舊模擬_060906_ZFAR06-95.12_070108_折舊攤提--2.12 _100.Q2 Depreciation " xfId="1543" xr:uid="{67633118-4C43-43A6-AEB5-C6826CA0A888}"/>
    <cellStyle name="_折舊模擬_060906_ZFAR06-95.12_070108_折舊攤提--3.13 " xfId="1544" xr:uid="{BE169CA4-FF6E-4B55-842E-510391E018FD}"/>
    <cellStyle name="_折舊模擬_060906_ZFAR06-95.12_070108_折舊攤提--3.13 _100.Q2 Depreciation " xfId="1545" xr:uid="{7542BD05-BBA8-452D-998C-C7ED908F421B}"/>
    <cellStyle name="_折舊模擬_060906_ZFAR06-95.12_070108_折舊攤提--4.1" xfId="1546" xr:uid="{04399842-7CA0-43E8-8079-E0538F185EA5}"/>
    <cellStyle name="_折舊模擬_060906_ZFAR06-95.12_070108_折舊攤提--4.1_100.Q2 Depreciation " xfId="1547" xr:uid="{E1095A70-B4D0-4A26-BA9D-5B1DFCDEA6BF}"/>
    <cellStyle name="_折舊模擬_060906_ZFAR06-95.12_070108_折舊模擬_080116_AP" xfId="1538" xr:uid="{4BA8B22C-359E-4CBB-96A0-F8A7DF9598D8}"/>
    <cellStyle name="_折舊模擬_060906_ZFAR06-95.12_070108_折舊模擬_080116_AP_100.Q2 Depreciation " xfId="1539" xr:uid="{76B0F06C-C947-4323-A445-B540EAF2BE12}"/>
    <cellStyle name="_折舊模擬_060906_ZFAR06-95.12_070108_折舊模擬_080218_AP" xfId="1540" xr:uid="{F992CCED-CA40-47CB-B0B2-43E0EA6CA5D4}"/>
    <cellStyle name="_折舊模擬_060906_ZFAR06-95.12_070108_折舊模擬_080218_AP_100.Q2 Depreciation " xfId="1541" xr:uid="{A633BA0B-2ECA-4EAD-9215-C1D3244822D2}"/>
    <cellStyle name="_折舊模擬_060906_待驗設備.97.7" xfId="1614" xr:uid="{6A07EF55-708A-4DD7-9B9C-90E457C19AFB}"/>
    <cellStyle name="_折舊模擬_060906_待驗設備.97.7_100.Q2 Depreciation " xfId="1615" xr:uid="{35ABDDEE-510A-4D10-8A7F-BA3C7E421775}"/>
    <cellStyle name="_折舊模擬_060906_折舊攤提_070315" xfId="1566" xr:uid="{CF025F3C-3F00-4AF6-8923-F32988B17FB0}"/>
    <cellStyle name="_折舊模擬_060906_折舊攤提_070315_100.Q2 Depreciation " xfId="1567" xr:uid="{80B151B0-93AA-41AB-8FAA-65982F0624EA}"/>
    <cellStyle name="_折舊模擬_060906_折舊攤提_070322" xfId="1568" xr:uid="{6DB31DCA-4A51-4ADE-B93E-6D9AB6BAE35D}"/>
    <cellStyle name="_折舊模擬_060906_折舊攤提_070322_100.Q2 Depreciation " xfId="1569" xr:uid="{310B1B47-F365-4779-9BB6-C218359758DA}"/>
    <cellStyle name="_折舊模擬_060906_折舊攤提_2007.01.10" xfId="1570" xr:uid="{3331E362-AF40-4A64-97FB-299F1A0150E9}"/>
    <cellStyle name="_折舊模擬_060906_折舊攤提_2007.01.10_100.Q2 Depreciation " xfId="1571" xr:uid="{C1B231AE-6256-4796-BD0A-95E08B0054A8}"/>
    <cellStyle name="_折舊模擬_060906_折舊攤提_2007.02.07" xfId="1572" xr:uid="{97370801-27F6-4287-93B3-97B64A9E304E}"/>
    <cellStyle name="_折舊模擬_060906_折舊攤提_2007.02.07_100.Q2 Depreciation " xfId="1573" xr:uid="{F99BCE61-BD3B-4764-A28B-52A648CF474E}"/>
    <cellStyle name="_折舊模擬_060906_折舊攤提_2007.02.14" xfId="1574" xr:uid="{0A91B534-69C7-407D-8269-6003DDEFC891}"/>
    <cellStyle name="_折舊模擬_060906_折舊攤提_2007.02.14_100.Q2 Depreciation " xfId="1575" xr:uid="{C404CB78-5D91-4FD8-BDEF-AED8E9C09A97}"/>
    <cellStyle name="_折舊模擬_060906_折舊攤提_2007.03.12" xfId="1576" xr:uid="{32C1689D-D1F7-4575-B207-3F62AC1202DC}"/>
    <cellStyle name="_折舊模擬_060906_折舊攤提_2007.03.12_100.Q2 Depreciation " xfId="1577" xr:uid="{99781551-23AB-415E-86F1-E4C4497866BD}"/>
    <cellStyle name="_折舊模擬_060906_折舊攤提_2007.04.11" xfId="1578" xr:uid="{7C264F61-034B-40E2-ADC1-703625D9D6F7}"/>
    <cellStyle name="_折舊模擬_060906_折舊攤提_2007.04.11_100.Q2 Depreciation " xfId="1579" xr:uid="{802647B0-A691-4B24-B557-6B0F164A7323}"/>
    <cellStyle name="_折舊模擬_060906_折舊攤提_2007.05.15" xfId="1580" xr:uid="{120B88A9-5389-40DA-BFA8-6CD5AE17D48C}"/>
    <cellStyle name="_折舊模擬_060906_折舊攤提_2007.05.15_100.Q2 Depreciation " xfId="1581" xr:uid="{C442B01A-C91E-4919-A61C-2E81E4D6DF7B}"/>
    <cellStyle name="_折舊模擬_060906_折舊攤提_2007.06.18" xfId="1582" xr:uid="{49F6EFE0-893B-4BFF-AC5C-A1BC506AB408}"/>
    <cellStyle name="_折舊模擬_060906_折舊攤提_2007.06.18_100.Q2 Depreciation " xfId="1583" xr:uid="{15B88C28-75A6-498F-908C-7578F00AFC31}"/>
    <cellStyle name="_折舊模擬_060906_折舊攤提_2007.07.18" xfId="1584" xr:uid="{C58AE13E-133D-4DC0-83C6-01E13EA9D518}"/>
    <cellStyle name="_折舊模擬_060906_折舊攤提_2007.07.18_100.Q2 Depreciation " xfId="1585" xr:uid="{A631869A-E331-4F1E-BE39-A2235BACE24C}"/>
    <cellStyle name="_折舊模擬_060906_折舊攤提_2007.08.10" xfId="1586" xr:uid="{81012485-F457-476B-B762-CEC49A6F4F01}"/>
    <cellStyle name="_折舊模擬_060906_折舊攤提_2007.08.10_100.Q2 Depreciation " xfId="1587" xr:uid="{10C5C3DC-DAD1-44EA-A41C-3A007E7BD4E2}"/>
    <cellStyle name="_折舊模擬_060906_折舊攤提--07.05 " xfId="1588" xr:uid="{6F2CC014-CA2D-4C64-A9F8-CDE0F87EB248}"/>
    <cellStyle name="_折舊模擬_060906_折舊攤提--07.05 _100.Q2 Depreciation " xfId="1589" xr:uid="{64C3B86D-C8B2-4052-8258-434E4E262E1E}"/>
    <cellStyle name="_折舊模擬_060906_折舊攤提--08.09 " xfId="1590" xr:uid="{0AF8D20D-1754-401B-9AB9-24AF1CE107AF}"/>
    <cellStyle name="_折舊模擬_060906_折舊攤提--08.09 _100.Q2 Depreciation " xfId="1591" xr:uid="{D346CBEE-BA66-4884-BC8F-3DBC99488BCA}"/>
    <cellStyle name="_折舊模擬_060906_折舊攤提--09.03 " xfId="1592" xr:uid="{C14FCF21-B316-44A0-8392-C8D2EB780928}"/>
    <cellStyle name="_折舊模擬_060906_折舊攤提--09.03 _100.Q2 Depreciation " xfId="1593" xr:uid="{38524EE4-4874-4A41-AFA2-5312568975B8}"/>
    <cellStyle name="_折舊模擬_060906_折舊攤提--1.18 " xfId="1594" xr:uid="{0DC13EE5-85D3-4D4B-82A1-3203F860D576}"/>
    <cellStyle name="_折舊模擬_060906_折舊攤提--1.18 _100.Q2 Depreciation " xfId="1595" xr:uid="{55128DD1-D5D6-45F9-AD74-0C2C791BF1DA}"/>
    <cellStyle name="_折舊模擬_060906_折舊攤提--10.01 " xfId="1596" xr:uid="{AE8D48BC-5FF5-437C-A584-AAC150C3ED4B}"/>
    <cellStyle name="_折舊模擬_060906_折舊攤提--10.01 _100.Q2 Depreciation " xfId="1597" xr:uid="{A5161DD5-1410-4D9B-B210-8B3912A315CF}"/>
    <cellStyle name="_折舊模擬_060906_折舊攤提--10.24 " xfId="1598" xr:uid="{F0C6897D-4B93-4F2A-80A7-CDA340756007}"/>
    <cellStyle name="_折舊模擬_060906_折舊攤提--10.24 _100.Q2 Depreciation " xfId="1599" xr:uid="{47EF0D52-C416-47A4-8558-5A8E27FEC45E}"/>
    <cellStyle name="_折舊模擬_060906_折舊攤提--12.10 " xfId="1600" xr:uid="{577197AB-2172-46F0-A852-6EB951738330}"/>
    <cellStyle name="_折舊模擬_060906_折舊攤提--12.10 _100.Q2 Depreciation " xfId="1601" xr:uid="{FBBA2C8A-336F-43BE-8F79-20FE3148E149}"/>
    <cellStyle name="_折舊模擬_060906_折舊攤提--12.19 " xfId="1602" xr:uid="{40684417-E86D-446C-A701-42C37C0BBA4C}"/>
    <cellStyle name="_折舊模擬_060906_折舊攤提--12.19 _100.Q2 Depreciation " xfId="1603" xr:uid="{772A1003-2FB7-42A9-A685-D27B339E9FD5}"/>
    <cellStyle name="_折舊模擬_060906_折舊攤提--2.12 " xfId="1604" xr:uid="{8F4831F5-99E8-45EF-9B9B-269A25065225}"/>
    <cellStyle name="_折舊模擬_060906_折舊攤提--2.12 _100.Q2 Depreciation " xfId="1605" xr:uid="{B3223468-2762-49A3-92DF-590C4C84DBF5}"/>
    <cellStyle name="_折舊模擬_060906_折舊攤提-2006.12.13" xfId="1606" xr:uid="{18522929-C682-4B8B-9BF4-5011727F1C2C}"/>
    <cellStyle name="_折舊模擬_060906_折舊攤提-2006.12.13_100.Q2 Depreciation " xfId="1607" xr:uid="{4EB469ED-D797-4ECA-8B1F-85FF8973701C}"/>
    <cellStyle name="_折舊模擬_060906_折舊攤提-2007.01.24" xfId="1608" xr:uid="{F0BB2083-8CFF-43F7-8C6F-AB8C9858C926}"/>
    <cellStyle name="_折舊模擬_060906_折舊攤提-2007.01.24_100.Q2 Depreciation " xfId="1609" xr:uid="{EB2F610C-7FDA-472E-B3AF-29D3E82074E0}"/>
    <cellStyle name="_折舊模擬_060906_折舊攤提--3.13 " xfId="1610" xr:uid="{2CD78F58-6370-41D4-B459-3A31FC8AF099}"/>
    <cellStyle name="_折舊模擬_060906_折舊攤提--3.13 _100.Q2 Depreciation " xfId="1611" xr:uid="{7819662B-57DF-4DB2-B4C8-81246C4C01C4}"/>
    <cellStyle name="_折舊模擬_060906_折舊攤提--4.1" xfId="1612" xr:uid="{3BBEB7F3-08D3-4EB1-B7D6-F9BBF16B483A}"/>
    <cellStyle name="_折舊模擬_060906_折舊攤提--4.1_100.Q2 Depreciation " xfId="1613" xr:uid="{05BCC0B5-E629-475B-ACF0-F600C9C6B0B8}"/>
    <cellStyle name="_折舊模擬_060906_折舊模擬_061206_AP to hans" xfId="1550" xr:uid="{C67FEA45-9857-4519-B296-656422420C9A}"/>
    <cellStyle name="_折舊模擬_060906_折舊模擬_061206_AP to hans_100.Q2 Depreciation " xfId="1551" xr:uid="{6D433839-C7F1-4618-BD66-2C9B313A263C}"/>
    <cellStyle name="_折舊模擬_060906_折舊模擬_070810" xfId="1552" xr:uid="{61C20D20-5BE3-4A9E-B6A7-FA6142D359D7}"/>
    <cellStyle name="_折舊模擬_060906_折舊模擬_070810_100.Q2 Depreciation " xfId="1553" xr:uid="{ECF5473A-8B2B-44B2-B2D3-9E5A689836CC}"/>
    <cellStyle name="_折舊模擬_060906_折舊模擬_070910_AP" xfId="1554" xr:uid="{64CE4493-8413-4163-9103-7B331AE95190}"/>
    <cellStyle name="_折舊模擬_060906_折舊模擬_070910_AP_100.Q2 Depreciation " xfId="1555" xr:uid="{5F7816E5-928A-4981-8AB1-43A52FBA5CE2}"/>
    <cellStyle name="_折舊模擬_060906_折舊模擬_071015_AP" xfId="1556" xr:uid="{23817F8E-D09B-4A16-8909-F21749EACB3C}"/>
    <cellStyle name="_折舊模擬_060906_折舊模擬_071015_AP_100.Q2 Depreciation " xfId="1557" xr:uid="{279C736F-BEAA-4F7B-BFCB-51973C757645}"/>
    <cellStyle name="_折舊模擬_060906_折舊模擬_071106_AP" xfId="1558" xr:uid="{8B0F8764-EA78-44C7-AB16-9F7B03A0D4B5}"/>
    <cellStyle name="_折舊模擬_060906_折舊模擬_071106_AP_100.Q2 Depreciation " xfId="1559" xr:uid="{D21F09C0-8756-4D89-8950-FA8CF6FDA651}"/>
    <cellStyle name="_折舊模擬_060906_折舊模擬_071211_AP" xfId="1560" xr:uid="{AB0E5911-6918-416D-9A3B-2152B1D21D89}"/>
    <cellStyle name="_折舊模擬_060906_折舊模擬_071211_AP_100.Q2 Depreciation " xfId="1561" xr:uid="{5BDC2561-4695-4A90-9E7C-9CFB8A732E9B}"/>
    <cellStyle name="_折舊模擬_060906_折舊模擬_080116_AP" xfId="1562" xr:uid="{2275112B-98CB-4543-BFA4-3F4041AB3030}"/>
    <cellStyle name="_折舊模擬_060906_折舊模擬_080116_AP_100.Q2 Depreciation " xfId="1563" xr:uid="{E8676388-3C8F-4D2F-A44D-370F4EF68A03}"/>
    <cellStyle name="_折舊模擬_060906_折舊模擬_080218_AP" xfId="1564" xr:uid="{76762341-6D93-4406-B143-4156E47AA921}"/>
    <cellStyle name="_折舊模擬_060906_折舊模擬_080218_AP_100.Q2 Depreciation " xfId="1565" xr:uid="{AAC0A7D0-696C-4061-A846-B820C2175837}"/>
    <cellStyle name="_折舊模擬_061206_AP to hans" xfId="1616" xr:uid="{6503E8B4-8DFD-4799-ADFF-A6D61E0DCE0B}"/>
    <cellStyle name="_折舊模擬_061206_AP to hans_100.Q2 Depreciation " xfId="1617" xr:uid="{B58149C6-0180-4FB1-B33C-43E31332F896}"/>
    <cellStyle name="_折舊模擬_070810" xfId="1618" xr:uid="{EDD00043-6141-4574-ADA0-5E6C4F00D517}"/>
    <cellStyle name="_折舊模擬_070810_100.Q2 Depreciation " xfId="1619" xr:uid="{566262E0-35EC-49C4-9FFD-81CD362DB3DC}"/>
    <cellStyle name="_折舊模擬_070910_AP" xfId="1620" xr:uid="{E90B0ACB-65DB-41DB-9C12-8CE5D7213BBD}"/>
    <cellStyle name="_折舊模擬_070910_AP_100.Q2 Depreciation " xfId="1621" xr:uid="{E01A9093-99CA-4DDB-A614-99F100989953}"/>
    <cellStyle name="_折舊模擬_071015_AP" xfId="1622" xr:uid="{2ACB7468-003D-4DDE-A233-897266BAC4F7}"/>
    <cellStyle name="_折舊模擬_071015_AP_100.Q2 Depreciation " xfId="1623" xr:uid="{1990E60D-F0AA-4BC2-AF56-77B4AC16139B}"/>
    <cellStyle name="_折舊模擬_071106_AP" xfId="1624" xr:uid="{A01C76F2-F479-48B5-BE79-788F2E371CBC}"/>
    <cellStyle name="_折舊模擬_071106_AP_100.Q2 Depreciation " xfId="1625" xr:uid="{5D0BCBCD-145D-4ED1-AC59-C7782ADC916C}"/>
    <cellStyle name="_折舊模擬_071211_AP" xfId="1626" xr:uid="{0EF140D6-32CD-4478-AF54-015F48E6AF05}"/>
    <cellStyle name="_折舊模擬_071211_AP_100.Q2 Depreciation " xfId="1627" xr:uid="{6E83DCD8-234C-49EC-BD8D-2DD362FA1613}"/>
    <cellStyle name="_折舊模擬_080116" xfId="1628" xr:uid="{C3F34B3B-986D-4A5E-B9C0-CA625CEA2092}"/>
    <cellStyle name="_折舊模擬_080116_100.Q2 Depreciation " xfId="1629" xr:uid="{7DCDA8EF-35F6-4A65-94C5-7B3C025F30C1}"/>
    <cellStyle name="_折舊模擬_080116_2008 資本支出_080324" xfId="1630" xr:uid="{7C53A507-6F14-432B-93E3-B3BBA15FEF4B}"/>
    <cellStyle name="_折舊模擬_080116_2008 資本支出_080324_100.Q2 Depreciation " xfId="1631" xr:uid="{1D8598EE-31D3-47C0-840F-821666FCCAFC}"/>
    <cellStyle name="_折舊模擬_080116_AP" xfId="1632" xr:uid="{51BCBBE1-2484-4362-BC4C-E0AF77AF531F}"/>
    <cellStyle name="_折舊模擬_080116_AP_100.Q2 Depreciation " xfId="1633" xr:uid="{A4C3F627-C1F7-4FDD-AA28-779B1BEF04E8}"/>
    <cellStyle name="_折舊模擬_080218_AP" xfId="1634" xr:uid="{FC289D57-1F8B-4130-A7E6-01E33C620DCE}"/>
    <cellStyle name="_折舊模擬_080218_AP_100.Q2 Depreciation " xfId="1635" xr:uid="{5AD019C2-3710-48B8-8D4C-A8FCF4DE5673}"/>
    <cellStyle name="_折舊模擬_080513_AP" xfId="1636" xr:uid="{80BE2B3F-F141-43C7-B2F4-E15526928635}"/>
    <cellStyle name="_折舊模擬_080513_AP_100.Q2 Depreciation " xfId="1637" xr:uid="{A00C7778-0E73-4FCB-8384-69D740ABDD6C}"/>
    <cellStyle name="_折舊模擬_080603_AP" xfId="1638" xr:uid="{65FF0234-F1FB-47D3-A984-E40A5C8CD0F2}"/>
    <cellStyle name="_折舊模擬_080603_AP_100.Q2 Depreciation " xfId="1639" xr:uid="{C0D741E1-286E-4DCC-A9B4-0BAB3E5A7A12}"/>
    <cellStyle name="_折舊模擬_080807_AP" xfId="1640" xr:uid="{1D8646FF-E4C1-49AB-AE0E-74AC5709614E}"/>
    <cellStyle name="_折舊模擬_080807_AP_100.Q2 Depreciation " xfId="1641" xr:uid="{8FD86C4B-C8EA-4E6E-AF79-768BD0AD8850}"/>
    <cellStyle name="_折舊模擬11.30_" xfId="1642" xr:uid="{70078188-AF5F-4B2B-B64F-33FCE2D288CD}"/>
    <cellStyle name="_未攤明細" xfId="1438" xr:uid="{98CFF56D-0A56-4C4A-B1F6-EA71A974B3BB}"/>
    <cellStyle name="_未攤明細_100.Q2 Depreciation " xfId="1439" xr:uid="{77328F8F-39BE-4AF6-945E-E87E3D7D1ECB}"/>
    <cellStyle name="_財產保險-100.03" xfId="1717" xr:uid="{5ADC3397-B07B-4D61-9A3C-FA165C044B9F}"/>
    <cellStyle name="_財產保險-100.4" xfId="1718" xr:uid="{7F5B9FE1-8D5E-4EA4-BF73-3438DC9E4BE0}"/>
    <cellStyle name="_資料" xfId="1719" xr:uid="{573B377B-AF9C-4456-915B-E5064557B179}"/>
    <cellStyle name="•\Ž¦Ï‚Ý‚ÌƒnƒCƒp[ƒŠƒ“ƒN" xfId="1721" xr:uid="{ED826E7F-2084-40C3-8C55-94614AFEF3C2}"/>
    <cellStyle name="•W_Major Items" xfId="1722" xr:uid="{13D12E94-86C3-4762-809F-55C16B216221}"/>
    <cellStyle name="0_x0005_" xfId="1723" xr:uid="{DE8A3A77-AFF6-4C9B-BD30-87E1BD7C1069}"/>
    <cellStyle name="0,0_x000a__x000a_NA_x000a__x000a_" xfId="19" xr:uid="{CB43B678-4549-4759-8E18-0529F468B40D}"/>
    <cellStyle name="0,0_x000a__x000a_NA_x000a__x000a_ 2" xfId="1724" xr:uid="{E3CEFE8B-2F95-42BE-9FE6-5EC6A1378890}"/>
    <cellStyle name="0,0_x000a__x000a_NA_x000a__x000a_ 2 2" xfId="5976" xr:uid="{AA140143-2F25-4655-B34B-721236D44CC0}"/>
    <cellStyle name="0,0_x000a__x000a_NA_x000a__x000a_ 2 3" xfId="7878" xr:uid="{7A0261EA-13F3-4898-A185-14BFCD8F973C}"/>
    <cellStyle name="0,0_x000a__x000a_NA_x000a__x000a__Haleyvill MVA cost summary-20141218F" xfId="1725" xr:uid="{6B5A2119-C5F5-4394-A30A-7F7FC1237351}"/>
    <cellStyle name="0,0_x000d__x000a_NA_x000d__x000a_" xfId="20" xr:uid="{00EE62D5-F3A1-4BCA-8E51-E190052A1A3E}"/>
    <cellStyle name="0,0_x000d__x000a_NA_x000d__x000a_ 2" xfId="1726" xr:uid="{CA2FF152-A2AC-4B38-BCF4-FDBB50EFE0AA}"/>
    <cellStyle name="1月" xfId="1727" xr:uid="{E427DA58-760F-424A-B3BA-5CB88D5A915A}"/>
    <cellStyle name="20% - Accent1 2" xfId="5977" xr:uid="{B1354ED6-6C28-4721-A605-A5B150FF778C}"/>
    <cellStyle name="20% - Accent1 2 2" xfId="9507" xr:uid="{286F6E9C-3563-46F5-BB76-498D9742CA39}"/>
    <cellStyle name="20% - Accent1 3" xfId="35683" xr:uid="{7FAAD5F1-B056-4194-A1CA-2CA1E897F71C}"/>
    <cellStyle name="20% - Accent1 4" xfId="9506" xr:uid="{56FAA924-1ABE-48EC-BF21-626012589224}"/>
    <cellStyle name="20% - Accent1 5" xfId="9396" xr:uid="{8AB2ED41-8462-470A-A000-18EE0FC7E5D3}"/>
    <cellStyle name="20% - Accent2 2" xfId="5978" xr:uid="{102EC3DC-8481-410E-8A8D-67C6294A631E}"/>
    <cellStyle name="20% - Accent2 2 2" xfId="9509" xr:uid="{92E8AD72-7998-47E3-8BBC-1B0118A5CF25}"/>
    <cellStyle name="20% - Accent2 3" xfId="35682" xr:uid="{74EB8F9E-2693-4CCD-9D13-FC4E10B6F740}"/>
    <cellStyle name="20% - Accent2 4" xfId="9508" xr:uid="{456962D5-AF5E-4DD4-BC1E-90BE1A533227}"/>
    <cellStyle name="20% - Accent2 5" xfId="9400" xr:uid="{97DA3FD3-D2F6-4041-AE54-F7CDB47E92F4}"/>
    <cellStyle name="20% - Accent3 12 2 4 3 3 2" xfId="5980" xr:uid="{F99D3E24-D75A-4F5C-8F1B-36415EC7912E}"/>
    <cellStyle name="20% - Accent3 2" xfId="5979" xr:uid="{39EC81B6-7536-4F4A-B0A5-68C80BCC9003}"/>
    <cellStyle name="20% - Accent3 2 2" xfId="9511" xr:uid="{0DBAC44D-8BCE-42F3-B1E1-FA52CC921685}"/>
    <cellStyle name="20% - Accent3 3" xfId="35681" xr:uid="{72C67F13-7397-4063-B69F-F1445821A1E4}"/>
    <cellStyle name="20% - Accent3 4" xfId="9510" xr:uid="{4DB19AC8-9136-4277-9739-D1EC6B41FEA7}"/>
    <cellStyle name="20% - Accent3 5" xfId="9404" xr:uid="{9233D19C-CEFA-4839-831D-147D416CB08D}"/>
    <cellStyle name="20% - Accent4 2" xfId="5981" xr:uid="{C23CBCA2-0B7E-4CCD-991C-DF6A8F9B84F0}"/>
    <cellStyle name="20% - Accent4 2 2" xfId="9513" xr:uid="{246B549E-9F1B-4B6A-930C-EA8C79A21666}"/>
    <cellStyle name="20% - Accent4 3" xfId="35680" xr:uid="{0B32D790-3A90-4EFF-9988-DEA6FA696575}"/>
    <cellStyle name="20% - Accent4 4" xfId="9512" xr:uid="{835514A9-BFA8-4FFB-9990-7FBDB4874234}"/>
    <cellStyle name="20% - Accent4 5" xfId="9408" xr:uid="{7947B6BB-B78E-469A-94D2-680C8CE6460C}"/>
    <cellStyle name="20% - Accent5 13 2 2 2 3 2" xfId="5983" xr:uid="{578A81B8-247E-4AEB-91EA-4AF6A4C58AC5}"/>
    <cellStyle name="20% - Accent5 13 2 2 3 3" xfId="5984" xr:uid="{D5DEB328-8E9A-4FF6-98E5-4C2EF785B0A4}"/>
    <cellStyle name="20% - Accent5 2" xfId="5982" xr:uid="{44414C94-0D12-4B5F-B499-2CE154E3AFD2}"/>
    <cellStyle name="20% - Accent5 2 2" xfId="9515" xr:uid="{A726D36F-9AD9-4C31-92E0-0ED419707B99}"/>
    <cellStyle name="20% - Accent5 3" xfId="35679" xr:uid="{08D6CEE8-C91B-4A01-B43E-AD2A12B5E5F2}"/>
    <cellStyle name="20% - Accent5 4" xfId="9514" xr:uid="{B4382527-CE0E-480D-AF4C-919E68DC5B6B}"/>
    <cellStyle name="20% - Accent5 5" xfId="9412" xr:uid="{38A18821-EA77-4A33-A128-EBA79224D250}"/>
    <cellStyle name="20% - Accent6 2" xfId="5985" xr:uid="{8E03055B-60B0-4C0C-91B9-1DF688924996}"/>
    <cellStyle name="20% - Accent6 2 2" xfId="9517" xr:uid="{AE6CB915-74ED-40AE-A029-30DB279A81BB}"/>
    <cellStyle name="20% - Accent6 3" xfId="35678" xr:uid="{2A122A88-41D0-4AB9-A8C8-3BA74A146AD4}"/>
    <cellStyle name="20% - Accent6 4" xfId="9516" xr:uid="{4C6A0B20-5E84-4849-AD47-8465A196E1A7}"/>
    <cellStyle name="20% - Accent6 5" xfId="9416" xr:uid="{52410004-4AAB-4F53-962B-D2F5D09DA489}"/>
    <cellStyle name="20% - アクセント 1" xfId="1728" xr:uid="{90ABE537-81A7-438E-B4AB-92190BA34E8B}"/>
    <cellStyle name="20% - アクセント 1 2" xfId="9518" xr:uid="{18BA814C-FE72-4C45-8D72-8C5A8FDB7FD5}"/>
    <cellStyle name="20% - アクセント 1 2 2" xfId="9519" xr:uid="{129627F4-AB78-4057-981A-D66416734AB8}"/>
    <cellStyle name="20% - アクセント 1 3" xfId="9520" xr:uid="{2DCC50CC-0312-42A7-981A-FBB8B9C2DEDC}"/>
    <cellStyle name="20% - アクセント 1 4" xfId="9521" xr:uid="{381E7E7A-0AEF-4198-AC84-C04486ACAA9F}"/>
    <cellStyle name="20% - アクセント 1 4 2" xfId="9522" xr:uid="{4FF0DB15-0748-4161-844A-E1E8C41A6A1A}"/>
    <cellStyle name="20% - アクセント 1 4 3" xfId="9523" xr:uid="{F9E0A6BD-7058-4AD5-8006-04F366A26F57}"/>
    <cellStyle name="20% - アクセント 1 5" xfId="9524" xr:uid="{53BB1C78-751C-40A0-946B-C347D6B54B57}"/>
    <cellStyle name="20% - アクセント 1 6" xfId="9525" xr:uid="{B6040226-7F7E-4BA4-AA12-F028B4A3A715}"/>
    <cellStyle name="20% - アクセント 1 7" xfId="9526" xr:uid="{422AF0ED-CA78-43BC-92E1-2F5A4057632D}"/>
    <cellStyle name="20% - アクセント 1 8" xfId="9527" xr:uid="{1DB038DA-703E-44B0-9001-0B02DE9FD07A}"/>
    <cellStyle name="20% - アクセント 2" xfId="1729" xr:uid="{44C8AE69-3E58-40D8-A3A5-6A68011118A9}"/>
    <cellStyle name="20% - アクセント 2 2" xfId="9528" xr:uid="{4C2B84AE-B006-4E53-ACFD-D82CDB921F7C}"/>
    <cellStyle name="20% - アクセント 2 2 2" xfId="9529" xr:uid="{9FF71E32-FCC6-4330-827C-D5C37BFA9703}"/>
    <cellStyle name="20% - アクセント 2 3" xfId="9530" xr:uid="{2ED92EDC-FE93-4932-887F-B540990192AE}"/>
    <cellStyle name="20% - アクセント 2 4" xfId="9531" xr:uid="{413F63AE-4D0A-4451-A6E2-928C4B1F5AFF}"/>
    <cellStyle name="20% - アクセント 2 4 2" xfId="9532" xr:uid="{C9E42347-5714-4B25-B869-CE5BE1450427}"/>
    <cellStyle name="20% - アクセント 2 4 3" xfId="9533" xr:uid="{2BD24553-B838-4863-B04F-DAB0C1E02FC6}"/>
    <cellStyle name="20% - アクセント 2 5" xfId="9534" xr:uid="{9498A820-D6F6-4334-8A02-D65D8FCCF790}"/>
    <cellStyle name="20% - アクセント 2 6" xfId="9535" xr:uid="{4B8CBD79-A1B9-413E-BA40-7A2C21270E1E}"/>
    <cellStyle name="20% - アクセント 2 7" xfId="9536" xr:uid="{28BEB8CB-5026-4B98-A347-6136AB191BDF}"/>
    <cellStyle name="20% - アクセント 2 8" xfId="9537" xr:uid="{038606DC-19CA-411B-B8A2-E768671CA648}"/>
    <cellStyle name="20% - アクセント 3" xfId="1730" xr:uid="{A155F088-F4C8-4065-BF9C-D173B3224910}"/>
    <cellStyle name="20% - アクセント 3 2" xfId="9538" xr:uid="{BCFD9D9E-769E-4540-972F-C4B094D16A6F}"/>
    <cellStyle name="20% - アクセント 3 2 2" xfId="9539" xr:uid="{7CF257DC-3571-4157-B61B-C688501D4EA7}"/>
    <cellStyle name="20% - アクセント 3 3" xfId="9540" xr:uid="{1CFEEBAB-7FD5-404D-9E71-34518A1405E4}"/>
    <cellStyle name="20% - アクセント 3 4" xfId="9541" xr:uid="{6ADD5287-CDEB-4ECB-BA3F-51836DD6E001}"/>
    <cellStyle name="20% - アクセント 3 4 2" xfId="9542" xr:uid="{5E2CE276-0965-4E8C-9635-B91664A5ED28}"/>
    <cellStyle name="20% - アクセント 3 4 3" xfId="9543" xr:uid="{5981D5FA-D6B6-4FA8-9B46-E584B0DAD589}"/>
    <cellStyle name="20% - アクセント 3 5" xfId="9544" xr:uid="{042471EA-9828-49E0-A00A-12B56053D50A}"/>
    <cellStyle name="20% - アクセント 3 6" xfId="9545" xr:uid="{A273AEB3-9FEF-42F1-A784-6CCA08118ECE}"/>
    <cellStyle name="20% - アクセント 3 7" xfId="9546" xr:uid="{8AC4CE3C-E378-43A6-A404-1A9E171248BD}"/>
    <cellStyle name="20% - アクセント 3 8" xfId="9547" xr:uid="{F9EA4C1D-AC3D-4838-982F-1BE41D7E219E}"/>
    <cellStyle name="20% - アクセント 4" xfId="1731" xr:uid="{F1BBA5E5-295C-4BAB-B91F-F610F416C539}"/>
    <cellStyle name="20% - アクセント 4 2" xfId="9548" xr:uid="{2B81F50C-958B-4EF0-BB77-52764BCCED21}"/>
    <cellStyle name="20% - アクセント 4 2 2" xfId="9549" xr:uid="{058EC9BE-E406-48C9-B0F9-E208A868EFF6}"/>
    <cellStyle name="20% - アクセント 4 3" xfId="9550" xr:uid="{2FFE6B3C-D890-43F2-91AF-E7CB2981AA0A}"/>
    <cellStyle name="20% - アクセント 4 4" xfId="9551" xr:uid="{7595FB3D-43CF-4C4D-883A-52223E74372F}"/>
    <cellStyle name="20% - アクセント 4 4 2" xfId="9552" xr:uid="{06BE393E-92CE-444A-AA60-AE8B71DB2D49}"/>
    <cellStyle name="20% - アクセント 4 4 3" xfId="9553" xr:uid="{619154BB-ED9F-4A1B-8E0D-10C992024206}"/>
    <cellStyle name="20% - アクセント 4 5" xfId="9554" xr:uid="{56C0F7E8-949D-4F32-AA89-8F65BFE6C2CF}"/>
    <cellStyle name="20% - アクセント 4 6" xfId="9555" xr:uid="{1A36EB3F-CAF6-4C15-8C6C-77831458AE4C}"/>
    <cellStyle name="20% - アクセント 4 7" xfId="9556" xr:uid="{95F19F94-1CBD-4AB0-8E9B-F3798E5B933A}"/>
    <cellStyle name="20% - アクセント 4 8" xfId="9557" xr:uid="{56E04B84-2219-402B-A757-B83872D8C71C}"/>
    <cellStyle name="20% - アクセント 5" xfId="1732" xr:uid="{8782FB54-2706-4E5E-B74A-82B46A06FB05}"/>
    <cellStyle name="20% - アクセント 5 2" xfId="9558" xr:uid="{93977FAA-852D-4718-864C-4CA83591FDB3}"/>
    <cellStyle name="20% - アクセント 5 2 2" xfId="9559" xr:uid="{3BF1188C-57C2-43FE-A7D7-5D19130B685E}"/>
    <cellStyle name="20% - アクセント 5 3" xfId="9560" xr:uid="{51DBE9F6-4145-4993-94F3-3327790F8DCC}"/>
    <cellStyle name="20% - アクセント 5 4" xfId="9561" xr:uid="{4580D88F-4BA1-4CCE-B8AD-08BE2BE22106}"/>
    <cellStyle name="20% - アクセント 5 4 2" xfId="9562" xr:uid="{94A9521D-0281-4BD5-86BF-132B35B163D0}"/>
    <cellStyle name="20% - アクセント 5 4 3" xfId="9563" xr:uid="{7E20080E-0BCC-4A09-A41C-D54C40060FDF}"/>
    <cellStyle name="20% - アクセント 5 5" xfId="9564" xr:uid="{A7F1E150-E399-43CC-B980-86FC1D99CB87}"/>
    <cellStyle name="20% - アクセント 5 6" xfId="9565" xr:uid="{41A194C3-469B-4E1D-8B5F-85113F9A9DAF}"/>
    <cellStyle name="20% - アクセント 5 7" xfId="9566" xr:uid="{D44BF816-5892-4882-B835-4E256D83B182}"/>
    <cellStyle name="20% - アクセント 5 8" xfId="9567" xr:uid="{4F7C6212-4A39-4681-A987-904E00880353}"/>
    <cellStyle name="20% - アクセント 6" xfId="1733" xr:uid="{CE0A3B44-AC05-4E9A-AC0E-11ED05E4DD57}"/>
    <cellStyle name="20% - アクセント 6 2" xfId="9568" xr:uid="{6BFEB331-042E-44C3-8C36-2B9FCEAEFF17}"/>
    <cellStyle name="20% - アクセント 6 2 2" xfId="9569" xr:uid="{70D2163C-ECDB-4363-B7B4-65717CDE6820}"/>
    <cellStyle name="20% - アクセント 6 3" xfId="9570" xr:uid="{C9B0F974-452A-4FB2-8687-A7028D7B6301}"/>
    <cellStyle name="20% - アクセント 6 4" xfId="9571" xr:uid="{BE8A649E-1176-4F1C-99EF-FD8A6ABDFDFF}"/>
    <cellStyle name="20% - アクセント 6 4 2" xfId="9572" xr:uid="{C6BB88E1-63B9-4D6E-BF09-9EE08D40B871}"/>
    <cellStyle name="20% - アクセント 6 4 3" xfId="9573" xr:uid="{F58C1F3D-9E82-4512-87D9-088F4878C199}"/>
    <cellStyle name="20% - アクセント 6 5" xfId="9574" xr:uid="{A21DECF5-4355-4568-B020-69567A34BE52}"/>
    <cellStyle name="20% - アクセント 6 6" xfId="9575" xr:uid="{0509C288-8732-4079-AF0D-3429DE308BBD}"/>
    <cellStyle name="20% - アクセント 6 7" xfId="9576" xr:uid="{E9B341F0-F0CE-4E1A-AE05-C6E45574F0C4}"/>
    <cellStyle name="20% - アクセント 6 8" xfId="9577" xr:uid="{E72C57B6-3C96-4DB4-9EBE-3B1B5478C2A9}"/>
    <cellStyle name="20% - 强调文字颜色 1 2" xfId="1734" xr:uid="{048C023D-31BD-4152-8D2D-2E3366269EB3}"/>
    <cellStyle name="20% - 强调文字颜色 1 2 10" xfId="4184" xr:uid="{613A4122-41B5-48C5-8D2B-212AC169CD4E}"/>
    <cellStyle name="20% - 强调文字颜色 1 2 11" xfId="4276" xr:uid="{5D89D37E-93D2-46BE-BF65-9B32DA203D7E}"/>
    <cellStyle name="20% - 强调文字颜色 1 2 12" xfId="4335" xr:uid="{330743DF-2696-4ECD-B7D9-8EE4A16FFA5A}"/>
    <cellStyle name="20% - 强调文字颜色 1 2 13" xfId="4519" xr:uid="{FC722107-E14A-4410-BD95-58BE6A4AAB48}"/>
    <cellStyle name="20% - 强调文字颜色 1 2 14" xfId="4594" xr:uid="{C67CFCDA-3893-45B7-999D-D5A85955B187}"/>
    <cellStyle name="20% - 强调文字颜色 1 2 15" xfId="4645" xr:uid="{B1127888-EB8C-4B4F-98F5-C87A1F38E48E}"/>
    <cellStyle name="20% - 强调文字颜色 1 2 16" xfId="4726" xr:uid="{FDA7BA93-F55B-4B4F-BBD5-D76E69D2F412}"/>
    <cellStyle name="20% - 强调文字颜色 1 2 17" xfId="4850" xr:uid="{92D64051-51F4-4D4F-94D0-AAF546AC8C99}"/>
    <cellStyle name="20% - 强调文字颜色 1 2 18" xfId="4922" xr:uid="{67EAA8F6-8C24-472D-8F96-A98A03E3855F}"/>
    <cellStyle name="20% - 强调文字颜色 1 2 19" xfId="5005" xr:uid="{CDDB5940-EF74-4C30-8083-1E6DFB77B195}"/>
    <cellStyle name="20% - 强调文字颜色 1 2 2" xfId="3308" xr:uid="{947BCB41-94A7-48B0-A1BA-57EE18A87353}"/>
    <cellStyle name="20% - 强调文字颜色 1 2 20" xfId="5202" xr:uid="{7458F666-7DE0-4ED7-969B-46E537D36BDD}"/>
    <cellStyle name="20% - 强调文字颜色 1 2 21" xfId="5373" xr:uid="{B71F4B00-931E-41BB-9A41-BD283D0E27C9}"/>
    <cellStyle name="20% - 强调文字颜色 1 2 22" xfId="5462" xr:uid="{BB83A0EF-F78A-49A2-A0C9-A4047678A163}"/>
    <cellStyle name="20% - 强调文字颜色 1 2 23" xfId="5650" xr:uid="{C4E50EC0-B41A-4F59-91D7-E610CFEB64E2}"/>
    <cellStyle name="20% - 强调文字颜色 1 2 24" xfId="5743" xr:uid="{8ECE5E50-B70F-4E3F-8159-F50A669475EE}"/>
    <cellStyle name="20% - 强调文字颜色 1 2 25" xfId="5909" xr:uid="{D69B712B-5E67-4BED-B9D7-1570ADE30879}"/>
    <cellStyle name="20% - 强调文字颜色 1 2 26" xfId="6685" xr:uid="{16927E5B-A889-4C0D-A232-8300CE77339F}"/>
    <cellStyle name="20% - 强调文字颜色 1 2 27" xfId="6771" xr:uid="{852C3E84-E097-44B1-BD60-A14316497A31}"/>
    <cellStyle name="20% - 强调文字颜色 1 2 28" xfId="6851" xr:uid="{43F79DEE-BD27-4A2F-AB1B-6D09DD1C19A9}"/>
    <cellStyle name="20% - 强调文字颜色 1 2 29" xfId="6926" xr:uid="{87116671-A16E-4445-BB72-2503C171431C}"/>
    <cellStyle name="20% - 强调文字颜色 1 2 3" xfId="3392" xr:uid="{30BE45E1-366F-4DFB-A2B1-F265024A4309}"/>
    <cellStyle name="20% - 强调文字颜色 1 2 30" xfId="6999" xr:uid="{A3C7F02F-BF78-4252-A927-9D5EE02049B9}"/>
    <cellStyle name="20% - 强调文字颜色 1 2 31" xfId="7083" xr:uid="{900F49D5-B543-43CD-954D-7AAF4DE0070C}"/>
    <cellStyle name="20% - 强调文字颜色 1 2 32" xfId="7136" xr:uid="{75BCA42A-432A-425F-9D3B-8F772B12A222}"/>
    <cellStyle name="20% - 强调文字颜色 1 2 33" xfId="7252" xr:uid="{8B8FABD4-6DF4-4712-B608-D0C20B54CCCA}"/>
    <cellStyle name="20% - 强调文字颜色 1 2 34" xfId="7315" xr:uid="{C9701530-7683-429D-B80E-CF228E825A38}"/>
    <cellStyle name="20% - 强调文字颜色 1 2 35" xfId="7421" xr:uid="{7B145196-1453-4958-9944-2E3DF8F67845}"/>
    <cellStyle name="20% - 强调文字颜色 1 2 36" xfId="7529" xr:uid="{5CFD466E-FE82-446D-B1CE-514DBA591084}"/>
    <cellStyle name="20% - 强调文字颜色 1 2 37" xfId="7581" xr:uid="{C12244F1-C063-4B02-8D7D-85B74B5EB56A}"/>
    <cellStyle name="20% - 强调文字颜色 1 2 38" xfId="7633" xr:uid="{ED946B76-684E-480A-A39C-100B5032C89D}"/>
    <cellStyle name="20% - 强调文字颜色 1 2 39" xfId="7688" xr:uid="{628F5314-DEDF-4C91-9565-A6AA13BD3583}"/>
    <cellStyle name="20% - 强调文字颜色 1 2 4" xfId="3560" xr:uid="{C693D08C-6D23-412D-AC97-A3C12382C824}"/>
    <cellStyle name="20% - 强调文字颜色 1 2 40" xfId="7760" xr:uid="{6097E79D-3656-401D-8DA5-13795CA603AF}"/>
    <cellStyle name="20% - 强调文字颜色 1 2 41" xfId="7879" xr:uid="{0A52BFCF-C9A6-44EE-8888-6532B24563F2}"/>
    <cellStyle name="20% - 强调文字颜色 1 2 42" xfId="9181" xr:uid="{A90671B8-C7E9-4530-9485-F7239B3E75BE}"/>
    <cellStyle name="20% - 强调文字颜色 1 2 43" xfId="9252" xr:uid="{C9386A10-4FD6-4CD2-A841-769B0135A018}"/>
    <cellStyle name="20% - 强调文字颜色 1 2 44" xfId="9301" xr:uid="{FCDCFCCF-3262-40E0-A205-990C46B5C887}"/>
    <cellStyle name="20% - 强调文字颜色 1 2 45" xfId="35957" xr:uid="{4840E142-0FB9-47BB-8E05-A2EF4D0821C7}"/>
    <cellStyle name="20% - 强调文字颜色 1 2 46" xfId="36059" xr:uid="{6DFE3983-D4C5-4067-B028-B83BDD9452D9}"/>
    <cellStyle name="20% - 强调文字颜色 1 2 47" xfId="36161" xr:uid="{031DBCE0-7E4D-4E8C-8E60-110A43442B2F}"/>
    <cellStyle name="20% - 强调文字颜色 1 2 5" xfId="3642" xr:uid="{5A02F7D0-F4EE-448D-9196-2A4F7FC97F26}"/>
    <cellStyle name="20% - 强调文字颜色 1 2 6" xfId="3742" xr:uid="{FC6A0098-E443-4DCB-AD07-D16B162A4985}"/>
    <cellStyle name="20% - 强调文字颜色 1 2 7" xfId="3887" xr:uid="{A12364A1-BA44-43F8-BD20-64A5AB868A82}"/>
    <cellStyle name="20% - 强调文字颜色 1 2 8" xfId="3950" xr:uid="{03556501-4837-4814-8217-F7ACF3AC9A0E}"/>
    <cellStyle name="20% - 强调文字颜色 1 2 9" xfId="4067" xr:uid="{CB530058-891A-403E-A0F1-6FC2ED2C4100}"/>
    <cellStyle name="20% - 强调文字颜色 2 2" xfId="1735" xr:uid="{38CDD4A8-F757-4EA9-8CD1-0D317B107156}"/>
    <cellStyle name="20% - 强调文字颜色 2 2 10" xfId="4185" xr:uid="{2539D8DF-9ABA-49D1-A46D-57C7E2BDC227}"/>
    <cellStyle name="20% - 强调文字颜色 2 2 11" xfId="4277" xr:uid="{493F370D-1899-4426-BF52-1FD109EC5B72}"/>
    <cellStyle name="20% - 强调文字颜色 2 2 12" xfId="4336" xr:uid="{66343119-E315-49BA-BA85-FBB220768B3C}"/>
    <cellStyle name="20% - 强调文字颜色 2 2 13" xfId="4520" xr:uid="{9E31074D-CB74-4E56-9F04-34CDE0FD4A31}"/>
    <cellStyle name="20% - 强调文字颜色 2 2 14" xfId="4595" xr:uid="{06C039EE-2393-4301-9409-47564D889F7A}"/>
    <cellStyle name="20% - 强调文字颜色 2 2 15" xfId="4646" xr:uid="{EB671336-E751-4601-9F3E-AECAD7EEE5FA}"/>
    <cellStyle name="20% - 强调文字颜色 2 2 16" xfId="4727" xr:uid="{15E194E3-1FBC-4984-B475-C38D9350AB0F}"/>
    <cellStyle name="20% - 强调文字颜色 2 2 17" xfId="4851" xr:uid="{D021EA21-59B6-4BB5-AB9D-2020B824BC1A}"/>
    <cellStyle name="20% - 强调文字颜色 2 2 18" xfId="4923" xr:uid="{B9855954-6367-4C0A-A6C9-1C4603D1E232}"/>
    <cellStyle name="20% - 强调文字颜色 2 2 19" xfId="5006" xr:uid="{5F268FA5-ABD3-4CF7-8CD3-1F2663B1FDE3}"/>
    <cellStyle name="20% - 强调文字颜色 2 2 2" xfId="3309" xr:uid="{2585A047-1229-4265-A2AE-CEEC50A93980}"/>
    <cellStyle name="20% - 强调文字颜色 2 2 20" xfId="5203" xr:uid="{241C6572-5D78-4DD0-9DF6-EDE0CECD5048}"/>
    <cellStyle name="20% - 强调文字颜色 2 2 21" xfId="5374" xr:uid="{6CF76BE2-932F-457C-A570-30EE173C1C38}"/>
    <cellStyle name="20% - 强调文字颜色 2 2 22" xfId="5463" xr:uid="{EC693C74-0ABE-46D4-B131-60EE9B6EEF3D}"/>
    <cellStyle name="20% - 强调文字颜色 2 2 23" xfId="5651" xr:uid="{85A0B73D-3E79-456F-BF33-7314F9B61628}"/>
    <cellStyle name="20% - 强调文字颜色 2 2 24" xfId="5744" xr:uid="{31DCF914-E6D6-40F2-A758-218ECD3B4BCF}"/>
    <cellStyle name="20% - 强调文字颜色 2 2 25" xfId="5910" xr:uid="{927F3F3F-E116-4003-8BA7-3FAAA611E2E1}"/>
    <cellStyle name="20% - 强调文字颜色 2 2 26" xfId="6686" xr:uid="{5F841113-6412-4AD9-BB66-4E269B35C3DD}"/>
    <cellStyle name="20% - 强调文字颜色 2 2 27" xfId="6772" xr:uid="{9F1C8150-20AC-4C5E-A738-5017458BBFFA}"/>
    <cellStyle name="20% - 强调文字颜色 2 2 28" xfId="6852" xr:uid="{A88AB14C-E7FB-423C-8BF2-BFCC14AFED7F}"/>
    <cellStyle name="20% - 强调文字颜色 2 2 29" xfId="6927" xr:uid="{0ED8B6D3-863B-4646-9E33-8FC071DE2440}"/>
    <cellStyle name="20% - 强调文字颜色 2 2 3" xfId="3393" xr:uid="{DDB93469-B1B8-4DBC-957D-A432566C3DE1}"/>
    <cellStyle name="20% - 强调文字颜色 2 2 30" xfId="7000" xr:uid="{8291031B-DB67-425A-AB76-E77AE219ED78}"/>
    <cellStyle name="20% - 强调文字颜色 2 2 31" xfId="7084" xr:uid="{3E276872-6491-4213-A6E1-C8ACADC82CFF}"/>
    <cellStyle name="20% - 强调文字颜色 2 2 32" xfId="7137" xr:uid="{9063AF68-83CC-43D9-8241-AF2ADC50DA92}"/>
    <cellStyle name="20% - 强调文字颜色 2 2 33" xfId="7253" xr:uid="{F8C49F55-6013-4DBC-AB3E-CD22FC9AFF53}"/>
    <cellStyle name="20% - 强调文字颜色 2 2 34" xfId="7316" xr:uid="{5DAB0073-8383-4819-82DD-17A18BBA5EF8}"/>
    <cellStyle name="20% - 强调文字颜色 2 2 35" xfId="7422" xr:uid="{BB9B29EE-FBA0-4EDD-AEAE-ADFCEA308683}"/>
    <cellStyle name="20% - 强调文字颜色 2 2 36" xfId="7530" xr:uid="{2876696C-71C6-4C33-823A-E864170333BC}"/>
    <cellStyle name="20% - 强调文字颜色 2 2 37" xfId="7582" xr:uid="{82AA78B1-3D8B-4F42-8F33-A5063EA191D9}"/>
    <cellStyle name="20% - 强调文字颜色 2 2 38" xfId="7634" xr:uid="{1BF7810F-F747-4262-82CF-DA147421B1EB}"/>
    <cellStyle name="20% - 强调文字颜色 2 2 39" xfId="7689" xr:uid="{301B7385-78DD-4017-94E6-B9C8440539E5}"/>
    <cellStyle name="20% - 强调文字颜色 2 2 4" xfId="3561" xr:uid="{85A57C98-F4B2-4A39-B9BE-190E045E547C}"/>
    <cellStyle name="20% - 强调文字颜色 2 2 40" xfId="7761" xr:uid="{19F19FCA-D5EC-4FC4-B660-4C76D6726785}"/>
    <cellStyle name="20% - 强调文字颜色 2 2 41" xfId="7880" xr:uid="{B5263759-7CA1-4B82-B9F6-EBBA03E49380}"/>
    <cellStyle name="20% - 强调文字颜色 2 2 42" xfId="9182" xr:uid="{0071C8C8-A630-4D39-A538-2EDACE0553B8}"/>
    <cellStyle name="20% - 强调文字颜色 2 2 43" xfId="9253" xr:uid="{A3AFCD07-A51B-4F74-929C-A10BABEC1889}"/>
    <cellStyle name="20% - 强调文字颜色 2 2 44" xfId="9302" xr:uid="{2E276E56-115D-43CF-8BC3-703385871019}"/>
    <cellStyle name="20% - 强调文字颜色 2 2 45" xfId="35958" xr:uid="{014118F0-8184-4171-B9E8-C1DFF204A67A}"/>
    <cellStyle name="20% - 强调文字颜色 2 2 46" xfId="36060" xr:uid="{C7902FC2-2209-4F69-8BE6-C14399982066}"/>
    <cellStyle name="20% - 强调文字颜色 2 2 47" xfId="36162" xr:uid="{C5A9C5EF-A790-471B-B074-F88CFE4021F1}"/>
    <cellStyle name="20% - 强调文字颜色 2 2 5" xfId="3643" xr:uid="{7C2476B0-7E85-4276-AA98-7503178F0626}"/>
    <cellStyle name="20% - 强调文字颜色 2 2 6" xfId="3743" xr:uid="{6810E9C1-1B55-4DF8-A19E-7737FA66CA30}"/>
    <cellStyle name="20% - 强调文字颜色 2 2 7" xfId="3888" xr:uid="{BBD3928E-E06B-4BB5-B524-9E78C0F374D1}"/>
    <cellStyle name="20% - 强调文字颜色 2 2 8" xfId="3951" xr:uid="{FAF6EF7A-D300-4CF7-AB98-BC51E99F09D1}"/>
    <cellStyle name="20% - 强调文字颜色 2 2 9" xfId="4068" xr:uid="{AD40ED19-3F4A-4009-8CFC-BE9DD73A2BDC}"/>
    <cellStyle name="20% - 强调文字颜色 3 2" xfId="1736" xr:uid="{2AA57A73-E246-4ED7-B720-F8A771F00544}"/>
    <cellStyle name="20% - 强调文字颜色 3 2 10" xfId="4186" xr:uid="{3389D79D-193D-46D9-AD81-4AC518A3F110}"/>
    <cellStyle name="20% - 强调文字颜色 3 2 11" xfId="4278" xr:uid="{F8468F15-4C21-4B96-9E9A-D99C9C0D22F7}"/>
    <cellStyle name="20% - 强调文字颜色 3 2 12" xfId="4337" xr:uid="{F592B166-A887-4662-8AA6-830FC2CD9587}"/>
    <cellStyle name="20% - 强调文字颜色 3 2 13" xfId="4521" xr:uid="{78BFF957-CB32-4516-BCA3-1EE363DB9399}"/>
    <cellStyle name="20% - 强调文字颜色 3 2 14" xfId="4596" xr:uid="{03A2B605-62F2-4F93-A57C-73F7D9462D47}"/>
    <cellStyle name="20% - 强调文字颜色 3 2 15" xfId="4647" xr:uid="{B0E69D19-1311-42EF-81A9-4349178C7F63}"/>
    <cellStyle name="20% - 强调文字颜色 3 2 16" xfId="4728" xr:uid="{8E8BD919-C014-49D6-969C-18B56741F25E}"/>
    <cellStyle name="20% - 强调文字颜色 3 2 17" xfId="4852" xr:uid="{BE239F88-1F32-4FB2-90BF-0C96DADD2D68}"/>
    <cellStyle name="20% - 强调文字颜色 3 2 18" xfId="4924" xr:uid="{0B9CFE99-7C17-4159-8BE9-A7276334D356}"/>
    <cellStyle name="20% - 强调文字颜色 3 2 19" xfId="5007" xr:uid="{A3520938-A2F7-4077-8954-AA00DEB8301B}"/>
    <cellStyle name="20% - 强调文字颜色 3 2 2" xfId="3310" xr:uid="{02AB1EAB-5AC0-45DD-AD30-BFA89EAFB09B}"/>
    <cellStyle name="20% - 强调文字颜色 3 2 20" xfId="5204" xr:uid="{C04745F6-6AA3-40DB-A64A-4EB45E3F0939}"/>
    <cellStyle name="20% - 强调文字颜色 3 2 21" xfId="5375" xr:uid="{72F226C9-9D5D-48F4-ACB7-99096BC8C64E}"/>
    <cellStyle name="20% - 强调文字颜色 3 2 22" xfId="5464" xr:uid="{6F150743-1786-4C56-B4D6-9044DFA0CE7F}"/>
    <cellStyle name="20% - 强调文字颜色 3 2 23" xfId="5652" xr:uid="{35CD2917-AF83-42AC-9C0C-C098AC9EF675}"/>
    <cellStyle name="20% - 强调文字颜色 3 2 24" xfId="5741" xr:uid="{465263F7-453B-49D1-AA14-736C53884924}"/>
    <cellStyle name="20% - 强调文字颜色 3 2 25" xfId="5911" xr:uid="{0BCB8296-51BE-4DDE-9D50-80069A1E486E}"/>
    <cellStyle name="20% - 强调文字颜色 3 2 26" xfId="6687" xr:uid="{DC3AED93-FD7B-403E-BFE8-9C91D0B55F46}"/>
    <cellStyle name="20% - 强调文字颜色 3 2 27" xfId="6773" xr:uid="{A95359EB-9293-47E6-ABA2-E54C3AB88B6D}"/>
    <cellStyle name="20% - 强调文字颜色 3 2 28" xfId="6853" xr:uid="{A3B106D7-07EC-489F-B5A1-1F6464FA5F3E}"/>
    <cellStyle name="20% - 强调文字颜色 3 2 29" xfId="6928" xr:uid="{A3AF4A69-CAD5-4C9A-A44E-3F3606FDEC09}"/>
    <cellStyle name="20% - 强调文字颜色 3 2 3" xfId="3394" xr:uid="{B084941E-7FA7-4AA4-9C2B-2372E38B760B}"/>
    <cellStyle name="20% - 强调文字颜色 3 2 30" xfId="7001" xr:uid="{41A83EC6-2712-45B5-9E78-737E15B401B8}"/>
    <cellStyle name="20% - 强调文字颜色 3 2 31" xfId="7085" xr:uid="{89CAEFC2-5CCA-40E8-B895-0C6325310E9C}"/>
    <cellStyle name="20% - 强调文字颜色 3 2 32" xfId="7138" xr:uid="{FCFE218C-AF52-4CA2-BA6C-EC2CB98F9059}"/>
    <cellStyle name="20% - 强调文字颜色 3 2 33" xfId="7254" xr:uid="{DDEF6D06-BA50-445A-BC22-39A34A13E1D0}"/>
    <cellStyle name="20% - 强调文字颜色 3 2 34" xfId="7317" xr:uid="{EDB9DF6D-4E90-4B80-A3CE-B6DF7FA1954A}"/>
    <cellStyle name="20% - 强调文字颜色 3 2 35" xfId="7423" xr:uid="{3FC93CD2-B481-473A-A4CB-C44ED8A60E3A}"/>
    <cellStyle name="20% - 强调文字颜色 3 2 36" xfId="7531" xr:uid="{19769EC9-298F-492B-A5CE-AF28A0D4D0B7}"/>
    <cellStyle name="20% - 强调文字颜色 3 2 37" xfId="7583" xr:uid="{F07A33F6-D21F-486B-ABBD-D8555DED5EE9}"/>
    <cellStyle name="20% - 强调文字颜色 3 2 38" xfId="7635" xr:uid="{C17DD333-168D-4BBC-9984-5DD2C5620D3E}"/>
    <cellStyle name="20% - 强调文字颜色 3 2 39" xfId="7690" xr:uid="{D68B5E20-E79A-4D0C-A7D0-D5B770E85BA6}"/>
    <cellStyle name="20% - 强调文字颜色 3 2 4" xfId="3562" xr:uid="{E923DF71-DF92-471B-A952-5CF49E7A92DE}"/>
    <cellStyle name="20% - 强调文字颜色 3 2 40" xfId="7762" xr:uid="{B9633F4D-06EB-42F5-B0CC-877DB65C0DA1}"/>
    <cellStyle name="20% - 强调文字颜色 3 2 41" xfId="7881" xr:uid="{BAF0CAF3-E729-40CB-BBE5-6E53766F4F61}"/>
    <cellStyle name="20% - 强调文字颜色 3 2 42" xfId="9183" xr:uid="{2DC962AC-EC72-473C-8572-C9C3FBFE812D}"/>
    <cellStyle name="20% - 强调文字颜色 3 2 43" xfId="9254" xr:uid="{5D0192E7-621A-4852-8D89-EEFA296EC710}"/>
    <cellStyle name="20% - 强调文字颜色 3 2 44" xfId="9303" xr:uid="{85304132-5CF9-4327-9A79-B9A23485FAA9}"/>
    <cellStyle name="20% - 强调文字颜色 3 2 45" xfId="35959" xr:uid="{506A8558-B69E-45F3-B47A-25DB71618994}"/>
    <cellStyle name="20% - 强调文字颜色 3 2 46" xfId="36061" xr:uid="{C5C041BD-E117-487D-A644-21E75743CCB8}"/>
    <cellStyle name="20% - 强调文字颜色 3 2 47" xfId="36163" xr:uid="{49F1EDC8-9E14-41B8-92E1-471CC061A80C}"/>
    <cellStyle name="20% - 强调文字颜色 3 2 5" xfId="3644" xr:uid="{220896BF-14EF-4C80-81B0-1E8A945955C2}"/>
    <cellStyle name="20% - 强调文字颜色 3 2 6" xfId="3744" xr:uid="{EEF4543F-D2A4-430A-980F-537E058D415C}"/>
    <cellStyle name="20% - 强调文字颜色 3 2 7" xfId="3889" xr:uid="{EF0A9827-5FAC-4154-B570-CFF196F348D8}"/>
    <cellStyle name="20% - 强调文字颜色 3 2 8" xfId="3952" xr:uid="{0CC265D3-F74C-4DE5-9AFA-CFBF13734B14}"/>
    <cellStyle name="20% - 强调文字颜色 3 2 9" xfId="4069" xr:uid="{D8DEEF6F-A531-4D10-8C24-20AC4BC46C5F}"/>
    <cellStyle name="20% - 强调文字颜色 4 2" xfId="1737" xr:uid="{63CBE5B4-57B1-4326-8223-DA7216D97769}"/>
    <cellStyle name="20% - 强调文字颜色 4 2 10" xfId="4187" xr:uid="{E388E4C7-39BC-4B10-9C9D-8AC393D1263E}"/>
    <cellStyle name="20% - 强调文字颜色 4 2 11" xfId="4279" xr:uid="{16AC4894-00A0-48BD-9E32-8472BA3CAA5F}"/>
    <cellStyle name="20% - 强调文字颜色 4 2 12" xfId="4338" xr:uid="{E33D020D-E3E8-47EF-9C0F-40D2E9F86CD1}"/>
    <cellStyle name="20% - 强调文字颜色 4 2 13" xfId="4522" xr:uid="{3B937D15-90D6-4203-8877-6E94FE029C67}"/>
    <cellStyle name="20% - 强调文字颜色 4 2 14" xfId="4597" xr:uid="{AF84476F-7F95-488B-8E67-678CD9B5FF5B}"/>
    <cellStyle name="20% - 强调文字颜色 4 2 15" xfId="4648" xr:uid="{A7262155-4CEA-4443-8982-7246C677E6A6}"/>
    <cellStyle name="20% - 强调文字颜色 4 2 16" xfId="4729" xr:uid="{EA02560B-793E-4A30-BBA6-2BB1A422A88B}"/>
    <cellStyle name="20% - 强调文字颜色 4 2 17" xfId="4853" xr:uid="{6A65BDAF-7DFE-45B3-AF47-C9D0BF1688C7}"/>
    <cellStyle name="20% - 强调文字颜色 4 2 18" xfId="4925" xr:uid="{508946C1-0C4C-4CB0-A147-A8BED6CCEEF6}"/>
    <cellStyle name="20% - 强调文字颜色 4 2 19" xfId="5008" xr:uid="{BBD18270-715D-405C-B836-036241500B6B}"/>
    <cellStyle name="20% - 强调文字颜色 4 2 2" xfId="3311" xr:uid="{2985F04C-A090-475B-8830-D018A5E04FC8}"/>
    <cellStyle name="20% - 强调文字颜色 4 2 20" xfId="5205" xr:uid="{9024EEBD-3238-45A9-BF94-F15E4AAC4D92}"/>
    <cellStyle name="20% - 强调文字颜色 4 2 21" xfId="5376" xr:uid="{9F308C42-7AA5-40B9-87FE-14A235C1C139}"/>
    <cellStyle name="20% - 强调文字颜色 4 2 22" xfId="5465" xr:uid="{540B2C77-FCDA-4A07-8D78-F74318C33C46}"/>
    <cellStyle name="20% - 强调文字颜色 4 2 23" xfId="5653" xr:uid="{D4B898C9-8DF6-4823-9193-49B004547F7E}"/>
    <cellStyle name="20% - 强调文字颜色 4 2 24" xfId="5742" xr:uid="{3E40D39F-931F-4D18-AEF0-511336831765}"/>
    <cellStyle name="20% - 强调文字颜色 4 2 25" xfId="5912" xr:uid="{E8FD76E1-67A5-4A61-A2F2-EC19F7577017}"/>
    <cellStyle name="20% - 强调文字颜色 4 2 26" xfId="6688" xr:uid="{3C3EA9E2-90F6-4BAF-8D23-691E06294B7A}"/>
    <cellStyle name="20% - 强调文字颜色 4 2 27" xfId="6774" xr:uid="{F39C5D6F-2EE3-4A54-97AD-D28A359BDB21}"/>
    <cellStyle name="20% - 强调文字颜色 4 2 28" xfId="6854" xr:uid="{67ECF290-A601-4B01-8C3F-F0EFABBA86E7}"/>
    <cellStyle name="20% - 强调文字颜色 4 2 29" xfId="6929" xr:uid="{0B282550-0163-4E5D-BFA5-7FAE3A814873}"/>
    <cellStyle name="20% - 强调文字颜色 4 2 3" xfId="3395" xr:uid="{CCB3A476-27AB-4245-B711-ED575734A460}"/>
    <cellStyle name="20% - 强调文字颜色 4 2 30" xfId="7002" xr:uid="{47E9421B-10D6-4DBB-8FBF-3DEA8D410C2B}"/>
    <cellStyle name="20% - 强调文字颜色 4 2 31" xfId="7086" xr:uid="{1B00B8D6-562D-484D-9CF6-9B936CB42285}"/>
    <cellStyle name="20% - 强调文字颜色 4 2 32" xfId="7139" xr:uid="{F5C9AF2E-A650-4574-B377-DB9089336A7E}"/>
    <cellStyle name="20% - 强调文字颜色 4 2 33" xfId="7255" xr:uid="{730F9B8C-BC82-4D5F-8129-EB50C1D1770A}"/>
    <cellStyle name="20% - 强调文字颜色 4 2 34" xfId="7318" xr:uid="{11FF19F5-916F-47C3-BE83-F31ADFEA3679}"/>
    <cellStyle name="20% - 强调文字颜色 4 2 35" xfId="7424" xr:uid="{5C1823F2-57AC-4D7C-8B79-985EC49543AC}"/>
    <cellStyle name="20% - 强调文字颜色 4 2 36" xfId="7532" xr:uid="{F855167B-324C-41AA-93A5-C7D8971FEB6D}"/>
    <cellStyle name="20% - 强调文字颜色 4 2 37" xfId="7584" xr:uid="{2FC4D270-002C-4A89-88CB-65B590AE2DE1}"/>
    <cellStyle name="20% - 强调文字颜色 4 2 38" xfId="7636" xr:uid="{DCC9F40E-EADB-45A8-B1A7-DDEABB8BBDC3}"/>
    <cellStyle name="20% - 强调文字颜色 4 2 39" xfId="7691" xr:uid="{1944932D-8153-4555-AC4D-7846B411E15C}"/>
    <cellStyle name="20% - 强调文字颜色 4 2 4" xfId="3563" xr:uid="{62FE5E7A-BB73-4989-96E2-8FFE597AEE6C}"/>
    <cellStyle name="20% - 强调文字颜色 4 2 40" xfId="7763" xr:uid="{BD2A99E0-892B-4276-970B-B52377010BAB}"/>
    <cellStyle name="20% - 强调文字颜色 4 2 41" xfId="7882" xr:uid="{46F7BD5E-452A-4494-BD00-5FD7375241E1}"/>
    <cellStyle name="20% - 强调文字颜色 4 2 42" xfId="9184" xr:uid="{CCED96B8-FA47-4220-A2D3-8EC936456414}"/>
    <cellStyle name="20% - 强调文字颜色 4 2 43" xfId="9255" xr:uid="{9537FD63-03A8-4CF7-834C-E3AEE1772927}"/>
    <cellStyle name="20% - 强调文字颜色 4 2 44" xfId="9304" xr:uid="{79E0F00A-4823-4787-A2DE-CBB79DB4894B}"/>
    <cellStyle name="20% - 强调文字颜色 4 2 45" xfId="35960" xr:uid="{45E6E472-DC2E-4BED-8949-2A5D48CAF773}"/>
    <cellStyle name="20% - 强调文字颜色 4 2 46" xfId="36062" xr:uid="{DE5408C9-88AD-4302-8BEC-A4FE77EE3B56}"/>
    <cellStyle name="20% - 强调文字颜色 4 2 47" xfId="36164" xr:uid="{BBE0F67F-0000-419A-9063-993DBDE27463}"/>
    <cellStyle name="20% - 强调文字颜色 4 2 5" xfId="3645" xr:uid="{B491A892-9684-446A-8696-11CF5FF5255C}"/>
    <cellStyle name="20% - 强调文字颜色 4 2 6" xfId="3745" xr:uid="{2249ED31-CC40-4313-8353-ADCA3C15CA6C}"/>
    <cellStyle name="20% - 强调文字颜色 4 2 7" xfId="3890" xr:uid="{6EF87D3B-D987-4D01-99AB-D2B7671D0458}"/>
    <cellStyle name="20% - 强调文字颜色 4 2 8" xfId="3953" xr:uid="{8476C86C-BD98-4F50-8BBF-730B54C0A0CC}"/>
    <cellStyle name="20% - 强调文字颜色 4 2 9" xfId="4070" xr:uid="{3653F9A8-0B49-4F38-8029-F8BFE7B51622}"/>
    <cellStyle name="20% - 强调文字颜色 5 2" xfId="1738" xr:uid="{4549A913-20DE-4013-8AAF-FD6E964BD9C2}"/>
    <cellStyle name="20% - 强调文字颜色 5 2 10" xfId="4188" xr:uid="{AFC0189F-00D0-4B53-9ECA-A6E4EB863F47}"/>
    <cellStyle name="20% - 强调文字颜色 5 2 11" xfId="4280" xr:uid="{8DCCF927-65CA-477D-8371-A67641E14570}"/>
    <cellStyle name="20% - 强调文字颜色 5 2 12" xfId="4339" xr:uid="{47509F43-5ABE-4810-B90A-28DC5BBA6DA4}"/>
    <cellStyle name="20% - 强调文字颜色 5 2 13" xfId="4523" xr:uid="{C45623AC-E39F-42D9-8C99-273969848A53}"/>
    <cellStyle name="20% - 强调文字颜色 5 2 14" xfId="4598" xr:uid="{40B76592-DB2D-4431-954B-6CD3E3B3B70C}"/>
    <cellStyle name="20% - 强调文字颜色 5 2 15" xfId="4649" xr:uid="{46A98EFF-D78F-4D22-91BD-BA82141926CD}"/>
    <cellStyle name="20% - 强调文字颜色 5 2 16" xfId="4730" xr:uid="{12F7D971-5540-4296-AD51-9670EF6DB73E}"/>
    <cellStyle name="20% - 强调文字颜色 5 2 17" xfId="4854" xr:uid="{B411F148-87AD-4679-A2E4-73F90F9353B6}"/>
    <cellStyle name="20% - 强调文字颜色 5 2 18" xfId="4926" xr:uid="{A8190F65-7E77-46A7-906C-952D47FB6616}"/>
    <cellStyle name="20% - 强调文字颜色 5 2 19" xfId="5009" xr:uid="{D0366D7C-39E0-4B4C-B713-BB40DC1CAFA4}"/>
    <cellStyle name="20% - 强调文字颜色 5 2 2" xfId="3312" xr:uid="{BA1F71D0-9D9C-41FA-8403-ECE300390043}"/>
    <cellStyle name="20% - 强调文字颜色 5 2 20" xfId="5206" xr:uid="{425EF44B-F7A3-43C2-9797-840039A38E7F}"/>
    <cellStyle name="20% - 强调文字颜色 5 2 21" xfId="5377" xr:uid="{42B3250D-B254-4F1B-BC3D-2808140FF1F0}"/>
    <cellStyle name="20% - 强调文字颜色 5 2 22" xfId="5466" xr:uid="{7BC11B7A-B229-40E8-9CD8-20AC71E6E271}"/>
    <cellStyle name="20% - 强调文字颜色 5 2 23" xfId="5654" xr:uid="{74BEAA51-A33D-485A-8B33-E69DB247ADB2}"/>
    <cellStyle name="20% - 强调文字颜色 5 2 24" xfId="5734" xr:uid="{A5E89C88-5D43-4B88-82EF-9CD772BCBBDA}"/>
    <cellStyle name="20% - 强调文字颜色 5 2 25" xfId="5913" xr:uid="{0322F98E-2B24-4CFD-B5AC-757C95DED6E8}"/>
    <cellStyle name="20% - 强调文字颜色 5 2 26" xfId="6689" xr:uid="{35B8B8D6-5095-4684-97D4-68A8281D0DB8}"/>
    <cellStyle name="20% - 强调文字颜色 5 2 27" xfId="6775" xr:uid="{03598768-79DC-4699-8921-DEB966DB02EA}"/>
    <cellStyle name="20% - 强调文字颜色 5 2 28" xfId="6855" xr:uid="{3A866C92-4104-4622-866A-84D384E3E151}"/>
    <cellStyle name="20% - 强调文字颜色 5 2 29" xfId="6930" xr:uid="{1BB00574-6C4F-4C74-B05A-007B6A68F2A5}"/>
    <cellStyle name="20% - 强调文字颜色 5 2 3" xfId="3396" xr:uid="{0645367C-4318-4F7A-85CF-472A8767AF26}"/>
    <cellStyle name="20% - 强调文字颜色 5 2 30" xfId="7003" xr:uid="{4B166F4B-6E2D-49EF-943A-E7E11D3B5795}"/>
    <cellStyle name="20% - 强调文字颜色 5 2 31" xfId="7087" xr:uid="{A8955364-AC71-4667-AC64-1C72AA95FA9A}"/>
    <cellStyle name="20% - 强调文字颜色 5 2 32" xfId="7140" xr:uid="{07F5A123-B939-4636-B852-1ADFBF3B2F65}"/>
    <cellStyle name="20% - 强调文字颜色 5 2 33" xfId="7256" xr:uid="{8EC88674-102C-4523-90B0-8796DAD45750}"/>
    <cellStyle name="20% - 强调文字颜色 5 2 34" xfId="7319" xr:uid="{DAFD3A7B-7392-4C3A-8A80-84ACB9A50297}"/>
    <cellStyle name="20% - 强调文字颜色 5 2 35" xfId="7425" xr:uid="{CF09659E-B266-426D-A8F4-AE10AD551E00}"/>
    <cellStyle name="20% - 强调文字颜色 5 2 36" xfId="7533" xr:uid="{2CDA0E07-83D9-49B6-B75B-07113B3C2691}"/>
    <cellStyle name="20% - 强调文字颜色 5 2 37" xfId="7585" xr:uid="{8066F083-B7E0-4E51-A031-FF83004E9F6D}"/>
    <cellStyle name="20% - 强调文字颜色 5 2 38" xfId="7637" xr:uid="{07DBF2D1-438E-4E5D-A380-3498C7620A93}"/>
    <cellStyle name="20% - 强调文字颜色 5 2 39" xfId="7692" xr:uid="{63B4D5AA-BCEE-46B7-9163-1A9E7353C214}"/>
    <cellStyle name="20% - 强调文字颜色 5 2 4" xfId="3564" xr:uid="{42818A57-E49D-4D11-B158-D7265C14A759}"/>
    <cellStyle name="20% - 强调文字颜色 5 2 40" xfId="7764" xr:uid="{3194E1F7-B57A-4981-8A70-CBD304D9F8C1}"/>
    <cellStyle name="20% - 强调文字颜色 5 2 41" xfId="7883" xr:uid="{5B81DFB2-8865-4CA3-9BAB-2E9A37BE3360}"/>
    <cellStyle name="20% - 强调文字颜色 5 2 42" xfId="9185" xr:uid="{3AA9A7B9-E0C6-4B2E-A5EF-4835B2F21B14}"/>
    <cellStyle name="20% - 强调文字颜色 5 2 43" xfId="9256" xr:uid="{EA4345B2-3847-481A-AB8A-CE22358CD7F4}"/>
    <cellStyle name="20% - 强调文字颜色 5 2 44" xfId="9305" xr:uid="{04DBE3C8-F650-4BE4-B96C-BC19915801FB}"/>
    <cellStyle name="20% - 强调文字颜色 5 2 45" xfId="35961" xr:uid="{03645E5C-E258-4954-8B18-340E44B55D98}"/>
    <cellStyle name="20% - 强调文字颜色 5 2 46" xfId="36063" xr:uid="{94E3CDEC-B98D-4934-A1FF-CA57AB505ADF}"/>
    <cellStyle name="20% - 强调文字颜色 5 2 47" xfId="36165" xr:uid="{A77AA691-4B2E-4294-B743-AD84C24A45E8}"/>
    <cellStyle name="20% - 强调文字颜色 5 2 5" xfId="3646" xr:uid="{1832F1CE-A8F5-410B-B15E-26F9E64D3B6F}"/>
    <cellStyle name="20% - 强调文字颜色 5 2 6" xfId="3746" xr:uid="{FED1C4D8-5F69-421F-A216-2ED30E93487E}"/>
    <cellStyle name="20% - 强调文字颜色 5 2 7" xfId="3891" xr:uid="{52966148-267C-4229-9521-B1C235807D89}"/>
    <cellStyle name="20% - 强调文字颜色 5 2 8" xfId="3954" xr:uid="{8734F62D-F0AD-4FE5-B817-2282FFF5AF77}"/>
    <cellStyle name="20% - 强调文字颜色 5 2 9" xfId="4071" xr:uid="{8EA8CD58-4CF1-4DFF-A811-0969675F1EEB}"/>
    <cellStyle name="20% - 强调文字颜色 6 2" xfId="1739" xr:uid="{C6BEE5F5-75F5-41FB-9403-16C974F5C4A3}"/>
    <cellStyle name="20% - 强调文字颜色 6 2 10" xfId="4189" xr:uid="{0C7FB98B-B340-4C32-8666-38957859881A}"/>
    <cellStyle name="20% - 强调文字颜色 6 2 11" xfId="4281" xr:uid="{9FFC7239-08EB-432B-BA95-214E5511E832}"/>
    <cellStyle name="20% - 强调文字颜色 6 2 12" xfId="4340" xr:uid="{5FD066C2-CD85-4B1E-898F-F104EE54B923}"/>
    <cellStyle name="20% - 强调文字颜色 6 2 13" xfId="4524" xr:uid="{E0DD81A3-8A50-47DC-ADFF-AA2A8C586D20}"/>
    <cellStyle name="20% - 强调文字颜色 6 2 14" xfId="4599" xr:uid="{47EF7A9E-EB11-43F2-A71C-B48D1D24AFC2}"/>
    <cellStyle name="20% - 强调文字颜色 6 2 15" xfId="4650" xr:uid="{3C50243E-9C91-40CA-9918-6F8C943FB909}"/>
    <cellStyle name="20% - 强调文字颜色 6 2 16" xfId="4731" xr:uid="{FF842781-A988-4EEF-B6C4-55657C67A976}"/>
    <cellStyle name="20% - 强调文字颜色 6 2 17" xfId="4855" xr:uid="{71253E50-9851-4F99-9182-1FF225A49F25}"/>
    <cellStyle name="20% - 强调文字颜色 6 2 18" xfId="4927" xr:uid="{9AE1BA86-92B6-46C9-9AA6-C855FAA27276}"/>
    <cellStyle name="20% - 强调文字颜色 6 2 19" xfId="5010" xr:uid="{412A3AC1-479E-4239-BD4B-4DDA76CEB39D}"/>
    <cellStyle name="20% - 强调文字颜色 6 2 2" xfId="3313" xr:uid="{4AEC7D10-DDC4-449A-BB96-4E89FAE3CA35}"/>
    <cellStyle name="20% - 强调文字颜色 6 2 20" xfId="5207" xr:uid="{48A99605-EFFB-4A68-BB5A-38227E9D00DE}"/>
    <cellStyle name="20% - 强调文字颜色 6 2 21" xfId="5378" xr:uid="{37FADCDE-614A-400E-B1CE-DB1AB23CFB93}"/>
    <cellStyle name="20% - 强调文字颜色 6 2 22" xfId="5467" xr:uid="{0B371639-A475-445E-B7EF-354125538B6C}"/>
    <cellStyle name="20% - 强调文字颜色 6 2 23" xfId="5655" xr:uid="{91CA9D6F-36E1-4F89-90C3-C5DF5433D0DE}"/>
    <cellStyle name="20% - 强调文字颜色 6 2 24" xfId="5745" xr:uid="{61A343B0-609C-43A6-847F-E054CA54991E}"/>
    <cellStyle name="20% - 强调文字颜色 6 2 25" xfId="5914" xr:uid="{2237E1E2-CC86-4C6B-A033-E49C6A949C2F}"/>
    <cellStyle name="20% - 强调文字颜色 6 2 26" xfId="6690" xr:uid="{2EDFADF1-1F5B-4C2B-BA86-9387ADF3988E}"/>
    <cellStyle name="20% - 强调文字颜色 6 2 27" xfId="6776" xr:uid="{A1240C8E-DB2A-43E9-82C9-1EB9A1C9BC91}"/>
    <cellStyle name="20% - 强调文字颜色 6 2 28" xfId="6856" xr:uid="{DDCE72F0-0919-4695-A53A-85DDBD6477BD}"/>
    <cellStyle name="20% - 强调文字颜色 6 2 29" xfId="6931" xr:uid="{386A63A5-E8B1-4601-A720-CEC571E8DD8A}"/>
    <cellStyle name="20% - 强调文字颜色 6 2 3" xfId="3397" xr:uid="{B5C60EC6-659C-4FDC-9CEA-048D1710D068}"/>
    <cellStyle name="20% - 强调文字颜色 6 2 30" xfId="7004" xr:uid="{881E1080-18FC-425B-B494-29D14229491E}"/>
    <cellStyle name="20% - 强调文字颜色 6 2 31" xfId="7088" xr:uid="{98793BA5-92A0-47DC-A649-D9E19B2A7051}"/>
    <cellStyle name="20% - 强调文字颜色 6 2 32" xfId="7141" xr:uid="{EA985F62-1332-4687-AEC0-67525C3FF0B2}"/>
    <cellStyle name="20% - 强调文字颜色 6 2 33" xfId="7257" xr:uid="{EA32B603-F93E-4CC5-A633-46FD23BFB4D4}"/>
    <cellStyle name="20% - 强调文字颜色 6 2 34" xfId="7320" xr:uid="{AEA324EA-2AC6-450D-8D70-04B83F389CED}"/>
    <cellStyle name="20% - 强调文字颜色 6 2 35" xfId="7426" xr:uid="{B20F4DE2-A91E-4435-A744-356B370210BC}"/>
    <cellStyle name="20% - 强调文字颜色 6 2 36" xfId="7534" xr:uid="{2B34DD19-599A-48C9-A3BD-0F9C7409CE00}"/>
    <cellStyle name="20% - 强调文字颜色 6 2 37" xfId="7586" xr:uid="{3C63D6FE-E362-4FA7-91FD-7B16C260B978}"/>
    <cellStyle name="20% - 强调文字颜色 6 2 38" xfId="7638" xr:uid="{7DFA64D6-4D0A-4EF9-A35E-D2C3A8D6D79C}"/>
    <cellStyle name="20% - 强调文字颜色 6 2 39" xfId="7693" xr:uid="{6DA06368-839E-4AFF-BECE-C07D1D02A94C}"/>
    <cellStyle name="20% - 强调文字颜色 6 2 4" xfId="3565" xr:uid="{CE784DB6-6836-43A6-8579-2037AC70C9A3}"/>
    <cellStyle name="20% - 强调文字颜色 6 2 40" xfId="7765" xr:uid="{9E6881F8-B699-42F3-86B9-8614FDBA0759}"/>
    <cellStyle name="20% - 强调文字颜色 6 2 41" xfId="7884" xr:uid="{AE24CD9E-B9C6-4784-909F-64907276CA85}"/>
    <cellStyle name="20% - 强调文字颜色 6 2 42" xfId="9186" xr:uid="{0B65AB69-48F1-4678-BAB9-B5EBA0E78A1D}"/>
    <cellStyle name="20% - 强调文字颜色 6 2 43" xfId="9257" xr:uid="{DC81BAC0-7FD8-4E89-A2A9-DA6AC8F6BB6E}"/>
    <cellStyle name="20% - 强调文字颜色 6 2 44" xfId="9306" xr:uid="{5BC610ED-7561-414B-8BB8-324CDF2526A8}"/>
    <cellStyle name="20% - 强调文字颜色 6 2 45" xfId="35962" xr:uid="{47F032CB-65BC-4144-8BF8-88CACD5B68F1}"/>
    <cellStyle name="20% - 强调文字颜色 6 2 46" xfId="36064" xr:uid="{E546E26B-FA2D-42ED-ADE3-DB3D7633F5B2}"/>
    <cellStyle name="20% - 强调文字颜色 6 2 47" xfId="36166" xr:uid="{440F9D8B-724D-45DC-A9D9-E762D53E6328}"/>
    <cellStyle name="20% - 强调文字颜色 6 2 5" xfId="3647" xr:uid="{09C36F91-A762-43C8-B7B7-8163CF7F58F5}"/>
    <cellStyle name="20% - 强调文字颜色 6 2 6" xfId="3747" xr:uid="{8892B412-18EF-4F10-99D3-5AB334EAEF05}"/>
    <cellStyle name="20% - 强调文字颜色 6 2 7" xfId="3892" xr:uid="{B8E92DEF-1F8C-4323-A1C4-2A8539392A37}"/>
    <cellStyle name="20% - 强调文字颜色 6 2 8" xfId="3955" xr:uid="{B2DE23A8-4705-4C52-8DCE-A56A4ABD9B8B}"/>
    <cellStyle name="20% - 强调文字颜色 6 2 9" xfId="4072" xr:uid="{C90FF525-62AB-4DE5-B4E7-D6B09DAA1FAC}"/>
    <cellStyle name="20% - 輔色1 2" xfId="1740" xr:uid="{20730694-FCF2-4D73-A1E5-5E226E6CADAA}"/>
    <cellStyle name="20% - 輔色1 2 2" xfId="1741" xr:uid="{17903C7B-3E22-4717-85C3-B2E000BC8203}"/>
    <cellStyle name="20% - 輔色1 2 2 2" xfId="5987" xr:uid="{5A22C08E-8B14-4225-BD30-1676E137416F}"/>
    <cellStyle name="20% - 輔色1 2 2_MainSheet" xfId="7958" xr:uid="{E4D6BEEA-6FBA-4C70-B3CE-411DFC9A9F59}"/>
    <cellStyle name="20% - 輔色1 2 3" xfId="1742" xr:uid="{3781C780-3AB9-40EB-AE09-073504D347A8}"/>
    <cellStyle name="20% - 輔色1 2 4" xfId="5986" xr:uid="{45DA40D1-1BA3-46AA-ACC1-C6584ECA288D}"/>
    <cellStyle name="20% - 輔色1 2 5" xfId="9425" xr:uid="{1E68F4D7-B820-43E2-BA32-043548BF5895}"/>
    <cellStyle name="20% - 輔色1 3" xfId="1743" xr:uid="{962ED853-9AC0-4CE3-8265-0415CB64B733}"/>
    <cellStyle name="20% - 輔色1 3 2" xfId="1744" xr:uid="{0FA08306-E65F-417E-B593-13684B2CDC54}"/>
    <cellStyle name="20% - 輔色1 3 3" xfId="1745" xr:uid="{E6D0E27F-A3DA-4E41-9A62-558D983DCF9D}"/>
    <cellStyle name="20% - 輔色1 3 4" xfId="5988" xr:uid="{C2A583B5-42A0-46A8-937B-DF706323110C}"/>
    <cellStyle name="20% - 輔色1 3_MainSheet" xfId="7959" xr:uid="{A6904F78-95C3-478C-BDC4-BC0A2E1FAFB1}"/>
    <cellStyle name="20% - 輔色1 4" xfId="1746" xr:uid="{6CF396C1-A230-4299-A9DA-ED1ACA0B133E}"/>
    <cellStyle name="20% - 輔色1 4 2" xfId="5990" xr:uid="{8B7A51F2-DA3A-4B4A-9D2B-131E3D5FE5D3}"/>
    <cellStyle name="20% - 輔色1 4 3" xfId="5989" xr:uid="{1491F959-1763-44E4-BDA9-65469AC9A3FC}"/>
    <cellStyle name="20% - 輔色1 4_MainSheet" xfId="7960" xr:uid="{B52CA964-39B4-4D13-876F-BC4E4835D020}"/>
    <cellStyle name="20% - 輔色1 5" xfId="5991" xr:uid="{B5627ECF-0BF9-4BE8-816B-6EC1067B2E0E}"/>
    <cellStyle name="20% - 輔色2 2" xfId="1747" xr:uid="{E3C758B2-BE74-48BB-8217-0A25C934D6D5}"/>
    <cellStyle name="20% - 輔色2 2 2" xfId="1748" xr:uid="{E90BFF25-7A1C-4DBC-924F-BF4BE3A77D1D}"/>
    <cellStyle name="20% - 輔色2 2 2 2" xfId="5993" xr:uid="{D0A02FEC-4A70-43CB-9282-8134FCF50485}"/>
    <cellStyle name="20% - 輔色2 2 2_MainSheet" xfId="7961" xr:uid="{CF16E968-44DD-4EAA-9FA1-2C71825FF87C}"/>
    <cellStyle name="20% - 輔色2 2 3" xfId="1749" xr:uid="{98B975C2-6E91-4681-9C86-167E7EAD2C05}"/>
    <cellStyle name="20% - 輔色2 2 4" xfId="5992" xr:uid="{CA68D6A8-DABF-48D3-94F0-277D751DBAF7}"/>
    <cellStyle name="20% - 輔色2 2 5" xfId="9426" xr:uid="{7746A5F1-DC96-4E02-98E1-828CF6BA6CEA}"/>
    <cellStyle name="20% - 輔色2 3" xfId="1750" xr:uid="{B4F68705-2D2A-4852-8F6B-44697E64A16E}"/>
    <cellStyle name="20% - 輔色2 3 2" xfId="1751" xr:uid="{00A6F0C6-B7CD-4E1D-8193-C88B57F5E54A}"/>
    <cellStyle name="20% - 輔色2 3 3" xfId="1752" xr:uid="{D1420307-B8AF-4FA3-B18B-D784BFCBFA4F}"/>
    <cellStyle name="20% - 輔色2 3 4" xfId="5994" xr:uid="{5196A926-B048-4E92-B33D-E020F3F009AD}"/>
    <cellStyle name="20% - 輔色2 3_MainSheet" xfId="7962" xr:uid="{F228A2D2-F441-4B3D-B670-CED7F31BB250}"/>
    <cellStyle name="20% - 輔色2 4" xfId="1753" xr:uid="{4FD68185-0085-4448-A2D5-9E2156955484}"/>
    <cellStyle name="20% - 輔色2 4 2" xfId="5996" xr:uid="{4D1CC460-3B6E-413E-9947-96539FD40D3A}"/>
    <cellStyle name="20% - 輔色2 4 3" xfId="5995" xr:uid="{52D181A7-0E43-4FE0-9398-E37511C2DD9F}"/>
    <cellStyle name="20% - 輔色2 4_MainSheet" xfId="7963" xr:uid="{DC61AC1C-2F37-4DD0-A290-C126074F3D9B}"/>
    <cellStyle name="20% - 輔色2 5" xfId="5997" xr:uid="{1A0DB21F-0551-4277-84DC-0BEBF4F0872B}"/>
    <cellStyle name="20% - 輔色3 2" xfId="1754" xr:uid="{12CFCE42-C14A-4389-B538-8512DEE7B7DD}"/>
    <cellStyle name="20% - 輔色3 2 2" xfId="1755" xr:uid="{B07EDD97-5855-4397-B8DB-8202BFD2879F}"/>
    <cellStyle name="20% - 輔色3 2 2 2" xfId="5999" xr:uid="{1865192E-80B3-4BD7-B3F9-12A41D835CC5}"/>
    <cellStyle name="20% - 輔色3 2 2_MainSheet" xfId="7964" xr:uid="{AE9B79F8-C640-4C82-8289-B189AA245469}"/>
    <cellStyle name="20% - 輔色3 2 3" xfId="1756" xr:uid="{8FFB0DF5-BCD3-44A6-A891-1990AA288429}"/>
    <cellStyle name="20% - 輔色3 2 4" xfId="5998" xr:uid="{6A87A3F5-727E-47B5-A6A4-4B451D53DB93}"/>
    <cellStyle name="20% - 輔色3 2 5" xfId="9427" xr:uid="{92569F2F-0F58-44E0-8AE8-498ACFB51F6E}"/>
    <cellStyle name="20% - 輔色3 3" xfId="1757" xr:uid="{5B4E300C-073E-48DF-B437-37932796BA5D}"/>
    <cellStyle name="20% - 輔色3 3 2" xfId="1758" xr:uid="{BBC627D0-FFDE-4AAB-A1D0-395B3CC3EEC0}"/>
    <cellStyle name="20% - 輔色3 3 3" xfId="1759" xr:uid="{6FCD3E7F-286E-4FCB-9208-9862EC20D897}"/>
    <cellStyle name="20% - 輔色3 3 4" xfId="6000" xr:uid="{A7293243-1719-4C15-8011-D78DB5BD4B6C}"/>
    <cellStyle name="20% - 輔色3 3_MainSheet" xfId="7965" xr:uid="{A03A5627-9ECA-41BE-BBA3-9F65C7797D44}"/>
    <cellStyle name="20% - 輔色3 4" xfId="1760" xr:uid="{586D8AA6-C004-4A63-A965-AD09E96E9644}"/>
    <cellStyle name="20% - 輔色3 4 2" xfId="6002" xr:uid="{8CC36F17-60C9-4104-9E5C-9EEFE9A3F27A}"/>
    <cellStyle name="20% - 輔色3 4 3" xfId="6001" xr:uid="{75FB8C3D-E0B8-4426-A6BD-F89AB4B6E826}"/>
    <cellStyle name="20% - 輔色3 4_MainSheet" xfId="7966" xr:uid="{DE1B6B8C-595F-459E-B2FE-4924AC696F8C}"/>
    <cellStyle name="20% - 輔色3 5" xfId="6003" xr:uid="{E61B53F8-D398-42DB-B2B4-83BCBFA19E60}"/>
    <cellStyle name="20% - 輔色4 2" xfId="1761" xr:uid="{99976A1D-2B08-450D-B1CB-079FC7649ED5}"/>
    <cellStyle name="20% - 輔色4 2 2" xfId="1762" xr:uid="{FF0474E9-30FC-4FC7-B5DC-C4D98AEFF22E}"/>
    <cellStyle name="20% - 輔色4 2 2 2" xfId="6005" xr:uid="{C5B5A557-D95E-47B1-B146-143AF7E1DE08}"/>
    <cellStyle name="20% - 輔色4 2 2_MainSheet" xfId="7967" xr:uid="{8603503A-9E9F-4802-9375-A6CC32A5ECDB}"/>
    <cellStyle name="20% - 輔色4 2 3" xfId="1763" xr:uid="{95E19CDF-308F-44BB-94B6-D4636756AB75}"/>
    <cellStyle name="20% - 輔色4 2 4" xfId="6004" xr:uid="{5475B43B-5C27-4EB3-8A86-B4C9A29C977F}"/>
    <cellStyle name="20% - 輔色4 2 5" xfId="9428" xr:uid="{41172D60-9FA8-4BA2-A243-C3EE2F2C3AA4}"/>
    <cellStyle name="20% - 輔色4 3" xfId="1764" xr:uid="{4763146C-0C6E-4276-BFC4-9304D834D1BB}"/>
    <cellStyle name="20% - 輔色4 3 2" xfId="1765" xr:uid="{BC3741EC-7DB9-4540-B07C-F712F012129B}"/>
    <cellStyle name="20% - 輔色4 3 3" xfId="1766" xr:uid="{611B2079-A430-4E54-8349-DE047A35902A}"/>
    <cellStyle name="20% - 輔色4 3 4" xfId="6006" xr:uid="{7F86056A-1F18-44C5-9B0C-75E2E4F83C7C}"/>
    <cellStyle name="20% - 輔色4 3_MainSheet" xfId="7968" xr:uid="{18508C02-7297-4747-B145-CC75B92667AD}"/>
    <cellStyle name="20% - 輔色4 4" xfId="1767" xr:uid="{A71AA731-0AAB-4BED-8A6B-1D03A42CE1AB}"/>
    <cellStyle name="20% - 輔色4 4 2" xfId="6008" xr:uid="{79171B23-CB89-4E9D-A8C0-178C3221CF96}"/>
    <cellStyle name="20% - 輔色4 4 3" xfId="6007" xr:uid="{CD6B8FCC-125E-462E-81AA-F7E231F042E0}"/>
    <cellStyle name="20% - 輔色4 4_MainSheet" xfId="7969" xr:uid="{1EF15D8F-C28A-4A75-AC14-0D5C377E2815}"/>
    <cellStyle name="20% - 輔色4 5" xfId="6009" xr:uid="{A9550BBA-6EEB-49C4-9DF3-90CADC26FE6A}"/>
    <cellStyle name="20% - 輔色5 2" xfId="1768" xr:uid="{8E00F041-53FF-43C7-B4C7-471BCB79EF45}"/>
    <cellStyle name="20% - 輔色5 2 2" xfId="1769" xr:uid="{498EED62-60BF-4B45-A321-31BC637C6441}"/>
    <cellStyle name="20% - 輔色5 2 2 2" xfId="6011" xr:uid="{984A566D-0574-4BA6-9AD8-16DD7CCB1D57}"/>
    <cellStyle name="20% - 輔色5 2 2_MainSheet" xfId="7970" xr:uid="{FF0B58C4-3C66-4CFB-962A-3367C6668574}"/>
    <cellStyle name="20% - 輔色5 2 3" xfId="1770" xr:uid="{AAAFBC2F-6827-4CC6-B87A-C396C022D8FD}"/>
    <cellStyle name="20% - 輔色5 2 4" xfId="6010" xr:uid="{CF723556-53A5-4C84-AF79-FC2BE0B61ABB}"/>
    <cellStyle name="20% - 輔色5 2 5" xfId="9429" xr:uid="{3B5141B9-401C-48DE-9135-33686B41218C}"/>
    <cellStyle name="20% - 輔色5 3" xfId="1771" xr:uid="{755681A1-1B5B-42A3-979E-F1F5D6EB331D}"/>
    <cellStyle name="20% - 輔色5 3 2" xfId="1772" xr:uid="{F1ED524C-CDB4-4486-91A0-70FE22A02012}"/>
    <cellStyle name="20% - 輔色5 3 3" xfId="1773" xr:uid="{00D4E45C-DAE5-439A-B5B4-6A6242A2F36D}"/>
    <cellStyle name="20% - 輔色5 3 4" xfId="6012" xr:uid="{C8DA8439-6706-40F2-A3B1-E68860194E26}"/>
    <cellStyle name="20% - 輔色5 3_MainSheet" xfId="7971" xr:uid="{862AF829-DF2C-4A9F-BF80-FF13EF39D337}"/>
    <cellStyle name="20% - 輔色5 4" xfId="1774" xr:uid="{6F9AAC0D-E929-4EE9-8450-A89775D559F8}"/>
    <cellStyle name="20% - 輔色5 4 2" xfId="6014" xr:uid="{051346FA-EE3D-476A-AF39-7F903845FA34}"/>
    <cellStyle name="20% - 輔色5 4 3" xfId="6013" xr:uid="{8ACCEDA1-ADC9-4834-BAA4-6946CB7EB3DE}"/>
    <cellStyle name="20% - 輔色5 4_MainSheet" xfId="7972" xr:uid="{B8F26640-1712-4B4E-B1B7-79310B41E36E}"/>
    <cellStyle name="20% - 輔色5 5" xfId="6015" xr:uid="{2FB35AB7-CFD1-432C-9A8B-20AB998FC9E1}"/>
    <cellStyle name="20% - 輔色6 2" xfId="1775" xr:uid="{D10203E6-487D-49C4-B88C-F0ECB02F726B}"/>
    <cellStyle name="20% - 輔色6 2 2" xfId="1776" xr:uid="{5B27359E-8C1A-4082-BA1F-3459CB4975F0}"/>
    <cellStyle name="20% - 輔色6 2 2 2" xfId="6017" xr:uid="{BF4DB1AB-8389-4FD3-854C-EDF9C765EDFD}"/>
    <cellStyle name="20% - 輔色6 2 2_MainSheet" xfId="7973" xr:uid="{36C3AC18-8005-43BD-B1EF-1F2DCFD3A0CD}"/>
    <cellStyle name="20% - 輔色6 2 3" xfId="1777" xr:uid="{AB7DE906-7F78-459A-BEA3-8063FBA9BC71}"/>
    <cellStyle name="20% - 輔色6 2 4" xfId="6016" xr:uid="{735FC548-CC20-456C-86BC-087408836CC6}"/>
    <cellStyle name="20% - 輔色6 2 5" xfId="9430" xr:uid="{61BBED16-0BBD-420D-9BB7-AE87EA400D93}"/>
    <cellStyle name="20% - 輔色6 3" xfId="1778" xr:uid="{DC43CD15-765A-4EB7-90A3-A0DFD5685DE8}"/>
    <cellStyle name="20% - 輔色6 3 2" xfId="1779" xr:uid="{DA30599B-0B2E-40E6-9981-732694F91E6F}"/>
    <cellStyle name="20% - 輔色6 3 3" xfId="1780" xr:uid="{5D749AF8-6DF3-4F1F-881D-4349677B9A6A}"/>
    <cellStyle name="20% - 輔色6 3 4" xfId="6018" xr:uid="{39EA1F63-7F99-4C3E-A3EE-3F0A221F87EA}"/>
    <cellStyle name="20% - 輔色6 3_MainSheet" xfId="7974" xr:uid="{BCA499E3-F3ED-42D2-8E8B-D194398BDB63}"/>
    <cellStyle name="20% - 輔色6 4" xfId="1781" xr:uid="{57BFF593-56DA-44E7-8BF3-9C16C4177623}"/>
    <cellStyle name="20% - 輔色6 4 2" xfId="6020" xr:uid="{60129495-5B35-40E0-85B4-F39708CB58B0}"/>
    <cellStyle name="20% - 輔色6 4 3" xfId="6019" xr:uid="{EC7A26DB-A49F-4B42-8274-84D1C1777988}"/>
    <cellStyle name="20% - 輔色6 4_MainSheet" xfId="7975" xr:uid="{1EFC5074-5A65-40F1-A9CA-400FD4A49EF5}"/>
    <cellStyle name="20% - 輔色6 5" xfId="6021" xr:uid="{F7A08F56-81E0-4995-A744-386CFFD926ED}"/>
    <cellStyle name="2digits" xfId="21" xr:uid="{652552BA-EF57-4148-B838-D7BC1720A633}"/>
    <cellStyle name="3f1o [0]_￥AAU2§?P￥-§!-EAEcw" xfId="1782" xr:uid="{C9CD85DF-F5A7-4445-B4DE-03B45E814867}"/>
    <cellStyle name="3f1o[0]_laroux" xfId="1783" xr:uid="{81BDE6C2-B214-4255-8512-A976C27800A2}"/>
    <cellStyle name="3f1o_￥AAU2§?P￥-§!-EAEcw" xfId="1784" xr:uid="{358887C5-A992-404D-AE27-AD1E05202009}"/>
    <cellStyle name="40% - Accent1 2" xfId="6022" xr:uid="{6FF705A9-5621-4A94-93E5-7037A928B6DD}"/>
    <cellStyle name="40% - Accent1 2 2" xfId="9579" xr:uid="{DA40548E-6293-4ACE-ABDF-665E68D0FC6A}"/>
    <cellStyle name="40% - Accent1 3" xfId="35667" xr:uid="{89DC8FBF-142F-4400-BD8C-EA4061A29842}"/>
    <cellStyle name="40% - Accent1 4" xfId="9578" xr:uid="{3DCBFFF8-1CBB-4676-9C4D-4B725D01ED79}"/>
    <cellStyle name="40% - Accent1 5" xfId="9397" xr:uid="{AF9157D6-B2F6-4E39-80CB-90D3D8628F54}"/>
    <cellStyle name="40% - Accent2 2" xfId="6023" xr:uid="{CFA4DD6D-DF47-421B-8C8F-F7D2208EA95F}"/>
    <cellStyle name="40% - Accent2 2 2" xfId="9581" xr:uid="{55D246B2-6DA3-42A2-9C09-199E942A185F}"/>
    <cellStyle name="40% - Accent2 3" xfId="35666" xr:uid="{90862C64-9982-49AE-9C17-3A81FBAB7F42}"/>
    <cellStyle name="40% - Accent2 4" xfId="9580" xr:uid="{6E315386-6B2A-4F2C-8003-E9F397A97476}"/>
    <cellStyle name="40% - Accent2 5" xfId="9401" xr:uid="{A1290550-C9E2-4035-86B4-845C5BF51B42}"/>
    <cellStyle name="40% - Accent3 2" xfId="6024" xr:uid="{10995B49-35F8-40E9-8695-2E80E2EF3007}"/>
    <cellStyle name="40% - Accent3 2 2" xfId="9583" xr:uid="{CB00E6BB-0A2D-403F-BF13-2280276AB254}"/>
    <cellStyle name="40% - Accent3 3" xfId="35665" xr:uid="{D954AA5B-64DD-4ED8-959E-146372540FDF}"/>
    <cellStyle name="40% - Accent3 4" xfId="9582" xr:uid="{8C067631-9E79-4A64-ABAE-4AD3D48EA259}"/>
    <cellStyle name="40% - Accent3 5" xfId="9405" xr:uid="{E006255B-895A-4022-B32B-67FCD391CFBF}"/>
    <cellStyle name="40% - Accent4 2" xfId="6025" xr:uid="{9F96BA97-B631-4051-9A63-8F9FA7BE97F2}"/>
    <cellStyle name="40% - Accent4 2 2" xfId="9585" xr:uid="{655BD808-07AD-4D97-9FF3-D710C9DD6570}"/>
    <cellStyle name="40% - Accent4 3" xfId="35664" xr:uid="{F031F1C4-E304-4A5E-8CCB-DB511EF94247}"/>
    <cellStyle name="40% - Accent4 4" xfId="9584" xr:uid="{5F9C7CD4-EF64-44EE-82B2-D1A740489632}"/>
    <cellStyle name="40% - Accent4 5" xfId="9409" xr:uid="{DC4217B9-0067-4564-805B-0D72B2632EBF}"/>
    <cellStyle name="40% - Accent5 2" xfId="6026" xr:uid="{9127D657-261F-4F80-A2B7-7846F8989251}"/>
    <cellStyle name="40% - Accent5 2 2" xfId="9587" xr:uid="{1E0E14A7-22D2-4AF9-A952-294ABB47B11B}"/>
    <cellStyle name="40% - Accent5 3" xfId="35663" xr:uid="{DD2C8645-EC8B-41CD-B797-772487C5D718}"/>
    <cellStyle name="40% - Accent5 4" xfId="9586" xr:uid="{2602BDA1-8767-4B66-B870-3AABFB9DD836}"/>
    <cellStyle name="40% - Accent5 5" xfId="9413" xr:uid="{61650D7A-5EF6-488A-BC00-141D37296B55}"/>
    <cellStyle name="40% - Accent6 2" xfId="6027" xr:uid="{0D883EC5-65FD-401A-A67F-AA36540C2211}"/>
    <cellStyle name="40% - Accent6 2 2" xfId="9589" xr:uid="{B7C5B6F0-60F9-4273-93A6-7DED049BA570}"/>
    <cellStyle name="40% - Accent6 3" xfId="35662" xr:uid="{4C36FBAC-8E48-4974-94B8-904133141514}"/>
    <cellStyle name="40% - Accent6 4" xfId="9588" xr:uid="{93346D21-A098-464E-AFD4-4F557904CEA6}"/>
    <cellStyle name="40% - Accent6 5" xfId="9417" xr:uid="{3C3D14E0-CDEF-426A-B1CB-EDD7DC292A22}"/>
    <cellStyle name="40% - アクセント 1" xfId="1785" xr:uid="{B2F99661-024B-45D7-BCE2-336AF695F986}"/>
    <cellStyle name="40% - アクセント 1 2" xfId="9590" xr:uid="{F49C75DE-DA65-4079-8F46-AD3ED1965ED0}"/>
    <cellStyle name="40% - アクセント 1 2 2" xfId="9591" xr:uid="{9BEECD7B-7696-4E7C-B37E-427C35797746}"/>
    <cellStyle name="40% - アクセント 1 3" xfId="9592" xr:uid="{88F39A4D-9A7F-4D82-AB2E-F9D1F08F20AC}"/>
    <cellStyle name="40% - アクセント 1 4" xfId="9593" xr:uid="{6ADD0AE5-D54A-4F7C-B141-181FB830A60E}"/>
    <cellStyle name="40% - アクセント 1 4 2" xfId="9594" xr:uid="{307F5CDD-C21E-475E-A522-53681653E1F1}"/>
    <cellStyle name="40% - アクセント 1 4 3" xfId="9595" xr:uid="{A0DE4271-D01E-4BBF-981E-B2876A315A85}"/>
    <cellStyle name="40% - アクセント 1 5" xfId="9596" xr:uid="{AAA776CE-D5DF-4D77-8ABC-D585DFDD176A}"/>
    <cellStyle name="40% - アクセント 1 6" xfId="9597" xr:uid="{214DF619-6D54-4F35-9B44-920B4C787F33}"/>
    <cellStyle name="40% - アクセント 1 7" xfId="9598" xr:uid="{147E03DE-A84F-4364-9E1D-A8F78E9ADDEA}"/>
    <cellStyle name="40% - アクセント 1 8" xfId="9599" xr:uid="{3E33A108-13F3-4E77-B9BA-4C087C072FCD}"/>
    <cellStyle name="40% - アクセント 2" xfId="1786" xr:uid="{7B84ADA5-E267-4CC3-B8CD-652164141CF1}"/>
    <cellStyle name="40% - アクセント 2 2" xfId="9600" xr:uid="{0DD00131-2A5F-4859-8531-F6C24912DC2B}"/>
    <cellStyle name="40% - アクセント 2 2 2" xfId="9601" xr:uid="{4ACEADE0-5EE8-48BB-9F99-623A11BBDEF9}"/>
    <cellStyle name="40% - アクセント 2 3" xfId="9602" xr:uid="{4CEC9518-6F6C-4FE1-870A-7C05522D5665}"/>
    <cellStyle name="40% - アクセント 2 4" xfId="9603" xr:uid="{65AFC40F-AFBB-490B-A555-FD3C4680AE66}"/>
    <cellStyle name="40% - アクセント 2 4 2" xfId="9604" xr:uid="{71A6AE42-D0A7-43CC-B862-8EC928C18C9D}"/>
    <cellStyle name="40% - アクセント 2 4 3" xfId="9605" xr:uid="{20F6E292-5CC6-42FA-BA72-FE987C7D112B}"/>
    <cellStyle name="40% - アクセント 2 5" xfId="9606" xr:uid="{F06DBCFF-6D31-4EC1-B478-9E95D613E99B}"/>
    <cellStyle name="40% - アクセント 2 6" xfId="9607" xr:uid="{A0ED5CCB-D247-48DF-B014-471B630B96BD}"/>
    <cellStyle name="40% - アクセント 2 7" xfId="9608" xr:uid="{7B9269A3-007B-4B21-92E1-87AF789BE819}"/>
    <cellStyle name="40% - アクセント 2 8" xfId="9609" xr:uid="{2ABEE687-B08A-42FD-A178-2100CD1E8A0A}"/>
    <cellStyle name="40% - アクセント 3" xfId="1787" xr:uid="{48B37157-AD00-4EC4-A0C9-10710EA42F67}"/>
    <cellStyle name="40% - アクセント 3 2" xfId="9610" xr:uid="{2DDB99BD-38C7-4837-B237-5322F7CBBAD4}"/>
    <cellStyle name="40% - アクセント 3 2 2" xfId="9611" xr:uid="{92064C5E-20CB-4EB2-9E81-BFE2647E397B}"/>
    <cellStyle name="40% - アクセント 3 3" xfId="9612" xr:uid="{08D86911-F84B-429F-A8DD-FE299E5C7148}"/>
    <cellStyle name="40% - アクセント 3 4" xfId="9613" xr:uid="{10928EF0-8275-433B-9FEA-FC68F09CAE2B}"/>
    <cellStyle name="40% - アクセント 3 4 2" xfId="9614" xr:uid="{460FE925-ED34-4762-9403-413C8DE86EF0}"/>
    <cellStyle name="40% - アクセント 3 4 3" xfId="9615" xr:uid="{8F6B0EAA-73A5-4D6B-ACA0-B38233F56459}"/>
    <cellStyle name="40% - アクセント 3 5" xfId="9616" xr:uid="{47B68C72-E548-4E28-A737-3BD46E9EABCF}"/>
    <cellStyle name="40% - アクセント 3 6" xfId="9617" xr:uid="{DEBF6A32-935D-402A-ADDD-BD92CA9C823E}"/>
    <cellStyle name="40% - アクセント 3 7" xfId="9618" xr:uid="{FF48F84A-7044-4577-BF9F-5FD8DD25BDC7}"/>
    <cellStyle name="40% - アクセント 3 8" xfId="9619" xr:uid="{AC78FE03-BB35-446B-A3C4-29FC74A61EF1}"/>
    <cellStyle name="40% - アクセント 4" xfId="1788" xr:uid="{DC432546-2B19-4569-94A1-EE32FC624FAD}"/>
    <cellStyle name="40% - アクセント 4 2" xfId="9620" xr:uid="{89BB5DDC-3C5E-4F73-AE2F-748418318FF2}"/>
    <cellStyle name="40% - アクセント 4 2 2" xfId="9621" xr:uid="{688E2EEB-D409-419E-8BCA-0D31FB5DD8B2}"/>
    <cellStyle name="40% - アクセント 4 3" xfId="9622" xr:uid="{39F3801E-047D-4D88-B46F-CC46EA8441F3}"/>
    <cellStyle name="40% - アクセント 4 4" xfId="9623" xr:uid="{44119338-7512-4E7E-A8AE-9CC020CBBB15}"/>
    <cellStyle name="40% - アクセント 4 4 2" xfId="9624" xr:uid="{64144808-B4E6-4AFF-9E42-81885AB17A54}"/>
    <cellStyle name="40% - アクセント 4 4 3" xfId="9625" xr:uid="{F09C575E-C2BE-4E56-A9FB-6769089B4BFC}"/>
    <cellStyle name="40% - アクセント 4 5" xfId="9626" xr:uid="{A65D6F41-7BCB-485B-9FC6-EB30499B390C}"/>
    <cellStyle name="40% - アクセント 4 6" xfId="9627" xr:uid="{1B523825-EA48-455D-B8CF-8AC348D64F27}"/>
    <cellStyle name="40% - アクセント 4 7" xfId="9628" xr:uid="{B353BD89-593E-44DE-B9DB-F6A8D6E70C9A}"/>
    <cellStyle name="40% - アクセント 4 8" xfId="9629" xr:uid="{2CBD1985-484D-40C9-984B-360066DA7039}"/>
    <cellStyle name="40% - アクセント 5" xfId="1789" xr:uid="{B307E745-CAF1-40A9-8A52-DAE2CE3A6DFF}"/>
    <cellStyle name="40% - アクセント 5 2" xfId="9630" xr:uid="{5C4FEAF1-D8BD-4C49-9DCC-D90C95FC4B8B}"/>
    <cellStyle name="40% - アクセント 5 2 2" xfId="9631" xr:uid="{EE5A0945-9BB2-4085-AE3B-D4E220ED5ABA}"/>
    <cellStyle name="40% - アクセント 5 3" xfId="9632" xr:uid="{72291A91-5F8D-40F4-9133-2579B318C401}"/>
    <cellStyle name="40% - アクセント 5 4" xfId="9633" xr:uid="{FFE3C4AB-EB3D-4E9D-B383-061A4980D560}"/>
    <cellStyle name="40% - アクセント 5 4 2" xfId="9634" xr:uid="{DA09A559-641F-49CD-BF8B-1D1F845F8744}"/>
    <cellStyle name="40% - アクセント 5 4 3" xfId="9635" xr:uid="{3FA48B03-5E26-415C-AD91-66114DF62454}"/>
    <cellStyle name="40% - アクセント 5 5" xfId="9636" xr:uid="{E80BDC0B-1C6A-42BA-8775-8905ADF742E7}"/>
    <cellStyle name="40% - アクセント 5 6" xfId="9637" xr:uid="{66EE3353-EA6E-457D-8DE8-2F90037B1DDD}"/>
    <cellStyle name="40% - アクセント 5 7" xfId="9638" xr:uid="{45432E9E-CB18-4A2C-A20A-1DD112894939}"/>
    <cellStyle name="40% - アクセント 5 8" xfId="9639" xr:uid="{B7E2AECE-95F8-40A9-AC44-300EBB365984}"/>
    <cellStyle name="40% - アクセント 6" xfId="1790" xr:uid="{98894E41-7AB3-439F-A352-8B594AE4D7B4}"/>
    <cellStyle name="40% - アクセント 6 2" xfId="9640" xr:uid="{B01F3782-F5D9-4CB2-9765-7A8D3A8F4FEC}"/>
    <cellStyle name="40% - アクセント 6 2 2" xfId="9641" xr:uid="{39DED896-235E-409F-8208-216292EEE716}"/>
    <cellStyle name="40% - アクセント 6 3" xfId="9642" xr:uid="{FFEF2712-4FFD-4B88-9A5C-8889DACA613C}"/>
    <cellStyle name="40% - アクセント 6 4" xfId="9643" xr:uid="{3A765D45-A01C-4FD4-B740-D522F62C1F20}"/>
    <cellStyle name="40% - アクセント 6 4 2" xfId="9644" xr:uid="{05525F99-9A09-4510-B5DB-0C3CC9F93B20}"/>
    <cellStyle name="40% - アクセント 6 4 3" xfId="9645" xr:uid="{7BBE834B-8184-45CF-8690-634817FEF3B3}"/>
    <cellStyle name="40% - アクセント 6 5" xfId="9646" xr:uid="{11B83A2E-3A19-41CA-A10C-9C1A0A0109A4}"/>
    <cellStyle name="40% - アクセント 6 6" xfId="9647" xr:uid="{91B72328-B291-4960-ABE0-C9859ECF1621}"/>
    <cellStyle name="40% - アクセント 6 7" xfId="9648" xr:uid="{C1E5B4D8-3A97-40AF-B4CD-38F715ECD20C}"/>
    <cellStyle name="40% - アクセント 6 8" xfId="9649" xr:uid="{288D2E27-2F01-4D9B-A99E-E2986D9DE219}"/>
    <cellStyle name="40% - 强调文字颜色 1 2" xfId="1791" xr:uid="{2865DB64-A508-495B-9485-9B04F24EB999}"/>
    <cellStyle name="40% - 强调文字颜色 1 2 10" xfId="4190" xr:uid="{607E8DAF-AF97-476F-A2AD-A3C753F50515}"/>
    <cellStyle name="40% - 强调文字颜色 1 2 11" xfId="4282" xr:uid="{C18BD91B-B627-49AE-9D5E-059CA989D667}"/>
    <cellStyle name="40% - 强调文字颜色 1 2 12" xfId="4341" xr:uid="{D19B9942-0B8C-4D44-8ED5-4DE7BF8EEF99}"/>
    <cellStyle name="40% - 强调文字颜色 1 2 13" xfId="4525" xr:uid="{8356D892-4AB0-4528-89FE-7AF3D2C319F8}"/>
    <cellStyle name="40% - 强调文字颜色 1 2 14" xfId="4600" xr:uid="{90D40943-F34D-45D1-BCD8-0910141DE632}"/>
    <cellStyle name="40% - 强调文字颜色 1 2 15" xfId="4651" xr:uid="{959C1AE7-BA2C-42F7-9A80-1D38446D549F}"/>
    <cellStyle name="40% - 强调文字颜色 1 2 16" xfId="4732" xr:uid="{A2D88E32-3EE7-4185-9FC4-4CDB67E0D281}"/>
    <cellStyle name="40% - 强调文字颜色 1 2 17" xfId="4856" xr:uid="{752FD8F0-37E8-4A82-9A75-B645142F69F2}"/>
    <cellStyle name="40% - 强调文字颜色 1 2 18" xfId="4928" xr:uid="{83FEDD5E-5DD4-4E40-8E61-07EC72E8B372}"/>
    <cellStyle name="40% - 强调文字颜色 1 2 19" xfId="5011" xr:uid="{4BDEEAC9-0715-4485-BA4C-05D2FB6C738C}"/>
    <cellStyle name="40% - 强调文字颜色 1 2 2" xfId="3314" xr:uid="{8C446076-9357-4D09-A7B7-4F2CD5541ECC}"/>
    <cellStyle name="40% - 强调文字颜色 1 2 20" xfId="5208" xr:uid="{C52F3F69-A078-4A8D-B82D-C3A9ACDAB198}"/>
    <cellStyle name="40% - 强调文字颜色 1 2 21" xfId="5379" xr:uid="{52934EE7-005D-4FCA-A4F0-AB91DBE26732}"/>
    <cellStyle name="40% - 强调文字颜色 1 2 22" xfId="5468" xr:uid="{97A05D93-52A1-499A-B96C-C8D60C991D0B}"/>
    <cellStyle name="40% - 强调文字颜色 1 2 23" xfId="5656" xr:uid="{39F12040-1488-4403-A4BD-5AA2D30D6E04}"/>
    <cellStyle name="40% - 强调文字颜色 1 2 24" xfId="5746" xr:uid="{C1D321A5-1A17-4AA2-9D95-1C6C8638FDB7}"/>
    <cellStyle name="40% - 强调文字颜色 1 2 25" xfId="5915" xr:uid="{8BED7DEB-B356-4CF2-8366-EC0EC0F4C21C}"/>
    <cellStyle name="40% - 强调文字颜色 1 2 26" xfId="6691" xr:uid="{DC06C548-5099-4CC6-953E-5196C9589D4D}"/>
    <cellStyle name="40% - 强调文字颜色 1 2 27" xfId="6777" xr:uid="{10933ED5-616B-42AB-B826-E638430AC921}"/>
    <cellStyle name="40% - 强调文字颜色 1 2 28" xfId="6857" xr:uid="{3E6877F1-3B53-494C-8D24-682EAFFF4BD0}"/>
    <cellStyle name="40% - 强调文字颜色 1 2 29" xfId="6932" xr:uid="{F3AC5C98-1428-4013-9F2C-6CD03C0BF294}"/>
    <cellStyle name="40% - 强调文字颜色 1 2 3" xfId="3398" xr:uid="{65958A43-91EA-42A7-8E34-DB70781FE79D}"/>
    <cellStyle name="40% - 强调文字颜色 1 2 30" xfId="7005" xr:uid="{A31865D9-372B-4398-A27F-24D5A8B54EEF}"/>
    <cellStyle name="40% - 强调文字颜色 1 2 31" xfId="7089" xr:uid="{726A9EB4-847D-4FAC-9BD8-C65943D7F891}"/>
    <cellStyle name="40% - 强调文字颜色 1 2 32" xfId="7142" xr:uid="{5822FDA5-652E-4D16-8484-50D0C548D94D}"/>
    <cellStyle name="40% - 强调文字颜色 1 2 33" xfId="7258" xr:uid="{E4DC3803-E8D6-41E8-B2BD-19F07236AD20}"/>
    <cellStyle name="40% - 强调文字颜色 1 2 34" xfId="7321" xr:uid="{86935D05-18F2-4A9F-8BCE-9EF9AF0C50BC}"/>
    <cellStyle name="40% - 强调文字颜色 1 2 35" xfId="7427" xr:uid="{14CE4383-D346-4491-851A-C1CDF75200E1}"/>
    <cellStyle name="40% - 强调文字颜色 1 2 36" xfId="7535" xr:uid="{B751B3D7-0D3B-448B-8720-78B61897E482}"/>
    <cellStyle name="40% - 强调文字颜色 1 2 37" xfId="7587" xr:uid="{97C92EDA-DDFD-4EF9-A400-A95B4BB39385}"/>
    <cellStyle name="40% - 强调文字颜色 1 2 38" xfId="7639" xr:uid="{A34B30E3-4626-4121-BADC-3132D06C556F}"/>
    <cellStyle name="40% - 强调文字颜色 1 2 39" xfId="7694" xr:uid="{A67E3DCC-1151-407B-8A45-BA08F2ED2D74}"/>
    <cellStyle name="40% - 强调文字颜色 1 2 4" xfId="3566" xr:uid="{E034116D-7E4F-4D7F-ABA3-8387356B35DB}"/>
    <cellStyle name="40% - 强调文字颜色 1 2 40" xfId="7766" xr:uid="{AF0FDE2A-9B53-44CB-BB04-7170CF3FCF15}"/>
    <cellStyle name="40% - 强调文字颜色 1 2 41" xfId="7885" xr:uid="{54FF5544-461A-445E-AF22-74C0710715CA}"/>
    <cellStyle name="40% - 强调文字颜色 1 2 42" xfId="9187" xr:uid="{50DBB351-0AFF-4D47-9C1A-29A4370B3F80}"/>
    <cellStyle name="40% - 强调文字颜色 1 2 43" xfId="9239" xr:uid="{A038B36F-ECA3-4BA9-B863-E554A52D3BA2}"/>
    <cellStyle name="40% - 强调文字颜色 1 2 44" xfId="9307" xr:uid="{25EFC0BE-7819-4A8E-96E2-E0AC32DB3179}"/>
    <cellStyle name="40% - 强调文字颜色 1 2 45" xfId="35963" xr:uid="{4D75B838-1D13-4008-BA41-E8E105554143}"/>
    <cellStyle name="40% - 强调文字颜色 1 2 46" xfId="36065" xr:uid="{27CF97B1-F060-44C7-9C3E-5A527B16DF7A}"/>
    <cellStyle name="40% - 强调文字颜色 1 2 47" xfId="36167" xr:uid="{46625CF3-727D-4F21-8663-323D00006165}"/>
    <cellStyle name="40% - 强调文字颜色 1 2 5" xfId="3648" xr:uid="{CC346A1F-28D5-4536-86D5-42BD40636F57}"/>
    <cellStyle name="40% - 强调文字颜色 1 2 6" xfId="3748" xr:uid="{7B684042-81D9-48F7-81EC-6D187E14F9F2}"/>
    <cellStyle name="40% - 强调文字颜色 1 2 7" xfId="3893" xr:uid="{29EE99A5-0564-4693-840A-0D6369ACD4DB}"/>
    <cellStyle name="40% - 强调文字颜色 1 2 8" xfId="3956" xr:uid="{B70D1D12-BE99-4087-BE05-D8DFAB9510C7}"/>
    <cellStyle name="40% - 强调文字颜色 1 2 9" xfId="4073" xr:uid="{29BC766F-1060-487B-AA53-09F46A3F86B2}"/>
    <cellStyle name="40% - 强调文字颜色 2 2" xfId="1792" xr:uid="{F2DBC347-1D2F-4DDA-A807-5513A4271193}"/>
    <cellStyle name="40% - 强调文字颜色 2 2 10" xfId="4191" xr:uid="{0C33C9C4-9D2D-480C-9BB1-FA9EE2CA34AC}"/>
    <cellStyle name="40% - 强调文字颜色 2 2 11" xfId="4283" xr:uid="{B482945A-3F15-4719-833B-5230B97FC8C8}"/>
    <cellStyle name="40% - 强调文字颜色 2 2 12" xfId="4342" xr:uid="{5CEE9F57-A836-4D54-ACEA-36D7E6B2D8FF}"/>
    <cellStyle name="40% - 强调文字颜色 2 2 13" xfId="4526" xr:uid="{13ADB039-55F0-4939-A6BC-EC16A7CBDD13}"/>
    <cellStyle name="40% - 强调文字颜色 2 2 14" xfId="4601" xr:uid="{5C5C5BE7-9E29-4205-9A4F-277ACF729A9D}"/>
    <cellStyle name="40% - 强调文字颜色 2 2 15" xfId="4652" xr:uid="{B0AE20F7-80B0-418E-AC81-E012376A3167}"/>
    <cellStyle name="40% - 强调文字颜色 2 2 16" xfId="4733" xr:uid="{66765822-E2FB-48D1-A5E8-4E401EE693D8}"/>
    <cellStyle name="40% - 强调文字颜色 2 2 17" xfId="4857" xr:uid="{2DB7F7C6-59C0-4E3E-BDE5-444AFAF334D0}"/>
    <cellStyle name="40% - 强调文字颜色 2 2 18" xfId="4929" xr:uid="{D51EBE79-CCCE-4CEB-9659-98DAD4B1A710}"/>
    <cellStyle name="40% - 强调文字颜色 2 2 19" xfId="5012" xr:uid="{D59C5F7E-027D-4320-99D6-A530724BEF2D}"/>
    <cellStyle name="40% - 强调文字颜色 2 2 2" xfId="3315" xr:uid="{8F86B581-9B2F-4979-83A8-735E72BBE694}"/>
    <cellStyle name="40% - 强调文字颜色 2 2 20" xfId="5209" xr:uid="{DD9E46D3-8052-4608-B2D5-EFE9C60D898D}"/>
    <cellStyle name="40% - 强调文字颜色 2 2 21" xfId="5380" xr:uid="{4B339A72-FED5-40B7-B743-36F4F252A616}"/>
    <cellStyle name="40% - 强调文字颜色 2 2 22" xfId="5469" xr:uid="{29CE63C7-20FD-47D0-80CB-C718DC0C9288}"/>
    <cellStyle name="40% - 强调文字颜色 2 2 23" xfId="5657" xr:uid="{6C16BFC1-69FD-4A87-B8B9-BBB8237B4830}"/>
    <cellStyle name="40% - 强调文字颜色 2 2 24" xfId="5723" xr:uid="{D7C67D2B-8E53-4266-AA22-402435E5DE17}"/>
    <cellStyle name="40% - 强调文字颜色 2 2 25" xfId="5916" xr:uid="{CA917EF0-268D-483A-906F-D7788E1C4982}"/>
    <cellStyle name="40% - 强调文字颜色 2 2 26" xfId="6692" xr:uid="{F60FC530-D41B-4F9D-A962-80A5867010C1}"/>
    <cellStyle name="40% - 强调文字颜色 2 2 27" xfId="6778" xr:uid="{3BA65952-DB36-417D-A006-E75965258DDB}"/>
    <cellStyle name="40% - 强调文字颜色 2 2 28" xfId="6858" xr:uid="{8AF76FEC-99CC-4D2D-A893-A02D86B11990}"/>
    <cellStyle name="40% - 强调文字颜色 2 2 29" xfId="6933" xr:uid="{ECC616C9-5CBE-4BCC-AB1F-4E7904EFDD14}"/>
    <cellStyle name="40% - 强调文字颜色 2 2 3" xfId="3399" xr:uid="{DAC20199-8B23-48B5-BBF1-D0C8316D8562}"/>
    <cellStyle name="40% - 强调文字颜色 2 2 30" xfId="7006" xr:uid="{382A8A49-7972-44BB-993F-838D151C79A4}"/>
    <cellStyle name="40% - 强调文字颜色 2 2 31" xfId="7090" xr:uid="{22A84E1B-02F7-4D9E-82AD-BEF0B6EB883A}"/>
    <cellStyle name="40% - 强调文字颜色 2 2 32" xfId="7143" xr:uid="{4499C60C-4EAF-475C-B731-29672CB083D0}"/>
    <cellStyle name="40% - 强调文字颜色 2 2 33" xfId="7259" xr:uid="{08223F91-43F8-43CA-AD58-F53E3A8324E9}"/>
    <cellStyle name="40% - 强调文字颜色 2 2 34" xfId="7322" xr:uid="{3E00C8FE-E1E4-41D1-AC61-8DA9A4D23CAF}"/>
    <cellStyle name="40% - 强调文字颜色 2 2 35" xfId="7428" xr:uid="{D1970FE8-C713-44D2-8319-AC4F8A9CE31D}"/>
    <cellStyle name="40% - 强调文字颜色 2 2 36" xfId="7536" xr:uid="{C71DDCF0-E17D-4410-875B-23F3C39DBB0A}"/>
    <cellStyle name="40% - 强调文字颜色 2 2 37" xfId="7588" xr:uid="{96EAC537-7D4D-48CF-9068-3A963041B88E}"/>
    <cellStyle name="40% - 强调文字颜色 2 2 38" xfId="7640" xr:uid="{E9AF5E7C-1D01-431A-88A6-CBF6FFB249B2}"/>
    <cellStyle name="40% - 强调文字颜色 2 2 39" xfId="7695" xr:uid="{ED625F56-33B5-45C9-916C-E7B6445D2C28}"/>
    <cellStyle name="40% - 强调文字颜色 2 2 4" xfId="3567" xr:uid="{9C328E1E-0F33-41F0-9F6C-3F98EE08BDA5}"/>
    <cellStyle name="40% - 强调文字颜色 2 2 40" xfId="7767" xr:uid="{55AADC6C-35B8-4AF6-AC8A-BB73AD54E2E1}"/>
    <cellStyle name="40% - 强调文字颜色 2 2 41" xfId="7886" xr:uid="{B967DCCA-88A2-4426-9803-CA9FC7EE08E9}"/>
    <cellStyle name="40% - 强调文字颜色 2 2 42" xfId="9188" xr:uid="{8F48D4B1-70D9-4BCA-9BE6-6BB4416035C9}"/>
    <cellStyle name="40% - 强调文字颜色 2 2 43" xfId="9262" xr:uid="{44FA3520-5319-45DC-93B6-37E1DA26FD20}"/>
    <cellStyle name="40% - 强调文字颜色 2 2 44" xfId="9308" xr:uid="{4083CE21-AF1B-4578-99B0-8CCED08E94D0}"/>
    <cellStyle name="40% - 强调文字颜色 2 2 45" xfId="35964" xr:uid="{758FE454-D778-4837-9525-DAC0AB61B563}"/>
    <cellStyle name="40% - 强调文字颜色 2 2 46" xfId="36066" xr:uid="{51667FBF-68D2-4247-8F54-62787E029C9A}"/>
    <cellStyle name="40% - 强调文字颜色 2 2 47" xfId="36168" xr:uid="{457CDEBF-5452-4D19-8F0B-05C16A58038C}"/>
    <cellStyle name="40% - 强调文字颜色 2 2 5" xfId="3649" xr:uid="{B38B0503-911E-4600-90E3-D9C590ACE0E3}"/>
    <cellStyle name="40% - 强调文字颜色 2 2 6" xfId="3749" xr:uid="{BC7285E0-5246-48B8-8DE6-1D7516AE71A7}"/>
    <cellStyle name="40% - 强调文字颜色 2 2 7" xfId="3894" xr:uid="{10B4D283-174D-4FBE-BAAE-A2802183B418}"/>
    <cellStyle name="40% - 强调文字颜色 2 2 8" xfId="3957" xr:uid="{258899D2-94F2-4A46-B464-1312E4F82197}"/>
    <cellStyle name="40% - 强调文字颜色 2 2 9" xfId="4074" xr:uid="{F27AC240-2399-4FE9-A080-F8FBDF169199}"/>
    <cellStyle name="40% - 强调文字颜色 3 2" xfId="1793" xr:uid="{ABB4497A-3C3C-4F19-B708-9E937AEC25B4}"/>
    <cellStyle name="40% - 强调文字颜色 3 2 10" xfId="4192" xr:uid="{4B0E95A9-389E-4F75-8BED-BBF3824B960E}"/>
    <cellStyle name="40% - 强调文字颜色 3 2 11" xfId="4284" xr:uid="{9AC29C22-2E34-435A-9FCB-7614CB459E1F}"/>
    <cellStyle name="40% - 强调文字颜色 3 2 12" xfId="4343" xr:uid="{B855E83C-4E46-429D-9333-FC64E52E9695}"/>
    <cellStyle name="40% - 强调文字颜色 3 2 13" xfId="4527" xr:uid="{28C55581-28BF-49EC-A353-C8C4CB64EF45}"/>
    <cellStyle name="40% - 强调文字颜色 3 2 14" xfId="4602" xr:uid="{0C7CA6D9-CC6F-4358-9DD3-3AE616C64F85}"/>
    <cellStyle name="40% - 强调文字颜色 3 2 15" xfId="4653" xr:uid="{1AA882E2-3861-4639-A6DD-DD07B0FE1DB5}"/>
    <cellStyle name="40% - 强调文字颜色 3 2 16" xfId="4734" xr:uid="{83879454-6D3B-4A4E-A978-3D62D3B315EA}"/>
    <cellStyle name="40% - 强调文字颜色 3 2 17" xfId="4858" xr:uid="{641AD24A-3620-4343-A7FB-71FC6139CED4}"/>
    <cellStyle name="40% - 强调文字颜色 3 2 18" xfId="4930" xr:uid="{03285C71-4046-4593-87D8-F178A3DA8096}"/>
    <cellStyle name="40% - 强调文字颜色 3 2 19" xfId="5013" xr:uid="{AF517173-E012-4B75-BE9D-5B8078A3D46A}"/>
    <cellStyle name="40% - 强调文字颜色 3 2 2" xfId="3316" xr:uid="{2970AC7A-9FBD-4E32-AD98-BA796CF5FD4C}"/>
    <cellStyle name="40% - 强调文字颜色 3 2 20" xfId="5210" xr:uid="{FFBB731B-67FD-4739-B783-D742FC77242E}"/>
    <cellStyle name="40% - 强调文字颜色 3 2 21" xfId="5381" xr:uid="{5C53B021-4A01-4130-B2C7-9875D9FE16A9}"/>
    <cellStyle name="40% - 强调文字颜色 3 2 22" xfId="5470" xr:uid="{DD664406-BD7A-4011-B5C1-6812A437FE2B}"/>
    <cellStyle name="40% - 强调文字颜色 3 2 23" xfId="5658" xr:uid="{1FB1F161-3A3D-4C6E-8F8B-A06DB403C81D}"/>
    <cellStyle name="40% - 强调文字颜色 3 2 24" xfId="5724" xr:uid="{513DD566-744F-4B1E-882C-095CA8CB0D69}"/>
    <cellStyle name="40% - 强调文字颜色 3 2 25" xfId="5917" xr:uid="{AD836271-AEE0-4EA4-8CA2-9A00418BDFAD}"/>
    <cellStyle name="40% - 强调文字颜色 3 2 26" xfId="6693" xr:uid="{3C73597F-10FC-4387-96FD-F30EDF356205}"/>
    <cellStyle name="40% - 强调文字颜色 3 2 27" xfId="6779" xr:uid="{E635A768-0464-496F-AA29-E8B200B93089}"/>
    <cellStyle name="40% - 强调文字颜色 3 2 28" xfId="6859" xr:uid="{AB2463B6-AF4D-4BAB-807B-15F8859E1FF7}"/>
    <cellStyle name="40% - 强调文字颜色 3 2 29" xfId="6934" xr:uid="{9030B56B-97AB-4E72-9D0B-E57ED765B857}"/>
    <cellStyle name="40% - 强调文字颜色 3 2 3" xfId="3400" xr:uid="{4D801CC1-AEB2-4C67-A5C6-21BCBEF18671}"/>
    <cellStyle name="40% - 强调文字颜色 3 2 30" xfId="7007" xr:uid="{F93F0509-0CBF-4CA5-A2B9-B5284B6BE807}"/>
    <cellStyle name="40% - 强调文字颜色 3 2 31" xfId="7091" xr:uid="{50E19226-6C33-4BD7-AAA3-95CF7F08D6D3}"/>
    <cellStyle name="40% - 强调文字颜色 3 2 32" xfId="7144" xr:uid="{673C724D-650B-421B-8D42-590EC86CCB24}"/>
    <cellStyle name="40% - 强调文字颜色 3 2 33" xfId="7260" xr:uid="{45F735D7-DC2B-45D1-895C-ED841FB17C44}"/>
    <cellStyle name="40% - 强调文字颜色 3 2 34" xfId="7323" xr:uid="{C5DED587-5C47-453A-B178-DCFA397AEB12}"/>
    <cellStyle name="40% - 强调文字颜色 3 2 35" xfId="7429" xr:uid="{417332D5-AD03-4DC3-BE74-41E09AA0ACC3}"/>
    <cellStyle name="40% - 强调文字颜色 3 2 36" xfId="7537" xr:uid="{83471142-5C63-4DE5-B3D7-8E2491582D0B}"/>
    <cellStyle name="40% - 强调文字颜色 3 2 37" xfId="7589" xr:uid="{E53AE151-11E7-4516-9C04-D72400D67351}"/>
    <cellStyle name="40% - 强调文字颜色 3 2 38" xfId="7641" xr:uid="{DE157AD3-2AAD-42F6-A276-62CF0AF4BA28}"/>
    <cellStyle name="40% - 强调文字颜色 3 2 39" xfId="7696" xr:uid="{138ACC06-38EA-417D-9EF4-8A790EFD0054}"/>
    <cellStyle name="40% - 强调文字颜色 3 2 4" xfId="3568" xr:uid="{E85ECCC2-60A9-4111-9EC5-8A3770E9EA0C}"/>
    <cellStyle name="40% - 强调文字颜色 3 2 40" xfId="7768" xr:uid="{513A0FA2-6054-4717-A40C-01F1D6B0F5D6}"/>
    <cellStyle name="40% - 强调文字颜色 3 2 41" xfId="7887" xr:uid="{5E0E3A33-14FE-4C03-A73A-1EC21EAF2834}"/>
    <cellStyle name="40% - 强调文字颜色 3 2 42" xfId="9189" xr:uid="{890A4AA8-A04D-479E-A322-99825B0CE0A4}"/>
    <cellStyle name="40% - 强调文字颜色 3 2 43" xfId="9240" xr:uid="{C2D01F7A-9B29-4C35-9FF1-8F802642C920}"/>
    <cellStyle name="40% - 强调文字颜色 3 2 44" xfId="9309" xr:uid="{EDBD432F-9351-4961-BC75-FA41C4572D0F}"/>
    <cellStyle name="40% - 强调文字颜色 3 2 45" xfId="35965" xr:uid="{675CACEA-9C1D-4D96-B71F-83B601FCA7E5}"/>
    <cellStyle name="40% - 强调文字颜色 3 2 46" xfId="36067" xr:uid="{9C418C30-FC2C-4643-A64E-B25A015E0C19}"/>
    <cellStyle name="40% - 强调文字颜色 3 2 47" xfId="36169" xr:uid="{2CCC5B9E-86BA-4A62-A0D9-2308BF83204D}"/>
    <cellStyle name="40% - 强调文字颜色 3 2 5" xfId="3650" xr:uid="{A6482192-731F-4E7B-9B43-FA9342B98382}"/>
    <cellStyle name="40% - 强调文字颜色 3 2 6" xfId="3750" xr:uid="{DEF19523-DE18-4E45-8FA7-E89EA23C15E2}"/>
    <cellStyle name="40% - 强调文字颜色 3 2 7" xfId="3895" xr:uid="{5895A08D-F66C-4CFC-BF61-C7E3FB6981C1}"/>
    <cellStyle name="40% - 强调文字颜色 3 2 8" xfId="3958" xr:uid="{FE42B14E-64A2-4E7C-BD55-DA78B67E4E69}"/>
    <cellStyle name="40% - 强调文字颜色 3 2 9" xfId="4075" xr:uid="{5FC7DE7A-CB54-4B02-AB62-607004541C73}"/>
    <cellStyle name="40% - 强调文字颜色 4 2" xfId="1794" xr:uid="{6847F1E5-09E2-4CB2-80B2-45EFAF29A058}"/>
    <cellStyle name="40% - 强调文字颜色 4 2 10" xfId="4193" xr:uid="{4F37D543-7844-42A3-B345-02EB18A9B938}"/>
    <cellStyle name="40% - 强调文字颜色 4 2 11" xfId="4285" xr:uid="{824E86C7-1C15-4C88-BF50-E13DA2296DD1}"/>
    <cellStyle name="40% - 强调文字颜色 4 2 12" xfId="4344" xr:uid="{94DDAB35-0BC2-4096-A783-5D88F3625395}"/>
    <cellStyle name="40% - 强调文字颜色 4 2 13" xfId="4528" xr:uid="{98170EF5-10BE-49ED-B133-7D78061B3F45}"/>
    <cellStyle name="40% - 强调文字颜色 4 2 14" xfId="4603" xr:uid="{0C2D1ED1-EF58-4791-9A0D-7739544A27BC}"/>
    <cellStyle name="40% - 强调文字颜色 4 2 15" xfId="4654" xr:uid="{BBA05D73-6DEA-4BFC-9482-A38CEF04732F}"/>
    <cellStyle name="40% - 强调文字颜色 4 2 16" xfId="4735" xr:uid="{0B0880F5-6D8C-46A9-BF9D-982582A50113}"/>
    <cellStyle name="40% - 强调文字颜色 4 2 17" xfId="4859" xr:uid="{5CAA7448-F405-4CC4-9278-1B1EEB1D5B76}"/>
    <cellStyle name="40% - 强调文字颜色 4 2 18" xfId="4931" xr:uid="{38E50D94-FFB0-497A-B3D5-885A61BEA0D4}"/>
    <cellStyle name="40% - 强调文字颜色 4 2 19" xfId="5014" xr:uid="{C414C111-7F0C-4882-A3D5-696E49C91F57}"/>
    <cellStyle name="40% - 强调文字颜色 4 2 2" xfId="3317" xr:uid="{9173930F-0A23-47FF-8E6F-528F4CEE737A}"/>
    <cellStyle name="40% - 强调文字颜色 4 2 20" xfId="5211" xr:uid="{9E99F30B-8422-4A18-A0EA-15988060A648}"/>
    <cellStyle name="40% - 强调文字颜色 4 2 21" xfId="5382" xr:uid="{58DBAF6A-3284-4FCE-8535-7C996E5BC0A9}"/>
    <cellStyle name="40% - 强调文字颜色 4 2 22" xfId="5471" xr:uid="{57C24791-919B-4BBC-8CAD-27022828F77F}"/>
    <cellStyle name="40% - 强调文字颜色 4 2 23" xfId="5659" xr:uid="{450C95FD-7C86-459A-951A-BC36447E26E5}"/>
    <cellStyle name="40% - 强调文字颜色 4 2 24" xfId="5725" xr:uid="{F54F73AE-D5B7-44B9-B4BD-62FB7D1012E6}"/>
    <cellStyle name="40% - 强调文字颜色 4 2 25" xfId="5918" xr:uid="{F44288C0-90B9-45CB-A9A7-C587B842C23A}"/>
    <cellStyle name="40% - 强调文字颜色 4 2 26" xfId="6694" xr:uid="{F1E07343-765B-4FC2-A493-CDC4F0385B0A}"/>
    <cellStyle name="40% - 强调文字颜色 4 2 27" xfId="6780" xr:uid="{98E2FB6A-EFB0-45DC-8281-DD33FFF06DD8}"/>
    <cellStyle name="40% - 强调文字颜色 4 2 28" xfId="6860" xr:uid="{A5F65297-CDFF-482A-A8DE-E1F4F240DE9B}"/>
    <cellStyle name="40% - 强调文字颜色 4 2 29" xfId="6935" xr:uid="{5E11BDBB-28DE-401F-97BF-9CD4AB34206B}"/>
    <cellStyle name="40% - 强调文字颜色 4 2 3" xfId="3401" xr:uid="{9C6B630F-E667-4F1C-9B1D-35BF2BDCA71C}"/>
    <cellStyle name="40% - 强调文字颜色 4 2 30" xfId="7008" xr:uid="{1429491B-3915-490E-BF6D-6D2D6DD6DED5}"/>
    <cellStyle name="40% - 强调文字颜色 4 2 31" xfId="7092" xr:uid="{818075B3-9F2B-49C9-A522-A08970A44BE0}"/>
    <cellStyle name="40% - 强调文字颜色 4 2 32" xfId="7145" xr:uid="{11842008-0FD3-4A85-9D0E-D4A32568D1E6}"/>
    <cellStyle name="40% - 强调文字颜色 4 2 33" xfId="7261" xr:uid="{6252AACB-3D29-4113-85B0-4174A8CF26D1}"/>
    <cellStyle name="40% - 强调文字颜色 4 2 34" xfId="7324" xr:uid="{24F2FDF3-86E1-4661-AAB2-3EDC107DEF9B}"/>
    <cellStyle name="40% - 强调文字颜色 4 2 35" xfId="7430" xr:uid="{159A8A4E-4FCA-4359-A6F6-E8E9D2F1DE78}"/>
    <cellStyle name="40% - 强调文字颜色 4 2 36" xfId="7538" xr:uid="{6549A928-8357-460A-8F7B-CB8128DFE4B4}"/>
    <cellStyle name="40% - 强调文字颜色 4 2 37" xfId="7590" xr:uid="{2803FBC2-37A0-4CFA-8262-74FDADEBCB13}"/>
    <cellStyle name="40% - 强调文字颜色 4 2 38" xfId="7642" xr:uid="{1250227B-F9A9-4B67-935D-723BD26093DF}"/>
    <cellStyle name="40% - 强调文字颜色 4 2 39" xfId="7697" xr:uid="{97724058-0904-4CF4-8D8B-43AAC1D27CC7}"/>
    <cellStyle name="40% - 强调文字颜色 4 2 4" xfId="3569" xr:uid="{1C84D8DA-96BF-40A7-A61C-87AC16C3BDFA}"/>
    <cellStyle name="40% - 强调文字颜色 4 2 40" xfId="7769" xr:uid="{77300469-FAC1-4E00-B58E-5481DB4E4D74}"/>
    <cellStyle name="40% - 强调文字颜色 4 2 41" xfId="7888" xr:uid="{02D8AD69-4BED-41C7-865D-7501621D5D91}"/>
    <cellStyle name="40% - 强调文字颜色 4 2 42" xfId="9190" xr:uid="{7B3BFFBE-92C0-4FE6-98E3-BE4AF946FF72}"/>
    <cellStyle name="40% - 强调文字颜色 4 2 43" xfId="9263" xr:uid="{E9267AE9-4472-4BB9-89C8-45C98C592E32}"/>
    <cellStyle name="40% - 强调文字颜色 4 2 44" xfId="9310" xr:uid="{C08F49C6-C7EB-488E-BD5F-DEB358A66B3D}"/>
    <cellStyle name="40% - 强调文字颜色 4 2 45" xfId="35966" xr:uid="{9C08CC1A-F748-4D51-A463-B6F7FABFC6B9}"/>
    <cellStyle name="40% - 强调文字颜色 4 2 46" xfId="36068" xr:uid="{75ECAD8C-DD07-447A-A4EC-06786845A614}"/>
    <cellStyle name="40% - 强调文字颜色 4 2 47" xfId="36170" xr:uid="{80AB23C5-C9C5-43BA-A40A-985CC118EFB9}"/>
    <cellStyle name="40% - 强调文字颜色 4 2 5" xfId="3651" xr:uid="{F58280C1-8D53-42DD-81DE-263E14AA4D9C}"/>
    <cellStyle name="40% - 强调文字颜色 4 2 6" xfId="3751" xr:uid="{9271EB6A-1DA4-48E7-B6B9-FCCD88B9809F}"/>
    <cellStyle name="40% - 强调文字颜色 4 2 7" xfId="3896" xr:uid="{5B2F8B32-A39D-491E-A7FC-16A85FC4D2F8}"/>
    <cellStyle name="40% - 强调文字颜色 4 2 8" xfId="3959" xr:uid="{BAB8FF20-F0FD-47B7-BA5F-09E24760151C}"/>
    <cellStyle name="40% - 强调文字颜色 4 2 9" xfId="4076" xr:uid="{183E349F-92FC-4913-96D7-1E88BEE5BCB3}"/>
    <cellStyle name="40% - 强调文字颜色 5 2" xfId="1795" xr:uid="{FCB0B0F5-0A33-4430-A9CA-1BE14EA9EA0F}"/>
    <cellStyle name="40% - 强调文字颜色 5 2 10" xfId="4194" xr:uid="{24D63693-09A8-496E-ABC2-C92A873F01BF}"/>
    <cellStyle name="40% - 强调文字颜色 5 2 11" xfId="4286" xr:uid="{A0126BFD-BAC6-4957-A0C1-FDBDFD524F54}"/>
    <cellStyle name="40% - 强调文字颜色 5 2 12" xfId="4345" xr:uid="{D3B5F8EF-BEFC-404C-8FF6-B6301B84833E}"/>
    <cellStyle name="40% - 强调文字颜色 5 2 13" xfId="4529" xr:uid="{6A2C703F-714C-4A36-8DA0-F8F28739659D}"/>
    <cellStyle name="40% - 强调文字颜色 5 2 14" xfId="4604" xr:uid="{1A368C26-1BD5-482A-9594-279923D65E4C}"/>
    <cellStyle name="40% - 强调文字颜色 5 2 15" xfId="4655" xr:uid="{FB89990C-5666-4675-9C87-3F95CD5E2DB8}"/>
    <cellStyle name="40% - 强调文字颜色 5 2 16" xfId="4736" xr:uid="{444F036F-4A9D-41DE-BF42-A2DA39C0FA89}"/>
    <cellStyle name="40% - 强调文字颜色 5 2 17" xfId="4860" xr:uid="{AE751936-ACD3-43E7-800C-963F664DFEC1}"/>
    <cellStyle name="40% - 强调文字颜色 5 2 18" xfId="4932" xr:uid="{16F6C9C4-6707-4F6C-A1F9-132AA90AB8F4}"/>
    <cellStyle name="40% - 强调文字颜色 5 2 19" xfId="5015" xr:uid="{DEFA66D0-FDBD-4802-A8F7-61F9D561CF78}"/>
    <cellStyle name="40% - 强调文字颜色 5 2 2" xfId="3318" xr:uid="{54DBDBAF-6D92-4CD8-A019-D7DFB2149B4E}"/>
    <cellStyle name="40% - 强调文字颜色 5 2 20" xfId="5212" xr:uid="{1CD92483-A19F-4CE8-A327-93B392520102}"/>
    <cellStyle name="40% - 强调文字颜色 5 2 21" xfId="5383" xr:uid="{F741C9E0-CF42-4433-A376-E14451509E00}"/>
    <cellStyle name="40% - 强调文字颜色 5 2 22" xfId="5472" xr:uid="{D59E052E-919B-43E8-8743-544945F56B41}"/>
    <cellStyle name="40% - 强调文字颜色 5 2 23" xfId="5660" xr:uid="{E94B9731-9EE3-4C90-ACA9-6CC867BE5B04}"/>
    <cellStyle name="40% - 强调文字颜色 5 2 24" xfId="5726" xr:uid="{D73A8049-4133-4235-8B78-F8BB9297C331}"/>
    <cellStyle name="40% - 强调文字颜色 5 2 25" xfId="5919" xr:uid="{8AC8E17B-BDE7-4DB8-8E22-696784198059}"/>
    <cellStyle name="40% - 强调文字颜色 5 2 26" xfId="6695" xr:uid="{035B8C62-7A1E-407C-BA90-BC5D707507D0}"/>
    <cellStyle name="40% - 强调文字颜色 5 2 27" xfId="6781" xr:uid="{47136482-EC07-4B9B-B82D-502F066D18B4}"/>
    <cellStyle name="40% - 强调文字颜色 5 2 28" xfId="6861" xr:uid="{D18183D6-37C3-402F-AB1F-E40BD667081D}"/>
    <cellStyle name="40% - 强调文字颜色 5 2 29" xfId="6936" xr:uid="{BE5B5370-0BCA-4253-AE52-F8EAE7FDE6F7}"/>
    <cellStyle name="40% - 强调文字颜色 5 2 3" xfId="3402" xr:uid="{FF57CA1F-7F9E-4BEC-A9E8-9EC6E0CF6102}"/>
    <cellStyle name="40% - 强调文字颜色 5 2 30" xfId="7009" xr:uid="{14B50126-B5FE-4E46-949C-037782E7C878}"/>
    <cellStyle name="40% - 强调文字颜色 5 2 31" xfId="7093" xr:uid="{D3F2941C-8D43-4090-9251-7F40C8703204}"/>
    <cellStyle name="40% - 强调文字颜色 5 2 32" xfId="7146" xr:uid="{989FE198-EEFA-4CF8-B16B-88A7217AF25D}"/>
    <cellStyle name="40% - 强调文字颜色 5 2 33" xfId="7262" xr:uid="{ACBA085F-B5E0-47CF-8686-D39411AA2DF4}"/>
    <cellStyle name="40% - 强调文字颜色 5 2 34" xfId="7325" xr:uid="{47865D5E-ABDC-4F3A-9DF4-8A8EEB87966C}"/>
    <cellStyle name="40% - 强调文字颜色 5 2 35" xfId="7431" xr:uid="{3D56A753-EA35-4C93-89E2-CABE6A0345FC}"/>
    <cellStyle name="40% - 强调文字颜色 5 2 36" xfId="7539" xr:uid="{768A87C6-BE22-455E-AE20-16891F41600D}"/>
    <cellStyle name="40% - 强调文字颜色 5 2 37" xfId="7591" xr:uid="{4A220936-746C-4656-BC55-E462612CABEC}"/>
    <cellStyle name="40% - 强调文字颜色 5 2 38" xfId="7643" xr:uid="{07018426-BDC6-42C6-8878-5082F4D394A5}"/>
    <cellStyle name="40% - 强调文字颜色 5 2 39" xfId="7698" xr:uid="{2E603232-6B55-4BFE-8D43-23D807B2518F}"/>
    <cellStyle name="40% - 强调文字颜色 5 2 4" xfId="3570" xr:uid="{D2E0BFD2-7D00-424E-A968-7173284E0EE8}"/>
    <cellStyle name="40% - 强调文字颜色 5 2 40" xfId="7770" xr:uid="{455A0E38-33A2-47DB-B5B3-15D8E3010FA9}"/>
    <cellStyle name="40% - 强调文字颜色 5 2 41" xfId="7889" xr:uid="{53282801-8880-429B-AB89-F83A8BDBD9A2}"/>
    <cellStyle name="40% - 强调文字颜色 5 2 42" xfId="9191" xr:uid="{EBCE9CE0-C61D-410E-A5BD-612154FFCA37}"/>
    <cellStyle name="40% - 强调文字颜色 5 2 43" xfId="9241" xr:uid="{D0245A1C-F05F-472F-B129-0AF6053AF7B8}"/>
    <cellStyle name="40% - 强调文字颜色 5 2 44" xfId="9311" xr:uid="{613733BE-7578-4388-85C9-1A69B3030650}"/>
    <cellStyle name="40% - 强调文字颜色 5 2 45" xfId="35967" xr:uid="{D9B58BF7-F30F-4343-A537-61E99BF35485}"/>
    <cellStyle name="40% - 强调文字颜色 5 2 46" xfId="36069" xr:uid="{2585E24A-08E6-4DC1-AA60-990FECFDA386}"/>
    <cellStyle name="40% - 强调文字颜色 5 2 47" xfId="36171" xr:uid="{9AA7D7FC-CEBE-4468-84BE-F10A681317E3}"/>
    <cellStyle name="40% - 强调文字颜色 5 2 5" xfId="3652" xr:uid="{A4832EC5-4996-494E-AA99-934225342F70}"/>
    <cellStyle name="40% - 强调文字颜色 5 2 6" xfId="3752" xr:uid="{D7300110-EC20-4C12-A3E4-EE956FC058AD}"/>
    <cellStyle name="40% - 强调文字颜色 5 2 7" xfId="3897" xr:uid="{1B50149B-28BD-4AB8-9128-AA1491B9E094}"/>
    <cellStyle name="40% - 强调文字颜色 5 2 8" xfId="3960" xr:uid="{4CD08857-78E7-4019-BA35-3F4122FD3284}"/>
    <cellStyle name="40% - 强调文字颜色 5 2 9" xfId="4077" xr:uid="{1B095832-BC37-428D-9FF2-91DDC61E4059}"/>
    <cellStyle name="40% - 强调文字颜色 6 2" xfId="1796" xr:uid="{B0CEE1F1-BBB2-4FD9-B9F3-DC5815A8B413}"/>
    <cellStyle name="40% - 强调文字颜色 6 2 10" xfId="4195" xr:uid="{C38E4A51-24A6-4F52-B8A0-2582C68C5308}"/>
    <cellStyle name="40% - 强调文字颜色 6 2 11" xfId="4287" xr:uid="{0B219C85-0D4C-49BB-A72A-7CD09B2A0B98}"/>
    <cellStyle name="40% - 强调文字颜色 6 2 12" xfId="4346" xr:uid="{77E6AB7D-681E-4AD7-BB8B-AC5891538816}"/>
    <cellStyle name="40% - 强调文字颜色 6 2 13" xfId="4530" xr:uid="{9565939F-ED8A-4308-BEED-F6791AD47B66}"/>
    <cellStyle name="40% - 强调文字颜色 6 2 14" xfId="4605" xr:uid="{69786C7C-0F36-407F-A9BF-4025E7826D5C}"/>
    <cellStyle name="40% - 强调文字颜色 6 2 15" xfId="4656" xr:uid="{A485F79D-9020-41AB-9540-EE629BF928EE}"/>
    <cellStyle name="40% - 强调文字颜色 6 2 16" xfId="4737" xr:uid="{E99ED27E-2BEF-4EF5-AFB4-AB263B9949A4}"/>
    <cellStyle name="40% - 强调文字颜色 6 2 17" xfId="4861" xr:uid="{95470A85-2E34-4DB2-A780-02969D2B76A5}"/>
    <cellStyle name="40% - 强调文字颜色 6 2 18" xfId="4933" xr:uid="{D8E79795-1CCB-4F9F-A324-B19A8402552F}"/>
    <cellStyle name="40% - 强调文字颜色 6 2 19" xfId="5016" xr:uid="{8B6456B9-E1E7-4E57-92F9-7FF083A63592}"/>
    <cellStyle name="40% - 强调文字颜色 6 2 2" xfId="3319" xr:uid="{29C78E96-E219-44A1-B24F-3C933884F2DC}"/>
    <cellStyle name="40% - 强调文字颜色 6 2 20" xfId="5213" xr:uid="{C7EC4DB6-E5C9-4AE3-BAA9-B10CF4DD6163}"/>
    <cellStyle name="40% - 强调文字颜色 6 2 21" xfId="5384" xr:uid="{F7CE6BC3-D48F-4ECA-8F05-D648877881CB}"/>
    <cellStyle name="40% - 强调文字颜色 6 2 22" xfId="5473" xr:uid="{DEE4666C-C887-4109-9CF3-0DAE6E42D6F1}"/>
    <cellStyle name="40% - 强调文字颜色 6 2 23" xfId="5661" xr:uid="{464D69B5-0F38-4601-BD78-F6AAAB59EF7B}"/>
    <cellStyle name="40% - 强调文字颜色 6 2 24" xfId="5727" xr:uid="{D0EF6395-6E8A-428F-9D31-3739692D2360}"/>
    <cellStyle name="40% - 强调文字颜色 6 2 25" xfId="5920" xr:uid="{A01B8BB4-4196-40AD-8C2E-A94C4B0E9068}"/>
    <cellStyle name="40% - 强调文字颜色 6 2 26" xfId="6696" xr:uid="{369E99BC-FBA5-4AB3-8641-04B933A00A70}"/>
    <cellStyle name="40% - 强调文字颜色 6 2 27" xfId="6782" xr:uid="{C084D607-7D53-498C-BBC8-05FA7911B811}"/>
    <cellStyle name="40% - 强调文字颜色 6 2 28" xfId="6862" xr:uid="{17E5A2E5-5E1B-4848-AB80-646DF8DFD00D}"/>
    <cellStyle name="40% - 强调文字颜色 6 2 29" xfId="6937" xr:uid="{B5DEBD9E-BBE8-428B-AFA4-9C14AD0EA394}"/>
    <cellStyle name="40% - 强调文字颜色 6 2 3" xfId="3403" xr:uid="{9A37D679-6559-4EF8-AC49-053783C14B43}"/>
    <cellStyle name="40% - 强调文字颜色 6 2 30" xfId="7010" xr:uid="{59B38148-CC65-43E9-A4E3-3410D7C28B92}"/>
    <cellStyle name="40% - 强调文字颜色 6 2 31" xfId="7094" xr:uid="{6C7C74A8-2495-4315-AF2C-AE4314B368F8}"/>
    <cellStyle name="40% - 强调文字颜色 6 2 32" xfId="7147" xr:uid="{831014E2-B65D-4D1E-BE71-4AFBCBDC25F2}"/>
    <cellStyle name="40% - 强调文字颜色 6 2 33" xfId="7263" xr:uid="{2B173F9B-1744-4613-BFF0-29F2B3720634}"/>
    <cellStyle name="40% - 强调文字颜色 6 2 34" xfId="7326" xr:uid="{DA3F4085-2D61-48B2-8DEB-4BE4192247F3}"/>
    <cellStyle name="40% - 强调文字颜色 6 2 35" xfId="7432" xr:uid="{76CA163D-4F6E-40D0-8E5A-D9783554C4EC}"/>
    <cellStyle name="40% - 强调文字颜色 6 2 36" xfId="7540" xr:uid="{AFCF0B28-B959-47D3-983F-873446ED6DFE}"/>
    <cellStyle name="40% - 强调文字颜色 6 2 37" xfId="7592" xr:uid="{F8BDA06F-9349-47FD-BA34-3E4CA984A69D}"/>
    <cellStyle name="40% - 强调文字颜色 6 2 38" xfId="7644" xr:uid="{D16BFFDB-AC0E-4A87-A814-8DC99096CB34}"/>
    <cellStyle name="40% - 强调文字颜色 6 2 39" xfId="7699" xr:uid="{4D595B63-27DF-46AC-8A65-DA626171D96F}"/>
    <cellStyle name="40% - 强调文字颜色 6 2 4" xfId="3571" xr:uid="{E05DFB60-E6B0-400C-896B-086FC7CE61D5}"/>
    <cellStyle name="40% - 强调文字颜色 6 2 40" xfId="7771" xr:uid="{9C4F4C82-7EDB-49A5-9221-CFBAB240A3E0}"/>
    <cellStyle name="40% - 强调文字颜色 6 2 41" xfId="7890" xr:uid="{0B5E2094-2736-455F-8A4A-1B7E035C3C04}"/>
    <cellStyle name="40% - 强调文字颜色 6 2 42" xfId="9192" xr:uid="{49340EE1-F3C8-46FB-923A-D44413510F96}"/>
    <cellStyle name="40% - 强调文字颜色 6 2 43" xfId="9264" xr:uid="{7084430C-8D67-405C-8DEC-0C4C04113A24}"/>
    <cellStyle name="40% - 强调文字颜色 6 2 44" xfId="9312" xr:uid="{891C2CC0-2023-4496-8758-CF78C1349DBF}"/>
    <cellStyle name="40% - 强调文字颜色 6 2 45" xfId="35968" xr:uid="{C0630634-113C-49C1-A7F6-005660561F55}"/>
    <cellStyle name="40% - 强调文字颜色 6 2 46" xfId="36070" xr:uid="{A4077A15-C238-4933-9BA0-0389C70B5025}"/>
    <cellStyle name="40% - 强调文字颜色 6 2 47" xfId="36172" xr:uid="{7A717745-E686-473D-9846-D029A91BFFFA}"/>
    <cellStyle name="40% - 强调文字颜色 6 2 5" xfId="3653" xr:uid="{93C00DAF-D482-4DA0-B892-D21770CAA59C}"/>
    <cellStyle name="40% - 强调文字颜色 6 2 6" xfId="3753" xr:uid="{B5D840D9-5C39-4C8D-B919-2AF4C6AF2EFA}"/>
    <cellStyle name="40% - 强调文字颜色 6 2 7" xfId="3898" xr:uid="{8390AC75-CB4B-4D4E-982A-D822584E3B7D}"/>
    <cellStyle name="40% - 强调文字颜色 6 2 8" xfId="3961" xr:uid="{E8A39696-7986-4610-BE07-8AE8855946D7}"/>
    <cellStyle name="40% - 强调文字颜色 6 2 9" xfId="4078" xr:uid="{D29061CB-181B-4A68-87F7-8B32B28ABC77}"/>
    <cellStyle name="40% - 輔色1 2" xfId="1797" xr:uid="{79F2B417-443D-4500-9BE4-3504D7BCB60B}"/>
    <cellStyle name="40% - 輔色1 2 2" xfId="1798" xr:uid="{16D223F8-EA3C-4B91-A03A-A8D9583BAB58}"/>
    <cellStyle name="40% - 輔色1 2 2 2" xfId="6029" xr:uid="{8907B943-7446-4ABE-807C-E5DBA4241FAD}"/>
    <cellStyle name="40% - 輔色1 2 2_MainSheet" xfId="7976" xr:uid="{C3AA6F0E-2AAA-41B1-AAF9-A9B6EDA6A475}"/>
    <cellStyle name="40% - 輔色1 2 3" xfId="1799" xr:uid="{E2F3C91D-AFE8-45C1-83E9-1E996C50FB05}"/>
    <cellStyle name="40% - 輔色1 2 4" xfId="6028" xr:uid="{DF39C391-23B4-4EC4-B3C2-B3B92F9291EB}"/>
    <cellStyle name="40% - 輔色1 2 5" xfId="9431" xr:uid="{9F810536-75D0-45EA-A2F0-395AC39C8C24}"/>
    <cellStyle name="40% - 輔色1 3" xfId="1800" xr:uid="{B438BF60-1C08-436C-ACFD-524AAA3CEBFC}"/>
    <cellStyle name="40% - 輔色1 3 2" xfId="1801" xr:uid="{571AEE4A-F720-405B-9224-65345CEF2D7C}"/>
    <cellStyle name="40% - 輔色1 3 3" xfId="1802" xr:uid="{03289F2F-CB1C-4DD7-A1DE-EA0C02EB3DB3}"/>
    <cellStyle name="40% - 輔色1 3 4" xfId="6030" xr:uid="{927AE122-F2E1-4781-AF09-BFC0F4DB4508}"/>
    <cellStyle name="40% - 輔色1 3_MainSheet" xfId="7977" xr:uid="{F3673A25-4CF7-41C9-8C2F-7B4CA8D68DE7}"/>
    <cellStyle name="40% - 輔色1 4" xfId="1803" xr:uid="{68528835-21F9-4856-B26C-9324F05BB845}"/>
    <cellStyle name="40% - 輔色1 4 2" xfId="6032" xr:uid="{3D4CBF7E-9E26-4F25-AFB9-91787AF6F430}"/>
    <cellStyle name="40% - 輔色1 4 3" xfId="6031" xr:uid="{B2CF7517-7298-4C70-B30E-A15BF70DEDAF}"/>
    <cellStyle name="40% - 輔色1 4_MainSheet" xfId="7978" xr:uid="{27805542-13C2-4756-A556-5113C0BC1568}"/>
    <cellStyle name="40% - 輔色1 5" xfId="6033" xr:uid="{6850056D-894F-4400-BDA4-92BFF5F7EC1C}"/>
    <cellStyle name="40% - 輔色2 2" xfId="1804" xr:uid="{5242058E-29D1-419A-852C-7E04A7202E3B}"/>
    <cellStyle name="40% - 輔色2 2 2" xfId="1805" xr:uid="{6822A16A-D59B-42D0-9D0F-C9704ABD9614}"/>
    <cellStyle name="40% - 輔色2 2 2 2" xfId="6035" xr:uid="{11991838-6F0F-433D-B169-5D901DCC6575}"/>
    <cellStyle name="40% - 輔色2 2 2_MainSheet" xfId="7979" xr:uid="{E81AED47-2742-4474-B57E-FF4B39E9581B}"/>
    <cellStyle name="40% - 輔色2 2 3" xfId="1806" xr:uid="{92716CA7-EE12-4BD4-A452-434925F668EC}"/>
    <cellStyle name="40% - 輔色2 2 4" xfId="6034" xr:uid="{319D192D-45C5-4FB0-91F8-BD59443FA739}"/>
    <cellStyle name="40% - 輔色2 2 5" xfId="9432" xr:uid="{87BAD3FB-526F-4CE9-BF68-C28E8CF884C8}"/>
    <cellStyle name="40% - 輔色2 3" xfId="1807" xr:uid="{69FE255F-D85A-45D6-B266-5CF30A48EC6F}"/>
    <cellStyle name="40% - 輔色2 3 2" xfId="1808" xr:uid="{9355F68C-6FFF-4D4E-B214-9C3E895F5169}"/>
    <cellStyle name="40% - 輔色2 3 3" xfId="1809" xr:uid="{C27A07BA-0ACF-4A5D-9553-ECCCE8F24972}"/>
    <cellStyle name="40% - 輔色2 3 4" xfId="6036" xr:uid="{6201126A-9899-427A-B47A-B67BDE33E28A}"/>
    <cellStyle name="40% - 輔色2 3_MainSheet" xfId="7980" xr:uid="{2ED5C70D-E925-494E-A030-2C5772C58C41}"/>
    <cellStyle name="40% - 輔色2 4" xfId="1810" xr:uid="{5AE7400A-8D51-4B71-AE02-F3F0DB255640}"/>
    <cellStyle name="40% - 輔色2 4 2" xfId="6038" xr:uid="{4F30901D-5713-48E6-99FC-48AB43DC0F7A}"/>
    <cellStyle name="40% - 輔色2 4 3" xfId="6037" xr:uid="{CD3CB83D-EED1-4FCD-8A6D-4D482DD2D52C}"/>
    <cellStyle name="40% - 輔色2 4_MainSheet" xfId="7981" xr:uid="{7D307F1E-E994-4D6A-8B7A-DFABED97CB71}"/>
    <cellStyle name="40% - 輔色2 5" xfId="6039" xr:uid="{9379DD30-1BFD-4CC8-BA99-21CA418DEA40}"/>
    <cellStyle name="40% - 輔色3 2" xfId="1811" xr:uid="{8083791B-3D69-469D-972F-B499399B3CF9}"/>
    <cellStyle name="40% - 輔色3 2 2" xfId="1812" xr:uid="{9FAB8F0D-D625-4F0C-BBF5-FD1D4E48E551}"/>
    <cellStyle name="40% - 輔色3 2 2 2" xfId="6041" xr:uid="{A9FDE856-F949-4778-81C8-98A7C2F08B8F}"/>
    <cellStyle name="40% - 輔色3 2 2_MainSheet" xfId="7982" xr:uid="{1D945369-8DE2-4B1F-AFAB-621A019EFA6E}"/>
    <cellStyle name="40% - 輔色3 2 3" xfId="1813" xr:uid="{9E4AAE21-B374-4BF7-9BAE-447B3AD0A873}"/>
    <cellStyle name="40% - 輔色3 2 4" xfId="6040" xr:uid="{CD57C952-0339-4C12-A907-06B5EAC44248}"/>
    <cellStyle name="40% - 輔色3 2 5" xfId="9433" xr:uid="{EB3992A9-8BE6-49D8-B59A-61EB09BB3DEF}"/>
    <cellStyle name="40% - 輔色3 3" xfId="1814" xr:uid="{AFAAD0AE-B882-4D09-8711-BD2D317164C9}"/>
    <cellStyle name="40% - 輔色3 3 2" xfId="1815" xr:uid="{D84B8915-52A4-45E2-83AF-C17FBCB55B81}"/>
    <cellStyle name="40% - 輔色3 3 3" xfId="1816" xr:uid="{10870594-8F54-4629-8D20-E20195156289}"/>
    <cellStyle name="40% - 輔色3 3 4" xfId="6042" xr:uid="{047F06BB-E489-433E-9AC9-8B45AA98693B}"/>
    <cellStyle name="40% - 輔色3 3_MainSheet" xfId="7983" xr:uid="{3A86417C-6C4D-4BB1-A9AC-BC0DB328C387}"/>
    <cellStyle name="40% - 輔色3 4" xfId="1817" xr:uid="{92D91913-F5AE-4F83-8876-074296D169C2}"/>
    <cellStyle name="40% - 輔色3 4 2" xfId="6044" xr:uid="{F259C553-1E51-4E84-BE9C-A7276F273218}"/>
    <cellStyle name="40% - 輔色3 4 3" xfId="6043" xr:uid="{CEFE37A7-2FB0-4DB8-8FE7-DCCD722262F9}"/>
    <cellStyle name="40% - 輔色3 4_MainSheet" xfId="7984" xr:uid="{9859338F-53B5-4458-91B1-8E7EBD19B058}"/>
    <cellStyle name="40% - 輔色3 5" xfId="6045" xr:uid="{6898F087-06D0-4556-818B-995BA95217E6}"/>
    <cellStyle name="40% - 輔色4 2" xfId="1818" xr:uid="{F5FE1C4F-AAEB-4104-B80C-B012C1B3DF7A}"/>
    <cellStyle name="40% - 輔色4 2 2" xfId="1819" xr:uid="{A82AAC94-05A3-4874-9378-55E25658BD6B}"/>
    <cellStyle name="40% - 輔色4 2 2 2" xfId="6047" xr:uid="{B3ECB49A-8D81-4804-97D6-33F7EFEB9D1A}"/>
    <cellStyle name="40% - 輔色4 2 2_MainSheet" xfId="7985" xr:uid="{E673585D-9B1F-44E7-A6D1-1663F2AE1DBC}"/>
    <cellStyle name="40% - 輔色4 2 3" xfId="1820" xr:uid="{07B9CE56-DA23-4784-8DBE-58742E4F4869}"/>
    <cellStyle name="40% - 輔色4 2 4" xfId="6046" xr:uid="{3B8207B4-6FFF-4F7C-937F-2F117CA10D87}"/>
    <cellStyle name="40% - 輔色4 2 5" xfId="9434" xr:uid="{01132488-CFA4-4BEB-964E-6F86021A3BB6}"/>
    <cellStyle name="40% - 輔色4 3" xfId="1821" xr:uid="{D0BE81D7-500A-4036-95C6-3D03B1B90548}"/>
    <cellStyle name="40% - 輔色4 3 2" xfId="1822" xr:uid="{09905C09-77EF-4F61-8C4D-5A26F6E78FF7}"/>
    <cellStyle name="40% - 輔色4 3 3" xfId="1823" xr:uid="{64351BC9-3D89-46C6-BDBF-6E9CEA3101C2}"/>
    <cellStyle name="40% - 輔色4 3 4" xfId="6048" xr:uid="{595EC940-D86E-41E3-ABBC-534F1501C60B}"/>
    <cellStyle name="40% - 輔色4 3_MainSheet" xfId="7986" xr:uid="{E2035B71-8882-4E9E-BE9B-735D0D2977D6}"/>
    <cellStyle name="40% - 輔色4 4" xfId="1824" xr:uid="{E1FFEFEA-C807-4AB5-B7F6-F763C8959DB2}"/>
    <cellStyle name="40% - 輔色4 4 2" xfId="6050" xr:uid="{CFA18DD9-955C-41B5-9222-A32416BF191F}"/>
    <cellStyle name="40% - 輔色4 4 3" xfId="6049" xr:uid="{30BD956D-1544-41AC-AB90-8DB52E6F8E95}"/>
    <cellStyle name="40% - 輔色4 4_MainSheet" xfId="7987" xr:uid="{969E6704-7546-4FC7-8395-C079E4A8FE9C}"/>
    <cellStyle name="40% - 輔色4 5" xfId="6051" xr:uid="{64BC3614-1258-4F5A-A848-7CBDDD78A9D0}"/>
    <cellStyle name="40% - 輔色5 2" xfId="1825" xr:uid="{E3C24032-ACCC-4C8F-8596-8367EC6E84A6}"/>
    <cellStyle name="40% - 輔色5 2 2" xfId="1826" xr:uid="{63B32604-D453-4F7A-B365-F99C696A6679}"/>
    <cellStyle name="40% - 輔色5 2 2 2" xfId="6053" xr:uid="{3536CF61-CD08-462C-9C8B-521B68AA80F6}"/>
    <cellStyle name="40% - 輔色5 2 2_MainSheet" xfId="7988" xr:uid="{3CDF836F-A87A-411D-9112-3B6701482B29}"/>
    <cellStyle name="40% - 輔色5 2 3" xfId="1827" xr:uid="{A98DE6B4-F5BD-4940-B204-C37356831134}"/>
    <cellStyle name="40% - 輔色5 2 4" xfId="6052" xr:uid="{086DCB0D-0247-42AF-93B5-ECAD03FD49B8}"/>
    <cellStyle name="40% - 輔色5 2 5" xfId="9435" xr:uid="{FED6D11E-F9E2-439E-AD9F-4B126CAA13A5}"/>
    <cellStyle name="40% - 輔色5 3" xfId="1828" xr:uid="{196B5E5D-4E52-424C-8A2E-A1204998169F}"/>
    <cellStyle name="40% - 輔色5 3 2" xfId="1829" xr:uid="{DCC19426-AC2A-4410-8E3A-9E4AB704821C}"/>
    <cellStyle name="40% - 輔色5 3 3" xfId="1830" xr:uid="{BB294285-A7BA-4BFA-A5CD-612C125C30D3}"/>
    <cellStyle name="40% - 輔色5 3 4" xfId="6054" xr:uid="{611BE56C-0628-4EC4-9327-B1630FB80BD3}"/>
    <cellStyle name="40% - 輔色5 3_MainSheet" xfId="7989" xr:uid="{7D6C37AB-DDC2-4194-B7D3-7C6508A43880}"/>
    <cellStyle name="40% - 輔色5 4" xfId="1831" xr:uid="{92A47B31-D618-4DC5-913B-C37193174B21}"/>
    <cellStyle name="40% - 輔色5 4 2" xfId="6056" xr:uid="{83855B6B-2980-4948-94E0-EE39566D6D42}"/>
    <cellStyle name="40% - 輔色5 4 3" xfId="6055" xr:uid="{BDDE1872-499E-4B5C-A495-E3F337DF91B0}"/>
    <cellStyle name="40% - 輔色5 4_MainSheet" xfId="7990" xr:uid="{A23834B2-42E4-4BEF-84CF-AA190686F149}"/>
    <cellStyle name="40% - 輔色5 5" xfId="6057" xr:uid="{B42367AB-2FF8-4C9F-99C7-1B4BB8D7AE98}"/>
    <cellStyle name="40% - 輔色6 2" xfId="1832" xr:uid="{2F25C515-8A6A-4695-8AD5-D6136B65FCBC}"/>
    <cellStyle name="40% - 輔色6 2 2" xfId="1833" xr:uid="{C7FAEFE6-9CCC-4C6D-BBC7-6BD4745962DE}"/>
    <cellStyle name="40% - 輔色6 2 2 2" xfId="6059" xr:uid="{CEEE8BF2-3FE4-4772-8202-F8788A1CBE03}"/>
    <cellStyle name="40% - 輔色6 2 2_MainSheet" xfId="7991" xr:uid="{EE547CAB-5ACD-41F8-870F-2A252EF91D5F}"/>
    <cellStyle name="40% - 輔色6 2 3" xfId="1834" xr:uid="{54E1D6FD-EC89-4D8D-A4E6-60F985858DE1}"/>
    <cellStyle name="40% - 輔色6 2 4" xfId="6058" xr:uid="{83603234-F0E9-4026-AD93-90DD465384B5}"/>
    <cellStyle name="40% - 輔色6 2 5" xfId="9436" xr:uid="{443CDEEE-D3F4-473F-8922-23C51F017FC5}"/>
    <cellStyle name="40% - 輔色6 3" xfId="1835" xr:uid="{532EEFA7-C3D9-4673-B6A6-F01FA0DB959B}"/>
    <cellStyle name="40% - 輔色6 3 2" xfId="1836" xr:uid="{0E607B36-6611-4606-B075-0A53C4223CF9}"/>
    <cellStyle name="40% - 輔色6 3 3" xfId="1837" xr:uid="{6BA19158-CEF9-4329-93CB-EFA850F5BE53}"/>
    <cellStyle name="40% - 輔色6 3 4" xfId="6060" xr:uid="{D313DF3E-F3FE-47D7-9A21-0E70B55218E7}"/>
    <cellStyle name="40% - 輔色6 3_MainSheet" xfId="7992" xr:uid="{26D3D306-AAFD-40E1-A6E7-D86D525481BA}"/>
    <cellStyle name="40% - 輔色6 4" xfId="1838" xr:uid="{9ECAE842-D855-43B4-89B9-11FB649D11E9}"/>
    <cellStyle name="40% - 輔色6 4 2" xfId="6062" xr:uid="{8821D35C-612B-4F7C-BF82-717B5BA9E06A}"/>
    <cellStyle name="40% - 輔色6 4 3" xfId="6061" xr:uid="{406B6AE7-A015-4D78-9AF1-2815A599ADA3}"/>
    <cellStyle name="40% - 輔色6 4_MainSheet" xfId="7993" xr:uid="{9D48429E-74EA-47E9-AAE3-F93862F0E8F4}"/>
    <cellStyle name="40% - 輔色6 5" xfId="6063" xr:uid="{5028560C-A4F4-4D43-9767-792F962FF4DE}"/>
    <cellStyle name="60% - Accent1 2" xfId="6064" xr:uid="{18B5B39C-7148-4707-B00C-A7AF49D919AD}"/>
    <cellStyle name="60% - Accent1 2 2" xfId="9651" xr:uid="{D219F3D9-14B6-469E-965B-7A67DBDFEE55}"/>
    <cellStyle name="60% - Accent1 3" xfId="35661" xr:uid="{A3FB358D-8819-410A-9FA9-EFD35BA45A14}"/>
    <cellStyle name="60% - Accent1 4" xfId="9650" xr:uid="{2E9CA799-DCED-413A-8FA3-5AC6971824EE}"/>
    <cellStyle name="60% - Accent1 5" xfId="9398" xr:uid="{2EEFE114-0BBB-49C0-AF70-4A0AD1215AED}"/>
    <cellStyle name="60% - Accent2 2" xfId="6065" xr:uid="{53DE6046-9E87-4294-BEC9-4331AC4DA54B}"/>
    <cellStyle name="60% - Accent2 2 2" xfId="9653" xr:uid="{A8216470-9FD7-4449-BCF4-34337866E17C}"/>
    <cellStyle name="60% - Accent2 3" xfId="35660" xr:uid="{1CDEEF60-5280-4F23-AE41-68937A74045E}"/>
    <cellStyle name="60% - Accent2 4" xfId="9652" xr:uid="{24835504-71A1-4B47-BDBD-79743DCB08D5}"/>
    <cellStyle name="60% - Accent2 5" xfId="9402" xr:uid="{8B5A437E-B73E-44CB-BEDC-B0BFD37AC816}"/>
    <cellStyle name="60% - Accent3 2" xfId="6066" xr:uid="{4F0C60E9-2EE0-4E1B-9F8A-105373F6CC9E}"/>
    <cellStyle name="60% - Accent3 2 2" xfId="9655" xr:uid="{EF6C2216-9DB5-4858-ACCB-6C89E45E6820}"/>
    <cellStyle name="60% - Accent3 3" xfId="35659" xr:uid="{53242591-F0B9-4B29-B4C3-6D727E267BD4}"/>
    <cellStyle name="60% - Accent3 4" xfId="9654" xr:uid="{87E17EF8-C348-4BDE-B057-3D22571EC39F}"/>
    <cellStyle name="60% - Accent3 5" xfId="9406" xr:uid="{0FFACEC4-6DB9-4106-B1C4-EAD11D211FCE}"/>
    <cellStyle name="60% - Accent4 2" xfId="6067" xr:uid="{4E6F422E-0F3C-4978-83CC-1684AFBA84E3}"/>
    <cellStyle name="60% - Accent4 2 2" xfId="9657" xr:uid="{44C46F63-3DED-422A-93CD-21C5643E0828}"/>
    <cellStyle name="60% - Accent4 3" xfId="35658" xr:uid="{B28EDC49-CD5B-4EC5-905C-613969032B14}"/>
    <cellStyle name="60% - Accent4 4" xfId="9656" xr:uid="{F596B51C-1CE7-4484-AB99-75599F71EC77}"/>
    <cellStyle name="60% - Accent4 5" xfId="9410" xr:uid="{7C358D93-9D47-4FA7-959B-47A268CE4D9C}"/>
    <cellStyle name="60% - Accent5 2" xfId="6068" xr:uid="{7292643E-F5C3-48F7-95D6-633A2464E257}"/>
    <cellStyle name="60% - Accent5 2 2" xfId="9659" xr:uid="{16AC07CE-261A-4846-A279-2E4394CA6DCB}"/>
    <cellStyle name="60% - Accent5 3" xfId="35657" xr:uid="{86F0F5CA-A511-4AC7-BB94-DBD796ABE160}"/>
    <cellStyle name="60% - Accent5 4" xfId="9658" xr:uid="{06F127C5-C956-455C-AA3C-9C138806349C}"/>
    <cellStyle name="60% - Accent5 5" xfId="9414" xr:uid="{B4B6E179-9E89-45E3-ABA1-1F343268AD4E}"/>
    <cellStyle name="60% - Accent6 2" xfId="6069" xr:uid="{FCD50A82-3BB9-46A0-82B8-A6EE1DC8ECF5}"/>
    <cellStyle name="60% - Accent6 2 2" xfId="9661" xr:uid="{396E1500-B2F8-4B97-A753-3EFA478DE237}"/>
    <cellStyle name="60% - Accent6 3" xfId="35656" xr:uid="{3229ED35-15A5-4BAD-9A4A-9AC8829E34CF}"/>
    <cellStyle name="60% - Accent6 4" xfId="9660" xr:uid="{B7211C00-0B82-41BF-BFC2-E74C503E4FD3}"/>
    <cellStyle name="60% - Accent6 5" xfId="9418" xr:uid="{92C0585B-182C-4AE7-99D6-0E3B8F0EAA66}"/>
    <cellStyle name="60% - アクセント 1" xfId="1839" xr:uid="{8DF43DA4-90BD-410C-8C45-59CC732742FB}"/>
    <cellStyle name="60% - アクセント 1 2" xfId="9662" xr:uid="{86B54CEE-AC7D-40A7-990C-F05C609A8EE5}"/>
    <cellStyle name="60% - アクセント 1 2 2" xfId="9663" xr:uid="{FFA50030-32F7-4536-9FB5-9C98D1D5C20A}"/>
    <cellStyle name="60% - アクセント 1 3" xfId="9664" xr:uid="{3644BFF2-5E04-4DED-95B0-A5A79A72EC89}"/>
    <cellStyle name="60% - アクセント 1 4" xfId="9665" xr:uid="{5DE480C9-9A42-44BB-B471-9D0D20340E49}"/>
    <cellStyle name="60% - アクセント 1 4 2" xfId="9666" xr:uid="{02D1E909-82BE-4E08-BB72-7E0C8681FD65}"/>
    <cellStyle name="60% - アクセント 1 4 3" xfId="9667" xr:uid="{035AE0AC-7FAE-40BA-B192-DCCBC9018144}"/>
    <cellStyle name="60% - アクセント 1 5" xfId="9668" xr:uid="{C042CB48-7B10-46DC-A5AF-110E4302737E}"/>
    <cellStyle name="60% - アクセント 1 6" xfId="9669" xr:uid="{D300F137-87B9-4CB8-BC32-10B258E5BD04}"/>
    <cellStyle name="60% - アクセント 1 7" xfId="9670" xr:uid="{2B1BC6F1-F942-4703-801C-06CBBAD34906}"/>
    <cellStyle name="60% - アクセント 1 8" xfId="9671" xr:uid="{209E32F3-F1A6-4EC0-93FE-C3F238D234F2}"/>
    <cellStyle name="60% - アクセント 2" xfId="1840" xr:uid="{36F3CED3-C8F3-4525-8A8F-397CD381F27B}"/>
    <cellStyle name="60% - アクセント 2 2" xfId="9672" xr:uid="{CE3575DA-7C32-465B-8D0B-BD2607792345}"/>
    <cellStyle name="60% - アクセント 2 2 2" xfId="9673" xr:uid="{3311EFD3-F8C5-4A8D-8906-8BB47701B589}"/>
    <cellStyle name="60% - アクセント 2 3" xfId="9674" xr:uid="{EB6931A3-00C9-4EC6-B305-4069920F3DB9}"/>
    <cellStyle name="60% - アクセント 2 4" xfId="9675" xr:uid="{55AA6A5F-69B8-4A5F-85A3-6CB5944243B7}"/>
    <cellStyle name="60% - アクセント 2 4 2" xfId="9676" xr:uid="{B2D2DDF2-9344-4C40-A2D3-6B439F8EDA2D}"/>
    <cellStyle name="60% - アクセント 2 4 3" xfId="9677" xr:uid="{EAB4CFC0-8C11-47FB-AD5B-BF6ED9F7F488}"/>
    <cellStyle name="60% - アクセント 2 5" xfId="9678" xr:uid="{85E6CA09-438E-46FB-A2F3-48E28B880AF2}"/>
    <cellStyle name="60% - アクセント 2 6" xfId="9679" xr:uid="{99BFF75F-5404-4265-A63F-FC9A05B2A2C7}"/>
    <cellStyle name="60% - アクセント 2 7" xfId="9680" xr:uid="{F24D78C1-76F3-4694-9F15-E9A887A2E3B4}"/>
    <cellStyle name="60% - アクセント 2 8" xfId="9681" xr:uid="{0366D611-8460-4DEF-B012-9C959AA0EA80}"/>
    <cellStyle name="60% - アクセント 3" xfId="1841" xr:uid="{344F0758-B5CA-460E-8030-FBA533520A7C}"/>
    <cellStyle name="60% - アクセント 3 2" xfId="9682" xr:uid="{3EC1EFF6-EBA0-450F-ACF5-16F97638E111}"/>
    <cellStyle name="60% - アクセント 3 2 2" xfId="9683" xr:uid="{43908D99-5CC1-4A66-B97A-DF6F9C62262B}"/>
    <cellStyle name="60% - アクセント 3 3" xfId="9684" xr:uid="{B1AB726F-5BB2-4D14-93A0-2AB8EC9E0C42}"/>
    <cellStyle name="60% - アクセント 3 4" xfId="9685" xr:uid="{3A0BAAEB-FB62-47AD-896D-61E2DAEC71D3}"/>
    <cellStyle name="60% - アクセント 3 4 2" xfId="9686" xr:uid="{BA978429-BACD-46E9-9845-0BA922E1583B}"/>
    <cellStyle name="60% - アクセント 3 4 3" xfId="9687" xr:uid="{50F98524-03A4-4E12-8EA7-6B6B4C3E2EA2}"/>
    <cellStyle name="60% - アクセント 3 5" xfId="9688" xr:uid="{5782922E-3147-4C37-B987-76B70ADEDB64}"/>
    <cellStyle name="60% - アクセント 3 6" xfId="9689" xr:uid="{7D1E217F-C216-47CC-A549-6F2E055FCC68}"/>
    <cellStyle name="60% - アクセント 3 7" xfId="9690" xr:uid="{35C52A48-D99F-43F3-B5C0-C5B1251A2A9D}"/>
    <cellStyle name="60% - アクセント 3 8" xfId="9691" xr:uid="{9E700603-79C8-45BB-87D3-D7DFF2971947}"/>
    <cellStyle name="60% - アクセント 4" xfId="1842" xr:uid="{82FD7640-D2AB-4F71-9FD8-DA153850BCA4}"/>
    <cellStyle name="60% - アクセント 4 2" xfId="9692" xr:uid="{F53D3503-6D4A-49B6-8A3F-488D72C41978}"/>
    <cellStyle name="60% - アクセント 4 2 2" xfId="9693" xr:uid="{55E142D3-B9A8-4D18-A9A6-E6332E68C9F6}"/>
    <cellStyle name="60% - アクセント 4 3" xfId="9694" xr:uid="{74EFE746-9F85-4BBE-83F2-07C9EED30644}"/>
    <cellStyle name="60% - アクセント 4 4" xfId="9695" xr:uid="{CCF65EA1-6776-4967-9F4F-6688C3707946}"/>
    <cellStyle name="60% - アクセント 4 4 2" xfId="9696" xr:uid="{DBE28BF7-7E33-4354-89BA-624542C425EF}"/>
    <cellStyle name="60% - アクセント 4 4 3" xfId="9697" xr:uid="{7EB764B1-AE10-4A0F-8133-838E7C6E47C4}"/>
    <cellStyle name="60% - アクセント 4 5" xfId="9698" xr:uid="{3F365C33-0BCC-456F-A027-0274CF6BB620}"/>
    <cellStyle name="60% - アクセント 4 6" xfId="9699" xr:uid="{0A91909F-050C-4CD9-AC08-EEB4C0EFF9ED}"/>
    <cellStyle name="60% - アクセント 4 7" xfId="9700" xr:uid="{9B716ADD-B067-4AE3-9443-3A965CFFEEA8}"/>
    <cellStyle name="60% - アクセント 4 8" xfId="9701" xr:uid="{74A696C5-579D-4C68-AFEF-103171431437}"/>
    <cellStyle name="60% - アクセント 5" xfId="1843" xr:uid="{4CA0CBEA-B39E-4773-BCF8-D95EBC018024}"/>
    <cellStyle name="60% - アクセント 5 2" xfId="9702" xr:uid="{D98C2925-A89A-4F7B-92D6-4E30B04D01EE}"/>
    <cellStyle name="60% - アクセント 5 2 2" xfId="9703" xr:uid="{2DAF87E5-AB4D-4FA7-9F6D-F910EE24AD54}"/>
    <cellStyle name="60% - アクセント 5 3" xfId="9704" xr:uid="{99DB6A53-7F6B-4CE6-90C7-E73A1E4F73F4}"/>
    <cellStyle name="60% - アクセント 5 4" xfId="9705" xr:uid="{B30CAF63-AB5B-46B0-B01E-88D14AA83699}"/>
    <cellStyle name="60% - アクセント 5 4 2" xfId="9706" xr:uid="{8CCF0658-7219-4DBF-ABD7-26BEB6D55A23}"/>
    <cellStyle name="60% - アクセント 5 4 3" xfId="9707" xr:uid="{C878C0B5-C260-4C54-A2FC-3A4785B7B30F}"/>
    <cellStyle name="60% - アクセント 5 5" xfId="9708" xr:uid="{432D56EF-D464-408D-B003-5C2811FFAD52}"/>
    <cellStyle name="60% - アクセント 5 6" xfId="9709" xr:uid="{0DA1815B-EC36-4D99-85D0-BCC16B6D01C6}"/>
    <cellStyle name="60% - アクセント 5 7" xfId="9710" xr:uid="{800685D7-6ADE-4793-B310-074299D20D2A}"/>
    <cellStyle name="60% - アクセント 5 8" xfId="9711" xr:uid="{1AB72822-D253-4C79-891B-D3E6303A37C0}"/>
    <cellStyle name="60% - アクセント 6" xfId="1844" xr:uid="{C3EAC47C-B159-46A8-A1C5-57333962A1D3}"/>
    <cellStyle name="60% - アクセント 6 2" xfId="9712" xr:uid="{FA4421D5-E4F2-4CE8-8DD7-950057BDFFA8}"/>
    <cellStyle name="60% - アクセント 6 2 2" xfId="9713" xr:uid="{CDB78FFA-EC79-455A-87F9-5E5314D3B9DF}"/>
    <cellStyle name="60% - アクセント 6 3" xfId="9714" xr:uid="{CDA8AA87-612B-4E71-9804-729A3E0C900F}"/>
    <cellStyle name="60% - アクセント 6 4" xfId="9715" xr:uid="{E4CDB4EA-3430-4AC3-8642-51929EE841C9}"/>
    <cellStyle name="60% - アクセント 6 4 2" xfId="9716" xr:uid="{887B2BD6-C124-43D5-89F7-A3FC6E5218B8}"/>
    <cellStyle name="60% - アクセント 6 4 3" xfId="9717" xr:uid="{4F09D3FD-4474-4722-A063-45A5E6288418}"/>
    <cellStyle name="60% - アクセント 6 5" xfId="9718" xr:uid="{984201C8-39B2-44C8-9C89-5E79AB0A0C08}"/>
    <cellStyle name="60% - アクセント 6 6" xfId="9719" xr:uid="{67990EB2-2753-4036-AC36-100B4FE163A9}"/>
    <cellStyle name="60% - アクセント 6 7" xfId="9720" xr:uid="{4DA57A15-BDB4-4B4C-946A-EFB5984FA6E7}"/>
    <cellStyle name="60% - アクセント 6 8" xfId="9721" xr:uid="{5113C829-8EC0-4F72-9381-7E8AF2003EEE}"/>
    <cellStyle name="60% - 强调文字颜色 1 2" xfId="1845" xr:uid="{A75F7D98-6987-489D-AA68-74FFA848DB27}"/>
    <cellStyle name="60% - 强调文字颜色 1 2 10" xfId="4196" xr:uid="{37C5CEF1-E5B1-47E1-B592-3D2B9734649C}"/>
    <cellStyle name="60% - 强调文字颜色 1 2 11" xfId="4288" xr:uid="{8001A127-0C31-4CA7-9A89-95CB6C3DC60E}"/>
    <cellStyle name="60% - 强调文字颜色 1 2 12" xfId="4347" xr:uid="{65E47330-6577-4C0A-A06F-A297C9A873E1}"/>
    <cellStyle name="60% - 强调文字颜色 1 2 13" xfId="4531" xr:uid="{C4DA1AC6-63BA-4ECE-8997-D17CE6149D20}"/>
    <cellStyle name="60% - 强调文字颜色 1 2 14" xfId="4606" xr:uid="{4835791F-8A6A-421C-B333-286DA294F8E2}"/>
    <cellStyle name="60% - 强调文字颜色 1 2 15" xfId="4657" xr:uid="{21739361-BED9-458A-B0CC-E76F670B4A39}"/>
    <cellStyle name="60% - 强调文字颜色 1 2 16" xfId="4738" xr:uid="{06BC5C1D-7F3B-486B-BA80-26E1A4DC002B}"/>
    <cellStyle name="60% - 强调文字颜色 1 2 17" xfId="4862" xr:uid="{71ECC80E-46EC-4AB6-BF7F-B3857963F3F9}"/>
    <cellStyle name="60% - 强调文字颜色 1 2 18" xfId="4934" xr:uid="{44317ED9-8EBF-45D3-8337-B84AE78810ED}"/>
    <cellStyle name="60% - 强调文字颜色 1 2 19" xfId="5017" xr:uid="{7FB38AA2-653B-4620-9659-F2D20D04B6D7}"/>
    <cellStyle name="60% - 强调文字颜色 1 2 2" xfId="3320" xr:uid="{020CA3F5-4517-4ED0-966F-6D1174853649}"/>
    <cellStyle name="60% - 强调文字颜色 1 2 20" xfId="5214" xr:uid="{05F4B637-D42F-4C10-9A23-A94E7052F7AE}"/>
    <cellStyle name="60% - 强调文字颜色 1 2 21" xfId="5385" xr:uid="{FDB30AE0-78AC-44B7-AA32-DC0D7171B782}"/>
    <cellStyle name="60% - 强调文字颜色 1 2 22" xfId="5474" xr:uid="{3C217E72-BD2F-4177-8BF4-80908DD28B94}"/>
    <cellStyle name="60% - 强调文字颜色 1 2 23" xfId="5662" xr:uid="{C461F352-0EC1-4951-8A0E-A5B7017EC476}"/>
    <cellStyle name="60% - 强调文字颜色 1 2 24" xfId="5717" xr:uid="{51308128-96C6-436B-9574-29117393455E}"/>
    <cellStyle name="60% - 强调文字颜色 1 2 25" xfId="5921" xr:uid="{1E066804-D996-478A-BB19-3F899D4647F0}"/>
    <cellStyle name="60% - 强调文字颜色 1 2 26" xfId="6697" xr:uid="{1652B129-6CE5-4AD9-9CA3-A05BA5AF4A50}"/>
    <cellStyle name="60% - 强调文字颜色 1 2 27" xfId="6783" xr:uid="{45057EB5-1C13-4426-A8B7-B804D803D5A0}"/>
    <cellStyle name="60% - 强调文字颜色 1 2 28" xfId="6863" xr:uid="{5C02FC49-CE4F-446D-BF3E-F056F608FF82}"/>
    <cellStyle name="60% - 强调文字颜色 1 2 29" xfId="6938" xr:uid="{1E6E86CB-6932-47A7-ADE7-66DF11C2D356}"/>
    <cellStyle name="60% - 强调文字颜色 1 2 3" xfId="3404" xr:uid="{4E15F528-5810-49BE-A668-488B901D4029}"/>
    <cellStyle name="60% - 强调文字颜色 1 2 30" xfId="7011" xr:uid="{DCECB322-4150-40C4-B8FD-C3663B3B43D2}"/>
    <cellStyle name="60% - 强调文字颜色 1 2 31" xfId="7095" xr:uid="{98825E3C-5705-4928-A9B4-16D2481B1634}"/>
    <cellStyle name="60% - 强调文字颜色 1 2 32" xfId="7148" xr:uid="{87D59165-29E1-48CD-9B1E-97721D2963FD}"/>
    <cellStyle name="60% - 强调文字颜色 1 2 33" xfId="7264" xr:uid="{6760864D-098E-4BFA-A041-8DA036B297C6}"/>
    <cellStyle name="60% - 强调文字颜色 1 2 34" xfId="7327" xr:uid="{29214383-67D5-4795-B76D-D722722B1C4D}"/>
    <cellStyle name="60% - 强调文字颜色 1 2 35" xfId="7433" xr:uid="{17EEEB0A-3AF6-4D66-A132-8E929C58C5BA}"/>
    <cellStyle name="60% - 强调文字颜色 1 2 36" xfId="7541" xr:uid="{6FC3D20E-FDD6-41C9-B5E4-4877AD5A29E0}"/>
    <cellStyle name="60% - 强调文字颜色 1 2 37" xfId="7593" xr:uid="{C9923632-4454-4BAB-B02D-11DA6949CF3F}"/>
    <cellStyle name="60% - 强调文字颜色 1 2 38" xfId="7645" xr:uid="{25B58F56-0480-45C2-A901-142E0DEB209D}"/>
    <cellStyle name="60% - 强调文字颜色 1 2 39" xfId="7700" xr:uid="{37A2957E-E160-4254-8210-5CCECBEC1CA3}"/>
    <cellStyle name="60% - 强调文字颜色 1 2 4" xfId="3572" xr:uid="{AC8A33FB-1065-49B1-A044-18B9C483EF8B}"/>
    <cellStyle name="60% - 强调文字颜色 1 2 40" xfId="7772" xr:uid="{7C57E6A4-1024-4031-8C40-D4AAEDCDBF2B}"/>
    <cellStyle name="60% - 强调文字颜色 1 2 41" xfId="7891" xr:uid="{18E4E376-C041-4837-88B0-3BEFA0A921C8}"/>
    <cellStyle name="60% - 强调文字颜色 1 2 42" xfId="9193" xr:uid="{E8A46D57-0967-415F-91E4-71E47C437473}"/>
    <cellStyle name="60% - 强调文字颜色 1 2 43" xfId="9260" xr:uid="{7F047E83-7F6D-4CCF-834C-85B27613AA1C}"/>
    <cellStyle name="60% - 强调文字颜色 1 2 44" xfId="9313" xr:uid="{F73C4E88-BF2F-47E5-8092-7DD05B932CFC}"/>
    <cellStyle name="60% - 强调文字颜色 1 2 45" xfId="35969" xr:uid="{92DF38F0-8BC1-4A5B-AACE-1BFDB0BC6A99}"/>
    <cellStyle name="60% - 强调文字颜色 1 2 46" xfId="36071" xr:uid="{84034098-EAF9-4B26-91FE-0D6EC45677C2}"/>
    <cellStyle name="60% - 强调文字颜色 1 2 47" xfId="36173" xr:uid="{21372C42-6CC5-497A-A524-ED2EF96FFAE6}"/>
    <cellStyle name="60% - 强调文字颜色 1 2 5" xfId="3654" xr:uid="{DBA8C12E-38D0-4331-A9A5-B00609D853F0}"/>
    <cellStyle name="60% - 强调文字颜色 1 2 6" xfId="3754" xr:uid="{4EF1CF28-E0BB-4029-8E3F-DBCFC4E97C78}"/>
    <cellStyle name="60% - 强调文字颜色 1 2 7" xfId="3899" xr:uid="{7837810D-7AF0-4A8E-8C30-891D64DB9E74}"/>
    <cellStyle name="60% - 强调文字颜色 1 2 8" xfId="3962" xr:uid="{6E97DD6D-B0B0-45D4-8C8B-E1FF4BD45F78}"/>
    <cellStyle name="60% - 强调文字颜色 1 2 9" xfId="4079" xr:uid="{8E96BA52-9328-45E5-B03E-D616CF3D3ADD}"/>
    <cellStyle name="60% - 强调文字颜色 2 2" xfId="1846" xr:uid="{5E150CEE-FA92-4B5C-A701-B9733E8894D5}"/>
    <cellStyle name="60% - 强调文字颜色 2 2 10" xfId="4197" xr:uid="{254772A9-FD83-48CF-8C41-0F65815D1C3C}"/>
    <cellStyle name="60% - 强调文字颜色 2 2 11" xfId="4289" xr:uid="{68FAD092-6D4D-4767-B0A1-51DFB3CA51E8}"/>
    <cellStyle name="60% - 强调文字颜色 2 2 12" xfId="4348" xr:uid="{B21BD1ED-957F-4A25-9C0C-48E140C56369}"/>
    <cellStyle name="60% - 强调文字颜色 2 2 13" xfId="4532" xr:uid="{8B15273D-3F80-4A05-BF9E-39DA0308E93F}"/>
    <cellStyle name="60% - 强调文字颜色 2 2 14" xfId="4607" xr:uid="{9B8BF777-4D71-40BA-8090-B382B534CC66}"/>
    <cellStyle name="60% - 强调文字颜色 2 2 15" xfId="4658" xr:uid="{AADC8664-234D-4179-B7EA-CF87A662D8A9}"/>
    <cellStyle name="60% - 强调文字颜色 2 2 16" xfId="4739" xr:uid="{7A4D54B0-FD62-427B-9188-5E51DCF2C961}"/>
    <cellStyle name="60% - 强调文字颜色 2 2 17" xfId="4863" xr:uid="{C3711293-ABAE-4C2B-824E-DB4C91223A65}"/>
    <cellStyle name="60% - 强调文字颜色 2 2 18" xfId="4935" xr:uid="{C0DB0E66-FF34-4E7C-A384-A5F60226DCEA}"/>
    <cellStyle name="60% - 强调文字颜色 2 2 19" xfId="5018" xr:uid="{21CAD5DB-37AE-42EE-9EA8-BF654A799377}"/>
    <cellStyle name="60% - 强调文字颜色 2 2 2" xfId="3321" xr:uid="{9F27BDEA-308C-4EFE-8CBF-87591F90B793}"/>
    <cellStyle name="60% - 强调文字颜色 2 2 20" xfId="5215" xr:uid="{99B356F1-CE51-4E82-9662-5A565B358596}"/>
    <cellStyle name="60% - 强调文字颜色 2 2 21" xfId="5386" xr:uid="{18D7B19C-75D4-48C6-B102-B7CA81E920AA}"/>
    <cellStyle name="60% - 强调文字颜色 2 2 22" xfId="5475" xr:uid="{C48F07F9-BD37-4918-A0ED-C819AFB62B67}"/>
    <cellStyle name="60% - 强调文字颜色 2 2 23" xfId="5663" xr:uid="{A4354754-24C8-462F-A5CD-802E7A0C80D9}"/>
    <cellStyle name="60% - 强调文字颜色 2 2 24" xfId="5718" xr:uid="{53ED939E-EB8D-4282-80D1-0A1864880868}"/>
    <cellStyle name="60% - 强调文字颜色 2 2 25" xfId="5922" xr:uid="{C241A37B-AD6E-4D50-BB91-1E0D450515F1}"/>
    <cellStyle name="60% - 强调文字颜色 2 2 26" xfId="6698" xr:uid="{2BB8A81A-2C13-48F9-8146-56A425A30CA5}"/>
    <cellStyle name="60% - 强调文字颜色 2 2 27" xfId="6784" xr:uid="{B456AAE4-BB56-4759-9537-0CCB57874D99}"/>
    <cellStyle name="60% - 强调文字颜色 2 2 28" xfId="6864" xr:uid="{463AC1E4-2D2E-4963-BD66-301EF5D3AEA1}"/>
    <cellStyle name="60% - 强调文字颜色 2 2 29" xfId="6939" xr:uid="{932F6C4E-C576-45D3-A21E-5D6F770988DD}"/>
    <cellStyle name="60% - 强调文字颜色 2 2 3" xfId="3405" xr:uid="{662B9601-FF9E-4D60-B4E3-DE91FEF09335}"/>
    <cellStyle name="60% - 强调文字颜色 2 2 30" xfId="7012" xr:uid="{0182773A-0FBB-4E6D-BA0C-7B870EA30A86}"/>
    <cellStyle name="60% - 强调文字颜色 2 2 31" xfId="7096" xr:uid="{D509894B-4974-466F-B0C5-AAFD45A1122A}"/>
    <cellStyle name="60% - 强调文字颜色 2 2 32" xfId="7149" xr:uid="{BDA5E56C-5C0B-4918-B560-3F9E0B4407C5}"/>
    <cellStyle name="60% - 强调文字颜色 2 2 33" xfId="7265" xr:uid="{5CC75194-B01B-416D-8969-351FC79D53E9}"/>
    <cellStyle name="60% - 强调文字颜色 2 2 34" xfId="7328" xr:uid="{03A60476-FE3A-43C8-8C75-C8A80A9E86DD}"/>
    <cellStyle name="60% - 强调文字颜色 2 2 35" xfId="7434" xr:uid="{CB2869D7-071B-4039-8AE7-EBEE0B6F9E7C}"/>
    <cellStyle name="60% - 强调文字颜色 2 2 36" xfId="7542" xr:uid="{D3AC7993-9403-432F-9BEC-B2C3E5BC4972}"/>
    <cellStyle name="60% - 强调文字颜色 2 2 37" xfId="7594" xr:uid="{9C82B186-BD6F-4801-B029-92C680E2EB1E}"/>
    <cellStyle name="60% - 强调文字颜色 2 2 38" xfId="7646" xr:uid="{8E9B7946-8F3A-47B2-B313-BD33FC23F9B4}"/>
    <cellStyle name="60% - 强调文字颜色 2 2 39" xfId="7701" xr:uid="{EFBF2D60-37DC-4898-873B-8ABD9927DD89}"/>
    <cellStyle name="60% - 强调文字颜色 2 2 4" xfId="3573" xr:uid="{05835741-0FA6-4535-ABBF-314F48586468}"/>
    <cellStyle name="60% - 强调文字颜色 2 2 40" xfId="7773" xr:uid="{3C81B50A-360E-4014-8567-989F6D9F9502}"/>
    <cellStyle name="60% - 强调文字颜色 2 2 41" xfId="7892" xr:uid="{B7F0A842-694C-444B-95EE-2A59C1F7FA50}"/>
    <cellStyle name="60% - 强调文字颜色 2 2 42" xfId="9194" xr:uid="{B6D436B2-B47D-414B-BB2D-FF8FE4D5D93F}"/>
    <cellStyle name="60% - 强调文字颜色 2 2 43" xfId="9261" xr:uid="{4EF06F68-7DD1-45B5-8FE5-FF6E287F6A43}"/>
    <cellStyle name="60% - 强调文字颜色 2 2 44" xfId="9314" xr:uid="{44B66139-A74D-4848-AE38-ED8B733EDEE2}"/>
    <cellStyle name="60% - 强调文字颜色 2 2 45" xfId="35970" xr:uid="{E857D6CC-3F63-4D56-9C2D-49DE11384A21}"/>
    <cellStyle name="60% - 强调文字颜色 2 2 46" xfId="36072" xr:uid="{607FB2E8-C190-4C6E-ADBB-5B5D790C8A5B}"/>
    <cellStyle name="60% - 强调文字颜色 2 2 47" xfId="36174" xr:uid="{18DE46C2-E04A-4844-A2F5-3FD002A38267}"/>
    <cellStyle name="60% - 强调文字颜色 2 2 5" xfId="3655" xr:uid="{440D86C1-D7D7-4D06-91AE-4A24F18CD36F}"/>
    <cellStyle name="60% - 强调文字颜色 2 2 6" xfId="3755" xr:uid="{BE823C54-EFF0-4D5D-A120-6F332296B170}"/>
    <cellStyle name="60% - 强调文字颜色 2 2 7" xfId="3900" xr:uid="{DB2616C4-2D28-430A-8E96-1E999BEC0755}"/>
    <cellStyle name="60% - 强调文字颜色 2 2 8" xfId="3963" xr:uid="{016A6CEB-4042-43E1-A983-1A3739158A6C}"/>
    <cellStyle name="60% - 强调文字颜色 2 2 9" xfId="4080" xr:uid="{E51B44F8-F225-4F21-97CC-79F24D57E057}"/>
    <cellStyle name="60% - 强调文字颜色 3 2" xfId="1847" xr:uid="{5A728885-8EB0-4928-9C18-CF1589B75DDA}"/>
    <cellStyle name="60% - 强调文字颜色 3 2 10" xfId="4198" xr:uid="{0275C3B6-DD19-42AE-82EC-6BFEED0170EC}"/>
    <cellStyle name="60% - 强调文字颜色 3 2 11" xfId="4290" xr:uid="{4561F182-9131-44F5-8D4D-B923362B46BB}"/>
    <cellStyle name="60% - 强调文字颜色 3 2 12" xfId="4349" xr:uid="{82114401-3B6F-4F88-BB58-371291318DBE}"/>
    <cellStyle name="60% - 强调文字颜色 3 2 13" xfId="4533" xr:uid="{07076E94-2F5C-4318-BE78-D0B2A524DF10}"/>
    <cellStyle name="60% - 强调文字颜色 3 2 14" xfId="4608" xr:uid="{E40352DC-92B7-44BF-8165-B550AD690E05}"/>
    <cellStyle name="60% - 强调文字颜色 3 2 15" xfId="4659" xr:uid="{F189AB4B-8B50-4F58-9805-50840855A8E7}"/>
    <cellStyle name="60% - 强调文字颜色 3 2 16" xfId="4740" xr:uid="{F83E7218-FF3D-4013-9C62-115A83B13A1F}"/>
    <cellStyle name="60% - 强调文字颜色 3 2 17" xfId="4864" xr:uid="{C0B10605-EB61-455C-8D7F-F780BFB51249}"/>
    <cellStyle name="60% - 强调文字颜色 3 2 18" xfId="4936" xr:uid="{A6B102A2-DE45-4DBC-AC1D-429C3E3DDB32}"/>
    <cellStyle name="60% - 强调文字颜色 3 2 19" xfId="5019" xr:uid="{3ADA9773-05B5-43A4-B86A-178F20B7F8FA}"/>
    <cellStyle name="60% - 强调文字颜色 3 2 2" xfId="3322" xr:uid="{717A6393-B6CE-4F05-B720-27B3F994AC94}"/>
    <cellStyle name="60% - 强调文字颜色 3 2 20" xfId="5216" xr:uid="{9559AED8-64C5-46CD-AA04-59B04C9AFF2C}"/>
    <cellStyle name="60% - 强调文字颜色 3 2 21" xfId="5387" xr:uid="{7CA5D9C8-CE87-41B5-806F-47AFC7ABB6EB}"/>
    <cellStyle name="60% - 强调文字颜色 3 2 22" xfId="5476" xr:uid="{44B59B01-0924-4E9F-923B-14E7982A895A}"/>
    <cellStyle name="60% - 强调文字颜色 3 2 23" xfId="5664" xr:uid="{7BDBAC87-B089-497A-8FEC-129234C8DE2E}"/>
    <cellStyle name="60% - 强调文字颜色 3 2 24" xfId="5719" xr:uid="{97600DCF-AAFA-4414-8DFC-EB485407ACDD}"/>
    <cellStyle name="60% - 强调文字颜色 3 2 25" xfId="5923" xr:uid="{C8D5EBDD-E8AA-4E47-BBAB-E253C1CE02F8}"/>
    <cellStyle name="60% - 强调文字颜色 3 2 26" xfId="6699" xr:uid="{40768A88-04E5-495D-AFF3-98F9CC47AD8F}"/>
    <cellStyle name="60% - 强调文字颜色 3 2 27" xfId="6785" xr:uid="{8A8225A3-1AF6-49E7-A789-709F54E1F652}"/>
    <cellStyle name="60% - 强调文字颜色 3 2 28" xfId="6865" xr:uid="{190E631E-B4C0-439D-879B-A2C7F9736785}"/>
    <cellStyle name="60% - 强调文字颜色 3 2 29" xfId="6940" xr:uid="{D8DD22C5-A038-409D-88D4-9153659224F5}"/>
    <cellStyle name="60% - 强调文字颜色 3 2 3" xfId="3406" xr:uid="{0E954772-F79A-43AC-BD69-AE64B09F2C5A}"/>
    <cellStyle name="60% - 强调文字颜色 3 2 30" xfId="7013" xr:uid="{2B60F4A5-52C6-4945-80B1-8BEA3ACD7595}"/>
    <cellStyle name="60% - 强调文字颜色 3 2 31" xfId="7097" xr:uid="{14772442-54B3-4081-BD0B-7D2647E46BD0}"/>
    <cellStyle name="60% - 强调文字颜色 3 2 32" xfId="7150" xr:uid="{CBC4B096-A29F-4CBF-A6C7-DA2BC8E2FBCF}"/>
    <cellStyle name="60% - 强调文字颜色 3 2 33" xfId="7266" xr:uid="{CBBBF280-2084-4888-93B9-E4AFEA4F4C70}"/>
    <cellStyle name="60% - 强调文字颜色 3 2 34" xfId="7329" xr:uid="{F92B4E17-E562-4FC9-A567-21C9AA325B33}"/>
    <cellStyle name="60% - 强调文字颜色 3 2 35" xfId="7435" xr:uid="{7B5841AA-304F-4229-805C-D2CA7AE5FB67}"/>
    <cellStyle name="60% - 强调文字颜色 3 2 36" xfId="7543" xr:uid="{C79AF74A-52AB-4CEF-B3F4-87429251B0E7}"/>
    <cellStyle name="60% - 强调文字颜色 3 2 37" xfId="7595" xr:uid="{C61A321A-03DC-4008-A7C3-65930C9F4E83}"/>
    <cellStyle name="60% - 强调文字颜色 3 2 38" xfId="7647" xr:uid="{9A75398B-CCA3-487E-8B4E-C241EB44E24A}"/>
    <cellStyle name="60% - 强调文字颜色 3 2 39" xfId="7702" xr:uid="{8819E444-0FB5-4ABA-AAB3-AEF7394BC6C4}"/>
    <cellStyle name="60% - 强调文字颜色 3 2 4" xfId="3574" xr:uid="{C575FBA1-6125-4710-AF90-9535A5E7555A}"/>
    <cellStyle name="60% - 强调文字颜色 3 2 40" xfId="7774" xr:uid="{724403A7-CFFF-4944-AADF-49B2C9CEF0DD}"/>
    <cellStyle name="60% - 强调文字颜色 3 2 41" xfId="7893" xr:uid="{406F7082-07B5-4B4D-922B-E209AA387960}"/>
    <cellStyle name="60% - 强调文字颜色 3 2 42" xfId="9195" xr:uid="{7EB40FDF-EFFD-4C62-ADC2-73710D8A8AAC}"/>
    <cellStyle name="60% - 强调文字颜色 3 2 43" xfId="9258" xr:uid="{2519BADF-74C4-419F-86F3-83B5858278FC}"/>
    <cellStyle name="60% - 强调文字颜色 3 2 44" xfId="9315" xr:uid="{DB612AA1-C197-4865-B5D5-5E7BCBE5061A}"/>
    <cellStyle name="60% - 强调文字颜色 3 2 45" xfId="35971" xr:uid="{2A8EE1F5-2851-4728-97DD-BA4BB1609B86}"/>
    <cellStyle name="60% - 强调文字颜色 3 2 46" xfId="36073" xr:uid="{6E6C94A5-D69A-442E-97B3-7DB9F47C88FB}"/>
    <cellStyle name="60% - 强调文字颜色 3 2 47" xfId="36175" xr:uid="{045C2C55-4988-4CB2-B1F9-07FCCA56B4A7}"/>
    <cellStyle name="60% - 强调文字颜色 3 2 5" xfId="3656" xr:uid="{C837DF14-610E-46D2-962E-06F23C3CE199}"/>
    <cellStyle name="60% - 强调文字颜色 3 2 6" xfId="3756" xr:uid="{0FC32C68-5A00-452A-BB3D-A5A94BB47538}"/>
    <cellStyle name="60% - 强调文字颜色 3 2 7" xfId="3901" xr:uid="{C177E418-4C76-489C-9D2C-D75F40E03AE7}"/>
    <cellStyle name="60% - 强调文字颜色 3 2 8" xfId="3964" xr:uid="{BA7E6DBF-A165-490C-9C87-3A80B69C9F02}"/>
    <cellStyle name="60% - 强调文字颜色 3 2 9" xfId="4081" xr:uid="{DB3024E8-D6A8-422A-92AC-2751DBB76C8E}"/>
    <cellStyle name="60% - 强调文字颜色 4 2" xfId="1848" xr:uid="{B3EE10B7-6606-480D-B600-FD4B780DAA45}"/>
    <cellStyle name="60% - 强调文字颜色 4 2 10" xfId="4199" xr:uid="{A1B0F668-463E-45E0-AD6D-7E5DBE5EC9C3}"/>
    <cellStyle name="60% - 强调文字颜色 4 2 11" xfId="4291" xr:uid="{DC9FE2A3-324B-4368-BBA5-8A46AAD3B96D}"/>
    <cellStyle name="60% - 强调文字颜色 4 2 12" xfId="4350" xr:uid="{0088EE83-36E9-486A-B039-C4DF29574067}"/>
    <cellStyle name="60% - 强调文字颜色 4 2 13" xfId="4534" xr:uid="{485514FB-6552-475A-8483-9BBBAACAF347}"/>
    <cellStyle name="60% - 强调文字颜色 4 2 14" xfId="4609" xr:uid="{66FB17E3-6442-4AB9-A61B-961839F1F3C4}"/>
    <cellStyle name="60% - 强调文字颜色 4 2 15" xfId="4660" xr:uid="{422B5024-0C2F-40EB-853B-8BE1F3E8584C}"/>
    <cellStyle name="60% - 强调文字颜色 4 2 16" xfId="4741" xr:uid="{3DA32B08-434D-4C75-A6A3-9ECE35570DB4}"/>
    <cellStyle name="60% - 强调文字颜色 4 2 17" xfId="4865" xr:uid="{D2F9296C-1850-42A6-A5DE-3A0C6A557119}"/>
    <cellStyle name="60% - 强调文字颜色 4 2 18" xfId="4937" xr:uid="{439470B9-4FE7-4B62-B74C-0CDE6ABE963D}"/>
    <cellStyle name="60% - 强调文字颜色 4 2 19" xfId="5020" xr:uid="{832AA6D5-DF2B-45A0-B819-E13EF100834C}"/>
    <cellStyle name="60% - 强调文字颜色 4 2 2" xfId="3323" xr:uid="{BE372606-FB00-4EE1-8A42-226D1C22765F}"/>
    <cellStyle name="60% - 强调文字颜色 4 2 20" xfId="5217" xr:uid="{871DF546-F4AA-4326-A37B-854DB0166364}"/>
    <cellStyle name="60% - 强调文字颜色 4 2 21" xfId="5388" xr:uid="{39F80D38-26CD-48CA-AEBA-A3B7D2D30B83}"/>
    <cellStyle name="60% - 强调文字颜色 4 2 22" xfId="5477" xr:uid="{CA2B344E-5B8E-488F-A086-7A509D696A69}"/>
    <cellStyle name="60% - 强调文字颜色 4 2 23" xfId="5665" xr:uid="{F6638EE8-2C4A-48FD-B7C8-B6AC13FFE9F8}"/>
    <cellStyle name="60% - 强调文字颜色 4 2 24" xfId="5720" xr:uid="{B8812A4E-2ACD-450B-A8C4-E0762A9AABD9}"/>
    <cellStyle name="60% - 强调文字颜色 4 2 25" xfId="5924" xr:uid="{4C6E6CCB-6DA2-4C4B-9B1C-6D8DB7568CCC}"/>
    <cellStyle name="60% - 强调文字颜色 4 2 26" xfId="6700" xr:uid="{83715628-FD23-47E1-BF88-C68A96E1DD9B}"/>
    <cellStyle name="60% - 强调文字颜色 4 2 27" xfId="6786" xr:uid="{0215F846-BD92-43EA-82CB-547BF3EFB079}"/>
    <cellStyle name="60% - 强调文字颜色 4 2 28" xfId="6866" xr:uid="{3F9A8008-1386-4C5A-9C83-CDD6D7B3FF89}"/>
    <cellStyle name="60% - 强调文字颜色 4 2 29" xfId="6941" xr:uid="{AB1FAE37-34D9-4958-8392-D3A359013110}"/>
    <cellStyle name="60% - 强调文字颜色 4 2 3" xfId="3407" xr:uid="{84768804-8A53-48EB-B35D-79E6859D00B1}"/>
    <cellStyle name="60% - 强调文字颜色 4 2 30" xfId="7014" xr:uid="{FB4BFAE2-6716-4A9C-8E90-2E89EEE83125}"/>
    <cellStyle name="60% - 强调文字颜色 4 2 31" xfId="7098" xr:uid="{C23EC86D-B3EA-40FF-80EE-3777CD39B144}"/>
    <cellStyle name="60% - 强调文字颜色 4 2 32" xfId="7151" xr:uid="{DE098181-5B76-4E08-A4A9-47B4CA92443F}"/>
    <cellStyle name="60% - 强调文字颜色 4 2 33" xfId="7267" xr:uid="{4B96419E-2E98-4988-9181-397527033218}"/>
    <cellStyle name="60% - 强调文字颜色 4 2 34" xfId="7330" xr:uid="{3C34AEC0-4F5E-4EEA-8AC0-090B3CE5AF7E}"/>
    <cellStyle name="60% - 强调文字颜色 4 2 35" xfId="7436" xr:uid="{26A76265-3E22-4F17-BF0D-9EBEBD826F94}"/>
    <cellStyle name="60% - 强调文字颜色 4 2 36" xfId="7544" xr:uid="{A0E5465F-FCBB-45A4-AA6D-84F168D9496E}"/>
    <cellStyle name="60% - 强调文字颜色 4 2 37" xfId="7596" xr:uid="{FB40830F-4631-4A6D-B477-BDD1A6D12143}"/>
    <cellStyle name="60% - 强调文字颜色 4 2 38" xfId="7648" xr:uid="{DC87EA43-E91C-4459-ABB7-49A5D78FD36B}"/>
    <cellStyle name="60% - 强调文字颜色 4 2 39" xfId="7703" xr:uid="{CBD36BE3-689F-45C7-A6CC-DC31B1CB1885}"/>
    <cellStyle name="60% - 强调文字颜色 4 2 4" xfId="3575" xr:uid="{425A09CC-046F-4826-A1A2-861B0F74E8BB}"/>
    <cellStyle name="60% - 强调文字颜色 4 2 40" xfId="7775" xr:uid="{F9F9C3EA-5089-4464-9EC0-9A3926AF4544}"/>
    <cellStyle name="60% - 强调文字颜色 4 2 41" xfId="7894" xr:uid="{328EBAD3-E81D-48CF-B429-C3B6B5748F73}"/>
    <cellStyle name="60% - 强调文字颜色 4 2 42" xfId="9196" xr:uid="{CB69605C-346E-4459-87AC-07B25ABABD02}"/>
    <cellStyle name="60% - 强调文字颜色 4 2 43" xfId="9259" xr:uid="{0460A20A-59B0-44B8-B183-0E08592CC1EE}"/>
    <cellStyle name="60% - 强调文字颜色 4 2 44" xfId="9316" xr:uid="{240E9F79-59B2-4FCC-BB23-5AB285AF8A3A}"/>
    <cellStyle name="60% - 强调文字颜色 4 2 45" xfId="35972" xr:uid="{2BF61EDB-E6E7-4F13-A948-617D79F06898}"/>
    <cellStyle name="60% - 强调文字颜色 4 2 46" xfId="36074" xr:uid="{8248EF00-1FC4-4D98-BCE0-6E94E614CB2D}"/>
    <cellStyle name="60% - 强调文字颜色 4 2 47" xfId="36176" xr:uid="{5745A2C3-1657-4CAC-AA4F-C20B66380DD0}"/>
    <cellStyle name="60% - 强调文字颜色 4 2 5" xfId="3657" xr:uid="{6D231C9F-ADFB-4705-9D9F-061CBBAE8EFD}"/>
    <cellStyle name="60% - 强调文字颜色 4 2 6" xfId="3757" xr:uid="{A626D7AA-E28E-418A-A35B-FCAF1C15815C}"/>
    <cellStyle name="60% - 强调文字颜色 4 2 7" xfId="3902" xr:uid="{7C2C522E-B95D-4755-ABA4-7866786ECFDB}"/>
    <cellStyle name="60% - 强调文字颜色 4 2 8" xfId="3965" xr:uid="{D0FEEAC1-CAE0-4D7A-A9EB-BCEADAD00DB7}"/>
    <cellStyle name="60% - 强调文字颜色 4 2 9" xfId="4082" xr:uid="{4B694FDA-8D22-4F17-B7E0-A4CE4DFDC05D}"/>
    <cellStyle name="60% - 强调文字颜色 5 2" xfId="1849" xr:uid="{AACA72BC-1305-4B0D-964B-C12BD80FD7D0}"/>
    <cellStyle name="60% - 强调文字颜色 5 2 10" xfId="4200" xr:uid="{168F4899-FD42-4894-A556-4AD05B71C6D7}"/>
    <cellStyle name="60% - 强调文字颜色 5 2 11" xfId="4292" xr:uid="{13B99571-26FB-4C09-975E-B4F7060774FE}"/>
    <cellStyle name="60% - 强调文字颜色 5 2 12" xfId="4351" xr:uid="{46AC9543-236D-450F-B81A-DE0A2124779C}"/>
    <cellStyle name="60% - 强调文字颜色 5 2 13" xfId="4535" xr:uid="{C0D5E3CC-D1FD-4834-9035-93391217A35B}"/>
    <cellStyle name="60% - 强调文字颜色 5 2 14" xfId="4610" xr:uid="{69D1D331-2862-4AF4-9384-32BB0F7567B8}"/>
    <cellStyle name="60% - 强调文字颜色 5 2 15" xfId="4661" xr:uid="{3748B960-FD30-4CC3-93CA-451EA4FD2140}"/>
    <cellStyle name="60% - 强调文字颜色 5 2 16" xfId="4742" xr:uid="{52CD39AD-1D3B-4D5C-B13E-AA97C8361E71}"/>
    <cellStyle name="60% - 强调文字颜色 5 2 17" xfId="4866" xr:uid="{23C82C0B-CFC4-4669-BFD9-09A3DE29B585}"/>
    <cellStyle name="60% - 强调文字颜色 5 2 18" xfId="4938" xr:uid="{960174A8-87DC-43B8-8ED3-B1A5E9B84EAF}"/>
    <cellStyle name="60% - 强调文字颜色 5 2 19" xfId="5021" xr:uid="{7AEA6CE4-C6EC-4BA8-B544-C89004F89E32}"/>
    <cellStyle name="60% - 强调文字颜色 5 2 2" xfId="3324" xr:uid="{BB2F1841-6DD2-4963-B8E9-68E6E247D6DF}"/>
    <cellStyle name="60% - 强调文字颜色 5 2 20" xfId="5218" xr:uid="{4A54DF5E-DC74-400E-9EC7-C0B9FF5EA2C0}"/>
    <cellStyle name="60% - 强调文字颜色 5 2 21" xfId="5389" xr:uid="{B67AED38-94F8-4CAF-8F85-FB5B648D2C4F}"/>
    <cellStyle name="60% - 强调文字颜色 5 2 22" xfId="5478" xr:uid="{EC9CF2DF-068C-48B3-A2B0-ADA6B705220A}"/>
    <cellStyle name="60% - 强调文字颜色 5 2 23" xfId="5666" xr:uid="{FBFD4112-F4E1-41E2-BF1D-72DBCB2251BF}"/>
    <cellStyle name="60% - 强调文字颜色 5 2 24" xfId="5721" xr:uid="{EFBE8829-751D-411A-BE74-93BB23DCA25E}"/>
    <cellStyle name="60% - 强调文字颜色 5 2 25" xfId="5925" xr:uid="{18FD80A9-909D-4914-BFAD-8E66CF5CA4FE}"/>
    <cellStyle name="60% - 强调文字颜色 5 2 26" xfId="6701" xr:uid="{3484E72D-4B28-4F45-840F-88EE81DD6B36}"/>
    <cellStyle name="60% - 强调文字颜色 5 2 27" xfId="6787" xr:uid="{38691790-82B8-40AB-B087-E5CDE1B6A927}"/>
    <cellStyle name="60% - 强调文字颜色 5 2 28" xfId="6867" xr:uid="{9359709E-5ED3-44AF-B96B-72D46F230F88}"/>
    <cellStyle name="60% - 强调文字颜色 5 2 29" xfId="6942" xr:uid="{17AE33B4-18BE-472B-8C39-9F19825713D8}"/>
    <cellStyle name="60% - 强调文字颜色 5 2 3" xfId="3408" xr:uid="{6A8C86A4-CBFD-45AB-8556-05CC0FFFCF5F}"/>
    <cellStyle name="60% - 强调文字颜色 5 2 30" xfId="7015" xr:uid="{A56CD55C-1208-4728-9A44-E007579E11A1}"/>
    <cellStyle name="60% - 强调文字颜色 5 2 31" xfId="7099" xr:uid="{3A8A95FE-8E3B-4DA3-8929-E52EFF66C857}"/>
    <cellStyle name="60% - 强调文字颜色 5 2 32" xfId="7152" xr:uid="{CBE7AD2F-570A-4BB6-886A-D45C593ED742}"/>
    <cellStyle name="60% - 强调文字颜色 5 2 33" xfId="7268" xr:uid="{38E03F5F-57AC-49A9-9CE3-FA03D5A91BCD}"/>
    <cellStyle name="60% - 强调文字颜色 5 2 34" xfId="7331" xr:uid="{7E71DF42-FACD-400F-94CA-962B20D5E317}"/>
    <cellStyle name="60% - 强调文字颜色 5 2 35" xfId="7437" xr:uid="{91B6C867-1E16-4BFD-8BF6-1C82DFDC1D8A}"/>
    <cellStyle name="60% - 强调文字颜色 5 2 36" xfId="7545" xr:uid="{DAB8B069-F44A-4CE2-80F0-11B872D3C67F}"/>
    <cellStyle name="60% - 强调文字颜色 5 2 37" xfId="7597" xr:uid="{17A0F0A8-4B18-4D75-9BE9-DE952D4BE739}"/>
    <cellStyle name="60% - 强调文字颜色 5 2 38" xfId="7649" xr:uid="{EC36602B-165A-4EB1-812F-14DC8245D1BE}"/>
    <cellStyle name="60% - 强调文字颜色 5 2 39" xfId="7704" xr:uid="{5A620F5F-3F2C-4F72-AAE9-0151A5D11B3C}"/>
    <cellStyle name="60% - 强调文字颜色 5 2 4" xfId="3576" xr:uid="{A0EF0A12-37EA-4E30-B895-CBCA7873D671}"/>
    <cellStyle name="60% - 强调文字颜色 5 2 40" xfId="7776" xr:uid="{B0E6AC6B-56FD-4E15-9150-8F1ADE3D23B3}"/>
    <cellStyle name="60% - 强调文字颜色 5 2 41" xfId="7895" xr:uid="{13D77EC4-906C-416B-98C9-181C172899CB}"/>
    <cellStyle name="60% - 强调文字颜色 5 2 42" xfId="9197" xr:uid="{80C90C5E-86BD-4607-830C-D42B078E4901}"/>
    <cellStyle name="60% - 强调文字颜色 5 2 43" xfId="9242" xr:uid="{9F7468EF-10E6-4A55-A094-C835B7306948}"/>
    <cellStyle name="60% - 强调文字颜色 5 2 44" xfId="9317" xr:uid="{76E48227-9ADB-418E-A9C4-C706B367E9FD}"/>
    <cellStyle name="60% - 强调文字颜色 5 2 45" xfId="35973" xr:uid="{6C127293-CF66-4032-B950-883E2D00FB7B}"/>
    <cellStyle name="60% - 强调文字颜色 5 2 46" xfId="36075" xr:uid="{D6C5B654-BD0C-4C45-9BCB-B25216DC5872}"/>
    <cellStyle name="60% - 强调文字颜色 5 2 47" xfId="36177" xr:uid="{87E6AE94-C642-4903-A2CC-16997E81012E}"/>
    <cellStyle name="60% - 强调文字颜色 5 2 5" xfId="3658" xr:uid="{37D6F58B-51C9-4224-9F72-824DA16DF9B8}"/>
    <cellStyle name="60% - 强调文字颜色 5 2 6" xfId="3758" xr:uid="{B7683A26-183C-4F5E-B84A-2684D9063168}"/>
    <cellStyle name="60% - 强调文字颜色 5 2 7" xfId="3903" xr:uid="{9A10CD4E-E3AF-4FDA-8277-9AE8BCEFCD39}"/>
    <cellStyle name="60% - 强调文字颜色 5 2 8" xfId="3966" xr:uid="{2B75FE37-71BD-480A-BD7D-EE05AC4E5200}"/>
    <cellStyle name="60% - 强调文字颜色 5 2 9" xfId="4083" xr:uid="{EC9947D7-7CD0-4DD4-AA3D-6E70961F70A6}"/>
    <cellStyle name="60% - 强调文字颜色 6 2" xfId="1850" xr:uid="{B1C5EE9F-1FAA-47D4-B1D2-946A177EE1A7}"/>
    <cellStyle name="60% - 强调文字颜色 6 2 10" xfId="4201" xr:uid="{0769563A-1810-4891-BAB1-1096AD7202DB}"/>
    <cellStyle name="60% - 强调文字颜色 6 2 11" xfId="4293" xr:uid="{4E7D008F-F942-4EFC-BC8C-EDA868120715}"/>
    <cellStyle name="60% - 强调文字颜色 6 2 12" xfId="4352" xr:uid="{9ED7153F-2782-4966-BDBD-ACA3A9212390}"/>
    <cellStyle name="60% - 强调文字颜色 6 2 13" xfId="4536" xr:uid="{D273F4B7-CEEA-4FD6-B1BF-B2D7A2926128}"/>
    <cellStyle name="60% - 强调文字颜色 6 2 14" xfId="4611" xr:uid="{80E9A18A-B635-47A6-86DD-4AE43F95E08D}"/>
    <cellStyle name="60% - 强调文字颜色 6 2 15" xfId="4662" xr:uid="{BB7C28C7-F40D-4C5D-8BDC-9237232BA43B}"/>
    <cellStyle name="60% - 强调文字颜色 6 2 16" xfId="4743" xr:uid="{61481D68-7C13-4705-9387-11BBEBA8CA72}"/>
    <cellStyle name="60% - 强调文字颜色 6 2 17" xfId="4867" xr:uid="{EF680987-70F9-47D5-9377-618C29BBEBFB}"/>
    <cellStyle name="60% - 强调文字颜色 6 2 18" xfId="4939" xr:uid="{ECC86503-33E3-4559-9FAB-81B80C59A85A}"/>
    <cellStyle name="60% - 强调文字颜色 6 2 19" xfId="5022" xr:uid="{FF00F54B-261C-4C26-9147-307271C5FCB1}"/>
    <cellStyle name="60% - 强调文字颜色 6 2 2" xfId="3325" xr:uid="{940E9180-D96E-4A03-AD7B-57433F5136DD}"/>
    <cellStyle name="60% - 强调文字颜色 6 2 20" xfId="5219" xr:uid="{C20C9284-57F5-4D5C-8A30-CA5380556F9E}"/>
    <cellStyle name="60% - 强调文字颜色 6 2 21" xfId="5390" xr:uid="{5F913BA4-0AFD-4A4F-B370-52EB80A1CAF8}"/>
    <cellStyle name="60% - 强调文字颜色 6 2 22" xfId="5479" xr:uid="{4F872235-56E1-4837-8609-D73C6B30C392}"/>
    <cellStyle name="60% - 强调文字颜色 6 2 23" xfId="5667" xr:uid="{8C5BF0E9-F954-4EDC-9772-A060D20174E2}"/>
    <cellStyle name="60% - 强调文字颜色 6 2 24" xfId="5722" xr:uid="{35EA0D9A-7E40-4951-9A12-24801AFEF000}"/>
    <cellStyle name="60% - 强调文字颜色 6 2 25" xfId="5926" xr:uid="{006DFE16-8246-4DCD-9D05-1470415BDB05}"/>
    <cellStyle name="60% - 强调文字颜色 6 2 26" xfId="6702" xr:uid="{E2147CE7-908D-4820-B2A4-D3CC2E953E5E}"/>
    <cellStyle name="60% - 强调文字颜色 6 2 27" xfId="6788" xr:uid="{62AA2397-F20E-43E3-83C0-336FCE08D067}"/>
    <cellStyle name="60% - 强调文字颜色 6 2 28" xfId="6868" xr:uid="{C8D120F9-F4CB-41E9-8574-4016003BBB2E}"/>
    <cellStyle name="60% - 强调文字颜色 6 2 29" xfId="6943" xr:uid="{A9150F2A-40B2-4756-90F0-87B9AF2864EB}"/>
    <cellStyle name="60% - 强调文字颜色 6 2 3" xfId="3409" xr:uid="{1D3A471E-093B-4A24-8B75-34B0BE8C732E}"/>
    <cellStyle name="60% - 强调文字颜色 6 2 30" xfId="7016" xr:uid="{A112620E-7AA9-4F21-B565-13F245B4860A}"/>
    <cellStyle name="60% - 强调文字颜色 6 2 31" xfId="7100" xr:uid="{9EF09864-C2C6-4D58-978E-CFD06E971679}"/>
    <cellStyle name="60% - 强调文字颜色 6 2 32" xfId="7153" xr:uid="{D2AAD708-693F-46A0-AB8D-D1888083FA86}"/>
    <cellStyle name="60% - 强调文字颜色 6 2 33" xfId="7269" xr:uid="{22B64E68-64A5-46C1-AD7C-87D25974D283}"/>
    <cellStyle name="60% - 强调文字颜色 6 2 34" xfId="7332" xr:uid="{024FD2A3-4A77-446D-B5EA-5FE3B743F9D1}"/>
    <cellStyle name="60% - 强调文字颜色 6 2 35" xfId="7438" xr:uid="{F4BB537B-84B9-41DC-958C-20C52EBA27AC}"/>
    <cellStyle name="60% - 强调文字颜色 6 2 36" xfId="7546" xr:uid="{BD845437-FFA7-48E9-8E28-ACD4661BD32E}"/>
    <cellStyle name="60% - 强调文字颜色 6 2 37" xfId="7598" xr:uid="{E7F275E9-0B85-487B-9FDA-8E51D529FE7B}"/>
    <cellStyle name="60% - 强调文字颜色 6 2 38" xfId="7650" xr:uid="{B1EECB5E-29D1-45D7-807E-7280B2C48916}"/>
    <cellStyle name="60% - 强调文字颜色 6 2 39" xfId="7705" xr:uid="{6CCF20F0-AB4E-4A06-A308-E7B3A0CFD269}"/>
    <cellStyle name="60% - 强调文字颜色 6 2 4" xfId="3577" xr:uid="{E9E363AB-8274-4BF9-8287-A215C18296FE}"/>
    <cellStyle name="60% - 强调文字颜色 6 2 40" xfId="7777" xr:uid="{2C6B32E5-D12D-42E7-9BF3-15732F76653D}"/>
    <cellStyle name="60% - 强调文字颜色 6 2 41" xfId="7896" xr:uid="{111D8817-B779-47E7-8CC1-C3299DB41148}"/>
    <cellStyle name="60% - 强调文字颜色 6 2 42" xfId="9198" xr:uid="{20E7C5E9-BFAC-44DD-98B4-0BEE67875658}"/>
    <cellStyle name="60% - 强调文字颜色 6 2 43" xfId="9243" xr:uid="{7D55C2EA-D5D7-4154-9949-1CE1A6F0DE8E}"/>
    <cellStyle name="60% - 强调文字颜色 6 2 44" xfId="9318" xr:uid="{939A2D50-57B0-4D8C-9F65-4586C86942BA}"/>
    <cellStyle name="60% - 强调文字颜色 6 2 45" xfId="35974" xr:uid="{18B041DD-527B-473B-AC45-E8248A137157}"/>
    <cellStyle name="60% - 强调文字颜色 6 2 46" xfId="36076" xr:uid="{726C2E5F-5519-475E-B7CC-B55DFED7E64A}"/>
    <cellStyle name="60% - 强调文字颜色 6 2 47" xfId="36178" xr:uid="{F594C7C5-88F5-4295-9C5B-18584D5F97E9}"/>
    <cellStyle name="60% - 强调文字颜色 6 2 5" xfId="3659" xr:uid="{28BAF1E2-9012-4D08-B93C-23F1C16BCA00}"/>
    <cellStyle name="60% - 强调文字颜色 6 2 6" xfId="3759" xr:uid="{E6A8143E-0DC8-4739-9522-977CD374F1A7}"/>
    <cellStyle name="60% - 强调文字颜色 6 2 7" xfId="3904" xr:uid="{1F7D004D-FA8E-409B-860B-40223719B70F}"/>
    <cellStyle name="60% - 强调文字颜色 6 2 8" xfId="3967" xr:uid="{3C982891-1589-4B04-B572-207070AAD431}"/>
    <cellStyle name="60% - 强调文字颜色 6 2 9" xfId="4084" xr:uid="{F925CA29-2ACE-4E05-B7A1-C8ECA1C5C264}"/>
    <cellStyle name="60% - 輔色1 2" xfId="1851" xr:uid="{498DF05B-A511-43A0-A234-D919C149C11E}"/>
    <cellStyle name="60% - 輔色1 2 2" xfId="1852" xr:uid="{301C696F-5371-4289-A98B-6B9BD5F832A0}"/>
    <cellStyle name="60% - 輔色1 2 2 2" xfId="6071" xr:uid="{95D87EE4-4778-43D8-BAFD-734B6B41F1A3}"/>
    <cellStyle name="60% - 輔色1 2 2_MainSheet" xfId="7994" xr:uid="{6BAB9E5A-1061-4C45-9FE7-949F7A0E67E9}"/>
    <cellStyle name="60% - 輔色1 2 3" xfId="1853" xr:uid="{D4463B34-3551-4748-8883-028ECBB031B2}"/>
    <cellStyle name="60% - 輔色1 2 4" xfId="6070" xr:uid="{81B477BA-6E72-45FB-87B5-E4E8D3329984}"/>
    <cellStyle name="60% - 輔色1 2 5" xfId="9437" xr:uid="{5C3DFEC5-DB6A-4B8B-8B03-CD4CDEE92679}"/>
    <cellStyle name="60% - 輔色1 3" xfId="1854" xr:uid="{10812C43-8646-4873-B09C-278972220105}"/>
    <cellStyle name="60% - 輔色1 3 2" xfId="1855" xr:uid="{0392C5BE-0F9E-4005-9E04-78052E91DACC}"/>
    <cellStyle name="60% - 輔色1 3 3" xfId="1856" xr:uid="{1A75B583-6468-4B15-91DC-ACCD7B0F2FC1}"/>
    <cellStyle name="60% - 輔色1 3 4" xfId="6072" xr:uid="{41AB7B94-D381-41E6-A9D1-D0D072402D1E}"/>
    <cellStyle name="60% - 輔色1 3_MainSheet" xfId="7995" xr:uid="{685D395B-4969-4C9C-A324-ADD42ADD079D}"/>
    <cellStyle name="60% - 輔色1 4" xfId="1857" xr:uid="{13049732-5D56-47C2-84DE-15562E4EDA32}"/>
    <cellStyle name="60% - 輔色1 4 2" xfId="6073" xr:uid="{5A544F65-2332-4853-A3B3-F688FA816457}"/>
    <cellStyle name="60% - 輔色1 4_MainSheet" xfId="7996" xr:uid="{35FF3AC5-9C70-4BC6-A697-5CEBBEDE4786}"/>
    <cellStyle name="60% - 輔色1 5" xfId="6074" xr:uid="{20D58EBC-8D73-4676-8FEE-64432E7D5B06}"/>
    <cellStyle name="60% - 輔色2 2" xfId="1858" xr:uid="{68B3A35C-EE3F-4BC0-9562-A31F98DCA9B0}"/>
    <cellStyle name="60% - 輔色2 2 2" xfId="1859" xr:uid="{34E7456A-1866-4ECE-BD43-238E98701D08}"/>
    <cellStyle name="60% - 輔色2 2 2 2" xfId="6076" xr:uid="{C84246BF-B13B-4351-8983-16DC7CC567C5}"/>
    <cellStyle name="60% - 輔色2 2 2_MainSheet" xfId="7997" xr:uid="{3EEA9599-E31C-4480-9760-0E925B7A2415}"/>
    <cellStyle name="60% - 輔色2 2 3" xfId="1860" xr:uid="{DCAE68FF-8C86-4ECB-AE6C-083194609176}"/>
    <cellStyle name="60% - 輔色2 2 4" xfId="6075" xr:uid="{C0F64FD8-94AB-4CF1-A57F-68E5C3F70D24}"/>
    <cellStyle name="60% - 輔色2 2 5" xfId="9438" xr:uid="{9BC6CD57-1AE9-4604-8C00-9AF1A3BE342E}"/>
    <cellStyle name="60% - 輔色2 3" xfId="1861" xr:uid="{E2A8F59B-6CFF-4D1D-83B8-64C78F3D9B7D}"/>
    <cellStyle name="60% - 輔色2 3 2" xfId="1862" xr:uid="{39C5203F-0C33-4752-9FF3-D7B92A0F22DE}"/>
    <cellStyle name="60% - 輔色2 3 3" xfId="1863" xr:uid="{B6A2BE29-7D38-4F17-9245-CD4744593BAC}"/>
    <cellStyle name="60% - 輔色2 3 4" xfId="6077" xr:uid="{95E274FF-862B-44BF-8F2A-40AF03CA405B}"/>
    <cellStyle name="60% - 輔色2 3_MainSheet" xfId="7998" xr:uid="{D5E9522D-FAFC-4BBA-BB81-3F0AD3BA6D4D}"/>
    <cellStyle name="60% - 輔色2 4" xfId="1864" xr:uid="{A3B9DA80-9DB0-4495-9F79-F026919C8284}"/>
    <cellStyle name="60% - 輔色2 4 2" xfId="6078" xr:uid="{D598D9CB-25C5-41C1-9FA1-75C2FB5B9C61}"/>
    <cellStyle name="60% - 輔色2 4_MainSheet" xfId="7999" xr:uid="{4A427F4A-DFD5-47B3-9820-6CEE0F90750B}"/>
    <cellStyle name="60% - 輔色2 5" xfId="6079" xr:uid="{3E3475CE-D91C-4DDE-8E0B-EF7C9E0A127F}"/>
    <cellStyle name="60% - 輔色3 2" xfId="1865" xr:uid="{F4D8D653-97F3-47E6-A0B7-D0622E12E244}"/>
    <cellStyle name="60% - 輔色3 2 2" xfId="1866" xr:uid="{BEE17FDE-F232-4C55-A959-7CEFC7F60810}"/>
    <cellStyle name="60% - 輔色3 2 2 2" xfId="6081" xr:uid="{173F0F71-1E70-482C-962C-9FCCBD3A43B4}"/>
    <cellStyle name="60% - 輔色3 2 2_MainSheet" xfId="8000" xr:uid="{72D5DD7E-9748-4D1E-B249-1DBC0FA0B1A4}"/>
    <cellStyle name="60% - 輔色3 2 3" xfId="1867" xr:uid="{6C686D38-CAB7-40F5-B0D8-9AB6DA58E667}"/>
    <cellStyle name="60% - 輔色3 2 4" xfId="6080" xr:uid="{2AB6F60D-2556-4B69-BF18-72E9C4E9CB69}"/>
    <cellStyle name="60% - 輔色3 2 5" xfId="9439" xr:uid="{D937CC5A-9E0B-4923-B0B3-0C4480026E14}"/>
    <cellStyle name="60% - 輔色3 3" xfId="1868" xr:uid="{7B30CBF3-49D8-40D7-8786-530936F70580}"/>
    <cellStyle name="60% - 輔色3 3 2" xfId="1869" xr:uid="{205BED78-A77A-424D-9770-485D5BA4DD8E}"/>
    <cellStyle name="60% - 輔色3 3 3" xfId="1870" xr:uid="{4BCA6991-0AB1-4981-A8B5-14AA4C1C5067}"/>
    <cellStyle name="60% - 輔色3 3 4" xfId="6082" xr:uid="{B1DC64C8-9CE7-40D1-9309-21D1A319399C}"/>
    <cellStyle name="60% - 輔色3 3_MainSheet" xfId="8001" xr:uid="{AB880AFA-8841-43E7-A554-543CC183ED95}"/>
    <cellStyle name="60% - 輔色3 4" xfId="1871" xr:uid="{E952DACA-E22F-4828-B4E9-90F4E0D3EE5D}"/>
    <cellStyle name="60% - 輔色3 4 2" xfId="6083" xr:uid="{4356EAFA-C53B-410D-B0D4-EC34B979BF40}"/>
    <cellStyle name="60% - 輔色3 4_MainSheet" xfId="8002" xr:uid="{C52D956A-B693-4C2A-804E-8CC34B6FC337}"/>
    <cellStyle name="60% - 輔色3 5" xfId="6084" xr:uid="{431796CF-93A3-4460-B4D8-C4FF188FB026}"/>
    <cellStyle name="60% - 輔色4 2" xfId="1872" xr:uid="{FFFC34BC-B8FB-4CBA-8045-89E2F565082D}"/>
    <cellStyle name="60% - 輔色4 2 2" xfId="1873" xr:uid="{8B0DF676-ACCA-49A9-9BE2-BD0D49C5D94F}"/>
    <cellStyle name="60% - 輔色4 2 2 2" xfId="6086" xr:uid="{75AD2D1D-9250-41D4-8686-72D5B9967689}"/>
    <cellStyle name="60% - 輔色4 2 2_MainSheet" xfId="8003" xr:uid="{9387456A-AB9F-45C4-B751-31B58CCB8B4E}"/>
    <cellStyle name="60% - 輔色4 2 3" xfId="1874" xr:uid="{2309EC17-F498-4368-9108-62FF74F5ACD3}"/>
    <cellStyle name="60% - 輔色4 2 4" xfId="6085" xr:uid="{508E5EA5-D276-4A0D-9166-7D2BDA66A61B}"/>
    <cellStyle name="60% - 輔色4 2 5" xfId="9440" xr:uid="{483F118F-97B4-4CA7-95C4-4177E71CCDB6}"/>
    <cellStyle name="60% - 輔色4 3" xfId="1875" xr:uid="{90A66143-A8F6-4D50-BDFC-65F2223B4510}"/>
    <cellStyle name="60% - 輔色4 3 2" xfId="1876" xr:uid="{5C47B4EE-2FBE-48F6-99C8-9BF5CE953646}"/>
    <cellStyle name="60% - 輔色4 3 3" xfId="1877" xr:uid="{FC1266BF-27AB-477D-9B63-C3C76F5E8E66}"/>
    <cellStyle name="60% - 輔色4 3 4" xfId="6087" xr:uid="{FD5BA851-EA3F-4D67-955F-484B017F95E3}"/>
    <cellStyle name="60% - 輔色4 3_MainSheet" xfId="8004" xr:uid="{45C29ADD-489D-4C67-83B0-DD9ABDB86CBE}"/>
    <cellStyle name="60% - 輔色4 4" xfId="1878" xr:uid="{26855AC6-35A2-4BEA-BB68-8B592A83C753}"/>
    <cellStyle name="60% - 輔色4 4 2" xfId="6088" xr:uid="{849FB1EC-10A7-4319-BE24-5F4C296AEFCE}"/>
    <cellStyle name="60% - 輔色4 4_MainSheet" xfId="8005" xr:uid="{916A5C64-497D-4C20-ABBA-495492B172C8}"/>
    <cellStyle name="60% - 輔色4 5" xfId="6089" xr:uid="{90206829-7110-4050-8CA8-0DD60AB9DDDB}"/>
    <cellStyle name="60% - 輔色5 2" xfId="1879" xr:uid="{34F5006F-5387-415F-A0D9-0141D2BA7545}"/>
    <cellStyle name="60% - 輔色5 2 2" xfId="1880" xr:uid="{A1D44AE0-38D5-4DC9-ABFC-17F2DF63E469}"/>
    <cellStyle name="60% - 輔色5 2 2 2" xfId="6091" xr:uid="{8E3B8F99-E8AB-49FA-B7A8-CB0F18FA9A98}"/>
    <cellStyle name="60% - 輔色5 2 2_MainSheet" xfId="8006" xr:uid="{17C8E711-159A-48C9-8A2D-C8ECBD89958B}"/>
    <cellStyle name="60% - 輔色5 2 3" xfId="1881" xr:uid="{79A40FF0-A2CD-4FB3-BE62-386A2DF68FAF}"/>
    <cellStyle name="60% - 輔色5 2 4" xfId="6090" xr:uid="{867A3B10-901F-4F9C-A168-F4B118CD6278}"/>
    <cellStyle name="60% - 輔色5 2 5" xfId="9441" xr:uid="{D4ACD24A-70E5-481E-A9C1-D1C733C21F5F}"/>
    <cellStyle name="60% - 輔色5 3" xfId="1882" xr:uid="{F9BEA2C4-D7B2-433C-9429-E18BB1EB3B80}"/>
    <cellStyle name="60% - 輔色5 3 2" xfId="1883" xr:uid="{A3FFE6C2-195D-4E2B-A7D5-535CE5B2A3A0}"/>
    <cellStyle name="60% - 輔色5 3 3" xfId="1884" xr:uid="{56AB3EF7-F9EE-4C6A-A943-FE49A48ACF3D}"/>
    <cellStyle name="60% - 輔色5 3 4" xfId="6092" xr:uid="{CF74AF7E-7388-4CAE-A05F-ACC8951A8EB6}"/>
    <cellStyle name="60% - 輔色5 3_MainSheet" xfId="8007" xr:uid="{20800737-6B92-4950-8840-B0AC8DD0F1B2}"/>
    <cellStyle name="60% - 輔色5 4" xfId="1885" xr:uid="{E625F84C-0706-4162-8463-0BF759ACBA16}"/>
    <cellStyle name="60% - 輔色5 4 2" xfId="6093" xr:uid="{381F70E2-D994-4444-B723-901B8A7DB1F9}"/>
    <cellStyle name="60% - 輔色5 4_MainSheet" xfId="8008" xr:uid="{35D6CB9C-98A3-4351-BF11-FBECAE252DC5}"/>
    <cellStyle name="60% - 輔色5 5" xfId="6094" xr:uid="{CC4C4A42-59B9-442A-A8AA-BA97099740E0}"/>
    <cellStyle name="60% - 輔色6 2" xfId="1886" xr:uid="{43F56B5F-B764-420B-A43F-1D218ABC3A94}"/>
    <cellStyle name="60% - 輔色6 2 2" xfId="1887" xr:uid="{5237874A-0C30-4410-AF03-3F481D8BF7AF}"/>
    <cellStyle name="60% - 輔色6 2 2 2" xfId="6096" xr:uid="{6AD3940C-3BA2-435B-B54D-BC00F85EACB5}"/>
    <cellStyle name="60% - 輔色6 2 2_MainSheet" xfId="8009" xr:uid="{7C99E276-85D0-424A-B6C2-9BEAC620EA23}"/>
    <cellStyle name="60% - 輔色6 2 3" xfId="1888" xr:uid="{FBCDCBA6-2B91-4C9F-AE8E-700FFC5808D8}"/>
    <cellStyle name="60% - 輔色6 2 4" xfId="6095" xr:uid="{52BAAAD1-B0D4-4029-95E3-BFA68F1FC5F9}"/>
    <cellStyle name="60% - 輔色6 2 5" xfId="9442" xr:uid="{83B12129-23E0-4BCF-808E-7C7FBAC16A94}"/>
    <cellStyle name="60% - 輔色6 3" xfId="1889" xr:uid="{443676AE-20DB-4700-9152-D70BE447ADCB}"/>
    <cellStyle name="60% - 輔色6 3 2" xfId="1890" xr:uid="{CC9CDBFB-DDEC-4C80-BB23-2F415F4FF810}"/>
    <cellStyle name="60% - 輔色6 3 3" xfId="1891" xr:uid="{675226D2-7334-4455-8865-31E44D2CD75C}"/>
    <cellStyle name="60% - 輔色6 3 4" xfId="6097" xr:uid="{FD7925A2-07C2-49B7-A4E4-816ACBA6FB2D}"/>
    <cellStyle name="60% - 輔色6 3_MainSheet" xfId="8010" xr:uid="{6FBD9B97-09D6-4301-8A8A-7FC941E137CE}"/>
    <cellStyle name="60% - 輔色6 4" xfId="1892" xr:uid="{E6BFEDE2-1ED3-49A4-82CD-64408DC8CDF7}"/>
    <cellStyle name="60% - 輔色6 4 2" xfId="6098" xr:uid="{32D6B837-FDF7-486E-ADA5-D63A8EB85858}"/>
    <cellStyle name="60% - 輔色6 4_MainSheet" xfId="8011" xr:uid="{A30F53AA-D2C9-4F8D-AB3E-16F0DECC522A}"/>
    <cellStyle name="60% - 輔色6 5" xfId="6099" xr:uid="{BF8CF931-3183-4EDB-AD80-21428040542F}"/>
    <cellStyle name="7" xfId="1893" xr:uid="{3D1FDD1E-FC9F-4B51-A42F-CEFC9CF35EE9}"/>
    <cellStyle name="7_DB0426" xfId="1894" xr:uid="{2030898F-742A-40FD-9CA3-79998D95A3A7}"/>
    <cellStyle name="7_DB0426_1" xfId="1895" xr:uid="{2AE3509E-F814-48AD-BBED-EF8559AF2569}"/>
    <cellStyle name="7_DB0426_2" xfId="1896" xr:uid="{EBF5A8AC-D8FB-44FF-8408-ABEA226B5ACE}"/>
    <cellStyle name="7_DB0426_3" xfId="1897" xr:uid="{7122EAA4-D0C1-462F-9C9D-810FE90A2B68}"/>
    <cellStyle name="7_DB0426_4" xfId="1898" xr:uid="{B7EB0EF8-022E-4328-9AAE-A58C1B9FEE44}"/>
    <cellStyle name="7_DB0426_4_100.Q2 Depreciation " xfId="1899" xr:uid="{0908E956-6DF5-4464-988D-F3F57D8E733A}"/>
    <cellStyle name="Accent1 2" xfId="6100" xr:uid="{F345AE00-9264-4B9B-B8A5-85ACD380990E}"/>
    <cellStyle name="Accent1 2 2" xfId="9723" xr:uid="{BFF78E01-A6B7-4C3D-9C86-AA5B51864D63}"/>
    <cellStyle name="Accent1 3" xfId="35655" xr:uid="{7F59583F-D5DB-412B-B46B-57101239C4C2}"/>
    <cellStyle name="Accent1 4" xfId="9722" xr:uid="{F1EEC519-16AF-43A8-B4B6-2AA9CBDE4B57}"/>
    <cellStyle name="Accent1 5" xfId="9395" xr:uid="{7D4D1CBA-BBBB-4A04-8608-905982F0785F}"/>
    <cellStyle name="Accent2 2" xfId="6101" xr:uid="{790C75B8-B245-4571-AA7D-C53816AC44B9}"/>
    <cellStyle name="Accent2 2 2" xfId="9725" xr:uid="{10280170-7DF7-42F4-8F4F-6576A606957D}"/>
    <cellStyle name="Accent2 3" xfId="35654" xr:uid="{AB440081-CDB4-44C7-A892-7BE3D6EA32D7}"/>
    <cellStyle name="Accent2 4" xfId="9724" xr:uid="{C043E389-0F3B-4270-A8E2-1C17AD5C5736}"/>
    <cellStyle name="Accent2 5" xfId="9399" xr:uid="{CA1B10C8-CE30-4032-A6FD-E8FE17BFBEC8}"/>
    <cellStyle name="Accent3 2" xfId="6102" xr:uid="{352DE2FF-8281-41F5-944D-5EDEBB12973E}"/>
    <cellStyle name="Accent3 2 2" xfId="9727" xr:uid="{FF80D3C8-37B1-46DD-A289-6486F6BEAFE9}"/>
    <cellStyle name="Accent3 3" xfId="35653" xr:uid="{97414738-1FFC-4535-8482-C781C4DD04BD}"/>
    <cellStyle name="Accent3 4" xfId="9726" xr:uid="{E3B9CDE6-64DE-493D-BCDD-466F7367B8AA}"/>
    <cellStyle name="Accent3 5" xfId="9403" xr:uid="{431A993C-BFB7-4C72-A234-26BFD2F2E1C2}"/>
    <cellStyle name="Accent4 2" xfId="6103" xr:uid="{F0D9E848-8BF7-4C42-A2F0-B508CBFC31C6}"/>
    <cellStyle name="Accent4 2 2" xfId="9729" xr:uid="{7469060D-2559-4E1B-84CF-98656ED8F143}"/>
    <cellStyle name="Accent4 3" xfId="35652" xr:uid="{5D6CA564-1237-4FF8-8A41-1440545CBFD8}"/>
    <cellStyle name="Accent4 4" xfId="9728" xr:uid="{D1F6822F-A1F1-4D21-A256-73B7F56CA3B3}"/>
    <cellStyle name="Accent4 5" xfId="9407" xr:uid="{BFA8534A-CAE9-4B3E-8F03-5435C762DE24}"/>
    <cellStyle name="Accent5 2" xfId="6104" xr:uid="{AE2B28BF-43F1-4FDF-B88A-D00B4031946F}"/>
    <cellStyle name="Accent5 2 2" xfId="9731" xr:uid="{FB858687-3527-46E3-8055-EF84A27ABC60}"/>
    <cellStyle name="Accent5 3" xfId="35651" xr:uid="{45D37DA3-4289-4645-8B9F-1499D8C49EFF}"/>
    <cellStyle name="Accent5 4" xfId="9730" xr:uid="{816D005A-E116-4E1D-B1A6-9D261A738D8F}"/>
    <cellStyle name="Accent5 5" xfId="9411" xr:uid="{7636A21A-71B5-48A0-9768-36F95E2DCA02}"/>
    <cellStyle name="Accent6 2" xfId="6105" xr:uid="{6BD68755-4A49-4B86-848F-4A4B39E508E1}"/>
    <cellStyle name="Accent6 2 2" xfId="9733" xr:uid="{AC33FD53-CCA5-4A01-A42D-F918E68D6E37}"/>
    <cellStyle name="Accent6 3" xfId="35650" xr:uid="{564155D7-00A3-4C79-B15F-185FBABC8A31}"/>
    <cellStyle name="Accent6 4" xfId="9732" xr:uid="{AD62594C-8A3A-4877-B22B-A454AB0ACE54}"/>
    <cellStyle name="Accent6 5" xfId="9415" xr:uid="{8BF6E3FC-175C-440A-A39F-4E066CEC4B42}"/>
    <cellStyle name="active" xfId="1900" xr:uid="{10B2A88E-A667-4D80-99BF-DEF63F12F857}"/>
    <cellStyle name="AeE- [0]_laroux" xfId="1901" xr:uid="{77B6DC4F-D025-4515-B601-E8F1637BB8C0}"/>
    <cellStyle name="AeE-_laroux" xfId="1902" xr:uid="{7E05DC24-E0DB-483B-8319-AC57E5283F4E}"/>
    <cellStyle name="args.style" xfId="22" xr:uid="{BA79268D-E46D-47EB-9120-893179407D5D}"/>
    <cellStyle name="AT﹐? [0]_laroux" xfId="1903" xr:uid="{74455664-C88E-409C-BF2A-017D9D860973}"/>
    <cellStyle name="AT﹐?_laroux" xfId="1904" xr:uid="{68D9A850-28C3-448B-ACAE-34D4095CCDB3}"/>
    <cellStyle name="Bad 2" xfId="6106" xr:uid="{BEF64156-29E6-4F15-A132-CC225E8332DE}"/>
    <cellStyle name="Bad 2 2" xfId="9735" xr:uid="{749F5EAE-61EE-4C69-A222-3DE5893751F7}"/>
    <cellStyle name="Bad 3" xfId="35649" xr:uid="{97793AFB-9E08-4F32-8A66-619B9E0E1F32}"/>
    <cellStyle name="Bad 4" xfId="9734" xr:uid="{BBF10185-B321-493F-BFD7-2AB85C13B584}"/>
    <cellStyle name="Bad 5" xfId="9384" xr:uid="{FB15C3AC-8FD9-4660-99B2-5DDECEBA8909}"/>
    <cellStyle name="Border" xfId="1905" xr:uid="{0CAE9519-B05C-467F-A5F0-D5D7A44F5582}"/>
    <cellStyle name="Border 2" xfId="7849" xr:uid="{6920667D-125F-4ED5-9BD4-7A5A3D00E2EE}"/>
    <cellStyle name="Border 3" xfId="7877" xr:uid="{96A1DC01-B527-4791-AA2D-58B615DC9AE8}"/>
    <cellStyle name="Border_MainSheet" xfId="8012" xr:uid="{557FDA72-5D92-48A9-8FC1-3F89A43D8183}"/>
    <cellStyle name="C￥AO_laroux" xfId="1906" xr:uid="{B65DB42B-02E0-4DD0-A753-020C8C688601}"/>
    <cellStyle name="Calc Currency (0)" xfId="23" xr:uid="{0B741BC2-4ED8-4DB4-BFED-B81BEAF5BFED}"/>
    <cellStyle name="Calc Currency (0) 2" xfId="1907" xr:uid="{540A37BD-78D7-4141-A95E-5B828FA5A40C}"/>
    <cellStyle name="Calc Currency (0) 3" xfId="9736" xr:uid="{7205F6A1-7EED-4663-8847-0279D2964C44}"/>
    <cellStyle name="Calc Currency (2)" xfId="24" xr:uid="{48F3E8CC-CE3F-472F-9235-58F5CC1F5AEE}"/>
    <cellStyle name="Calc Currency (2) 2" xfId="1908" xr:uid="{026FF1D9-7E21-497F-827C-2C755BAB7160}"/>
    <cellStyle name="Calc Percent (0)" xfId="25" xr:uid="{A052EB26-B77B-4636-8514-F2C1B197A109}"/>
    <cellStyle name="Calc Percent (0) 2" xfId="1909" xr:uid="{436C4F49-0725-4EAA-9E43-E1F64439861C}"/>
    <cellStyle name="Calc Percent (1)" xfId="26" xr:uid="{ADE66623-669A-4C17-B346-23C5C2A03F62}"/>
    <cellStyle name="Calc Percent (1) 2" xfId="1910" xr:uid="{A5B7BE83-93A5-4672-B49E-34521E1A3FC0}"/>
    <cellStyle name="Calc Percent (2)" xfId="27" xr:uid="{8E33829A-2C5C-4085-8DD4-1E3D107107D2}"/>
    <cellStyle name="Calc Percent (2) 2" xfId="1911" xr:uid="{85E506B6-A00B-454F-8155-D93207C2D4D3}"/>
    <cellStyle name="Calc Units (0)" xfId="28" xr:uid="{5ED5C8B6-0D60-4753-A802-F541EBD4E3AF}"/>
    <cellStyle name="Calc Units (0) 2" xfId="1912" xr:uid="{5A5BE350-92B4-49AB-AB72-305F9EE1AC8F}"/>
    <cellStyle name="Calc Units (1)" xfId="29" xr:uid="{FE1CC483-9B62-4851-B769-B2EA4302F3D0}"/>
    <cellStyle name="Calc Units (1) 2" xfId="1913" xr:uid="{19B6A11B-0E0D-4248-85E4-6736515202AD}"/>
    <cellStyle name="Calc Units (2)" xfId="30" xr:uid="{C7076F27-F107-47B1-9245-980DA80F620A}"/>
    <cellStyle name="Calc Units (2) 2" xfId="1914" xr:uid="{D0CEC5B4-F67F-4F1C-8C5D-E0944B35DB17}"/>
    <cellStyle name="Calculation 2" xfId="6107" xr:uid="{68417A3E-BAD5-4710-A140-3ADC40649698}"/>
    <cellStyle name="Calculation 2 10" xfId="9739" xr:uid="{3DF2F393-5101-4B96-AF8E-4912272D2AFF}"/>
    <cellStyle name="Calculation 2 10 2" xfId="15921" xr:uid="{632BAD43-54DF-4243-AF9C-791DE1F4638E}"/>
    <cellStyle name="Calculation 2 10 3" xfId="28823" xr:uid="{BBA29AA0-D251-4C7E-A5AE-53B47874253F}"/>
    <cellStyle name="Calculation 2 10 4" xfId="34033" xr:uid="{A62E7581-43EE-4852-A5C7-92585E49260B}"/>
    <cellStyle name="Calculation 2 11" xfId="9740" xr:uid="{A0873E44-819F-48AF-A96C-EDBBE3CABCF8}"/>
    <cellStyle name="Calculation 2 11 2" xfId="15922" xr:uid="{1308401C-E930-45EA-B2CF-3EAB06DA769B}"/>
    <cellStyle name="Calculation 2 11 3" xfId="27595" xr:uid="{ECB97C8D-A0BC-4437-BE4B-1F4575756844}"/>
    <cellStyle name="Calculation 2 11 4" xfId="34032" xr:uid="{D4E9C9B4-DFD2-4F83-9816-93453E1C2F76}"/>
    <cellStyle name="Calculation 2 12" xfId="9741" xr:uid="{784C9944-DB3E-4DEF-8C0C-D09054E1E5C4}"/>
    <cellStyle name="Calculation 2 12 2" xfId="15923" xr:uid="{1996230E-F2AB-4298-91CE-B8ED5383256E}"/>
    <cellStyle name="Calculation 2 12 3" xfId="30053" xr:uid="{FD25FD90-AE82-4D27-8D76-89E73FE32F3F}"/>
    <cellStyle name="Calculation 2 12 4" xfId="22329" xr:uid="{8E4DCB50-104D-4B4F-AF51-D54C9BD20B2F}"/>
    <cellStyle name="Calculation 2 13" xfId="9742" xr:uid="{5DF6D31B-A1EA-44C2-9E64-AD011BE5ECDE}"/>
    <cellStyle name="Calculation 2 13 2" xfId="15924" xr:uid="{33BCEF6B-21B1-4CCD-B8EA-2D9A21770BD9}"/>
    <cellStyle name="Calculation 2 13 3" xfId="28824" xr:uid="{2151631D-02BF-4971-871E-64E6A92C1A2E}"/>
    <cellStyle name="Calculation 2 13 4" xfId="34031" xr:uid="{3E6BECB6-6A4A-4746-92EA-C003594D231B}"/>
    <cellStyle name="Calculation 2 14" xfId="9743" xr:uid="{89DCF964-ABDA-48CF-A079-2CCEF1573241}"/>
    <cellStyle name="Calculation 2 14 2" xfId="15925" xr:uid="{FDA70ECE-E6F8-4C7D-9CF7-89FB2EC5094C}"/>
    <cellStyle name="Calculation 2 14 3" xfId="28825" xr:uid="{D19101A3-6C60-454E-8BD4-7DA1D1604E2E}"/>
    <cellStyle name="Calculation 2 14 4" xfId="34030" xr:uid="{A2DCECCD-C991-4F16-B051-F7EA79F05BFA}"/>
    <cellStyle name="Calculation 2 15" xfId="9744" xr:uid="{6C1E106A-086A-448D-ACD4-17AF33C18BC7}"/>
    <cellStyle name="Calculation 2 15 2" xfId="15926" xr:uid="{5FCDEFAE-7913-41A2-BD25-86EA4AF60BF7}"/>
    <cellStyle name="Calculation 2 15 3" xfId="28826" xr:uid="{3CD1A658-D996-42A6-8410-8261BBBB42D9}"/>
    <cellStyle name="Calculation 2 15 4" xfId="34029" xr:uid="{12239566-AF73-45CF-9700-9BA37FE04820}"/>
    <cellStyle name="Calculation 2 16" xfId="9745" xr:uid="{F2A83E99-B313-4D3C-9FEA-D0F2D7211426}"/>
    <cellStyle name="Calculation 2 16 2" xfId="15927" xr:uid="{6C4792F4-45BA-4CB9-9924-B98EE9C417BD}"/>
    <cellStyle name="Calculation 2 16 3" xfId="28827" xr:uid="{A329E15D-8F5E-4F8F-B189-A5A289C89B81}"/>
    <cellStyle name="Calculation 2 16 4" xfId="34028" xr:uid="{447322E0-0D46-4AD2-AD19-E66641777DCF}"/>
    <cellStyle name="Calculation 2 17" xfId="9746" xr:uid="{FDDF1100-97BB-488C-9E73-5B2A2EF716A8}"/>
    <cellStyle name="Calculation 2 17 2" xfId="15928" xr:uid="{AC54C57B-EB40-46DD-B7D7-6300021B8E8A}"/>
    <cellStyle name="Calculation 2 17 3" xfId="28689" xr:uid="{17CE7831-1A90-4892-A726-212491A07B68}"/>
    <cellStyle name="Calculation 2 17 4" xfId="34027" xr:uid="{85DFFD02-FED1-49DE-9EF4-567DE670C233}"/>
    <cellStyle name="Calculation 2 18" xfId="15386" xr:uid="{4A2BB6A8-E69A-409F-B44C-4C1C5C293EA7}"/>
    <cellStyle name="Calculation 2 18 2" xfId="20881" xr:uid="{77F08AF6-472C-4BC7-9359-B333A7907D4A}"/>
    <cellStyle name="Calculation 2 18 3" xfId="21963" xr:uid="{8DE47D8A-D35A-4FC6-AE9B-6704F4667FB3}"/>
    <cellStyle name="Calculation 2 18 4" xfId="26449" xr:uid="{97787B66-8AE8-430F-8874-9E6EFCD7A880}"/>
    <cellStyle name="Calculation 2 19" xfId="15460" xr:uid="{C798B6A3-A5DB-41C5-ABD7-33E817AB9C90}"/>
    <cellStyle name="Calculation 2 19 2" xfId="20944" xr:uid="{6589938C-D122-4D21-B3FD-5BFA73BDB7A3}"/>
    <cellStyle name="Calculation 2 19 3" xfId="26113" xr:uid="{92B2F8F6-CAF4-4902-B407-BAD6594213EE}"/>
    <cellStyle name="Calculation 2 19 4" xfId="27374" xr:uid="{DB4ED525-C6FF-4CF1-ADDA-97B0630FF14F}"/>
    <cellStyle name="Calculation 2 2" xfId="9747" xr:uid="{9648B17B-5056-4E26-AA63-49B0B684BD30}"/>
    <cellStyle name="Calculation 2 2 2" xfId="15929" xr:uid="{B3861A7A-F0A4-4AE5-8505-22C939417C93}"/>
    <cellStyle name="Calculation 2 2 3" xfId="28828" xr:uid="{5ACCF455-5894-4249-B532-8026B9EE6F25}"/>
    <cellStyle name="Calculation 2 2 4" xfId="34026" xr:uid="{C577D63D-5B3B-422B-B3EB-35BFCCA02925}"/>
    <cellStyle name="Calculation 2 20" xfId="15005" xr:uid="{44308EA8-5F10-4EA3-808C-EEBDF6C106FD}"/>
    <cellStyle name="Calculation 2 20 2" xfId="20537" xr:uid="{490346FD-BE6E-4B21-B3A6-A48D50E74EF0}"/>
    <cellStyle name="Calculation 2 20 3" xfId="30216" xr:uid="{961E2CD9-C3E4-4945-A01B-AB06A6E7A10B}"/>
    <cellStyle name="Calculation 2 20 4" xfId="28972" xr:uid="{F1358991-9222-4ACC-8F3F-FE99D1F251E6}"/>
    <cellStyle name="Calculation 2 21" xfId="15304" xr:uid="{5E4E0988-4A9D-4E70-9528-A76A526A8F97}"/>
    <cellStyle name="Calculation 2 22" xfId="24466" xr:uid="{71F78B83-50E4-4870-8422-5CE0560ACFB6}"/>
    <cellStyle name="Calculation 2 23" xfId="34159" xr:uid="{0C79DBB5-D70A-4392-8A77-6C286024D190}"/>
    <cellStyle name="Calculation 2 24" xfId="9738" xr:uid="{03D348DA-A307-4303-884C-B705AA48F9DC}"/>
    <cellStyle name="Calculation 2 3" xfId="9748" xr:uid="{3FFA3C53-76A2-4ED0-B208-5C810FAD3150}"/>
    <cellStyle name="Calculation 2 3 2" xfId="15930" xr:uid="{C0EB7983-C4AC-452F-A275-04617E595EB0}"/>
    <cellStyle name="Calculation 2 3 3" xfId="29674" xr:uid="{E911E59B-A221-467A-8765-5781BFFDBD4C}"/>
    <cellStyle name="Calculation 2 3 4" xfId="34025" xr:uid="{2977651C-C378-4697-A1DD-5EC79F4B880D}"/>
    <cellStyle name="Calculation 2 4" xfId="9749" xr:uid="{9F69444E-334E-4EF8-92CA-80F6D9EACEE4}"/>
    <cellStyle name="Calculation 2 4 2" xfId="15931" xr:uid="{25265879-ABD2-4769-A78E-10528FE530C1}"/>
    <cellStyle name="Calculation 2 4 3" xfId="28829" xr:uid="{3D2BE395-90F6-462C-BD10-E29146BF5581}"/>
    <cellStyle name="Calculation 2 4 4" xfId="34024" xr:uid="{FAC1A90C-5470-4DC2-9B84-5A1511C9DE73}"/>
    <cellStyle name="Calculation 2 5" xfId="9750" xr:uid="{C58D7229-E72C-433B-B12B-8CE98208919C}"/>
    <cellStyle name="Calculation 2 5 2" xfId="15932" xr:uid="{A8F956BD-E966-499E-B564-2FB174983F67}"/>
    <cellStyle name="Calculation 2 5 3" xfId="29893" xr:uid="{7CFB1F8A-EC10-4FA7-888C-927929172388}"/>
    <cellStyle name="Calculation 2 5 4" xfId="34023" xr:uid="{3DE41045-A160-40BC-8FAA-2CB1691278F5}"/>
    <cellStyle name="Calculation 2 6" xfId="9751" xr:uid="{FB3DF3B0-E35A-477B-9EE4-4EF552BD5903}"/>
    <cellStyle name="Calculation 2 6 2" xfId="15933" xr:uid="{A04418D0-357E-4AFB-8F65-A3AAA5F9D130}"/>
    <cellStyle name="Calculation 2 6 3" xfId="24490" xr:uid="{9297206E-7235-48A2-9DA8-76EFBD5069A6}"/>
    <cellStyle name="Calculation 2 6 4" xfId="34022" xr:uid="{79FF1331-F1C3-42A3-B50B-FEEC0EE98BFC}"/>
    <cellStyle name="Calculation 2 7" xfId="9752" xr:uid="{7B699663-8CA6-4B05-95BA-262869F4513E}"/>
    <cellStyle name="Calculation 2 7 2" xfId="15934" xr:uid="{3C21C92A-2EBE-43A4-8A23-29FD65E3C641}"/>
    <cellStyle name="Calculation 2 7 3" xfId="25296" xr:uid="{F46FBA8F-C450-4C69-BA80-1BADFC5DF5E0}"/>
    <cellStyle name="Calculation 2 7 4" xfId="22673" xr:uid="{8C97AEE1-D0D1-4886-8915-7B418E470049}"/>
    <cellStyle name="Calculation 2 8" xfId="9753" xr:uid="{910FE40E-4764-43B1-A021-2844140AE327}"/>
    <cellStyle name="Calculation 2 8 2" xfId="15935" xr:uid="{1AF646EB-12E1-4F87-B753-42D8C4AE4A44}"/>
    <cellStyle name="Calculation 2 8 3" xfId="28953" xr:uid="{7088E3AA-C293-4020-9EF8-B3756591A928}"/>
    <cellStyle name="Calculation 2 8 4" xfId="34021" xr:uid="{AA2FEA0A-1BD9-4BA0-8D20-E7D3B188BA2C}"/>
    <cellStyle name="Calculation 2 9" xfId="9754" xr:uid="{316F1096-BAFF-4B96-B276-0AEFE3FDCFF9}"/>
    <cellStyle name="Calculation 2 9 2" xfId="15936" xr:uid="{8A61184A-5022-448C-A65B-A0F2319EE710}"/>
    <cellStyle name="Calculation 2 9 3" xfId="29544" xr:uid="{2835B9DB-E9C3-4F05-B813-7A3E15357093}"/>
    <cellStyle name="Calculation 2 9 4" xfId="34020" xr:uid="{042A5052-2B29-4019-92FC-268684405C41}"/>
    <cellStyle name="Calculation 3" xfId="7841" xr:uid="{0013D37D-F59C-40E7-A591-B7EF53039331}"/>
    <cellStyle name="Calculation 3 2" xfId="35624" xr:uid="{3A6C0228-9745-4ECE-B692-18FCAB909D71}"/>
    <cellStyle name="Calculation 4" xfId="7874" xr:uid="{48359002-F452-4601-BDAF-7476C58F0332}"/>
    <cellStyle name="Calculation 5" xfId="9737" xr:uid="{FC585B4E-07D6-4748-A791-470119B85E50}"/>
    <cellStyle name="Calculation 6" xfId="9388" xr:uid="{4AA6207D-3DC5-44E6-A21A-0189CB242D19}"/>
    <cellStyle name="Check Cell 2" xfId="6108" xr:uid="{7291425B-01F4-4A6A-A2BC-2EA9696F5BF0}"/>
    <cellStyle name="Check Cell 2 2" xfId="9756" xr:uid="{DD75FFFD-E7E5-4019-BB54-780DA542C02E}"/>
    <cellStyle name="Check Cell 3" xfId="35648" xr:uid="{9BE76A89-781F-41C3-B5C3-BE27C0E38241}"/>
    <cellStyle name="Check Cell 4" xfId="9755" xr:uid="{5BBD2061-90C6-4207-B753-BBD18F560FD0}"/>
    <cellStyle name="Check Cell 5" xfId="9390" xr:uid="{F28B0314-07AD-493C-9A15-15496BF55DFF}"/>
    <cellStyle name="columns_array" xfId="1915" xr:uid="{4E905FBF-DCEE-426C-9975-D64DD413905A}"/>
    <cellStyle name="Comma [0] 2" xfId="32" xr:uid="{E8D5B1D0-A404-40F9-A6F1-9DD103DC6A92}"/>
    <cellStyle name="Comma [0] 2 2" xfId="5548" xr:uid="{3FAD04ED-19A6-42C6-B36E-EA893EBDE019}"/>
    <cellStyle name="Comma [00]" xfId="33" xr:uid="{79279DE7-7181-49D6-A2ED-D8552D2EC9CF}"/>
    <cellStyle name="Comma [00] 2" xfId="1916" xr:uid="{67732C1A-ED9C-46BC-A351-7DCE8477862C}"/>
    <cellStyle name="Comma 10" xfId="3273" xr:uid="{E9A426C1-DCFD-4B71-8287-966E5B7A344E}"/>
    <cellStyle name="Comma 100" xfId="3857" xr:uid="{1B49C6F9-E304-4801-8BA5-6C60B59140CD}"/>
    <cellStyle name="Comma 101" xfId="3865" xr:uid="{F8E45161-2AB5-4770-A8A7-0429CDF2B063}"/>
    <cellStyle name="Comma 102" xfId="3928" xr:uid="{F9588E04-ED17-4A79-AD0A-E5B3F19F2765}"/>
    <cellStyle name="Comma 103" xfId="3873" xr:uid="{4E83C5C2-70D3-4710-AE93-70AE7B9B2EE1}"/>
    <cellStyle name="Comma 104" xfId="3913" xr:uid="{B5FD147C-AAB9-4AED-A1F2-4D5652C75B04}"/>
    <cellStyle name="Comma 105" xfId="3877" xr:uid="{E5A2712D-BE76-49E4-B379-58D061639C74}"/>
    <cellStyle name="Comma 106" xfId="3908" xr:uid="{17E151D1-EBA4-48C9-832A-5D6AD106A907}"/>
    <cellStyle name="Comma 107" xfId="3881" xr:uid="{C720083C-47F6-4537-9718-5E9DC01016BA}"/>
    <cellStyle name="Comma 108" xfId="3930" xr:uid="{080327C8-7554-47AD-85F1-6FA07CAB37AE}"/>
    <cellStyle name="Comma 109" xfId="3885" xr:uid="{9EF9178D-C409-4C24-AF6D-578A44BFF204}"/>
    <cellStyle name="Comma 11" xfId="3268" xr:uid="{BAA1B128-2B7F-494C-A768-D00105334050}"/>
    <cellStyle name="Comma 11 2" xfId="6110" xr:uid="{B7F95B24-BEB8-4FB7-898D-EA35F9B117F0}"/>
    <cellStyle name="Comma 11 3" xfId="6109" xr:uid="{BBCFCF18-F06C-4DAE-AF59-46347676B46B}"/>
    <cellStyle name="Comma 110" xfId="3944" xr:uid="{8C129DF0-5292-48F1-A5A3-3AAFA8BBF7A6}"/>
    <cellStyle name="Comma 111" xfId="3994" xr:uid="{DF628AA9-6D3A-4F8E-B573-785ECAA432CE}"/>
    <cellStyle name="Comma 112" xfId="3998" xr:uid="{5431E676-8EB0-4477-BB6A-89951C69838C}"/>
    <cellStyle name="Comma 113" xfId="4014" xr:uid="{61F5952B-2778-46E9-A16F-795DCDECC08F}"/>
    <cellStyle name="Comma 114" xfId="4002" xr:uid="{45A14D95-3612-4B59-8F28-575599082F7B}"/>
    <cellStyle name="Comma 115" xfId="4011" xr:uid="{E294059E-7F35-43BE-AD5E-2AA60301D2AF}"/>
    <cellStyle name="Comma 116" xfId="4006" xr:uid="{80EDB484-B497-4EF1-BB55-D5DF7C280FC9}"/>
    <cellStyle name="Comma 117" xfId="4018" xr:uid="{7B7634B0-E863-4B88-B596-E02FE9283461}"/>
    <cellStyle name="Comma 118" xfId="4022" xr:uid="{29CF9481-CBE5-4B4D-ACE6-8922CC6064E3}"/>
    <cellStyle name="Comma 119" xfId="4039" xr:uid="{8BB95543-6691-43CD-AABE-5107ECAC593C}"/>
    <cellStyle name="Comma 12" xfId="3280" xr:uid="{D5C6A985-20E9-40A4-A46A-B70B6470D1BB}"/>
    <cellStyle name="Comma 120" xfId="4026" xr:uid="{F8724C8F-1BE7-4ACF-BB60-A18947FDDD21}"/>
    <cellStyle name="Comma 121" xfId="4034" xr:uid="{38DF29AD-9ADF-4672-B209-9B34679FCD90}"/>
    <cellStyle name="Comma 122" xfId="4030" xr:uid="{449159F0-BD99-415D-9878-AAC6095E89A3}"/>
    <cellStyle name="Comma 123" xfId="4043" xr:uid="{00F92495-6451-447A-9384-BF69F7CA160D}"/>
    <cellStyle name="Comma 124" xfId="4110" xr:uid="{95BA35B3-E0E8-4B51-8361-A40667A6AF09}"/>
    <cellStyle name="Comma 125" xfId="4052" xr:uid="{F0055C1B-F48C-4196-9A6A-01A3104CE700}"/>
    <cellStyle name="Comma 126" xfId="4095" xr:uid="{4EBB8BA4-15FC-4795-897F-EFB7E75879EC}"/>
    <cellStyle name="Comma 127" xfId="4057" xr:uid="{8928DB1A-E966-4539-9261-DD0C3D2D7A31}"/>
    <cellStyle name="Comma 128" xfId="4090" xr:uid="{7A1B1688-565C-4808-9337-FD1D467EC9C1}"/>
    <cellStyle name="Comma 129" xfId="4061" xr:uid="{74DEE215-4699-4958-9F67-3BD283B0CCF5}"/>
    <cellStyle name="Comma 13" xfId="3285" xr:uid="{537B38CB-CAEB-4175-98A3-81148FC6DB89}"/>
    <cellStyle name="Comma 130" xfId="4112" xr:uid="{C8F4164F-DAEE-4262-A2EF-050EB2DA4EDC}"/>
    <cellStyle name="Comma 131" xfId="4065" xr:uid="{DD0C018F-AC85-46F0-89F0-AA1D9BF07448}"/>
    <cellStyle name="Comma 132" xfId="4055" xr:uid="{A2B3FEDF-C0EF-4B9C-B116-E8DF7E703340}"/>
    <cellStyle name="Comma 133" xfId="4126" xr:uid="{75DFEB80-1F4B-4AA3-9CBC-2CE1C1A18230}"/>
    <cellStyle name="Comma 134" xfId="4138" xr:uid="{0E7CFF6F-50F1-4BCC-AB08-DA995FDE93F5}"/>
    <cellStyle name="Comma 135" xfId="4130" xr:uid="{F9F7D982-C50F-4B1E-B9F7-9655BA457697}"/>
    <cellStyle name="Comma 136" xfId="4135" xr:uid="{495B5103-3402-4492-B172-F021A8BF9100}"/>
    <cellStyle name="Comma 137" xfId="4142" xr:uid="{71219425-7E77-4FC7-8A2C-385913003446}"/>
    <cellStyle name="Comma 138" xfId="4163" xr:uid="{BB88D4B2-5EFB-4B4A-969B-AF6A096BC761}"/>
    <cellStyle name="Comma 139" xfId="4146" xr:uid="{EC28FFBC-2E94-4BAB-A79E-3B7FD7F101BD}"/>
    <cellStyle name="Comma 14" xfId="3299" xr:uid="{891B1FD8-1EAB-49CD-AB70-E38F846A1DE6}"/>
    <cellStyle name="Comma 140" xfId="4159" xr:uid="{B7F90529-EB0A-4B4C-B064-A26A23EC91C5}"/>
    <cellStyle name="Comma 141" xfId="4150" xr:uid="{CC6F07C0-9452-419B-AC56-E73BCE3557CA}"/>
    <cellStyle name="Comma 142" xfId="4155" xr:uid="{FF53E0C5-D33F-45C4-B211-EDB3F67CCA27}"/>
    <cellStyle name="Comma 143" xfId="4166" xr:uid="{1CC1F59B-2267-41A9-83A8-032E9FCD4BBE}"/>
    <cellStyle name="Comma 144" xfId="4170" xr:uid="{7EB03774-72D3-4285-A43A-7E9F0FFDF059}"/>
    <cellStyle name="Comma 145" xfId="4174" xr:uid="{32ACF11C-10FA-4FDB-89E9-80A677E33A5E}"/>
    <cellStyle name="Comma 146" xfId="4178" xr:uid="{3667AE85-8898-4AF1-AE6A-7AE4A252F4EE}"/>
    <cellStyle name="Comma 147" xfId="4216" xr:uid="{F0C8CF37-59EF-4FF9-8424-AE63148A59D3}"/>
    <cellStyle name="Comma 148" xfId="4230" xr:uid="{20C399AE-FC28-4BD1-8297-CDE5DD7DD3A7}"/>
    <cellStyle name="Comma 149" xfId="4258" xr:uid="{F9380631-35F7-4E30-B59B-D5A6A4A430CE}"/>
    <cellStyle name="Comma 15" xfId="3300" xr:uid="{2AF12D6C-1DC1-4E29-A65C-D6431E209D9F}"/>
    <cellStyle name="Comma 150" xfId="4235" xr:uid="{2F9B1D7C-8287-402D-B50F-B49C9544C62C}"/>
    <cellStyle name="Comma 151" xfId="4254" xr:uid="{B95AB39A-53C7-4388-B70F-016CD1ED21AC}"/>
    <cellStyle name="Comma 152" xfId="4239" xr:uid="{DE4B245B-E96A-4135-8A5D-487C223509CF}"/>
    <cellStyle name="Comma 153" xfId="4250" xr:uid="{FA5C0643-FCDF-4DB3-B111-7A22E70C629E}"/>
    <cellStyle name="Comma 154" xfId="4243" xr:uid="{41D37622-AA18-4955-8675-6D825D56E831}"/>
    <cellStyle name="Comma 155" xfId="4246" xr:uid="{05C846D4-5549-45A6-8273-832362E1A88B}"/>
    <cellStyle name="Comma 156" xfId="4262" xr:uid="{33EEE195-AC5D-4476-8607-FE5D436A7EB5}"/>
    <cellStyle name="Comma 157" xfId="4267" xr:uid="{5444B807-49DF-4A42-9C08-B573A360CDF9}"/>
    <cellStyle name="Comma 158" xfId="4270" xr:uid="{D921FF29-3447-4805-9E5C-ACB1EA72C8D4}"/>
    <cellStyle name="Comma 159" xfId="4318" xr:uid="{3298E495-520F-4EC0-B1C5-6BD1D998CE0B}"/>
    <cellStyle name="Comma 16" xfId="3301" xr:uid="{474DBF93-41F5-44F1-A528-0927FB127B6B}"/>
    <cellStyle name="Comma 160" xfId="4325" xr:uid="{092FE683-F8DA-4E0A-9375-8485C5225731}"/>
    <cellStyle name="Comma 161" xfId="4371" xr:uid="{C0F03DCC-9F84-4090-AE74-297282CAB1E2}"/>
    <cellStyle name="Comma 162" xfId="4332" xr:uid="{73BD2C26-C5CD-4CD4-8366-321D34A71565}"/>
    <cellStyle name="Comma 163" xfId="4356" xr:uid="{39DFC2AB-126A-4BE6-98B8-6AA418314C07}"/>
    <cellStyle name="Comma 164" xfId="4385" xr:uid="{E7EF88D4-63B0-4FFD-AD82-E7FC4A33D2B7}"/>
    <cellStyle name="Comma 165" xfId="4398" xr:uid="{333AFBD5-D455-4ED4-827E-B3E631F5D27B}"/>
    <cellStyle name="Comma 166" xfId="4389" xr:uid="{E2BC3FDE-370C-4144-9A0D-24395DC646F2}"/>
    <cellStyle name="Comma 167" xfId="4394" xr:uid="{F9D3744B-D485-46DD-89B6-C8C2960D69BC}"/>
    <cellStyle name="Comma 168" xfId="4401" xr:uid="{57F83745-35A6-4EB0-80EE-ED21E45BFF42}"/>
    <cellStyle name="Comma 169" xfId="4405" xr:uid="{36C8D521-E7F8-4F7C-A983-8BB934CE7A84}"/>
    <cellStyle name="Comma 17" xfId="3302" xr:uid="{D72DA585-DF39-4933-8D52-0304F4876508}"/>
    <cellStyle name="Comma 170" xfId="4409" xr:uid="{288BB9FE-28CB-4E76-850A-1E14B608737D}"/>
    <cellStyle name="Comma 171" xfId="4414" xr:uid="{DBE0387E-76E6-49A1-8AA8-1243011B1D80}"/>
    <cellStyle name="Comma 172" xfId="4417" xr:uid="{82887B96-72C3-4B6A-BA05-09AD83BF1020}"/>
    <cellStyle name="Comma 173" xfId="4421" xr:uid="{AF38B48A-C133-401C-BD42-3D04CF2CCB10}"/>
    <cellStyle name="Comma 174" xfId="4423" xr:uid="{E4437FD5-64C2-4092-A870-71CB1CC4C7AB}"/>
    <cellStyle name="Comma 175" xfId="4427" xr:uid="{C4F490A7-7E8F-44E5-B86F-16E396968F58}"/>
    <cellStyle name="Comma 176" xfId="4436" xr:uid="{D402B398-674C-44BD-A206-9ABFD47A0E31}"/>
    <cellStyle name="Comma 177" xfId="4431" xr:uid="{B4054246-8DB5-4760-A32E-EB2C0152265B}"/>
    <cellStyle name="Comma 178" xfId="4439" xr:uid="{90FF91A9-B9CB-41B6-A7F9-84B974A14AB5}"/>
    <cellStyle name="Comma 179" xfId="4443" xr:uid="{2F09A117-3E02-46F7-B3E4-36B8B217EF1B}"/>
    <cellStyle name="Comma 18" xfId="3304" xr:uid="{89E59CBC-00E0-422D-96FD-492223BBD128}"/>
    <cellStyle name="Comma 180" xfId="4447" xr:uid="{66345705-6BA9-4034-9FE1-E3EEDA0CDDD5}"/>
    <cellStyle name="Comma 181" xfId="4451" xr:uid="{378DA190-6C41-410E-89F0-B57BC0681B2E}"/>
    <cellStyle name="Comma 182" xfId="4455" xr:uid="{C7B0A644-F65B-4B28-878A-4DCDB6366F1F}"/>
    <cellStyle name="Comma 183" xfId="4457" xr:uid="{66FE1992-A3A9-493B-BFD8-33B3ABD8DBA5}"/>
    <cellStyle name="Comma 184" xfId="4463" xr:uid="{CD76BCF4-695F-4837-9C9D-121D947A34C1}"/>
    <cellStyle name="Comma 185" xfId="4465" xr:uid="{481E5ECD-6A2F-4771-8D92-5053F6DCA872}"/>
    <cellStyle name="Comma 186" xfId="4470" xr:uid="{2AF676C6-AF1D-40BE-A1CA-CBCFAE56C860}"/>
    <cellStyle name="Comma 187" xfId="4473" xr:uid="{A83F8CD5-1DBE-445E-9A78-42A3932366ED}"/>
    <cellStyle name="Comma 188" xfId="4486" xr:uid="{E6CB8FBE-E67F-452A-A7E2-2FB82ED1B73A}"/>
    <cellStyle name="Comma 189" xfId="4477" xr:uid="{603C74A4-60EB-4806-81D6-3BD0E32E706E}"/>
    <cellStyle name="Comma 19" xfId="3350" xr:uid="{5D489AB4-ECE5-4037-B478-52457027FB4F}"/>
    <cellStyle name="Comma 190" xfId="4482" xr:uid="{0EB5DA89-CFF8-4FC1-8D77-1D96111E715D}"/>
    <cellStyle name="Comma 191" xfId="4489" xr:uid="{BB03637F-AC91-4723-9C62-FCB78E2D3F4A}"/>
    <cellStyle name="Comma 192" xfId="4502" xr:uid="{9B12B228-4C4E-496D-B2FF-B40C9065DA32}"/>
    <cellStyle name="Comma 193" xfId="4493" xr:uid="{1AD9A8BB-CDD0-4483-869F-11DBA43B00ED}"/>
    <cellStyle name="Comma 194" xfId="4498" xr:uid="{C8ACF9CB-F310-439B-834F-B9715FB4BD42}"/>
    <cellStyle name="Comma 195" xfId="4505" xr:uid="{E339B858-B498-4CD4-8D4E-039330CE1BF4}"/>
    <cellStyle name="Comma 196" xfId="4559" xr:uid="{9E59B2E5-B306-49D5-A934-8B4851C8B4E6}"/>
    <cellStyle name="Comma 197" xfId="4512" xr:uid="{329901D4-7B3D-408D-B9FA-6C7964E61910}"/>
    <cellStyle name="Comma 198" xfId="4544" xr:uid="{FD0ADF31-CFE9-418F-A32A-CFEF89D899F3}"/>
    <cellStyle name="Comma 199" xfId="4516" xr:uid="{A323460D-086E-4DD0-B09E-803AD02C110C}"/>
    <cellStyle name="Comma 2" xfId="34" xr:uid="{E5B4042F-6657-48CC-B3CB-9F5184652C3B}"/>
    <cellStyle name="Comma 2 10" xfId="35" xr:uid="{9ADD8785-8A8D-4A3C-9399-223C0C462AE8}"/>
    <cellStyle name="Comma 2 11" xfId="36" xr:uid="{694728FE-6A2B-4495-8AF5-628DDB8ABE06}"/>
    <cellStyle name="Comma 2 12" xfId="37" xr:uid="{7C4E257A-5EA3-4A87-AFA2-95A424D466A3}"/>
    <cellStyle name="Comma 2 13" xfId="38" xr:uid="{1C5892A6-A4A9-4E9E-B396-11B7F66305BB}"/>
    <cellStyle name="Comma 2 14" xfId="39" xr:uid="{3403D25C-CF1B-43FE-82BE-FE2ED8ACDB49}"/>
    <cellStyle name="Comma 2 15" xfId="40" xr:uid="{5F05A7A5-13B8-4334-AF50-0FD7C5300352}"/>
    <cellStyle name="Comma 2 16" xfId="41" xr:uid="{CE11A9EA-2BB1-4DAB-B24A-F354C8DA2552}"/>
    <cellStyle name="Comma 2 17" xfId="42" xr:uid="{7FC7652B-1B05-45C5-99D6-443F529D9DBA}"/>
    <cellStyle name="Comma 2 18" xfId="43" xr:uid="{9A85E2E3-1FFA-49EC-8DD4-2728D3EC2324}"/>
    <cellStyle name="Comma 2 19" xfId="44" xr:uid="{76DC3754-E042-406F-83B2-CF24F590CACF}"/>
    <cellStyle name="Comma 2 2" xfId="45" xr:uid="{B134A5B3-1A09-4DDC-8180-DD9470255AA2}"/>
    <cellStyle name="Comma 2 2 2" xfId="46" xr:uid="{189C8087-FE15-4096-8A49-050493C581CC}"/>
    <cellStyle name="Comma 2 2 2 2 2" xfId="47" xr:uid="{BE474E01-8938-4503-A0BB-C29FA6EE6395}"/>
    <cellStyle name="Comma 2 2 2 2 2 10" xfId="48" xr:uid="{93E02BFC-FE38-4FBC-AC8C-5756F0231D10}"/>
    <cellStyle name="Comma 2 2 2 2 2 11" xfId="49" xr:uid="{5E5E5B87-5EFF-405D-B15C-CF03BBABB27A}"/>
    <cellStyle name="Comma 2 2 2 2 2 12" xfId="50" xr:uid="{509E2D51-5199-422C-A470-6E43990AE8B3}"/>
    <cellStyle name="Comma 2 2 2 2 2 13" xfId="51" xr:uid="{FA9AC219-AEA8-440E-998E-671172914626}"/>
    <cellStyle name="Comma 2 2 2 2 2 14" xfId="52" xr:uid="{19E5866A-4A71-4773-8DF1-9A92EC1F77C6}"/>
    <cellStyle name="Comma 2 2 2 2 2 15" xfId="53" xr:uid="{1F7FFE6B-1B03-4AFF-BD47-1158D6D9C37A}"/>
    <cellStyle name="Comma 2 2 2 2 2 16" xfId="54" xr:uid="{9322F61F-6E0C-41C4-A506-029C3E3EA490}"/>
    <cellStyle name="Comma 2 2 2 2 2 17" xfId="55" xr:uid="{82E67621-9DF8-44A3-8115-46162B6E5B12}"/>
    <cellStyle name="Comma 2 2 2 2 2 2" xfId="56" xr:uid="{2923BD95-E88C-41E8-A195-0E985470AAEC}"/>
    <cellStyle name="Comma 2 2 2 2 2 3" xfId="57" xr:uid="{ED1CB6DD-3295-45E6-9510-7B8A930A97C3}"/>
    <cellStyle name="Comma 2 2 2 2 2 4" xfId="58" xr:uid="{328FCC74-B484-4A9A-9D95-00F105D2AABB}"/>
    <cellStyle name="Comma 2 2 2 2 2 5" xfId="59" xr:uid="{43A94508-A7CA-40F7-B1ED-9BE214184E1C}"/>
    <cellStyle name="Comma 2 2 2 2 2 6" xfId="60" xr:uid="{47B399C4-7E06-4371-A6BC-A74B7C73A4F2}"/>
    <cellStyle name="Comma 2 2 2 2 2 7" xfId="61" xr:uid="{C68293A9-1165-4186-86DB-3E40C0414986}"/>
    <cellStyle name="Comma 2 2 2 2 2 8" xfId="62" xr:uid="{5F478FA3-BAAD-401B-BF6D-5F75E23B9041}"/>
    <cellStyle name="Comma 2 2 2 2 2 9" xfId="63" xr:uid="{B9E007DA-3864-4CE4-BEF1-D41FE0586823}"/>
    <cellStyle name="Comma 2 20" xfId="64" xr:uid="{9066D6AA-5B44-4DA3-A9BC-2BE7670A5DD7}"/>
    <cellStyle name="Comma 2 21" xfId="65" xr:uid="{6E12CAB5-1D2E-4ABC-B1E1-A1376573DDD3}"/>
    <cellStyle name="Comma 2 22" xfId="66" xr:uid="{68DEC421-652D-4DBA-B9AA-90746B72EFA0}"/>
    <cellStyle name="Comma 2 23" xfId="67" xr:uid="{762E724D-301B-4BB3-A29C-4CE203A4A1C4}"/>
    <cellStyle name="Comma 2 24" xfId="68" xr:uid="{23483C7D-CA14-4C18-AD99-44619553900E}"/>
    <cellStyle name="Comma 2 25" xfId="69" xr:uid="{2138E4C9-42E4-47A6-B198-2627ED72D045}"/>
    <cellStyle name="Comma 2 26" xfId="9443" xr:uid="{23DB7330-99BA-46F1-BFC4-E7D7F685639C}"/>
    <cellStyle name="Comma 2 3" xfId="70" xr:uid="{5EA6CB86-6788-44B5-B4CC-0893D6FA2901}"/>
    <cellStyle name="Comma 2 4" xfId="71" xr:uid="{66EA7BE3-97FB-43B3-BC8D-054D9EB8016F}"/>
    <cellStyle name="Comma 2 5" xfId="72" xr:uid="{A1889903-49E1-4938-81CB-90999D73159E}"/>
    <cellStyle name="Comma 2 6" xfId="73" xr:uid="{A774F982-D5D4-4326-B293-B25B5D83E1EC}"/>
    <cellStyle name="Comma 2 7" xfId="74" xr:uid="{A939895F-86B4-4890-9FFC-ED070393B94F}"/>
    <cellStyle name="Comma 2 8" xfId="75" xr:uid="{B5FFB254-285F-49C4-BCE5-DC22D1C1AE76}"/>
    <cellStyle name="Comma 2 9" xfId="76" xr:uid="{7A399A4F-6EE4-4123-91C5-AD530BB4FF41}"/>
    <cellStyle name="Comma 20" xfId="3355" xr:uid="{3F8643A1-4FF2-4A9F-BEDE-0EA709049D0E}"/>
    <cellStyle name="Comma 200" xfId="4539" xr:uid="{ED4F72C2-71DF-49E7-86DA-577FEDB9A357}"/>
    <cellStyle name="Comma 201" xfId="4573" xr:uid="{AF41C77F-439E-4C59-9013-68DCF1CD092D}"/>
    <cellStyle name="Comma 202" xfId="4577" xr:uid="{AC6820B5-E6C2-469F-8A6E-BD2113589EAD}"/>
    <cellStyle name="Comma 203" xfId="4586" xr:uid="{A581E33D-0AE6-4892-ACD6-E1BBCC87F90D}"/>
    <cellStyle name="Comma 204" xfId="4581" xr:uid="{5B1534BF-BBC0-4A69-8820-249585DB4779}"/>
    <cellStyle name="Comma 205" xfId="4635" xr:uid="{5DC8C708-734A-43CC-9945-0F31465ACADA}"/>
    <cellStyle name="Comma 206" xfId="4689" xr:uid="{60351C4F-BC06-4E77-9058-01B7901B361A}"/>
    <cellStyle name="Comma 207" xfId="4690" xr:uid="{810C9567-62AA-4555-87BC-5C584F9D75AD}"/>
    <cellStyle name="Comma 208" xfId="4691" xr:uid="{21F19016-806B-4F6F-8572-7C14486BD3F1}"/>
    <cellStyle name="Comma 209" xfId="4701" xr:uid="{DE79C3F8-B644-40F0-9743-DCC496E67659}"/>
    <cellStyle name="Comma 21" xfId="3358" xr:uid="{B76EF0F8-9A95-4A90-8BE7-BE940BF092FA}"/>
    <cellStyle name="Comma 210" xfId="4702" xr:uid="{A3805165-A2D3-426E-B8F2-A0D7C79E6AF6}"/>
    <cellStyle name="Comma 211" xfId="4703" xr:uid="{B24F190A-0EE0-473D-9317-F51E9BC2B624}"/>
    <cellStyle name="Comma 212" xfId="4710" xr:uid="{7BE873A3-9113-482E-9152-811E5A8A48F5}"/>
    <cellStyle name="Comma 213" xfId="4711" xr:uid="{4BE1AD62-7D8A-49BD-A0D4-06A5F14BBEDC}"/>
    <cellStyle name="Comma 214" xfId="4718" xr:uid="{19642021-1D93-4875-AF53-BCB1FEF2BBFC}"/>
    <cellStyle name="Comma 215" xfId="4719" xr:uid="{508EEAA1-F7E0-451F-9F5C-59C337EE2D7D}"/>
    <cellStyle name="Comma 216" xfId="4770" xr:uid="{3A5994FD-BFB1-41CC-B698-66E1C6AEB658}"/>
    <cellStyle name="Comma 217" xfId="4771" xr:uid="{3E652654-E8D9-4DB0-B06F-B10F39B0CEC5}"/>
    <cellStyle name="Comma 218" xfId="4796" xr:uid="{17C91C66-90F4-4625-AB61-0D7AA1136F86}"/>
    <cellStyle name="Comma 219" xfId="4797" xr:uid="{2903C373-BD2D-4D8D-B4F7-29FAAC5D9D13}"/>
    <cellStyle name="Comma 22" xfId="3379" xr:uid="{86FD7473-FB09-48FA-881B-79063494B153}"/>
    <cellStyle name="Comma 220" xfId="4798" xr:uid="{7BF35760-E222-495D-A7AB-9F8A1E5CFA30}"/>
    <cellStyle name="Comma 221" xfId="4799" xr:uid="{0C2404DF-923E-4E2D-BCF5-71ACB3C68421}"/>
    <cellStyle name="Comma 222" xfId="4800" xr:uid="{9F4099E4-116C-4D59-888B-A06314835CE3}"/>
    <cellStyle name="Comma 223" xfId="4801" xr:uid="{077F62B6-CECD-48BB-99D9-B6C0A7A0200F}"/>
    <cellStyle name="Comma 224" xfId="4802" xr:uid="{A3146BE3-B1FB-4C8E-A6AE-2EC5922EA092}"/>
    <cellStyle name="Comma 225" xfId="4803" xr:uid="{FE5AAA4F-38FF-42B5-BE56-41537D2E83EB}"/>
    <cellStyle name="Comma 226" xfId="4805" xr:uid="{38E352BC-A3E0-4963-8CAD-AC3F2DD6729A}"/>
    <cellStyle name="Comma 227" xfId="4807" xr:uid="{A82F4B29-0901-4A13-B508-4258FD0E3E43}"/>
    <cellStyle name="Comma 228" xfId="4823" xr:uid="{78479D29-9E58-4058-B2CE-BCF99C78897A}"/>
    <cellStyle name="Comma 229" xfId="4824" xr:uid="{5A8A50E6-D2E4-4C59-BD98-6B209EB2FD05}"/>
    <cellStyle name="Comma 23" xfId="3362" xr:uid="{8CA8B6F1-893D-430B-B7CB-F82A76888551}"/>
    <cellStyle name="Comma 230" xfId="4825" xr:uid="{E7903041-6F76-4383-BAB4-550AC01701E5}"/>
    <cellStyle name="Comma 231" xfId="4826" xr:uid="{3070E780-31F3-4AD1-8263-741B6EA0A3EB}"/>
    <cellStyle name="Comma 232" xfId="4827" xr:uid="{7554A9FE-2327-48CA-B219-F641CA1F6538}"/>
    <cellStyle name="Comma 233" xfId="4834" xr:uid="{D8097C92-2B60-473D-B937-099EB64D9FD7}"/>
    <cellStyle name="Comma 234" xfId="4835" xr:uid="{5C40BF24-6ABC-40A9-BFCE-19A11B2797D7}"/>
    <cellStyle name="Comma 235" xfId="4904" xr:uid="{B3065EFE-15F6-4E67-B1A7-E4622B4130CC}"/>
    <cellStyle name="Comma 236" xfId="4905" xr:uid="{80282AC6-CBF8-4C78-97FC-E5E9EC798CC9}"/>
    <cellStyle name="Comma 237" xfId="4906" xr:uid="{4B6A79EB-DD2F-4CFE-A645-83622ABA5F92}"/>
    <cellStyle name="Comma 238" xfId="4907" xr:uid="{45C8049C-606D-4A00-82FB-D03FA81C5AD9}"/>
    <cellStyle name="Comma 239" xfId="4908" xr:uid="{7830A21E-9CEB-4123-B6DF-EFC5932EE96D}"/>
    <cellStyle name="Comma 24" xfId="3375" xr:uid="{6F8E4D79-6E23-4D6E-8678-392CD9632351}"/>
    <cellStyle name="Comma 240" xfId="4910" xr:uid="{5F2056CE-8D4C-4910-B699-44AE89AC3264}"/>
    <cellStyle name="Comma 241" xfId="4911" xr:uid="{3EFFBDB0-5B15-46CA-96C0-36DF75A00855}"/>
    <cellStyle name="Comma 242" xfId="4890" xr:uid="{B8C2675A-B29E-4145-819F-4B4274C5A2AF}"/>
    <cellStyle name="Comma 243" xfId="4915" xr:uid="{07BD28CB-6683-4442-9D1C-06BECB78D81D}"/>
    <cellStyle name="Comma 244" xfId="4966" xr:uid="{BC2C6849-6134-4CB8-BAC9-98B2C34C1C05}"/>
    <cellStyle name="Comma 245" xfId="4967" xr:uid="{A94D6D20-4EBB-4017-83CF-C922BF7AB462}"/>
    <cellStyle name="Comma 246" xfId="4988" xr:uid="{E344AB05-6EEB-40C8-9C82-1FC1A418EACA}"/>
    <cellStyle name="Comma 247" xfId="4990" xr:uid="{857F559D-F93F-4858-8E6A-F6724F891096}"/>
    <cellStyle name="Comma 248" xfId="4991" xr:uid="{03EC058B-4CF8-445D-98E1-BE8A281AB4CC}"/>
    <cellStyle name="Comma 249" xfId="4992" xr:uid="{769B284C-115B-440E-ACF6-BD1A24846117}"/>
    <cellStyle name="Comma 25" xfId="3366" xr:uid="{B0D0CCE5-769B-407A-83CB-F8F4BB28583B}"/>
    <cellStyle name="Comma 250" xfId="4993" xr:uid="{55A7C72A-44AB-45A1-B6ED-C0722480E0DE}"/>
    <cellStyle name="Comma 251" xfId="4994" xr:uid="{1F97637F-FB06-4E7F-A66C-57DAF41499B8}"/>
    <cellStyle name="Comma 252" xfId="4995" xr:uid="{FFDE3D25-885B-4C69-9473-A40C22A57C04}"/>
    <cellStyle name="Comma 253" xfId="5049" xr:uid="{B53F342C-8879-4B47-9D37-07CF5D75FF1E}"/>
    <cellStyle name="Comma 254" xfId="5050" xr:uid="{73B7DDC7-0F80-4FC9-8008-7F595D04AE67}"/>
    <cellStyle name="Comma 255" xfId="5051" xr:uid="{D433E791-3FD6-4D05-B9AE-E2791C1B440F}"/>
    <cellStyle name="Comma 256" xfId="5115" xr:uid="{59E138E4-FC2F-472E-9DB4-9F93C6CCC7B1}"/>
    <cellStyle name="Comma 257" xfId="5116" xr:uid="{42F930BA-3542-461F-ACF6-D1A93F72850E}"/>
    <cellStyle name="Comma 258" xfId="5117" xr:uid="{F619BD59-60E4-4482-83AE-3AA2AC99FEF1}"/>
    <cellStyle name="Comma 259" xfId="5118" xr:uid="{9A9D6B9A-6C9B-49C2-8683-514DC577B8E7}"/>
    <cellStyle name="Comma 26" xfId="3371" xr:uid="{5B8A6BA5-A450-4CF0-B68B-DD465F16AFF8}"/>
    <cellStyle name="Comma 260" xfId="5119" xr:uid="{05DA5144-A3ED-4EAC-9921-DC3D826D7789}"/>
    <cellStyle name="Comma 261" xfId="5120" xr:uid="{89F0BCB8-79E9-4865-AE01-780520D464F3}"/>
    <cellStyle name="Comma 262" xfId="5121" xr:uid="{4FD75140-69B8-4F3E-A48E-A96010CF289E}"/>
    <cellStyle name="Comma 263" xfId="5122" xr:uid="{D20D2C33-0E02-4FA0-9E2E-76E06F6EE603}"/>
    <cellStyle name="Comma 264" xfId="5123" xr:uid="{210675D8-238E-42D7-A28D-74112D884A84}"/>
    <cellStyle name="Comma 265" xfId="5124" xr:uid="{2FD9B510-E8CE-46DC-8338-CFEA373055E9}"/>
    <cellStyle name="Comma 266" xfId="5125" xr:uid="{1DC807C2-077A-4050-BB18-4ED42CF66B20}"/>
    <cellStyle name="Comma 267" xfId="5126" xr:uid="{054AE747-6331-4865-9272-E709FECA9130}"/>
    <cellStyle name="Comma 268" xfId="5127" xr:uid="{127193FC-B8C5-452F-9677-561F54DEA050}"/>
    <cellStyle name="Comma 269" xfId="5128" xr:uid="{93AA08F2-29E4-463C-815F-B8D09F0D5F8B}"/>
    <cellStyle name="Comma 27" xfId="3382" xr:uid="{D467E638-C725-4221-B0CA-E3683A53B887}"/>
    <cellStyle name="Comma 270" xfId="5129" xr:uid="{866FBE83-02BE-4121-B613-17ED3119CB7A}"/>
    <cellStyle name="Comma 271" xfId="5130" xr:uid="{F7C275B3-BB3A-4215-A02F-814D209CFCE0}"/>
    <cellStyle name="Comma 272" xfId="5131" xr:uid="{DF6EC32E-ACB9-4DDF-9F0E-5B00ABA5421A}"/>
    <cellStyle name="Comma 273" xfId="5132" xr:uid="{337B231B-F90A-492D-B792-C32C04EB6659}"/>
    <cellStyle name="Comma 274" xfId="5133" xr:uid="{8B087AFA-46D0-4662-9075-8DC9C6FE1C12}"/>
    <cellStyle name="Comma 275" xfId="5134" xr:uid="{3F064F79-5AE9-48B3-B8A9-D20423C69E1C}"/>
    <cellStyle name="Comma 276" xfId="5135" xr:uid="{B321DE7D-8282-43EB-B588-92FBB963981B}"/>
    <cellStyle name="Comma 277" xfId="5139" xr:uid="{A1E749B2-3DD0-4880-869C-999F57DD2506}"/>
    <cellStyle name="Comma 278" xfId="5158" xr:uid="{D68F7BF9-3721-415E-83DE-A9D4C105DED7}"/>
    <cellStyle name="Comma 279" xfId="5159" xr:uid="{4D86E937-6EC0-415D-9EC2-5BE8F2019B8E}"/>
    <cellStyle name="Comma 28" xfId="3424" xr:uid="{F2B8928B-78EE-4528-A0DF-BA3986E3AF7B}"/>
    <cellStyle name="Comma 280" xfId="5160" xr:uid="{FF04BFC3-F07C-48CD-9A82-7D27E6BEFFAC}"/>
    <cellStyle name="Comma 281" xfId="5161" xr:uid="{113423AC-C013-4A86-AF5C-B89E773C6810}"/>
    <cellStyle name="Comma 282" xfId="5162" xr:uid="{A1C27D74-CABD-46A6-B1DC-380A2BE4DDEB}"/>
    <cellStyle name="Comma 283" xfId="5163" xr:uid="{AA0F3C40-20D4-43DB-A6E2-E0CE854803B6}"/>
    <cellStyle name="Comma 284" xfId="5165" xr:uid="{02210A9E-0F99-4BEC-9AC6-3A67E2CCB67F}"/>
    <cellStyle name="Comma 285" xfId="5167" xr:uid="{04796455-D43E-47EA-A3C6-A2766836D768}"/>
    <cellStyle name="Comma 286" xfId="5189" xr:uid="{CFAFAB73-CCAE-4FF0-817A-8781FBB35135}"/>
    <cellStyle name="Comma 287" xfId="5190" xr:uid="{0DC320BA-ACF1-453A-993F-4C5B21A766F3}"/>
    <cellStyle name="Comma 288" xfId="5191" xr:uid="{0C4D192D-831D-4055-AA62-C8C6EC927397}"/>
    <cellStyle name="Comma 289" xfId="5192" xr:uid="{3468605B-AAE6-44B5-A99B-E0A913882D00}"/>
    <cellStyle name="Comma 29" xfId="3389" xr:uid="{578AE9F9-AA55-445D-9729-72DA9E166619}"/>
    <cellStyle name="Comma 290" xfId="5193" xr:uid="{BD745AD5-321F-4987-92C7-539CF34892BE}"/>
    <cellStyle name="Comma 291" xfId="5194" xr:uid="{48CECEB6-89B3-4E3D-9E08-CA14A017DAEF}"/>
    <cellStyle name="Comma 292" xfId="5195" xr:uid="{41490BF2-9F86-4401-8828-6DFD3D7BE4AD}"/>
    <cellStyle name="Comma 293" xfId="5243" xr:uid="{11F31839-3026-47D8-B7A0-E8188D0ACF97}"/>
    <cellStyle name="Comma 294" xfId="5264" xr:uid="{CE8C3195-2091-4950-AAE2-510C3E5B865A}"/>
    <cellStyle name="Comma 295" xfId="5266" xr:uid="{08FD48B5-F933-4066-88CB-5F888F7AE467}"/>
    <cellStyle name="Comma 296" xfId="5267" xr:uid="{535BDF56-ADBE-43A6-8610-DD050C264C7C}"/>
    <cellStyle name="Comma 297" xfId="5268" xr:uid="{8E8742F4-B9CB-456A-9DCD-ED02684D47C9}"/>
    <cellStyle name="Comma 298" xfId="5269" xr:uid="{89FB2964-2DB3-4C32-8611-83D13D010634}"/>
    <cellStyle name="Comma 299" xfId="5270" xr:uid="{FC2D5D93-97FA-4EE2-895B-BF761C6E8D49}"/>
    <cellStyle name="Comma 3" xfId="77" xr:uid="{56223EF7-F009-4F7D-868C-086FDA3B3852}"/>
    <cellStyle name="Comma 30" xfId="3438" xr:uid="{D425EEA4-ECD9-4AEC-B26D-A9D9D7ADAC40}"/>
    <cellStyle name="Comma 300" xfId="5271" xr:uid="{0EDA3E1B-96FB-435A-90EF-FF0EB4E41939}"/>
    <cellStyle name="Comma 301" xfId="5273" xr:uid="{429D735D-4962-475A-A9DE-9DC362CB45CD}"/>
    <cellStyle name="Comma 302" xfId="5275" xr:uid="{1E44C1C4-833A-4795-A566-5091C60B7742}"/>
    <cellStyle name="Comma 303" xfId="5330" xr:uid="{E5CE9850-CD67-4E7A-874B-402B5B026D48}"/>
    <cellStyle name="Comma 304" xfId="5331" xr:uid="{4843AE6A-BD64-4EEA-A301-3203722D6E36}"/>
    <cellStyle name="Comma 305" xfId="5332" xr:uid="{C83D8D93-7197-4032-8412-84A7B6C30807}"/>
    <cellStyle name="Comma 306" xfId="5333" xr:uid="{ACB1D483-3AE5-4806-A796-1624DC47C935}"/>
    <cellStyle name="Comma 307" xfId="5334" xr:uid="{D59ED543-B7DE-4BA8-9A24-378E014BF04A}"/>
    <cellStyle name="Comma 308" xfId="5335" xr:uid="{7A228B14-1209-4345-9A33-238E67B1422D}"/>
    <cellStyle name="Comma 309" xfId="5336" xr:uid="{086CCCFB-D198-477C-A0AC-45C24B246B8F}"/>
    <cellStyle name="Comma 31" xfId="3443" xr:uid="{582943B6-8673-4C0C-9742-EDEF7BAF4D7F}"/>
    <cellStyle name="Comma 310" xfId="5337" xr:uid="{2B86B9F4-57C2-42F6-A3B5-DC10FB31BF01}"/>
    <cellStyle name="Comma 311" xfId="5338" xr:uid="{8BB6549E-FC48-4031-8465-9E5B9B037081}"/>
    <cellStyle name="Comma 312" xfId="5339" xr:uid="{64A95225-5155-4501-97CE-F80A89D5534F}"/>
    <cellStyle name="Comma 313" xfId="5340" xr:uid="{75903B1D-4576-44F0-A952-769E2B885E47}"/>
    <cellStyle name="Comma 314" xfId="5341" xr:uid="{1AE097AE-5989-414B-9907-D6923337353B}"/>
    <cellStyle name="Comma 315" xfId="5342" xr:uid="{D4E8B235-BFA8-4174-849A-372839163B86}"/>
    <cellStyle name="Comma 316" xfId="5343" xr:uid="{02A5D906-00C3-43C6-8CA6-36A4C6ABDCDA}"/>
    <cellStyle name="Comma 317" xfId="5344" xr:uid="{0CD5724D-0F89-4B52-8BD0-1DDCDA3BED2E}"/>
    <cellStyle name="Comma 318" xfId="5345" xr:uid="{D0646C9A-2CB4-4906-870C-693C024EACDD}"/>
    <cellStyle name="Comma 319" xfId="5346" xr:uid="{E09BA8B6-02DD-460C-8094-BD021BF9DAD3}"/>
    <cellStyle name="Comma 32" xfId="3446" xr:uid="{FEFD5B0C-F363-4634-8676-69469BE7FD79}"/>
    <cellStyle name="Comma 320" xfId="5347" xr:uid="{8F0AD3C7-882E-46E5-9C68-00473B78E21B}"/>
    <cellStyle name="Comma 321" xfId="5354" xr:uid="{26164289-31E4-4D0C-B369-B767B413107C}"/>
    <cellStyle name="Comma 322" xfId="5355" xr:uid="{DE537ADC-45F6-4138-A2C2-39D61CA3F68C}"/>
    <cellStyle name="Comma 323" xfId="5362" xr:uid="{CC370D8C-B446-4E99-BF3A-CD69A5F28620}"/>
    <cellStyle name="Comma 324" xfId="5363" xr:uid="{695F5E6D-7EE7-443C-B999-576ED103F2C4}"/>
    <cellStyle name="Comma 325" xfId="5417" xr:uid="{1A9DBC23-9F75-4EB8-8706-E5969CBCC09C}"/>
    <cellStyle name="Comma 326" xfId="5418" xr:uid="{F0974867-A2F0-4C7A-935F-D1A2E81855CB}"/>
    <cellStyle name="Comma 327" xfId="5419" xr:uid="{47AF24E4-ACDC-460A-B201-02711821EA94}"/>
    <cellStyle name="Comma 328" xfId="5426" xr:uid="{2F5FBBE5-AABE-4167-848D-2724F9193DB9}"/>
    <cellStyle name="Comma 329" xfId="5427" xr:uid="{F2EC210A-9FE9-474D-9BCD-3508DA8ADA60}"/>
    <cellStyle name="Comma 33" xfId="3482" xr:uid="{F4183878-FBA8-4017-9711-879303DBF4A9}"/>
    <cellStyle name="Comma 330" xfId="5439" xr:uid="{83D40FE4-30AF-4502-A908-5C3B565C3773}"/>
    <cellStyle name="Comma 331" xfId="5440" xr:uid="{AECF11BD-7E64-4C70-8BAC-CD5B90FC6CA4}"/>
    <cellStyle name="Comma 332" xfId="5441" xr:uid="{FCC1F63E-3D5E-4184-BB88-66C29172296F}"/>
    <cellStyle name="Comma 333" xfId="5434" xr:uid="{751F436D-F2E2-436A-8712-A7AE74D9299B}"/>
    <cellStyle name="Comma 334" xfId="5448" xr:uid="{16D5FA76-82AF-49A1-AF4F-4856148A63F1}"/>
    <cellStyle name="Comma 335" xfId="5449" xr:uid="{181235EA-9863-4F96-9B77-546479E6D5A0}"/>
    <cellStyle name="Comma 336" xfId="5509" xr:uid="{FFD350D5-34BC-4623-8C56-9D0FDC9EC01D}"/>
    <cellStyle name="Comma 337" xfId="5510" xr:uid="{C1FD2590-74F6-483B-A2AF-CBD091CDA365}"/>
    <cellStyle name="Comma 338" xfId="5511" xr:uid="{E7383C37-102C-4EE6-B0C9-B9F548CE6D7A}"/>
    <cellStyle name="Comma 339" xfId="5512" xr:uid="{05343CE9-DCB0-451F-A2F4-552E47228144}"/>
    <cellStyle name="Comma 34" xfId="3452" xr:uid="{D9DC1EE4-8108-48BC-925B-62898C9033D0}"/>
    <cellStyle name="Comma 340" xfId="5513" xr:uid="{FC044EDB-581E-4E72-874D-728D979D9F34}"/>
    <cellStyle name="Comma 341" xfId="5520" xr:uid="{C06CE569-06FC-40A0-9AE3-3AEB7437FD34}"/>
    <cellStyle name="Comma 342" xfId="5521" xr:uid="{4648976D-40B3-46E2-B017-2BB8B92C268C}"/>
    <cellStyle name="Comma 343" xfId="5523" xr:uid="{D8F2B51B-F233-4FDC-95C0-10E3354E9BF6}"/>
    <cellStyle name="Comma 344" xfId="5542" xr:uid="{0F1A7E2E-5CEE-4A51-9554-1364D81B9C9C}"/>
    <cellStyle name="Comma 345" xfId="5555" xr:uid="{C385231B-654F-487C-B564-6142D1DF953B}"/>
    <cellStyle name="Comma 346" xfId="5538" xr:uid="{301861D3-6EF8-4285-AE4A-C181CFB86DB3}"/>
    <cellStyle name="Comma 347" xfId="5530" xr:uid="{AA97C443-D373-4BB7-AD4A-720340CE16F4}"/>
    <cellStyle name="Comma 348" xfId="5534" xr:uid="{7579796E-17CD-4AE0-BBBD-A5EF70D7C6B1}"/>
    <cellStyle name="Comma 349" xfId="5559" xr:uid="{E8189D9C-C724-463B-B552-526A5F2AE9E2}"/>
    <cellStyle name="Comma 35" xfId="3476" xr:uid="{096A8B0A-A5A9-4BBA-9890-76B0C38CA060}"/>
    <cellStyle name="Comma 350" xfId="5569" xr:uid="{CBDFCBA9-006C-4B66-93EC-6FE36DC4CE89}"/>
    <cellStyle name="Comma 351" xfId="5570" xr:uid="{401450A4-CE28-44C5-BDC4-532E750BCA3F}"/>
    <cellStyle name="Comma 352" xfId="5571" xr:uid="{867A0DB9-0CFA-439C-A944-CD2881B93501}"/>
    <cellStyle name="Comma 353" xfId="5587" xr:uid="{40E43F99-3CF5-4F4C-9CA5-53FF37D6A1C6}"/>
    <cellStyle name="Comma 354" xfId="5588" xr:uid="{A234C75C-E833-4659-A2B2-B14280739AE6}"/>
    <cellStyle name="Comma 355" xfId="5589" xr:uid="{5849E49B-75B6-45B3-8B5A-4006781A3A03}"/>
    <cellStyle name="Comma 356" xfId="5590" xr:uid="{399FEF34-5C3D-41C1-89E2-7AD363DE3CD9}"/>
    <cellStyle name="Comma 357" xfId="5591" xr:uid="{1F7C3539-1416-4F16-AB60-70E27E9C4F80}"/>
    <cellStyle name="Comma 358" xfId="5643" xr:uid="{EEE22C5C-DCE1-4489-9A42-4A28A5DBE6AF}"/>
    <cellStyle name="Comma 359" xfId="5597" xr:uid="{42E15A91-BEF0-4CD0-8F6B-0A840D675ACC}"/>
    <cellStyle name="Comma 36" xfId="3456" xr:uid="{3F3827CF-3F85-47C0-B1E6-0F209200FEA7}"/>
    <cellStyle name="Comma 360" xfId="5636" xr:uid="{BE75C78D-F639-47C3-B3CB-E06110873F93}"/>
    <cellStyle name="Comma 361" xfId="5604" xr:uid="{046F652F-8560-4E93-A63D-E23A1966B19A}"/>
    <cellStyle name="Comma 362" xfId="5629" xr:uid="{C94EE933-9288-4438-8FB7-FF649DC8637A}"/>
    <cellStyle name="Comma 363" xfId="5610" xr:uid="{E71E83A2-6C0F-4331-90AC-D3B6B5F279BC}"/>
    <cellStyle name="Comma 364" xfId="5624" xr:uid="{02900DF3-53E8-4CA9-A883-BB18C4DCB073}"/>
    <cellStyle name="Comma 365" xfId="5615" xr:uid="{564AA061-52D6-4542-8B0C-326A8B2D519F}"/>
    <cellStyle name="Comma 366" xfId="5596" xr:uid="{553B2515-D256-4C6C-B94E-5A5C48798511}"/>
    <cellStyle name="Comma 367" xfId="5642" xr:uid="{16899D9F-D345-44F2-BD57-9EE9D870456A}"/>
    <cellStyle name="Comma 368" xfId="5598" xr:uid="{5013A8FE-C7D4-423F-86EE-7E7834C4AC18}"/>
    <cellStyle name="Comma 369" xfId="5635" xr:uid="{97AD99AB-94BB-46A0-99EF-762F63EFC700}"/>
    <cellStyle name="Comma 37" xfId="3472" xr:uid="{0FD50BB3-A06B-44C5-80B9-47C87B7120F3}"/>
    <cellStyle name="Comma 370" xfId="5605" xr:uid="{23E8C8CA-8148-45A5-A642-038C0DCFE626}"/>
    <cellStyle name="Comma 371" xfId="5691" xr:uid="{6E73CA71-571D-4024-9BC9-BC2988B31C19}"/>
    <cellStyle name="Comma 372" xfId="5695" xr:uid="{AA8F6A21-5398-4A96-A7F5-29E215476605}"/>
    <cellStyle name="Comma 373" xfId="5715" xr:uid="{4C4D731C-0BE1-4E48-A1EB-A97ABE2DE7D9}"/>
    <cellStyle name="Comma 374" xfId="5699" xr:uid="{AA0F16CE-3C55-455D-B8B1-D782B1C25636}"/>
    <cellStyle name="Comma 375" xfId="5711" xr:uid="{4AB98A6B-6287-4C1A-A650-C6DD83DDE3ED}"/>
    <cellStyle name="Comma 376" xfId="5703" xr:uid="{5D144144-9BA1-4CB4-AD68-BE2E99DB349A}"/>
    <cellStyle name="Comma 377" xfId="5707" xr:uid="{368E1A5F-16A5-4847-8D37-A03D38EAAF30}"/>
    <cellStyle name="Comma 378" xfId="5778" xr:uid="{BA781F08-0ACD-491C-9475-CF786145B825}"/>
    <cellStyle name="Comma 379" xfId="5730" xr:uid="{FC7EAC43-7C34-4248-B019-5F341BEC2454}"/>
    <cellStyle name="Comma 38" xfId="3460" xr:uid="{12DE0AC3-01EF-4B6A-9428-5CE3686DFE0D}"/>
    <cellStyle name="Comma 380" xfId="5774" xr:uid="{2B000BA4-673D-4759-893B-0BD156CCFEDB}"/>
    <cellStyle name="Comma 381" xfId="5779" xr:uid="{53421C19-5DC8-4E43-9C3A-4908520756B4}"/>
    <cellStyle name="Comma 382" xfId="5769" xr:uid="{2E5D6349-9045-438A-B130-37778C0D41CE}"/>
    <cellStyle name="Comma 383" xfId="5795" xr:uid="{5E4B9CB4-80AF-4C3D-8CCB-11DDFCB78995}"/>
    <cellStyle name="Comma 384" xfId="5783" xr:uid="{DFA65B30-C47A-4906-9E1F-E98D9FF87204}"/>
    <cellStyle name="Comma 385" xfId="5791" xr:uid="{6B4ACFAD-2DA3-453D-BF67-B10DA758C9D4}"/>
    <cellStyle name="Comma 386" xfId="5787" xr:uid="{557E8AE6-D149-49CF-9C04-D0EFDBF3394F}"/>
    <cellStyle name="Comma 387" xfId="5799" xr:uid="{6BA8A615-A3DD-474D-8034-54D81B1741DD}"/>
    <cellStyle name="Comma 388" xfId="5827" xr:uid="{8A08CFFD-B398-4CA6-BEA8-DB8CF9A3FB24}"/>
    <cellStyle name="Comma 389" xfId="5803" xr:uid="{83634B63-6166-4B18-850B-2DE635D3D9BA}"/>
    <cellStyle name="Comma 39" xfId="3468" xr:uid="{0FF9AB86-0CB0-4020-8FF2-000A24B1A261}"/>
    <cellStyle name="Comma 390" xfId="5823" xr:uid="{7322F6FF-4561-4E5A-8910-3921E54F8135}"/>
    <cellStyle name="Comma 391" xfId="5807" xr:uid="{279DE653-5DB4-437B-84A5-67F338E8FD93}"/>
    <cellStyle name="Comma 392" xfId="5819" xr:uid="{4B874585-F464-43F7-B049-BC228C73C7E4}"/>
    <cellStyle name="Comma 393" xfId="5811" xr:uid="{A03B4E94-D591-451E-917F-313A5E69AD91}"/>
    <cellStyle name="Comma 394" xfId="5815" xr:uid="{756F95F5-DC5B-4BD2-8A70-9CDA7DC60934}"/>
    <cellStyle name="Comma 395" xfId="5834" xr:uid="{6337FCD1-FAD8-43CD-A3ED-067C65ACF1CB}"/>
    <cellStyle name="Comma 396" xfId="5835" xr:uid="{FA7C3CE4-16A0-46AE-8CBF-17A82BE6B781}"/>
    <cellStyle name="Comma 397" xfId="5863" xr:uid="{089A7F41-B2D7-4C66-8E98-D96CCFD75FFF}"/>
    <cellStyle name="Comma 398" xfId="5839" xr:uid="{57A18250-97AD-452E-9F96-FACCDD1BFBF6}"/>
    <cellStyle name="Comma 399" xfId="5859" xr:uid="{EB38C4E0-FC92-4F80-AA88-A4E9EE1847A7}"/>
    <cellStyle name="Comma 4" xfId="78" xr:uid="{587472BE-1DC8-427B-9A10-2951A161A7FA}"/>
    <cellStyle name="Comma 40" xfId="3464" xr:uid="{8021881E-3886-45CA-B992-7758837FF9C4}"/>
    <cellStyle name="Comma 400" xfId="5843" xr:uid="{76A40D76-D8B7-47C1-9B76-8961D0917545}"/>
    <cellStyle name="Comma 401" xfId="5855" xr:uid="{2F832833-5EF2-4639-80A8-A3E00493B8CE}"/>
    <cellStyle name="Comma 402" xfId="5847" xr:uid="{C5FDB442-76CA-4679-A89F-5661F1C99991}"/>
    <cellStyle name="Comma 403" xfId="5851" xr:uid="{D1D86EBE-5710-435B-A49A-165D76CD5DDE}"/>
    <cellStyle name="Comma 404" xfId="5883" xr:uid="{982D02BE-ECB2-4407-9E57-C27B4A8B207F}"/>
    <cellStyle name="Comma 405" xfId="5867" xr:uid="{8AFF66BA-4FF7-4F85-B1B9-49E2332D5085}"/>
    <cellStyle name="Comma 406" xfId="5879" xr:uid="{AAD30289-3CA0-4EB0-A325-2C4A68F92446}"/>
    <cellStyle name="Comma 407" xfId="5871" xr:uid="{6D280072-12A7-49BA-A9A2-5FA4F23EC268}"/>
    <cellStyle name="Comma 408" xfId="5875" xr:uid="{75C0CA3D-661D-4E4C-9336-481DA7C7254F}"/>
    <cellStyle name="Comma 409" xfId="5970" xr:uid="{D6419E02-0FEC-48E4-A873-22424EA3F465}"/>
    <cellStyle name="Comma 41" xfId="3465" xr:uid="{422B2104-377B-4C9C-9C5C-89170630CFE3}"/>
    <cellStyle name="Comma 410" xfId="5971" xr:uid="{E12EF1D3-5B26-4E7D-917C-1045EC53E700}"/>
    <cellStyle name="Comma 411" xfId="5943" xr:uid="{FDE5E8E9-0356-44B3-AA4D-4AB46FFB0683}"/>
    <cellStyle name="Comma 412" xfId="5894" xr:uid="{554577B0-6355-4E89-9568-6526DAA3690A}"/>
    <cellStyle name="Comma 413" xfId="5938" xr:uid="{4DE37002-BB87-4760-95F0-DC6229B404B2}"/>
    <cellStyle name="Comma 414" xfId="5899" xr:uid="{0796EF33-ED1F-4E3F-9CD9-90068AE58E30}"/>
    <cellStyle name="Comma 415" xfId="5933" xr:uid="{F5A4FF85-8D0E-4786-817D-F921A124DB5B}"/>
    <cellStyle name="Comma 416" xfId="5903" xr:uid="{DD054D4B-A913-464D-BACF-6BF75795EA71}"/>
    <cellStyle name="Comma 417" xfId="5929" xr:uid="{DC6671AB-CFBF-49C4-8A74-75754523A760}"/>
    <cellStyle name="Comma 418" xfId="5907" xr:uid="{79A17CC9-2558-4A34-9871-41291A413B0A}"/>
    <cellStyle name="Comma 419" xfId="5927" xr:uid="{0D877ABE-56A0-4FC6-8F1B-B2AB7C42CFF4}"/>
    <cellStyle name="Comma 42" xfId="3486" xr:uid="{60E7E55F-8BA2-4930-9404-16DAC93D621A}"/>
    <cellStyle name="Comma 420" xfId="5973" xr:uid="{AB73351B-2CA7-42F8-8CFF-24B6F42E58A0}"/>
    <cellStyle name="Comma 421" xfId="6406" xr:uid="{C01F015D-03B1-43F7-95AD-53D5000C5D9F}"/>
    <cellStyle name="Comma 422" xfId="6438" xr:uid="{8BC8B359-CCF1-4C4C-9B71-DD32B5CD9260}"/>
    <cellStyle name="Comma 423" xfId="6410" xr:uid="{42150FE7-A07D-45A8-9CB5-92C5B9A148C2}"/>
    <cellStyle name="Comma 424" xfId="6433" xr:uid="{566534C5-A27D-4C18-AE51-F1AF1566C7AF}"/>
    <cellStyle name="Comma 425" xfId="6414" xr:uid="{43105419-A5BC-4A4E-8CD6-3A3BD4A98D64}"/>
    <cellStyle name="Comma 426" xfId="6429" xr:uid="{390F4752-ED49-488B-9B90-A7A7ACE01611}"/>
    <cellStyle name="Comma 427" xfId="6418" xr:uid="{D586AA34-4E6E-4B01-8D13-667F68FE7C34}"/>
    <cellStyle name="Comma 428" xfId="6425" xr:uid="{78C3F4BB-7B2F-47C3-A468-A847079BADF5}"/>
    <cellStyle name="Comma 429" xfId="6422" xr:uid="{24B55ADF-519B-4ED6-83F0-B11FB6EA5A32}"/>
    <cellStyle name="Comma 43" xfId="3490" xr:uid="{CCEDCF95-10E1-4099-A37B-41D4BEAFEC3A}"/>
    <cellStyle name="Comma 430" xfId="6482" xr:uid="{8C908B7E-7CF0-4384-B051-476A53BEF2AD}"/>
    <cellStyle name="Comma 431" xfId="6443" xr:uid="{F442A8C4-3CC5-421C-9FE7-33BB33954F7C}"/>
    <cellStyle name="Comma 432" xfId="6475" xr:uid="{0684617F-31CF-49AF-BC53-880872EC1757}"/>
    <cellStyle name="Comma 433" xfId="6449" xr:uid="{83A39F26-B447-4004-9BF7-FC3409385025}"/>
    <cellStyle name="Comma 434" xfId="6470" xr:uid="{FB1656CE-DF74-4738-803A-4F77A293F106}"/>
    <cellStyle name="Comma 435" xfId="6454" xr:uid="{B9DBC8AD-6AC7-4133-9A26-6EB00CDFD0CF}"/>
    <cellStyle name="Comma 436" xfId="6466" xr:uid="{4221C466-E95A-4B95-9608-FACDA34E059E}"/>
    <cellStyle name="Comma 437" xfId="6458" xr:uid="{FC73187E-9651-40A8-A05A-541222C72AE1}"/>
    <cellStyle name="Comma 438" xfId="6463" xr:uid="{D6B1011D-FE2C-4082-937A-AB00C3115077}"/>
    <cellStyle name="Comma 439" xfId="6476" xr:uid="{CA1DDC7B-0831-4D75-B3A0-EA1234D8761A}"/>
    <cellStyle name="Comma 44" xfId="3494" xr:uid="{815200EB-B429-40EB-9418-AAE6158791B0}"/>
    <cellStyle name="Comma 440" xfId="6444" xr:uid="{5C44E937-C8CB-4461-90C0-102A8D043D1E}"/>
    <cellStyle name="Comma 441" xfId="6484" xr:uid="{D6E56D8B-7BE4-4301-B454-FC6F1A7117C2}"/>
    <cellStyle name="Comma 442" xfId="6492" xr:uid="{3EC41A1B-36EA-4C22-B200-3DB2B2B7AEA4}"/>
    <cellStyle name="Comma 443" xfId="6488" xr:uid="{79CE97D1-D8B6-4938-849F-6B0BE54234EB}"/>
    <cellStyle name="Comma 444" xfId="6508" xr:uid="{46CA5655-19C1-4A2A-9C91-E1A31FBCA778}"/>
    <cellStyle name="Comma 445" xfId="6496" xr:uid="{1C4867D7-8E1D-4941-B151-374A0BB22510}"/>
    <cellStyle name="Comma 446" xfId="6504" xr:uid="{9320E360-69C6-475F-88F7-FD7B1695E358}"/>
    <cellStyle name="Comma 447" xfId="6500" xr:uid="{2B164FE0-D4C6-4536-95A0-A0C5568D3971}"/>
    <cellStyle name="Comma 448" xfId="6536" xr:uid="{A49A946F-CE31-485F-9A08-366E47357DED}"/>
    <cellStyle name="Comma 449" xfId="6512" xr:uid="{D233AE52-FEE3-49AB-B19A-A9EA1BA13E01}"/>
    <cellStyle name="Comma 45" xfId="3503" xr:uid="{49B3A45F-F400-4134-B764-988D67FB1DED}"/>
    <cellStyle name="Comma 450" xfId="6532" xr:uid="{5100B17F-144E-4F96-8E67-DE04935F2676}"/>
    <cellStyle name="Comma 451" xfId="6516" xr:uid="{3EB80B27-E0A9-4446-A334-321C9D3796B6}"/>
    <cellStyle name="Comma 452" xfId="6528" xr:uid="{7D33E435-4E1E-4F31-8BD5-D28463129EF7}"/>
    <cellStyle name="Comma 453" xfId="6520" xr:uid="{F2285569-F011-4C49-8EB0-2A4EB20036BB}"/>
    <cellStyle name="Comma 454" xfId="6524" xr:uid="{31BBA5E1-9FFB-45EA-90A0-5736FF859BEC}"/>
    <cellStyle name="Comma 455" xfId="6540" xr:uid="{0FAE86E0-842C-4490-BB7E-4359DA68B99D}"/>
    <cellStyle name="Comma 456" xfId="6572" xr:uid="{DBD69B47-1DD2-413C-A0C7-893AEAA1A73D}"/>
    <cellStyle name="Comma 457" xfId="6544" xr:uid="{2333DC9C-ED78-4806-81E3-4204281385D0}"/>
    <cellStyle name="Comma 458" xfId="6567" xr:uid="{FFC82736-972F-496D-8824-F59D415367B7}"/>
    <cellStyle name="Comma 459" xfId="6548" xr:uid="{C3445327-82C8-45DB-9FB5-DEA2F04578F6}"/>
    <cellStyle name="Comma 46" xfId="3498" xr:uid="{3C93E4B8-6D9E-40E5-B86B-ED6655778D31}"/>
    <cellStyle name="Comma 460" xfId="6563" xr:uid="{F7E57D18-8E54-48B8-AEA4-E087120345FC}"/>
    <cellStyle name="Comma 461" xfId="6552" xr:uid="{A199401D-4714-4C1D-BA9E-DB660EF45B5F}"/>
    <cellStyle name="Comma 462" xfId="6559" xr:uid="{8BD0FC7E-D7A0-4FFD-BE59-1D10D2E6BD8E}"/>
    <cellStyle name="Comma 463" xfId="6556" xr:uid="{E7A927F9-435F-4943-A726-73888970C1C8}"/>
    <cellStyle name="Comma 464" xfId="6576" xr:uid="{66D3E49C-3407-43A1-8744-490A6CA38934}"/>
    <cellStyle name="Comma 465" xfId="6600" xr:uid="{B5A80CD4-421B-4F0F-8284-8A34D7CCFD6E}"/>
    <cellStyle name="Comma 466" xfId="6580" xr:uid="{F50D951A-883B-4E80-AA00-4F5124FE4AED}"/>
    <cellStyle name="Comma 467" xfId="6596" xr:uid="{4D82AFDF-4557-4ABC-9166-7585562F7186}"/>
    <cellStyle name="Comma 468" xfId="6584" xr:uid="{07F38EAC-AB4A-420D-9159-FCFF91F7BEFC}"/>
    <cellStyle name="Comma 469" xfId="6592" xr:uid="{D3174CC1-8204-4153-882F-58C23183F254}"/>
    <cellStyle name="Comma 47" xfId="3506" xr:uid="{368DD065-1168-45F0-B4D1-AEB9D49BF992}"/>
    <cellStyle name="Comma 470" xfId="6588" xr:uid="{4A3990A0-2F58-476C-BA1C-F1CCAA45FC2E}"/>
    <cellStyle name="Comma 471" xfId="6620" xr:uid="{9C97A936-4158-492E-BF2F-580009CEABF4}"/>
    <cellStyle name="Comma 472" xfId="6604" xr:uid="{464FB086-7149-4ED0-98A1-388C4BB3FC7B}"/>
    <cellStyle name="Comma 473" xfId="6616" xr:uid="{0311B006-2448-4ABA-A494-C94865704C40}"/>
    <cellStyle name="Comma 474" xfId="6608" xr:uid="{C2329FA9-44EE-44E2-9224-B80841A00381}"/>
    <cellStyle name="Comma 475" xfId="6612" xr:uid="{47EA58C9-1AE3-4A3B-874A-749B8FFDB7AD}"/>
    <cellStyle name="Comma 476" xfId="6628" xr:uid="{11141DC9-57DE-456B-A93A-0E0849309A75}"/>
    <cellStyle name="Comma 477" xfId="6624" xr:uid="{030FAF2A-4F4A-4764-9F2E-332EA402585B}"/>
    <cellStyle name="Comma 478" xfId="6634" xr:uid="{2253FF2A-AC83-4390-BC5C-B1E450516BEA}"/>
    <cellStyle name="Comma 479" xfId="6631" xr:uid="{268C15FF-2752-4920-901E-5A229A0C06FA}"/>
    <cellStyle name="Comma 48" xfId="3514" xr:uid="{28AA2EC1-E978-48C1-8742-7A144A3F6CEE}"/>
    <cellStyle name="Comma 480" xfId="6640" xr:uid="{CC2E35A0-1E5E-4852-88EC-0E78CA02F113}"/>
    <cellStyle name="Comma 481" xfId="6644" xr:uid="{04234521-48E2-4B26-B1D8-2E73A3F3D514}"/>
    <cellStyle name="Comma 482" xfId="6660" xr:uid="{FC22EA0F-D867-4D36-8418-3CD26CC73E1E}"/>
    <cellStyle name="Comma 483" xfId="6648" xr:uid="{B4220089-38DF-4981-9027-BBF1C7909F8B}"/>
    <cellStyle name="Comma 484" xfId="6656" xr:uid="{CDDC3EED-401C-4CDC-B1D2-5471E460EE93}"/>
    <cellStyle name="Comma 485" xfId="6652" xr:uid="{5BEA0CB5-BEA9-43DD-82B9-A8A8E7CC25CC}"/>
    <cellStyle name="Comma 486" xfId="6746" xr:uid="{0112A022-7CEC-4030-A7D0-5782E7109F89}"/>
    <cellStyle name="Comma 487" xfId="6748" xr:uid="{17DB365B-120C-494D-9D50-0752B11DDF0E}"/>
    <cellStyle name="Comma 488" xfId="6718" xr:uid="{E05A379E-96D1-40BE-92BE-EB8F6B551AD0}"/>
    <cellStyle name="Comma 489" xfId="6672" xr:uid="{A4331F29-E855-4474-9479-3C60E0101298}"/>
    <cellStyle name="Comma 49" xfId="3510" xr:uid="{FCD61C6B-C1BC-4FFB-A635-FDBC238BA77D}"/>
    <cellStyle name="Comma 490" xfId="6713" xr:uid="{F7D304C1-9175-4F1C-92B1-4A65C60EFA57}"/>
    <cellStyle name="Comma 491" xfId="6677" xr:uid="{B470DAB3-3080-4389-8C10-ED68FCEDEDE3}"/>
    <cellStyle name="Comma 492" xfId="6708" xr:uid="{CC020C85-92D2-4EB2-82C1-EE7DC9A19CD5}"/>
    <cellStyle name="Comma 493" xfId="6681" xr:uid="{FFCF37E4-B7C1-4EFB-9383-521E576B1329}"/>
    <cellStyle name="Comma 494" xfId="6704" xr:uid="{26BBE662-51A9-4D94-B46A-BE90B4260AA2}"/>
    <cellStyle name="Comma 495" xfId="6719" xr:uid="{A4A27224-167F-4915-B04B-EFC9DACC040B}"/>
    <cellStyle name="Comma 496" xfId="6747" xr:uid="{BC58D1DC-DB22-462E-810E-93084EE2344B}"/>
    <cellStyle name="Comma 497" xfId="6764" xr:uid="{988900CC-ED19-4806-89B0-80A3FA57F2F3}"/>
    <cellStyle name="Comma 498" xfId="6752" xr:uid="{57F01EC1-6DF3-4451-973D-7F0EEA0D9A80}"/>
    <cellStyle name="Comma 499" xfId="6760" xr:uid="{F1F98C09-4EBF-4768-9A20-FA1DCB725CC8}"/>
    <cellStyle name="Comma 5" xfId="31" xr:uid="{5573C4C5-BA1C-48AF-9F50-F4E388326D1D}"/>
    <cellStyle name="Comma 5 2" xfId="5547" xr:uid="{4F7C369A-CF39-4AE8-B7BD-2B91AAA889A2}"/>
    <cellStyle name="Comma 50" xfId="3518" xr:uid="{B3614C98-DC01-47F4-9229-A5FE09C2124E}"/>
    <cellStyle name="Comma 500" xfId="6756" xr:uid="{6626E8BE-4FD9-4259-B5F7-617B957602CA}"/>
    <cellStyle name="Comma 501" xfId="6812" xr:uid="{E6F7F761-BB68-42B9-83A6-0F3E200362B1}"/>
    <cellStyle name="Comma 502" xfId="6831" xr:uid="{B3C352A9-5258-4FA0-955A-0938BE5DD40D}"/>
    <cellStyle name="Comma 503" xfId="6816" xr:uid="{F30C8AD3-0880-4839-A82F-8BEB142150E6}"/>
    <cellStyle name="Comma 504" xfId="6827" xr:uid="{35F0718C-8807-4EB6-9F4B-2814C59C5240}"/>
    <cellStyle name="Comma 505" xfId="6820" xr:uid="{8A042158-5FD7-4376-B00F-B205214DB7E3}"/>
    <cellStyle name="Comma 506" xfId="6823" xr:uid="{79335A98-AEF9-403A-AB43-107BC4306B98}"/>
    <cellStyle name="Comma 507" xfId="6840" xr:uid="{07639029-1C62-4ACB-B957-A758C91514B1}"/>
    <cellStyle name="Comma 508" xfId="6836" xr:uid="{FF9B2C27-B1D9-4765-87FD-68FC61F3E526}"/>
    <cellStyle name="Comma 509" xfId="6899" xr:uid="{8E343923-45CC-4B24-93DE-5723F9FB725C}"/>
    <cellStyle name="Comma 51" xfId="3522" xr:uid="{C0440080-9A9D-4F93-AB6C-0F095E86E5E7}"/>
    <cellStyle name="Comma 510" xfId="6900" xr:uid="{CBA3F68E-8DB6-400F-8978-5DB36B9F590F}"/>
    <cellStyle name="Comma 511" xfId="6873" xr:uid="{A9804AB7-6D24-406B-B1E2-F0C3417A30D7}"/>
    <cellStyle name="Comma 512" xfId="6850" xr:uid="{E1797B71-EACC-466D-B12C-0A5827C93A96}"/>
    <cellStyle name="Comma 513" xfId="6916" xr:uid="{89D9E6C4-287F-44FD-85E8-68E707693A58}"/>
    <cellStyle name="Comma 514" xfId="6904" xr:uid="{8D88E5F4-42CC-430F-A4E2-648D9BF24649}"/>
    <cellStyle name="Comma 515" xfId="6912" xr:uid="{E7A5C10C-069C-4386-A134-61EAA2868DC6}"/>
    <cellStyle name="Comma 516" xfId="6908" xr:uid="{34B509E7-7237-4777-BEEC-C79BFEF616A5}"/>
    <cellStyle name="Comma 517" xfId="6971" xr:uid="{88126F15-1505-46F1-86A7-3E7BF2B0117C}"/>
    <cellStyle name="Comma 518" xfId="6972" xr:uid="{4C1D4457-BD97-4A04-90CC-61A95872AA21}"/>
    <cellStyle name="Comma 519" xfId="6945" xr:uid="{2B4307F4-B308-42DE-B9D5-4FF81B93A486}"/>
    <cellStyle name="Comma 52" xfId="3539" xr:uid="{FD4267B1-E4F0-4F77-AB2E-9FDEECD0789B}"/>
    <cellStyle name="Comma 520" xfId="6988" xr:uid="{3D4589FF-39D7-4DDF-AD46-554A9BBE27A7}"/>
    <cellStyle name="Comma 521" xfId="6976" xr:uid="{AE3B3725-2F80-40A0-92C6-51FCE3200871}"/>
    <cellStyle name="Comma 522" xfId="6984" xr:uid="{D4E05665-E9CB-41AC-B05D-9D8BF63036B1}"/>
    <cellStyle name="Comma 523" xfId="6980" xr:uid="{38C31B37-7B4A-4154-BAEE-FD4DD7CB23CA}"/>
    <cellStyle name="Comma 524" xfId="6992" xr:uid="{903356A2-4F7C-409B-B857-578EF2D130DC}"/>
    <cellStyle name="Comma 525" xfId="7040" xr:uid="{FB5A60D5-B7A8-4D59-B1A0-442C3DC56FC3}"/>
    <cellStyle name="Comma 526" xfId="7044" xr:uid="{72039D42-614F-4D58-9277-6FA99309CD55}"/>
    <cellStyle name="Comma 527" xfId="7072" xr:uid="{410C5D87-A0F5-409F-B027-95EB46531F30}"/>
    <cellStyle name="Comma 528" xfId="7049" xr:uid="{573F0C2E-0ABE-479F-82D6-39987D88C0EA}"/>
    <cellStyle name="Comma 529" xfId="7068" xr:uid="{4426C9EF-2263-40AC-A7AF-52C45439FFDD}"/>
    <cellStyle name="Comma 53" xfId="3526" xr:uid="{B933C792-31B3-4854-8DF3-BFB3215259D6}"/>
    <cellStyle name="Comma 530" xfId="7053" xr:uid="{313544B1-405B-4471-B329-D61747D4A183}"/>
    <cellStyle name="Comma 531" xfId="7064" xr:uid="{84B31975-0970-470C-873C-43F307353CFF}"/>
    <cellStyle name="Comma 532" xfId="7057" xr:uid="{6DB1212A-5F5B-47E0-8A62-3E75FF52B9F4}"/>
    <cellStyle name="Comma 533" xfId="7061" xr:uid="{EDF0CB90-B2CD-4D23-98AB-FDBD71BC86B8}"/>
    <cellStyle name="Comma 534" xfId="7128" xr:uid="{FCFA3400-D7DD-46F9-9653-7AB2956DA874}"/>
    <cellStyle name="Comma 535" xfId="7129" xr:uid="{903DA76A-2F91-4991-8A4F-7630ED458ECA}"/>
    <cellStyle name="Comma 536" xfId="7102" xr:uid="{120E21EE-0428-41C3-AC20-A96CC8448D52}"/>
    <cellStyle name="Comma 537" xfId="7180" xr:uid="{124BF3E5-21D2-468B-BD48-B1912DA42777}"/>
    <cellStyle name="Comma 538" xfId="7181" xr:uid="{00B348CB-08D2-44AC-BD94-D39CDAEBDC01}"/>
    <cellStyle name="Comma 539" xfId="7197" xr:uid="{D543949B-F4B0-46CA-B446-D866C869FFC1}"/>
    <cellStyle name="Comma 54" xfId="3535" xr:uid="{43596F9A-0CCC-41AC-80AE-29EF92B58B93}"/>
    <cellStyle name="Comma 540" xfId="7185" xr:uid="{ECEFD820-0AE0-4264-A801-6B9C2CFFBCC1}"/>
    <cellStyle name="Comma 541" xfId="7195" xr:uid="{D7F0E87F-1D09-40D5-B6B2-DAE537F64230}"/>
    <cellStyle name="Comma 542" xfId="7189" xr:uid="{9FEF5A0F-3BE8-42E1-BFAB-E659FC557C23}"/>
    <cellStyle name="Comma 543" xfId="7201" xr:uid="{127A5290-E8E1-4AED-8519-7DE8B7E95DFC}"/>
    <cellStyle name="Comma 544" xfId="7237" xr:uid="{AF6F0DE3-4316-4374-9389-AD556274C009}"/>
    <cellStyle name="Comma 545" xfId="7205" xr:uid="{87D01601-7282-49A2-90F8-A3AE15819ADB}"/>
    <cellStyle name="Comma 546" xfId="7232" xr:uid="{A0AC57EB-F4BC-4331-9875-09671F6BBC2F}"/>
    <cellStyle name="Comma 547" xfId="7210" xr:uid="{EB44CABD-04D0-4A26-A125-6A9701B669F5}"/>
    <cellStyle name="Comma 548" xfId="7228" xr:uid="{23F40835-B646-4293-9100-E39839F58010}"/>
    <cellStyle name="Comma 549" xfId="7214" xr:uid="{4D3B1508-CFEC-4CAD-8F73-C7A3DE962CE0}"/>
    <cellStyle name="Comma 55" xfId="3530" xr:uid="{AED5F374-D587-46CF-8E6F-D12524BAEC28}"/>
    <cellStyle name="Comma 550" xfId="7224" xr:uid="{A066CAF5-CE9B-4FD4-83C0-1CDB0C6F99DC}"/>
    <cellStyle name="Comma 551" xfId="7218" xr:uid="{0C5DB80E-1F73-4802-A3B9-3D2FAEAD18A7}"/>
    <cellStyle name="Comma 552" xfId="7221" xr:uid="{CD3D1EB0-E7AF-4F63-8B36-D19504FF0F1C}"/>
    <cellStyle name="Comma 553" xfId="7245" xr:uid="{29651A3D-8A23-4A7E-84AB-5D2F97999319}"/>
    <cellStyle name="Comma 554" xfId="7241" xr:uid="{DA0FAB45-4E32-4249-9DA3-177FF6A56E00}"/>
    <cellStyle name="Comma 555" xfId="7296" xr:uid="{E96D8FAA-EF78-4457-B893-E9E640DD6070}"/>
    <cellStyle name="Comma 556" xfId="7297" xr:uid="{CC73C932-9783-4402-B338-A5E1ACEA56CE}"/>
    <cellStyle name="Comma 557" xfId="7299" xr:uid="{BD9CB127-4EB0-42A1-BE52-CDA725466B34}"/>
    <cellStyle name="Comma 558" xfId="7302" xr:uid="{DB7AFC45-B539-4FD0-AA7B-CE6E858DAA1B}"/>
    <cellStyle name="Comma 559" xfId="7305" xr:uid="{CBDC8E04-D055-4B5D-92F1-DA7E6FD76BF0}"/>
    <cellStyle name="Comma 56" xfId="3542" xr:uid="{B2AC6F9A-9AC6-47FD-9C49-16EDD5E7B2EF}"/>
    <cellStyle name="Comma 560" xfId="7363" xr:uid="{8F597351-1E9D-4CEB-A726-E69DDDF26E0C}"/>
    <cellStyle name="Comma 561" xfId="7365" xr:uid="{AC33FD14-993A-4B7D-B41B-613872DC3C9E}"/>
    <cellStyle name="Comma 562" xfId="7337" xr:uid="{F76433EF-29DF-4AA6-BECB-443E073EFF8B}"/>
    <cellStyle name="Comma 563" xfId="7314" xr:uid="{2B8A2075-67A8-4FDF-B6D7-E28EC8F57BFE}"/>
    <cellStyle name="Comma 564" xfId="7374" xr:uid="{2265413C-37CC-4469-9719-A8C3A7C33946}"/>
    <cellStyle name="Comma 565" xfId="7370" xr:uid="{31CF26F9-33E3-495D-BC95-89E75FD3678F}"/>
    <cellStyle name="Comma 566" xfId="7386" xr:uid="{0700F217-4330-491F-B160-CDB7EBF0C99E}"/>
    <cellStyle name="Comma 567" xfId="7378" xr:uid="{BB8B3B19-2F3D-4225-B18E-E338E78613B9}"/>
    <cellStyle name="Comma 568" xfId="7381" xr:uid="{9C39F08A-B2EE-4413-89B7-56D2968D59D3}"/>
    <cellStyle name="Comma 569" xfId="7390" xr:uid="{8D6F9C18-34CF-4988-B0E8-FAC635700E69}"/>
    <cellStyle name="Comma 57" xfId="3550" xr:uid="{C69CA97B-F218-4090-AFBA-7CB0725AC7D7}"/>
    <cellStyle name="Comma 570" xfId="7405" xr:uid="{0D2921AB-F058-4323-9165-7140B189C5E9}"/>
    <cellStyle name="Comma 571" xfId="7394" xr:uid="{64E0BFE0-4564-42A2-A387-1D1632485784}"/>
    <cellStyle name="Comma 572" xfId="7406" xr:uid="{C2C63FBA-18D3-4BFD-8150-7D3C2F9B47A2}"/>
    <cellStyle name="Comma 573" xfId="7398" xr:uid="{A96594A1-4D30-4690-AA4A-D4791DFEA3AD}"/>
    <cellStyle name="Comma 574" xfId="7414" xr:uid="{40CBB393-7A18-4FEE-A303-A972E1857862}"/>
    <cellStyle name="Comma 575" xfId="7410" xr:uid="{383DED7B-7ADC-4542-A122-C6258707D14F}"/>
    <cellStyle name="Comma 576" xfId="7462" xr:uid="{1B564965-415D-4AEC-A61B-A5993520916F}"/>
    <cellStyle name="Comma 577" xfId="7475" xr:uid="{ED1D47A5-F74B-4689-AFC3-2DC712D2F1C9}"/>
    <cellStyle name="Comma 578" xfId="7466" xr:uid="{6B8B5BA4-B298-4A3A-A8D2-4431EAD070A1}"/>
    <cellStyle name="Comma 579" xfId="7470" xr:uid="{749F412E-A50B-4A93-8F1C-12FB00ADA29E}"/>
    <cellStyle name="Comma 58" xfId="3546" xr:uid="{E6B57E03-D9E9-45A8-BAF5-F417C09CAA60}"/>
    <cellStyle name="Comma 580" xfId="7505" xr:uid="{C99C3957-4756-4997-817F-056E37971A40}"/>
    <cellStyle name="Comma 581" xfId="7480" xr:uid="{F17D4F58-1EB1-4BCE-808B-B55AFE6DC348}"/>
    <cellStyle name="Comma 582" xfId="7501" xr:uid="{612DBD0E-3FA1-4F65-B1CD-0E6E0BDE3878}"/>
    <cellStyle name="Comma 583" xfId="7484" xr:uid="{1FEBE903-7129-4C60-B783-4C8FB9F021E6}"/>
    <cellStyle name="Comma 584" xfId="7497" xr:uid="{3415276B-9E00-4C9A-9E1F-BBC1E0ED9DAB}"/>
    <cellStyle name="Comma 585" xfId="7506" xr:uid="{7F9827E2-2470-4DBE-A501-DF1E8C8564BF}"/>
    <cellStyle name="Comma 586" xfId="7493" xr:uid="{1C315A25-DF9C-4CD9-ACEB-06BAACC6B264}"/>
    <cellStyle name="Comma 587" xfId="7491" xr:uid="{37C1AB16-CCEE-43B8-97BE-44F7B1B95424}"/>
    <cellStyle name="Comma 588" xfId="7519" xr:uid="{DC041ABA-2034-47C1-9677-D1A2D64FFB47}"/>
    <cellStyle name="Comma 589" xfId="7511" xr:uid="{B5D65E27-0B6F-4CE1-AD48-671450AFAA32}"/>
    <cellStyle name="Comma 59" xfId="3554" xr:uid="{19C67932-8872-483C-A401-94BBFD30354B}"/>
    <cellStyle name="Comma 590" xfId="7515" xr:uid="{8AE7AAFD-1367-401B-984F-D690A14B9DB1}"/>
    <cellStyle name="Comma 591" xfId="7573" xr:uid="{64EDC5E3-3209-464A-9FB6-F3DB36B14DDB}"/>
    <cellStyle name="Comma 592" xfId="7574" xr:uid="{E4CA079F-FCAF-4C00-887A-18B0C78CB76B}"/>
    <cellStyle name="Comma 593" xfId="7622" xr:uid="{E01B3C1F-EAD6-499D-B15F-6CACE83DDC3F}"/>
    <cellStyle name="Comma 594" xfId="7626" xr:uid="{0D84D991-5BE0-490F-A3C4-D5BEB6EED50D}"/>
    <cellStyle name="Comma 595" xfId="7677" xr:uid="{1CF59DE1-2C6B-40C1-AA4A-EFCE9BF6C5C9}"/>
    <cellStyle name="Comma 596" xfId="7678" xr:uid="{92C20849-0A5B-4745-93E5-62641DDEC5E8}"/>
    <cellStyle name="Comma 597" xfId="7735" xr:uid="{9097D6CF-0317-4864-B7CA-D0A7D434DF04}"/>
    <cellStyle name="Comma 598" xfId="7736" xr:uid="{3708ACAB-BE34-4857-AE17-0805DBE2C886}"/>
    <cellStyle name="Comma 599" xfId="7737" xr:uid="{AB5A069E-690F-4484-9166-3CFCAC278040}"/>
    <cellStyle name="Comma 6" xfId="3203" xr:uid="{BD9B857F-3D79-4303-A211-8E7E29F05A0C}"/>
    <cellStyle name="Comma 6 2" xfId="5554" xr:uid="{B871D2F4-6A97-4051-9630-E8D8F7CD9037}"/>
    <cellStyle name="Comma 60" xfId="3603" xr:uid="{117E44DE-CA7B-477A-93D7-E957738E6B19}"/>
    <cellStyle name="Comma 600" xfId="7738" xr:uid="{FFEEA668-0E92-40E6-B150-16D846D3280C}"/>
    <cellStyle name="Comma 601" xfId="7747" xr:uid="{50E0116F-D3D6-4302-92C6-9A997AFAD948}"/>
    <cellStyle name="Comma 602" xfId="7749" xr:uid="{3D303D3A-25AD-4A8F-B276-0B87C311DF28}"/>
    <cellStyle name="Comma 603" xfId="7750" xr:uid="{4BBFD512-81F5-4E83-BA36-559B678A998C}"/>
    <cellStyle name="Comma 604" xfId="7804" xr:uid="{E0A1F442-221C-4D8D-B71C-72E1B19AF083}"/>
    <cellStyle name="Comma 605" xfId="7805" xr:uid="{308AFAD7-BF1C-4D6E-B21B-7638B05D4A66}"/>
    <cellStyle name="Comma 606" xfId="7806" xr:uid="{C8A73E4E-CE01-41BD-BE6F-7957F3184368}"/>
    <cellStyle name="Comma 607" xfId="7810" xr:uid="{C3BC5212-B05C-49F4-A6A8-23F6DE096189}"/>
    <cellStyle name="Comma 608" xfId="7814" xr:uid="{58AD49FA-F017-4743-B50A-575D55BB60B8}"/>
    <cellStyle name="Comma 609" xfId="7821" xr:uid="{00407FE9-ADD5-4F3C-919F-EF3C6A791DF9}"/>
    <cellStyle name="Comma 61" xfId="3608" xr:uid="{2FB2D56B-FA3B-47B4-BC6A-8C3DFE0558EA}"/>
    <cellStyle name="Comma 610" xfId="7822" xr:uid="{DE1C7557-EAC7-4805-A90C-FC23CAD732C4}"/>
    <cellStyle name="Comma 611" xfId="7857" xr:uid="{19A6F4EA-1534-4E8E-9788-05D9147495A0}"/>
    <cellStyle name="Comma 612" xfId="7858" xr:uid="{E7237BDD-3ADF-4E0F-9B32-9BDDCFA363DE}"/>
    <cellStyle name="Comma 613" xfId="7845" xr:uid="{DE8719AE-C8E0-47B5-BF03-6B51B58DEA7C}"/>
    <cellStyle name="Comma 614" xfId="7848" xr:uid="{045FB468-9129-4C20-B99A-C5C406766913}"/>
    <cellStyle name="Comma 615" xfId="7931" xr:uid="{59F483AF-26FB-443F-9BD5-82ACAC3C293C}"/>
    <cellStyle name="Comma 616" xfId="7934" xr:uid="{55DF08AA-919F-40DC-8E0E-732525BF3E96}"/>
    <cellStyle name="Comma 617" xfId="7956" xr:uid="{88A4BF57-90BA-4573-8CA8-DE43CC6C3A47}"/>
    <cellStyle name="Comma 618" xfId="7957" xr:uid="{34DE6568-3729-4791-B371-DDD0D3A90EFE}"/>
    <cellStyle name="Comma 619" xfId="9176" xr:uid="{279AD31B-7394-48C0-AC23-59BFFFDBA5F4}"/>
    <cellStyle name="Comma 62" xfId="3611" xr:uid="{910F1A85-15C0-41A1-9961-7AB47B6082E8}"/>
    <cellStyle name="Comma 620" xfId="9225" xr:uid="{F035BAA4-91DB-4BCA-9B85-F10EFE118B0B}"/>
    <cellStyle name="Comma 621" xfId="9235" xr:uid="{286F7D2B-2DCF-441C-A561-5EF41E44BCF1}"/>
    <cellStyle name="Comma 622" xfId="9236" xr:uid="{E02F9E39-1BD7-48A4-86E6-D57595E45E4B}"/>
    <cellStyle name="Comma 623" xfId="9237" xr:uid="{5A1B6698-BE6B-4C0E-9F2F-B3C4D90B2F20}"/>
    <cellStyle name="Comma 624" xfId="9291" xr:uid="{3F9BADF4-0C42-4085-8529-72D552DF0ADB}"/>
    <cellStyle name="Comma 625" xfId="9292" xr:uid="{6ECEC75F-F82B-42B7-BCD4-A596B5BB5882}"/>
    <cellStyle name="Comma 626" xfId="9293" xr:uid="{95519A01-2BA9-41F6-A6B5-C9C18A768055}"/>
    <cellStyle name="Comma 627" xfId="9347" xr:uid="{40FDB368-64A5-42A1-B5C6-B7D064B0AB09}"/>
    <cellStyle name="Comma 628" xfId="9348" xr:uid="{3BEA1479-B0D2-4FA8-A259-12639F6A8405}"/>
    <cellStyle name="Comma 629" xfId="9355" xr:uid="{B0686A98-A152-4235-95AF-1AF162A7207F}"/>
    <cellStyle name="Comma 63" xfId="3620" xr:uid="{A84A063A-108B-427A-9839-9BC79432467E}"/>
    <cellStyle name="Comma 630" xfId="9356" xr:uid="{375F6956-91C6-455B-BD10-DFD2B35474A3}"/>
    <cellStyle name="Comma 631" xfId="9371" xr:uid="{EF23C838-5551-4CA9-977A-D949AC84C777}"/>
    <cellStyle name="Comma 632" xfId="9372" xr:uid="{E87A21DD-CBD2-4661-B7E3-CA2603C0233B}"/>
    <cellStyle name="Comma 633" xfId="9376" xr:uid="{2113D50B-C34E-45F2-AB9C-A438A2E4FE0D}"/>
    <cellStyle name="Comma 634" xfId="35888" xr:uid="{3E50E1D3-E5B4-498C-98E1-7F7D3A203C96}"/>
    <cellStyle name="Comma 635" xfId="35901" xr:uid="{5859BE8E-8C8F-4084-B888-D1FD3270F2D6}"/>
    <cellStyle name="Comma 636" xfId="35902" xr:uid="{523B4147-93EE-44F1-94E9-05CDAFEED8EC}"/>
    <cellStyle name="Comma 637" xfId="35903" xr:uid="{70E0CFC8-E200-46D1-BFAF-AC90644A342E}"/>
    <cellStyle name="Comma 638" xfId="35904" xr:uid="{70F8789E-656E-45DD-AC2D-30748A05BF17}"/>
    <cellStyle name="Comma 639" xfId="35914" xr:uid="{AE367767-7B4F-45DD-820F-5E70CBFE7531}"/>
    <cellStyle name="Comma 64" xfId="3623" xr:uid="{4276416C-DA28-4815-82FA-11AFAA235F3A}"/>
    <cellStyle name="Comma 640" xfId="35915" xr:uid="{435AAE5A-D6D6-4F0A-8257-FADC6B6400D0}"/>
    <cellStyle name="Comma 641" xfId="35916" xr:uid="{2BBD7407-3046-45E3-AB62-42346A07A82B}"/>
    <cellStyle name="Comma 642" xfId="35932" xr:uid="{FD6E0DFF-A60C-49EE-8EAB-DD9496F08773}"/>
    <cellStyle name="Comma 643" xfId="35933" xr:uid="{D04CEB8A-8460-4CC3-958C-2B9493DFBB44}"/>
    <cellStyle name="Comma 644" xfId="35934" xr:uid="{2AF1E5C2-122F-4C09-8053-C4344E718079}"/>
    <cellStyle name="Comma 645" xfId="35935" xr:uid="{537D2CD8-5DA4-4A07-8AAA-2A8313BECA38}"/>
    <cellStyle name="Comma 646" xfId="35936" xr:uid="{CF250609-D222-4461-AAA0-769B190513EC}"/>
    <cellStyle name="Comma 647" xfId="35938" xr:uid="{7EA6D3BD-1F98-46A6-BC0B-DFD00388C62F}"/>
    <cellStyle name="Comma 648" xfId="35940" xr:uid="{65113D17-EC63-4019-A4A1-CA258B6BE497}"/>
    <cellStyle name="Comma 649" xfId="35942" xr:uid="{965BB64D-2774-4EBB-B0B7-7EADA63F2256}"/>
    <cellStyle name="Comma 65" xfId="3628" xr:uid="{97E8463D-CB8D-4EA5-9EB0-5E73E5A71512}"/>
    <cellStyle name="Comma 650" xfId="36008" xr:uid="{1437F269-B4F8-4BA8-9697-D15C1D816060}"/>
    <cellStyle name="Comma 651" xfId="36010" xr:uid="{FD536774-AC51-4E49-8391-C335AB407624}"/>
    <cellStyle name="Comma 652" xfId="36011" xr:uid="{9C229AE5-E888-4F43-97A3-CE88E1433B19}"/>
    <cellStyle name="Comma 653" xfId="36012" xr:uid="{03EDE6D4-050A-4E0C-B7AD-0D5B434BF91E}"/>
    <cellStyle name="Comma 654" xfId="36016" xr:uid="{5D97EE80-3CC8-4601-9CC6-69CB40F3F7CF}"/>
    <cellStyle name="Comma 655" xfId="36026" xr:uid="{3F6601AC-5765-4790-B422-E1AD35D31C5D}"/>
    <cellStyle name="Comma 656" xfId="36027" xr:uid="{C91F3B5F-C321-4FED-85B3-C99BBE1CC70E}"/>
    <cellStyle name="Comma 657" xfId="36028" xr:uid="{EE6960AB-51E8-4B4B-B08F-3B9760C67F9E}"/>
    <cellStyle name="Comma 658" xfId="36032" xr:uid="{0194F516-BBC7-442A-BD9C-74B2EC6DD174}"/>
    <cellStyle name="Comma 659" xfId="36045" xr:uid="{C68DDBF6-0149-437D-879C-35D3FF04A5DD}"/>
    <cellStyle name="Comma 66" xfId="3636" xr:uid="{E92C0196-9FB2-462C-9595-84F3D0EC7EBF}"/>
    <cellStyle name="Comma 660" xfId="36046" xr:uid="{73E0479E-648A-4618-BEA7-B67ACFFAC10B}"/>
    <cellStyle name="Comma 661" xfId="36047" xr:uid="{1B2E1A01-BC01-4FD7-91EC-23160279EAD3}"/>
    <cellStyle name="Comma 662" xfId="36048" xr:uid="{7C88586B-0AE0-4C46-81B1-D2DA740B7396}"/>
    <cellStyle name="Comma 663" xfId="36052" xr:uid="{39D562BC-1175-453B-9BEB-74038F5CBC58}"/>
    <cellStyle name="Comma 664" xfId="36100" xr:uid="{D6351B23-11D9-4495-903A-8DE02CC36549}"/>
    <cellStyle name="Comma 665" xfId="36104" xr:uid="{75B0CC0A-056A-4A6C-946B-B0D20FC8F479}"/>
    <cellStyle name="Comma 666" xfId="36120" xr:uid="{6A88B924-F04B-4477-A68E-F16E11A32738}"/>
    <cellStyle name="Comma 667" xfId="36121" xr:uid="{13165E6A-C0B7-4D4D-BA4B-46284999A184}"/>
    <cellStyle name="Comma 668" xfId="36122" xr:uid="{7FC27A21-302D-46C6-A63B-F5273011374F}"/>
    <cellStyle name="Comma 669" xfId="36123" xr:uid="{4A3CDC03-4692-466E-B050-CB6BD13EFE32}"/>
    <cellStyle name="Comma 67" xfId="3684" xr:uid="{19ABB7F7-B74F-4271-9CF2-2A45D1B194C2}"/>
    <cellStyle name="Comma 670" xfId="36124" xr:uid="{58EB376D-BC22-4D2B-8559-69EC6F29F342}"/>
    <cellStyle name="Comma 671" xfId="36128" xr:uid="{3F6C64E2-7F78-4A79-B9A0-6DBDC6A29912}"/>
    <cellStyle name="Comma 672" xfId="36144" xr:uid="{728ACA1A-0D0F-4F3A-8D3C-5EBA4129B090}"/>
    <cellStyle name="Comma 673" xfId="36145" xr:uid="{06E9E199-EC52-4089-BD84-D9923F32C71C}"/>
    <cellStyle name="Comma 674" xfId="36146" xr:uid="{A1082700-8FD0-49D7-B952-036D45E996F1}"/>
    <cellStyle name="Comma 675" xfId="36147" xr:uid="{B67D0A77-10DD-4F98-95FC-F5CECF9A9A74}"/>
    <cellStyle name="Comma 676" xfId="36151" xr:uid="{7B601AA6-7DA4-44AE-93A7-5118FA27A4A4}"/>
    <cellStyle name="Comma 677" xfId="36207" xr:uid="{2AFA4B07-CBAC-44AD-8520-2F2574BA6451}"/>
    <cellStyle name="Comma 678" xfId="36208" xr:uid="{B462EA6D-95F6-4AEC-8362-1AC811C8203E}"/>
    <cellStyle name="Comma 679" xfId="36218" xr:uid="{18726D84-AC5F-4256-8DD8-C510E2018350}"/>
    <cellStyle name="Comma 68" xfId="3701" xr:uid="{8E98E7A3-EB19-4125-B8CF-9A9900BF98CC}"/>
    <cellStyle name="Comma 680" xfId="36219" xr:uid="{827860A3-FC93-4158-885B-FD3020632A6B}"/>
    <cellStyle name="Comma 681" xfId="36220" xr:uid="{7A26C32E-B995-4C5C-98FF-484BBC948F75}"/>
    <cellStyle name="Comma 682" xfId="36230" xr:uid="{19273579-924C-4DD0-A60C-99789FB4F719}"/>
    <cellStyle name="Comma 683" xfId="36231" xr:uid="{55B43C8C-EC71-4520-8D2C-C6A8A5F463C3}"/>
    <cellStyle name="Comma 684" xfId="36232" xr:uid="{A0A2B784-1EAB-4E12-BA9B-740FEA5AAFB6}"/>
    <cellStyle name="Comma 685" xfId="36236" xr:uid="{81D8396B-C458-44BD-82D5-DAA1FD3FA03C}"/>
    <cellStyle name="Comma 686" xfId="36254" xr:uid="{D313505B-CA95-4A15-8F08-C519C674668A}"/>
    <cellStyle name="Comma 687" xfId="36255" xr:uid="{5B23F2DE-1B03-4341-9BB3-7ED18FB10F93}"/>
    <cellStyle name="Comma 688" xfId="36256" xr:uid="{B64E50B7-7AAB-4478-B7F1-F25C79605542}"/>
    <cellStyle name="Comma 689" xfId="36260" xr:uid="{5F27EF33-8BAD-45C6-BA95-9C55BCD43669}"/>
    <cellStyle name="Comma 69" xfId="3688" xr:uid="{79CB013E-32B8-4175-A8C9-98C05E320234}"/>
    <cellStyle name="Comma 7" xfId="3260" xr:uid="{8517792E-95B0-4750-B606-18ECB83D2550}"/>
    <cellStyle name="Comma 70" xfId="3697" xr:uid="{F04CAA19-F38C-43D2-B4BD-18AF7DFA804F}"/>
    <cellStyle name="Comma 71" xfId="3692" xr:uid="{A75E64E0-32FD-471D-B844-36F8EE3D64C8}"/>
    <cellStyle name="Comma 72" xfId="3704" xr:uid="{C0466F6E-D154-4DC5-AD05-AAF4C6BFD9F4}"/>
    <cellStyle name="Comma 73" xfId="3715" xr:uid="{CCD3D780-270F-4450-ADBE-B8A221E438E6}"/>
    <cellStyle name="Comma 74" xfId="3708" xr:uid="{0A055DF1-DB6F-4850-AAFC-642CC77AA3F3}"/>
    <cellStyle name="Comma 75" xfId="3711" xr:uid="{BB5A9948-F85E-4AA8-B7CC-BD709598929A}"/>
    <cellStyle name="Comma 76" xfId="3720" xr:uid="{12FADBE7-9A52-4953-8794-C11B61231077}"/>
    <cellStyle name="Comma 77" xfId="3733" xr:uid="{6E05D79C-E050-4AEB-B8F0-4654BA08F414}"/>
    <cellStyle name="Comma 78" xfId="3724" xr:uid="{6E3C316D-1122-4E15-B17F-F02F314A4302}"/>
    <cellStyle name="Comma 79" xfId="3729" xr:uid="{EDC05886-6503-4CD2-A3CA-DCF77B357DDA}"/>
    <cellStyle name="Comma 8" xfId="3277" xr:uid="{60CBADA5-98CE-411A-9582-D113FDB80AAF}"/>
    <cellStyle name="Comma 80" xfId="3736" xr:uid="{8EF9013F-369A-42C9-88AA-3355917737CC}"/>
    <cellStyle name="Comma 81" xfId="3784" xr:uid="{75D60C3E-F63F-4BFD-8B4B-5655482076E9}"/>
    <cellStyle name="Comma 82" xfId="3789" xr:uid="{AE6D999A-6EE9-4149-8FED-1AAF690C75A9}"/>
    <cellStyle name="Comma 83" xfId="3792" xr:uid="{E9649734-C5D3-4A89-9FE7-213CE8B5B430}"/>
    <cellStyle name="Comma 84" xfId="3805" xr:uid="{1806E3ED-C469-4293-B295-F0C43F6A9FC3}"/>
    <cellStyle name="Comma 85" xfId="3796" xr:uid="{EA12D402-591D-4221-8EE7-B172533D66A4}"/>
    <cellStyle name="Comma 86" xfId="3801" xr:uid="{9C4560C3-D61C-44E3-9DCD-B2A3655A80FC}"/>
    <cellStyle name="Comma 87" xfId="3808" xr:uid="{22E2F509-AA1A-4F79-AAF9-70D9D6BBA8BD}"/>
    <cellStyle name="Comma 88" xfId="3812" xr:uid="{20951BEF-4025-4A92-9550-00E6BE3A532E}"/>
    <cellStyle name="Comma 89" xfId="3825" xr:uid="{AFCEC1CE-3895-403C-B1F4-0629601835EC}"/>
    <cellStyle name="Comma 9" xfId="3264" xr:uid="{1854252E-5C65-403A-90A0-CBF283DB72C8}"/>
    <cellStyle name="Comma 90" xfId="3816" xr:uid="{D1D0D3F8-B0A1-4E69-B975-DC29F5AFF84F}"/>
    <cellStyle name="Comma 91" xfId="3821" xr:uid="{A478F5F6-ED6C-41DE-A371-EC8EDEF0A682}"/>
    <cellStyle name="Comma 92" xfId="3828" xr:uid="{34D595A2-D859-4B93-A1FA-0B073F6A93D9}"/>
    <cellStyle name="Comma 93" xfId="3832" xr:uid="{8E2E0F4C-1174-4426-9431-216F29780EE0}"/>
    <cellStyle name="Comma 94" xfId="3836" xr:uid="{FFF51FDD-1537-45AD-BBC8-77B8855DEF19}"/>
    <cellStyle name="Comma 95" xfId="3845" xr:uid="{97B554B4-A7D9-4952-AA17-BDE253C1E5CE}"/>
    <cellStyle name="Comma 96" xfId="3840" xr:uid="{77C05EFB-B3DF-46F5-A1D7-4824250BF212}"/>
    <cellStyle name="Comma 97" xfId="3848" xr:uid="{AC201C0C-9A12-4957-A14A-A787B2283B1D}"/>
    <cellStyle name="Comma 98" xfId="3861" xr:uid="{E6C4CA8E-E9D7-4790-A0E9-FB8A7A00D96F}"/>
    <cellStyle name="Comma 99" xfId="3852" xr:uid="{45890523-DE39-478F-85E2-87F30C7B53CB}"/>
    <cellStyle name="Comma0 - Style1" xfId="1917" xr:uid="{DA92795C-309A-4AF9-B517-4AF5CA9B94B5}"/>
    <cellStyle name="Copied" xfId="79" xr:uid="{723BD176-61AB-4235-ACE9-E39D5F9D6A88}"/>
    <cellStyle name="COST1" xfId="80" xr:uid="{17D3E324-AFDF-442A-9C96-2931EA7BAB68}"/>
    <cellStyle name="Currency" xfId="1" builtinId="4"/>
    <cellStyle name="Currency [0] 2" xfId="82" xr:uid="{FADB1882-ECEB-4783-9A26-144E15B3E77D}"/>
    <cellStyle name="Currency [0] 2 2" xfId="5546" xr:uid="{FFFFEDC5-3043-41AB-A85C-DE886E96C90D}"/>
    <cellStyle name="Currency [00]" xfId="83" xr:uid="{A3692389-8F54-4147-B5F2-95D0E0E75C10}"/>
    <cellStyle name="Currency [00] 2" xfId="1918" xr:uid="{49901C32-CA3F-4C3B-8521-E9996BE4D2B4}"/>
    <cellStyle name="Currency 10" xfId="3281" xr:uid="{F2F08138-5511-4061-913F-33AC2150C0FB}"/>
    <cellStyle name="Currency 100" xfId="3917" xr:uid="{AB103C70-472D-41C3-83DF-CCF3C8721524}"/>
    <cellStyle name="Currency 101" xfId="3875" xr:uid="{15F7C708-0AD6-43DD-9D01-D25CE219E829}"/>
    <cellStyle name="Currency 102" xfId="3911" xr:uid="{812E4092-7478-4D24-84E4-9AFD4DBD0F1D}"/>
    <cellStyle name="Currency 103" xfId="3879" xr:uid="{C1E3CF4D-D42C-4250-8195-9F3EB7C76CCB}"/>
    <cellStyle name="Currency 104" xfId="3906" xr:uid="{F771C05F-3053-40C9-9F9A-7AA69D3ACC89}"/>
    <cellStyle name="Currency 105" xfId="3883" xr:uid="{9F0D10FC-9C69-43E9-81BC-E38E725B953C}"/>
    <cellStyle name="Currency 106" xfId="3905" xr:uid="{8CC3BD52-BD6A-40C5-878B-1913E294BDA8}"/>
    <cellStyle name="Currency 107" xfId="3886" xr:uid="{8BCC8B8D-5E58-4084-A50D-F9BBDF433A84}"/>
    <cellStyle name="Currency 108" xfId="3945" xr:uid="{1A79302B-9A4B-478A-8126-17D2B523674D}"/>
    <cellStyle name="Currency 109" xfId="3995" xr:uid="{FF41C027-85FE-46DC-BFC3-9097E03BC60F}"/>
    <cellStyle name="Currency 11" xfId="3283" xr:uid="{964F3C28-15E7-45C9-827C-24BEDB15FE79}"/>
    <cellStyle name="Currency 110" xfId="3999" xr:uid="{E9664468-7B8C-4D04-96B1-B20E8F83EED5}"/>
    <cellStyle name="Currency 111" xfId="4016" xr:uid="{8B5FDC4A-9977-42B4-BA6E-CF2045E6B818}"/>
    <cellStyle name="Currency 112" xfId="4004" xr:uid="{2972C5D4-4149-441D-9A12-621C0AC24152}"/>
    <cellStyle name="Currency 113" xfId="4009" xr:uid="{F3DA7B15-06F3-4814-83C2-297B23B6A9D3}"/>
    <cellStyle name="Currency 114" xfId="4008" xr:uid="{C95A4223-65D3-40A5-AA62-7798FCFDD32A}"/>
    <cellStyle name="Currency 115" xfId="4019" xr:uid="{80C2919D-2677-4049-9BEB-B959ED3CCBA2}"/>
    <cellStyle name="Currency 116" xfId="4023" xr:uid="{C1D2F04F-092D-4208-9F10-3E52C4F23E9E}"/>
    <cellStyle name="Currency 117" xfId="4037" xr:uid="{3C1135AE-2186-47C5-87E3-B0C1B8244018}"/>
    <cellStyle name="Currency 118" xfId="4028" xr:uid="{C7564C94-7D84-49D7-9A64-26629ADA6645}"/>
    <cellStyle name="Currency 119" xfId="4036" xr:uid="{C9F04D5D-7D27-4A36-A718-D3FFD0BE961F}"/>
    <cellStyle name="Currency 12" xfId="3288" xr:uid="{C829F043-B9CE-4E3A-95F7-363CB30017ED}"/>
    <cellStyle name="Currency 120" xfId="4032" xr:uid="{8F692443-6B24-4795-BA9C-5A1FB5DD7E24}"/>
    <cellStyle name="Currency 121" xfId="4044" xr:uid="{A2D26B7F-D09A-47B2-B173-F432068105F4}"/>
    <cellStyle name="Currency 122" xfId="4099" xr:uid="{47EBE491-8C41-45D0-8C58-5348BF36B9D1}"/>
    <cellStyle name="Currency 123" xfId="4054" xr:uid="{969FE472-5404-4A93-8583-5487F7B85139}"/>
    <cellStyle name="Currency 124" xfId="4093" xr:uid="{AABDF314-7722-4565-AA2B-2DAF4F7DDFD5}"/>
    <cellStyle name="Currency 125" xfId="4059" xr:uid="{DD7DE655-5330-457D-8C5D-15912A7BBD7B}"/>
    <cellStyle name="Currency 126" xfId="4088" xr:uid="{18703816-A0F8-41AE-969D-0F08406EB969}"/>
    <cellStyle name="Currency 127" xfId="4063" xr:uid="{555A6EBC-490C-48F4-B29E-7050ADDECB96}"/>
    <cellStyle name="Currency 128" xfId="4087" xr:uid="{175B3134-F964-40BC-81BB-421AAE5FF3D9}"/>
    <cellStyle name="Currency 129" xfId="4066" xr:uid="{32ABA06D-EBD8-4F4C-9589-016FE84CB534}"/>
    <cellStyle name="Currency 13" xfId="3298" xr:uid="{B4268BB8-29AF-4D7E-B59D-FF208EC678AF}"/>
    <cellStyle name="Currency 130" xfId="4045" xr:uid="{289697BF-6826-4F16-8385-46A6262D9AE7}"/>
    <cellStyle name="Currency 131" xfId="4127" xr:uid="{7E6435BD-FF02-4DDC-9B82-397E52F7D44D}"/>
    <cellStyle name="Currency 132" xfId="4140" xr:uid="{CF23B3B1-4A3C-4AE4-9BE4-AAA6B2D7EA9B}"/>
    <cellStyle name="Currency 133" xfId="4132" xr:uid="{924B8CE7-2431-4165-A848-D4DBB42CD73B}"/>
    <cellStyle name="Currency 134" xfId="4133" xr:uid="{2F073C9F-5885-4F62-B625-0E81AE96BEBD}"/>
    <cellStyle name="Currency 135" xfId="4143" xr:uid="{FA415E42-3E7D-4CBF-A55C-EB2FA770C7E9}"/>
    <cellStyle name="Currency 136" xfId="4161" xr:uid="{67DE4D19-B197-4039-B3D8-6FC8D9E8B294}"/>
    <cellStyle name="Currency 137" xfId="4148" xr:uid="{3F59E74C-CD47-4A70-B504-0A77977834AD}"/>
    <cellStyle name="Currency 138" xfId="4157" xr:uid="{3F02F045-AC01-4559-9643-97481F13F4A1}"/>
    <cellStyle name="Currency 139" xfId="4152" xr:uid="{E7CA981E-ED5D-423E-B7C1-EBD26B447D1A}"/>
    <cellStyle name="Currency 14" xfId="3292" xr:uid="{CAB12E24-5100-4418-B981-5F910812E31E}"/>
    <cellStyle name="Currency 140" xfId="4153" xr:uid="{8684B750-096C-4136-970A-AFDBC748587C}"/>
    <cellStyle name="Currency 141" xfId="4167" xr:uid="{411A5560-8476-4419-9362-B21B2AF8DEAA}"/>
    <cellStyle name="Currency 142" xfId="4172" xr:uid="{45F2B14E-B259-4961-BE9C-9DB6CAF59DB3}"/>
    <cellStyle name="Currency 143" xfId="4175" xr:uid="{2A30FA0E-6349-44EF-B5C1-A5E492199F23}"/>
    <cellStyle name="Currency 144" xfId="4179" xr:uid="{A20494E4-AAC6-47A5-BC0A-8B9482B1A1C5}"/>
    <cellStyle name="Currency 145" xfId="4205" xr:uid="{77DCE404-14A5-4101-BB08-9D0543AA08D0}"/>
    <cellStyle name="Currency 146" xfId="4231" xr:uid="{B2D83A93-DEF8-4B7A-A375-4EE7458020B1}"/>
    <cellStyle name="Currency 147" xfId="4256" xr:uid="{87473965-93BA-4BDE-9170-26EB26FF72E0}"/>
    <cellStyle name="Currency 148" xfId="4237" xr:uid="{A4458238-235F-4CC1-9B4D-DFE15748FF4D}"/>
    <cellStyle name="Currency 149" xfId="4252" xr:uid="{3B5A7D3D-F45D-4518-B9BE-EE1D037F50ED}"/>
    <cellStyle name="Currency 15" xfId="3293" xr:uid="{80C9D464-E73D-4E4B-8CDD-0C68D1255A31}"/>
    <cellStyle name="Currency 150" xfId="4241" xr:uid="{8FD03E9F-5695-47A8-8471-71580BA87894}"/>
    <cellStyle name="Currency 151" xfId="4248" xr:uid="{EE35BB03-79B0-4583-BC91-26C6DAEB0E39}"/>
    <cellStyle name="Currency 152" xfId="4245" xr:uid="{DCD6EBF4-EF3D-4414-91C6-9B2906760622}"/>
    <cellStyle name="Currency 153" xfId="4233" xr:uid="{A69B549F-F9F5-4A2D-A9D3-A0E3C0E7B6B8}"/>
    <cellStyle name="Currency 154" xfId="4263" xr:uid="{72E705DD-EBE1-4C8A-BB61-9E7C3CFF24B9}"/>
    <cellStyle name="Currency 155" xfId="4265" xr:uid="{F13DD02A-FE8F-4340-97D8-4F90706B9BF2}"/>
    <cellStyle name="Currency 156" xfId="4271" xr:uid="{7A7D171E-7B3B-4453-8C39-2040ED41ADD7}"/>
    <cellStyle name="Currency 157" xfId="4319" xr:uid="{C4DB15A5-6989-425D-9A06-8996E7683007}"/>
    <cellStyle name="Currency 158" xfId="4326" xr:uid="{C1E835F3-BA26-4EE3-B721-2A5692949DBE}"/>
    <cellStyle name="Currency 159" xfId="4360" xr:uid="{8F1FC564-E539-4925-A573-DAD844522C77}"/>
    <cellStyle name="Currency 16" xfId="3305" xr:uid="{B8830EEE-8013-4BF4-8A95-60552CAEA871}"/>
    <cellStyle name="Currency 160" xfId="4334" xr:uid="{C4CCE944-0EAA-474D-9E2B-5B3C2174F9C1}"/>
    <cellStyle name="Currency 161" xfId="4354" xr:uid="{AFF8B752-2438-43CE-BD79-28CE8E39C9F6}"/>
    <cellStyle name="Currency 162" xfId="4386" xr:uid="{03F5E5AB-2EA2-4AD0-BAA3-B8A435A9E51D}"/>
    <cellStyle name="Currency 163" xfId="4396" xr:uid="{0D5ABD52-27FA-4DFA-B2C0-4C0F38AAE852}"/>
    <cellStyle name="Currency 164" xfId="4391" xr:uid="{78A9C507-6794-4599-B143-DB1541233EE8}"/>
    <cellStyle name="Currency 165" xfId="4392" xr:uid="{79DFC452-4A81-44D3-84AE-FF8F924E46FA}"/>
    <cellStyle name="Currency 166" xfId="4402" xr:uid="{D335D22F-1A56-4322-AF97-C043F5C13A2F}"/>
    <cellStyle name="Currency 167" xfId="4407" xr:uid="{D29672C4-9350-4EF1-8567-6C30F2EBD12A}"/>
    <cellStyle name="Currency 168" xfId="4410" xr:uid="{23A38B1A-34E0-4B55-BDDA-0EE1EDEFB45F}"/>
    <cellStyle name="Currency 169" xfId="4412" xr:uid="{9D62C274-7886-47E6-BAAF-D8D531BD0C54}"/>
    <cellStyle name="Currency 17" xfId="3351" xr:uid="{72C06C34-8557-492C-8D4D-B3855E259FB1}"/>
    <cellStyle name="Currency 170" xfId="4418" xr:uid="{5E153662-C889-46E9-BDFC-901B259CECA5}"/>
    <cellStyle name="Currency 171" xfId="4424" xr:uid="{392F9A25-B149-4DBE-BBB8-EE854928281F}"/>
    <cellStyle name="Currency 172" xfId="4428" xr:uid="{B17F421F-4029-4EDE-95C9-CABCEF5846FF}"/>
    <cellStyle name="Currency 173" xfId="4434" xr:uid="{D84F87AF-A1A1-429E-8947-B7F441623E2B}"/>
    <cellStyle name="Currency 174" xfId="4433" xr:uid="{C4C50DDF-4790-4007-B809-ACB19F4D082F}"/>
    <cellStyle name="Currency 175" xfId="4440" xr:uid="{E760ACC1-3FBB-4E4D-8FAD-F355D4C651DC}"/>
    <cellStyle name="Currency 176" xfId="4444" xr:uid="{43016644-905D-4963-B84A-2AF5848E68BA}"/>
    <cellStyle name="Currency 177" xfId="4448" xr:uid="{32C869C7-9551-4877-815E-1F4AEDB9D5AB}"/>
    <cellStyle name="Currency 178" xfId="4452" xr:uid="{CFC01693-70DA-420E-A932-1A23F05418AC}"/>
    <cellStyle name="Currency 179" xfId="4458" xr:uid="{A00DF5B6-DF2C-4C42-B361-DCC892B0009F}"/>
    <cellStyle name="Currency 18" xfId="3353" xr:uid="{56D73B4E-3CB1-444F-96E0-C3A7D6708A35}"/>
    <cellStyle name="Currency 180" xfId="4460" xr:uid="{3442093C-FB2D-4BD0-BF4E-6CF60FC6511B}"/>
    <cellStyle name="Currency 181" xfId="4466" xr:uid="{F6A9987A-038F-47DB-ADDF-07FE0DBA99C2}"/>
    <cellStyle name="Currency 182" xfId="4468" xr:uid="{B6577F07-1CCE-4A3F-8355-C5DA250C4940}"/>
    <cellStyle name="Currency 183" xfId="4474" xr:uid="{8675BE95-73DF-4618-B12A-99789BF16064}"/>
    <cellStyle name="Currency 184" xfId="4484" xr:uid="{2D66E9CE-9BBD-482F-B370-DEE633B98FE7}"/>
    <cellStyle name="Currency 185" xfId="4479" xr:uid="{6213E1F4-1EB0-429D-88B6-4674149261A3}"/>
    <cellStyle name="Currency 186" xfId="4480" xr:uid="{2CE0FBD0-9D71-4C52-A8CD-443455511F2C}"/>
    <cellStyle name="Currency 187" xfId="4490" xr:uid="{59121DB3-53CC-46E3-80F2-235EB1E0635E}"/>
    <cellStyle name="Currency 188" xfId="4500" xr:uid="{F659B207-B6D7-47EF-943A-EBC717D629C1}"/>
    <cellStyle name="Currency 189" xfId="4495" xr:uid="{4D7B2696-B79A-457C-B9A7-0D5DB891BAFF}"/>
    <cellStyle name="Currency 19" xfId="3359" xr:uid="{3EEA4025-00AC-4CA2-8E7C-8DC6F46BDA67}"/>
    <cellStyle name="Currency 190" xfId="4496" xr:uid="{17B1EFE3-02A3-4E87-AB2E-06F77F6A9B58}"/>
    <cellStyle name="Currency 191" xfId="4506" xr:uid="{61A532E2-5978-4725-8C45-4F4A928CC059}"/>
    <cellStyle name="Currency 192" xfId="4548" xr:uid="{AE433D29-DB1E-4253-9A62-885A4365FB9E}"/>
    <cellStyle name="Currency 193" xfId="4514" xr:uid="{B4EB0AB0-8FD0-4CC0-B2F4-FD610050DAE6}"/>
    <cellStyle name="Currency 194" xfId="4542" xr:uid="{1B72E9F5-AAB4-4A00-AA42-E1D7A6EA051C}"/>
    <cellStyle name="Currency 195" xfId="4518" xr:uid="{948C512D-20A6-4AF3-A01C-337C6C125A45}"/>
    <cellStyle name="Currency 196" xfId="4537" xr:uid="{AE498EFA-2DAF-431E-83BD-6C1BF949F82A}"/>
    <cellStyle name="Currency 197" xfId="4574" xr:uid="{95EF8CCC-8320-4E5B-9433-DAA01574A40E}"/>
    <cellStyle name="Currency 198" xfId="4578" xr:uid="{57E17EED-AC0A-4EB1-A24F-24B95D7EB998}"/>
    <cellStyle name="Currency 199" xfId="4584" xr:uid="{86AA8467-C2B2-4A7F-A52A-75A5A224B5CD}"/>
    <cellStyle name="Currency 2" xfId="84" xr:uid="{469865F2-88CF-4881-A966-6E070484563B}"/>
    <cellStyle name="Currency 2 2" xfId="10" xr:uid="{F5AEE8EF-8246-40A0-86E5-9DA25ECFD7E5}"/>
    <cellStyle name="Currency 20" xfId="3377" xr:uid="{6F282EBC-A3E6-4F38-94AD-65FA2F36574F}"/>
    <cellStyle name="Currency 200" xfId="4583" xr:uid="{284DA654-1433-437B-A25E-C0943023FB48}"/>
    <cellStyle name="Currency 201" xfId="4589" xr:uid="{6DD94EAF-EC61-4FF1-ABCA-3356C2F88F2E}"/>
    <cellStyle name="Currency 202" xfId="4637" xr:uid="{222AD11B-8839-4EA7-AF2A-40856D7014C7}"/>
    <cellStyle name="Currency 203" xfId="4666" xr:uid="{A32FAA4D-3413-402F-983B-B5564F4DCB0F}"/>
    <cellStyle name="Currency 204" xfId="4644" xr:uid="{E9F7B1DD-9D79-435D-AA07-4D5E30E98E89}"/>
    <cellStyle name="Currency 205" xfId="4693" xr:uid="{6430849C-AB09-4511-B8D7-F54D534AEEFC}"/>
    <cellStyle name="Currency 206" xfId="4698" xr:uid="{4AB533FC-7320-4413-9EAE-98603423B0E0}"/>
    <cellStyle name="Currency 207" xfId="4697" xr:uid="{6650172D-252E-4BA7-A9BA-07A062269C50}"/>
    <cellStyle name="Currency 208" xfId="4705" xr:uid="{FDE9378D-B29E-49A7-B12B-543D2E819792}"/>
    <cellStyle name="Currency 209" xfId="4707" xr:uid="{517C5DD1-1B59-44DB-B6CC-37E7ACF835EA}"/>
    <cellStyle name="Currency 21" xfId="3364" xr:uid="{9C6897B5-7E99-4CAC-AF25-E5CA9C6C75B1}"/>
    <cellStyle name="Currency 210" xfId="4713" xr:uid="{2F58A98F-5B5F-4A95-A596-5681D09B6AD9}"/>
    <cellStyle name="Currency 211" xfId="4715" xr:uid="{142358EF-2673-471C-8B4F-C51DF700E8B9}"/>
    <cellStyle name="Currency 212" xfId="4721" xr:uid="{CEB94FDC-9DF7-4476-AB7F-F2B10CB0D658}"/>
    <cellStyle name="Currency 213" xfId="4768" xr:uid="{1D1296D4-0544-4CEB-8D2E-97A8C61232C3}"/>
    <cellStyle name="Currency 214" xfId="4773" xr:uid="{36803F56-16E0-450F-81E5-2432283B1FD0}"/>
    <cellStyle name="Currency 215" xfId="4791" xr:uid="{6A49D929-2AB3-4A58-84B6-517FB8F27E49}"/>
    <cellStyle name="Currency 216" xfId="4777" xr:uid="{AED4F413-5394-47BC-B155-37091D010247}"/>
    <cellStyle name="Currency 217" xfId="4788" xr:uid="{26BA71E9-2448-40F6-817C-DFACEEF9D03C}"/>
    <cellStyle name="Currency 218" xfId="4780" xr:uid="{F91D22CA-FDDA-42C0-8629-112D235D3F70}"/>
    <cellStyle name="Currency 219" xfId="4785" xr:uid="{75F4D110-387E-4B0B-8602-9BAAEDFE0051}"/>
    <cellStyle name="Currency 22" xfId="3373" xr:uid="{A7570FE0-71F9-4654-A68C-A85B617299C9}"/>
    <cellStyle name="Currency 220" xfId="4783" xr:uid="{38C00DE0-D1C4-49E3-B098-4A70FB95F16B}"/>
    <cellStyle name="Currency 221" xfId="4795" xr:uid="{CD37E7CB-A921-42A5-AF8A-3F3C0F61C75B}"/>
    <cellStyle name="Currency 222" xfId="4809" xr:uid="{F557E019-5A46-4299-87B0-070E72C94CA3}"/>
    <cellStyle name="Currency 223" xfId="4820" xr:uid="{93ADD4DE-65C0-452E-B610-4EA517C359D7}"/>
    <cellStyle name="Currency 224" xfId="4813" xr:uid="{154F46B4-DBEF-4B51-9681-73710E08F759}"/>
    <cellStyle name="Currency 225" xfId="4817" xr:uid="{82F7FC7A-4835-4D57-B582-44CEF35F5826}"/>
    <cellStyle name="Currency 226" xfId="4816" xr:uid="{C3A0F204-ADAC-4D93-886A-5F541AEFDB6E}"/>
    <cellStyle name="Currency 227" xfId="4829" xr:uid="{8CDBECE7-0008-489D-88F4-FF00C96F85C5}"/>
    <cellStyle name="Currency 228" xfId="4831" xr:uid="{3B58BCB1-C185-4885-BFD3-8734A79D52AA}"/>
    <cellStyle name="Currency 229" xfId="4837" xr:uid="{2C0610EB-1958-4D0E-99B8-E320A7F570CA}"/>
    <cellStyle name="Currency 23" xfId="3368" xr:uid="{C84260EB-4320-4057-B321-8F6FD84C3613}"/>
    <cellStyle name="Currency 230" xfId="4902" xr:uid="{9EEA8EA8-984E-4DAE-B96A-1A9CE2CD100A}"/>
    <cellStyle name="Currency 231" xfId="4844" xr:uid="{47F90C06-2219-4C7E-A425-E40746AA1AE9}"/>
    <cellStyle name="Currency 232" xfId="4873" xr:uid="{963F3E8B-1A1D-4FAD-BE0D-8E9DE558F1B4}"/>
    <cellStyle name="Currency 233" xfId="4847" xr:uid="{B780B4C3-05F3-4E3E-ABB9-2CC3A3934595}"/>
    <cellStyle name="Currency 234" xfId="4869" xr:uid="{568D1A6C-9636-4CD5-ABCA-15B5D8DE70A4}"/>
    <cellStyle name="Currency 235" xfId="4909" xr:uid="{5D44EB80-F62C-4CD1-B002-FC37C9E164D0}"/>
    <cellStyle name="Currency 236" xfId="4868" xr:uid="{D184F170-5C8E-4A03-9F7F-CB4A1C88B598}"/>
    <cellStyle name="Currency 237" xfId="4913" xr:uid="{D2E6A3FB-379E-4FFD-B112-0147EDAC4332}"/>
    <cellStyle name="Currency 238" xfId="4917" xr:uid="{04AED3BF-6627-473E-86D8-B737830DBCC1}"/>
    <cellStyle name="Currency 239" xfId="4964" xr:uid="{3875535F-F7EE-4061-A6E5-4554229AF69D}"/>
    <cellStyle name="Currency 24" xfId="3369" xr:uid="{9C98E114-7C95-4375-BF37-31BFC4D941FE}"/>
    <cellStyle name="Currency 240" xfId="4969" xr:uid="{7A21F3FD-5E34-4F2A-BA75-B647E115C03D}"/>
    <cellStyle name="Currency 241" xfId="4985" xr:uid="{FEDF4CAC-E1D9-4895-BD24-5CBFC6638043}"/>
    <cellStyle name="Currency 242" xfId="4989" xr:uid="{940093E1-0A55-4E2A-8EB9-E502D9678878}"/>
    <cellStyle name="Currency 243" xfId="4982" xr:uid="{8A77411E-7F89-4B58-804D-E04F72D9FD06}"/>
    <cellStyle name="Currency 244" xfId="4975" xr:uid="{BD66CDA4-5A7D-4340-ACDF-9BD0A6932095}"/>
    <cellStyle name="Currency 245" xfId="4979" xr:uid="{601AF872-5267-439A-9473-D8AD5A0BA0E7}"/>
    <cellStyle name="Currency 246" xfId="4978" xr:uid="{A4FFB038-700E-45C1-BE73-4D9EBD7DC3AB}"/>
    <cellStyle name="Currency 247" xfId="4997" xr:uid="{2838274E-8CC8-49D9-84AE-573B44E9F989}"/>
    <cellStyle name="Currency 248" xfId="5047" xr:uid="{2CAB43AA-AD42-4D31-9CFC-039A02919E0E}"/>
    <cellStyle name="Currency 249" xfId="5004" xr:uid="{46EF4BA0-1211-4216-B882-75D1566F4FDA}"/>
    <cellStyle name="Currency 25" xfId="3383" xr:uid="{DDB2ECCB-C2ED-4B28-90D2-CDC568C9C32E}"/>
    <cellStyle name="Currency 250" xfId="5054" xr:uid="{2F6726F3-1340-4730-AA9B-07073D727163}"/>
    <cellStyle name="Currency 251" xfId="5108" xr:uid="{A87A344E-32C3-4681-84B8-02818A41B4D3}"/>
    <cellStyle name="Currency 252" xfId="5065" xr:uid="{FC95ABF5-2E30-45FC-93B5-C34D4D5A7B4E}"/>
    <cellStyle name="Currency 253" xfId="5100" xr:uid="{0015302B-7352-43D4-BD5E-BD4F4E3EF21D}"/>
    <cellStyle name="Currency 254" xfId="5073" xr:uid="{48488055-2879-43F8-AE5D-BC8E5D86E424}"/>
    <cellStyle name="Currency 255" xfId="5093" xr:uid="{A77B13CB-8265-42A0-A14F-A32A0C7A7E04}"/>
    <cellStyle name="Currency 256" xfId="5079" xr:uid="{86A45560-FF4A-403D-9DC6-9EC99C20E7CC}"/>
    <cellStyle name="Currency 257" xfId="5089" xr:uid="{5AD927B6-42E3-4D27-882F-43A4C2F18AAD}"/>
    <cellStyle name="Currency 258" xfId="5083" xr:uid="{4F4DD309-1260-497C-8142-72D05A83FB51}"/>
    <cellStyle name="Currency 259" xfId="5057" xr:uid="{F8A83A83-62C3-4969-B725-B06345DB194F}"/>
    <cellStyle name="Currency 26" xfId="3413" xr:uid="{42A61503-1B08-460E-A710-E0D9A55AA4D2}"/>
    <cellStyle name="Currency 260" xfId="5110" xr:uid="{87BD9144-0434-421A-BA05-AFB0A55FE3EF}"/>
    <cellStyle name="Currency 261" xfId="5063" xr:uid="{1AB45140-3CBF-426D-9711-D1361FAA85F6}"/>
    <cellStyle name="Currency 262" xfId="5102" xr:uid="{036B0E0F-DD2C-45EA-8743-880DF1930F33}"/>
    <cellStyle name="Currency 263" xfId="5070" xr:uid="{AA3D65F5-53C5-408B-A255-615ED856C0AF}"/>
    <cellStyle name="Currency 264" xfId="5095" xr:uid="{08D0AFCE-613A-4C3F-9317-5F42251ED69D}"/>
    <cellStyle name="Currency 265" xfId="5077" xr:uid="{65D375CF-A8E7-408B-ACF7-C68A232D62B0}"/>
    <cellStyle name="Currency 266" xfId="5114" xr:uid="{A3A268B3-F788-4111-BD96-0485F9AF089C}"/>
    <cellStyle name="Currency 267" xfId="5059" xr:uid="{85E4DEEC-6426-484F-B544-C3251B701C69}"/>
    <cellStyle name="Currency 268" xfId="5106" xr:uid="{AE40B8E8-6E99-4FE4-A357-3217B14AA9E3}"/>
    <cellStyle name="Currency 269" xfId="5067" xr:uid="{8398AC44-9672-48DF-80D1-0C79EC9CEEF8}"/>
    <cellStyle name="Currency 27" xfId="3391" xr:uid="{C69C1045-401A-47E5-A72B-4182FEB3B00C}"/>
    <cellStyle name="Currency 270" xfId="5098" xr:uid="{E9269C2A-25B6-4CCE-B774-C0CC09A85B2C}"/>
    <cellStyle name="Currency 271" xfId="5137" xr:uid="{C51232AE-211F-46B4-B27B-C42133A25B21}"/>
    <cellStyle name="Currency 272" xfId="5141" xr:uid="{454DA9A5-8470-484A-ACA2-8639A71D8CAD}"/>
    <cellStyle name="Currency 273" xfId="5157" xr:uid="{3B8117CB-C768-40FB-841C-1545F3F4714A}"/>
    <cellStyle name="Currency 274" xfId="5145" xr:uid="{1C29DED7-6135-4AE8-9284-97DA0FE32BFF}"/>
    <cellStyle name="Currency 275" xfId="5152" xr:uid="{EEAF842B-F810-4DAF-B580-64798587C25F}"/>
    <cellStyle name="Currency 276" xfId="5148" xr:uid="{0E5D4306-7884-41A3-B015-148A4D17FC19}"/>
    <cellStyle name="Currency 277" xfId="5149" xr:uid="{33C97676-647B-4C73-8465-504B263E7D0A}"/>
    <cellStyle name="Currency 278" xfId="5169" xr:uid="{A7ABDC39-2E82-47FE-904A-EAC35784D558}"/>
    <cellStyle name="Currency 279" xfId="5186" xr:uid="{BE55DCF5-F3D9-424E-B313-D6698338DE54}"/>
    <cellStyle name="Currency 28" xfId="3439" xr:uid="{9561AF59-0BAF-40E5-9B45-761B37BC9AC9}"/>
    <cellStyle name="Currency 280" xfId="5173" xr:uid="{54E218EB-6F5F-4DC7-AA08-7F7A516E952B}"/>
    <cellStyle name="Currency 281" xfId="5183" xr:uid="{4CF1A33B-A36E-44EC-B1CF-0F9A8FCFDFCD}"/>
    <cellStyle name="Currency 282" xfId="5176" xr:uid="{E90070FC-AC7E-450B-929E-BBA8965FA6A1}"/>
    <cellStyle name="Currency 283" xfId="5180" xr:uid="{033F50C6-511B-4316-B28D-FB621387C93E}"/>
    <cellStyle name="Currency 284" xfId="5179" xr:uid="{B0987E9B-4AA6-432D-9B63-2EB8C7F09F3A}"/>
    <cellStyle name="Currency 285" xfId="5197" xr:uid="{4EA64D4A-D142-4CD9-8700-62FAE02D97A7}"/>
    <cellStyle name="Currency 286" xfId="5245" xr:uid="{30B4D66E-7754-43E9-97D7-B742033D9A7B}"/>
    <cellStyle name="Currency 287" xfId="5261" xr:uid="{EC14847B-655F-412E-9DAA-526FDD91DE60}"/>
    <cellStyle name="Currency 288" xfId="5248" xr:uid="{4CDC9DDB-5C2C-4F3F-AC2B-500719311B39}"/>
    <cellStyle name="Currency 289" xfId="5258" xr:uid="{1C6A1E44-CB4D-49D8-90A9-5B96C818FCA9}"/>
    <cellStyle name="Currency 29" xfId="3441" xr:uid="{F178B7A5-F91B-438C-8EA0-56D1D2776915}"/>
    <cellStyle name="Currency 290" xfId="5251" xr:uid="{842F21F7-EC07-4662-98DA-755A7B928E3E}"/>
    <cellStyle name="Currency 291" xfId="5255" xr:uid="{404C0B66-207D-45C9-8B94-A056BDB91719}"/>
    <cellStyle name="Currency 292" xfId="5254" xr:uid="{43E60D90-534F-4A18-94A2-2805519A4F33}"/>
    <cellStyle name="Currency 293" xfId="5278" xr:uid="{E530DA0B-724D-4660-BA9F-D2D7B1A3ACAB}"/>
    <cellStyle name="Currency 294" xfId="5323" xr:uid="{04114898-0ECE-456C-86A9-ABE997E714A3}"/>
    <cellStyle name="Currency 295" xfId="5287" xr:uid="{C9DF58AE-9104-42D4-9E58-91A6F8DE8C42}"/>
    <cellStyle name="Currency 296" xfId="5317" xr:uid="{0A85E887-6561-450B-AAC4-64F6A8D2D213}"/>
    <cellStyle name="Currency 297" xfId="5293" xr:uid="{9C5D4A05-E318-4E1D-94F5-DBC5D35A6630}"/>
    <cellStyle name="Currency 298" xfId="5311" xr:uid="{DC92C1F3-C06B-4C6D-81B9-0A797B97918A}"/>
    <cellStyle name="Currency 299" xfId="5299" xr:uid="{36D5E7EF-F821-47B0-9844-E75DD3E989CD}"/>
    <cellStyle name="Currency 3" xfId="1919" xr:uid="{69157DE9-C951-44EA-BA1B-F01897600F36}"/>
    <cellStyle name="Currency 3 2" xfId="6112" xr:uid="{DC279A2C-59D8-4921-AAC7-DECC9D04900E}"/>
    <cellStyle name="Currency 3 3" xfId="7898" xr:uid="{CC792A60-2111-4347-8F31-0AD03CCC4553}"/>
    <cellStyle name="Currency 30" xfId="3447" xr:uid="{4D300A17-64DF-4134-AAE8-877A832AB11E}"/>
    <cellStyle name="Currency 300" xfId="5307" xr:uid="{CD4A19F1-EDA7-479E-A444-6E3BC310998F}"/>
    <cellStyle name="Currency 301" xfId="5303" xr:uid="{09A72539-303B-4280-8FC6-23C80D810329}"/>
    <cellStyle name="Currency 302" xfId="5280" xr:uid="{DFD61221-690C-4E69-B743-DEDCB8CF9BFB}"/>
    <cellStyle name="Currency 303" xfId="5325" xr:uid="{A5BBA3AC-EF4F-4634-A6BB-7154BE7005EF}"/>
    <cellStyle name="Currency 304" xfId="5286" xr:uid="{241C0AFB-3A5F-472B-BEE5-1FB0574E24B7}"/>
    <cellStyle name="Currency 305" xfId="5318" xr:uid="{28C42769-CF4C-401C-9A5C-0FC941CC1E1F}"/>
    <cellStyle name="Currency 306" xfId="5291" xr:uid="{BF500A4E-47AB-4525-B09E-15E663645C02}"/>
    <cellStyle name="Currency 307" xfId="5313" xr:uid="{060637D6-F27F-4D8E-A5BB-7AE117F93C97}"/>
    <cellStyle name="Currency 308" xfId="5297" xr:uid="{F87B6C2C-EA38-4C22-9B04-2010016A07A7}"/>
    <cellStyle name="Currency 309" xfId="5329" xr:uid="{F9C84429-FEDB-40F3-9BFB-FC38C2B0D937}"/>
    <cellStyle name="Currency 31" xfId="3480" xr:uid="{54851FB0-E17D-495D-A3CD-6EAE1CB4746D}"/>
    <cellStyle name="Currency 310" xfId="5282" xr:uid="{947AF79A-0F58-4E15-BD23-4FB32A48D557}"/>
    <cellStyle name="Currency 311" xfId="5349" xr:uid="{42CD3190-6526-4AAF-B17B-3586AF43124D}"/>
    <cellStyle name="Currency 312" xfId="5351" xr:uid="{E9432085-958C-4508-A99F-59CA7CFFD4D6}"/>
    <cellStyle name="Currency 313" xfId="5357" xr:uid="{5E03D04D-D98E-4003-AFCE-EBDA355F83A0}"/>
    <cellStyle name="Currency 314" xfId="5359" xr:uid="{37129ED0-4604-4E96-8AC7-C5228FCE0942}"/>
    <cellStyle name="Currency 315" xfId="5365" xr:uid="{2DFD8B44-645A-45E0-8EE8-21C90F379448}"/>
    <cellStyle name="Currency 316" xfId="5415" xr:uid="{EAC51C43-CD03-4341-A453-ACD181BE20FF}"/>
    <cellStyle name="Currency 317" xfId="5372" xr:uid="{D2ADE917-1320-4F97-886A-FF99DF59A2B2}"/>
    <cellStyle name="Currency 318" xfId="5421" xr:uid="{13280278-56ED-4EBF-8FF2-604B0BC12D6E}"/>
    <cellStyle name="Currency 319" xfId="5423" xr:uid="{93B82FAE-F329-48BC-8D2A-08AECAB7EFBE}"/>
    <cellStyle name="Currency 32" xfId="3454" xr:uid="{B046BCF0-12F0-45F2-A7E7-0BF55025BE5B}"/>
    <cellStyle name="Currency 320" xfId="5429" xr:uid="{79EF88E0-C6C1-4F74-9C16-6004988AFF97}"/>
    <cellStyle name="Currency 321" xfId="5436" xr:uid="{DA3DD32D-A091-407B-A890-A6BFFF55ACB5}"/>
    <cellStyle name="Currency 322" xfId="5433" xr:uid="{161A45A4-69E1-439A-8D48-896952C6D7CF}"/>
    <cellStyle name="Currency 323" xfId="5443" xr:uid="{74EDCEF1-48BD-4BA8-9884-4C2E8D925DFF}"/>
    <cellStyle name="Currency 324" xfId="5445" xr:uid="{8A91BA3A-50A3-45AD-9D3C-551D5662C319}"/>
    <cellStyle name="Currency 325" xfId="5451" xr:uid="{F17F06F7-4E8C-4C7F-BF25-3470F7C6F5B9}"/>
    <cellStyle name="Currency 326" xfId="5507" xr:uid="{162F6B3D-22EB-4CAB-842C-D7996D300D48}"/>
    <cellStyle name="Currency 327" xfId="5458" xr:uid="{B04EA42C-2C83-4ADE-8D74-23ED53673DCD}"/>
    <cellStyle name="Currency 328" xfId="5481" xr:uid="{6C08E466-9409-49A2-B349-132BDFFFE410}"/>
    <cellStyle name="Currency 329" xfId="5461" xr:uid="{D41FA16D-A27B-4141-8533-56ED932AE880}"/>
    <cellStyle name="Currency 33" xfId="3474" xr:uid="{F71BDE8A-AB0E-437D-A2DE-6522C9642C88}"/>
    <cellStyle name="Currency 330" xfId="5515" xr:uid="{455AC2DD-C8C0-442C-8232-0CDAF5E4267D}"/>
    <cellStyle name="Currency 331" xfId="5517" xr:uid="{FB1B8479-3425-47B6-ADF6-663179C7AB93}"/>
    <cellStyle name="Currency 332" xfId="5525" xr:uid="{00EA6AEE-A7F1-4DE1-83FC-079188080A43}"/>
    <cellStyle name="Currency 333" xfId="5539" xr:uid="{C87D5BBF-2B95-4745-9EF6-DD4265F3CE7B}"/>
    <cellStyle name="Currency 334" xfId="5529" xr:uid="{3C12644D-BA85-4334-ABB4-0EDD02FE6219}"/>
    <cellStyle name="Currency 335" xfId="5535" xr:uid="{90142054-9514-4FF2-A32D-9FD4CABFBE40}"/>
    <cellStyle name="Currency 336" xfId="5533" xr:uid="{4AC287FB-C5B7-4C6B-B66E-1EFB5DCFA4B6}"/>
    <cellStyle name="Currency 337" xfId="5557" xr:uid="{F9EA8613-1DDF-46B1-B234-AAE8672E7220}"/>
    <cellStyle name="Currency 338" xfId="5561" xr:uid="{31C7946C-987F-453D-B9EE-78464B43A729}"/>
    <cellStyle name="Currency 339" xfId="5566" xr:uid="{42C58BF4-3A71-4F17-97A8-A7902BC342C9}"/>
    <cellStyle name="Currency 34" xfId="3458" xr:uid="{2120CA3C-6FFA-44B0-B40A-7F57F541EB4B}"/>
    <cellStyle name="Currency 340" xfId="5565" xr:uid="{54705892-8D73-4094-A2A2-AB7D2BCBF26B}"/>
    <cellStyle name="Currency 341" xfId="5573" xr:uid="{0DA760CC-3F52-47F9-B4D5-ACB785ED2B61}"/>
    <cellStyle name="Currency 342" xfId="5584" xr:uid="{35F6F15D-7871-42DC-86FA-443B70806F01}"/>
    <cellStyle name="Currency 343" xfId="5577" xr:uid="{C4F3DCD9-25DE-474A-86ED-BBBCDF36FE92}"/>
    <cellStyle name="Currency 344" xfId="5581" xr:uid="{6565A2DF-EFEF-4285-8583-BB0F696F35D0}"/>
    <cellStyle name="Currency 345" xfId="5580" xr:uid="{4B0C97EC-0062-45C2-B461-09D4118F5CEE}"/>
    <cellStyle name="Currency 346" xfId="5593" xr:uid="{BE89F1D4-AB36-43B9-AA93-F25BF3D846E5}"/>
    <cellStyle name="Currency 347" xfId="5637" xr:uid="{70868E81-3553-4B0E-91B5-605634FC42CF}"/>
    <cellStyle name="Currency 348" xfId="5603" xr:uid="{13DC90EC-35CC-40A5-BBFA-D08B18834A06}"/>
    <cellStyle name="Currency 349" xfId="5630" xr:uid="{7A841F44-213E-43AD-B254-A9DFAB53FC06}"/>
    <cellStyle name="Currency 35" xfId="3470" xr:uid="{B2D56775-2012-4772-8C43-1EE2315635FB}"/>
    <cellStyle name="Currency 350" xfId="5609" xr:uid="{78E044C2-DC09-466A-B5CB-4F30271F4C46}"/>
    <cellStyle name="Currency 351" xfId="5625" xr:uid="{A61A1B68-300D-41B5-B50F-4C7DD8DC5BD1}"/>
    <cellStyle name="Currency 352" xfId="5614" xr:uid="{D190A254-3605-4871-A6A9-0062DE3008B4}"/>
    <cellStyle name="Currency 353" xfId="5622" xr:uid="{C9AF2298-D081-4727-BD71-7651F8439B69}"/>
    <cellStyle name="Currency 354" xfId="5617" xr:uid="{527DAA27-5997-4331-BF4D-042E5C269492}"/>
    <cellStyle name="Currency 355" xfId="5594" xr:uid="{DC30BE44-BAFD-4E70-9700-DAC26FDCE68D}"/>
    <cellStyle name="Currency 356" xfId="5639" xr:uid="{B414F106-6AA9-4752-8BF2-4FC7DA698A34}"/>
    <cellStyle name="Currency 357" xfId="5601" xr:uid="{856BA0F3-F640-4392-948F-E7F809155505}"/>
    <cellStyle name="Currency 358" xfId="5632" xr:uid="{FE1A6A1E-79B1-47C8-B9F3-2B72AC6FCAC3}"/>
    <cellStyle name="Currency 359" xfId="5645" xr:uid="{EB01BDB8-C009-4B21-8625-9645BC75C10B}"/>
    <cellStyle name="Currency 36" xfId="3462" xr:uid="{A7773128-815B-455F-ADE3-40A486D4E297}"/>
    <cellStyle name="Currency 360" xfId="5693" xr:uid="{2C61CE44-C01E-4811-8161-51C30C2253BC}"/>
    <cellStyle name="Currency 361" xfId="5697" xr:uid="{CB5DC2A4-C90F-4D6C-9FAF-2854B5C47D9D}"/>
    <cellStyle name="Currency 362" xfId="5712" xr:uid="{FC189E6D-BC40-4583-A2D0-E5B19C385A46}"/>
    <cellStyle name="Currency 363" xfId="5700" xr:uid="{3847B686-3A3C-48BB-AEED-06B306A67B26}"/>
    <cellStyle name="Currency 364" xfId="5708" xr:uid="{34C8B482-7A4F-424A-B48F-51D93BF2A6BA}"/>
    <cellStyle name="Currency 365" xfId="5706" xr:uid="{3931B44C-69AA-4699-AF6A-B8BC344D7834}"/>
    <cellStyle name="Currency 366" xfId="5728" xr:uid="{5829B3C1-E1B1-4019-84E9-759FACDB1C28}"/>
    <cellStyle name="Currency 367" xfId="5775" xr:uid="{9E25DD06-E769-4A14-BB1E-9D3B81954998}"/>
    <cellStyle name="Currency 368" xfId="5733" xr:uid="{478CE2CB-A07C-48D4-A6EF-D935AD39283E}"/>
    <cellStyle name="Currency 369" xfId="5770" xr:uid="{54ECF878-60F3-45FE-A301-AF787E5884D0}"/>
    <cellStyle name="Currency 37" xfId="3467" xr:uid="{7C108162-7E2F-4027-9A27-2FAACDA71952}"/>
    <cellStyle name="Currency 370" xfId="5738" xr:uid="{06D0845C-54BA-4972-8DBB-8618A3D9583C}"/>
    <cellStyle name="Currency 371" xfId="5781" xr:uid="{F59A6B39-631B-4B49-B146-46E62CC543E7}"/>
    <cellStyle name="Currency 372" xfId="5792" xr:uid="{8F2B8B99-ABED-4AE5-9BF1-0B0B4A8962DC}"/>
    <cellStyle name="Currency 373" xfId="5786" xr:uid="{55B65BEA-0FEA-4CF3-8755-052B68B69A3B}"/>
    <cellStyle name="Currency 374" xfId="5788" xr:uid="{BC37B9D3-A18B-4D6F-AC0D-550AD5E71D80}"/>
    <cellStyle name="Currency 375" xfId="5797" xr:uid="{F53D08B1-463B-4B3C-9265-953645B00683}"/>
    <cellStyle name="Currency 376" xfId="5801" xr:uid="{CE8FEE43-EAF0-4D1A-BB82-DB72B5DC16D6}"/>
    <cellStyle name="Currency 377" xfId="5824" xr:uid="{CB68683C-E148-49B0-8044-769C7BB0A50A}"/>
    <cellStyle name="Currency 378" xfId="5806" xr:uid="{00161A18-0459-4B2B-9AC0-CC92A364A09C}"/>
    <cellStyle name="Currency 379" xfId="5820" xr:uid="{59E58FFD-AAC6-4A23-A950-F05982FBEBFB}"/>
    <cellStyle name="Currency 38" xfId="3479" xr:uid="{D0E9C572-1733-40DE-A54E-7D9C8FCEA628}"/>
    <cellStyle name="Currency 380" xfId="5810" xr:uid="{BA4BD373-6989-460B-96FD-B02F6702D96F}"/>
    <cellStyle name="Currency 381" xfId="5816" xr:uid="{27522DD7-6942-4AE5-880B-1451B7719CC4}"/>
    <cellStyle name="Currency 382" xfId="5814" xr:uid="{B6364635-558E-4349-9587-861231ECE8BB}"/>
    <cellStyle name="Currency 383" xfId="5829" xr:uid="{48F9A7CB-0D1B-41E7-BF3A-D461550BC471}"/>
    <cellStyle name="Currency 384" xfId="5831" xr:uid="{7CAF8773-EE9D-4A2D-9A6E-9BB135F683D7}"/>
    <cellStyle name="Currency 385" xfId="5837" xr:uid="{19D06B4A-55FC-4017-AA09-B45661D6C2D9}"/>
    <cellStyle name="Currency 386" xfId="5860" xr:uid="{CC67971D-A6FA-4B68-BF0C-D1446BF8A0CA}"/>
    <cellStyle name="Currency 387" xfId="5842" xr:uid="{B24FE414-9D6C-444F-9FD6-613AA0CC8925}"/>
    <cellStyle name="Currency 388" xfId="5856" xr:uid="{0AED1999-6AAF-4C19-A4F7-4C326BC1E3AF}"/>
    <cellStyle name="Currency 389" xfId="5846" xr:uid="{F2006FFE-9E66-4A7C-B90A-1CB08669F0B9}"/>
    <cellStyle name="Currency 39" xfId="3449" xr:uid="{A7C6DED7-7D28-42BD-B736-DE5BDBDB0A36}"/>
    <cellStyle name="Currency 390" xfId="5852" xr:uid="{D281F941-64A3-4464-B1F1-BC24FA2A6B4D}"/>
    <cellStyle name="Currency 391" xfId="5850" xr:uid="{39677C9E-8453-4687-8EF6-AE07E2937FE2}"/>
    <cellStyle name="Currency 392" xfId="5865" xr:uid="{6A43CCA3-8B7C-43F1-8190-B4D31C4844C4}"/>
    <cellStyle name="Currency 393" xfId="5880" xr:uid="{E69640E0-78AF-497E-87BF-DFBC95D31E21}"/>
    <cellStyle name="Currency 394" xfId="5870" xr:uid="{022F6AE5-A663-420F-89AB-20B8AA399F01}"/>
    <cellStyle name="Currency 395" xfId="5876" xr:uid="{01324115-1946-4FDE-9B3A-1BB2D13C26A4}"/>
    <cellStyle name="Currency 396" xfId="5874" xr:uid="{C3B20AFD-2E94-4DEF-AE10-E403D3B3A1B1}"/>
    <cellStyle name="Currency 397" xfId="5885" xr:uid="{FC3CA4D5-E35E-4A2A-AF04-E9A905CF7448}"/>
    <cellStyle name="Currency 398" xfId="5968" xr:uid="{BB300607-8218-47CF-ACA4-E078EF270560}"/>
    <cellStyle name="Currency 399" xfId="5893" xr:uid="{39C752D7-19AD-4A71-ABF7-B316986832C8}"/>
    <cellStyle name="Currency 4" xfId="81" xr:uid="{CFAA96F6-63E3-43DD-B6EB-4BCBDD866F1C}"/>
    <cellStyle name="Currency 4 2" xfId="5545" xr:uid="{31ECD989-5BBD-4C4B-B308-9EB8DB060570}"/>
    <cellStyle name="Currency 40" xfId="3487" xr:uid="{AED3E707-84B7-4198-B4FB-291A7B97B5C5}"/>
    <cellStyle name="Currency 400" xfId="5939" xr:uid="{6D10C928-FFE8-4595-BFF4-1CB6F1C9774F}"/>
    <cellStyle name="Currency 401" xfId="5898" xr:uid="{9E2EFAB2-5FC7-4E83-BEFE-BD3C53E01EF6}"/>
    <cellStyle name="Currency 402" xfId="5934" xr:uid="{481E7F27-D894-43E7-83E8-E7518A75FCA0}"/>
    <cellStyle name="Currency 403" xfId="5902" xr:uid="{D9CA38ED-1D63-417C-8CC9-5D9D220255C9}"/>
    <cellStyle name="Currency 404" xfId="5930" xr:uid="{167409C3-8841-41D9-9541-50ADD03801B1}"/>
    <cellStyle name="Currency 405" xfId="5906" xr:uid="{691C0F72-8D13-459C-B5D6-794F0305A783}"/>
    <cellStyle name="Currency 406" xfId="5886" xr:uid="{35BEC9D0-D10C-4A76-B1C6-36E2B4541DDF}"/>
    <cellStyle name="Currency 407" xfId="5956" xr:uid="{B93C9A37-D7D8-48A7-B41D-BC78275AAEA7}"/>
    <cellStyle name="Currency 408" xfId="6111" xr:uid="{B487BBCD-BC13-4445-8E66-0DE3CA51BDDE}"/>
    <cellStyle name="Currency 409" xfId="6404" xr:uid="{7008D34F-100D-4105-9905-AFCA3151D8BF}"/>
    <cellStyle name="Currency 41" xfId="3491" xr:uid="{772ECB12-7A1F-49FA-9B3F-04993971A3FB}"/>
    <cellStyle name="Currency 410" xfId="6408" xr:uid="{A643FE4A-1724-4B6E-8588-1705BA4AD139}"/>
    <cellStyle name="Currency 411" xfId="6434" xr:uid="{684C193F-C056-41E0-861A-9BF63D647B50}"/>
    <cellStyle name="Currency 412" xfId="6413" xr:uid="{03CBA256-CCAA-4EC7-9911-5445C0B78989}"/>
    <cellStyle name="Currency 413" xfId="6430" xr:uid="{D77E433C-696F-4B72-A913-299889431A1C}"/>
    <cellStyle name="Currency 414" xfId="6417" xr:uid="{8DDFB19B-4C01-4D8B-AF51-320F91378CDC}"/>
    <cellStyle name="Currency 415" xfId="6426" xr:uid="{B42C05F7-8535-4860-98D2-C7D1CFD0F758}"/>
    <cellStyle name="Currency 416" xfId="6421" xr:uid="{8D8812C5-DB21-4524-8E5E-12C90E84A48C}"/>
    <cellStyle name="Currency 417" xfId="6423" xr:uid="{0629715D-E628-4ECE-AADF-89B6F122E3AD}"/>
    <cellStyle name="Currency 418" xfId="6440" xr:uid="{F4EBDA9E-E2CD-44A0-A6E8-4136FF2A4AB5}"/>
    <cellStyle name="Currency 419" xfId="6477" xr:uid="{0E40F4CE-5C00-467B-BC97-17665DB4BFF9}"/>
    <cellStyle name="Currency 42" xfId="3495" xr:uid="{842CEF9F-B0DB-4FBF-BB68-B84286E4EFD0}"/>
    <cellStyle name="Currency 420" xfId="6448" xr:uid="{4B1FDB6B-5977-40F2-A0FB-61FA37F495A8}"/>
    <cellStyle name="Currency 421" xfId="6471" xr:uid="{74F870E3-859D-43CD-840D-F29677BF743F}"/>
    <cellStyle name="Currency 422" xfId="6453" xr:uid="{66F96112-0DCE-471C-B9FF-014441DC931E}"/>
    <cellStyle name="Currency 423" xfId="6467" xr:uid="{FEE7A1BA-4650-4E5F-9917-754546188A78}"/>
    <cellStyle name="Currency 424" xfId="6457" xr:uid="{7830F7A9-0FEE-4F05-B9AD-0E923F134C17}"/>
    <cellStyle name="Currency 425" xfId="6464" xr:uid="{0F651525-8A72-4F22-AFF9-9A961DE763E2}"/>
    <cellStyle name="Currency 426" xfId="6460" xr:uid="{2004BD95-6F31-49BF-8F21-ED941FCA89B3}"/>
    <cellStyle name="Currency 427" xfId="6441" xr:uid="{2F3A1CBD-EF95-4AA7-820E-7AC242985E11}"/>
    <cellStyle name="Currency 428" xfId="6479" xr:uid="{B4A83210-A84D-4DB2-9FC6-D183E53F1C6E}"/>
    <cellStyle name="Currency 429" xfId="6486" xr:uid="{063D9292-5FA7-454E-8825-0ED9583111A6}"/>
    <cellStyle name="Currency 43" xfId="3501" xr:uid="{CD43176B-7292-4E10-AF93-DBA01B20FD76}"/>
    <cellStyle name="Currency 430" xfId="6489" xr:uid="{6AC7338E-C8DF-4408-93D8-13A5736FE9E6}"/>
    <cellStyle name="Currency 431" xfId="6494" xr:uid="{B98E052D-21BF-41C8-B016-5EF48D7DC864}"/>
    <cellStyle name="Currency 432" xfId="6505" xr:uid="{052CE111-033D-48C1-92BF-390A0EEAB577}"/>
    <cellStyle name="Currency 433" xfId="6499" xr:uid="{786F0B78-FEEE-4A51-A39C-BD3DAAF21D8D}"/>
    <cellStyle name="Currency 434" xfId="6501" xr:uid="{23BD3032-A0FE-4AF0-8238-F650907AF5A4}"/>
    <cellStyle name="Currency 435" xfId="6510" xr:uid="{95C0CA6A-9FBC-4D45-9401-4BF475DDD2F0}"/>
    <cellStyle name="Currency 436" xfId="6533" xr:uid="{E9F8BAA2-E311-4C91-BF04-F37D3F50E90A}"/>
    <cellStyle name="Currency 437" xfId="6515" xr:uid="{F6FE7C16-CAB2-4FBD-B11E-86D623B111D8}"/>
    <cellStyle name="Currency 438" xfId="6529" xr:uid="{F8CECF44-669F-45DA-A779-80D17AF1774E}"/>
    <cellStyle name="Currency 439" xfId="6519" xr:uid="{A33B1389-9681-4A07-BD0B-FCDF258441FF}"/>
    <cellStyle name="Currency 44" xfId="3500" xr:uid="{09136695-46FE-4336-84DA-2DF32FD2609A}"/>
    <cellStyle name="Currency 440" xfId="6525" xr:uid="{56954BDC-2263-49F3-AC3F-BBA559E9E40A}"/>
    <cellStyle name="Currency 441" xfId="6523" xr:uid="{55DE6480-2D4A-4BA2-A7F7-B362A802D124}"/>
    <cellStyle name="Currency 442" xfId="6538" xr:uid="{C4829D02-2BFA-4E2B-9058-1A2E5133BA6E}"/>
    <cellStyle name="Currency 443" xfId="6542" xr:uid="{0754BF93-BBA3-47EB-8A6E-F53FD4800D68}"/>
    <cellStyle name="Currency 444" xfId="6568" xr:uid="{CE837988-7FAE-41C2-B412-900F4CEB9021}"/>
    <cellStyle name="Currency 445" xfId="6547" xr:uid="{CC49EF85-8E03-4B1E-AFAF-18E1CFE8A2D4}"/>
    <cellStyle name="Currency 446" xfId="6564" xr:uid="{C7FA6D6E-52D4-40F2-99C4-5808F408F962}"/>
    <cellStyle name="Currency 447" xfId="6551" xr:uid="{32CD8633-821E-4CB2-9DF8-C7B09BFD7BFF}"/>
    <cellStyle name="Currency 448" xfId="6560" xr:uid="{DF109F99-1C59-414A-B138-73E06E1550E0}"/>
    <cellStyle name="Currency 449" xfId="6555" xr:uid="{BFC0BA7A-2943-47BB-BF24-9BA01D88DD0F}"/>
    <cellStyle name="Currency 45" xfId="3507" xr:uid="{2BCC4A84-23B9-42D7-A03A-0244212F652B}"/>
    <cellStyle name="Currency 450" xfId="6557" xr:uid="{73A7B6CE-8E34-4543-9C11-A2050C019503}"/>
    <cellStyle name="Currency 451" xfId="6574" xr:uid="{2973CA7F-453A-4FF1-9C9F-9753AA9707D2}"/>
    <cellStyle name="Currency 452" xfId="6578" xr:uid="{22175316-ADEA-4319-884A-D97F56C446A5}"/>
    <cellStyle name="Currency 453" xfId="6597" xr:uid="{09657710-C8BD-4A44-A42C-155E31287EC9}"/>
    <cellStyle name="Currency 454" xfId="6583" xr:uid="{0D22E2B1-334B-4AA4-B665-C027B4251431}"/>
    <cellStyle name="Currency 455" xfId="6593" xr:uid="{8A01AF05-2AC5-4F06-8058-C2978C43022E}"/>
    <cellStyle name="Currency 456" xfId="6587" xr:uid="{030F013A-EA29-4A6A-AF45-C4256CE2D7F0}"/>
    <cellStyle name="Currency 457" xfId="6589" xr:uid="{159CDAB3-4ECC-431F-87FF-E74B8F56FFE1}"/>
    <cellStyle name="Currency 458" xfId="6602" xr:uid="{ABA12668-2433-44A4-BDCA-0ED99D407BA0}"/>
    <cellStyle name="Currency 459" xfId="6617" xr:uid="{61B71F82-CCFF-48D9-80A1-CFFED05ADD34}"/>
    <cellStyle name="Currency 46" xfId="3516" xr:uid="{7B3E1FBF-D82E-48FF-9747-BC68357FB853}"/>
    <cellStyle name="Currency 460" xfId="6607" xr:uid="{75E512BD-83C5-43C3-837B-1E14F737AC4D}"/>
    <cellStyle name="Currency 461" xfId="6613" xr:uid="{D4721110-08A4-4A0D-9EDE-317E276512B9}"/>
    <cellStyle name="Currency 462" xfId="6611" xr:uid="{4EEEA1C7-1BC8-4777-8CC7-DA772FD12573}"/>
    <cellStyle name="Currency 463" xfId="6622" xr:uid="{1C8B2DD5-91FC-4324-8E45-9D98016D92D9}"/>
    <cellStyle name="Currency 464" xfId="6625" xr:uid="{D27F3BE1-1A3D-44EC-88DA-57014A7E4FA7}"/>
    <cellStyle name="Currency 465" xfId="6635" xr:uid="{8FF00C98-277C-49DF-A5EA-005008D143D5}"/>
    <cellStyle name="Currency 466" xfId="6636" xr:uid="{115944E2-C83D-4391-8072-BF069A0D6163}"/>
    <cellStyle name="Currency 467" xfId="6638" xr:uid="{B7DAB840-3AAA-4637-8FD2-7E3202B3D386}"/>
    <cellStyle name="Currency 468" xfId="6642" xr:uid="{1C957610-D4A9-4936-B591-56239478BCD4}"/>
    <cellStyle name="Currency 469" xfId="6646" xr:uid="{D7FED6C9-A652-4E95-BF8F-CC40AA08D698}"/>
    <cellStyle name="Currency 47" xfId="3512" xr:uid="{0D57C928-047B-4127-9E91-7369AB6057A7}"/>
    <cellStyle name="Currency 470" xfId="6657" xr:uid="{5CA59065-8BDF-4911-ADED-946852453451}"/>
    <cellStyle name="Currency 471" xfId="6651" xr:uid="{67667796-62F5-49E6-985E-74987362680B}"/>
    <cellStyle name="Currency 472" xfId="6653" xr:uid="{55A62AD9-CDAB-4C79-B512-9001449DE9D6}"/>
    <cellStyle name="Currency 473" xfId="6662" xr:uid="{49D177C3-87B8-43FC-894A-167B6BAD9BF6}"/>
    <cellStyle name="Currency 474" xfId="6744" xr:uid="{4B0999B8-BCB0-4226-8008-881BBFD99B35}"/>
    <cellStyle name="Currency 475" xfId="6671" xr:uid="{E6368942-E755-48D7-BD24-BB82343D542A}"/>
    <cellStyle name="Currency 476" xfId="6714" xr:uid="{E0E74010-1D07-46A2-81A0-3F9E231E1F1A}"/>
    <cellStyle name="Currency 477" xfId="6676" xr:uid="{092202A7-378B-482C-A30C-91657594F314}"/>
    <cellStyle name="Currency 478" xfId="6709" xr:uid="{C26A308A-9308-4060-A596-7161F4479B58}"/>
    <cellStyle name="Currency 479" xfId="6680" xr:uid="{C81688C5-991B-4DD6-AA12-FA97DA31697F}"/>
    <cellStyle name="Currency 48" xfId="3519" xr:uid="{50A0689E-FF3E-4B1C-84CC-6973FB877940}"/>
    <cellStyle name="Currency 480" xfId="6705" xr:uid="{28CD041C-60D7-4DE8-ABB0-53ECAAB04926}"/>
    <cellStyle name="Currency 481" xfId="6683" xr:uid="{0CC530D0-48BF-41E1-B4BF-F9EE6C185F45}"/>
    <cellStyle name="Currency 482" xfId="6663" xr:uid="{04E95D18-2F86-47AB-8D9A-9864940AFF93}"/>
    <cellStyle name="Currency 483" xfId="6732" xr:uid="{AD42C55A-451E-453D-AEFB-6FCF039FF1AD}"/>
    <cellStyle name="Currency 484" xfId="6750" xr:uid="{417521D6-A506-4ABB-AB4C-2470BD59F66A}"/>
    <cellStyle name="Currency 485" xfId="6761" xr:uid="{BF8948F9-743E-4F03-BC07-AAE0544F70C5}"/>
    <cellStyle name="Currency 486" xfId="6755" xr:uid="{EB5DB7BC-6B72-4635-8ADB-C16668C201E3}"/>
    <cellStyle name="Currency 487" xfId="6757" xr:uid="{9FD79A68-EB8C-4157-AF8A-0FA45FF8FB50}"/>
    <cellStyle name="Currency 488" xfId="6766" xr:uid="{FBAEE7B1-BDB0-4A10-BED0-F3FA659FA309}"/>
    <cellStyle name="Currency 489" xfId="6814" xr:uid="{8EFF635F-5602-48F7-A7B7-DC37DACFDB91}"/>
    <cellStyle name="Currency 49" xfId="3523" xr:uid="{8C60FE9A-CF05-4E59-AB94-B39540CBF344}"/>
    <cellStyle name="Currency 490" xfId="6828" xr:uid="{42215123-BBB9-4029-A70B-6725349A200A}"/>
    <cellStyle name="Currency 491" xfId="6819" xr:uid="{E6A9EBAF-5B7B-47CA-8AC9-9249ED70D64F}"/>
    <cellStyle name="Currency 492" xfId="6824" xr:uid="{06C2A840-0567-4E40-9969-4F1B3EF68B3E}"/>
    <cellStyle name="Currency 493" xfId="6832" xr:uid="{73328134-C3A4-41FC-9910-FD24E52F2F8F}"/>
    <cellStyle name="Currency 494" xfId="6834" xr:uid="{EFEFE078-96D9-48AA-AEA6-299E9919D5F4}"/>
    <cellStyle name="Currency 495" xfId="6837" xr:uid="{651D2BF1-DC5F-4C00-829E-6DCC6F45016E}"/>
    <cellStyle name="Currency 496" xfId="6842" xr:uid="{33AE5A66-B537-4E9D-ADBB-18C1CF809812}"/>
    <cellStyle name="Currency 497" xfId="6897" xr:uid="{8855BC8D-D5AA-4330-B232-C07172A19E5C}"/>
    <cellStyle name="Currency 498" xfId="6849" xr:uid="{51A818FE-18FD-4A75-9E62-E30A938C336A}"/>
    <cellStyle name="Currency 499" xfId="6870" xr:uid="{62518640-A00D-43A4-AAE2-13624D70920E}"/>
    <cellStyle name="Currency 5" xfId="3261" xr:uid="{7CFF19DD-A0F1-48A3-A531-1DE4D3892F70}"/>
    <cellStyle name="Currency 5 2" xfId="5553" xr:uid="{30D9923C-9D8A-4597-8DAE-90DEC5A0FB2E}"/>
    <cellStyle name="Currency 50" xfId="3537" xr:uid="{CFD17F28-1769-459B-BE3F-698AE1B77732}"/>
    <cellStyle name="Currency 500" xfId="6902" xr:uid="{CA38AC31-8760-4DFD-9803-F9F4E8675023}"/>
    <cellStyle name="Currency 501" xfId="6915" xr:uid="{8637E4C9-3DBC-440F-B020-BEA2949B4255}"/>
    <cellStyle name="Currency 502" xfId="6907" xr:uid="{0E87CB21-C9E2-41CE-9134-91BC5A5D7999}"/>
    <cellStyle name="Currency 503" xfId="6909" xr:uid="{919482C3-63FB-44C9-9822-F332E98BAC54}"/>
    <cellStyle name="Currency 504" xfId="6918" xr:uid="{6D9EE1E4-1F38-4EE2-8082-0818120C4653}"/>
    <cellStyle name="Currency 505" xfId="6969" xr:uid="{96707907-281E-47D4-8B16-978CF61D839F}"/>
    <cellStyle name="Currency 506" xfId="6925" xr:uid="{4A3BFCF0-C405-48E0-B2C3-78BA8C3B2E16}"/>
    <cellStyle name="Currency 507" xfId="6974" xr:uid="{05162FCE-C957-4DAF-A193-C30FB3937E17}"/>
    <cellStyle name="Currency 508" xfId="6987" xr:uid="{303495D7-F64F-45DF-9338-EF2CB43FF7E8}"/>
    <cellStyle name="Currency 509" xfId="6979" xr:uid="{C5D9B982-734A-436B-9F99-5EC114653A69}"/>
    <cellStyle name="Currency 51" xfId="3528" xr:uid="{9553E85E-B59B-4A52-87A9-6EB3ED3DCF05}"/>
    <cellStyle name="Currency 510" xfId="6981" xr:uid="{01A6C338-62EE-428A-AB75-6039FB8C7AE9}"/>
    <cellStyle name="Currency 511" xfId="6990" xr:uid="{340CF652-E303-4194-85B4-08C798905691}"/>
    <cellStyle name="Currency 512" xfId="6994" xr:uid="{83D478E3-1292-4975-A5BD-2F88FBDEB4BC}"/>
    <cellStyle name="Currency 513" xfId="7042" xr:uid="{547D41D5-C2C7-4BDD-8632-F7F7DCE2ED7F}"/>
    <cellStyle name="Currency 514" xfId="7047" xr:uid="{802796EA-7090-4B9C-9A9A-F832A6149EE0}"/>
    <cellStyle name="Currency 515" xfId="7069" xr:uid="{C20B68A0-F0AA-4CFE-AFAF-67A9B7904DA0}"/>
    <cellStyle name="Currency 516" xfId="7052" xr:uid="{32C6343A-90AD-457A-8435-028EF612791E}"/>
    <cellStyle name="Currency 517" xfId="7065" xr:uid="{1DB0AEEF-7A99-454E-80EB-12763AA1A352}"/>
    <cellStyle name="Currency 518" xfId="7056" xr:uid="{2CDC7A59-4DDC-4614-8460-74C62DBFD866}"/>
    <cellStyle name="Currency 519" xfId="7073" xr:uid="{9936CE69-421D-4238-9F5D-AF7B3A990C1D}"/>
    <cellStyle name="Currency 52" xfId="3533" xr:uid="{1F52D53B-A985-4845-A7C8-B583845BCE12}"/>
    <cellStyle name="Currency 520" xfId="7060" xr:uid="{BC2A825F-D97C-473F-95AA-57BEDA1A86AD}"/>
    <cellStyle name="Currency 521" xfId="7075" xr:uid="{E31A271C-4FE0-4F6A-ABD4-08E2E64C88B7}"/>
    <cellStyle name="Currency 522" xfId="7126" xr:uid="{C15A23AF-78A0-4EF9-83C4-7A4656432DBA}"/>
    <cellStyle name="Currency 523" xfId="7082" xr:uid="{AA029BA8-943C-4607-B9D9-D24DE1A30360}"/>
    <cellStyle name="Currency 524" xfId="7131" xr:uid="{E4515336-53C3-47A9-AB92-E848DC2CD67D}"/>
    <cellStyle name="Currency 525" xfId="7157" xr:uid="{AAB700D2-A7C3-4038-860C-3E26933BB22B}"/>
    <cellStyle name="Currency 526" xfId="7183" xr:uid="{0C1CFE04-EAAC-4654-B8D9-FA69F45C5DDD}"/>
    <cellStyle name="Currency 527" xfId="7193" xr:uid="{006BA9F6-9C6D-4C36-927A-6B98D9BD5C07}"/>
    <cellStyle name="Currency 528" xfId="7188" xr:uid="{890F754D-4F15-490B-B19B-3A839DED5532}"/>
    <cellStyle name="Currency 529" xfId="7190" xr:uid="{52274127-0026-4256-AA53-BEFB08175128}"/>
    <cellStyle name="Currency 53" xfId="3532" xr:uid="{C0CB75D8-8439-4F1C-8116-9F23AB74056B}"/>
    <cellStyle name="Currency 530" xfId="7199" xr:uid="{8D92CCC2-B1DD-4A26-976F-3770C6BDEFCC}"/>
    <cellStyle name="Currency 531" xfId="7203" xr:uid="{2A67036D-A461-46BE-BAD9-BF4F424A589F}"/>
    <cellStyle name="Currency 532" xfId="7233" xr:uid="{095E244C-38B7-4861-887F-66A1A34E88CD}"/>
    <cellStyle name="Currency 533" xfId="7209" xr:uid="{89E3E3F0-5371-4C5C-9F19-D4F3C055ADC5}"/>
    <cellStyle name="Currency 534" xfId="7229" xr:uid="{E016851B-80E9-46FA-8C1B-6B2722957852}"/>
    <cellStyle name="Currency 535" xfId="7213" xr:uid="{41CD15EE-A8FC-42C1-951E-B2A2AD7BED20}"/>
    <cellStyle name="Currency 536" xfId="7225" xr:uid="{323A3C46-3303-4999-9BB5-5A673FD32E02}"/>
    <cellStyle name="Currency 537" xfId="7217" xr:uid="{D9653AEF-6069-4CFA-A5B8-B0F613C5CBCC}"/>
    <cellStyle name="Currency 538" xfId="7222" xr:uid="{7BCEBCE7-20C2-4677-895C-BF4C61368A72}"/>
    <cellStyle name="Currency 539" xfId="7220" xr:uid="{AC016651-562B-4380-B0C3-4FF6FC28EA5B}"/>
    <cellStyle name="Currency 54" xfId="3543" xr:uid="{36685F19-46BD-4F5E-A5A5-157ADFBA1FB9}"/>
    <cellStyle name="Currency 540" xfId="7239" xr:uid="{30A82BB0-8066-4BD3-AB06-D801823BDA25}"/>
    <cellStyle name="Currency 541" xfId="7242" xr:uid="{7B383D7F-8FFF-4127-A77E-352AA032C7BA}"/>
    <cellStyle name="Currency 542" xfId="7247" xr:uid="{25D1C6BA-A229-40A1-83BD-9DF319AC3862}"/>
    <cellStyle name="Currency 543" xfId="7294" xr:uid="{72B88958-5522-4CE9-A85C-19B89DDB8887}"/>
    <cellStyle name="Currency 544" xfId="7300" xr:uid="{0D4D0C2D-E8B8-4BFA-98EB-4763343E5975}"/>
    <cellStyle name="Currency 545" xfId="7303" xr:uid="{0F14AFF4-5F40-44BA-9D94-BA14FC5F5F10}"/>
    <cellStyle name="Currency 546" xfId="7306" xr:uid="{FD01E83A-1161-4F36-AA58-6805755A1510}"/>
    <cellStyle name="Currency 547" xfId="7308" xr:uid="{00EDB8AE-13BB-4686-BB10-0054CA544BA5}"/>
    <cellStyle name="Currency 548" xfId="7361" xr:uid="{B1200C68-5710-4976-925A-DDBF757FC93B}"/>
    <cellStyle name="Currency 549" xfId="7366" xr:uid="{CFC1B6B3-F857-48C2-92EF-DF55CA0E9E64}"/>
    <cellStyle name="Currency 55" xfId="3549" xr:uid="{153249DC-3F43-46B7-BC6E-42AD7EAC788B}"/>
    <cellStyle name="Currency 550" xfId="7334" xr:uid="{5DFFB874-AFC7-477D-8FB9-4B96749AD42E}"/>
    <cellStyle name="Currency 551" xfId="7368" xr:uid="{453F2C2D-3F32-4A80-A4EB-4A11F875C2EF}"/>
    <cellStyle name="Currency 552" xfId="7371" xr:uid="{7E4D1488-FB37-422E-BA82-714DF20E98A4}"/>
    <cellStyle name="Currency 553" xfId="7376" xr:uid="{5AC74164-B402-4C74-82BE-A8EE122F8A64}"/>
    <cellStyle name="Currency 554" xfId="7383" xr:uid="{53401D81-8A3B-442C-959B-1D2452CFA0DE}"/>
    <cellStyle name="Currency 555" xfId="7382" xr:uid="{B322BC94-09C8-45A4-B741-D5E27211A470}"/>
    <cellStyle name="Currency 556" xfId="7388" xr:uid="{63E8A10B-40D9-4B86-B8A2-5461EE7845CD}"/>
    <cellStyle name="Currency 557" xfId="7392" xr:uid="{F3ED9696-7BDE-4E6B-86B6-26F4E098D8F1}"/>
    <cellStyle name="Currency 558" xfId="7402" xr:uid="{7F36FDA6-9483-49DC-A7BA-5007171CF7E7}"/>
    <cellStyle name="Currency 559" xfId="7397" xr:uid="{8BFA437C-AD27-4A46-B457-672B229139AA}"/>
    <cellStyle name="Currency 56" xfId="3548" xr:uid="{3CCF0601-A034-4F1D-8EC5-64DFBEDA60CC}"/>
    <cellStyle name="Currency 560" xfId="7399" xr:uid="{632B31A7-AA0D-43DD-A4C3-BBC7589DC81C}"/>
    <cellStyle name="Currency 561" xfId="7408" xr:uid="{4248F2E0-13B3-46CD-8234-CFE21F116E03}"/>
    <cellStyle name="Currency 562" xfId="7411" xr:uid="{C62B402B-B537-40F4-B449-C769EB7DFA8B}"/>
    <cellStyle name="Currency 563" xfId="7416" xr:uid="{70B3A31B-46A7-4B58-A360-3ED77BEFFCF4}"/>
    <cellStyle name="Currency 564" xfId="7464" xr:uid="{8F8DBAFC-A47C-4965-9245-9CD0159FE99F}"/>
    <cellStyle name="Currency 565" xfId="7472" xr:uid="{10E47FA5-2B55-49F1-8019-1CAEE050C5ED}"/>
    <cellStyle name="Currency 566" xfId="7469" xr:uid="{23AF58CD-0853-47C6-B059-848873E6D1D7}"/>
    <cellStyle name="Currency 567" xfId="7477" xr:uid="{4B40A74A-D616-4E68-B966-909684392221}"/>
    <cellStyle name="Currency 568" xfId="7502" xr:uid="{9B7F1CBC-7064-4DAE-B471-DFF2CAA8ECC8}"/>
    <cellStyle name="Currency 569" xfId="7483" xr:uid="{312E9CB3-8785-4E0E-B31A-82883CF00988}"/>
    <cellStyle name="Currency 57" xfId="3555" xr:uid="{A293A515-5D53-4A1E-8059-97A3779B0E63}"/>
    <cellStyle name="Currency 570" xfId="7498" xr:uid="{445F3FD8-81BC-42DC-96F1-9C91D1960409}"/>
    <cellStyle name="Currency 571" xfId="7487" xr:uid="{58E3E3DC-44E2-40D9-9CFA-88FC997E82E8}"/>
    <cellStyle name="Currency 572" xfId="7496" xr:uid="{176D8E17-E102-4E0A-ACF2-9C59CFEF019C}"/>
    <cellStyle name="Currency 573" xfId="7490" xr:uid="{13F2A5A8-1DE2-4578-850E-7B1FA529678E}"/>
    <cellStyle name="Currency 574" xfId="7507" xr:uid="{5C8203CC-F608-4AAD-8238-7F128FEBA3FE}"/>
    <cellStyle name="Currency 575" xfId="7509" xr:uid="{8E5FD978-E2CA-42AA-A3BD-A157FDC856AA}"/>
    <cellStyle name="Currency 576" xfId="7516" xr:uid="{826D4A9E-1C73-4688-BDD9-97847E342064}"/>
    <cellStyle name="Currency 577" xfId="7514" xr:uid="{779BA574-1F04-448D-84F7-B5543838E884}"/>
    <cellStyle name="Currency 578" xfId="7524" xr:uid="{13DAAD58-29EC-45F8-B014-4DE4B1FCCF63}"/>
    <cellStyle name="Currency 579" xfId="7571" xr:uid="{D1F6A8AB-3874-45C9-8E42-4A66C4352452}"/>
    <cellStyle name="Currency 58" xfId="3604" xr:uid="{0C2C5BE9-19B9-4BA2-BF18-99CAB9720285}"/>
    <cellStyle name="Currency 580" xfId="7576" xr:uid="{1F0C84B9-1383-41B8-9104-5BF31F103132}"/>
    <cellStyle name="Currency 581" xfId="7624" xr:uid="{5FD8D95A-8882-4B2A-B0D0-918EA7E9A70A}"/>
    <cellStyle name="Currency 582" xfId="7628" xr:uid="{58CDC188-3583-4405-AAC0-08E247349A14}"/>
    <cellStyle name="Currency 583" xfId="7675" xr:uid="{F9B34617-7365-4975-A5FC-2C37AD0D2FC5}"/>
    <cellStyle name="Currency 584" xfId="7680" xr:uid="{B1AEEC08-89EA-48A3-B8B3-B63058B22BFB}"/>
    <cellStyle name="Currency 585" xfId="7733" xr:uid="{63CAF8F8-45CC-4E55-A64D-EA6BB0E5A5C6}"/>
    <cellStyle name="Currency 586" xfId="7687" xr:uid="{6C15067D-36D9-47A4-B699-7CF94727B8B1}"/>
    <cellStyle name="Currency 587" xfId="7707" xr:uid="{F78322C8-20EF-453A-8311-97CE520BA322}"/>
    <cellStyle name="Currency 588" xfId="7740" xr:uid="{C9A2AA7C-BC36-41A5-9BF8-6B8674F3F356}"/>
    <cellStyle name="Currency 589" xfId="7744" xr:uid="{E374317C-A5F2-46FC-8A97-12ECDBB66317}"/>
    <cellStyle name="Currency 59" xfId="3606" xr:uid="{D81D100F-2DF6-42A6-AC28-56DEA1446C9D}"/>
    <cellStyle name="Currency 590" xfId="7748" xr:uid="{76138508-5914-4FB3-86CA-F1B3E11470C0}"/>
    <cellStyle name="Currency 591" xfId="7752" xr:uid="{8F76C158-9512-48AF-BB23-E3ED15EFADB6}"/>
    <cellStyle name="Currency 592" xfId="7802" xr:uid="{61FEE694-991E-4710-8F2C-301B12CF5110}"/>
    <cellStyle name="Currency 593" xfId="7759" xr:uid="{5E28DD58-E414-4F83-AB9B-6A3E8457B617}"/>
    <cellStyle name="Currency 594" xfId="7808" xr:uid="{8E75A065-8A12-4487-88C6-167F6E8930DA}"/>
    <cellStyle name="Currency 595" xfId="7812" xr:uid="{A408B9D9-22DE-42BF-B66D-948AF9517028}"/>
    <cellStyle name="Currency 596" xfId="7816" xr:uid="{476D349F-AD25-456B-B1C6-7606915052AB}"/>
    <cellStyle name="Currency 597" xfId="7818" xr:uid="{5E9E9A8F-0152-477E-A88E-0E5F93BA28AE}"/>
    <cellStyle name="Currency 598" xfId="7824" xr:uid="{44A74BBD-EF39-4D6D-91B2-053AD717EDE9}"/>
    <cellStyle name="Currency 599" xfId="7850" xr:uid="{FA1C34EC-EF34-49AA-99EE-AE4ECA3A77F7}"/>
    <cellStyle name="Currency 6" xfId="3275" xr:uid="{12124330-4746-41B2-ABD8-F8B323CCE702}"/>
    <cellStyle name="Currency 60" xfId="3612" xr:uid="{6A0E6289-F77C-4A28-B8F3-4A0EDE04CDCB}"/>
    <cellStyle name="Currency 600" xfId="7838" xr:uid="{DC44EDA1-69AD-4F44-B565-3D44A4FE147B}"/>
    <cellStyle name="Currency 601" xfId="7835" xr:uid="{7CD2B97D-D3B1-450F-BEDE-0A83E248D4FE}"/>
    <cellStyle name="Currency 602" xfId="7897" xr:uid="{3FABB205-E07A-49CB-818D-97508B1260D4}"/>
    <cellStyle name="Currency 603" xfId="7873" xr:uid="{DC8DCEF8-EB99-422E-9417-1ECB2282B333}"/>
    <cellStyle name="Currency 604" xfId="7936" xr:uid="{C112C0F4-8602-4426-992C-B0B8A9BC0DF0}"/>
    <cellStyle name="Currency 605" xfId="7943" xr:uid="{CE1ACED9-C73D-4347-98D6-27CD1E3A058C}"/>
    <cellStyle name="Currency 606" xfId="9174" xr:uid="{3985E155-E099-45B5-8568-B043DAF28050}"/>
    <cellStyle name="Currency 607" xfId="9223" xr:uid="{5E00EDD8-48F9-4AD4-BCF2-04991D379024}"/>
    <cellStyle name="Currency 608" xfId="9227" xr:uid="{7D9C18F6-3882-4C42-A734-02D5A6F9AC0D}"/>
    <cellStyle name="Currency 609" xfId="9232" xr:uid="{5680FCD8-1778-4B91-A70A-4F7D8D44DE17}"/>
    <cellStyle name="Currency 61" xfId="3625" xr:uid="{D717A8CB-B249-4EE2-A353-41E1634613B8}"/>
    <cellStyle name="Currency 610" xfId="9231" xr:uid="{C2EF0F02-A904-49A9-B64C-94FA8BCF7F31}"/>
    <cellStyle name="Currency 611" xfId="9244" xr:uid="{21199F8A-BB14-48E7-8864-F874201BDCF6}"/>
    <cellStyle name="Currency 612" xfId="9288" xr:uid="{F1E37460-B133-4E67-9D6B-94701E680523}"/>
    <cellStyle name="Currency 613" xfId="9246" xr:uid="{153C5C18-8E62-433C-8099-6C455FC98523}"/>
    <cellStyle name="Currency 614" xfId="9295" xr:uid="{BBAE15D0-45DD-41F7-9180-D62A2FC60198}"/>
    <cellStyle name="Currency 615" xfId="9324" xr:uid="{D83BBB31-9DE2-4755-BBF4-EF649B1EF937}"/>
    <cellStyle name="Currency 616" xfId="9350" xr:uid="{905538D0-8587-4AF5-88FC-1531E47136B6}"/>
    <cellStyle name="Currency 617" xfId="9354" xr:uid="{EE115533-D1E1-4DBD-AC6F-1D2F1A6A96C0}"/>
    <cellStyle name="Currency 618" xfId="9358" xr:uid="{F60539F4-1A16-4136-97A6-D9673719A867}"/>
    <cellStyle name="Currency 619" xfId="9366" xr:uid="{F801E470-B619-4085-B7CD-4AE7B107976A}"/>
    <cellStyle name="Currency 62" xfId="3626" xr:uid="{F6BD5C94-D502-472A-97DA-30A23D6AD6E9}"/>
    <cellStyle name="Currency 620" xfId="9374" xr:uid="{37C357EB-2DBE-4B22-8244-681CF23AC8FA}"/>
    <cellStyle name="Currency 621" xfId="35890" xr:uid="{23E4CD54-6542-4807-AD2B-85B4883D9A04}"/>
    <cellStyle name="Currency 622" xfId="35898" xr:uid="{8BC92D36-12A2-4906-ABD0-2578168769DA}"/>
    <cellStyle name="Currency 623" xfId="35894" xr:uid="{48CCD555-2AC6-4151-9EFF-4D4407374223}"/>
    <cellStyle name="Currency 624" xfId="35895" xr:uid="{5A75CA60-480A-433C-B37A-AE38AACF74FC}"/>
    <cellStyle name="Currency 625" xfId="35906" xr:uid="{30BA343E-A6C6-4B94-8AEA-6AB9F6FDDFC9}"/>
    <cellStyle name="Currency 626" xfId="35911" xr:uid="{4D7D9C41-E703-45F2-8F2D-608C044466CD}"/>
    <cellStyle name="Currency 627" xfId="35910" xr:uid="{C7E2457E-0AC7-4287-B51D-36D5AA48403E}"/>
    <cellStyle name="Currency 628" xfId="35918" xr:uid="{7FB34949-9DB0-4DE4-9DAB-9D10507190AF}"/>
    <cellStyle name="Currency 629" xfId="35929" xr:uid="{3E316EA8-5CA3-4A57-834D-2FC3AC9BAC68}"/>
    <cellStyle name="Currency 63" xfId="3629" xr:uid="{DC5B2C5A-30E1-4048-82B7-9620153D1059}"/>
    <cellStyle name="Currency 630" xfId="35922" xr:uid="{03BB0A38-DFF5-4C2D-9079-588A6AB62F25}"/>
    <cellStyle name="Currency 631" xfId="35926" xr:uid="{6C033B15-FEDF-4334-BC0E-C7248C7DAD7F}"/>
    <cellStyle name="Currency 632" xfId="35925" xr:uid="{FF063163-D658-4AB5-809B-A986D1544931}"/>
    <cellStyle name="Currency 633" xfId="35944" xr:uid="{9AF5C684-DF10-4FE7-B600-BEFA6183EA5B}"/>
    <cellStyle name="Currency 634" xfId="36006" xr:uid="{3A57588A-E56E-4AB7-833A-DADD5F2B71A4}"/>
    <cellStyle name="Currency 635" xfId="35952" xr:uid="{C7B5E10F-F803-459E-9F7B-ED46B29CC86A}"/>
    <cellStyle name="Currency 636" xfId="35979" xr:uid="{1175E1F9-F579-4F4B-94DA-A4F1134884CF}"/>
    <cellStyle name="Currency 637" xfId="35955" xr:uid="{3D8EAF88-E9E5-4130-A4AB-6DEEE1E417CD}"/>
    <cellStyle name="Currency 638" xfId="36014" xr:uid="{DF114DA9-0BCA-4F3C-BE4D-F9EAFAD346EC}"/>
    <cellStyle name="Currency 639" xfId="36018" xr:uid="{64B0B0AA-2141-4B56-9D0D-8FB8FD820287}"/>
    <cellStyle name="Currency 64" xfId="3637" xr:uid="{A10119FE-0C4B-430A-8F00-81CD3DBC9BAA}"/>
    <cellStyle name="Currency 640" xfId="36023" xr:uid="{A1C3A688-2379-409A-B08F-3C8A7B1292E8}"/>
    <cellStyle name="Currency 641" xfId="36022" xr:uid="{EBE2852F-9D2F-46FA-81E7-0E0FA2A63BFE}"/>
    <cellStyle name="Currency 642" xfId="36030" xr:uid="{B572F14E-7C66-4AB5-BDDB-61E77F6A0A5C}"/>
    <cellStyle name="Currency 643" xfId="36034" xr:uid="{A4EA59FD-CCC3-4B2B-A492-8BAF415C3EB8}"/>
    <cellStyle name="Currency 644" xfId="36042" xr:uid="{776AA49D-4E98-4701-B721-66FDBB23C832}"/>
    <cellStyle name="Currency 645" xfId="36038" xr:uid="{058D8546-947F-4539-8530-2BCFE3F2D1C5}"/>
    <cellStyle name="Currency 646" xfId="36039" xr:uid="{BB4BCF01-6B91-4B7D-B475-150B5ECDDD6D}"/>
    <cellStyle name="Currency 647" xfId="36050" xr:uid="{64CE77E1-7CBA-46AE-97B4-08E3C3E57680}"/>
    <cellStyle name="Currency 648" xfId="36054" xr:uid="{7CEC57D8-A4D2-49C1-992F-C09C51992A01}"/>
    <cellStyle name="Currency 649" xfId="36102" xr:uid="{A02B09BB-EAE4-44A9-94CF-DD09CBBD36F2}"/>
    <cellStyle name="Currency 65" xfId="3685" xr:uid="{38A33AD5-3748-46B8-BA48-8F57F126B9B6}"/>
    <cellStyle name="Currency 650" xfId="36106" xr:uid="{640E6609-8520-499D-97B7-A889D5739D7A}"/>
    <cellStyle name="Currency 651" xfId="36119" xr:uid="{AF89BE7D-68A0-4DA0-BE6B-693BB969ADB6}"/>
    <cellStyle name="Currency 652" xfId="36110" xr:uid="{F5C94DA1-D258-4696-A9E6-F76372257500}"/>
    <cellStyle name="Currency 653" xfId="36114" xr:uid="{20A56D8B-13C4-4DE8-AE37-D5B57A46FAE2}"/>
    <cellStyle name="Currency 654" xfId="36113" xr:uid="{96C61D63-D997-48DE-AA9D-7E9AC5A5C665}"/>
    <cellStyle name="Currency 655" xfId="36126" xr:uid="{1230524B-EFB8-4DF6-873D-934ABAC3AE16}"/>
    <cellStyle name="Currency 656" xfId="36130" xr:uid="{1E434424-9C79-4711-B649-FE2B5B17BBE1}"/>
    <cellStyle name="Currency 657" xfId="36138" xr:uid="{044FB9FB-F7C3-4846-9841-4018C5E4A83A}"/>
    <cellStyle name="Currency 658" xfId="36134" xr:uid="{3D13EFDC-386E-41EE-8351-EDCCA20BC6C1}"/>
    <cellStyle name="Currency 659" xfId="36135" xr:uid="{44643295-FE29-4CB8-AFCD-BD526B907E47}"/>
    <cellStyle name="Currency 66" xfId="3699" xr:uid="{D62A198C-A1CF-4496-B14B-841AD2514D68}"/>
    <cellStyle name="Currency 660" xfId="36149" xr:uid="{BB3ABC02-3A43-4A45-B1D5-A03CA81F8D1B}"/>
    <cellStyle name="Currency 661" xfId="36154" xr:uid="{AB036222-60DB-4C28-B459-08E185FE6B32}"/>
    <cellStyle name="Currency 662" xfId="36205" xr:uid="{D8AFC668-E3F4-47F1-910B-3972658CBDB4}"/>
    <cellStyle name="Currency 663" xfId="36210" xr:uid="{8C3F8E18-AB74-4AA6-A848-A644A887330D}"/>
    <cellStyle name="Currency 664" xfId="36215" xr:uid="{C0FD5480-C132-4458-8C59-D5CAE10485E4}"/>
    <cellStyle name="Currency 665" xfId="36214" xr:uid="{6996BC2F-256A-4D50-AF86-EB852BA1E67D}"/>
    <cellStyle name="Currency 666" xfId="36222" xr:uid="{0D627081-15DD-4BDF-A5B3-5742A6C896F1}"/>
    <cellStyle name="Currency 667" xfId="36227" xr:uid="{08DED783-EA6F-475C-92A5-3663114664EC}"/>
    <cellStyle name="Currency 668" xfId="36226" xr:uid="{5E46AC51-DE79-4A20-9582-85AFCD330D37}"/>
    <cellStyle name="Currency 669" xfId="36234" xr:uid="{D3B59843-ACC0-4AAF-95BF-256246A7B7D1}"/>
    <cellStyle name="Currency 67" xfId="3690" xr:uid="{2CFFD958-34EB-42AB-AFED-E6D2666C3605}"/>
    <cellStyle name="Currency 670" xfId="36238" xr:uid="{5E4408A0-C383-4F0D-830C-C47B9FCBDC93}"/>
    <cellStyle name="Currency 671" xfId="36249" xr:uid="{90AEC523-109A-4E01-A453-A1C3E003C5C8}"/>
    <cellStyle name="Currency 672" xfId="36245" xr:uid="{0C6A7BAD-DA99-4F1F-8B46-52BB9E0C65AE}"/>
    <cellStyle name="Currency 673" xfId="36258" xr:uid="{2337320C-A72A-4D34-9794-D8DEADE2C8D5}"/>
    <cellStyle name="Currency 68" xfId="3695" xr:uid="{52A53872-2BC5-410C-B28E-9125C45F037A}"/>
    <cellStyle name="Currency 69" xfId="3694" xr:uid="{3C2C3944-0026-4908-A550-1EF3F519457C}"/>
    <cellStyle name="Currency 7" xfId="3266" xr:uid="{96756F20-0E5B-456B-A9B7-1FD0D431F16C}"/>
    <cellStyle name="Currency 70" xfId="3705" xr:uid="{A18C92FA-2745-45DE-B561-F9FDAF3B1817}"/>
    <cellStyle name="Currency 71" xfId="3713" xr:uid="{C0D3D8DE-C462-4D15-A2C9-AD43715EA74C}"/>
    <cellStyle name="Currency 72" xfId="3717" xr:uid="{CFA02935-5CD6-451E-824E-BE59A1C2D9D2}"/>
    <cellStyle name="Currency 73" xfId="3718" xr:uid="{E5985BE8-6496-420A-88BA-3724ADA26397}"/>
    <cellStyle name="Currency 74" xfId="3721" xr:uid="{ABB85F65-68B8-42E1-8852-AC0A06EC8049}"/>
    <cellStyle name="Currency 75" xfId="3731" xr:uid="{A24DE632-91C4-4ADD-8486-EDC710C1BA76}"/>
    <cellStyle name="Currency 76" xfId="3726" xr:uid="{F8A76DD7-6382-459F-996C-46A3B848ACD2}"/>
    <cellStyle name="Currency 77" xfId="3727" xr:uid="{EBC401E1-A5EE-4C6C-9DB7-EE373ADD7F0F}"/>
    <cellStyle name="Currency 78" xfId="3737" xr:uid="{9F4480CD-9164-4767-9A42-B4BBE759ECCD}"/>
    <cellStyle name="Currency 79" xfId="3785" xr:uid="{C46340B8-C96B-4DE5-BEF5-2D25CEDAF4E3}"/>
    <cellStyle name="Currency 8" xfId="3271" xr:uid="{892A7CCF-A0DF-48AD-8186-60A7C3316E7A}"/>
    <cellStyle name="Currency 80" xfId="3787" xr:uid="{3F543218-184D-48E4-B17B-FBB66F99C823}"/>
    <cellStyle name="Currency 81" xfId="3793" xr:uid="{E85E956C-4FD7-4DC6-A6A1-D6C70B683694}"/>
    <cellStyle name="Currency 82" xfId="3803" xr:uid="{5E126408-F652-4DA9-B9D9-97B40AEE6070}"/>
    <cellStyle name="Currency 83" xfId="3798" xr:uid="{C375CE2F-98ED-44C0-8BC9-671AF7657316}"/>
    <cellStyle name="Currency 84" xfId="3799" xr:uid="{4CEFA1A1-5A12-4FFB-A2C4-7344AE924691}"/>
    <cellStyle name="Currency 85" xfId="3809" xr:uid="{617DB6D9-0CDB-41FA-8408-282CCDFD2331}"/>
    <cellStyle name="Currency 86" xfId="3813" xr:uid="{08ECDD9E-0C8D-4AC9-AA09-B5FF675FFD1A}"/>
    <cellStyle name="Currency 87" xfId="3823" xr:uid="{D484DC24-C795-409C-BF66-5EAB74456D6D}"/>
    <cellStyle name="Currency 88" xfId="3818" xr:uid="{217D3BE4-FC65-4FD4-B41D-2CFA6A143609}"/>
    <cellStyle name="Currency 89" xfId="3819" xr:uid="{1637777D-E963-4C04-AD9D-137489CFE019}"/>
    <cellStyle name="Currency 9" xfId="3270" xr:uid="{104C0990-0D2F-4406-89CF-CC7776BB68E6}"/>
    <cellStyle name="Currency 90" xfId="3829" xr:uid="{F481B9BB-D4EA-4245-8188-ED31DDC14C05}"/>
    <cellStyle name="Currency 91" xfId="3834" xr:uid="{EC48368A-B29C-4E6E-82EF-69A23458244E}"/>
    <cellStyle name="Currency 92" xfId="3837" xr:uid="{5E270F6D-792E-4800-818F-3824F62AA594}"/>
    <cellStyle name="Currency 93" xfId="3843" xr:uid="{208B0BBA-D1D8-46C9-991C-1B0E4790D68C}"/>
    <cellStyle name="Currency 94" xfId="3842" xr:uid="{26F29A4C-20B7-40E7-BA5B-93EA4F3162CE}"/>
    <cellStyle name="Currency 95" xfId="3849" xr:uid="{99208158-0D2F-4CB6-86E0-6A05D1E90CEE}"/>
    <cellStyle name="Currency 96" xfId="3859" xr:uid="{F61BE99A-9C55-4FC9-B075-DAB8946F6BDD}"/>
    <cellStyle name="Currency 97" xfId="3854" xr:uid="{91E64B3B-B493-4C70-95B0-1D0385B0B159}"/>
    <cellStyle name="Currency 98" xfId="3855" xr:uid="{90A4339D-65D0-40D7-BB51-AD66B9BE7EF5}"/>
    <cellStyle name="Currency 99" xfId="3866" xr:uid="{495E4B4E-8FE5-456C-B61D-133D2ECB8EF8}"/>
    <cellStyle name="custom" xfId="1920" xr:uid="{3DFC3749-BD06-4D54-BBD6-5A31F4787C5A}"/>
    <cellStyle name="Date" xfId="1921" xr:uid="{87B6FF03-C025-4AAE-B39A-A2E046A8B843}"/>
    <cellStyle name="Date 2" xfId="1922" xr:uid="{1F8734D0-7836-4BA6-944D-F38104C6216C}"/>
    <cellStyle name="Date m-yy" xfId="9757" xr:uid="{94429A47-5AF6-4C6E-A0FE-4ADDD8F44FFF}"/>
    <cellStyle name="Date Short" xfId="85" xr:uid="{8563576D-DD8B-4F96-9636-10DC89A438F6}"/>
    <cellStyle name="DELTA" xfId="1923" xr:uid="{CF45F3F9-4DB8-4F39-BA56-0F932088FB5B}"/>
    <cellStyle name="Dezimal [0]_1999-2003 tools set plan 01- Nov PO präsent" xfId="1924" xr:uid="{10F3C538-B2B7-42A3-8178-F5B6E5E89949}"/>
    <cellStyle name="Dezimal_1999-2003 tools set plan 01- Nov PO präsent" xfId="1925" xr:uid="{D37E5C23-FAC4-4787-9A8C-E98C8EE198E8}"/>
    <cellStyle name="DT" xfId="1926" xr:uid="{A7BFC4BC-06F1-4154-A25B-A9AA828A29C5}"/>
    <cellStyle name="DT 2" xfId="9758" xr:uid="{7033B2C1-D499-42E1-B83F-BDF3CD04389E}"/>
    <cellStyle name="Enter Currency (0)" xfId="86" xr:uid="{DFE4ED2B-71E7-47FB-B4CD-1C360A195290}"/>
    <cellStyle name="Enter Currency (0) 2" xfId="1927" xr:uid="{B356CEAB-FFD2-4F2C-8A82-F7D692A0EBD6}"/>
    <cellStyle name="Enter Currency (2)" xfId="87" xr:uid="{37A32D34-8F21-4124-85C1-1D0C9753F7FA}"/>
    <cellStyle name="Enter Currency (2) 2" xfId="1928" xr:uid="{C24F11C7-4B89-434B-9F94-F89B7F5FB4DE}"/>
    <cellStyle name="Enter Units (0)" xfId="88" xr:uid="{C2BA299F-0893-450E-A557-DA6832A55149}"/>
    <cellStyle name="Enter Units (0) 2" xfId="1929" xr:uid="{8E0D37D6-718C-4F74-AFAA-5DB0B622B354}"/>
    <cellStyle name="Enter Units (1)" xfId="89" xr:uid="{EF77B5CB-FAC2-487F-9F1C-36CB8BDFAD09}"/>
    <cellStyle name="Enter Units (1) 2" xfId="1930" xr:uid="{077FFDBF-DE97-40CC-8AF4-B96C56F0DEB5}"/>
    <cellStyle name="Enter Units (2)" xfId="90" xr:uid="{50F12537-B9A9-4B05-8115-6A8553548046}"/>
    <cellStyle name="Enter Units (2) 2" xfId="1931" xr:uid="{5115B5E5-9204-47A9-B510-7D6028A88D20}"/>
    <cellStyle name="Entered" xfId="91" xr:uid="{B1409847-302F-4344-B55A-8F645EA85D1D}"/>
    <cellStyle name="Explanatory Text 2" xfId="6113" xr:uid="{7F5FF0B2-5343-49A0-BC88-687618D891BE}"/>
    <cellStyle name="Explanatory Text 2 2" xfId="9760" xr:uid="{6AA3CEDE-5523-433A-A0E3-E3ED35AF2A1E}"/>
    <cellStyle name="Explanatory Text 3" xfId="35647" xr:uid="{E0C95E23-BEE1-4C2C-952A-0C3E8BE32B88}"/>
    <cellStyle name="Explanatory Text 4" xfId="9759" xr:uid="{F639BE50-2019-43CF-A438-1134C9E940AD}"/>
    <cellStyle name="Explanatory Text 5" xfId="9393" xr:uid="{69907B5E-BDF8-4367-859D-A85750C6B8C3}"/>
    <cellStyle name="F2" xfId="1932" xr:uid="{0D1DAD9F-367B-42FA-A66B-2E5A82AA5879}"/>
    <cellStyle name="F3" xfId="1933" xr:uid="{49887890-A051-497B-AFE9-0BEBC9037CBE}"/>
    <cellStyle name="F4" xfId="1934" xr:uid="{F33776ED-1405-43E8-8607-64F8DB70DB7C}"/>
    <cellStyle name="F5" xfId="1935" xr:uid="{B049D7B0-7F5E-4A3E-A8A5-7B3D4930A349}"/>
    <cellStyle name="F6" xfId="1936" xr:uid="{B055165D-046A-4CE6-B469-1DBCEDB60F08}"/>
    <cellStyle name="F7" xfId="1937" xr:uid="{44CE8B63-B782-4782-B75F-EE5A000DC0B4}"/>
    <cellStyle name="F8" xfId="1938" xr:uid="{CCB870FD-2C07-4DCE-911F-0C19D1781AA2}"/>
    <cellStyle name="Fixed1 - Style1" xfId="1939" xr:uid="{E76C0A7B-5BD7-4F91-B150-DD4A8752473F}"/>
    <cellStyle name="Fixed2 - Style2" xfId="1940" xr:uid="{65A9F2E1-81C9-418F-8D1E-8D388FEFBE7C}"/>
    <cellStyle name="ƒnƒCƒp[ƒŠƒ“ƒN" xfId="1941" xr:uid="{86190323-F8DC-4AEB-ABD7-D57774E5DEA1}"/>
    <cellStyle name="ƒp[ƒZƒ“ƒg_!!!GO" xfId="92" xr:uid="{04C5A3BE-8A45-42FB-A892-EBE60D157AAF}"/>
    <cellStyle name="Good 2" xfId="6114" xr:uid="{E427F477-4F2D-4925-A8B0-B22E40867BFB}"/>
    <cellStyle name="Good 2 2" xfId="9762" xr:uid="{09AF7D01-B10F-4028-B127-08688024C33D}"/>
    <cellStyle name="Good 3" xfId="35646" xr:uid="{FEA877E2-6134-4F63-A34B-E162BEB0FBF5}"/>
    <cellStyle name="Good 4" xfId="9761" xr:uid="{7D81B2C0-5405-4694-9B02-430113FC76AC}"/>
    <cellStyle name="Good 5" xfId="9383" xr:uid="{66060698-282F-4DF3-A55B-1A74E2BC650A}"/>
    <cellStyle name="Grey" xfId="93" xr:uid="{726C6E9B-35B9-4F6F-B205-130235C14185}"/>
    <cellStyle name="Header1" xfId="94" xr:uid="{4642CB6F-5AD1-4E28-B92F-BE8FA72B3BFA}"/>
    <cellStyle name="Header2" xfId="95" xr:uid="{911037DB-31F5-41CC-8C79-1A18A60BF3AD}"/>
    <cellStyle name="Header2 10" xfId="9763" xr:uid="{F1AC32D8-F612-4F62-86F7-2A3C50C6BD78}"/>
    <cellStyle name="Header2 10 2" xfId="15937" xr:uid="{3D5F361D-993F-4BC9-BE5D-B88BFE8D6061}"/>
    <cellStyle name="Header2 10 3" xfId="23037" xr:uid="{18938207-6FA9-453D-AC8A-34F0E53D57E5}"/>
    <cellStyle name="Header2 10 4" xfId="26353" xr:uid="{FEF3C2CC-EFA5-4768-B8A2-151709983B3E}"/>
    <cellStyle name="Header2 10 5" xfId="34019" xr:uid="{1570EDE7-F67E-4C6B-A526-FFA3FDEC3127}"/>
    <cellStyle name="Header2 11" xfId="9764" xr:uid="{46D5139A-789C-4A4F-8177-9F584E0C4703}"/>
    <cellStyle name="Header2 11 2" xfId="15938" xr:uid="{7EFD8BB2-7D71-409C-9769-B9CB028D535B}"/>
    <cellStyle name="Header2 11 3" xfId="23036" xr:uid="{1F4F1C78-1881-4C8A-8EA2-6D3A2E22346B}"/>
    <cellStyle name="Header2 11 4" xfId="25844" xr:uid="{C5F7656D-425D-4A57-9B32-4C4AA3A6A8C6}"/>
    <cellStyle name="Header2 11 5" xfId="34018" xr:uid="{D1735396-5090-4C11-A742-7F4BB97B96FE}"/>
    <cellStyle name="Header2 12" xfId="9765" xr:uid="{911AC779-8E39-45B1-A5C8-2A47A5F967F3}"/>
    <cellStyle name="Header2 12 2" xfId="15939" xr:uid="{274E943A-8AF0-4DEC-8055-3FE531E9A5D1}"/>
    <cellStyle name="Header2 12 3" xfId="23035" xr:uid="{DD18D623-70BB-46A0-AD4A-3807A4220946}"/>
    <cellStyle name="Header2 12 4" xfId="24628" xr:uid="{F482400F-0F70-4B42-AE32-147B2481F7AF}"/>
    <cellStyle name="Header2 12 5" xfId="34017" xr:uid="{E0B8EB7C-CE16-42DE-89F2-31B886C400B9}"/>
    <cellStyle name="Header2 13" xfId="9766" xr:uid="{7C728806-2E1B-4151-B2BE-E227D564A1F0}"/>
    <cellStyle name="Header2 13 2" xfId="15940" xr:uid="{37835827-50FB-4F28-A44F-5AA840D86589}"/>
    <cellStyle name="Header2 13 3" xfId="22822" xr:uid="{B8B0C664-1ABC-4F3A-8F25-A191F08103F5}"/>
    <cellStyle name="Header2 13 4" xfId="29983" xr:uid="{41398C90-EA22-499D-8237-90E3ACB78006}"/>
    <cellStyle name="Header2 13 5" xfId="34016" xr:uid="{B4B29868-CB5C-40AF-83D4-844F34ED73AF}"/>
    <cellStyle name="Header2 14" xfId="9767" xr:uid="{25A5CE7B-7917-4872-AD35-7706D6714B5B}"/>
    <cellStyle name="Header2 14 2" xfId="15941" xr:uid="{CE01D018-6758-4780-AC9C-8EF042043469}"/>
    <cellStyle name="Header2 14 3" xfId="27926" xr:uid="{B56EBDF6-C38D-4DBD-887B-3ED3000FF823}"/>
    <cellStyle name="Header2 14 4" xfId="26864" xr:uid="{1FAD9537-B5E2-4D21-9C28-CD9AF4D9C448}"/>
    <cellStyle name="Header2 14 5" xfId="34015" xr:uid="{31AD6F0E-282F-467E-89EE-F30F45832DC9}"/>
    <cellStyle name="Header2 15" xfId="9768" xr:uid="{DAA08D1B-052D-46D6-9F31-A3B84FF7C666}"/>
    <cellStyle name="Header2 15 2" xfId="15942" xr:uid="{80E656DE-5906-4B7E-A6E0-BD0F58FC071B}"/>
    <cellStyle name="Header2 15 3" xfId="23034" xr:uid="{42B4BE98-2FA4-4BE5-BE62-131256438C37}"/>
    <cellStyle name="Header2 15 4" xfId="30093" xr:uid="{86CCFE2A-0E5B-472E-B949-8DCC06ACF470}"/>
    <cellStyle name="Header2 15 5" xfId="34014" xr:uid="{B29F8D1B-F0ED-4B48-BAD6-2913B647ADA8}"/>
    <cellStyle name="Header2 16" xfId="9769" xr:uid="{2EFFCBA7-9205-4FCD-BDC7-E83065737A21}"/>
    <cellStyle name="Header2 16 2" xfId="15943" xr:uid="{35534CD9-FEE8-4364-9235-126B193A54FC}"/>
    <cellStyle name="Header2 16 3" xfId="23387" xr:uid="{58DD3A64-5EA2-4EB6-AC00-252BEE7515F9}"/>
    <cellStyle name="Header2 16 4" xfId="29477" xr:uid="{50999687-A295-4A76-937F-D22A6669C872}"/>
    <cellStyle name="Header2 16 5" xfId="34013" xr:uid="{BE3232F5-3E3F-4056-8FE4-5F8853C3C686}"/>
    <cellStyle name="Header2 17" xfId="9770" xr:uid="{B96160CD-CB6D-48DB-9396-1EA89A328C5F}"/>
    <cellStyle name="Header2 17 2" xfId="15944" xr:uid="{B1E5831E-736D-4F2F-A43B-EA390EDFD295}"/>
    <cellStyle name="Header2 17 3" xfId="23033" xr:uid="{80CD9A28-BE8A-4801-AB00-A3F1AA9E173B}"/>
    <cellStyle name="Header2 17 4" xfId="30016" xr:uid="{23FD98F5-0EFC-4A81-BED3-E89F64DC03B8}"/>
    <cellStyle name="Header2 17 5" xfId="34012" xr:uid="{1830F311-692A-447E-8BE6-D279816A627D}"/>
    <cellStyle name="Header2 18" xfId="9771" xr:uid="{FAF06F8C-1B62-413F-B8D6-7A3AF06BF9F7}"/>
    <cellStyle name="Header2 18 2" xfId="15945" xr:uid="{14186549-A92D-4C1F-BCA6-1D8D71F96E31}"/>
    <cellStyle name="Header2 18 3" xfId="27039" xr:uid="{66CE4B2E-2021-42D4-B610-DC15ADEBC010}"/>
    <cellStyle name="Header2 18 4" xfId="28711" xr:uid="{8E18F1B7-1C64-400A-87BD-518B18DC8025}"/>
    <cellStyle name="Header2 18 5" xfId="28766" xr:uid="{0842519F-7E66-4475-8F03-9F17A0F62406}"/>
    <cellStyle name="Header2 19" xfId="9772" xr:uid="{AECB7469-7ECD-4926-B3F1-8EF1FCF8FDF8}"/>
    <cellStyle name="Header2 19 2" xfId="15946" xr:uid="{CAE23283-A61A-40A2-BA83-055E05A2B880}"/>
    <cellStyle name="Header2 19 3" xfId="26121" xr:uid="{4E10128A-B366-4AA8-A432-90837FA1FFFF}"/>
    <cellStyle name="Header2 19 4" xfId="25255" xr:uid="{947C388D-127E-4E60-9450-CE79472B597B}"/>
    <cellStyle name="Header2 19 5" xfId="28410" xr:uid="{BCC40431-F2EA-4CE8-A23E-08E8C1BF3488}"/>
    <cellStyle name="Header2 2" xfId="7856" xr:uid="{6399A0F5-CCEE-4398-BE5E-129C6A74C755}"/>
    <cellStyle name="Header2 2 10" xfId="9773" xr:uid="{3A51138C-892E-48A2-8092-8FA8F4FF97A6}"/>
    <cellStyle name="Header2 2 10 2" xfId="15947" xr:uid="{8629DF5C-5084-4576-9722-3380EC4AF9F2}"/>
    <cellStyle name="Header2 2 10 3" xfId="21640" xr:uid="{43F8903B-632E-49A8-BC9E-A5896EAD21E0}"/>
    <cellStyle name="Header2 2 10 4" xfId="29852" xr:uid="{1D27CD02-BDCF-422E-9041-03BA790F71ED}"/>
    <cellStyle name="Header2 2 10 5" xfId="23113" xr:uid="{A29C7635-FCD9-4C85-9215-63D1EA4E85F2}"/>
    <cellStyle name="Header2 2 11" xfId="9774" xr:uid="{BF9A746E-F514-4E50-B945-755ECB44A0FB}"/>
    <cellStyle name="Header2 2 11 2" xfId="15948" xr:uid="{A53FC898-751E-49D9-AF9F-71ADD6000616}"/>
    <cellStyle name="Header2 2 11 3" xfId="29079" xr:uid="{242BEB43-B8C1-42F4-B5F4-79CD8DD8A8BF}"/>
    <cellStyle name="Header2 2 11 4" xfId="21983" xr:uid="{5152E1D3-B106-4627-92FA-A32B2BA6F0E7}"/>
    <cellStyle name="Header2 2 11 5" xfId="24685" xr:uid="{5C0EE0F4-768D-42F7-8CB7-6D731346DE47}"/>
    <cellStyle name="Header2 2 12" xfId="9775" xr:uid="{032EABE8-8BB1-45D0-BC08-BD15FA45A223}"/>
    <cellStyle name="Header2 2 12 2" xfId="15949" xr:uid="{FA1B8F35-2EB4-448B-BE47-38AF0CBB0A8E}"/>
    <cellStyle name="Header2 2 12 3" xfId="21639" xr:uid="{37BC4FCB-7255-44F6-AF6E-94D3F7D910C5}"/>
    <cellStyle name="Header2 2 12 4" xfId="29691" xr:uid="{0B7BD2DA-6A1A-4F3C-A221-1BE24C0E3159}"/>
    <cellStyle name="Header2 2 12 5" xfId="23075" xr:uid="{C9F97721-C7F7-446C-90AC-2A7472E32953}"/>
    <cellStyle name="Header2 2 13" xfId="9776" xr:uid="{E0DB4863-AA92-4044-8803-21747FFB9B0A}"/>
    <cellStyle name="Header2 2 13 2" xfId="15950" xr:uid="{08B5F1B5-1680-439D-8A8A-487E37C5D585}"/>
    <cellStyle name="Header2 2 13 3" xfId="27210" xr:uid="{D64CC0AC-31C8-4B53-9FEC-071DF873F20B}"/>
    <cellStyle name="Header2 2 13 4" xfId="22685" xr:uid="{75B3E6B2-DE85-4D4B-826F-702A27DF0E6A}"/>
    <cellStyle name="Header2 2 13 5" xfId="26152" xr:uid="{DFF99237-4C0B-4488-990F-3AB677D9ED91}"/>
    <cellStyle name="Header2 2 14" xfId="9777" xr:uid="{A8324ABC-8EEA-4F6D-9451-BC1627BCCC57}"/>
    <cellStyle name="Header2 2 14 2" xfId="15951" xr:uid="{C19D4DC1-637E-441D-9AAB-B76EDBDD2BAC}"/>
    <cellStyle name="Header2 2 14 3" xfId="30076" xr:uid="{65F0892E-8CC3-4BF6-B9A8-0519C95F0BB2}"/>
    <cellStyle name="Header2 2 14 4" xfId="25256" xr:uid="{67E17B1A-12C0-4D7C-BC8F-E6ACC6237B5C}"/>
    <cellStyle name="Header2 2 14 5" xfId="24477" xr:uid="{214ACA69-FE5C-47B2-85BC-30D7E65C26DB}"/>
    <cellStyle name="Header2 2 15" xfId="9778" xr:uid="{7BBD6F2E-522B-45E6-8730-98D270E06034}"/>
    <cellStyle name="Header2 2 15 2" xfId="15952" xr:uid="{04DA4521-2B14-4D5A-9444-B153764AB095}"/>
    <cellStyle name="Header2 2 15 3" xfId="21954" xr:uid="{C7A2C5FC-1D01-4D99-93D8-FE1C946950EE}"/>
    <cellStyle name="Header2 2 15 4" xfId="25402" xr:uid="{60055854-99B8-4CDB-BE77-1E543F819976}"/>
    <cellStyle name="Header2 2 15 5" xfId="22111" xr:uid="{04AB484D-6955-424C-BEE1-B5033ADF9E3A}"/>
    <cellStyle name="Header2 2 16" xfId="9779" xr:uid="{446978C4-B00E-4F39-910D-3CEDBFFD411B}"/>
    <cellStyle name="Header2 2 16 2" xfId="15953" xr:uid="{A15BBAC4-24EC-43D4-BFDB-54A0B59F723E}"/>
    <cellStyle name="Header2 2 16 3" xfId="29447" xr:uid="{8822A0D1-030E-42AB-82F2-09E32C1DB37F}"/>
    <cellStyle name="Header2 2 16 4" xfId="29581" xr:uid="{BDD4C877-CDAC-4C7A-B3BF-DFEE1AF7C698}"/>
    <cellStyle name="Header2 2 16 5" xfId="27498" xr:uid="{3BF0A132-A693-4B05-9741-5738C13DEEBE}"/>
    <cellStyle name="Header2 2 17" xfId="9780" xr:uid="{57961265-BCFA-4C7A-BBC2-43BBD2B279DA}"/>
    <cellStyle name="Header2 2 17 2" xfId="15954" xr:uid="{09EFCFF6-5328-4DC4-A97E-C92575BA58D7}"/>
    <cellStyle name="Header2 2 17 3" xfId="29685" xr:uid="{34137E87-0038-46B8-AFFC-5104851668CB}"/>
    <cellStyle name="Header2 2 17 4" xfId="25412" xr:uid="{0480B15F-7D0B-457E-BB2E-B23FDEC92A06}"/>
    <cellStyle name="Header2 2 17 5" xfId="23146" xr:uid="{6857B29F-D8DC-452F-B946-A6892A98DF71}"/>
    <cellStyle name="Header2 2 18" xfId="9781" xr:uid="{B43FAD2C-C3FF-47B2-BD02-96EA5B4082FA}"/>
    <cellStyle name="Header2 2 18 2" xfId="15955" xr:uid="{6FC26BC8-5C8E-40C0-874F-E4E0D2E7B39F}"/>
    <cellStyle name="Header2 2 18 3" xfId="21638" xr:uid="{36A6F4B0-6FA2-4452-8AAB-16911FE63C6D}"/>
    <cellStyle name="Header2 2 18 4" xfId="29843" xr:uid="{82AD9811-F947-4A69-BF6B-CFB2368527F3}"/>
    <cellStyle name="Header2 2 18 5" xfId="25986" xr:uid="{E8D79C43-5778-4619-9E4C-335F99D5E403}"/>
    <cellStyle name="Header2 2 19" xfId="9782" xr:uid="{C87F819B-523C-4890-8941-84317B8EB1BC}"/>
    <cellStyle name="Header2 2 19 2" xfId="15956" xr:uid="{46206BC4-67A7-499E-B445-394B6D019E2E}"/>
    <cellStyle name="Header2 2 19 3" xfId="21952" xr:uid="{F656A5AB-EFB6-491E-A3F8-3AAD9F74CB30}"/>
    <cellStyle name="Header2 2 19 4" xfId="21707" xr:uid="{2A2515F3-2BB8-4CE2-B22E-74135D83A4AC}"/>
    <cellStyle name="Header2 2 19 5" xfId="25898" xr:uid="{09644896-DB3F-4083-99FD-8B148DF4B11D}"/>
    <cellStyle name="Header2 2 2" xfId="9783" xr:uid="{7D305903-A1C2-4521-B849-1017DFB630A2}"/>
    <cellStyle name="Header2 2 2 10" xfId="9784" xr:uid="{AD588E28-8E96-4697-90D7-1BB76D443D6B}"/>
    <cellStyle name="Header2 2 2 10 2" xfId="15957" xr:uid="{E5C4FB3B-6236-4FE7-9A7B-31ED5D2D1260}"/>
    <cellStyle name="Header2 2 2 10 3" xfId="26050" xr:uid="{AE40B97E-743B-4B28-962D-5EC50485E675}"/>
    <cellStyle name="Header2 2 2 10 4" xfId="22580" xr:uid="{62BAFD0C-B329-4EAD-B1D0-4B7B8AFBCFAD}"/>
    <cellStyle name="Header2 2 2 10 5" xfId="25584" xr:uid="{7176EB5A-1F72-4027-BB2A-FB127D884CBF}"/>
    <cellStyle name="Header2 2 2 11" xfId="9785" xr:uid="{5B8087AF-50C5-4EE2-AEC7-CDDCE5E803C2}"/>
    <cellStyle name="Header2 2 2 11 2" xfId="15958" xr:uid="{95378784-8479-4692-946F-52393BC8E776}"/>
    <cellStyle name="Header2 2 2 11 3" xfId="25317" xr:uid="{5C196A15-4CFC-44C1-BC81-59638A9CB588}"/>
    <cellStyle name="Header2 2 2 11 4" xfId="28439" xr:uid="{FBCB2360-F447-4851-AAC8-AB69C7CFE4BB}"/>
    <cellStyle name="Header2 2 2 11 5" xfId="21364" xr:uid="{44EC8409-961C-460F-8E1A-D81B0DBC39EC}"/>
    <cellStyle name="Header2 2 2 12" xfId="9786" xr:uid="{5B99E679-B84C-4433-85C4-853C3B9ED145}"/>
    <cellStyle name="Header2 2 2 12 2" xfId="15959" xr:uid="{7D794EC9-A7AB-47AE-8B4F-0D4234FD6A38}"/>
    <cellStyle name="Header2 2 2 12 3" xfId="21953" xr:uid="{FD274860-1178-449C-84DC-05D9F6D4BEB0}"/>
    <cellStyle name="Header2 2 2 12 4" xfId="28392" xr:uid="{F0B9ED46-C329-49C9-81E5-4206D0725DE4}"/>
    <cellStyle name="Header2 2 2 12 5" xfId="27179" xr:uid="{0F01F544-872B-4395-BA39-2633C9793FF4}"/>
    <cellStyle name="Header2 2 2 13" xfId="9787" xr:uid="{B75A7F22-B809-43BB-9C15-305327449385}"/>
    <cellStyle name="Header2 2 2 13 2" xfId="15960" xr:uid="{2D271235-C194-4AB4-8197-A408CB590A92}"/>
    <cellStyle name="Header2 2 2 13 3" xfId="24692" xr:uid="{3EAC8DAE-C6C8-4723-90E0-5BE1E7C0D4A5}"/>
    <cellStyle name="Header2 2 2 13 4" xfId="29222" xr:uid="{A5213164-53F1-4E99-8820-6D774B43680C}"/>
    <cellStyle name="Header2 2 2 13 5" xfId="22408" xr:uid="{CEE46660-D3EC-4648-9EED-9A23F294D16D}"/>
    <cellStyle name="Header2 2 2 14" xfId="9788" xr:uid="{78CC50EB-417A-41F8-9F61-9F2C63F92C75}"/>
    <cellStyle name="Header2 2 2 14 2" xfId="15961" xr:uid="{B29532C1-A253-40B9-86D0-A97C2F276CFD}"/>
    <cellStyle name="Header2 2 2 14 3" xfId="26355" xr:uid="{5FDE0BDB-4A38-45F7-A680-8B3C62E82EC2}"/>
    <cellStyle name="Header2 2 2 14 4" xfId="28669" xr:uid="{54A5683C-8D07-4B51-87F0-1B8CD1F1785B}"/>
    <cellStyle name="Header2 2 2 14 5" xfId="27966" xr:uid="{8D55DBAB-BA2A-4A61-981D-BE860631BEFA}"/>
    <cellStyle name="Header2 2 2 15" xfId="9789" xr:uid="{BDE88490-BF94-4C44-95B4-3D4DAD0E96DE}"/>
    <cellStyle name="Header2 2 2 15 2" xfId="15962" xr:uid="{6042A968-6B4D-45BA-98CE-416C3BFE07CF}"/>
    <cellStyle name="Header2 2 2 15 3" xfId="23032" xr:uid="{74141031-5225-44A4-A936-60975C62499C}"/>
    <cellStyle name="Header2 2 2 15 4" xfId="28999" xr:uid="{B4FA70BA-AC13-4E67-A967-1236AFA4A320}"/>
    <cellStyle name="Header2 2 2 15 5" xfId="34011" xr:uid="{EF577E7B-7436-4DEC-B477-A245A893F595}"/>
    <cellStyle name="Header2 2 2 16" xfId="9790" xr:uid="{31DD3F91-7C7A-4358-A9E6-67E2740B15F7}"/>
    <cellStyle name="Header2 2 2 16 2" xfId="15963" xr:uid="{47E34618-44BE-4A89-9D44-3B85D04A5DD7}"/>
    <cellStyle name="Header2 2 2 16 3" xfId="23031" xr:uid="{70A4157E-B906-4DFC-8FAF-5191E858DCAF}"/>
    <cellStyle name="Header2 2 2 16 4" xfId="29010" xr:uid="{D5520958-22AC-41B7-A535-9FF62A8A5D28}"/>
    <cellStyle name="Header2 2 2 16 5" xfId="34010" xr:uid="{2007EE5C-F16E-45A7-84E6-05361780C242}"/>
    <cellStyle name="Header2 2 2 17" xfId="9791" xr:uid="{2C83ED84-9227-4BEF-B310-5EF515C1A94E}"/>
    <cellStyle name="Header2 2 2 17 2" xfId="15964" xr:uid="{2B9238A5-EFD9-4D59-B1B8-3ED1052FC7ED}"/>
    <cellStyle name="Header2 2 2 17 3" xfId="23030" xr:uid="{2514D4BB-1FFF-4F3F-8633-8A152E4E13A9}"/>
    <cellStyle name="Header2 2 2 17 4" xfId="30147" xr:uid="{B104682B-F610-45DC-8D3E-F7A2D9A12929}"/>
    <cellStyle name="Header2 2 2 17 5" xfId="34009" xr:uid="{64DE8A8A-1C82-4B8A-AE36-A9C8F0219C1F}"/>
    <cellStyle name="Header2 2 2 18" xfId="9792" xr:uid="{F602E49B-60B8-45B1-BA95-C817CA19B194}"/>
    <cellStyle name="Header2 2 2 18 2" xfId="15965" xr:uid="{6EB96EC3-00A2-4814-924F-2828DEA187AB}"/>
    <cellStyle name="Header2 2 2 18 3" xfId="23029" xr:uid="{C5E0E45A-104D-43C3-BD10-B9E23428D4FE}"/>
    <cellStyle name="Header2 2 2 18 4" xfId="21738" xr:uid="{4A758300-8465-4B64-8D48-7ECB7AF08FB8}"/>
    <cellStyle name="Header2 2 2 18 5" xfId="34008" xr:uid="{5934657C-F257-41EF-B3FB-64ADDE81B7E6}"/>
    <cellStyle name="Header2 2 2 19" xfId="9793" xr:uid="{14ACD2B3-D643-4225-9954-D25EFF857818}"/>
    <cellStyle name="Header2 2 2 19 2" xfId="15966" xr:uid="{CB4AE2FB-EC2F-4F27-A60D-66F16466953C}"/>
    <cellStyle name="Header2 2 2 19 3" xfId="27508" xr:uid="{10EFCA64-98EB-4217-947A-AD3F42E08CDB}"/>
    <cellStyle name="Header2 2 2 19 4" xfId="26127" xr:uid="{FB57BA6A-9002-4E32-9C09-A67F26C4F559}"/>
    <cellStyle name="Header2 2 2 19 5" xfId="29127" xr:uid="{E9C40F60-DA4F-4746-A8E0-05BFEB5F38D6}"/>
    <cellStyle name="Header2 2 2 2" xfId="9794" xr:uid="{33B47C71-B421-45C1-B1BC-827D7E2D379A}"/>
    <cellStyle name="Header2 2 2 2 2" xfId="15967" xr:uid="{A54BC0EA-4DD5-407E-ACD7-16C83A638AA3}"/>
    <cellStyle name="Header2 2 2 2 3" xfId="27480" xr:uid="{461F3722-B0ED-4695-AAFF-594F3B193047}"/>
    <cellStyle name="Header2 2 2 2 4" xfId="26636" xr:uid="{6CF2052F-0C21-421E-B10C-355AF1F256DF}"/>
    <cellStyle name="Header2 2 2 2 5" xfId="29706" xr:uid="{98A201E6-5271-4D2E-B178-3AAA21A1073C}"/>
    <cellStyle name="Header2 2 2 20" xfId="9795" xr:uid="{3A660BD2-129A-470A-9C96-9E292E57A2A2}"/>
    <cellStyle name="Header2 2 2 20 2" xfId="15968" xr:uid="{E436F60B-2A22-43CB-A22D-6BAFFC3B7578}"/>
    <cellStyle name="Header2 2 2 20 3" xfId="27714" xr:uid="{D358C2B1-CD4B-4D0B-B585-0A0F9F0B4E10}"/>
    <cellStyle name="Header2 2 2 20 4" xfId="27219" xr:uid="{A96760B9-E783-4265-89EF-F8ACCAACF975}"/>
    <cellStyle name="Header2 2 2 20 5" xfId="30300" xr:uid="{6B195ACB-EDAC-4DD0-B6A8-A44974BF9FF6}"/>
    <cellStyle name="Header2 2 2 21" xfId="9796" xr:uid="{CB1DA325-D906-4413-BEBF-85B20644FCAF}"/>
    <cellStyle name="Header2 2 2 21 2" xfId="15969" xr:uid="{C6BE818F-839F-410E-8D7C-80103E82C16E}"/>
    <cellStyle name="Header2 2 2 21 3" xfId="27518" xr:uid="{3AA0A5B4-0025-4027-98E1-D85D6ECF45DE}"/>
    <cellStyle name="Header2 2 2 21 4" xfId="25297" xr:uid="{B16E198B-36FB-4656-8F09-719A296B6EFD}"/>
    <cellStyle name="Header2 2 2 21 5" xfId="27803" xr:uid="{E8D16415-5A6D-4371-BB43-FDEC6073E617}"/>
    <cellStyle name="Header2 2 2 22" xfId="9797" xr:uid="{83E14A9E-C9DD-4C56-BEAB-384F2C8F250C}"/>
    <cellStyle name="Header2 2 2 22 2" xfId="15970" xr:uid="{870846A3-5CE4-449E-9097-1C3A52FEF248}"/>
    <cellStyle name="Header2 2 2 22 3" xfId="25797" xr:uid="{4F1ABAAF-164E-4272-B59D-AE459AF59477}"/>
    <cellStyle name="Header2 2 2 22 4" xfId="25298" xr:uid="{E8AD252D-72B6-4B12-90A2-8A9FB8827573}"/>
    <cellStyle name="Header2 2 2 22 5" xfId="25669" xr:uid="{FA81D3C2-03C5-4570-9791-D8AA684757D5}"/>
    <cellStyle name="Header2 2 2 23" xfId="9798" xr:uid="{9909D05C-B21C-4456-9EBD-F0460D633CFA}"/>
    <cellStyle name="Header2 2 2 23 2" xfId="15971" xr:uid="{89D9D420-D94D-4EB7-9365-AD20E83AF24A}"/>
    <cellStyle name="Header2 2 2 23 3" xfId="29580" xr:uid="{47C5B0EA-6A93-45BF-B123-97AE504F57CF}"/>
    <cellStyle name="Header2 2 2 23 4" xfId="25299" xr:uid="{B1F3AFFD-F163-4101-A67E-D245B3DF0468}"/>
    <cellStyle name="Header2 2 2 23 5" xfId="29224" xr:uid="{A1AA6963-AD56-448E-9222-7414C942D5D5}"/>
    <cellStyle name="Header2 2 2 24" xfId="9799" xr:uid="{6F9062D9-895E-4269-AC78-1478410679A0}"/>
    <cellStyle name="Header2 2 2 24 2" xfId="15972" xr:uid="{133BFE5B-9E20-4B44-BDEF-D0AD5DCCFF48}"/>
    <cellStyle name="Header2 2 2 24 3" xfId="26921" xr:uid="{AEDF13ED-C328-4187-91A6-F5A4223913F2}"/>
    <cellStyle name="Header2 2 2 24 4" xfId="25300" xr:uid="{FC977F61-7E3F-41E7-9E0D-961B8C9AD85C}"/>
    <cellStyle name="Header2 2 2 24 5" xfId="27621" xr:uid="{F1A4BFB5-9EBE-4EC2-90CA-CABD2EFDAC4E}"/>
    <cellStyle name="Header2 2 2 25" xfId="9800" xr:uid="{DE9C3BCE-E7A4-4EF2-95CD-BE1D5CBEC278}"/>
    <cellStyle name="Header2 2 2 25 2" xfId="15973" xr:uid="{8642A653-B9D0-45CA-BE78-EE996276A713}"/>
    <cellStyle name="Header2 2 2 25 3" xfId="30075" xr:uid="{B5274165-20BA-4AA9-A2FD-D35AB60AA80A}"/>
    <cellStyle name="Header2 2 2 25 4" xfId="28121" xr:uid="{1C9D9ADD-899F-4F8E-9968-0A5135426B47}"/>
    <cellStyle name="Header2 2 2 25 5" xfId="27239" xr:uid="{C2A02020-83D1-4843-96E7-466B92854F01}"/>
    <cellStyle name="Header2 2 2 26" xfId="9801" xr:uid="{AE91D0B5-D5D7-4018-9A94-9675B8A57644}"/>
    <cellStyle name="Header2 2 2 26 2" xfId="15974" xr:uid="{F332E7DA-80A8-4BD2-8C84-2DF5214A0C68}"/>
    <cellStyle name="Header2 2 2 26 3" xfId="29576" xr:uid="{0F122433-4C31-49D4-9947-DA07C67064C3}"/>
    <cellStyle name="Header2 2 2 26 4" xfId="24664" xr:uid="{1B23AAAA-7272-4192-A969-C6D668106E34}"/>
    <cellStyle name="Header2 2 2 26 5" xfId="29185" xr:uid="{946BE0AD-59E6-461C-983A-2CB08B0A0A49}"/>
    <cellStyle name="Header2 2 2 27" xfId="9802" xr:uid="{5469B7CF-9DC2-4D51-89E2-18035192A347}"/>
    <cellStyle name="Header2 2 2 27 2" xfId="15975" xr:uid="{CB3FEDA2-16DD-44D2-92F7-139FB02E5AC9}"/>
    <cellStyle name="Header2 2 2 27 3" xfId="27868" xr:uid="{992810A1-50B9-4996-A4F7-C7E663F3798C}"/>
    <cellStyle name="Header2 2 2 27 4" xfId="23107" xr:uid="{3E8219BE-5439-4715-B614-44F2F81EB286}"/>
    <cellStyle name="Header2 2 2 27 5" xfId="29211" xr:uid="{3B5947B0-5EF3-4079-AB8B-A9CF61B69D11}"/>
    <cellStyle name="Header2 2 2 28" xfId="9803" xr:uid="{953B0BE1-6CBF-43C8-938E-C20935E56532}"/>
    <cellStyle name="Header2 2 2 28 2" xfId="15976" xr:uid="{B5DA3DC4-8B7E-47A7-B8F3-84FCAAAE4458}"/>
    <cellStyle name="Header2 2 2 28 3" xfId="25312" xr:uid="{9FF78B7C-244F-4CCE-B1B1-CC89A2809026}"/>
    <cellStyle name="Header2 2 2 28 4" xfId="25583" xr:uid="{BB56FA56-60A9-4FD7-A7EB-8690419B7450}"/>
    <cellStyle name="Header2 2 2 28 5" xfId="30306" xr:uid="{266604BE-AAE0-4BAB-80E6-C85329B3FE94}"/>
    <cellStyle name="Header2 2 2 29" xfId="9804" xr:uid="{16863137-CC04-4165-B6CA-95B8264846D1}"/>
    <cellStyle name="Header2 2 2 29 2" xfId="15977" xr:uid="{5044E556-F810-496F-8094-5C8D8EE98258}"/>
    <cellStyle name="Header2 2 2 29 3" xfId="25802" xr:uid="{96520D49-1B0F-4B6D-8FF3-028DBBBE9A4A}"/>
    <cellStyle name="Header2 2 2 29 4" xfId="27468" xr:uid="{F4512188-3E48-4F8B-96E5-5175F172D904}"/>
    <cellStyle name="Header2 2 2 29 5" xfId="28767" xr:uid="{40D3D316-77FE-42DB-BC97-963F84FBCA15}"/>
    <cellStyle name="Header2 2 2 3" xfId="9805" xr:uid="{42C3344A-43A1-4978-B59A-A6E48BCC94FE}"/>
    <cellStyle name="Header2 2 2 3 2" xfId="15978" xr:uid="{B011F708-5D39-46F8-9DCA-9F3414941EAE}"/>
    <cellStyle name="Header2 2 2 3 3" xfId="27230" xr:uid="{8347581D-6641-4015-A898-00956137C4C2}"/>
    <cellStyle name="Header2 2 2 3 4" xfId="25301" xr:uid="{F2ED5CB4-EDA3-4D25-89C8-A43A66E9D5F3}"/>
    <cellStyle name="Header2 2 2 3 5" xfId="22951" xr:uid="{ACF84F6E-ADD8-4582-90BC-B68E34E3583A}"/>
    <cellStyle name="Header2 2 2 30" xfId="9806" xr:uid="{A41E00FF-FFE0-4937-B9F5-611D479E5896}"/>
    <cellStyle name="Header2 2 2 30 2" xfId="15979" xr:uid="{EDC4DACF-869D-42EB-B372-5ADD8CC0204F}"/>
    <cellStyle name="Header2 2 2 30 3" xfId="26895" xr:uid="{4CE28646-24AE-4EFF-B1A1-193867C2B122}"/>
    <cellStyle name="Header2 2 2 30 4" xfId="25302" xr:uid="{33DF6221-BBFD-4A17-B8BF-C7616363A1E9}"/>
    <cellStyle name="Header2 2 2 30 5" xfId="21861" xr:uid="{3B7CAD09-8915-49E7-959B-F3B7010B93AA}"/>
    <cellStyle name="Header2 2 2 31" xfId="9807" xr:uid="{FCC732E4-0F51-4E1A-941B-42319AAD48DC}"/>
    <cellStyle name="Header2 2 2 31 2" xfId="15980" xr:uid="{59117EFC-3D7D-448C-8A65-638AAA361CDA}"/>
    <cellStyle name="Header2 2 2 31 3" xfId="27493" xr:uid="{F9416E11-784D-4E33-88BC-62445AD31CBD}"/>
    <cellStyle name="Header2 2 2 31 4" xfId="25570" xr:uid="{12086D44-95F6-4E5A-8AFC-0D24DE8730A3}"/>
    <cellStyle name="Header2 2 2 31 5" xfId="28768" xr:uid="{4444EB8B-7DF8-4D74-A24E-FA3253A03CB8}"/>
    <cellStyle name="Header2 2 2 32" xfId="9808" xr:uid="{EB72D438-D104-435C-84A3-650C880BCEF7}"/>
    <cellStyle name="Header2 2 2 32 2" xfId="15981" xr:uid="{F98B9532-0B97-4AA3-9488-D79E53410F87}"/>
    <cellStyle name="Header2 2 2 32 3" xfId="27359" xr:uid="{6EFAE867-8683-4CC0-8926-99AA5ED313EF}"/>
    <cellStyle name="Header2 2 2 32 4" xfId="23396" xr:uid="{548AC815-026F-46DB-BCDD-88C2C0F03787}"/>
    <cellStyle name="Header2 2 2 32 5" xfId="25619" xr:uid="{930D7627-5E06-41D0-860A-7270EC8F84BB}"/>
    <cellStyle name="Header2 2 2 33" xfId="9809" xr:uid="{859F387A-E96F-4318-9BFC-694943B9C5E5}"/>
    <cellStyle name="Header2 2 2 33 2" xfId="15982" xr:uid="{3E122B41-744C-43F4-A07A-4D982C689F76}"/>
    <cellStyle name="Header2 2 2 33 3" xfId="26979" xr:uid="{57A3ED01-636B-4B82-B9A6-1761F6F32871}"/>
    <cellStyle name="Header2 2 2 33 4" xfId="23397" xr:uid="{FC5EC135-61CE-4E5A-8763-ECE852505BD6}"/>
    <cellStyle name="Header2 2 2 33 5" xfId="28769" xr:uid="{B6B1A3F6-0039-4078-BBFB-6C312B376460}"/>
    <cellStyle name="Header2 2 2 34" xfId="9810" xr:uid="{A5173926-30C4-4C64-BA81-FB59CE2A0CB0}"/>
    <cellStyle name="Header2 2 2 34 2" xfId="15983" xr:uid="{34E98F58-258D-4DA4-A515-D188864145B9}"/>
    <cellStyle name="Header2 2 2 34 3" xfId="23478" xr:uid="{AF09A4B0-6E85-4C8C-9AA1-F813D2FEB60A}"/>
    <cellStyle name="Header2 2 2 34 4" xfId="27911" xr:uid="{E60ECB0F-910E-4A2C-9D01-C21E89596854}"/>
    <cellStyle name="Header2 2 2 34 5" xfId="30087" xr:uid="{BCEEE258-97E8-4A41-AFE3-F3D22F3A1C87}"/>
    <cellStyle name="Header2 2 2 35" xfId="9811" xr:uid="{56E1E69B-9CEF-4C6D-8EB7-DFF36ADC300B}"/>
    <cellStyle name="Header2 2 2 35 2" xfId="15984" xr:uid="{DDEE4D76-94C2-43E1-85A3-860C7434DD13}"/>
    <cellStyle name="Header2 2 2 35 3" xfId="24691" xr:uid="{A3FFD206-2CEE-4D1A-BA41-8FFDBABCC5E5}"/>
    <cellStyle name="Header2 2 2 35 4" xfId="23398" xr:uid="{D5E29207-0332-4295-A32A-501CEF7B0D10}"/>
    <cellStyle name="Header2 2 2 35 5" xfId="23304" xr:uid="{2393DFCB-3629-4876-A4B5-8F51252B808F}"/>
    <cellStyle name="Header2 2 2 36" xfId="9812" xr:uid="{70C2B579-059C-49AB-BC01-C073F20EE0CB}"/>
    <cellStyle name="Header2 2 2 36 2" xfId="15985" xr:uid="{14A98E63-7774-4C59-96AD-914F4A1C8600}"/>
    <cellStyle name="Header2 2 2 36 3" xfId="27110" xr:uid="{24AEEAE7-2601-4BCB-B449-EB6AC0318862}"/>
    <cellStyle name="Header2 2 2 36 4" xfId="23110" xr:uid="{34819B19-5A6E-45A3-9B7D-B0287F033849}"/>
    <cellStyle name="Header2 2 2 36 5" xfId="23303" xr:uid="{5752C6C2-4D89-4D23-A2ED-2C9CE6E0ACEB}"/>
    <cellStyle name="Header2 2 2 37" xfId="9813" xr:uid="{B03CBB7D-4522-4EBB-B61A-11A7ED3480FE}"/>
    <cellStyle name="Header2 2 2 37 2" xfId="15986" xr:uid="{DC71EE15-6492-4442-935F-4099CF236EF2}"/>
    <cellStyle name="Header2 2 2 37 3" xfId="21939" xr:uid="{29B48830-0635-42D0-A32E-5A6A2DC4D1A1}"/>
    <cellStyle name="Header2 2 2 37 4" xfId="28667" xr:uid="{852E666E-4127-4C4C-89E8-AE582E6783D5}"/>
    <cellStyle name="Header2 2 2 37 5" xfId="21482" xr:uid="{0F71A41D-D3C3-4D56-8977-B35A41D804E4}"/>
    <cellStyle name="Header2 2 2 38" xfId="9814" xr:uid="{197358E4-E87C-43A6-B1EF-DA388E9B6C88}"/>
    <cellStyle name="Header2 2 2 38 2" xfId="15987" xr:uid="{21623625-F19B-4B03-BC16-5CEB76A297AD}"/>
    <cellStyle name="Header2 2 2 38 3" xfId="27366" xr:uid="{FC4615FD-B793-4591-ADBF-C39047F9C263}"/>
    <cellStyle name="Header2 2 2 38 4" xfId="23399" xr:uid="{AA959906-F495-4BBF-B30D-B25B8C1C17AE}"/>
    <cellStyle name="Header2 2 2 38 5" xfId="29289" xr:uid="{25F276A2-49FB-43DC-8FC4-7EF9B21E2876}"/>
    <cellStyle name="Header2 2 2 39" xfId="9815" xr:uid="{3DE8DF8E-BC3C-4D8D-936F-2CFAA5F265DB}"/>
    <cellStyle name="Header2 2 2 39 2" xfId="15988" xr:uid="{005ADF73-0D93-41F7-8AB1-9836A11C2AE0}"/>
    <cellStyle name="Header2 2 2 39 3" xfId="21637" xr:uid="{0517E2D2-D221-4053-A2BC-A53AFCCB8ADF}"/>
    <cellStyle name="Header2 2 2 39 4" xfId="22507" xr:uid="{A7950485-1844-4B43-97D6-82FAF7F66BB9}"/>
    <cellStyle name="Header2 2 2 39 5" xfId="25452" xr:uid="{97169CC5-391A-46B7-8F5C-BA36F4AAC9A6}"/>
    <cellStyle name="Header2 2 2 4" xfId="9816" xr:uid="{8AA611F7-AAA2-43D5-B3DE-E1383AC4AB96}"/>
    <cellStyle name="Header2 2 2 4 2" xfId="15989" xr:uid="{6C1797AA-EF78-42B5-ABE5-D8D73BE4FB84}"/>
    <cellStyle name="Header2 2 2 4 3" xfId="21636" xr:uid="{C215621C-9E46-480D-82B5-5DA03147E70F}"/>
    <cellStyle name="Header2 2 2 4 4" xfId="25521" xr:uid="{62B4BE90-DC2E-4AA7-BC3C-95A4121BE7C5}"/>
    <cellStyle name="Header2 2 2 4 5" xfId="28726" xr:uid="{28C02B0E-F888-4FDF-AC03-69FDF6C7B511}"/>
    <cellStyle name="Header2 2 2 40" xfId="9817" xr:uid="{F9901087-90CB-4BF9-A591-916009527F90}"/>
    <cellStyle name="Header2 2 2 40 2" xfId="15990" xr:uid="{BA0EA869-98F3-4002-B312-E9BEFD7C632D}"/>
    <cellStyle name="Header2 2 2 40 3" xfId="21635" xr:uid="{7E0EDAC9-024F-477B-8313-C499176FFBBF}"/>
    <cellStyle name="Header2 2 2 40 4" xfId="21382" xr:uid="{B44B6872-4572-4B05-B2FB-86463E8846D1}"/>
    <cellStyle name="Header2 2 2 40 5" xfId="23391" xr:uid="{089E44ED-6ABA-46DC-9A40-8D6B104F519B}"/>
    <cellStyle name="Header2 2 2 41" xfId="9818" xr:uid="{B45B39B4-4176-4320-8E71-8C00FBA8D274}"/>
    <cellStyle name="Header2 2 2 41 2" xfId="15991" xr:uid="{82E5ED79-C04C-4191-8C31-FB49EF1F2A7E}"/>
    <cellStyle name="Header2 2 2 41 3" xfId="24503" xr:uid="{2F247CF1-2781-4214-98E5-47BED373942A}"/>
    <cellStyle name="Header2 2 2 41 4" xfId="25565" xr:uid="{EE7B5CF0-E2F4-478F-A947-835FC6764E9D}"/>
    <cellStyle name="Header2 2 2 41 5" xfId="27958" xr:uid="{419D2AA4-A97B-41B9-84BA-38BF9BDDB6EC}"/>
    <cellStyle name="Header2 2 2 42" xfId="9819" xr:uid="{6A4572E3-7729-4708-8FA9-9ED431426FA5}"/>
    <cellStyle name="Header2 2 2 42 2" xfId="15992" xr:uid="{59311F8A-C37C-4F0B-A788-8FDDF692AC1F}"/>
    <cellStyle name="Header2 2 2 42 3" xfId="21634" xr:uid="{0A65C4D2-C05D-493C-8306-B84BE12335B6}"/>
    <cellStyle name="Header2 2 2 42 4" xfId="29189" xr:uid="{803AB89B-9594-4F61-9E64-C01FB7A292D1}"/>
    <cellStyle name="Header2 2 2 42 5" xfId="29444" xr:uid="{15AB85BE-1A81-4332-B532-67E24C2001F9}"/>
    <cellStyle name="Header2 2 2 43" xfId="9820" xr:uid="{C129F692-55D1-462E-BD82-007714677E49}"/>
    <cellStyle name="Header2 2 2 43 2" xfId="15993" xr:uid="{46956A9B-7E57-4CBD-B311-A10F552CED8A}"/>
    <cellStyle name="Header2 2 2 43 3" xfId="23028" xr:uid="{0DE95679-E8A7-4AB8-B78E-EDEE4153534B}"/>
    <cellStyle name="Header2 2 2 43 4" xfId="30068" xr:uid="{DB8E8E2E-5DE4-4972-97C1-2481B22912B2}"/>
    <cellStyle name="Header2 2 2 43 5" xfId="34007" xr:uid="{95CADBAA-27DC-4DC4-9FCE-D9A81C94B54F}"/>
    <cellStyle name="Header2 2 2 44" xfId="9821" xr:uid="{A40FE4A4-0817-49AF-91D2-C7B86BC57CB5}"/>
    <cellStyle name="Header2 2 2 44 2" xfId="15994" xr:uid="{3BE8E1D4-D2E0-4209-97EA-3B8D453751B6}"/>
    <cellStyle name="Header2 2 2 44 3" xfId="23027" xr:uid="{D71AD391-8EED-40CD-B8A8-A398833769D8}"/>
    <cellStyle name="Header2 2 2 44 4" xfId="29882" xr:uid="{8DA16A40-257A-4D8C-8E5C-C6CD068C8858}"/>
    <cellStyle name="Header2 2 2 44 5" xfId="34006" xr:uid="{B8BAB840-37FC-4034-96B8-6B3B0C1E456B}"/>
    <cellStyle name="Header2 2 2 45" xfId="15115" xr:uid="{25046227-23CD-49C2-94F1-03C7FCA8950B}"/>
    <cellStyle name="Header2 2 2 45 2" xfId="20636" xr:uid="{D0EDD9D3-3E25-4E66-AD0E-89A2A67CFE66}"/>
    <cellStyle name="Header2 2 2 45 3" xfId="28968" xr:uid="{58A3F4BC-8F0A-4470-9FE0-AEEB03B5BFB6}"/>
    <cellStyle name="Header2 2 2 45 4" xfId="24975" xr:uid="{F3CEF070-EAE1-4167-B7EF-A7143C3C8418}"/>
    <cellStyle name="Header2 2 2 45 5" xfId="30498" xr:uid="{C01849BF-2469-4E6C-8A1C-FF9E2F8A3C42}"/>
    <cellStyle name="Header2 2 2 46" xfId="15063" xr:uid="{2CD08573-0952-491E-9EAE-193596095F62}"/>
    <cellStyle name="Header2 2 2 46 2" xfId="20591" xr:uid="{4FD4967C-3420-4E1A-AB43-826F75C01D44}"/>
    <cellStyle name="Header2 2 2 46 3" xfId="25705" xr:uid="{F451525B-1ABE-41CA-8339-FF46DDA3096C}"/>
    <cellStyle name="Header2 2 2 46 4" xfId="29916" xr:uid="{B2686887-3DF2-44F8-946F-B763D2D86135}"/>
    <cellStyle name="Header2 2 2 46 5" xfId="25247" xr:uid="{9A171DBB-ABB3-41BD-AB40-DF0A1DBE145A}"/>
    <cellStyle name="Header2 2 2 47" xfId="15241" xr:uid="{D94E0B34-3F34-4EED-8461-F7EE356CB196}"/>
    <cellStyle name="Header2 2 2 47 2" xfId="20752" xr:uid="{7B957308-B3F5-44CD-B3A2-7240017EF9CB}"/>
    <cellStyle name="Header2 2 2 47 3" xfId="24642" xr:uid="{4BA82DE9-F42B-4B03-A1E2-F50CD4080FB8}"/>
    <cellStyle name="Header2 2 2 47 4" xfId="25315" xr:uid="{987069C6-AD60-4280-90BF-A61D6C6FC158}"/>
    <cellStyle name="Header2 2 2 47 5" xfId="28517" xr:uid="{6AFD93A4-B1B1-456C-8BD1-9617754899D6}"/>
    <cellStyle name="Header2 2 2 48" xfId="15726" xr:uid="{D3703FCD-B6E0-46FF-9F62-2CDA456D9AFD}"/>
    <cellStyle name="Header2 2 2 48 2" xfId="21184" xr:uid="{DE364E42-65E9-4A85-B508-09241ECA11C9}"/>
    <cellStyle name="Header2 2 2 48 3" xfId="24548" xr:uid="{50633AB6-3930-4866-89D3-DED9A1498E13}"/>
    <cellStyle name="Header2 2 2 48 4" xfId="27055" xr:uid="{7CF39D7B-0563-4CC7-9110-A9E0C522D700}"/>
    <cellStyle name="Header2 2 2 48 5" xfId="35042" xr:uid="{F4B558C7-FCD1-4894-BDDD-466CB2146A5D}"/>
    <cellStyle name="Header2 2 2 49" xfId="15741" xr:uid="{5A7E1AFB-25C3-448B-AD28-23731E27D5BD}"/>
    <cellStyle name="Header2 2 2 49 2" xfId="21198" xr:uid="{F38763B1-3EF7-4777-9B13-60CA0FDE19E8}"/>
    <cellStyle name="Header2 2 2 49 3" xfId="26442" xr:uid="{45E9FCE0-51DF-4353-AA1E-A11A511FD48D}"/>
    <cellStyle name="Header2 2 2 49 4" xfId="28662" xr:uid="{7E9E08F5-FD23-4447-A0CE-F13D064D6FCA}"/>
    <cellStyle name="Header2 2 2 49 5" xfId="35056" xr:uid="{3897C6BE-64A5-4B98-82F7-E422D6F23EF9}"/>
    <cellStyle name="Header2 2 2 5" xfId="9822" xr:uid="{5D1604C0-52EF-4876-BB18-C42261D2F658}"/>
    <cellStyle name="Header2 2 2 5 2" xfId="15995" xr:uid="{3AB2E83B-B89F-4736-B11C-ECD2AA2A4DDD}"/>
    <cellStyle name="Header2 2 2 5 3" xfId="28992" xr:uid="{ACDE5E46-7510-429E-8291-1FAE2F4BB262}"/>
    <cellStyle name="Header2 2 2 5 4" xfId="29682" xr:uid="{D7E6D71B-9D91-44AA-A815-9018A70AE7F0}"/>
    <cellStyle name="Header2 2 2 5 5" xfId="34005" xr:uid="{7C822A7C-F9DA-4D2F-BF3A-6B8E149B3E93}"/>
    <cellStyle name="Header2 2 2 50" xfId="15076" xr:uid="{40245FA7-163F-4D26-B4F0-8796C26D6683}"/>
    <cellStyle name="Header2 2 2 50 2" xfId="20602" xr:uid="{4AA2A4D0-63D0-4E4E-AC94-362ACA8E0DB0}"/>
    <cellStyle name="Header2 2 2 50 3" xfId="29771" xr:uid="{CF4C8F75-B89B-4030-A561-5B1ED6DF01A4}"/>
    <cellStyle name="Header2 2 2 50 4" xfId="29761" xr:uid="{FE69E550-E330-4D05-87AF-6EE5459175C7}"/>
    <cellStyle name="Header2 2 2 50 5" xfId="34479" xr:uid="{D38CBE7C-7267-498E-8877-F9F2ADC749F6}"/>
    <cellStyle name="Header2 2 2 51" xfId="15346" xr:uid="{03691149-3407-4688-995F-82946D15AD99}"/>
    <cellStyle name="Header2 2 2 51 2" xfId="20841" xr:uid="{3A15278F-A38B-40A6-B5B2-B9B0D6D779B5}"/>
    <cellStyle name="Header2 2 2 51 3" xfId="21416" xr:uid="{5ADD5322-0B56-40C6-BE7A-03EBCA6CFA20}"/>
    <cellStyle name="Header2 2 2 51 4" xfId="25245" xr:uid="{C3AEF186-F37A-4DDA-8617-C70166A7E3A1}"/>
    <cellStyle name="Header2 2 2 51 5" xfId="27859" xr:uid="{F8A74818-4F2B-414F-B04B-3348A5AF4C1F}"/>
    <cellStyle name="Header2 2 2 52" xfId="15271" xr:uid="{2D2A8161-505B-4F95-8C6E-C8E7AD867D82}"/>
    <cellStyle name="Header2 2 2 52 2" xfId="20774" xr:uid="{74C2FA5B-BC95-4CF9-94BD-60014EFE17C2}"/>
    <cellStyle name="Header2 2 2 52 3" xfId="22842" xr:uid="{315FD727-526D-4B77-B248-14FF02CD2FA5}"/>
    <cellStyle name="Header2 2 2 52 4" xfId="26774" xr:uid="{D54B05E1-E1F9-48FA-BBA7-72CD14D39AB5}"/>
    <cellStyle name="Header2 2 2 52 5" xfId="30132" xr:uid="{F6B7E14E-2E80-4B6F-BF00-4A803BFFCEE8}"/>
    <cellStyle name="Header2 2 2 53" xfId="15425" xr:uid="{93C0C5CD-B22C-4A56-AA42-6882C61937E3}"/>
    <cellStyle name="Header2 2 2 53 2" xfId="20910" xr:uid="{30D92672-10F4-4C8E-B9BE-2EDB1F4CA3F0}"/>
    <cellStyle name="Header2 2 2 53 3" xfId="28725" xr:uid="{374641B7-A39F-4601-8BE4-3289DE26CE9E}"/>
    <cellStyle name="Header2 2 2 53 4" xfId="29770" xr:uid="{AA42177E-B802-4634-BA77-929E6B713F03}"/>
    <cellStyle name="Header2 2 2 53 5" xfId="25066" xr:uid="{A3A7BC91-80BF-42D9-B749-DC79122AC61A}"/>
    <cellStyle name="Header2 2 2 54" xfId="15892" xr:uid="{A32C55E9-C949-4766-9202-87D9CA30ABB4}"/>
    <cellStyle name="Header2 2 2 54 2" xfId="21286" xr:uid="{502193A7-B1F3-422B-94F9-917F4258D79A}"/>
    <cellStyle name="Header2 2 2 54 3" xfId="30312" xr:uid="{3B634D18-3B88-4CFA-AC18-280263851C06}"/>
    <cellStyle name="Header2 2 2 54 4" xfId="30682" xr:uid="{9870354F-3ED4-4771-858E-A77F5B84FA0B}"/>
    <cellStyle name="Header2 2 2 54 5" xfId="35144" xr:uid="{FE28B752-B896-4BB9-8A74-F4349A84F1C3}"/>
    <cellStyle name="Header2 2 2 55" xfId="15114" xr:uid="{162AF093-1B36-4BE6-95C6-6E57898D9F85}"/>
    <cellStyle name="Header2 2 2 56" xfId="28963" xr:uid="{B29DDBED-CD40-434D-B5AD-06F7EE0ECDDE}"/>
    <cellStyle name="Header2 2 2 57" xfId="21430" xr:uid="{88EB78C4-61E6-4452-A44A-568459A494B6}"/>
    <cellStyle name="Header2 2 2 58" xfId="34810" xr:uid="{0B6CBC22-1496-434B-8179-29320D54F632}"/>
    <cellStyle name="Header2 2 2 59" xfId="35503" xr:uid="{E5A39754-BA06-465C-A7A9-AB67627EB45C}"/>
    <cellStyle name="Header2 2 2 6" xfId="9823" xr:uid="{D083E629-5C7C-42B0-A272-5F38CF6254BD}"/>
    <cellStyle name="Header2 2 2 6 2" xfId="15996" xr:uid="{E282E101-5E1E-4860-BD74-9369FC20FF6C}"/>
    <cellStyle name="Header2 2 2 6 3" xfId="23026" xr:uid="{4B76AF7E-A26D-43ED-8421-1E68BAC1470B}"/>
    <cellStyle name="Header2 2 2 6 4" xfId="30029" xr:uid="{F347B74A-7E97-42DC-AE71-D074C2021140}"/>
    <cellStyle name="Header2 2 2 6 5" xfId="34004" xr:uid="{9767F118-D7DF-4024-A9E1-F9B52B24B027}"/>
    <cellStyle name="Header2 2 2 60" xfId="35484" xr:uid="{650E4B9A-94DC-44E9-85E2-A82CA09B4CC2}"/>
    <cellStyle name="Header2 2 2 61" xfId="35775" xr:uid="{8BBA5007-D2F3-455E-B308-56917C69B4DF}"/>
    <cellStyle name="Header2 2 2 7" xfId="9824" xr:uid="{4F834FF6-2117-4900-95B7-A2551DC154AB}"/>
    <cellStyle name="Header2 2 2 7 2" xfId="15997" xr:uid="{00192AF9-570B-4708-9A23-6775E32777EB}"/>
    <cellStyle name="Header2 2 2 7 3" xfId="23025" xr:uid="{FDD66B01-644A-47EE-A0F8-04202BBC6590}"/>
    <cellStyle name="Header2 2 2 7 4" xfId="30287" xr:uid="{C3B9F171-60AC-48E4-BDB1-14E0BADF8412}"/>
    <cellStyle name="Header2 2 2 7 5" xfId="34003" xr:uid="{3B5803F7-F085-4615-A574-E79516D677A9}"/>
    <cellStyle name="Header2 2 2 8" xfId="9825" xr:uid="{36E7F5A8-FB18-46CD-BAF1-9DC41F42A5FF}"/>
    <cellStyle name="Header2 2 2 8 2" xfId="15998" xr:uid="{E0C97961-A42E-4BE5-8E40-926B44352C77}"/>
    <cellStyle name="Header2 2 2 8 3" xfId="27558" xr:uid="{243B8C00-2D8E-41BD-9C86-7386E03D2D1F}"/>
    <cellStyle name="Header2 2 2 8 4" xfId="30065" xr:uid="{0BF87563-D891-48B0-9140-E04B6A012974}"/>
    <cellStyle name="Header2 2 2 8 5" xfId="34002" xr:uid="{B72CB1EC-D507-4B91-B52C-A334E2F4097E}"/>
    <cellStyle name="Header2 2 2 9" xfId="9826" xr:uid="{0853982E-D2B0-45C8-A487-91FECF78B231}"/>
    <cellStyle name="Header2 2 2 9 2" xfId="15999" xr:uid="{22123342-E193-450B-AA52-2FC6F4570BDD}"/>
    <cellStyle name="Header2 2 2 9 3" xfId="23024" xr:uid="{15A7D297-7F48-4D51-86DF-845B12780C92}"/>
    <cellStyle name="Header2 2 2 9 4" xfId="30273" xr:uid="{6B0E7489-FF79-46DC-8048-4F31BA1342E7}"/>
    <cellStyle name="Header2 2 2 9 5" xfId="34001" xr:uid="{C0CAF395-DB2C-406F-9DD6-E8C010187540}"/>
    <cellStyle name="Header2 2 20" xfId="9827" xr:uid="{97C70319-743E-4836-937C-7FCC563114ED}"/>
    <cellStyle name="Header2 2 20 2" xfId="16000" xr:uid="{63EB5D81-1B4C-4866-BC4A-2EB5623E69BD}"/>
    <cellStyle name="Header2 2 20 3" xfId="29608" xr:uid="{1B238F2F-6537-455A-A630-DE21D6E744AA}"/>
    <cellStyle name="Header2 2 20 4" xfId="30142" xr:uid="{DBC23F6C-5F7F-467D-9C26-91847BD8CA2F}"/>
    <cellStyle name="Header2 2 20 5" xfId="34815" xr:uid="{EE0418A4-6836-4C63-94A4-A417DCA841FE}"/>
    <cellStyle name="Header2 2 21" xfId="9828" xr:uid="{1BF0FF4A-D695-4D13-A228-1C0CCACD96D3}"/>
    <cellStyle name="Header2 2 21 2" xfId="16001" xr:uid="{A8ECF35C-E78B-4E33-9C1B-6DCCF2DC6E56}"/>
    <cellStyle name="Header2 2 21 3" xfId="26896" xr:uid="{0118AD68-9D4F-4F0B-AB5B-A49D9396F3B2}"/>
    <cellStyle name="Header2 2 21 4" xfId="29290" xr:uid="{6C182C94-E86A-41CF-820E-37D8C3685420}"/>
    <cellStyle name="Header2 2 21 5" xfId="34000" xr:uid="{62A75D4F-D48C-4C38-8725-5F2F54C6CFBB}"/>
    <cellStyle name="Header2 2 22" xfId="9829" xr:uid="{9DB44DB4-037D-452D-BC56-57B0150CD5DF}"/>
    <cellStyle name="Header2 2 22 2" xfId="16002" xr:uid="{AE42EEBA-D6F3-4D8C-B006-6B7C11354FF5}"/>
    <cellStyle name="Header2 2 22 3" xfId="28510" xr:uid="{1EE33E0D-DB1D-4E63-AEFC-BE2293831E46}"/>
    <cellStyle name="Header2 2 22 4" xfId="25065" xr:uid="{B8186E06-E33F-46C2-B426-C35BDE2EC750}"/>
    <cellStyle name="Header2 2 22 5" xfId="34390" xr:uid="{BEAF139D-3BC2-4800-9C30-3AAFE1D905C4}"/>
    <cellStyle name="Header2 2 23" xfId="9830" xr:uid="{9482A5ED-930B-4DD3-BA36-360F8C93E8C8}"/>
    <cellStyle name="Header2 2 23 2" xfId="16003" xr:uid="{7B6FB668-5AAA-483C-87D4-A9A7F43444BE}"/>
    <cellStyle name="Header2 2 23 3" xfId="25896" xr:uid="{802DDBFF-BC0A-405F-B700-06453AC9D810}"/>
    <cellStyle name="Header2 2 23 4" xfId="28220" xr:uid="{782E28F5-5A37-41BA-97CB-C440B3E66374}"/>
    <cellStyle name="Header2 2 23 5" xfId="34683" xr:uid="{EE2EF444-E551-49C2-B793-7158CEEAF96A}"/>
    <cellStyle name="Header2 2 24" xfId="9831" xr:uid="{710005B4-CB44-4E77-97C6-C4838ED3FA87}"/>
    <cellStyle name="Header2 2 24 2" xfId="16004" xr:uid="{E46E6252-44B2-4295-A14E-3653CDADCEB1}"/>
    <cellStyle name="Header2 2 24 3" xfId="26990" xr:uid="{3CE26594-F91D-4C7F-9766-79F61E54A57A}"/>
    <cellStyle name="Header2 2 24 4" xfId="29291" xr:uid="{1307410F-472F-4964-AA2D-4A229C085658}"/>
    <cellStyle name="Header2 2 24 5" xfId="33999" xr:uid="{A7F4068B-F36E-48F7-965D-61E2767ACACA}"/>
    <cellStyle name="Header2 2 25" xfId="9832" xr:uid="{DC5BD250-18E7-49AC-8312-13550696C9E8}"/>
    <cellStyle name="Header2 2 25 2" xfId="16005" xr:uid="{22B6CB83-BDC9-4880-8D20-22C45C4A9320}"/>
    <cellStyle name="Header2 2 25 3" xfId="23023" xr:uid="{315B8F21-D998-4FFC-B889-FF51913BC683}"/>
    <cellStyle name="Header2 2 25 4" xfId="28090" xr:uid="{F6C72B2D-FDE0-452F-AC63-25B7841BFD7B}"/>
    <cellStyle name="Header2 2 25 5" xfId="33998" xr:uid="{B3DF0BCE-CF4E-4770-A719-520876E9BB0C}"/>
    <cellStyle name="Header2 2 26" xfId="9833" xr:uid="{9FD1D714-DE18-48A7-94C4-EB686EF51A82}"/>
    <cellStyle name="Header2 2 26 2" xfId="16006" xr:uid="{1455FFBF-2459-4777-A4C1-21301A037D10}"/>
    <cellStyle name="Header2 2 26 3" xfId="23022" xr:uid="{F9ECD77F-F775-4F4E-A4DA-10147E2ED8F4}"/>
    <cellStyle name="Header2 2 26 4" xfId="24682" xr:uid="{0F506B86-1C7C-4B22-A19C-446D2B7E4C68}"/>
    <cellStyle name="Header2 2 26 5" xfId="33997" xr:uid="{B9B9E567-7F07-4E39-9F14-4DBF765D8E4D}"/>
    <cellStyle name="Header2 2 27" xfId="9834" xr:uid="{2C8891BC-6ABF-47FF-8AFC-E891421BA647}"/>
    <cellStyle name="Header2 2 27 2" xfId="16007" xr:uid="{69C28CF7-7C54-455B-BDE0-A158900515A9}"/>
    <cellStyle name="Header2 2 27 3" xfId="27411" xr:uid="{DF01CE9A-5D9D-4BE9-9240-BB959C236032}"/>
    <cellStyle name="Header2 2 27 4" xfId="25576" xr:uid="{39EF53D9-64BD-4609-B0AB-E7BD21CBA50D}"/>
    <cellStyle name="Header2 2 27 5" xfId="33996" xr:uid="{D37579CA-0037-4CAF-B023-0622C8EEFCC9}"/>
    <cellStyle name="Header2 2 28" xfId="9835" xr:uid="{384CE7EC-FF3E-4CB3-8666-FCB78927F478}"/>
    <cellStyle name="Header2 2 28 2" xfId="16008" xr:uid="{CD153B2F-1016-41B8-8D80-7F8B3782A68E}"/>
    <cellStyle name="Header2 2 28 3" xfId="21317" xr:uid="{4BE22F68-2775-4CD8-B0EE-3B07A8446B4B}"/>
    <cellStyle name="Header2 2 28 4" xfId="30204" xr:uid="{F79AAD9B-ABA1-4B0E-8C96-4B276A3A0F68}"/>
    <cellStyle name="Header2 2 28 5" xfId="33995" xr:uid="{D50CFD63-DC1D-4A16-ADD0-BA4195230577}"/>
    <cellStyle name="Header2 2 29" xfId="9836" xr:uid="{D8DDC688-860E-4453-A43C-B4F84BE18441}"/>
    <cellStyle name="Header2 2 29 2" xfId="16009" xr:uid="{B5620336-B511-400B-96AD-62176602A8F7}"/>
    <cellStyle name="Header2 2 29 3" xfId="23021" xr:uid="{78940323-64BC-4163-8D31-A95FAB72DF50}"/>
    <cellStyle name="Header2 2 29 4" xfId="24471" xr:uid="{15B4621F-E1C7-46A8-8443-D401B0226544}"/>
    <cellStyle name="Header2 2 29 5" xfId="33994" xr:uid="{47B9AE06-A955-4155-8A02-E1492242D14F}"/>
    <cellStyle name="Header2 2 3" xfId="9837" xr:uid="{8225E6E5-F253-4E3E-84FD-57D19D940D47}"/>
    <cellStyle name="Header2 2 3 2" xfId="16010" xr:uid="{DF3064AC-3D29-4FBD-AF81-BC7CD2FC00FC}"/>
    <cellStyle name="Header2 2 3 3" xfId="25799" xr:uid="{BA08B8F5-0A43-4E29-93FE-EE420771E8D1}"/>
    <cellStyle name="Header2 2 3 4" xfId="28830" xr:uid="{2D13B38C-36B3-43BA-AD91-F0690DF6234F}"/>
    <cellStyle name="Header2 2 3 5" xfId="33993" xr:uid="{651F3741-29CF-4289-B044-D504DE7B2376}"/>
    <cellStyle name="Header2 2 30" xfId="9838" xr:uid="{46C31A4D-0DA5-45E7-A183-5F79AA9CF049}"/>
    <cellStyle name="Header2 2 30 2" xfId="16011" xr:uid="{63CA3F53-7770-4C6C-BE95-9A79351449B5}"/>
    <cellStyle name="Header2 2 30 3" xfId="22709" xr:uid="{C5FC0E3E-C4F7-4D6B-9289-77F92C727DF3}"/>
    <cellStyle name="Header2 2 30 4" xfId="24142" xr:uid="{4A82AB5A-F12D-494C-96E0-6AC577059CC5}"/>
    <cellStyle name="Header2 2 30 5" xfId="33992" xr:uid="{0C9656C2-5D3F-4B05-903B-93B0755BD311}"/>
    <cellStyle name="Header2 2 31" xfId="9839" xr:uid="{449D64BB-AE56-4466-9DF5-A10343BB7110}"/>
    <cellStyle name="Header2 2 31 2" xfId="16012" xr:uid="{CA9BCE9A-AB80-421B-91AE-103F39C53562}"/>
    <cellStyle name="Header2 2 31 3" xfId="25442" xr:uid="{051C0377-FC3F-46C7-8E47-EAB6680AA622}"/>
    <cellStyle name="Header2 2 31 4" xfId="28078" xr:uid="{84715AF0-1DD8-436B-BED6-43F05252C62E}"/>
    <cellStyle name="Header2 2 31 5" xfId="27470" xr:uid="{FF02CFDF-1776-437D-BA53-7C4FB3B85D4E}"/>
    <cellStyle name="Header2 2 32" xfId="9840" xr:uid="{D8FF9D76-2F01-495D-900B-50A542FD2A6E}"/>
    <cellStyle name="Header2 2 32 2" xfId="16013" xr:uid="{BC8C4EB0-36FE-4A47-A4D3-B32057F1BB0D}"/>
    <cellStyle name="Header2 2 32 3" xfId="24690" xr:uid="{D811F4C5-7F1B-4C88-913D-3C0A24358F49}"/>
    <cellStyle name="Header2 2 32 4" xfId="28497" xr:uid="{368101F3-E6CA-4695-ADFF-60AC7AB33920}"/>
    <cellStyle name="Header2 2 32 5" xfId="22964" xr:uid="{240B8E88-5E0A-4D8A-987A-190E3EA49198}"/>
    <cellStyle name="Header2 2 33" xfId="9841" xr:uid="{5E02B248-4F1B-4969-A200-D8E1FA3F49EF}"/>
    <cellStyle name="Header2 2 33 2" xfId="16014" xr:uid="{A465AFD0-F47C-4EEC-99EB-35F59B280EEA}"/>
    <cellStyle name="Header2 2 33 3" xfId="22585" xr:uid="{F250D728-4BCD-485F-B4AC-AC6BBD1FF2F9}"/>
    <cellStyle name="Header2 2 33 4" xfId="28137" xr:uid="{8C2508A3-0067-40F6-A768-F46DEC34AEFB}"/>
    <cellStyle name="Header2 2 33 5" xfId="33991" xr:uid="{7586E358-C682-4394-B121-E057193AA039}"/>
    <cellStyle name="Header2 2 34" xfId="9842" xr:uid="{FC2CFE59-9246-49A4-B07B-A15AB5D1196C}"/>
    <cellStyle name="Header2 2 34 2" xfId="16015" xr:uid="{F07BBBAE-3CAB-45B6-8F24-41AB0B5D2988}"/>
    <cellStyle name="Header2 2 34 3" xfId="22658" xr:uid="{3A35AF8D-AE67-403F-814A-AD293290B35B}"/>
    <cellStyle name="Header2 2 34 4" xfId="30245" xr:uid="{82FF382C-6B05-47FA-811F-0D40C805D61B}"/>
    <cellStyle name="Header2 2 34 5" xfId="33990" xr:uid="{5AB74E1A-621C-4112-8BB9-1E80FE26CEBB}"/>
    <cellStyle name="Header2 2 35" xfId="9843" xr:uid="{0D097065-6AE8-4004-AEBB-A9331CC2EA87}"/>
    <cellStyle name="Header2 2 35 2" xfId="16016" xr:uid="{7C1CFDE6-5090-4117-AB74-17D7D2875D72}"/>
    <cellStyle name="Header2 2 35 3" xfId="25711" xr:uid="{9154F5E2-3677-451D-8893-A9727F9D3C8F}"/>
    <cellStyle name="Header2 2 35 4" xfId="28831" xr:uid="{7BC895F5-E2BB-4FE9-B9AE-E8778249913A}"/>
    <cellStyle name="Header2 2 35 5" xfId="33989" xr:uid="{58ADD2CF-FFD5-4CF0-9864-F7837BDF13F1}"/>
    <cellStyle name="Header2 2 36" xfId="9844" xr:uid="{F4060B33-8F48-4D98-B32B-EFB062DB7BF0}"/>
    <cellStyle name="Header2 2 36 2" xfId="16017" xr:uid="{1DC073EA-0873-4E33-BD3F-6D594F73C7BB}"/>
    <cellStyle name="Header2 2 36 3" xfId="22064" xr:uid="{ADF57B6E-7FB5-40CB-A7D9-824BFCCA7A5B}"/>
    <cellStyle name="Header2 2 36 4" xfId="28832" xr:uid="{73B33058-3795-4EDC-A374-B92CA221F144}"/>
    <cellStyle name="Header2 2 36 5" xfId="33988" xr:uid="{8F0948EE-CF1A-4625-918B-81B39F8AE26F}"/>
    <cellStyle name="Header2 2 37" xfId="9845" xr:uid="{A46AF485-DEB3-4FCF-A8A7-C8610E74A54B}"/>
    <cellStyle name="Header2 2 37 2" xfId="16018" xr:uid="{A677712D-4306-41F6-A837-10E828846882}"/>
    <cellStyle name="Header2 2 37 3" xfId="27342" xr:uid="{C48DCA83-EF6D-4E28-BDDD-E2D65DF1C5A1}"/>
    <cellStyle name="Header2 2 37 4" xfId="24974" xr:uid="{21928CFC-D6C3-4707-AE45-184F3F15371A}"/>
    <cellStyle name="Header2 2 37 5" xfId="33987" xr:uid="{CB0CF873-0EBC-49FD-BA40-E8E9E9322C01}"/>
    <cellStyle name="Header2 2 38" xfId="9846" xr:uid="{AB2C0692-1E0C-4FB3-9C8D-CE55AACF1A45}"/>
    <cellStyle name="Header2 2 38 2" xfId="16019" xr:uid="{C1EC0EB2-CEEB-449A-B8FE-FD6F83CB18B1}"/>
    <cellStyle name="Header2 2 38 3" xfId="22149" xr:uid="{6C7C1F1A-EF89-4AFB-A9CF-EA0FD0C03DE9}"/>
    <cellStyle name="Header2 2 38 4" xfId="28833" xr:uid="{75AF0AE1-ED52-4A7B-9C40-0D38EE811AB8}"/>
    <cellStyle name="Header2 2 38 5" xfId="33986" xr:uid="{BB462528-9AFC-44F5-ADAC-49DC280AC7A1}"/>
    <cellStyle name="Header2 2 39" xfId="9847" xr:uid="{0A3FDB25-B245-4BA8-96D4-179DEB77EC11}"/>
    <cellStyle name="Header2 2 39 2" xfId="16020" xr:uid="{5D47E7ED-597B-4300-A8E2-9EE1A0AB31D3}"/>
    <cellStyle name="Header2 2 39 3" xfId="28991" xr:uid="{6382A62E-2555-400C-9A3B-50E478FDAA40}"/>
    <cellStyle name="Header2 2 39 4" xfId="28834" xr:uid="{D9483CED-B6EA-41C4-B310-5F2826E2A861}"/>
    <cellStyle name="Header2 2 39 5" xfId="33985" xr:uid="{A9706489-200D-4466-AA14-D273365C9C77}"/>
    <cellStyle name="Header2 2 4" xfId="9848" xr:uid="{4E3E05DE-530C-464C-93A9-61DA15F2B333}"/>
    <cellStyle name="Header2 2 4 2" xfId="16021" xr:uid="{C69202C3-B08C-4A21-9C23-EC1C1406525B}"/>
    <cellStyle name="Header2 2 4 3" xfId="29603" xr:uid="{DA79DCD3-C9F4-47A6-A6F3-452E68414589}"/>
    <cellStyle name="Header2 2 4 4" xfId="22263" xr:uid="{6258BEDA-DB2E-4C5C-AE52-CAA71D23DDE6}"/>
    <cellStyle name="Header2 2 4 5" xfId="34814" xr:uid="{13A371A3-95CB-40C7-95A8-F6353CB36DC5}"/>
    <cellStyle name="Header2 2 40" xfId="9849" xr:uid="{E9342740-A711-4CEF-8AA4-F2C3141453FE}"/>
    <cellStyle name="Header2 2 40 2" xfId="16022" xr:uid="{482CE4C9-C902-4516-ACFE-F80613A1C8B7}"/>
    <cellStyle name="Header2 2 40 3" xfId="27949" xr:uid="{2B65C7CB-4B99-4000-82EB-2BAEEFCA160F}"/>
    <cellStyle name="Header2 2 40 4" xfId="28835" xr:uid="{917C17C3-D925-4E1F-91D2-DF10ED5AAAD9}"/>
    <cellStyle name="Header2 2 40 5" xfId="33984" xr:uid="{752748A2-3E28-42B7-ABED-1FB3BB2C4701}"/>
    <cellStyle name="Header2 2 41" xfId="9850" xr:uid="{F6F2C989-6297-4677-A777-66242B24125B}"/>
    <cellStyle name="Header2 2 41 2" xfId="16023" xr:uid="{14DB33F8-6238-4416-9CA2-322256E782D8}"/>
    <cellStyle name="Header2 2 41 3" xfId="26824" xr:uid="{EE89B8F4-CB59-46AC-8D6A-4D64403FB0A4}"/>
    <cellStyle name="Header2 2 41 4" xfId="27357" xr:uid="{D688643D-FBD3-434B-955A-3677CB0ED9EE}"/>
    <cellStyle name="Header2 2 41 5" xfId="34594" xr:uid="{64E995C9-6AF7-49B7-AF85-5F1682525CEA}"/>
    <cellStyle name="Header2 2 42" xfId="9851" xr:uid="{0521CF04-14CC-4180-827F-DB9AD0AF28FC}"/>
    <cellStyle name="Header2 2 42 2" xfId="16024" xr:uid="{F014DBEF-5064-4E3A-90E8-E6F4D2E1A1AC}"/>
    <cellStyle name="Header2 2 42 3" xfId="25376" xr:uid="{EFA95323-908D-48D0-ACC2-14EF7548BFC4}"/>
    <cellStyle name="Header2 2 42 4" xfId="28219" xr:uid="{7E4E6CB9-A774-41F2-88B2-21C977C3625E}"/>
    <cellStyle name="Header2 2 42 5" xfId="34684" xr:uid="{6EE45272-F2BD-4832-9B10-B45FC4742780}"/>
    <cellStyle name="Header2 2 43" xfId="9852" xr:uid="{A376AD12-E913-4733-926B-E0FE26BA4BB1}"/>
    <cellStyle name="Header2 2 43 2" xfId="16025" xr:uid="{B947FEB3-B5F3-4867-AC55-FE22E731D0F2}"/>
    <cellStyle name="Header2 2 43 3" xfId="21342" xr:uid="{E59752DD-C162-48A2-99F1-3627925A0880}"/>
    <cellStyle name="Header2 2 43 4" xfId="28836" xr:uid="{6DAF8A8C-75E9-4DAF-AFA7-DC196EA3B963}"/>
    <cellStyle name="Header2 2 43 5" xfId="33983" xr:uid="{4A3B5B9D-1E7E-4E99-B71F-168B7A2820AC}"/>
    <cellStyle name="Header2 2 44" xfId="9853" xr:uid="{1713E576-3EAA-4868-9C4E-B5FED316F1E1}"/>
    <cellStyle name="Header2 2 44 2" xfId="16026" xr:uid="{9E7B5AD2-97E5-4CB7-9E5B-38FA3752DAFE}"/>
    <cellStyle name="Header2 2 44 3" xfId="22103" xr:uid="{3DF61DE6-D20D-4E14-8AC1-F412775B30B3}"/>
    <cellStyle name="Header2 2 44 4" xfId="27905" xr:uid="{162E4714-FBC2-4068-8194-E845B5A3564F}"/>
    <cellStyle name="Header2 2 44 5" xfId="33982" xr:uid="{25FEDF6D-CAAB-40F0-B06F-EB3B3B7A3353}"/>
    <cellStyle name="Header2 2 45" xfId="9854" xr:uid="{9B0BECD5-4727-475F-BE69-0B9159B838F9}"/>
    <cellStyle name="Header2 2 45 2" xfId="16027" xr:uid="{5C4A09AB-7AA7-4DBE-94D8-B5FF321B0462}"/>
    <cellStyle name="Header2 2 45 3" xfId="27998" xr:uid="{690B7AAF-8982-407F-BB5D-FFEE9FFBDCD1}"/>
    <cellStyle name="Header2 2 45 4" xfId="28837" xr:uid="{A1B57542-C3B8-4810-9762-161E440105E2}"/>
    <cellStyle name="Header2 2 45 5" xfId="33981" xr:uid="{95AF54FC-218A-42A8-A336-0A3865C7283A}"/>
    <cellStyle name="Header2 2 46" xfId="15447" xr:uid="{E3E4BD19-977D-41A2-982B-5C76D223A9B0}"/>
    <cellStyle name="Header2 2 46 2" xfId="20932" xr:uid="{24FBFEF8-5B12-4F3E-ABDC-DD3703DB0483}"/>
    <cellStyle name="Header2 2 46 3" xfId="21297" xr:uid="{720CF7A7-6ED9-4E8E-BB4D-3D068A902F3F}"/>
    <cellStyle name="Header2 2 46 4" xfId="24504" xr:uid="{B887C213-683C-45D7-9D49-6BBE218E34BF}"/>
    <cellStyle name="Header2 2 46 5" xfId="24657" xr:uid="{1439AFA4-FF30-41E8-8F47-9CA67EDC1103}"/>
    <cellStyle name="Header2 2 47" xfId="15387" xr:uid="{2C3CC0DA-B8B3-445D-BF41-A22794D2A15F}"/>
    <cellStyle name="Header2 2 47 2" xfId="20882" xr:uid="{80F102CF-E474-4D0E-B3A2-5D1A5F170C7E}"/>
    <cellStyle name="Header2 2 47 3" xfId="29201" xr:uid="{4803F082-18E5-446D-B1D0-7DFF135ADA16}"/>
    <cellStyle name="Header2 2 47 4" xfId="28654" xr:uid="{0984E30D-323C-4CED-BD50-AF26277FDD93}"/>
    <cellStyle name="Header2 2 47 5" xfId="25112" xr:uid="{6FF1EB8A-182C-46D3-B18E-D5193158145A}"/>
    <cellStyle name="Header2 2 48" xfId="14937" xr:uid="{ACEE62BF-6F77-4F47-8086-3BFFE9E61F88}"/>
    <cellStyle name="Header2 2 48 2" xfId="20474" xr:uid="{0A18A603-24F4-4F62-874E-096DEA25467B}"/>
    <cellStyle name="Header2 2 48 3" xfId="22293" xr:uid="{13395CA7-8B48-402D-9A47-F6920117C5E4}"/>
    <cellStyle name="Header2 2 48 4" xfId="28651" xr:uid="{5FF8D548-911A-415A-BD1C-A730BD1E0FA6}"/>
    <cellStyle name="Header2 2 48 5" xfId="30724" xr:uid="{5A1C50AF-821E-4AB9-B3B9-A5803F8D4EDE}"/>
    <cellStyle name="Header2 2 49" xfId="15004" xr:uid="{A085EDB7-303E-4022-8264-EC74E6AF9152}"/>
    <cellStyle name="Header2 2 49 2" xfId="20536" xr:uid="{545E91A0-62F2-4592-AF12-87953F579C62}"/>
    <cellStyle name="Header2 2 49 3" xfId="29268" xr:uid="{D6D964AE-2CB1-4055-8021-E9E639EFD10A}"/>
    <cellStyle name="Header2 2 49 4" xfId="27349" xr:uid="{68F656DF-5C30-405B-B9BB-69271DFB600F}"/>
    <cellStyle name="Header2 2 49 5" xfId="22531" xr:uid="{D2F0E872-DA54-449A-8012-A197EBF35771}"/>
    <cellStyle name="Header2 2 5" xfId="9855" xr:uid="{C021572A-ADA0-4394-AF92-55AB7AB32A58}"/>
    <cellStyle name="Header2 2 5 2" xfId="16028" xr:uid="{3B8D3344-A108-42B6-8051-504B6B7C7177}"/>
    <cellStyle name="Header2 2 5 3" xfId="23020" xr:uid="{D4A8396A-09EA-4306-9DF1-01CBDB5FCE01}"/>
    <cellStyle name="Header2 2 5 4" xfId="28838" xr:uid="{6F382E03-1EC5-499F-A9D6-21A6F4B726F1}"/>
    <cellStyle name="Header2 2 5 5" xfId="33980" xr:uid="{83D19772-AE28-41E2-872C-CF4E421C278B}"/>
    <cellStyle name="Header2 2 50" xfId="15663" xr:uid="{4BC3E4D2-96EA-408D-A547-1D178F0489B7}"/>
    <cellStyle name="Header2 2 50 2" xfId="21124" xr:uid="{8B123F0C-57D6-4254-AB23-8BE1A493D35A}"/>
    <cellStyle name="Header2 2 50 3" xfId="29123" xr:uid="{F9F7CC3E-382C-43AF-8D12-0F144CE2AFFB}"/>
    <cellStyle name="Header2 2 50 4" xfId="28467" xr:uid="{7CC0159F-7801-400D-9D73-879B9EAB7209}"/>
    <cellStyle name="Header2 2 50 5" xfId="34982" xr:uid="{FE996FAD-4677-42D6-826C-780F4A355F77}"/>
    <cellStyle name="Header2 2 51" xfId="15788" xr:uid="{897708B2-022D-48DE-B3A1-93F3254657F8}"/>
    <cellStyle name="Header2 2 51 2" xfId="21237" xr:uid="{E0178CE3-FD0D-4830-AB7B-DCCA63B2177B}"/>
    <cellStyle name="Header2 2 51 3" xfId="28684" xr:uid="{40DA09E4-3C0E-43A0-825B-FC22269574F6}"/>
    <cellStyle name="Header2 2 51 4" xfId="21485" xr:uid="{C3D75E5D-A200-4719-92A9-D2D9BC00AAE7}"/>
    <cellStyle name="Header2 2 51 5" xfId="35095" xr:uid="{7EF5C6B0-ABAB-4BA0-86E5-9EB70F2605A9}"/>
    <cellStyle name="Header2 2 52" xfId="15383" xr:uid="{4FFF4AD2-E288-4B83-A0D1-875DC0704125}"/>
    <cellStyle name="Header2 2 52 2" xfId="20878" xr:uid="{C53D8ECC-49C5-4357-9303-B4FF1276B46A}"/>
    <cellStyle name="Header2 2 52 3" xfId="29205" xr:uid="{BCCDE802-FE08-4F3A-9478-DA715EBABD78}"/>
    <cellStyle name="Header2 2 52 4" xfId="22706" xr:uid="{352296A6-B104-497F-A358-B446CC885F2E}"/>
    <cellStyle name="Header2 2 52 5" xfId="26700" xr:uid="{2252109D-0FF1-479F-A6D9-AC3D995FCA5A}"/>
    <cellStyle name="Header2 2 53" xfId="15408" xr:uid="{6EBEAFE0-B461-43DD-B56A-DF82A20826EA}"/>
    <cellStyle name="Header2 2 53 2" xfId="20894" xr:uid="{EF3A3251-DD52-43D0-BF0B-7FA32010F625}"/>
    <cellStyle name="Header2 2 53 3" xfId="29408" xr:uid="{1363402B-C98D-4E06-824D-30958D524DE0}"/>
    <cellStyle name="Header2 2 53 4" xfId="25840" xr:uid="{DB58BAEE-DFD4-4723-BA3E-9FC867DC84CE}"/>
    <cellStyle name="Header2 2 53 5" xfId="25119" xr:uid="{4422BB32-79BB-45CC-B105-F8C5CFBF0363}"/>
    <cellStyle name="Header2 2 54" xfId="15858" xr:uid="{1C0EEA2A-1DEE-4D40-B168-574FB52AC0BA}"/>
    <cellStyle name="Header2 2 54 2" xfId="21280" xr:uid="{5F4FA217-E68C-4DB0-8ED9-3A357A2313E8}"/>
    <cellStyle name="Header2 2 54 3" xfId="28678" xr:uid="{6B4E2E8C-FA2A-405C-8B5D-F366C9CE4C06}"/>
    <cellStyle name="Header2 2 54 4" xfId="22118" xr:uid="{DD46A21D-1C64-4734-B107-9E0015EC6DE5}"/>
    <cellStyle name="Header2 2 54 5" xfId="35138" xr:uid="{1A3F71E7-DF14-4465-B9C4-5D45FA89552D}"/>
    <cellStyle name="Header2 2 55" xfId="15840" xr:uid="{CD30D7C5-7D13-4A50-BA26-3CB7013FC3F7}"/>
    <cellStyle name="Header2 2 55 2" xfId="21271" xr:uid="{BB3EDE9E-8D2F-45F3-A028-2E124B02622B}"/>
    <cellStyle name="Header2 2 55 3" xfId="29085" xr:uid="{F6EA563B-2C65-4E87-9217-32D2EF74EE89}"/>
    <cellStyle name="Header2 2 55 4" xfId="22106" xr:uid="{1B63167E-39B3-42DF-9DA1-04BB542A3C6E}"/>
    <cellStyle name="Header2 2 55 5" xfId="35129" xr:uid="{F89B03ED-3BA0-4388-822D-8E761636C35A}"/>
    <cellStyle name="Header2 2 56" xfId="14986" xr:uid="{27C5FF4D-5406-4754-B72D-04829901A8FF}"/>
    <cellStyle name="Header2 2 57" xfId="28166" xr:uid="{0EE9C57A-9E6B-4F03-8F8F-A758071BFE35}"/>
    <cellStyle name="Header2 2 58" xfId="22382" xr:uid="{4A63171D-AE2B-4C38-B288-678AC3E78210}"/>
    <cellStyle name="Header2 2 59" xfId="34158" xr:uid="{D0759203-14EF-4D17-BE31-75B32F13B5C6}"/>
    <cellStyle name="Header2 2 6" xfId="9856" xr:uid="{7C671754-78E0-47AF-9780-46A88D55CAD7}"/>
    <cellStyle name="Header2 2 6 2" xfId="16029" xr:uid="{F92CAB03-AB91-4C2B-BD70-0BDFE3932B0C}"/>
    <cellStyle name="Header2 2 6 3" xfId="27032" xr:uid="{FA65F7AF-7961-4350-ADD3-897A242F1B7E}"/>
    <cellStyle name="Header2 2 6 4" xfId="28300" xr:uid="{D4BB0D87-80D6-46AF-91BD-E31A58F35FA4}"/>
    <cellStyle name="Header2 2 6 5" xfId="33979" xr:uid="{AAA78FD4-E73A-44BC-96CF-EB1531107EC1}"/>
    <cellStyle name="Header2 2 60" xfId="35693" xr:uid="{FBA56323-D0D8-46D1-844A-AFC8609930FD}"/>
    <cellStyle name="Header2 2 61" xfId="35429" xr:uid="{F3ED5037-6889-4E17-BF7C-3FB5AF6CF391}"/>
    <cellStyle name="Header2 2 62" xfId="35735" xr:uid="{7123ED7B-148D-4C23-B6FA-FB8F8B988E02}"/>
    <cellStyle name="Header2 2 7" xfId="9857" xr:uid="{DB765816-41F7-4395-ABCF-10024B67E553}"/>
    <cellStyle name="Header2 2 7 2" xfId="16030" xr:uid="{9DE7B828-1552-4C68-8140-D32CD44F1E15}"/>
    <cellStyle name="Header2 2 7 3" xfId="28003" xr:uid="{1E6B2105-193B-4983-94D2-196887B4ECCD}"/>
    <cellStyle name="Header2 2 7 4" xfId="23263" xr:uid="{EEB3AD68-D7D5-4929-BA36-9621A694B8FE}"/>
    <cellStyle name="Header2 2 7 5" xfId="33978" xr:uid="{71EBDB9A-6ACC-4AEC-81EC-15ADABDB5F2B}"/>
    <cellStyle name="Header2 2 8" xfId="9858" xr:uid="{66B8D205-3CDB-44D4-AA74-50FD52085337}"/>
    <cellStyle name="Header2 2 8 2" xfId="16031" xr:uid="{0820D7D3-99C6-46AF-BAE7-304D99370040}"/>
    <cellStyle name="Header2 2 8 3" xfId="21705" xr:uid="{73C8FA89-FFD6-4ECF-9E30-B149CF958C0B}"/>
    <cellStyle name="Header2 2 8 4" xfId="24726" xr:uid="{9841E41E-F948-4DD9-ADDC-A868F78E46C2}"/>
    <cellStyle name="Header2 2 8 5" xfId="33977" xr:uid="{22BA7958-2A18-453A-9E4D-19E86C420656}"/>
    <cellStyle name="Header2 2 9" xfId="9859" xr:uid="{DA1211B7-A7C3-4625-BAF0-632C63194E62}"/>
    <cellStyle name="Header2 2 9 2" xfId="16032" xr:uid="{A7DBAA1B-2CDD-4D9A-9F91-6F7397B972C6}"/>
    <cellStyle name="Header2 2 9 3" xfId="21330" xr:uid="{B86A6A35-DF2A-4CE2-9F97-BCFFB3980F76}"/>
    <cellStyle name="Header2 2 9 4" xfId="28301" xr:uid="{D924DD5F-C134-408C-A3EA-CF532B8C0D94}"/>
    <cellStyle name="Header2 2 9 5" xfId="33976" xr:uid="{B13F2DB0-AB66-4462-ADDE-3AF92DA28952}"/>
    <cellStyle name="Header2 20" xfId="14909" xr:uid="{1690D1DB-DA35-4AC0-96BD-142777979C02}"/>
    <cellStyle name="Header2 20 2" xfId="20447" xr:uid="{4DD39A67-AA12-4C49-8D8F-DA5B20C37FF8}"/>
    <cellStyle name="Header2 20 3" xfId="25747" xr:uid="{08FAAB40-A904-4782-AD4F-E9FB06A9F6C5}"/>
    <cellStyle name="Header2 20 4" xfId="27613" xr:uid="{FC47524C-DA66-48AB-BEF9-3CCB22626435}"/>
    <cellStyle name="Header2 20 5" xfId="30740" xr:uid="{12F4C7FF-CE9D-4006-9F7D-7A87FE5D8BA1}"/>
    <cellStyle name="Header2 21" xfId="15276" xr:uid="{AB111FF1-80C0-4854-BA77-18097085A1B5}"/>
    <cellStyle name="Header2 21 2" xfId="20778" xr:uid="{71FA3FCA-28A1-4E42-88AB-03B7E2369295}"/>
    <cellStyle name="Header2 21 3" xfId="29634" xr:uid="{D05AE7FC-60D7-4F83-9A01-DAB11C3A1CC1}"/>
    <cellStyle name="Header2 21 4" xfId="25883" xr:uid="{B864261E-E513-4A46-A4E8-B672035B86A3}"/>
    <cellStyle name="Header2 21 5" xfId="27882" xr:uid="{CEE9F72F-8A5A-4811-B801-7A3484F5731C}"/>
    <cellStyle name="Header2 22" xfId="15854" xr:uid="{C884F3A2-303E-46B1-84AC-EC8D33C38A8C}"/>
    <cellStyle name="Header2 22 2" xfId="21279" xr:uid="{56F38E19-1409-4926-8AAD-4C152649010C}"/>
    <cellStyle name="Header2 22 3" xfId="27454" xr:uid="{6A6FE9A5-C65A-4B9C-8F2D-351BC6D10839}"/>
    <cellStyle name="Header2 22 4" xfId="22425" xr:uid="{DE5C270F-CBB4-49DD-8E0E-5855E4623086}"/>
    <cellStyle name="Header2 22 5" xfId="35137" xr:uid="{1BBCF531-C3FE-4D44-BEE6-444021050778}"/>
    <cellStyle name="Header2 23" xfId="35597" xr:uid="{D2B043AC-5CBE-4C51-A24B-F7D00E846BD6}"/>
    <cellStyle name="Header2 24" xfId="35525" xr:uid="{515F50F9-4B04-4AEB-8D0E-FD61E12A1BE9}"/>
    <cellStyle name="Header2 3" xfId="7872" xr:uid="{5D3B69F1-F33E-4CA1-A888-CD9564736EE7}"/>
    <cellStyle name="Header2 3 2" xfId="16033" xr:uid="{C75BC7D4-4E3A-4BC6-845C-B1055F7136F4}"/>
    <cellStyle name="Header2 3 3" xfId="21441" xr:uid="{BE28F17F-7D99-4BFF-91E7-5C5F77B27AD3}"/>
    <cellStyle name="Header2 3 4" xfId="27081" xr:uid="{A8EC09CD-ACD0-4D3E-BB38-B72E68666757}"/>
    <cellStyle name="Header2 3 5" xfId="22165" xr:uid="{BDEF3F20-3B60-409C-81C3-7C3A16170ED7}"/>
    <cellStyle name="Header2 3 6" xfId="35421" xr:uid="{E770528C-6A77-42D8-99ED-A033665C31DF}"/>
    <cellStyle name="Header2 3 7" xfId="35498" xr:uid="{3BCD3E9B-BBDA-465D-8924-91645E505764}"/>
    <cellStyle name="Header2 3 8" xfId="35865" xr:uid="{150C6801-3C67-4E7B-92CF-32BA238C4D4C}"/>
    <cellStyle name="Header2 4" xfId="9860" xr:uid="{C5B936F1-0AD1-41C1-A21B-1423DF2104BD}"/>
    <cellStyle name="Header2 4 2" xfId="16034" xr:uid="{FECA1664-8C4F-4AEE-9385-B4418624090A}"/>
    <cellStyle name="Header2 4 3" xfId="23500" xr:uid="{C518388D-3C44-4D61-A917-4AB6EE37EA24}"/>
    <cellStyle name="Header2 4 4" xfId="25453" xr:uid="{A85ABD9F-49EB-4FC5-A38A-B3E1D5A97ECF}"/>
    <cellStyle name="Header2 4 5" xfId="26026" xr:uid="{5D1FEDAA-1BBA-4DA8-B055-8A5100794E52}"/>
    <cellStyle name="Header2 4 6" xfId="35705" xr:uid="{69C2F73A-ACC8-46B6-A71D-0349C8795288}"/>
    <cellStyle name="Header2 4 7" xfId="35468" xr:uid="{F2CA0208-7587-4FB3-A4AF-BA49A45A600A}"/>
    <cellStyle name="Header2 4 8" xfId="35734" xr:uid="{8B9497D6-E5E5-4CDE-85F1-1D30ADCA96D7}"/>
    <cellStyle name="Header2 5" xfId="9861" xr:uid="{C27902AF-80C6-4DBD-85BF-DFD4EC5C6825}"/>
    <cellStyle name="Header2 5 2" xfId="16035" xr:uid="{2DF011B1-48FC-43ED-9D4B-27521EF86D85}"/>
    <cellStyle name="Header2 5 3" xfId="23076" xr:uid="{E2C8DA47-F8A9-497F-AD97-39DB0A707FB2}"/>
    <cellStyle name="Header2 5 4" xfId="24717" xr:uid="{2A5C730B-886B-4635-B432-235DC96D09E3}"/>
    <cellStyle name="Header2 5 5" xfId="33975" xr:uid="{8122EDEB-155F-4E1F-9667-21C4B59582C9}"/>
    <cellStyle name="Header2 6" xfId="9862" xr:uid="{F66378E5-FF52-4018-8A68-DF038A8F9A40}"/>
    <cellStyle name="Header2 6 2" xfId="16036" xr:uid="{334EF519-B9E8-4D48-89EB-BC3A1FBE5915}"/>
    <cellStyle name="Header2 6 3" xfId="22158" xr:uid="{2FE0FE73-A183-4DB3-9F57-266BBC7D5BE8}"/>
    <cellStyle name="Header2 6 4" xfId="28839" xr:uid="{BDF68C0C-D3BE-442D-94AD-CD119626BA13}"/>
    <cellStyle name="Header2 6 5" xfId="33974" xr:uid="{A304F561-A020-4882-A3B6-58A87473FB1C}"/>
    <cellStyle name="Header2 7" xfId="9863" xr:uid="{379B774A-D2B0-42DE-B9F3-16BFF2D0D9B4}"/>
    <cellStyle name="Header2 7 2" xfId="16037" xr:uid="{60F5EED6-DC54-4D50-9A06-C2B6810AF9C7}"/>
    <cellStyle name="Header2 7 3" xfId="27970" xr:uid="{33571DF6-FFC5-42A9-98FB-F768F4F55329}"/>
    <cellStyle name="Header2 7 4" xfId="28840" xr:uid="{1AB8F298-DA4D-4A7F-B771-57BC4F7DFB59}"/>
    <cellStyle name="Header2 7 5" xfId="33973" xr:uid="{DEED49CA-4EFD-4DD1-919D-C3739192B7CA}"/>
    <cellStyle name="Header2 8" xfId="9864" xr:uid="{02EF50B1-A4C7-47AF-A4C6-1E58669D0868}"/>
    <cellStyle name="Header2 8 2" xfId="16038" xr:uid="{DC0D7D56-C8EB-4D62-9464-ADBD63066C5C}"/>
    <cellStyle name="Header2 8 3" xfId="23019" xr:uid="{8D7030F6-95B4-43B4-A776-2665C25779F2}"/>
    <cellStyle name="Header2 8 4" xfId="28841" xr:uid="{B3CEFA72-6E91-4445-9CD8-E11717E2D6BC}"/>
    <cellStyle name="Header2 8 5" xfId="33972" xr:uid="{0D37B352-A30A-4F65-857D-FA8BB09A6183}"/>
    <cellStyle name="Header2 9" xfId="9865" xr:uid="{3F0F0DD0-15E9-4838-AED7-7282BD7AC930}"/>
    <cellStyle name="Header2 9 2" xfId="16039" xr:uid="{2A3730EB-134B-4495-AD6F-3031E94B9868}"/>
    <cellStyle name="Header2 9 3" xfId="25488" xr:uid="{E6643E25-C866-43A7-965F-582E54521BA9}"/>
    <cellStyle name="Header2 9 4" xfId="26311" xr:uid="{36F29099-0038-4EEE-BE65-2768D0C059CE}"/>
    <cellStyle name="Header2 9 5" xfId="33971" xr:uid="{7A8E74CE-5216-4870-BAFD-90E69FDCCB25}"/>
    <cellStyle name="Header2_MainSheet" xfId="8013" xr:uid="{DBC30E2F-AB33-416A-A9C1-49B8B7DA747F}"/>
    <cellStyle name="Heading 1 2" xfId="6115" xr:uid="{E4764DF7-BF40-4455-B546-89538D8F3D63}"/>
    <cellStyle name="Heading 1 2 2" xfId="9867" xr:uid="{FB0B1CDD-97FB-4F8E-A4D2-15990F48C2D3}"/>
    <cellStyle name="Heading 1 3" xfId="35645" xr:uid="{D331C3ED-E745-47F6-A368-08CDBDB37FFB}"/>
    <cellStyle name="Heading 1 4" xfId="9866" xr:uid="{37513766-968D-426A-8108-85427484589F}"/>
    <cellStyle name="Heading 1 5" xfId="9379" xr:uid="{A3AB18B5-B767-4CCE-A06E-7E53109902A9}"/>
    <cellStyle name="Heading 2 2" xfId="6116" xr:uid="{BDE15587-ACE8-4ACF-A8AB-3EB433563B49}"/>
    <cellStyle name="Heading 2 2 2" xfId="9869" xr:uid="{BCBFCF9A-DABE-4D3B-B0BF-B25BE058EFFF}"/>
    <cellStyle name="Heading 2 3" xfId="35644" xr:uid="{0E9D62FC-F9C8-4614-81F8-139154258D44}"/>
    <cellStyle name="Heading 2 4" xfId="9868" xr:uid="{92D07F06-FD39-4E1B-95BC-A961C5493CFE}"/>
    <cellStyle name="Heading 2 5" xfId="9380" xr:uid="{B79BB0E9-ED0C-4723-9695-B97A09BF9305}"/>
    <cellStyle name="Heading 3 2" xfId="6117" xr:uid="{935A93E3-A199-440E-846E-804DD3DA92B7}"/>
    <cellStyle name="Heading 3 2 2" xfId="9871" xr:uid="{1C86092F-062E-4BDF-9E8D-D7FDDBAE5AD2}"/>
    <cellStyle name="Heading 3 3" xfId="35643" xr:uid="{D47D4345-6838-4465-978E-3B420D78895B}"/>
    <cellStyle name="Heading 3 4" xfId="9870" xr:uid="{2EA130AD-98DE-4749-B5D0-D62AC361DB91}"/>
    <cellStyle name="Heading 3 5" xfId="9381" xr:uid="{A0081EC7-EB70-4D5D-B872-2EAB87AB247B}"/>
    <cellStyle name="Heading 4 2" xfId="6118" xr:uid="{DE81959A-B698-40F7-A7DC-3F23589945A0}"/>
    <cellStyle name="Heading 4 2 2" xfId="9873" xr:uid="{9F7ED9E0-189E-4684-BA3F-9B4E3361FC59}"/>
    <cellStyle name="Heading 4 3" xfId="35642" xr:uid="{E9EB6BF0-3E34-4C4A-93CF-8407A9383FB7}"/>
    <cellStyle name="Heading 4 4" xfId="9872" xr:uid="{048575AD-AEB4-487A-B35B-0C813867B7CB}"/>
    <cellStyle name="Heading 4 5" xfId="9382" xr:uid="{934EC4D7-876D-4D5B-8018-45E55155FF28}"/>
    <cellStyle name="HEADINGS" xfId="96" xr:uid="{73C4FAF3-13F2-47DB-B382-ABA65783D741}"/>
    <cellStyle name="HEADINGSTOP" xfId="97" xr:uid="{CD22C614-E6D3-42D6-8A82-78D57AC002FF}"/>
    <cellStyle name="Hyperlink" xfId="1942" xr:uid="{CD99F346-76D0-40B6-B6D6-87F7A8CFF68F}"/>
    <cellStyle name="Hyperlink 2" xfId="3601" xr:uid="{114F1206-F9B3-4A15-872C-F77420F2D0DB}"/>
    <cellStyle name="IC_CUSTOM" xfId="1943" xr:uid="{582EB7B0-D1AC-41B3-AF5E-3DA8D35FEB1A}"/>
    <cellStyle name="IC-10" xfId="1944" xr:uid="{2536739B-5FFE-4CB9-B61F-3943ECA389A3}"/>
    <cellStyle name="Input [yellow]" xfId="98" xr:uid="{4B46DDF7-9C33-4306-A496-EA9EA90E473A}"/>
    <cellStyle name="Input [yellow] 10" xfId="9875" xr:uid="{0E7E0E61-9F95-4ECF-B43A-F3A6D0E8714A}"/>
    <cellStyle name="Input [yellow] 10 2" xfId="16041" xr:uid="{3ADD70B6-7D96-40F0-BF53-1C4849070674}"/>
    <cellStyle name="Input [yellow] 10 3" xfId="30006" xr:uid="{64B2AF37-3D86-40A5-B51A-625548D30F4B}"/>
    <cellStyle name="Input [yellow] 10 4" xfId="22269" xr:uid="{8D15BA90-CF22-421C-A571-968F07C0E233}"/>
    <cellStyle name="Input [yellow] 10 5" xfId="33969" xr:uid="{2C1EF944-15AA-48CB-918E-39B8F5D6669F}"/>
    <cellStyle name="Input [yellow] 11" xfId="9876" xr:uid="{115B8A0C-F43D-48F0-9729-2D066A0777C0}"/>
    <cellStyle name="Input [yellow] 11 2" xfId="16042" xr:uid="{5301D31A-446C-43D7-B776-2F784943623C}"/>
    <cellStyle name="Input [yellow] 11 3" xfId="23485" xr:uid="{AE04AEF6-FC25-4F20-A72F-2515E114CBF3}"/>
    <cellStyle name="Input [yellow] 11 4" xfId="28298" xr:uid="{7AAA35E0-497E-45A3-93B9-23D347CD7FC3}"/>
    <cellStyle name="Input [yellow] 11 5" xfId="34300" xr:uid="{21DA49AD-42BA-44D2-859A-B751C132D38F}"/>
    <cellStyle name="Input [yellow] 12" xfId="9877" xr:uid="{BD7AE1FB-E268-4896-B81D-C5E0ABD2ABB5}"/>
    <cellStyle name="Input [yellow] 12 2" xfId="16043" xr:uid="{02917123-BA6A-4026-BCAF-2D0EFC36AD11}"/>
    <cellStyle name="Input [yellow] 12 3" xfId="29831" xr:uid="{EF007032-A6E1-446F-A416-69A6360EFC2D}"/>
    <cellStyle name="Input [yellow] 12 4" xfId="28842" xr:uid="{F277B2EB-2589-4040-A367-8CE9D1037087}"/>
    <cellStyle name="Input [yellow] 12 5" xfId="33968" xr:uid="{3FB09B99-7EFB-486E-980E-7C758FC10747}"/>
    <cellStyle name="Input [yellow] 13" xfId="9878" xr:uid="{CCC39F97-75DF-4BAF-ADFC-08405F530966}"/>
    <cellStyle name="Input [yellow] 13 2" xfId="16044" xr:uid="{61D3DF33-62AD-466D-8343-1D49A479C029}"/>
    <cellStyle name="Input [yellow] 13 3" xfId="21349" xr:uid="{14C7A8CC-5125-4ECD-AAEA-6C971AF3867A}"/>
    <cellStyle name="Input [yellow] 13 4" xfId="28204" xr:uid="{0B479C00-06F9-4EC7-BC21-95B02167C9EC}"/>
    <cellStyle name="Input [yellow] 13 5" xfId="34702" xr:uid="{DEF62248-0E73-499B-8295-3A2A78EF7E92}"/>
    <cellStyle name="Input [yellow] 14" xfId="9879" xr:uid="{3ACD1776-4C8F-4912-AE67-958EDC78F424}"/>
    <cellStyle name="Input [yellow] 14 2" xfId="16045" xr:uid="{B5CA22F9-113D-4ACF-A8F4-E28E50F3DD10}"/>
    <cellStyle name="Input [yellow] 14 3" xfId="28596" xr:uid="{E72CAC73-79C7-42FD-B5F2-34C42D440511}"/>
    <cellStyle name="Input [yellow] 14 4" xfId="25046" xr:uid="{D6877B53-36DF-40EB-A44D-4087A4CE1E30}"/>
    <cellStyle name="Input [yellow] 14 5" xfId="34532" xr:uid="{1B602570-A6E1-4925-86ED-5A91BD4D1BF9}"/>
    <cellStyle name="Input [yellow] 15" xfId="9880" xr:uid="{0D2FF397-DC9D-4B4A-A42E-B2236945F4D3}"/>
    <cellStyle name="Input [yellow] 15 2" xfId="16046" xr:uid="{A702ACB2-E6C6-47EE-B5ED-BBE45A501BB3}"/>
    <cellStyle name="Input [yellow] 15 3" xfId="29734" xr:uid="{BF340DFC-9651-4039-97D1-6484F06C7C3E}"/>
    <cellStyle name="Input [yellow] 15 4" xfId="28131" xr:uid="{A5DB7587-8415-41C4-BE8F-AE83305C2463}"/>
    <cellStyle name="Input [yellow] 15 5" xfId="33967" xr:uid="{F6771192-7628-4DAC-B1D8-D0D79A5B4718}"/>
    <cellStyle name="Input [yellow] 16" xfId="9881" xr:uid="{423459DB-06D1-45A6-BD0C-561EC346A1B4}"/>
    <cellStyle name="Input [yellow] 16 2" xfId="16047" xr:uid="{98D44D18-5E70-40AD-AD62-FB3C097A8225}"/>
    <cellStyle name="Input [yellow] 16 3" xfId="25486" xr:uid="{EB3A91BD-3AD0-4C7A-8ACD-A5D78B234BBB}"/>
    <cellStyle name="Input [yellow] 16 4" xfId="29245" xr:uid="{CB4148B6-6722-450A-982A-B448367D85E0}"/>
    <cellStyle name="Input [yellow] 16 5" xfId="33966" xr:uid="{D034889A-C351-47BB-8EEB-2C14341C24DA}"/>
    <cellStyle name="Input [yellow] 17" xfId="9882" xr:uid="{D1EF8584-C78E-4B2E-B92C-24741569E0A0}"/>
    <cellStyle name="Input [yellow] 17 2" xfId="16048" xr:uid="{FCD5F453-F310-4C82-BC88-17CA38169F33}"/>
    <cellStyle name="Input [yellow] 17 3" xfId="26970" xr:uid="{26EBDFF8-F5E6-4335-976F-DD50E79A7FF2}"/>
    <cellStyle name="Input [yellow] 17 4" xfId="29256" xr:uid="{366B63D9-A176-4797-B871-2868C827A6DA}"/>
    <cellStyle name="Input [yellow] 17 5" xfId="33965" xr:uid="{F1E37993-1D89-4A9D-A78F-A250607D4FD3}"/>
    <cellStyle name="Input [yellow] 18" xfId="9883" xr:uid="{A2568F32-FC3A-47F7-8388-73969572717F}"/>
    <cellStyle name="Input [yellow] 18 2" xfId="16049" xr:uid="{D3CF96B3-87CE-4DC2-B4DF-55E0B98597D4}"/>
    <cellStyle name="Input [yellow] 18 3" xfId="29613" xr:uid="{8B66416F-D194-4B80-B095-4C305468245B}"/>
    <cellStyle name="Input [yellow] 18 4" xfId="22844" xr:uid="{81E15B5A-747D-42A7-8C0C-8C804DD9DDFC}"/>
    <cellStyle name="Input [yellow] 18 5" xfId="33964" xr:uid="{C94BDBB1-0E3B-44AB-AF43-9C950D04FF99}"/>
    <cellStyle name="Input [yellow] 19" xfId="9884" xr:uid="{764EA93A-693D-4B26-82B2-03B14D49905A}"/>
    <cellStyle name="Input [yellow] 19 2" xfId="16050" xr:uid="{DE5595FD-5703-4C15-8CD1-51BC19F7018E}"/>
    <cellStyle name="Input [yellow] 19 3" xfId="29600" xr:uid="{6810BD42-4F93-4E5A-99E7-0E38F66F6A35}"/>
    <cellStyle name="Input [yellow] 19 4" xfId="23197" xr:uid="{B4ECBF65-FCBE-4D52-90B5-0786184A2523}"/>
    <cellStyle name="Input [yellow] 19 5" xfId="33963" xr:uid="{69D13093-0B4E-4FD9-A7FA-E1A71F07C9F6}"/>
    <cellStyle name="Input [yellow] 2" xfId="9885" xr:uid="{95C2D9B6-FE81-4590-9B2C-26C3B8025E59}"/>
    <cellStyle name="Input [yellow] 2 10" xfId="9886" xr:uid="{1283281F-C923-4C34-9C54-629103E81577}"/>
    <cellStyle name="Input [yellow] 2 10 2" xfId="16051" xr:uid="{CF0B005A-65C5-41C5-8410-B1ECCF6BE10B}"/>
    <cellStyle name="Input [yellow] 2 10 3" xfId="29718" xr:uid="{C98ED216-A689-4F74-A6AC-B7B534F7FB2E}"/>
    <cellStyle name="Input [yellow] 2 10 4" xfId="29257" xr:uid="{E7806A1F-DC79-43EA-9671-1A59C6C5BD81}"/>
    <cellStyle name="Input [yellow] 2 10 5" xfId="33962" xr:uid="{D6A92741-ABFF-4A70-8293-845D3E2B24CC}"/>
    <cellStyle name="Input [yellow] 2 11" xfId="9887" xr:uid="{2E8EE74E-2593-46F1-B0A6-FF567C5DA6F7}"/>
    <cellStyle name="Input [yellow] 2 11 2" xfId="16052" xr:uid="{1EBD5D0F-95CB-436F-AACF-547B97E7BBCD}"/>
    <cellStyle name="Input [yellow] 2 11 3" xfId="30221" xr:uid="{75AA4BC1-6191-4EE3-81ED-DBA1134FC4EE}"/>
    <cellStyle name="Input [yellow] 2 11 4" xfId="21570" xr:uid="{B54B9F67-E0CF-404D-8A14-A7857BA3B9DE}"/>
    <cellStyle name="Input [yellow] 2 11 5" xfId="33961" xr:uid="{3A9B5403-4CCF-428F-8B3B-313028C9524B}"/>
    <cellStyle name="Input [yellow] 2 12" xfId="9888" xr:uid="{6706D0C8-37C2-425D-B65D-D1E2EF749AAD}"/>
    <cellStyle name="Input [yellow] 2 12 2" xfId="16053" xr:uid="{D11A4A71-87B5-4E63-B554-56BDC9BA2553}"/>
    <cellStyle name="Input [yellow] 2 12 3" xfId="29598" xr:uid="{0DE852FD-18D1-4319-8AEB-75A2D6E771DE}"/>
    <cellStyle name="Input [yellow] 2 12 4" xfId="29163" xr:uid="{333BE0F2-02B4-4E99-9D1F-032907B17A50}"/>
    <cellStyle name="Input [yellow] 2 12 5" xfId="33960" xr:uid="{71D84B05-9335-4791-B088-FFAD3EFF0D8B}"/>
    <cellStyle name="Input [yellow] 2 13" xfId="9889" xr:uid="{E5EB567B-F2D2-4C08-B3D9-41B9657E713F}"/>
    <cellStyle name="Input [yellow] 2 13 2" xfId="16054" xr:uid="{5A40986C-EA43-43C8-AFD4-33FD36CAB1D6}"/>
    <cellStyle name="Input [yellow] 2 13 3" xfId="21700" xr:uid="{24AEDF2E-C782-4A35-AF34-72B182EF41ED}"/>
    <cellStyle name="Input [yellow] 2 13 4" xfId="22956" xr:uid="{C8858F5B-D8FD-4856-A5E9-A3A8137C57A7}"/>
    <cellStyle name="Input [yellow] 2 13 5" xfId="22688" xr:uid="{D59694E1-175A-48BC-8FE9-921F9DBDEF01}"/>
    <cellStyle name="Input [yellow] 2 14" xfId="9890" xr:uid="{5E4F0D47-FB58-433B-8346-D6F8B74C91BB}"/>
    <cellStyle name="Input [yellow] 2 14 2" xfId="16055" xr:uid="{C2F12D7A-1459-42A6-A154-9DDBE19F768F}"/>
    <cellStyle name="Input [yellow] 2 14 3" xfId="23087" xr:uid="{692F6FCA-D346-45A0-9645-05E4049E3969}"/>
    <cellStyle name="Input [yellow] 2 14 4" xfId="27668" xr:uid="{2D75C33B-11C9-40CE-9C75-ECFFDCE43547}"/>
    <cellStyle name="Input [yellow] 2 14 5" xfId="29028" xr:uid="{9F848553-F99D-44B9-9A9F-BFDFDD33F8E9}"/>
    <cellStyle name="Input [yellow] 2 15" xfId="9891" xr:uid="{3A00594E-CF7C-4335-99AE-CF082684A376}"/>
    <cellStyle name="Input [yellow] 2 15 2" xfId="16056" xr:uid="{91311233-0E03-40B7-AA41-42C9A34E1AB9}"/>
    <cellStyle name="Input [yellow] 2 15 3" xfId="29996" xr:uid="{37D7B6F0-D280-4060-B5EF-4E0BC00167BB}"/>
    <cellStyle name="Input [yellow] 2 15 4" xfId="26815" xr:uid="{FD1181A4-8D85-4656-A5A9-F16C8C14426E}"/>
    <cellStyle name="Input [yellow] 2 15 5" xfId="33959" xr:uid="{7A53441E-97C7-4FC7-9C06-EABD0734DCC9}"/>
    <cellStyle name="Input [yellow] 2 16" xfId="9892" xr:uid="{81B17558-E488-493F-ABB4-F5DFE36966A5}"/>
    <cellStyle name="Input [yellow] 2 16 2" xfId="16057" xr:uid="{79C4EB03-D5C1-4803-B7B3-E14EF960A0AB}"/>
    <cellStyle name="Input [yellow] 2 16 3" xfId="30064" xr:uid="{905A397A-76DF-49EC-BB0B-7B82603A4E9A}"/>
    <cellStyle name="Input [yellow] 2 16 4" xfId="27835" xr:uid="{098C5E49-B4A3-4B29-BD21-97E19F7D335F}"/>
    <cellStyle name="Input [yellow] 2 16 5" xfId="33958" xr:uid="{93059804-E9A9-4740-B6C1-2E2D7B82B7FF}"/>
    <cellStyle name="Input [yellow] 2 17" xfId="9893" xr:uid="{C0A7D12C-CBD2-4963-B3C9-A9FCC2F69123}"/>
    <cellStyle name="Input [yellow] 2 17 2" xfId="16058" xr:uid="{B8C9BC45-4160-41F5-AFAC-C8FEAB516102}"/>
    <cellStyle name="Input [yellow] 2 17 3" xfId="29655" xr:uid="{6F85CF67-B2D8-452F-9111-E1DD9B7606C4}"/>
    <cellStyle name="Input [yellow] 2 17 4" xfId="27850" xr:uid="{292EEF51-FF5E-4D56-B24A-578ACF6823DF}"/>
    <cellStyle name="Input [yellow] 2 17 5" xfId="33957" xr:uid="{60761236-2C7C-4BBB-9D8B-8DB106756F0D}"/>
    <cellStyle name="Input [yellow] 2 18" xfId="9894" xr:uid="{FBA8E8DE-33B4-4655-B65E-286AF5E95832}"/>
    <cellStyle name="Input [yellow] 2 18 2" xfId="16059" xr:uid="{115276C1-17C2-40F1-93F3-CBE9E02F1B3A}"/>
    <cellStyle name="Input [yellow] 2 18 3" xfId="25316" xr:uid="{324B0CE6-F069-4C94-8579-078BCB10E7EB}"/>
    <cellStyle name="Input [yellow] 2 18 4" xfId="29239" xr:uid="{3D1B97D7-0EEC-472A-AF13-43ADEF6CB044}"/>
    <cellStyle name="Input [yellow] 2 18 5" xfId="33956" xr:uid="{365223CE-5A48-4FA1-AB71-1B8D8A385AA3}"/>
    <cellStyle name="Input [yellow] 2 19" xfId="9895" xr:uid="{A8BC2B97-F121-4503-8C17-E4F8200C54DB}"/>
    <cellStyle name="Input [yellow] 2 19 2" xfId="16060" xr:uid="{02E053C9-3B62-4484-A8B3-4590C7C41A07}"/>
    <cellStyle name="Input [yellow] 2 19 3" xfId="30250" xr:uid="{92A1D1DD-75BD-4939-BD4C-2CCCF3A5EC36}"/>
    <cellStyle name="Input [yellow] 2 19 4" xfId="27768" xr:uid="{A9A09E37-A841-4B0D-99FC-D09E9DAF0213}"/>
    <cellStyle name="Input [yellow] 2 19 5" xfId="33955" xr:uid="{2D99B425-ED2B-44FE-9394-A2BE13097653}"/>
    <cellStyle name="Input [yellow] 2 2" xfId="9896" xr:uid="{06ADA27D-FC2C-4B42-AA42-AED6B4BDBBC7}"/>
    <cellStyle name="Input [yellow] 2 2 10" xfId="9897" xr:uid="{2975729A-602A-4391-8ED0-2E13213E162B}"/>
    <cellStyle name="Input [yellow] 2 2 10 2" xfId="16061" xr:uid="{0F3507C2-8AAC-4816-98C4-5AE90544E8D5}"/>
    <cellStyle name="Input [yellow] 2 2 10 3" xfId="29621" xr:uid="{39B1C560-2A58-4722-9164-7947DD72D3EB}"/>
    <cellStyle name="Input [yellow] 2 2 10 4" xfId="28843" xr:uid="{43E5C6EA-4C3F-4186-96DA-FD79282CCA2E}"/>
    <cellStyle name="Input [yellow] 2 2 10 5" xfId="33954" xr:uid="{FE9E8A6B-B99F-40E9-AE68-0A8C10E8C324}"/>
    <cellStyle name="Input [yellow] 2 2 11" xfId="9898" xr:uid="{78AEDD1A-95EA-44B2-AF60-9E0352BEF8F7}"/>
    <cellStyle name="Input [yellow] 2 2 11 2" xfId="16062" xr:uid="{748F1FCA-170D-474B-BC16-5D32B69F0AE8}"/>
    <cellStyle name="Input [yellow] 2 2 11 3" xfId="23265" xr:uid="{63E3AC08-E3B4-4223-B3E5-BDF6741A6614}"/>
    <cellStyle name="Input [yellow] 2 2 11 4" xfId="28844" xr:uid="{FC52C861-50CD-4FBD-A31B-55263832F871}"/>
    <cellStyle name="Input [yellow] 2 2 11 5" xfId="33953" xr:uid="{5694FC8C-4A61-45F8-94BB-9AC0BEF01111}"/>
    <cellStyle name="Input [yellow] 2 2 12" xfId="9899" xr:uid="{EDE792F0-06C2-417E-8F01-5E6D74CD7823}"/>
    <cellStyle name="Input [yellow] 2 2 12 2" xfId="16063" xr:uid="{DF49C495-5242-44AA-A883-CE1F31030A2D}"/>
    <cellStyle name="Input [yellow] 2 2 12 3" xfId="28428" xr:uid="{B9D8304E-5078-4DF6-B653-82728F028C79}"/>
    <cellStyle name="Input [yellow] 2 2 12 4" xfId="25079" xr:uid="{467AEE8C-898D-4583-ADE0-55AAAAB78707}"/>
    <cellStyle name="Input [yellow] 2 2 12 5" xfId="34213" xr:uid="{1D2C6B8B-EF6C-484E-A749-F9DF0B0C6A37}"/>
    <cellStyle name="Input [yellow] 2 2 13" xfId="9900" xr:uid="{B593E80F-F06C-4213-8285-865B81E4C10D}"/>
    <cellStyle name="Input [yellow] 2 2 13 2" xfId="16064" xr:uid="{5B79028C-388B-4C6C-901E-0FA70AEAD661}"/>
    <cellStyle name="Input [yellow] 2 2 13 3" xfId="25485" xr:uid="{B52152DD-37AD-40E4-820A-934479A18606}"/>
    <cellStyle name="Input [yellow] 2 2 13 4" xfId="28455" xr:uid="{B6E595A5-72AC-4565-A47D-7C35746E6BAE}"/>
    <cellStyle name="Input [yellow] 2 2 13 5" xfId="33952" xr:uid="{299DB5B1-7E07-4FAD-9C01-1C04786A02D8}"/>
    <cellStyle name="Input [yellow] 2 2 14" xfId="9901" xr:uid="{0EBCB104-1A17-4492-B75F-728831D1045B}"/>
    <cellStyle name="Input [yellow] 2 2 14 2" xfId="16065" xr:uid="{2BDE3E42-FFAF-45E9-9D13-5BCF6354F9E3}"/>
    <cellStyle name="Input [yellow] 2 2 14 3" xfId="24129" xr:uid="{1E96525D-3E27-433E-8FE8-C312C011CEE2}"/>
    <cellStyle name="Input [yellow] 2 2 14 4" xfId="28297" xr:uid="{E5EA49DB-2CE0-4178-A427-6508DA8F664E}"/>
    <cellStyle name="Input [yellow] 2 2 14 5" xfId="34302" xr:uid="{96743210-5E05-43D0-BCB0-13BF7FD21D32}"/>
    <cellStyle name="Input [yellow] 2 2 15" xfId="9902" xr:uid="{2581A4BC-0C56-4464-A393-F36B373A41F0}"/>
    <cellStyle name="Input [yellow] 2 2 15 2" xfId="16066" xr:uid="{C9736926-A185-443C-A517-DF50AFB20370}"/>
    <cellStyle name="Input [yellow] 2 2 15 3" xfId="26459" xr:uid="{652DF207-76D0-434F-BAE7-B7ABF2DDE8AF}"/>
    <cellStyle name="Input [yellow] 2 2 15 4" xfId="29462" xr:uid="{796BB343-CD6B-45CD-A9BD-1EA51E92CC96}"/>
    <cellStyle name="Input [yellow] 2 2 15 5" xfId="34563" xr:uid="{6DBC74FE-5E19-4DE4-BB0B-863E607D59B7}"/>
    <cellStyle name="Input [yellow] 2 2 16" xfId="9903" xr:uid="{F3117DDB-7543-4436-8FEC-84627105C946}"/>
    <cellStyle name="Input [yellow] 2 2 16 2" xfId="16067" xr:uid="{86ADE1CC-8786-478B-9219-1BAC18A91477}"/>
    <cellStyle name="Input [yellow] 2 2 16 3" xfId="25484" xr:uid="{8BF9147F-6EA7-4010-9324-490552A9FB3B}"/>
    <cellStyle name="Input [yellow] 2 2 16 4" xfId="28952" xr:uid="{7976E423-03D4-40A4-B48F-E5E421B1243E}"/>
    <cellStyle name="Input [yellow] 2 2 16 5" xfId="33951" xr:uid="{57E5D3AB-E35C-4EE4-90D7-068C374CB4F5}"/>
    <cellStyle name="Input [yellow] 2 2 17" xfId="9904" xr:uid="{5CA8F719-669A-4D10-9C47-1BD9F62C20BC}"/>
    <cellStyle name="Input [yellow] 2 2 17 2" xfId="16068" xr:uid="{92CBB46E-3FE2-4381-8418-E6B5BD30EFA7}"/>
    <cellStyle name="Input [yellow] 2 2 17 3" xfId="25483" xr:uid="{51CE1E00-2B1B-47BB-B770-B2094E152585}"/>
    <cellStyle name="Input [yellow] 2 2 17 4" xfId="28845" xr:uid="{E696AFBF-F0ED-41EF-B081-BAC268D968CC}"/>
    <cellStyle name="Input [yellow] 2 2 17 5" xfId="33950" xr:uid="{4C697A0B-C282-4283-B613-984C373E4C22}"/>
    <cellStyle name="Input [yellow] 2 2 18" xfId="9905" xr:uid="{B4089C84-D9F9-4368-A21F-42AF0FA72BF2}"/>
    <cellStyle name="Input [yellow] 2 2 18 2" xfId="16069" xr:uid="{00BAD45E-2B20-4B1E-B525-D0062B542020}"/>
    <cellStyle name="Input [yellow] 2 2 18 3" xfId="25482" xr:uid="{25AFDAB1-038B-4900-B5CA-8BEA7ABD50F2}"/>
    <cellStyle name="Input [yellow] 2 2 18 4" xfId="27740" xr:uid="{D4DD5348-ABDB-460A-B7EE-01BE65C46D0C}"/>
    <cellStyle name="Input [yellow] 2 2 18 5" xfId="33949" xr:uid="{7A19A6D2-B9AE-46BC-A0FC-2742D4B93165}"/>
    <cellStyle name="Input [yellow] 2 2 19" xfId="9906" xr:uid="{730A0959-A12A-45FD-B267-A77C23DEE303}"/>
    <cellStyle name="Input [yellow] 2 2 19 2" xfId="16070" xr:uid="{06F25FA6-7B4D-46D0-8D01-F09A0E60E332}"/>
    <cellStyle name="Input [yellow] 2 2 19 3" xfId="22617" xr:uid="{FB500552-4A51-42E8-9509-0B7976DE7661}"/>
    <cellStyle name="Input [yellow] 2 2 19 4" xfId="28846" xr:uid="{4BF2EAC8-E0C1-4D6B-A48D-242251D9661F}"/>
    <cellStyle name="Input [yellow] 2 2 19 5" xfId="33948" xr:uid="{D07EB386-334C-4F10-90AD-7BED47671150}"/>
    <cellStyle name="Input [yellow] 2 2 2" xfId="9907" xr:uid="{27801A81-9B17-4CEA-A33F-5DEE7B678235}"/>
    <cellStyle name="Input [yellow] 2 2 2 2" xfId="16071" xr:uid="{DEB9983B-503C-4C67-ADD3-365826BDEB43}"/>
    <cellStyle name="Input [yellow] 2 2 2 3" xfId="22067" xr:uid="{C4D395C0-69A6-4068-BBC4-FE8C018A94EC}"/>
    <cellStyle name="Input [yellow] 2 2 2 4" xfId="27315" xr:uid="{A8AB888D-B847-4B38-92BA-A99B190548C8}"/>
    <cellStyle name="Input [yellow] 2 2 2 5" xfId="33947" xr:uid="{9F7BDA39-984E-432E-9CC9-7670559CD352}"/>
    <cellStyle name="Input [yellow] 2 2 20" xfId="9908" xr:uid="{7C5C8F7A-5FB0-434B-822A-8007E499C456}"/>
    <cellStyle name="Input [yellow] 2 2 20 2" xfId="16072" xr:uid="{6868423F-D67E-4141-ABD8-D827CA49FB78}"/>
    <cellStyle name="Input [yellow] 2 2 20 3" xfId="27619" xr:uid="{6374EAB2-FD98-42E6-AE77-42FF7E0BCF88}"/>
    <cellStyle name="Input [yellow] 2 2 20 4" xfId="28847" xr:uid="{463A5126-B806-448C-A85A-23500E9002C8}"/>
    <cellStyle name="Input [yellow] 2 2 20 5" xfId="33946" xr:uid="{108392B5-7DA5-465D-BEEA-02F8E2C352A8}"/>
    <cellStyle name="Input [yellow] 2 2 21" xfId="9909" xr:uid="{088F719D-D0AB-4889-BEB7-FF65A485B5CD}"/>
    <cellStyle name="Input [yellow] 2 2 21 2" xfId="16073" xr:uid="{CE8ACD6A-BDE5-4EC2-A022-98E3ECBACE58}"/>
    <cellStyle name="Input [yellow] 2 2 21 3" xfId="28990" xr:uid="{D079A4B7-8EDF-4874-842E-17A2FE30F18B}"/>
    <cellStyle name="Input [yellow] 2 2 21 4" xfId="28848" xr:uid="{05EC2062-4915-4648-AE0F-3A9424E9CE5E}"/>
    <cellStyle name="Input [yellow] 2 2 21 5" xfId="33945" xr:uid="{E1EFB651-B83F-4DBB-AC3B-554646278334}"/>
    <cellStyle name="Input [yellow] 2 2 22" xfId="9910" xr:uid="{6F34DDD0-64A3-40DC-AE46-32C8BC90137E}"/>
    <cellStyle name="Input [yellow] 2 2 22 2" xfId="16074" xr:uid="{6D191464-C836-47FE-BCD6-AA797CD95D43}"/>
    <cellStyle name="Input [yellow] 2 2 22 3" xfId="22719" xr:uid="{8C6757CE-2036-43F8-A016-D54722F1D6AB}"/>
    <cellStyle name="Input [yellow] 2 2 22 4" xfId="28849" xr:uid="{F869B00D-CA99-43CA-AE30-A49D10318BAC}"/>
    <cellStyle name="Input [yellow] 2 2 22 5" xfId="33944" xr:uid="{43B60F06-2238-45C7-8B1E-19881E2E750C}"/>
    <cellStyle name="Input [yellow] 2 2 23" xfId="9911" xr:uid="{2866C412-DB26-4B27-8D40-458D21974683}"/>
    <cellStyle name="Input [yellow] 2 2 23 2" xfId="16075" xr:uid="{5A34B775-A5BF-428A-BF90-779224A7582F}"/>
    <cellStyle name="Input [yellow] 2 2 23 3" xfId="21542" xr:uid="{C090C8F6-B3AF-4AAC-9147-1BC81B8AE1BF}"/>
    <cellStyle name="Input [yellow] 2 2 23 4" xfId="26969" xr:uid="{8A8B4B5F-0B4D-4156-81E2-13D44E2A088A}"/>
    <cellStyle name="Input [yellow] 2 2 23 5" xfId="21990" xr:uid="{7A5F6DDD-88E8-460A-8771-978C11D09703}"/>
    <cellStyle name="Input [yellow] 2 2 24" xfId="9912" xr:uid="{CDCDCB09-1683-47A3-BCBF-6A89B934E27E}"/>
    <cellStyle name="Input [yellow] 2 2 24 2" xfId="16076" xr:uid="{1D89117A-1191-4575-AEF2-77D7837821E1}"/>
    <cellStyle name="Input [yellow] 2 2 24 3" xfId="27204" xr:uid="{1EC4364A-79B6-48C9-ABFF-405F59C30AE4}"/>
    <cellStyle name="Input [yellow] 2 2 24 4" xfId="22259" xr:uid="{58FF4B18-46C7-4968-A651-4DA6913EB2B1}"/>
    <cellStyle name="Input [yellow] 2 2 24 5" xfId="28770" xr:uid="{A7F7B883-D4D8-433B-AD64-4BFB4879345C}"/>
    <cellStyle name="Input [yellow] 2 2 25" xfId="9913" xr:uid="{932A5189-9B4D-46F8-B7C0-24FB5DE0D1C4}"/>
    <cellStyle name="Input [yellow] 2 2 25 2" xfId="16077" xr:uid="{44C67BE3-04F5-4FBE-84A3-E2D157A30D47}"/>
    <cellStyle name="Input [yellow] 2 2 25 3" xfId="22878" xr:uid="{864E0037-A332-4FCC-B64E-2EC3814B5076}"/>
    <cellStyle name="Input [yellow] 2 2 25 4" xfId="25690" xr:uid="{6C601B55-2044-4BC7-97BC-E97BDB21869F}"/>
    <cellStyle name="Input [yellow] 2 2 25 5" xfId="33943" xr:uid="{2741F17A-DE1B-4B10-AE44-A1D19DC97338}"/>
    <cellStyle name="Input [yellow] 2 2 26" xfId="9914" xr:uid="{6AAF0F85-4FC2-4556-BF79-40A5F7B8C167}"/>
    <cellStyle name="Input [yellow] 2 2 26 2" xfId="16078" xr:uid="{ACFC2EDC-90C0-42EB-A60D-FA19AF182D9E}"/>
    <cellStyle name="Input [yellow] 2 2 26 3" xfId="27965" xr:uid="{E28BBC4C-B12B-4EAE-BEBF-9858E4D62FBF}"/>
    <cellStyle name="Input [yellow] 2 2 26 4" xfId="28850" xr:uid="{8394DACE-4289-4A0C-8508-4E23798F4F45}"/>
    <cellStyle name="Input [yellow] 2 2 26 5" xfId="33942" xr:uid="{9E558F15-6FC2-4EC2-8383-97EDC73BA1C7}"/>
    <cellStyle name="Input [yellow] 2 2 27" xfId="9915" xr:uid="{EF61CA84-CD4F-4B76-8ED2-88AF888A6911}"/>
    <cellStyle name="Input [yellow] 2 2 27 2" xfId="16079" xr:uid="{1C51464A-7B5F-4B38-B192-E5FEF3A1162C}"/>
    <cellStyle name="Input [yellow] 2 2 27 3" xfId="27942" xr:uid="{84BA41FA-6E9C-4710-9254-3142CF3DAF64}"/>
    <cellStyle name="Input [yellow] 2 2 27 4" xfId="28851" xr:uid="{CE0B7169-91BC-451D-BABC-4D1CA1F31B49}"/>
    <cellStyle name="Input [yellow] 2 2 27 5" xfId="33941" xr:uid="{F292DD50-CFA7-455B-9D0F-575F5AB2AD25}"/>
    <cellStyle name="Input [yellow] 2 2 28" xfId="9916" xr:uid="{C5C29DF2-79CF-457E-BA91-367446CA9362}"/>
    <cellStyle name="Input [yellow] 2 2 28 2" xfId="16080" xr:uid="{365A1216-A9F9-4C73-98AF-40BD39B00E76}"/>
    <cellStyle name="Input [yellow] 2 2 28 3" xfId="27862" xr:uid="{882DC3B5-3159-450B-ABBB-948A774A21EF}"/>
    <cellStyle name="Input [yellow] 2 2 28 4" xfId="28852" xr:uid="{E4519BF7-356E-437E-AC20-7F224938AE26}"/>
    <cellStyle name="Input [yellow] 2 2 28 5" xfId="33940" xr:uid="{E1681955-FA8A-4207-B205-F9C091C3168E}"/>
    <cellStyle name="Input [yellow] 2 2 29" xfId="9917" xr:uid="{42745807-7CC4-45A2-B54A-00AAAA85BFFD}"/>
    <cellStyle name="Input [yellow] 2 2 29 2" xfId="16081" xr:uid="{4CE896F3-6420-4747-985A-065E19EE017C}"/>
    <cellStyle name="Input [yellow] 2 2 29 3" xfId="21448" xr:uid="{78ED2B1A-40AB-48D9-80AE-6C8B86C1B5A4}"/>
    <cellStyle name="Input [yellow] 2 2 29 4" xfId="29802" xr:uid="{0F62AFE1-23C1-472B-9939-BE3CAE6A8103}"/>
    <cellStyle name="Input [yellow] 2 2 29 5" xfId="33939" xr:uid="{A2F77E4D-86FB-4EE7-8576-E1F5D9BA2E0D}"/>
    <cellStyle name="Input [yellow] 2 2 3" xfId="9918" xr:uid="{E2B32D53-78C0-414E-922F-6A195DAAB913}"/>
    <cellStyle name="Input [yellow] 2 2 3 2" xfId="16082" xr:uid="{210F603F-8690-4837-B496-29B8F8A00AA0}"/>
    <cellStyle name="Input [yellow] 2 2 3 3" xfId="26453" xr:uid="{862BEAA2-55AD-4E01-8AA3-D193CB351875}"/>
    <cellStyle name="Input [yellow] 2 2 3 4" xfId="28853" xr:uid="{0F7AC99B-DB6B-403F-9358-D0770311F83B}"/>
    <cellStyle name="Input [yellow] 2 2 3 5" xfId="33938" xr:uid="{2FC73F30-98EC-443E-8C00-B6029A095097}"/>
    <cellStyle name="Input [yellow] 2 2 30" xfId="9919" xr:uid="{82A3BE8C-EAC8-45C3-B0C3-53CA84F928AF}"/>
    <cellStyle name="Input [yellow] 2 2 30 2" xfId="16083" xr:uid="{DFEBBD46-F88B-4364-A9C7-C47BD8367E59}"/>
    <cellStyle name="Input [yellow] 2 2 30 3" xfId="25481" xr:uid="{A58C96E4-D231-42BE-B9F7-C96618026B31}"/>
    <cellStyle name="Input [yellow] 2 2 30 4" xfId="21651" xr:uid="{522CE440-D045-42FC-A139-D94977D2BA60}"/>
    <cellStyle name="Input [yellow] 2 2 30 5" xfId="33937" xr:uid="{509FF0B2-862E-433A-BF8A-6005EFF965AD}"/>
    <cellStyle name="Input [yellow] 2 2 31" xfId="9920" xr:uid="{8C42CAB0-BB55-4FE9-9BD8-B83611CE1981}"/>
    <cellStyle name="Input [yellow] 2 2 31 2" xfId="16084" xr:uid="{9B0BF7C6-0D74-4480-9834-1A9835F222AA}"/>
    <cellStyle name="Input [yellow] 2 2 31 3" xfId="25480" xr:uid="{B07CA8E1-50A0-4800-B5AC-402F1B564634}"/>
    <cellStyle name="Input [yellow] 2 2 31 4" xfId="21350" xr:uid="{7B23E91A-7EAF-4B94-9539-6D1530B74880}"/>
    <cellStyle name="Input [yellow] 2 2 31 5" xfId="34713" xr:uid="{D7921575-D161-48B0-9E96-22097C710637}"/>
    <cellStyle name="Input [yellow] 2 2 32" xfId="9921" xr:uid="{BAE43957-4E75-493C-82C6-133589D9C191}"/>
    <cellStyle name="Input [yellow] 2 2 32 2" xfId="16085" xr:uid="{5D460BBC-79CE-4542-87FF-7328595A17A9}"/>
    <cellStyle name="Input [yellow] 2 2 32 3" xfId="22040" xr:uid="{8AAC5739-75A3-4450-9A02-8F834343FCFF}"/>
    <cellStyle name="Input [yellow] 2 2 32 4" xfId="29752" xr:uid="{15CB8F69-D787-44C6-BE0F-C3D36CBDFB19}"/>
    <cellStyle name="Input [yellow] 2 2 32 5" xfId="33936" xr:uid="{A023929E-35A2-437C-9FCB-B02414DE840C}"/>
    <cellStyle name="Input [yellow] 2 2 33" xfId="9922" xr:uid="{D4CF3896-CFED-415C-9C80-4AA1B2529622}"/>
    <cellStyle name="Input [yellow] 2 2 33 2" xfId="16086" xr:uid="{F06E465A-DDC2-45D7-A448-335859E9FD82}"/>
    <cellStyle name="Input [yellow] 2 2 33 3" xfId="29648" xr:uid="{E5769F1E-1397-457E-986C-9B84BBB86CFA}"/>
    <cellStyle name="Input [yellow] 2 2 33 4" xfId="28854" xr:uid="{79CD300A-7009-44D2-9628-1D74FC564880}"/>
    <cellStyle name="Input [yellow] 2 2 33 5" xfId="34703" xr:uid="{FB7C51F4-7709-4084-80CE-0CE912A91E93}"/>
    <cellStyle name="Input [yellow] 2 2 34" xfId="9923" xr:uid="{3486F14C-30D6-4CF9-A56B-FD641871370A}"/>
    <cellStyle name="Input [yellow] 2 2 34 2" xfId="16087" xr:uid="{DF85D38B-B85C-4FA9-9CBC-C023AEA0B3E7}"/>
    <cellStyle name="Input [yellow] 2 2 34 3" xfId="26141" xr:uid="{1417A684-7874-43A1-8E0E-D89BA1AE4CD0}"/>
    <cellStyle name="Input [yellow] 2 2 34 4" xfId="29758" xr:uid="{2F0479A5-8A49-40EE-89AC-6FC75C702213}"/>
    <cellStyle name="Input [yellow] 2 2 34 5" xfId="34564" xr:uid="{C124A159-7FDE-43AA-A003-F4F06440BF9D}"/>
    <cellStyle name="Input [yellow] 2 2 35" xfId="9924" xr:uid="{385C334D-923A-41C2-A630-3A95E88DD448}"/>
    <cellStyle name="Input [yellow] 2 2 35 2" xfId="16088" xr:uid="{02FD7836-5854-407D-B618-3D31E871D50D}"/>
    <cellStyle name="Input [yellow] 2 2 35 3" xfId="25679" xr:uid="{B37A40ED-59FB-4025-BDE9-64D17A1FD5EA}"/>
    <cellStyle name="Input [yellow] 2 2 35 4" xfId="29612" xr:uid="{4D3C5C2E-A1DE-4B05-B580-54E43261E0D4}"/>
    <cellStyle name="Input [yellow] 2 2 35 5" xfId="33935" xr:uid="{50F01C13-5427-4A16-9E9F-3AF743D0D1BE}"/>
    <cellStyle name="Input [yellow] 2 2 36" xfId="9925" xr:uid="{7D77EC51-19C3-4E80-8768-90A0E869526B}"/>
    <cellStyle name="Input [yellow] 2 2 36 2" xfId="16089" xr:uid="{78830F7A-B09F-487E-9118-BE8656973B12}"/>
    <cellStyle name="Input [yellow] 2 2 36 3" xfId="24621" xr:uid="{90D2DD8A-8B83-45D6-9175-ADD2128AF028}"/>
    <cellStyle name="Input [yellow] 2 2 36 4" xfId="24550" xr:uid="{99188F74-3170-46FB-B36F-BB12EC44FDD8}"/>
    <cellStyle name="Input [yellow] 2 2 36 5" xfId="33934" xr:uid="{BAE3E3FB-0F40-4F8A-92DE-4C10F53FFBDE}"/>
    <cellStyle name="Input [yellow] 2 2 37" xfId="9926" xr:uid="{CD17A708-C8E3-4A20-A2F1-B0E1E0815693}"/>
    <cellStyle name="Input [yellow] 2 2 37 2" xfId="16090" xr:uid="{359FFAFB-EE68-4ACE-B2EA-9BC1CD258B8F}"/>
    <cellStyle name="Input [yellow] 2 2 37 3" xfId="25479" xr:uid="{774C5ADF-A0A2-4367-ADEC-CBA8C09813A5}"/>
    <cellStyle name="Input [yellow] 2 2 37 4" xfId="28855" xr:uid="{4FCDF7D7-05AD-4D60-86AA-32D472679805}"/>
    <cellStyle name="Input [yellow] 2 2 37 5" xfId="33933" xr:uid="{C4CA0319-9BAA-49BD-AD55-CC8E03DB6EC6}"/>
    <cellStyle name="Input [yellow] 2 2 38" xfId="9927" xr:uid="{99604D1F-C4B4-4963-9677-463BD106D68B}"/>
    <cellStyle name="Input [yellow] 2 2 38 2" xfId="16091" xr:uid="{C9E7F1FC-97FC-408F-8453-460A26E5FF48}"/>
    <cellStyle name="Input [yellow] 2 2 38 3" xfId="24652" xr:uid="{B6122EE7-7F4A-44F4-981A-2B52DFE738FF}"/>
    <cellStyle name="Input [yellow] 2 2 38 4" xfId="28993" xr:uid="{DFD64037-85D6-400F-A3E9-5DB38E5AA53A}"/>
    <cellStyle name="Input [yellow] 2 2 38 5" xfId="33932" xr:uid="{22E4AF70-0CE4-4ACE-A32B-F2E474961FA3}"/>
    <cellStyle name="Input [yellow] 2 2 39" xfId="9928" xr:uid="{1430920F-9350-4F51-9552-559DFDA9ED16}"/>
    <cellStyle name="Input [yellow] 2 2 39 2" xfId="16092" xr:uid="{873D1A02-4DD7-4972-A8AB-7E10A154E66D}"/>
    <cellStyle name="Input [yellow] 2 2 39 3" xfId="25478" xr:uid="{7BFB783E-79A3-4CCC-8954-5C4A127C6F7A}"/>
    <cellStyle name="Input [yellow] 2 2 39 4" xfId="27112" xr:uid="{547626E2-A259-4BDE-8A80-B5B9288FCF31}"/>
    <cellStyle name="Input [yellow] 2 2 39 5" xfId="33931" xr:uid="{2A729FF9-81D7-416D-A899-687DB4064992}"/>
    <cellStyle name="Input [yellow] 2 2 4" xfId="9929" xr:uid="{BB44F827-EE96-426A-9B4B-A95E8534AEFB}"/>
    <cellStyle name="Input [yellow] 2 2 4 2" xfId="16093" xr:uid="{C12172CA-71FF-432E-A309-524807AC804E}"/>
    <cellStyle name="Input [yellow] 2 2 4 3" xfId="25477" xr:uid="{7A9766AC-F5C3-4A51-87E8-45E8495523DD}"/>
    <cellStyle name="Input [yellow] 2 2 4 4" xfId="22486" xr:uid="{5C6F7998-729B-472B-AEA1-3BE83528D3FA}"/>
    <cellStyle name="Input [yellow] 2 2 4 5" xfId="33930" xr:uid="{0E98EF86-E371-4286-80C3-EAC8E13B8E7A}"/>
    <cellStyle name="Input [yellow] 2 2 40" xfId="9930" xr:uid="{0FA37E8D-1FD6-4D79-93AE-B686E9B0B987}"/>
    <cellStyle name="Input [yellow] 2 2 40 2" xfId="16094" xr:uid="{3B198751-1B4C-4923-BD0A-1FFBDB157102}"/>
    <cellStyle name="Input [yellow] 2 2 40 3" xfId="21862" xr:uid="{2A24B198-BF49-46D5-B388-02770A3498EE}"/>
    <cellStyle name="Input [yellow] 2 2 40 4" xfId="28856" xr:uid="{E8806370-B0D8-40BF-BDD3-836566BC890E}"/>
    <cellStyle name="Input [yellow] 2 2 40 5" xfId="33929" xr:uid="{0267A2E2-BAC3-451C-AD26-58862DB98BA7}"/>
    <cellStyle name="Input [yellow] 2 2 41" xfId="9931" xr:uid="{94558842-1F11-4E2B-ADAA-77E9DF9106F3}"/>
    <cellStyle name="Input [yellow] 2 2 41 2" xfId="16095" xr:uid="{D8EBCBDD-84BD-4F3C-97F7-3D9BD58E8998}"/>
    <cellStyle name="Input [yellow] 2 2 41 3" xfId="25476" xr:uid="{F6870D6D-3499-46AF-933B-C1F71A1C73F1}"/>
    <cellStyle name="Input [yellow] 2 2 41 4" xfId="28857" xr:uid="{8CD798A7-2007-4854-93D0-D95354F07103}"/>
    <cellStyle name="Input [yellow] 2 2 41 5" xfId="33928" xr:uid="{045F6764-BDF0-4AE2-9A5A-C28015AF2DE9}"/>
    <cellStyle name="Input [yellow] 2 2 42" xfId="9932" xr:uid="{CD4234D8-0730-4596-96B3-2137466B7395}"/>
    <cellStyle name="Input [yellow] 2 2 42 2" xfId="16096" xr:uid="{30044273-502F-49F6-A2AA-D8D00DCFFC4D}"/>
    <cellStyle name="Input [yellow] 2 2 42 3" xfId="26337" xr:uid="{01A3A1E9-39CC-4FFA-AA98-14C76D21CAE4}"/>
    <cellStyle name="Input [yellow] 2 2 42 4" xfId="28456" xr:uid="{0CF147E3-1661-4400-81F2-DFB1FBDB95D7}"/>
    <cellStyle name="Input [yellow] 2 2 42 5" xfId="28629" xr:uid="{B5CB556E-B4A7-41D3-AC68-1F7A7F571D0C}"/>
    <cellStyle name="Input [yellow] 2 2 43" xfId="9933" xr:uid="{86BF39D8-4EE9-49F9-A43D-A0C8CB77A695}"/>
    <cellStyle name="Input [yellow] 2 2 43 2" xfId="16097" xr:uid="{B7145260-A4AA-4890-9693-D9218F9F3BE9}"/>
    <cellStyle name="Input [yellow] 2 2 43 3" xfId="21540" xr:uid="{6B576CB1-142D-42D7-A24D-5E14C9374CD0}"/>
    <cellStyle name="Input [yellow] 2 2 43 4" xfId="27513" xr:uid="{372724DD-B8D4-4460-950B-B1BB4AEF2034}"/>
    <cellStyle name="Input [yellow] 2 2 43 5" xfId="26707" xr:uid="{80D516D7-63F1-4081-BFDB-0E1B1B559F6B}"/>
    <cellStyle name="Input [yellow] 2 2 44" xfId="9934" xr:uid="{96DAB4DC-0BF7-4409-ADAA-1D56CFFC9BAF}"/>
    <cellStyle name="Input [yellow] 2 2 44 2" xfId="16098" xr:uid="{515F77BB-5C6F-4AE9-912A-693EC458A35C}"/>
    <cellStyle name="Input [yellow] 2 2 44 3" xfId="24689" xr:uid="{C941FC0F-F4B1-4A2A-8DF1-7F714FA2A464}"/>
    <cellStyle name="Input [yellow] 2 2 44 4" xfId="22238" xr:uid="{089A9686-2972-4C16-A640-E2F360704E6A}"/>
    <cellStyle name="Input [yellow] 2 2 44 5" xfId="33927" xr:uid="{45443E41-8FB0-4733-8699-B09DF6D7EC94}"/>
    <cellStyle name="Input [yellow] 2 2 45" xfId="15355" xr:uid="{4090CE93-FFCA-4963-9125-758EEAEBFA27}"/>
    <cellStyle name="Input [yellow] 2 2 45 2" xfId="20850" xr:uid="{4B256F8E-A09E-4B76-8D16-4F1A5DB9A60E}"/>
    <cellStyle name="Input [yellow] 2 2 45 3" xfId="28568" xr:uid="{706200AD-065B-4CA7-BE00-904E041DBBD2}"/>
    <cellStyle name="Input [yellow] 2 2 45 4" xfId="21737" xr:uid="{3D07CB02-EF1C-4A87-B9E6-1A5D0CB41F6B}"/>
    <cellStyle name="Input [yellow] 2 2 45 5" xfId="30527" xr:uid="{A116A854-07BD-45F9-9616-2AFCB7296C53}"/>
    <cellStyle name="Input [yellow] 2 2 46" xfId="15064" xr:uid="{4E998DBC-1F30-4A88-91B4-E46134396158}"/>
    <cellStyle name="Input [yellow] 2 2 46 2" xfId="20592" xr:uid="{7AAF9EE3-6AE1-4C2B-B5F0-2AFAA398F09E}"/>
    <cellStyle name="Input [yellow] 2 2 46 3" xfId="29229" xr:uid="{662CA8C9-79F3-40CF-A430-5457741C4429}"/>
    <cellStyle name="Input [yellow] 2 2 46 4" xfId="21803" xr:uid="{317C3788-F833-4E2A-BD08-D1A82FB794D5}"/>
    <cellStyle name="Input [yellow] 2 2 46 5" xfId="23474" xr:uid="{56CB97D0-CC9A-4211-BA75-C01125625842}"/>
    <cellStyle name="Input [yellow] 2 2 47" xfId="15267" xr:uid="{11A9BD20-624A-45B6-9ADB-349F12A82A24}"/>
    <cellStyle name="Input [yellow] 2 2 47 2" xfId="20771" xr:uid="{6E593B5C-81DD-4C9B-A4B4-CD9E866A7AA6}"/>
    <cellStyle name="Input [yellow] 2 2 47 3" xfId="22252" xr:uid="{2C2F3ACB-EDF7-46DE-9580-FA85B00160BC}"/>
    <cellStyle name="Input [yellow] 2 2 47 4" xfId="29137" xr:uid="{00B98D3A-7B33-4F77-9F6C-ECC55C769742}"/>
    <cellStyle name="Input [yellow] 2 2 47 5" xfId="25100" xr:uid="{D2D2414E-4763-40ED-8FA3-866B3CB8242A}"/>
    <cellStyle name="Input [yellow] 2 2 48" xfId="15727" xr:uid="{FFFD7618-CCAC-4C09-BE84-AC1138E3D551}"/>
    <cellStyle name="Input [yellow] 2 2 48 2" xfId="21185" xr:uid="{DACEA195-4108-4D6E-818C-5489199A6A9A}"/>
    <cellStyle name="Input [yellow] 2 2 48 3" xfId="23275" xr:uid="{FEEB33B7-8AD9-41A2-88E4-0C7F7F5AF7D0}"/>
    <cellStyle name="Input [yellow] 2 2 48 4" xfId="30672" xr:uid="{76EB3669-4D37-4784-9DB1-D2A74AC6EA87}"/>
    <cellStyle name="Input [yellow] 2 2 48 5" xfId="35043" xr:uid="{076CCC0F-EF10-4FE5-AD48-FE7367CED457}"/>
    <cellStyle name="Input [yellow] 2 2 49" xfId="15310" xr:uid="{8185288A-ADA2-4120-9A4B-FEE6114DD8BE}"/>
    <cellStyle name="Input [yellow] 2 2 49 2" xfId="20810" xr:uid="{9E897C9C-4151-4336-923F-5AF1EC2E0979}"/>
    <cellStyle name="Input [yellow] 2 2 49 3" xfId="28618" xr:uid="{7FE2E63B-A93E-4206-8AE2-951B4EB135F2}"/>
    <cellStyle name="Input [yellow] 2 2 49 4" xfId="21311" xr:uid="{D021372A-6678-4036-9D9F-EA9E6C9CD46D}"/>
    <cellStyle name="Input [yellow] 2 2 49 5" xfId="24720" xr:uid="{F6FFF976-0650-4327-B157-D4B04DA7458D}"/>
    <cellStyle name="Input [yellow] 2 2 5" xfId="9935" xr:uid="{64FB895B-3D8C-4EC5-BD61-12E07B1296D8}"/>
    <cellStyle name="Input [yellow] 2 2 5 2" xfId="16099" xr:uid="{2511F573-69C6-432D-A002-50207EB7E80F}"/>
    <cellStyle name="Input [yellow] 2 2 5 3" xfId="25845" xr:uid="{388619D0-590E-4629-B7F8-25FDBBF74262}"/>
    <cellStyle name="Input [yellow] 2 2 5 4" xfId="26145" xr:uid="{EFC54603-0BC8-4CA9-AC6A-2EB187878F99}"/>
    <cellStyle name="Input [yellow] 2 2 5 5" xfId="33926" xr:uid="{2902A57B-833C-4EA6-92B7-958B9AEEB03D}"/>
    <cellStyle name="Input [yellow] 2 2 50" xfId="15031" xr:uid="{DE4DE0F2-CD7B-48B3-AD69-C78D317A131E}"/>
    <cellStyle name="Input [yellow] 2 2 50 2" xfId="20562" xr:uid="{A0BB79A4-89E5-466F-B455-D56249FB1CA9}"/>
    <cellStyle name="Input [yellow] 2 2 50 3" xfId="29248" xr:uid="{F416006B-B801-4338-BDD3-80B1239839CC}"/>
    <cellStyle name="Input [yellow] 2 2 50 4" xfId="22355" xr:uid="{2762BC3A-776C-43E0-84FD-84A9F64BB5EE}"/>
    <cellStyle name="Input [yellow] 2 2 50 5" xfId="25134" xr:uid="{3C9954E5-6D6F-494B-9F7F-7D33077F0181}"/>
    <cellStyle name="Input [yellow] 2 2 51" xfId="15003" xr:uid="{CB4FFF68-5BF6-4BD8-8943-E02FDDC6D193}"/>
    <cellStyle name="Input [yellow] 2 2 51 2" xfId="20535" xr:uid="{B448B4A2-A439-4C50-9A01-C76D210D2CC1}"/>
    <cellStyle name="Input [yellow] 2 2 51 3" xfId="29269" xr:uid="{41051B4A-1A3D-43E7-806C-0B07A850D2EF}"/>
    <cellStyle name="Input [yellow] 2 2 51 4" xfId="29921" xr:uid="{BAB36290-FF6C-4AFF-91D7-53F3E7B2170F}"/>
    <cellStyle name="Input [yellow] 2 2 51 5" xfId="25089" xr:uid="{3F73D6BA-1887-4553-80D7-FC75F7883C83}"/>
    <cellStyle name="Input [yellow] 2 2 52" xfId="15630" xr:uid="{10C33C57-D1B8-4C38-A814-67ADFD45CB59}"/>
    <cellStyle name="Input [yellow] 2 2 52 2" xfId="21099" xr:uid="{8E86E0F3-10F0-402E-AD7F-2E6B936135F3}"/>
    <cellStyle name="Input [yellow] 2 2 52 3" xfId="30277" xr:uid="{BBE62641-4748-491C-A47A-3005C57EF9A3}"/>
    <cellStyle name="Input [yellow] 2 2 52 4" xfId="29763" xr:uid="{3313CF3E-0FF1-42A9-A4D3-02E98C5D7ED7}"/>
    <cellStyle name="Input [yellow] 2 2 52 5" xfId="34957" xr:uid="{5ACD093F-4F14-4EBD-AFE7-F5B9DF0FDD09}"/>
    <cellStyle name="Input [yellow] 2 2 53" xfId="14861" xr:uid="{0A1E4599-057F-419B-AE0A-8C5DE3603EC9}"/>
    <cellStyle name="Input [yellow] 2 2 53 2" xfId="20403" xr:uid="{3CA7B18B-4421-438B-8B5C-10E4342297A9}"/>
    <cellStyle name="Input [yellow] 2 2 53 3" xfId="22162" xr:uid="{0B1EC1C3-52FA-4E0D-9177-E43CB52D1B43}"/>
    <cellStyle name="Input [yellow] 2 2 53 4" xfId="25725" xr:uid="{228B8F0A-B017-44F8-9022-E0C532C19292}"/>
    <cellStyle name="Input [yellow] 2 2 53 5" xfId="30771" xr:uid="{1E075CB3-3DF2-45D3-9EC4-4B0310332CB1}"/>
    <cellStyle name="Input [yellow] 2 2 54" xfId="15344" xr:uid="{AF1ED4DD-6A6B-4247-9FEC-DA4162A0D22F}"/>
    <cellStyle name="Input [yellow] 2 2 54 2" xfId="20840" xr:uid="{76DC3C62-122D-42AC-9E32-BBE52CF8FBE3}"/>
    <cellStyle name="Input [yellow] 2 2 54 3" xfId="21835" xr:uid="{0B230044-D767-480D-A6AF-C96C1CA1B60D}"/>
    <cellStyle name="Input [yellow] 2 2 54 4" xfId="26782" xr:uid="{B7D5BB55-84F5-4253-8D52-AAD8F1B63603}"/>
    <cellStyle name="Input [yellow] 2 2 54 5" xfId="28096" xr:uid="{EDE0AFCE-F9BB-4F4F-89A9-4EFE9FB21EBB}"/>
    <cellStyle name="Input [yellow] 2 2 55" xfId="15875" xr:uid="{E4C89B65-72C5-4E49-8D18-40E07E359E14}"/>
    <cellStyle name="Input [yellow] 2 2 56" xfId="25863" xr:uid="{25787FF9-4565-42CF-90FD-98175DD3EDD5}"/>
    <cellStyle name="Input [yellow] 2 2 57" xfId="28292" xr:uid="{A1A17C23-1E5B-43AE-82CD-F2DBF0663A9E}"/>
    <cellStyle name="Input [yellow] 2 2 58" xfId="34316" xr:uid="{54E0EED3-5600-46E2-8494-75B19D736B78}"/>
    <cellStyle name="Input [yellow] 2 2 59" xfId="35423" xr:uid="{B1AF6D10-2647-45F8-8421-DECE1AA211D6}"/>
    <cellStyle name="Input [yellow] 2 2 6" xfId="9936" xr:uid="{A9B2015E-7F28-4464-A02A-B662606238F0}"/>
    <cellStyle name="Input [yellow] 2 2 6 2" xfId="16100" xr:uid="{1509BF0A-C99D-47F8-94C4-B5B1FEE73A8D}"/>
    <cellStyle name="Input [yellow] 2 2 6 3" xfId="21749" xr:uid="{79B3026A-914F-45E4-82B3-9E90FCCAEEDB}"/>
    <cellStyle name="Input [yellow] 2 2 6 4" xfId="26500" xr:uid="{E8083007-90B2-40F7-B0D6-2EB0D0006F1A}"/>
    <cellStyle name="Input [yellow] 2 2 6 5" xfId="33925" xr:uid="{E343D6FE-BB1C-4982-8830-44AE032354BC}"/>
    <cellStyle name="Input [yellow] 2 2 60" xfId="35515" xr:uid="{76080DBF-62F3-4DD3-B29F-7E9CF76B29C5}"/>
    <cellStyle name="Input [yellow] 2 2 61" xfId="35777" xr:uid="{2762AF19-5452-4197-B40C-BE0D47456AD1}"/>
    <cellStyle name="Input [yellow] 2 2 7" xfId="9937" xr:uid="{B7AD5FFD-7C20-4BBC-989E-81AD6A0A15BD}"/>
    <cellStyle name="Input [yellow] 2 2 7 2" xfId="16101" xr:uid="{92507690-9B5A-4278-AEBD-B38FFEC3BD56}"/>
    <cellStyle name="Input [yellow] 2 2 7 3" xfId="28988" xr:uid="{D5CD2086-495C-47D2-B5DE-D938E74B9246}"/>
    <cellStyle name="Input [yellow] 2 2 7 4" xfId="28858" xr:uid="{B3A34CD8-E5BD-4167-9B50-D78D652B2421}"/>
    <cellStyle name="Input [yellow] 2 2 7 5" xfId="33924" xr:uid="{12EFF4E9-ABD1-407E-91C5-B00F4F6A2F15}"/>
    <cellStyle name="Input [yellow] 2 2 8" xfId="9938" xr:uid="{19E2BA3B-C45F-4E23-9F7B-5D3DECB17397}"/>
    <cellStyle name="Input [yellow] 2 2 8 2" xfId="16102" xr:uid="{C08DEC86-1A3E-465C-946E-678821BFAD6D}"/>
    <cellStyle name="Input [yellow] 2 2 8 3" xfId="25971" xr:uid="{F5E92D41-80C2-4306-84EA-4A8BEAED66F7}"/>
    <cellStyle name="Input [yellow] 2 2 8 4" xfId="27140" xr:uid="{4904FB86-4250-4AC6-A7D8-E47589AE5EF1}"/>
    <cellStyle name="Input [yellow] 2 2 8 5" xfId="33923" xr:uid="{F88D2467-C6F8-402D-A11B-ED9B1D302118}"/>
    <cellStyle name="Input [yellow] 2 2 9" xfId="9939" xr:uid="{EC839CF6-CADD-48FC-AF8F-5407F32A0B6C}"/>
    <cellStyle name="Input [yellow] 2 2 9 2" xfId="16103" xr:uid="{696A99F0-7B3A-4328-AE6D-C5EAA615846D}"/>
    <cellStyle name="Input [yellow] 2 2 9 3" xfId="26344" xr:uid="{24A4DCA2-413B-482B-A6E3-95FFE48DA711}"/>
    <cellStyle name="Input [yellow] 2 2 9 4" xfId="30308" xr:uid="{96E40BF6-AFCC-481B-8A1F-AFFEDDE403DC}"/>
    <cellStyle name="Input [yellow] 2 2 9 5" xfId="33922" xr:uid="{761387CB-0587-4B5C-AF92-57C311EFA824}"/>
    <cellStyle name="Input [yellow] 2 20" xfId="9940" xr:uid="{20BF77AD-BDBC-48DE-962C-A9DD98A34DD4}"/>
    <cellStyle name="Input [yellow] 2 20 2" xfId="16104" xr:uid="{B3D1229B-19C9-4852-83ED-5E8D8CC3D115}"/>
    <cellStyle name="Input [yellow] 2 20 3" xfId="25830" xr:uid="{A6A64E07-83DD-4FD7-A39E-313466FD7D9A}"/>
    <cellStyle name="Input [yellow] 2 20 4" xfId="28859" xr:uid="{972BC09B-3783-402C-9C9B-AAE7B36D74A5}"/>
    <cellStyle name="Input [yellow] 2 20 5" xfId="33921" xr:uid="{07F02D0B-CA00-4D76-8D3B-6467E491EFFD}"/>
    <cellStyle name="Input [yellow] 2 21" xfId="9941" xr:uid="{280B1D53-200C-4191-BFD7-C042AB99AF9A}"/>
    <cellStyle name="Input [yellow] 2 21 2" xfId="16105" xr:uid="{C4CF03D2-9C67-4F1D-9F8B-9D6A0CCADCA5}"/>
    <cellStyle name="Input [yellow] 2 21 3" xfId="29748" xr:uid="{4CFD7DB9-D8BE-499F-AFC4-C9E1B8BA4B4C}"/>
    <cellStyle name="Input [yellow] 2 21 4" xfId="29234" xr:uid="{526C531A-B052-443B-882D-49EE3C98BB22}"/>
    <cellStyle name="Input [yellow] 2 21 5" xfId="34177" xr:uid="{7F54EDDA-3735-485D-BDD6-07592A67ED4D}"/>
    <cellStyle name="Input [yellow] 2 22" xfId="9942" xr:uid="{9823C03F-AC12-40AF-B13A-0443060E9F8A}"/>
    <cellStyle name="Input [yellow] 2 22 2" xfId="16106" xr:uid="{0A8D1E37-3641-4629-AD37-92DF79370421}"/>
    <cellStyle name="Input [yellow] 2 22 3" xfId="28396" xr:uid="{C9FA4427-0F6E-4D6A-A231-A4F8B0C7CD0E}"/>
    <cellStyle name="Input [yellow] 2 22 4" xfId="22823" xr:uid="{81AC19BC-C6DB-4DF1-9CB4-CD706DE2AF6F}"/>
    <cellStyle name="Input [yellow] 2 22 5" xfId="33920" xr:uid="{BB378E38-E9EC-489B-A0CF-33956811E12E}"/>
    <cellStyle name="Input [yellow] 2 23" xfId="9943" xr:uid="{B2757504-136E-488D-8136-3A959DB30CF2}"/>
    <cellStyle name="Input [yellow] 2 23 2" xfId="16107" xr:uid="{2C21EE9F-558F-4A69-A556-B99F1DEFB829}"/>
    <cellStyle name="Input [yellow] 2 23 3" xfId="21858" xr:uid="{E6151741-7038-4235-AA2A-A5A083DBBFE0}"/>
    <cellStyle name="Input [yellow] 2 23 4" xfId="29617" xr:uid="{75018A2B-B3CA-408F-B3AC-95D161B22AFD}"/>
    <cellStyle name="Input [yellow] 2 23 5" xfId="34338" xr:uid="{110000E9-54E6-479F-8FAC-B82A3E461EEE}"/>
    <cellStyle name="Input [yellow] 2 24" xfId="9944" xr:uid="{14603D02-24E0-4400-A004-EBEAB9B53F4F}"/>
    <cellStyle name="Input [yellow] 2 24 2" xfId="16108" xr:uid="{081654CA-BEEE-44DB-9A30-AC6FE1A0D2CD}"/>
    <cellStyle name="Input [yellow] 2 24 3" xfId="24148" xr:uid="{C78FB372-8E39-465A-8C20-A57DD5C3E911}"/>
    <cellStyle name="Input [yellow] 2 24 4" xfId="28273" xr:uid="{7420ED9E-2930-42E0-AB52-A236E88D363A}"/>
    <cellStyle name="Input [yellow] 2 24 5" xfId="34531" xr:uid="{0C91751D-BF38-429E-9CEC-43055970F91A}"/>
    <cellStyle name="Input [yellow] 2 25" xfId="9945" xr:uid="{1E0DDDEA-8456-4959-B8A9-B026D0F3D236}"/>
    <cellStyle name="Input [yellow] 2 25 2" xfId="16109" xr:uid="{346CE2DD-0128-46C7-853E-935A258EBB4D}"/>
    <cellStyle name="Input [yellow] 2 25 3" xfId="28595" xr:uid="{5E747800-F14A-40EA-BC33-CD27CC28A7CB}"/>
    <cellStyle name="Input [yellow] 2 25 4" xfId="22838" xr:uid="{BC15C6B3-C161-4CFC-ABC3-7A58AD659B2A}"/>
    <cellStyle name="Input [yellow] 2 25 5" xfId="33919" xr:uid="{ED182630-698B-4418-AC54-F7DA4A4F99C8}"/>
    <cellStyle name="Input [yellow] 2 26" xfId="9946" xr:uid="{3C7DBF92-6F5D-4664-9D29-7F8FA741E117}"/>
    <cellStyle name="Input [yellow] 2 26 2" xfId="16110" xr:uid="{A20CFC6E-A2BC-42CF-A784-9C63D7ECCC8B}"/>
    <cellStyle name="Input [yellow] 2 26 3" xfId="29631" xr:uid="{A05B1B4B-A3BF-4700-B9BD-A45D9728C354}"/>
    <cellStyle name="Input [yellow] 2 26 4" xfId="30225" xr:uid="{9F1A1B41-D60B-4435-B856-6AA08C78CD70}"/>
    <cellStyle name="Input [yellow] 2 26 5" xfId="33918" xr:uid="{D3CBA563-8A58-4B7E-8C69-82C28A51C900}"/>
    <cellStyle name="Input [yellow] 2 27" xfId="9947" xr:uid="{74700BB5-7F0B-4030-8B45-162985CB01AF}"/>
    <cellStyle name="Input [yellow] 2 27 2" xfId="16111" xr:uid="{D0DE0481-575C-4AC6-971D-6C594705F9D6}"/>
    <cellStyle name="Input [yellow] 2 27 3" xfId="30121" xr:uid="{9ED45AD2-9C92-4171-8DE3-7932BD3E7318}"/>
    <cellStyle name="Input [yellow] 2 27 4" xfId="27462" xr:uid="{5B5015CD-F878-4480-816E-3490DBE4A3D9}"/>
    <cellStyle name="Input [yellow] 2 27 5" xfId="33917" xr:uid="{4C3038DA-6E86-460C-BA6D-325B58881805}"/>
    <cellStyle name="Input [yellow] 2 28" xfId="9948" xr:uid="{F80B22BF-AD3C-4380-BC1D-D7057FA86D6A}"/>
    <cellStyle name="Input [yellow] 2 28 2" xfId="16112" xr:uid="{57BDF468-790B-457D-A1BB-B7BF0986E5FA}"/>
    <cellStyle name="Input [yellow] 2 28 3" xfId="30100" xr:uid="{2AFF3874-7004-4FA0-A873-A4FF2843EA97}"/>
    <cellStyle name="Input [yellow] 2 28 4" xfId="26664" xr:uid="{4F0D3B51-1CD0-4D98-A9ED-E6CC4A892622}"/>
    <cellStyle name="Input [yellow] 2 28 5" xfId="33916" xr:uid="{48495CEC-0288-43D8-ABDE-598AF0D73FEA}"/>
    <cellStyle name="Input [yellow] 2 29" xfId="9949" xr:uid="{B00444A0-A1A6-4049-81DB-021C9107E6AF}"/>
    <cellStyle name="Input [yellow] 2 29 2" xfId="16113" xr:uid="{FFB67F1E-BCC7-48E8-B77C-9C5EDB90DDDC}"/>
    <cellStyle name="Input [yellow] 2 29 3" xfId="22850" xr:uid="{AD15D74B-963E-48A4-B2EE-15F0821EFEDD}"/>
    <cellStyle name="Input [yellow] 2 29 4" xfId="29886" xr:uid="{5AF7D899-E6A4-4F11-820C-DB9CC1FCF140}"/>
    <cellStyle name="Input [yellow] 2 29 5" xfId="33915" xr:uid="{E8D9C0E4-9A52-4558-8B7D-A244BC608099}"/>
    <cellStyle name="Input [yellow] 2 3" xfId="9950" xr:uid="{EFA50B0C-813C-4441-B492-EA7AE54539D1}"/>
    <cellStyle name="Input [yellow] 2 3 2" xfId="16114" xr:uid="{A7F7B649-375E-42DE-8847-F6B46DB445BD}"/>
    <cellStyle name="Input [yellow] 2 3 3" xfId="29686" xr:uid="{D2317A30-5202-4904-A979-3D64CF8EA5A3}"/>
    <cellStyle name="Input [yellow] 2 3 4" xfId="28050" xr:uid="{909D09FD-9382-461F-AC34-4C4D6EFAB206}"/>
    <cellStyle name="Input [yellow] 2 3 5" xfId="33914" xr:uid="{8A2091FF-B08D-48C2-907B-E1A8598FBEE3}"/>
    <cellStyle name="Input [yellow] 2 30" xfId="9951" xr:uid="{AFB68EF5-33E8-4CA9-A81F-4FEFED316590}"/>
    <cellStyle name="Input [yellow] 2 30 2" xfId="16115" xr:uid="{8D850703-1B4A-4B75-A2ED-0900AE0272A3}"/>
    <cellStyle name="Input [yellow] 2 30 3" xfId="29774" xr:uid="{A1FFBF5B-5870-4A1F-A623-E897CDA862B2}"/>
    <cellStyle name="Input [yellow] 2 30 4" xfId="29225" xr:uid="{E681B84B-C5CD-4956-A2C0-102BFA37D1B1}"/>
    <cellStyle name="Input [yellow] 2 30 5" xfId="33913" xr:uid="{8274B16E-191E-41C5-86AB-9A712805D143}"/>
    <cellStyle name="Input [yellow] 2 31" xfId="9952" xr:uid="{2B0CB7DA-E7B9-4662-B141-1A3290221CDE}"/>
    <cellStyle name="Input [yellow] 2 31 2" xfId="16116" xr:uid="{7CC8E8A8-329B-4262-AED5-3E6F8A2B2EA7}"/>
    <cellStyle name="Input [yellow] 2 31 3" xfId="27030" xr:uid="{058D2893-0AD7-4E33-934B-F4C1BFB3952C}"/>
    <cellStyle name="Input [yellow] 2 31 4" xfId="25811" xr:uid="{B293D2AF-40E8-4C67-B305-5847C85BA41C}"/>
    <cellStyle name="Input [yellow] 2 31 5" xfId="33912" xr:uid="{6186906A-63EC-4596-AB4B-943C4B1B159A}"/>
    <cellStyle name="Input [yellow] 2 32" xfId="9953" xr:uid="{9CCA58D4-5F49-48DF-989B-C814946932DA}"/>
    <cellStyle name="Input [yellow] 2 32 2" xfId="16117" xr:uid="{C1BB9B7B-5FD3-49D6-969D-E07A40944F91}"/>
    <cellStyle name="Input [yellow] 2 32 3" xfId="29759" xr:uid="{565399F4-E20A-4548-82C8-B8ADE1A7398F}"/>
    <cellStyle name="Input [yellow] 2 32 4" xfId="29166" xr:uid="{6FFBC229-A13F-46A5-A4AD-0FC15F9ACED2}"/>
    <cellStyle name="Input [yellow] 2 32 5" xfId="26830" xr:uid="{4AD97468-DB93-487A-BB85-4851FABB2A61}"/>
    <cellStyle name="Input [yellow] 2 33" xfId="9954" xr:uid="{7A092F20-2211-4FF2-A9E6-9EF58BAFBFE7}"/>
    <cellStyle name="Input [yellow] 2 33 2" xfId="16118" xr:uid="{68563DDE-6A2F-4951-BF2A-912DF02B5B2E}"/>
    <cellStyle name="Input [yellow] 2 33 3" xfId="21541" xr:uid="{D4F8F145-B356-4655-8CC3-3880B30669DD}"/>
    <cellStyle name="Input [yellow] 2 33 4" xfId="27825" xr:uid="{FDD42765-C735-470E-8EDB-7BBDA7718A94}"/>
    <cellStyle name="Input [yellow] 2 33 5" xfId="22240" xr:uid="{372952A0-FAE6-47AB-9F5E-4EFFB42C75DB}"/>
    <cellStyle name="Input [yellow] 2 34" xfId="9955" xr:uid="{2F13C435-C6A2-4792-896C-5176A6CA75A1}"/>
    <cellStyle name="Input [yellow] 2 34 2" xfId="16119" xr:uid="{F6745218-C9C5-4D19-A3FD-7B0D20C2F350}"/>
    <cellStyle name="Input [yellow] 2 34 3" xfId="24688" xr:uid="{C5AC9024-B092-4B61-814E-82A4723E3CE2}"/>
    <cellStyle name="Input [yellow] 2 34 4" xfId="28099" xr:uid="{9F2D31DD-B16B-47F4-8076-C2397FA0BF39}"/>
    <cellStyle name="Input [yellow] 2 34 5" xfId="28771" xr:uid="{C21371BD-E6B0-4B86-A41C-E6BAA0DB7613}"/>
    <cellStyle name="Input [yellow] 2 35" xfId="9956" xr:uid="{CD4BB970-A1EE-4DBF-9F5E-3379F1769A26}"/>
    <cellStyle name="Input [yellow] 2 35 2" xfId="16120" xr:uid="{1216AECB-489C-4598-8245-E187D756DA2B}"/>
    <cellStyle name="Input [yellow] 2 35 3" xfId="24687" xr:uid="{2D21A1A9-5B20-4FF6-8E05-FDA33996A1AA}"/>
    <cellStyle name="Input [yellow] 2 35 4" xfId="25314" xr:uid="{66AF9895-87A3-459A-B958-9D35751EDD6C}"/>
    <cellStyle name="Input [yellow] 2 35 5" xfId="33911" xr:uid="{E454FC84-4F75-4230-9064-95326CC5345B}"/>
    <cellStyle name="Input [yellow] 2 36" xfId="9957" xr:uid="{64E0FD7A-62C8-4C57-972D-26D764BC8484}"/>
    <cellStyle name="Input [yellow] 2 36 2" xfId="16121" xr:uid="{BAF8DF2C-B936-4636-93D2-DB1E82074DB0}"/>
    <cellStyle name="Input [yellow] 2 36 3" xfId="29461" xr:uid="{E3F975F6-777A-4BF4-89B1-17D0DB434B3C}"/>
    <cellStyle name="Input [yellow] 2 36 4" xfId="29183" xr:uid="{B1908B0C-D236-409A-9A3E-08FEFBF8051D}"/>
    <cellStyle name="Input [yellow] 2 36 5" xfId="33910" xr:uid="{33E895B3-D378-4923-8074-47C15B7BE53F}"/>
    <cellStyle name="Input [yellow] 2 37" xfId="9958" xr:uid="{8040CA61-F0D8-4D99-8487-E5E38032D589}"/>
    <cellStyle name="Input [yellow] 2 37 2" xfId="16122" xr:uid="{22890DD5-27EB-4BEB-85F3-E4D931BC71E5}"/>
    <cellStyle name="Input [yellow] 2 37 3" xfId="30061" xr:uid="{68294265-BF2E-4557-9D44-85B248418587}"/>
    <cellStyle name="Input [yellow] 2 37 4" xfId="29213" xr:uid="{FDA03DAC-96AC-4D40-886F-264D80FFE93E}"/>
    <cellStyle name="Input [yellow] 2 37 5" xfId="33909" xr:uid="{23C0B96A-7129-483E-BF8F-1DA0625E5FCB}"/>
    <cellStyle name="Input [yellow] 2 38" xfId="9959" xr:uid="{2D90DA02-EE7A-4CF4-8C30-C8CD0B9535A4}"/>
    <cellStyle name="Input [yellow] 2 38 2" xfId="16123" xr:uid="{48806D8E-5D2C-4C96-AC3D-93FFF979E39E}"/>
    <cellStyle name="Input [yellow] 2 38 3" xfId="30042" xr:uid="{7C302D8B-C85F-4C10-8EE4-686DFB888EC4}"/>
    <cellStyle name="Input [yellow] 2 38 4" xfId="22287" xr:uid="{0C247F3F-1A0A-4E05-B121-8CABB6BE9FB7}"/>
    <cellStyle name="Input [yellow] 2 38 5" xfId="33908" xr:uid="{EEB5CDDB-4FF4-40E7-BE75-0556E3A88022}"/>
    <cellStyle name="Input [yellow] 2 39" xfId="9960" xr:uid="{C9D7D977-BEBD-45D4-B119-903F85BC820B}"/>
    <cellStyle name="Input [yellow] 2 39 2" xfId="16124" xr:uid="{2F1B3F55-FDC8-45F1-B9EA-7BB333D28BB2}"/>
    <cellStyle name="Input [yellow] 2 39 3" xfId="29910" xr:uid="{9D6B1EC7-E578-4147-8FCD-62E18F9518DF}"/>
    <cellStyle name="Input [yellow] 2 39 4" xfId="27108" xr:uid="{36A529D1-D4AD-4379-A628-E285FB83957A}"/>
    <cellStyle name="Input [yellow] 2 39 5" xfId="33907" xr:uid="{F34FC6C5-0285-461D-AF36-98DAFD497D73}"/>
    <cellStyle name="Input [yellow] 2 4" xfId="9961" xr:uid="{68F2B96D-B8EF-4F2F-BFDB-3664106CA2AE}"/>
    <cellStyle name="Input [yellow] 2 4 2" xfId="16125" xr:uid="{C792DC76-1B5F-436B-9692-914165DFE1C5}"/>
    <cellStyle name="Input [yellow] 2 4 3" xfId="29561" xr:uid="{50B54BC3-45C4-4569-B5AC-67DF6FF4A15E}"/>
    <cellStyle name="Input [yellow] 2 4 4" xfId="22764" xr:uid="{EE6205A2-A211-4109-B6F5-54FF8ECF4916}"/>
    <cellStyle name="Input [yellow] 2 4 5" xfId="33906" xr:uid="{8A908526-D963-46D3-920D-C380BA7BAE29}"/>
    <cellStyle name="Input [yellow] 2 40" xfId="9962" xr:uid="{194920D6-D32D-493C-84A3-6C085CC55F3A}"/>
    <cellStyle name="Input [yellow] 2 40 2" xfId="16126" xr:uid="{5588F380-1B31-4037-90D5-8C3EA8F355D5}"/>
    <cellStyle name="Input [yellow] 2 40 3" xfId="27943" xr:uid="{A2D9BD2A-50C8-4BAB-A9B8-29947C9924CD}"/>
    <cellStyle name="Input [yellow] 2 40 4" xfId="21782" xr:uid="{99DDCDA4-216E-4180-BD2F-D79AA4B7F29A}"/>
    <cellStyle name="Input [yellow] 2 40 5" xfId="33905" xr:uid="{683FB332-C51D-4B19-A26A-9C765CED5003}"/>
    <cellStyle name="Input [yellow] 2 41" xfId="9963" xr:uid="{D4A4161F-97F5-4D1B-97FC-9FB436E632C0}"/>
    <cellStyle name="Input [yellow] 2 41 2" xfId="16127" xr:uid="{AA09DEDA-2E30-4BC0-B3E4-8876810B81CB}"/>
    <cellStyle name="Input [yellow] 2 41 3" xfId="28989" xr:uid="{77B688E5-B010-4E60-AB4A-B2E0ADA17B80}"/>
    <cellStyle name="Input [yellow] 2 41 4" xfId="26077" xr:uid="{E2FB872E-E589-482D-87A2-347ECCA0440D}"/>
    <cellStyle name="Input [yellow] 2 41 5" xfId="34178" xr:uid="{3BFC7FC0-4E33-4428-8053-ACD9B8AE56C8}"/>
    <cellStyle name="Input [yellow] 2 42" xfId="9964" xr:uid="{7792E0F7-C338-42BC-A5D7-9D922368598E}"/>
    <cellStyle name="Input [yellow] 2 42 2" xfId="16128" xr:uid="{DAFE5E2A-F746-4CC9-84A4-02613F0D4293}"/>
    <cellStyle name="Input [yellow] 2 42 3" xfId="24646" xr:uid="{0F3802FC-D069-43FB-B3D2-C5B81C0884C7}"/>
    <cellStyle name="Input [yellow] 2 42 4" xfId="25612" xr:uid="{2872AD08-7794-410C-A031-84F4C95EC298}"/>
    <cellStyle name="Input [yellow] 2 42 5" xfId="33904" xr:uid="{9DC6F178-4FF5-47D5-A910-E28A02F22D2E}"/>
    <cellStyle name="Input [yellow] 2 43" xfId="9965" xr:uid="{2CF4E670-870D-4F96-B189-AFF1E458F8BD}"/>
    <cellStyle name="Input [yellow] 2 43 2" xfId="16129" xr:uid="{D009E6FD-08C9-4447-8A43-CC814124D949}"/>
    <cellStyle name="Input [yellow] 2 43 3" xfId="29663" xr:uid="{1CEFE0A8-896B-4EB3-AE49-77A0E11066F1}"/>
    <cellStyle name="Input [yellow] 2 43 4" xfId="28860" xr:uid="{D079CD82-3216-484D-B7E1-996245D90A6E}"/>
    <cellStyle name="Input [yellow] 2 43 5" xfId="34217" xr:uid="{6F482BC9-F620-4D2A-BBEA-6BB3DDA89C0C}"/>
    <cellStyle name="Input [yellow] 2 44" xfId="9966" xr:uid="{14C1199C-260D-4973-A8D6-6AE740973E0B}"/>
    <cellStyle name="Input [yellow] 2 44 2" xfId="16130" xr:uid="{D17D85CD-2869-48F6-84F1-FDC49BD9E54D}"/>
    <cellStyle name="Input [yellow] 2 44 3" xfId="28431" xr:uid="{2FB60DEF-692D-40F5-9F28-551AFF926699}"/>
    <cellStyle name="Input [yellow] 2 44 4" xfId="23161" xr:uid="{CC86EA14-032D-48B4-A160-4A537D055704}"/>
    <cellStyle name="Input [yellow] 2 44 5" xfId="34530" xr:uid="{EBD99848-3FC3-4F8F-8ABA-30F2B977BC4D}"/>
    <cellStyle name="Input [yellow] 2 45" xfId="9967" xr:uid="{4CF1C226-8244-4E59-B619-FA8606BBAEB0}"/>
    <cellStyle name="Input [yellow] 2 45 2" xfId="16131" xr:uid="{74E15174-F208-4622-9B35-7D941E9DC1E4}"/>
    <cellStyle name="Input [yellow] 2 45 3" xfId="28594" xr:uid="{BFC65B28-5C61-4E70-A5AA-CEEE3ED3C623}"/>
    <cellStyle name="Input [yellow] 2 45 4" xfId="27478" xr:uid="{807A9D06-EC57-4094-A800-C429821749DB}"/>
    <cellStyle name="Input [yellow] 2 45 5" xfId="33903" xr:uid="{353D9BB7-17CE-4A6A-B731-BFCCF898EC01}"/>
    <cellStyle name="Input [yellow] 2 46" xfId="15445" xr:uid="{213CC45F-827D-4E89-BF2B-4E724E081A1D}"/>
    <cellStyle name="Input [yellow] 2 46 2" xfId="20930" xr:uid="{0B2742D8-ABAC-4DB1-8198-15F62B03D692}"/>
    <cellStyle name="Input [yellow] 2 46 3" xfId="26054" xr:uid="{A4D7EAE5-1047-43E7-B279-99C2F06A8779}"/>
    <cellStyle name="Input [yellow] 2 46 4" xfId="21573" xr:uid="{60D44250-AD12-46EF-B628-9E3DBF7FB922}"/>
    <cellStyle name="Input [yellow] 2 46 5" xfId="22285" xr:uid="{20A124DE-5018-498C-99B8-1669AFB31BF9}"/>
    <cellStyle name="Input [yellow] 2 47" xfId="15388" xr:uid="{6FA8967A-5C00-4085-8F25-8A109902A127}"/>
    <cellStyle name="Input [yellow] 2 47 2" xfId="20883" xr:uid="{80A78214-9BBD-4D29-AB91-7C64013845B3}"/>
    <cellStyle name="Input [yellow] 2 47 3" xfId="29200" xr:uid="{C33D7D16-56E2-47C0-9675-7E4B29BA1C17}"/>
    <cellStyle name="Input [yellow] 2 47 4" xfId="28468" xr:uid="{7F0E0C58-8BDD-4868-B230-E4BBDEDC00AE}"/>
    <cellStyle name="Input [yellow] 2 47 5" xfId="25867" xr:uid="{42DA20E4-3CE3-4439-97F6-7089766046E3}"/>
    <cellStyle name="Input [yellow] 2 48" xfId="15507" xr:uid="{F85F2C21-CA3A-4E32-B6EE-B616F8E59440}"/>
    <cellStyle name="Input [yellow] 2 48 2" xfId="20985" xr:uid="{27D3AA3D-1A97-41A6-B378-07EFDAF9741E}"/>
    <cellStyle name="Input [yellow] 2 48 3" xfId="30304" xr:uid="{70D99F42-72EB-43C3-B602-FC933EF7971F}"/>
    <cellStyle name="Input [yellow] 2 48 4" xfId="22069" xr:uid="{D1D10AC2-D094-4738-9DE1-E82F58FDBAC6}"/>
    <cellStyle name="Input [yellow] 2 48 5" xfId="28803" xr:uid="{4743C915-3BE6-4E47-8168-C08235204BC5}"/>
    <cellStyle name="Input [yellow] 2 49" xfId="15576" xr:uid="{92C67511-D35D-4631-8E40-F3D9C457C884}"/>
    <cellStyle name="Input [yellow] 2 49 2" xfId="21051" xr:uid="{4F2D8CE7-7D32-406B-A65B-5CEC6AB54A47}"/>
    <cellStyle name="Input [yellow] 2 49 3" xfId="21565" xr:uid="{5774ABE3-DDB1-43AF-A5EB-EEBB682267B3}"/>
    <cellStyle name="Input [yellow] 2 49 4" xfId="27832" xr:uid="{7AD23EA4-8845-44D1-B1BE-CD4E0798E0CC}"/>
    <cellStyle name="Input [yellow] 2 49 5" xfId="34909" xr:uid="{83E0C2B4-8C22-456E-A126-D402282284CD}"/>
    <cellStyle name="Input [yellow] 2 5" xfId="9968" xr:uid="{45E01F0D-5002-4411-BFB8-E80DC8241E57}"/>
    <cellStyle name="Input [yellow] 2 5 2" xfId="16132" xr:uid="{2D9666AA-0E13-4F2F-B429-C85163217EBF}"/>
    <cellStyle name="Input [yellow] 2 5 3" xfId="27766" xr:uid="{E202BB94-37A9-44C8-9C08-5A2420A495D0}"/>
    <cellStyle name="Input [yellow] 2 5 4" xfId="28861" xr:uid="{1C377572-82C0-434A-AE2E-678AB55D4269}"/>
    <cellStyle name="Input [yellow] 2 5 5" xfId="33902" xr:uid="{E7AFDF28-2B2C-4180-9608-04F6516F8DFD}"/>
    <cellStyle name="Input [yellow] 2 50" xfId="15662" xr:uid="{929354FD-4342-4202-AC66-779B5CFD3B43}"/>
    <cellStyle name="Input [yellow] 2 50 2" xfId="21123" xr:uid="{4CFE773F-E75C-45DD-B17C-95E33BAB09F7}"/>
    <cellStyle name="Input [yellow] 2 50 3" xfId="29124" xr:uid="{49249E4B-B8C6-40B3-9BA0-667143CAFCDD}"/>
    <cellStyle name="Input [yellow] 2 50 4" xfId="26614" xr:uid="{E84AF285-61FF-4067-BF20-210143C5F4BF}"/>
    <cellStyle name="Input [yellow] 2 50 5" xfId="34981" xr:uid="{AA95E9B8-939D-4B20-B218-84CD70F99CB2}"/>
    <cellStyle name="Input [yellow] 2 51" xfId="15789" xr:uid="{854784F4-5C4E-4AB3-98E0-20E5CB21F16E}"/>
    <cellStyle name="Input [yellow] 2 51 2" xfId="21238" xr:uid="{26D8628A-86E3-4C20-B677-95D8BB709CD1}"/>
    <cellStyle name="Input [yellow] 2 51 3" xfId="28683" xr:uid="{10EDFFBB-63B2-40D1-9A18-6360C3EBEDAC}"/>
    <cellStyle name="Input [yellow] 2 51 4" xfId="25031" xr:uid="{E0D57F1B-AB2E-48B6-9E2D-572CD0DBD5F8}"/>
    <cellStyle name="Input [yellow] 2 51 5" xfId="35096" xr:uid="{96BE94FD-4088-4237-AB7A-AD76ADA99AE8}"/>
    <cellStyle name="Input [yellow] 2 52" xfId="15382" xr:uid="{295A3444-A62F-4EB4-AC28-DDBE8178F0BD}"/>
    <cellStyle name="Input [yellow] 2 52 2" xfId="20877" xr:uid="{EFD1BE02-CAE6-4A39-832A-2CC361D434B0}"/>
    <cellStyle name="Input [yellow] 2 52 3" xfId="29206" xr:uid="{63AB9A19-6CFD-4BEA-BBC2-D60949B3F5F8}"/>
    <cellStyle name="Input [yellow] 2 52 4" xfId="24935" xr:uid="{ED4A8561-82C7-49A6-ADF8-0AC2EFF5D080}"/>
    <cellStyle name="Input [yellow] 2 52 5" xfId="25110" xr:uid="{02DD62F8-71F7-49F3-9789-37214F457C92}"/>
    <cellStyle name="Input [yellow] 2 53" xfId="15819" xr:uid="{66725003-6E7B-42CE-B3F3-1D2639B74E07}"/>
    <cellStyle name="Input [yellow] 2 53 2" xfId="21260" xr:uid="{3046F6EE-1128-411B-8ED8-6D414A209B53}"/>
    <cellStyle name="Input [yellow] 2 53 3" xfId="29089" xr:uid="{F000EC19-3253-4F92-B9CC-9E30CE47034F}"/>
    <cellStyle name="Input [yellow] 2 53 4" xfId="25880" xr:uid="{A5E1287D-AF5E-4F1C-8231-F658799F769B}"/>
    <cellStyle name="Input [yellow] 2 53 5" xfId="35118" xr:uid="{AF9E8B69-E3B2-4CD8-8A24-0EC4AC085EB1}"/>
    <cellStyle name="Input [yellow] 2 54" xfId="15768" xr:uid="{9EB9B1B7-343F-4717-BC41-426439A56306}"/>
    <cellStyle name="Input [yellow] 2 54 2" xfId="21222" xr:uid="{A57B4D1C-5EBE-48CC-80B6-3B6FC39F05D5}"/>
    <cellStyle name="Input [yellow] 2 54 3" xfId="28697" xr:uid="{9077A36D-EBA7-4CC1-80AB-B3BEC8808BD3}"/>
    <cellStyle name="Input [yellow] 2 54 4" xfId="25024" xr:uid="{FBA9F671-774A-4878-A643-100DEB0A5572}"/>
    <cellStyle name="Input [yellow] 2 54 5" xfId="35080" xr:uid="{AEF35E7F-6B11-4662-BC2B-7438E2B27056}"/>
    <cellStyle name="Input [yellow] 2 55" xfId="15842" xr:uid="{313073DE-C458-4205-851F-FB6D4A429916}"/>
    <cellStyle name="Input [yellow] 2 55 2" xfId="21272" xr:uid="{78BB6C6D-A60D-4BC9-9071-F3800CBC5601}"/>
    <cellStyle name="Input [yellow] 2 55 3" xfId="29832" xr:uid="{490A5FC6-0316-4203-BA3A-042DB7A814CD}"/>
    <cellStyle name="Input [yellow] 2 55 4" xfId="23160" xr:uid="{00E1B02E-D071-4A7B-ADF8-0C08702B88FD}"/>
    <cellStyle name="Input [yellow] 2 55 5" xfId="35130" xr:uid="{6D5A0829-FED4-4D8D-A223-E84AC8573ADA}"/>
    <cellStyle name="Input [yellow] 2 56" xfId="14818" xr:uid="{F1421A6A-894A-4366-AC63-71DA1E064DFE}"/>
    <cellStyle name="Input [yellow] 2 57" xfId="28164" xr:uid="{26D0B87B-BB96-4E74-95AD-8C7DC4199642}"/>
    <cellStyle name="Input [yellow] 2 58" xfId="23509" xr:uid="{64E1AF18-3362-4B6D-8CBD-AD5C5CFDF45B}"/>
    <cellStyle name="Input [yellow] 2 59" xfId="34156" xr:uid="{AF4B081C-F7C6-4565-B95F-581F766D3FC6}"/>
    <cellStyle name="Input [yellow] 2 6" xfId="9969" xr:uid="{CA610368-BF25-4777-9181-48D576005878}"/>
    <cellStyle name="Input [yellow] 2 6 2" xfId="16133" xr:uid="{FE088381-5A92-4F1B-B7DE-F42FD51A09A6}"/>
    <cellStyle name="Input [yellow] 2 6 3" xfId="22562" xr:uid="{279612AD-3CF5-4BD2-96E0-378F60D6646D}"/>
    <cellStyle name="Input [yellow] 2 6 4" xfId="28862" xr:uid="{0F3E7A15-55C1-4945-87C7-1943AB9A209C}"/>
    <cellStyle name="Input [yellow] 2 6 5" xfId="33901" xr:uid="{C8F1C4FA-C6FF-4704-ACAB-B37523994F33}"/>
    <cellStyle name="Input [yellow] 2 60" xfId="35427" xr:uid="{B1DCF830-2143-49B7-8BA9-078EC299E8CD}"/>
    <cellStyle name="Input [yellow] 2 61" xfId="35573" xr:uid="{A1B33DE9-4C00-4118-A4D7-2685D156BFBE}"/>
    <cellStyle name="Input [yellow] 2 62" xfId="35731" xr:uid="{A00CC25E-4EB7-4135-B9C4-81132AC2F552}"/>
    <cellStyle name="Input [yellow] 2 7" xfId="9970" xr:uid="{8F084112-E417-47FC-B6FF-A7D8E16961F4}"/>
    <cellStyle name="Input [yellow] 2 7 2" xfId="16134" xr:uid="{D08D64D2-55A0-44EE-8E6D-59CF3BBA70FD}"/>
    <cellStyle name="Input [yellow] 2 7 3" xfId="25475" xr:uid="{74AF721C-51AF-4DF7-A9A0-B03D2C4CFD34}"/>
    <cellStyle name="Input [yellow] 2 7 4" xfId="28863" xr:uid="{813F368A-C265-4166-AC09-2586F96C2D94}"/>
    <cellStyle name="Input [yellow] 2 7 5" xfId="33900" xr:uid="{315469D9-B23A-416E-A376-613C8AE6BA70}"/>
    <cellStyle name="Input [yellow] 2 8" xfId="9971" xr:uid="{A855811A-AF8A-4D2F-A427-FA80E42359F1}"/>
    <cellStyle name="Input [yellow] 2 8 2" xfId="16135" xr:uid="{0B36F7F8-7B3E-4363-BA17-128F96C2F3E8}"/>
    <cellStyle name="Input [yellow] 2 8 3" xfId="21971" xr:uid="{FD9909E0-2FF0-4D83-A467-79A9903F47BB}"/>
    <cellStyle name="Input [yellow] 2 8 4" xfId="29897" xr:uid="{427C7341-1F3B-4CCB-BF14-C1502B6D6B00}"/>
    <cellStyle name="Input [yellow] 2 8 5" xfId="33899" xr:uid="{21F676BF-58A2-4FCD-9D09-9949CB6D6941}"/>
    <cellStyle name="Input [yellow] 2 9" xfId="9972" xr:uid="{EF0BAB47-D336-4876-93A9-55FADAED0235}"/>
    <cellStyle name="Input [yellow] 2 9 2" xfId="16136" xr:uid="{65DEDF62-31EB-43FB-9E79-7F4786D98EE9}"/>
    <cellStyle name="Input [yellow] 2 9 3" xfId="25474" xr:uid="{64ED2209-56BF-4977-8EB2-5677E9CF58D2}"/>
    <cellStyle name="Input [yellow] 2 9 4" xfId="22114" xr:uid="{DC631018-B969-409B-BE5C-E1677B5E346C}"/>
    <cellStyle name="Input [yellow] 2 9 5" xfId="33898" xr:uid="{22D3AB21-4DA8-4C09-A50F-0D44478DA73D}"/>
    <cellStyle name="Input [yellow] 20" xfId="14905" xr:uid="{EBA023C0-B494-4FB9-82EB-0DF01AD99711}"/>
    <cellStyle name="Input [yellow] 20 2" xfId="20444" xr:uid="{83E9BE2D-5412-495A-B46D-F932B95B5A55}"/>
    <cellStyle name="Input [yellow] 20 3" xfId="22301" xr:uid="{AECC3820-AFD3-404D-9A0B-66E0DB75BB21}"/>
    <cellStyle name="Input [yellow] 20 4" xfId="24524" xr:uid="{0E36669E-D863-4254-AB2D-FCE424F60D5D}"/>
    <cellStyle name="Input [yellow] 20 5" xfId="30743" xr:uid="{8184D372-FB31-41DA-B2BA-A1CC60ED6C25}"/>
    <cellStyle name="Input [yellow] 21" xfId="15122" xr:uid="{A08FB94F-F10F-445B-9AD2-3FA84887F051}"/>
    <cellStyle name="Input [yellow] 21 2" xfId="20641" xr:uid="{B743CAC3-952C-4F46-9D12-7B2A0BB600EB}"/>
    <cellStyle name="Input [yellow] 21 3" xfId="22466" xr:uid="{5AD72F81-B33E-4A05-8D22-B0A15DFCE996}"/>
    <cellStyle name="Input [yellow] 21 4" xfId="24547" xr:uid="{BECC8445-B13B-417A-97DC-7EE3C7C71781}"/>
    <cellStyle name="Input [yellow] 21 5" xfId="29502" xr:uid="{DED15F43-4A96-44B7-9B98-EEAA635E0DDD}"/>
    <cellStyle name="Input [yellow] 22" xfId="15772" xr:uid="{5F80708D-DEED-4E81-8C76-F801DDB7AC9D}"/>
    <cellStyle name="Input [yellow] 22 2" xfId="21225" xr:uid="{C252B5CB-ABD0-4447-B7CF-B14CD88EEBB7}"/>
    <cellStyle name="Input [yellow] 22 3" xfId="28694" xr:uid="{0C870C19-A3B6-4C99-A875-AA6F86D55F29}"/>
    <cellStyle name="Input [yellow] 22 4" xfId="25026" xr:uid="{153AE85A-49F6-45FC-93D8-C8C10E5C63E4}"/>
    <cellStyle name="Input [yellow] 22 5" xfId="35083" xr:uid="{9A33C91C-D045-41FF-8FDD-38DF569571FF}"/>
    <cellStyle name="Input [yellow] 23" xfId="35562" xr:uid="{5243833C-32F1-47BF-B38F-DC00787AA905}"/>
    <cellStyle name="Input [yellow] 24" xfId="35564" xr:uid="{373E609D-DEFA-47EB-8543-CE7B9F593DA3}"/>
    <cellStyle name="Input [yellow] 3" xfId="9973" xr:uid="{3940ACB2-516B-401C-9CAD-059EB81A1F7C}"/>
    <cellStyle name="Input [yellow] 3 2" xfId="16137" xr:uid="{0C167283-19E4-4D80-820C-A0BB0B553882}"/>
    <cellStyle name="Input [yellow] 3 3" xfId="23018" xr:uid="{B090F4C9-6594-4832-9748-565E0AD29163}"/>
    <cellStyle name="Input [yellow] 3 4" xfId="24629" xr:uid="{70F21E4A-F808-48C8-878A-825C444066D4}"/>
    <cellStyle name="Input [yellow] 3 5" xfId="33897" xr:uid="{72A7E226-D483-4E2C-B72E-2E5AC4BCB1D2}"/>
    <cellStyle name="Input [yellow] 3 6" xfId="35436" xr:uid="{C10C9D64-739E-4F79-B9AE-F555D1A42DC8}"/>
    <cellStyle name="Input [yellow] 3 7" xfId="35532" xr:uid="{C705A54F-DBD6-4322-AA6B-732F6C31802C}"/>
    <cellStyle name="Input [yellow] 3 8" xfId="35743" xr:uid="{D1DDAC53-F172-493F-A125-FABD75B956DA}"/>
    <cellStyle name="Input [yellow] 4" xfId="9974" xr:uid="{BABAA73A-02BB-4BDC-AE68-71887C23DDE1}"/>
    <cellStyle name="Input [yellow] 4 2" xfId="16138" xr:uid="{744F0FFB-F56D-4C00-9DF6-CCAA97481372}"/>
    <cellStyle name="Input [yellow] 4 3" xfId="21376" xr:uid="{6706F058-E94C-4745-B034-791DFC273963}"/>
    <cellStyle name="Input [yellow] 4 4" xfId="22123" xr:uid="{19A4D719-14A1-4A72-9889-7DFE118F9908}"/>
    <cellStyle name="Input [yellow] 4 5" xfId="33896" xr:uid="{58146587-AFF7-4EF9-BDD1-F7BAEA31E040}"/>
    <cellStyle name="Input [yellow] 4 6" xfId="35442" xr:uid="{E04C4084-367F-472B-98E5-36CE4DC92F82}"/>
    <cellStyle name="Input [yellow] 4 7" xfId="35698" xr:uid="{EA5A28D1-9655-4D2C-9429-1D9378DB2067}"/>
    <cellStyle name="Input [yellow] 4 8" xfId="35748" xr:uid="{42D1C3C6-627D-4A93-8AA5-6DA4B9AD0710}"/>
    <cellStyle name="Input [yellow] 5" xfId="9975" xr:uid="{817574FA-AED9-43E7-95E8-5CE58224A7CF}"/>
    <cellStyle name="Input [yellow] 5 2" xfId="16139" xr:uid="{DC7C6E2F-4673-4EEF-B2B5-4CA2997EA41A}"/>
    <cellStyle name="Input [yellow] 5 3" xfId="23141" xr:uid="{66DE1A71-9FF2-4B86-9B80-FF4382BE39D3}"/>
    <cellStyle name="Input [yellow] 5 4" xfId="25142" xr:uid="{2325F3A4-9D66-4FD5-84AA-0FD89418EFD7}"/>
    <cellStyle name="Input [yellow] 5 5" xfId="25755" xr:uid="{A517170A-6C80-4827-BC98-64436E8544AF}"/>
    <cellStyle name="Input [yellow] 6" xfId="9976" xr:uid="{157D90FE-B950-4246-91AD-0F66D15A9D6F}"/>
    <cellStyle name="Input [yellow] 6 2" xfId="16140" xr:uid="{2D5FE595-3433-4E2E-9CA4-A5D834307CD9}"/>
    <cellStyle name="Input [yellow] 6 3" xfId="29191" xr:uid="{07AF4F34-C356-4E5C-B7DC-57762B9ED99C}"/>
    <cellStyle name="Input [yellow] 6 4" xfId="22957" xr:uid="{F265DCE6-3F29-4842-9050-92DDD78B6CC2}"/>
    <cellStyle name="Input [yellow] 6 5" xfId="28511" xr:uid="{49351FAE-753D-4724-A864-F99E00E2FE0A}"/>
    <cellStyle name="Input [yellow] 7" xfId="9977" xr:uid="{5CF26C47-D38D-46EC-B1E4-C941A188002A}"/>
    <cellStyle name="Input [yellow] 7 2" xfId="16141" xr:uid="{DD61B519-D696-4577-A55C-581076BCB78D}"/>
    <cellStyle name="Input [yellow] 7 3" xfId="22837" xr:uid="{87918022-7386-45F3-BBAD-E953D37FF6A5}"/>
    <cellStyle name="Input [yellow] 7 4" xfId="30364" xr:uid="{DC2481A8-4576-4B55-B391-03FD741D8869}"/>
    <cellStyle name="Input [yellow] 7 5" xfId="33895" xr:uid="{43ADB47C-A4B9-4F92-8FB7-A6AD0687F0B7}"/>
    <cellStyle name="Input [yellow] 8" xfId="9978" xr:uid="{2FE2B79E-5E5C-4C0C-9C15-D3C8B0E55AB0}"/>
    <cellStyle name="Input [yellow] 8 2" xfId="16142" xr:uid="{1E5F0B76-B5CC-4A0D-823F-947DFC1E72B3}"/>
    <cellStyle name="Input [yellow] 8 3" xfId="24506" xr:uid="{6B65F495-F666-4BBF-A092-C04A4801F1AE}"/>
    <cellStyle name="Input [yellow] 8 4" xfId="30419" xr:uid="{F1C667EF-DB88-4B47-B34A-0185DC9CCE7E}"/>
    <cellStyle name="Input [yellow] 8 5" xfId="33894" xr:uid="{162539DE-85DA-49E4-8E6B-925DE6EAD572}"/>
    <cellStyle name="Input [yellow] 9" xfId="9979" xr:uid="{26AB33D5-DECB-4BF7-AE06-7E805417C1BF}"/>
    <cellStyle name="Input [yellow] 9 2" xfId="16143" xr:uid="{EAD18A0E-54DD-4391-BC20-1D549F4E54CB}"/>
    <cellStyle name="Input [yellow] 9 3" xfId="29493" xr:uid="{0277551D-8FD8-4E30-B133-5CA6E9DFFC22}"/>
    <cellStyle name="Input [yellow] 9 4" xfId="30439" xr:uid="{A68136C3-876F-4ACE-B6A7-3BFA2CBF2DA2}"/>
    <cellStyle name="Input [yellow] 9 5" xfId="33893" xr:uid="{76A6BE5C-AE25-4B9D-9E48-F7DAEA7794B2}"/>
    <cellStyle name="Input 10" xfId="9980" xr:uid="{7A141B09-CDB9-4730-97FB-883F53B173A4}"/>
    <cellStyle name="Input 10 10" xfId="9981" xr:uid="{E43858C4-A167-478F-8AD7-60E9DCBEBDD8}"/>
    <cellStyle name="Input 10 10 2" xfId="16144" xr:uid="{38A71B86-0815-4AA6-BEDE-B2F09A68D421}"/>
    <cellStyle name="Input 10 10 3" xfId="28864" xr:uid="{BB2AFDED-0AAB-4D00-A619-71F700906A32}"/>
    <cellStyle name="Input 10 10 4" xfId="33892" xr:uid="{A457BFC3-5EFE-461F-9A6E-C70CF47DF823}"/>
    <cellStyle name="Input 10 11" xfId="9982" xr:uid="{E9405C89-30D5-4DE8-A059-2AFB3966FCD9}"/>
    <cellStyle name="Input 10 11 2" xfId="16145" xr:uid="{88315C26-0085-4D4C-AD69-F6E5E4C3A7E9}"/>
    <cellStyle name="Input 10 11 3" xfId="24482" xr:uid="{38C1F970-6CCC-48F1-8E7F-261EB3EEB6BC}"/>
    <cellStyle name="Input 10 11 4" xfId="33891" xr:uid="{DFC34696-AA9A-4532-A904-ACC5821CDA76}"/>
    <cellStyle name="Input 10 12" xfId="9983" xr:uid="{F333F725-B178-4496-A18A-8EE21D4E0C4E}"/>
    <cellStyle name="Input 10 12 2" xfId="16146" xr:uid="{AB11CF4D-0E53-4F04-849B-9800E06B7FF1}"/>
    <cellStyle name="Input 10 12 3" xfId="29292" xr:uid="{4F17405D-DB46-4E81-A93D-CF2D5E8DC26E}"/>
    <cellStyle name="Input 10 12 4" xfId="33890" xr:uid="{556A7D61-6E4C-4D92-8592-049F3D9932C2}"/>
    <cellStyle name="Input 10 13" xfId="9984" xr:uid="{B57EF2B6-3196-4056-B38A-B5E8AF801B12}"/>
    <cellStyle name="Input 10 13 2" xfId="16147" xr:uid="{833CD0FE-0778-45AB-8F11-42DA7143C2EC}"/>
    <cellStyle name="Input 10 13 3" xfId="29293" xr:uid="{8D076FF5-9B5D-4AC5-AEFB-E36317E5472F}"/>
    <cellStyle name="Input 10 13 4" xfId="33889" xr:uid="{E8845D4C-DDD2-4459-BF4C-EBCB3186F7D0}"/>
    <cellStyle name="Input 10 14" xfId="9985" xr:uid="{C4B0BC79-C6A1-4032-9128-037B8A07EB77}"/>
    <cellStyle name="Input 10 14 2" xfId="16148" xr:uid="{F830E873-74CF-4CA9-8150-5D7DE2579802}"/>
    <cellStyle name="Input 10 14 3" xfId="29294" xr:uid="{01969E4B-4528-46D7-A9DC-5333ACE3093B}"/>
    <cellStyle name="Input 10 14 4" xfId="34493" xr:uid="{B306714F-ED52-494F-84ED-0CB0BF4F7EF2}"/>
    <cellStyle name="Input 10 15" xfId="9986" xr:uid="{FB3AC822-043F-4900-BC73-57FD9ED25B39}"/>
    <cellStyle name="Input 10 15 2" xfId="16149" xr:uid="{936ED13D-4683-44D9-A25F-50474B924B3E}"/>
    <cellStyle name="Input 10 15 3" xfId="29295" xr:uid="{836025CD-CAAA-49F9-B7CF-D460F8756F80}"/>
    <cellStyle name="Input 10 15 4" xfId="33888" xr:uid="{B20C33F6-A43C-4663-86C6-8DBFDA72B980}"/>
    <cellStyle name="Input 10 16" xfId="9987" xr:uid="{DE73479A-706C-4E78-9590-A566EFFB297B}"/>
    <cellStyle name="Input 10 16 2" xfId="16150" xr:uid="{D97EE91E-796C-4195-BDE4-616EB0A48333}"/>
    <cellStyle name="Input 10 16 3" xfId="27417" xr:uid="{C483B079-89A3-4D33-BE40-E95DA9BF49CC}"/>
    <cellStyle name="Input 10 16 4" xfId="34391" xr:uid="{0677BA43-A974-4803-A8B0-220A69EF8B51}"/>
    <cellStyle name="Input 10 17" xfId="9988" xr:uid="{1CA26427-84F0-448C-B792-A5114F3392F3}"/>
    <cellStyle name="Input 10 17 2" xfId="16151" xr:uid="{73533C04-E564-48FA-9F40-0BE669F33AB0}"/>
    <cellStyle name="Input 10 17 3" xfId="28939" xr:uid="{84BA5A69-D8D4-464C-A111-9A4F370312C5}"/>
    <cellStyle name="Input 10 17 4" xfId="34529" xr:uid="{9FE9A606-1F21-4F95-8402-79D818F9D4B8}"/>
    <cellStyle name="Input 10 18" xfId="14949" xr:uid="{AC8A9456-B4CF-4A26-9140-E37A456531BA}"/>
    <cellStyle name="Input 10 18 2" xfId="20486" xr:uid="{0139BBD5-6DC4-4B2A-81AA-74287AF011FC}"/>
    <cellStyle name="Input 10 18 3" xfId="27163" xr:uid="{D8BEE970-F540-46BE-8520-D5415D6F8F86}"/>
    <cellStyle name="Input 10 18 4" xfId="30712" xr:uid="{08414866-B24C-4981-8C2D-AAEA64DA268C}"/>
    <cellStyle name="Input 10 19" xfId="15075" xr:uid="{890DEF2D-DFB3-480C-804C-1861E61E1369}"/>
    <cellStyle name="Input 10 19 2" xfId="20601" xr:uid="{9CB241FF-E22E-49FD-AD54-29A2A9019F5A}"/>
    <cellStyle name="Input 10 19 3" xfId="22889" xr:uid="{826247F1-D391-444B-8C4E-65C9A7D8FC36}"/>
    <cellStyle name="Input 10 19 4" xfId="34819" xr:uid="{F9746D6C-2C8F-4A8B-9961-121ECD3530E2}"/>
    <cellStyle name="Input 10 2" xfId="9989" xr:uid="{600808A6-C826-42F7-BEE9-322546980CBC}"/>
    <cellStyle name="Input 10 2 2" xfId="16152" xr:uid="{B8A8760F-69A8-44D8-A4B5-0B8C78842E95}"/>
    <cellStyle name="Input 10 2 3" xfId="27819" xr:uid="{625E18B7-D5B8-4D69-BC1F-672BE76A7D1B}"/>
    <cellStyle name="Input 10 2 4" xfId="33887" xr:uid="{7035C5CC-8BC9-4B99-8E5A-77C6347675B0}"/>
    <cellStyle name="Input 10 20" xfId="15730" xr:uid="{66FE6F2D-C929-445B-9B8F-507205F06EB0}"/>
    <cellStyle name="Input 10 20 2" xfId="21188" xr:uid="{71B0DD8A-2B07-454A-B9CA-EE850AF50EEB}"/>
    <cellStyle name="Input 10 20 3" xfId="29232" xr:uid="{ED178F27-A7ED-4CD7-8A85-62EE798B0D9B}"/>
    <cellStyle name="Input 10 20 4" xfId="35046" xr:uid="{1972471D-87A3-42C6-9412-679453800EF2}"/>
    <cellStyle name="Input 10 21" xfId="15893" xr:uid="{5BEEA69B-FD47-4AF8-89FA-FAE1F0390D87}"/>
    <cellStyle name="Input 10 22" xfId="25744" xr:uid="{BC0765D7-6F67-4AF6-A025-21C6DADE5B77}"/>
    <cellStyle name="Input 10 23" xfId="34650" xr:uid="{F138F8B5-E897-46B6-B692-D305AAAAB3EE}"/>
    <cellStyle name="Input 10 3" xfId="9990" xr:uid="{60F0D4F8-F0D4-4543-8BED-A467E6A2721E}"/>
    <cellStyle name="Input 10 3 2" xfId="16153" xr:uid="{BFCD09D5-B4A3-488B-A041-C6101CB4B953}"/>
    <cellStyle name="Input 10 3 3" xfId="28740" xr:uid="{2989E8D9-BD99-44BD-A71C-EF28D6D09D89}"/>
    <cellStyle name="Input 10 3 4" xfId="33886" xr:uid="{64DC18DD-B9F5-4313-A88D-67C455E82B8C}"/>
    <cellStyle name="Input 10 4" xfId="9991" xr:uid="{98A9149E-F906-4345-8016-E70201048E76}"/>
    <cellStyle name="Input 10 4 2" xfId="16154" xr:uid="{18ED2310-16B7-43B6-A854-0BE9C14F6B16}"/>
    <cellStyle name="Input 10 4 3" xfId="25032" xr:uid="{24BD9B30-EAB6-4F8F-B8A0-D3BD3F04E906}"/>
    <cellStyle name="Input 10 4 4" xfId="33885" xr:uid="{B2015DF6-8CE9-4664-89C1-18F52B61F3A8}"/>
    <cellStyle name="Input 10 5" xfId="9992" xr:uid="{0EA7A1C9-8484-4AAE-8324-5B303CC30364}"/>
    <cellStyle name="Input 10 5 2" xfId="16155" xr:uid="{11E65B90-7B15-49B1-AAEB-89C1FB367169}"/>
    <cellStyle name="Input 10 5 3" xfId="28954" xr:uid="{5CF768E5-5A64-406E-BFEB-2BAF21C65856}"/>
    <cellStyle name="Input 10 5 4" xfId="33884" xr:uid="{3F4ED70B-D760-4BB3-87CF-356553175B3E}"/>
    <cellStyle name="Input 10 6" xfId="9993" xr:uid="{9A15CE9E-86D8-46E9-BD44-C4F32542F621}"/>
    <cellStyle name="Input 10 6 2" xfId="16156" xr:uid="{BDD48D9E-C623-4E4E-959B-E2E5C737DE3E}"/>
    <cellStyle name="Input 10 6 3" xfId="29296" xr:uid="{66E39025-7893-4883-9CB7-F9C966D0C369}"/>
    <cellStyle name="Input 10 6 4" xfId="33883" xr:uid="{17AAF7B1-E0A8-4082-B6AB-1D6340DA54BF}"/>
    <cellStyle name="Input 10 7" xfId="9994" xr:uid="{6C1F0544-0755-4EEB-BA48-14A153DB41BC}"/>
    <cellStyle name="Input 10 7 2" xfId="16157" xr:uid="{9D40142E-F1DE-4FD9-BCD2-A46977E59D74}"/>
    <cellStyle name="Input 10 7 3" xfId="22462" xr:uid="{211B7BF2-6D85-460E-8C0D-BF3E94C9171F}"/>
    <cellStyle name="Input 10 7 4" xfId="33882" xr:uid="{4821E21C-6471-49D9-971D-CBD097071EF6}"/>
    <cellStyle name="Input 10 8" xfId="9995" xr:uid="{C34BC6A3-A12F-4693-8048-10D7541306E6}"/>
    <cellStyle name="Input 10 8 2" xfId="16158" xr:uid="{7F0A9757-362E-4A57-8262-E15FDAF26001}"/>
    <cellStyle name="Input 10 8 3" xfId="29297" xr:uid="{CD2F0185-E4BE-40CB-AFBB-43E4F95C3122}"/>
    <cellStyle name="Input 10 8 4" xfId="33881" xr:uid="{0578D54A-6FE7-4C1E-AB54-2C63232B3E34}"/>
    <cellStyle name="Input 10 9" xfId="9996" xr:uid="{6AA4058B-36A6-42A6-9BF2-8283790FEE3F}"/>
    <cellStyle name="Input 10 9 2" xfId="16159" xr:uid="{38E9C3E8-959F-48D1-9CB2-3643D347B608}"/>
    <cellStyle name="Input 10 9 3" xfId="29298" xr:uid="{8F620269-32CB-45DD-A694-BD5AB989D298}"/>
    <cellStyle name="Input 10 9 4" xfId="33880" xr:uid="{99F54D89-74E0-49AC-B9E5-ECF84EAB3F44}"/>
    <cellStyle name="Input 100" xfId="9997" xr:uid="{87D0ED8D-D1A5-46F9-82AE-94A9115DD296}"/>
    <cellStyle name="Input 100 2" xfId="16160" xr:uid="{A6DA7F1C-82A0-4EE3-8C82-450FB25B7553}"/>
    <cellStyle name="Input 100 3" xfId="29299" xr:uid="{94D7BF35-C438-4893-9611-EAC472941917}"/>
    <cellStyle name="Input 100 4" xfId="25311" xr:uid="{01CAB8A2-62AA-43EC-9E2F-205B5DFF040C}"/>
    <cellStyle name="Input 100 5" xfId="35677" xr:uid="{0C12DEF5-F499-4B4D-979C-515ED85619CF}"/>
    <cellStyle name="Input 101" xfId="9998" xr:uid="{6EDDB4EF-FA9B-42B8-B072-334E4548DACE}"/>
    <cellStyle name="Input 101 2" xfId="16161" xr:uid="{BEB47592-6AA6-49EE-A111-92F5BC7EE9FC}"/>
    <cellStyle name="Input 101 3" xfId="29300" xr:uid="{E324E857-0B5A-4CBA-A80A-1CFEC52B2286}"/>
    <cellStyle name="Input 101 4" xfId="33879" xr:uid="{42511215-7D88-47E9-902D-08487D21ABEE}"/>
    <cellStyle name="Input 101 5" xfId="35636" xr:uid="{E88BE6DA-7B1F-463D-8A3C-593A1AB62AEF}"/>
    <cellStyle name="Input 102" xfId="9999" xr:uid="{94504445-613B-4E75-A5CF-03739307B4AB}"/>
    <cellStyle name="Input 102 2" xfId="16162" xr:uid="{CA276FDA-1EA1-4FDF-B757-2DB02A9FAC84}"/>
    <cellStyle name="Input 102 3" xfId="22958" xr:uid="{A0F5FA52-CF24-4327-AE19-94C25D9470CC}"/>
    <cellStyle name="Input 102 4" xfId="33878" xr:uid="{A391AB90-EACF-4301-AECC-68B060219367}"/>
    <cellStyle name="Input 102 5" xfId="35670" xr:uid="{B8860BE7-B8CB-4DA3-998D-CAB2B8342632}"/>
    <cellStyle name="Input 103" xfId="10000" xr:uid="{3E8F4A63-2B4F-4498-9118-4C28968C54DD}"/>
    <cellStyle name="Input 103 2" xfId="16163" xr:uid="{494AABCB-325F-4687-86CC-98293CCFA5EE}"/>
    <cellStyle name="Input 103 3" xfId="29301" xr:uid="{523EEA64-88E0-4D5B-A95E-CDC0150B35AB}"/>
    <cellStyle name="Input 103 4" xfId="33877" xr:uid="{3EA499E4-B434-49F6-B84E-D50BE57022DD}"/>
    <cellStyle name="Input 103 5" xfId="35637" xr:uid="{D78F500D-A6FB-4A8E-8D5B-BEF97947AD94}"/>
    <cellStyle name="Input 104" xfId="10001" xr:uid="{46D77D4F-F00C-4B6E-9358-224F8ECCDC62}"/>
    <cellStyle name="Input 104 2" xfId="16164" xr:uid="{B5C2E288-AE5C-41C8-A63B-EA02213E2333}"/>
    <cellStyle name="Input 104 3" xfId="25307" xr:uid="{3914AAC8-B246-4C6B-BDD5-747BC40359D4}"/>
    <cellStyle name="Input 104 4" xfId="33876" xr:uid="{F0315546-CE6C-4B60-82B9-A1B13D98F42F}"/>
    <cellStyle name="Input 105" xfId="10002" xr:uid="{820BD969-5145-4A1D-B037-D2A5B87631A6}"/>
    <cellStyle name="Input 105 2" xfId="16165" xr:uid="{53E6BE29-7970-40B7-AA6A-2BB8DE4F3905}"/>
    <cellStyle name="Input 105 3" xfId="30529" xr:uid="{A18ACB90-29C5-44B4-9446-ED24E08B8C38}"/>
    <cellStyle name="Input 105 4" xfId="33875" xr:uid="{DD82BFE2-3CF7-4B10-A775-4F9A97A81F96}"/>
    <cellStyle name="Input 106" xfId="10003" xr:uid="{B7742312-0505-4D5F-8C82-5CC3B206F2B7}"/>
    <cellStyle name="Input 106 2" xfId="16166" xr:uid="{DBC6E763-258C-450E-A99C-2C8B7AB2B635}"/>
    <cellStyle name="Input 106 3" xfId="29302" xr:uid="{8320A0E5-F6B1-4971-B2A2-26271E6B2483}"/>
    <cellStyle name="Input 106 4" xfId="33874" xr:uid="{FFFA43D9-3F01-4136-BF42-A87769C1E81D}"/>
    <cellStyle name="Input 107" xfId="10004" xr:uid="{9596B9AB-B33B-47C8-95D4-07C3B49146FC}"/>
    <cellStyle name="Input 107 2" xfId="16167" xr:uid="{14C6348D-37B4-4074-BFEB-3737B12322F6}"/>
    <cellStyle name="Input 107 3" xfId="30602" xr:uid="{A0A67B6C-4B68-4854-A0C4-2A708DE2134F}"/>
    <cellStyle name="Input 107 4" xfId="33873" xr:uid="{A317C9BB-B1AB-4295-ACEA-455C9AD9B38A}"/>
    <cellStyle name="Input 108" xfId="10005" xr:uid="{1D646A4F-F5FA-450A-9978-863057364914}"/>
    <cellStyle name="Input 108 2" xfId="16168" xr:uid="{38FF70DE-BC6A-40DE-8D40-1EC61ADBCCA4}"/>
    <cellStyle name="Input 108 3" xfId="29303" xr:uid="{28D9A2B8-404D-4566-981E-29BECBDBAE14}"/>
    <cellStyle name="Input 108 4" xfId="34712" xr:uid="{A975F459-0285-48A7-8F19-DE5C3D2CD2BE}"/>
    <cellStyle name="Input 109" xfId="10006" xr:uid="{68434BBE-B2A4-40FD-B2D7-1EA4EC7DB3F0}"/>
    <cellStyle name="Input 109 2" xfId="16169" xr:uid="{6C932B22-355A-455A-AD31-5CB221701A8A}"/>
    <cellStyle name="Input 109 3" xfId="24626" xr:uid="{151465E8-6943-4F64-80B7-20D37B46217F}"/>
    <cellStyle name="Input 109 4" xfId="33872" xr:uid="{264DF81B-3033-4738-9054-296A18D59A2F}"/>
    <cellStyle name="Input 11" xfId="10007" xr:uid="{EB566C26-55D3-48AA-8C80-503320BE5A81}"/>
    <cellStyle name="Input 11 10" xfId="10008" xr:uid="{CB4DCD57-7DF2-415F-8B7A-325CFE68BF5E}"/>
    <cellStyle name="Input 11 10 2" xfId="16170" xr:uid="{14E9F836-4FB6-4C66-95E8-51ED917FBB54}"/>
    <cellStyle name="Input 11 10 3" xfId="28928" xr:uid="{B81F3724-DD34-4BCB-99E6-8723F16D0C94}"/>
    <cellStyle name="Input 11 10 4" xfId="34481" xr:uid="{B29EF623-0B5B-4C94-822F-3F2FDB54F5BF}"/>
    <cellStyle name="Input 11 11" xfId="10009" xr:uid="{FDA0307F-3C1E-4886-8282-9FF589C17242}"/>
    <cellStyle name="Input 11 11 2" xfId="16171" xr:uid="{0441A7AB-9D87-4DDE-AD5A-AC908509AD5E}"/>
    <cellStyle name="Input 11 11 3" xfId="27416" xr:uid="{020C0E13-E621-4F77-990A-300CA036D114}"/>
    <cellStyle name="Input 11 11 4" xfId="34188" xr:uid="{B5B651EB-3EF4-4ED3-8D07-D56FA78C76B4}"/>
    <cellStyle name="Input 11 12" xfId="10010" xr:uid="{3E4EDC1E-B8CC-4FE6-AF6A-43B5B986D7FE}"/>
    <cellStyle name="Input 11 12 2" xfId="16172" xr:uid="{A58B9BBE-63FB-48D7-8F11-46387CD9AC52}"/>
    <cellStyle name="Input 11 12 3" xfId="29500" xr:uid="{583ACFC8-7331-4C2A-A9F8-F03C25EE44A5}"/>
    <cellStyle name="Input 11 12 4" xfId="33871" xr:uid="{DB9C442C-20B3-4F67-ADF6-C3AD310D35C1}"/>
    <cellStyle name="Input 11 13" xfId="10011" xr:uid="{0E430A6C-448E-40B5-9478-2D1D63C1CCA3}"/>
    <cellStyle name="Input 11 13 2" xfId="16173" xr:uid="{1C8F7E2B-8A5C-47F8-8F5B-FE64A21FF164}"/>
    <cellStyle name="Input 11 13 3" xfId="25086" xr:uid="{CF730503-8DD4-4E18-A75C-5E13EE211733}"/>
    <cellStyle name="Input 11 13 4" xfId="33870" xr:uid="{24E43C16-8E7F-4511-8942-C982B339FEF9}"/>
    <cellStyle name="Input 11 14" xfId="10012" xr:uid="{9C784699-90BF-4111-A1D0-A300F55E8545}"/>
    <cellStyle name="Input 11 14 2" xfId="16174" xr:uid="{459ECEE1-A096-4C42-B35A-DC5A40DB49F1}"/>
    <cellStyle name="Input 11 14 3" xfId="27358" xr:uid="{22D953A2-ECA2-4D34-9EB8-3BE94E6BB4DE}"/>
    <cellStyle name="Input 11 14 4" xfId="33869" xr:uid="{FD1E1AF8-2AEB-4181-8526-E5C60B375BEA}"/>
    <cellStyle name="Input 11 15" xfId="10013" xr:uid="{A9EF1B97-1770-496A-B035-6AF378371469}"/>
    <cellStyle name="Input 11 15 2" xfId="16175" xr:uid="{A4D9F494-B003-468B-9A7A-E051DE5E7204}"/>
    <cellStyle name="Input 11 15 3" xfId="27530" xr:uid="{64B92821-A921-4C1E-839F-1D66F7C01763}"/>
    <cellStyle name="Input 11 15 4" xfId="33868" xr:uid="{A3C7400A-CF51-413F-8777-EA8B67C1B836}"/>
    <cellStyle name="Input 11 16" xfId="10014" xr:uid="{448D6898-1CC1-4BC6-8FC1-E2EE1935F112}"/>
    <cellStyle name="Input 11 16 2" xfId="16176" xr:uid="{7DB5D42C-7431-43AF-A0DD-2BB39BE17033}"/>
    <cellStyle name="Input 11 16 3" xfId="27135" xr:uid="{4837235E-E1D4-4379-83A2-B46092754F36}"/>
    <cellStyle name="Input 11 16 4" xfId="33867" xr:uid="{E1B6C571-4064-4125-B550-B141791A3AC1}"/>
    <cellStyle name="Input 11 17" xfId="10015" xr:uid="{1CB67091-9D65-4D98-A8D5-953003F5DB23}"/>
    <cellStyle name="Input 11 17 2" xfId="16177" xr:uid="{F64E561E-2B4E-4BE4-AD7E-E6760C4DFBE2}"/>
    <cellStyle name="Input 11 17 3" xfId="26160" xr:uid="{041198B4-0FD5-4018-B84A-AF26E64BCFA7}"/>
    <cellStyle name="Input 11 17 4" xfId="33866" xr:uid="{E4D8871D-090F-444C-8708-34A3BE928A03}"/>
    <cellStyle name="Input 11 18" xfId="15359" xr:uid="{656FDA83-553C-49F8-B261-C14954BFCDB3}"/>
    <cellStyle name="Input 11 18 2" xfId="20854" xr:uid="{73FAA70C-331A-4D00-9495-590E36B39754}"/>
    <cellStyle name="Input 11 18 3" xfId="29152" xr:uid="{267E9795-07A2-4FC6-BD32-F0EAD02E0629}"/>
    <cellStyle name="Input 11 18 4" xfId="25820" xr:uid="{48343C1E-9457-4FD8-9FD7-F6499C494BD8}"/>
    <cellStyle name="Input 11 19" xfId="14857" xr:uid="{258A5328-FF96-4029-A5AD-4216A8B3C6E4}"/>
    <cellStyle name="Input 11 19 2" xfId="20400" xr:uid="{BFD8311F-F819-425F-9423-7EC2AAB4F2D5}"/>
    <cellStyle name="Input 11 19 3" xfId="28106" xr:uid="{1260C51A-56E7-4209-93B9-145A56E38DD5}"/>
    <cellStyle name="Input 11 19 4" xfId="30774" xr:uid="{7FA3448B-1B65-42F2-AF07-78CDF17E9F28}"/>
    <cellStyle name="Input 11 2" xfId="10016" xr:uid="{A2ACC4E9-1BD4-4B10-8C9B-7456BB926EA9}"/>
    <cellStyle name="Input 11 2 2" xfId="16178" xr:uid="{00297DB4-95AF-400A-9B7D-316226E3B620}"/>
    <cellStyle name="Input 11 2 3" xfId="25033" xr:uid="{EADCEA83-947E-48F8-8DD8-FEA920C6182D}"/>
    <cellStyle name="Input 11 2 4" xfId="33865" xr:uid="{2165439C-6043-476C-B820-C8DE6A3917FC}"/>
    <cellStyle name="Input 11 20" xfId="15731" xr:uid="{5CE716BC-A3C0-4773-8373-0407904BFC02}"/>
    <cellStyle name="Input 11 20 2" xfId="21189" xr:uid="{9213D34C-619A-4F9C-A8AC-D59900486326}"/>
    <cellStyle name="Input 11 20 3" xfId="27274" xr:uid="{410D2348-3577-49CE-8809-8E721E86A653}"/>
    <cellStyle name="Input 11 20 4" xfId="35047" xr:uid="{0A95E526-0FAF-4C46-83B5-BB22B18A043B}"/>
    <cellStyle name="Input 11 21" xfId="15841" xr:uid="{69724E24-74D2-4117-BA17-AB99E79CA89D}"/>
    <cellStyle name="Input 11 22" xfId="22368" xr:uid="{1E533EE4-092E-4DB4-9F14-D24C622DACAA}"/>
    <cellStyle name="Input 11 23" xfId="34362" xr:uid="{EC55D807-53A4-4486-8F6A-613791D3B52B}"/>
    <cellStyle name="Input 11 3" xfId="10017" xr:uid="{5111781F-4A7F-4272-A826-6E4DB75FDE2D}"/>
    <cellStyle name="Input 11 3 2" xfId="16179" xr:uid="{D72CF934-531E-4923-BEE0-43E63134ABF1}"/>
    <cellStyle name="Input 11 3 3" xfId="26888" xr:uid="{E53A7768-5541-4066-ADD1-646A4A130503}"/>
    <cellStyle name="Input 11 3 4" xfId="33864" xr:uid="{D57AB011-9C2D-48DD-AC0E-5E6F1FD34A43}"/>
    <cellStyle name="Input 11 4" xfId="10018" xr:uid="{928CB96B-87B3-40E5-91F9-77F064738862}"/>
    <cellStyle name="Input 11 4 2" xfId="16180" xr:uid="{CE0E065B-8B0B-40B4-B1FA-A5BA6AE03A61}"/>
    <cellStyle name="Input 11 4 3" xfId="23207" xr:uid="{8EADD61E-E205-455C-A01C-A418904D6E97}"/>
    <cellStyle name="Input 11 4 4" xfId="24984" xr:uid="{598AB976-861A-4E69-A3BB-9938E70087D5}"/>
    <cellStyle name="Input 11 5" xfId="10019" xr:uid="{0C33D106-4028-474B-979C-8E6D1003837B}"/>
    <cellStyle name="Input 11 5 2" xfId="16181" xr:uid="{7BB9987C-D6E3-48A6-98A0-54B45FD67902}"/>
    <cellStyle name="Input 11 5 3" xfId="25899" xr:uid="{604E313A-CEF9-4068-988B-46727EACEEC3}"/>
    <cellStyle name="Input 11 5 4" xfId="30260" xr:uid="{A4051E8A-35FD-4888-B3DD-7D99A10DF94B}"/>
    <cellStyle name="Input 11 6" xfId="10020" xr:uid="{FF62D615-75C8-442E-A3FC-1EC37465A388}"/>
    <cellStyle name="Input 11 6 2" xfId="16182" xr:uid="{13698B4E-685D-4699-95E1-F500DF06A2B8}"/>
    <cellStyle name="Input 11 6 3" xfId="26308" xr:uid="{B681CE86-E526-47B9-8D45-455B97A315E4}"/>
    <cellStyle name="Input 11 6 4" xfId="27894" xr:uid="{C8058C71-9A55-456C-B701-43A10763CF72}"/>
    <cellStyle name="Input 11 7" xfId="10021" xr:uid="{4F81B648-71D3-4FB9-956B-9DBA434611B0}"/>
    <cellStyle name="Input 11 7 2" xfId="16183" xr:uid="{F2789415-D0D0-4C0E-BAD0-C1713E896A5F}"/>
    <cellStyle name="Input 11 7 3" xfId="29653" xr:uid="{1A348EC0-F884-4C2B-AD3F-5E5332C44F00}"/>
    <cellStyle name="Input 11 7 4" xfId="25387" xr:uid="{031EC516-9B4D-48A7-A8EA-E06A578B74E8}"/>
    <cellStyle name="Input 11 8" xfId="10022" xr:uid="{91BE1F2D-7E59-4724-99B2-2340671C0FCD}"/>
    <cellStyle name="Input 11 8 2" xfId="16184" xr:uid="{2018B9A1-AA91-4630-AA8A-41928CFD6DB7}"/>
    <cellStyle name="Input 11 8 3" xfId="23270" xr:uid="{C88E0ACD-FBB5-4D36-84B5-F3817FCC6C79}"/>
    <cellStyle name="Input 11 8 4" xfId="28772" xr:uid="{245B7DE9-61DD-42D8-90E7-240723642103}"/>
    <cellStyle name="Input 11 9" xfId="10023" xr:uid="{7A907575-7B6D-47E6-ABF5-5B5D4117267A}"/>
    <cellStyle name="Input 11 9 2" xfId="16185" xr:uid="{73663DF0-FDF1-4A40-A4F6-950E4E8DFF36}"/>
    <cellStyle name="Input 11 9 3" xfId="30601" xr:uid="{F2BF9B89-FDE1-46A7-9165-5F5FCA28E1C5}"/>
    <cellStyle name="Input 11 9 4" xfId="29624" xr:uid="{7329C04C-72B3-4C1C-A9EA-B760F4A79E78}"/>
    <cellStyle name="Input 110" xfId="10024" xr:uid="{BB18AD6D-582D-4B3B-9D47-13055597CCC9}"/>
    <cellStyle name="Input 110 2" xfId="16186" xr:uid="{16D0416A-2C72-47AA-8237-6A95F9A3AE61}"/>
    <cellStyle name="Input 110 3" xfId="30628" xr:uid="{0F81E1E8-956B-419F-A19B-A76AB19C79CC}"/>
    <cellStyle name="Input 110 4" xfId="25496" xr:uid="{97CDE858-C6F5-44BD-8250-AF6BC1C7EB31}"/>
    <cellStyle name="Input 111" xfId="10025" xr:uid="{DFF4275A-0FB7-4E23-B91F-A69BEB749935}"/>
    <cellStyle name="Input 111 2" xfId="16187" xr:uid="{DE455CDC-361C-42C1-AA8B-687B614581BA}"/>
    <cellStyle name="Input 111 3" xfId="22696" xr:uid="{8F3EFF99-ECF9-4E65-B6A6-F23BC522AE59}"/>
    <cellStyle name="Input 111 4" xfId="21927" xr:uid="{AACA0830-9962-420C-A616-A50E9EB4862C}"/>
    <cellStyle name="Input 112" xfId="10026" xr:uid="{957711F2-EE90-4875-AB2A-BA0474335CA8}"/>
    <cellStyle name="Input 112 2" xfId="16188" xr:uid="{CE041A25-1ACF-4650-ABED-60E2037C2531}"/>
    <cellStyle name="Input 112 3" xfId="24653" xr:uid="{D83C1320-0092-4A18-90C6-F28CB5DB6379}"/>
    <cellStyle name="Input 112 4" xfId="28198" xr:uid="{2664685E-1A2B-4FB8-B174-1E0E3D29ECE8}"/>
    <cellStyle name="Input 113" xfId="10027" xr:uid="{C8844F69-FDA0-4CFA-9649-743E0DD25225}"/>
    <cellStyle name="Input 113 2" xfId="16189" xr:uid="{3902F958-D054-43F2-AA2F-E2C7862DCA43}"/>
    <cellStyle name="Input 113 3" xfId="25511" xr:uid="{B11C480D-0AE7-4B56-B3DD-85B8462AB9B1}"/>
    <cellStyle name="Input 113 4" xfId="21669" xr:uid="{13BAA752-011D-4046-9498-2966197055AF}"/>
    <cellStyle name="Input 114" xfId="10028" xr:uid="{F7169C54-E445-453A-AF44-0EE96481ADC7}"/>
    <cellStyle name="Input 114 2" xfId="16190" xr:uid="{FF9FAF17-8EFB-4BE8-A84B-3B93B666BF97}"/>
    <cellStyle name="Input 114 3" xfId="30513" xr:uid="{3B5A7DE7-4AC7-4E2E-9B6C-08B503FC4FCD}"/>
    <cellStyle name="Input 114 4" xfId="25507" xr:uid="{509AD7F6-9960-438E-A40F-189A94599AA8}"/>
    <cellStyle name="Input 115" xfId="10029" xr:uid="{5A0FF149-B0E3-47F5-9EE3-9CC76EF66178}"/>
    <cellStyle name="Input 115 2" xfId="16191" xr:uid="{686A63F5-4C29-4563-A6D0-4FFB0FE3DAAA}"/>
    <cellStyle name="Input 115 3" xfId="26118" xr:uid="{D1C606C3-2BB6-43DD-A3BA-66D76AED8FFF}"/>
    <cellStyle name="Input 115 4" xfId="23405" xr:uid="{B83DF0E4-9C5D-400E-9F75-F8359AF98590}"/>
    <cellStyle name="Input 116" xfId="10030" xr:uid="{6CC68C6A-4E7B-4F92-9B74-709D79ED4E4A}"/>
    <cellStyle name="Input 116 2" xfId="16192" xr:uid="{C56A74D6-12EA-4771-AB1F-CD92B0FD2663}"/>
    <cellStyle name="Input 116 3" xfId="21890" xr:uid="{CD2A263E-FB56-4B35-B20F-C3D3A87F784F}"/>
    <cellStyle name="Input 116 4" xfId="22753" xr:uid="{EC7FACBA-26CB-4E16-82F5-54759C65A499}"/>
    <cellStyle name="Input 117" xfId="10031" xr:uid="{45FB0F00-08F3-4BD3-9E43-5B0D40954829}"/>
    <cellStyle name="Input 117 2" xfId="16193" xr:uid="{86889598-4C11-401D-BDE4-95C456C6E4A5}"/>
    <cellStyle name="Input 117 3" xfId="28430" xr:uid="{95968065-923B-4EBA-AC4F-003B13A753FB}"/>
    <cellStyle name="Input 117 4" xfId="27126" xr:uid="{29F77922-A346-44DD-AA02-3D4C320EC806}"/>
    <cellStyle name="Input 118" xfId="10032" xr:uid="{D062C8EB-E3DC-4A96-A2DA-0F5E88694956}"/>
    <cellStyle name="Input 118 2" xfId="16194" xr:uid="{05EA3B0A-5678-4B9A-82D0-759E8150E652}"/>
    <cellStyle name="Input 118 3" xfId="29970" xr:uid="{DFB7460D-78D4-4142-986F-ABC293A77421}"/>
    <cellStyle name="Input 118 4" xfId="30467" xr:uid="{3A65AC85-7680-4176-9351-05B6FB00B00A}"/>
    <cellStyle name="Input 119" xfId="10033" xr:uid="{E5AA730F-73D7-46E6-910B-8F3FC6045D90}"/>
    <cellStyle name="Input 119 2" xfId="16195" xr:uid="{BCCFCED3-3661-4A2C-A5E6-5E4C7FDF9DC9}"/>
    <cellStyle name="Input 119 3" xfId="29730" xr:uid="{CF1D7C17-DAC3-4CCB-89A5-931157E7BAE2}"/>
    <cellStyle name="Input 119 4" xfId="23305" xr:uid="{8E0E97F9-7649-4E46-80E9-AFEBD23C93CB}"/>
    <cellStyle name="Input 12" xfId="10034" xr:uid="{838E0855-58BE-4A57-8041-9EAA886826FA}"/>
    <cellStyle name="Input 12 10" xfId="10035" xr:uid="{2DA5EF31-52E6-44A5-8675-6DCC3DC49121}"/>
    <cellStyle name="Input 12 10 2" xfId="16196" xr:uid="{FC9EC7C6-AB5A-4810-B552-82C76F8873A6}"/>
    <cellStyle name="Input 12 10 3" xfId="28537" xr:uid="{AD9B03D7-E23B-4584-AC51-1B0931A7C09C}"/>
    <cellStyle name="Input 12 10 4" xfId="22032" xr:uid="{2061CF0C-EF16-410B-934C-CF25335EBD1B}"/>
    <cellStyle name="Input 12 11" xfId="10036" xr:uid="{53C8E2C8-03F7-41B1-9D8E-429050D31B7C}"/>
    <cellStyle name="Input 12 11 2" xfId="16197" xr:uid="{269FEA6E-4A17-4CDA-9C09-3201A9BF983B}"/>
    <cellStyle name="Input 12 11 3" xfId="28921" xr:uid="{E76B23C4-F718-4B03-B858-B75DB85EBC1A}"/>
    <cellStyle name="Input 12 11 4" xfId="28773" xr:uid="{B8551CE9-D5D1-4060-BB01-DDE864973A16}"/>
    <cellStyle name="Input 12 12" xfId="10037" xr:uid="{D43EC4C4-1BDA-46FE-BCEB-4A3DB64C4128}"/>
    <cellStyle name="Input 12 12 2" xfId="16198" xr:uid="{61712399-CC49-45FC-BCE7-140D330FD4D7}"/>
    <cellStyle name="Input 12 12 3" xfId="22221" xr:uid="{5EB3E151-C2FD-4B54-ABF0-D9AB28B9F4E7}"/>
    <cellStyle name="Input 12 12 4" xfId="28774" xr:uid="{0A66F910-1502-4EF8-B6CC-A425268996B3}"/>
    <cellStyle name="Input 12 13" xfId="10038" xr:uid="{07D0375E-D71E-492A-AA8F-E98F0DCBE490}"/>
    <cellStyle name="Input 12 13 2" xfId="16199" xr:uid="{9CAFBE90-8B76-4F55-9760-ED270A296825}"/>
    <cellStyle name="Input 12 13 3" xfId="27654" xr:uid="{39818867-9889-46C2-B4E1-EEF2ADB1A707}"/>
    <cellStyle name="Input 12 13 4" xfId="28775" xr:uid="{C9CEB48D-5A38-47C3-B2B2-D0C707BD58AC}"/>
    <cellStyle name="Input 12 14" xfId="10039" xr:uid="{C77E2E2A-3494-4CF4-BADD-83B7452AEA72}"/>
    <cellStyle name="Input 12 14 2" xfId="16200" xr:uid="{CBA7834A-9B6A-42F0-B2FB-BB79EFFB6021}"/>
    <cellStyle name="Input 12 14 3" xfId="28472" xr:uid="{4578765F-E214-4B7E-BC0D-5BD66C42AD27}"/>
    <cellStyle name="Input 12 14 4" xfId="25509" xr:uid="{88669FB1-EFB3-4465-89E5-8C8B190DC7E4}"/>
    <cellStyle name="Input 12 15" xfId="10040" xr:uid="{40214328-12B5-4B17-ABB0-AC0B7C312E97}"/>
    <cellStyle name="Input 12 15 2" xfId="16201" xr:uid="{90BA629E-2398-47AE-85FA-30FB8D9A76AE}"/>
    <cellStyle name="Input 12 15 3" xfId="28124" xr:uid="{AC98E007-3CD0-4080-BDFE-3D3552733B7E}"/>
    <cellStyle name="Input 12 15 4" xfId="28776" xr:uid="{CC7E5361-D043-43FE-9651-889683438A95}"/>
    <cellStyle name="Input 12 16" xfId="10041" xr:uid="{F9F36044-5B49-49DC-A444-F6C53A09F3BC}"/>
    <cellStyle name="Input 12 16 2" xfId="16202" xr:uid="{E48526C8-F907-47E8-A692-88826C41F75F}"/>
    <cellStyle name="Input 12 16 3" xfId="27065" xr:uid="{4BE274D7-D741-4902-AB1F-D2C17C20C821}"/>
    <cellStyle name="Input 12 16 4" xfId="28777" xr:uid="{DB235EEB-BAA2-404D-B464-E0FA67CCE8F3}"/>
    <cellStyle name="Input 12 17" xfId="10042" xr:uid="{7B7BC619-345B-4AB1-987F-3AB370711AD3}"/>
    <cellStyle name="Input 12 17 2" xfId="16203" xr:uid="{3BB0EA0E-DB7C-4C24-B4AA-3C5CD8797C96}"/>
    <cellStyle name="Input 12 17 3" xfId="25701" xr:uid="{ADBC0689-9A55-4B12-8344-1A28DFD45C6C}"/>
    <cellStyle name="Input 12 17 4" xfId="28778" xr:uid="{6A0EFAFA-4366-4FC7-9536-1FB3EF5FBC64}"/>
    <cellStyle name="Input 12 18" xfId="14810" xr:uid="{628FAD98-D208-4922-879A-8E0220EAD2FE}"/>
    <cellStyle name="Input 12 18 2" xfId="20358" xr:uid="{E6F26263-3C2E-47A4-BD15-ADE949745B8C}"/>
    <cellStyle name="Input 12 18 3" xfId="30671" xr:uid="{F50B9AB3-06B0-4D90-A7FC-6FD778E9C875}"/>
    <cellStyle name="Input 12 18 4" xfId="30808" xr:uid="{F10266BC-FFA5-451B-967C-F4B5C28CB18A}"/>
    <cellStyle name="Input 12 19" xfId="15112" xr:uid="{594E09A0-0B1D-42BF-B1D2-3604490BF9D3}"/>
    <cellStyle name="Input 12 19 2" xfId="20634" xr:uid="{96CE8F41-4F8E-4C4A-B323-DA051CFE9FD2}"/>
    <cellStyle name="Input 12 19 3" xfId="29703" xr:uid="{D7F4E232-0B55-4D4F-ABA1-5C32040744C4}"/>
    <cellStyle name="Input 12 19 4" xfId="28434" xr:uid="{AF0947DF-F1D6-4F2E-9AF5-BA4D8A809823}"/>
    <cellStyle name="Input 12 2" xfId="10043" xr:uid="{DBA6B293-6C1F-472F-80FD-01147E76944C}"/>
    <cellStyle name="Input 12 2 2" xfId="16204" xr:uid="{437F8D83-F899-4A9F-87D9-6A41B3AA86FE}"/>
    <cellStyle name="Input 12 2 3" xfId="25454" xr:uid="{832C94E1-3CD6-4A55-879F-D6A2281E17EC}"/>
    <cellStyle name="Input 12 2 4" xfId="24973" xr:uid="{1B9ACE11-9D07-44AA-A3D5-AAC3CA46A2B5}"/>
    <cellStyle name="Input 12 20" xfId="15732" xr:uid="{8D9C96B7-0D28-4E07-85B1-908E07D80290}"/>
    <cellStyle name="Input 12 20 2" xfId="21190" xr:uid="{0672CD8D-4CA4-4768-B343-E50785F18CFD}"/>
    <cellStyle name="Input 12 20 3" xfId="26471" xr:uid="{6B54C33B-89AB-4326-9B9F-09AD80197643}"/>
    <cellStyle name="Input 12 20 4" xfId="35048" xr:uid="{1838F6AF-932E-4565-945A-32E3E18E06ED}"/>
    <cellStyle name="Input 12 21" xfId="15895" xr:uid="{5955C85E-EF46-4128-A82C-040BAFA1A043}"/>
    <cellStyle name="Input 12 22" xfId="24982" xr:uid="{288B258F-D0CA-43D4-855D-1FD7A39D9ACE}"/>
    <cellStyle name="Input 12 23" xfId="34710" xr:uid="{1CD5DED6-060F-4F31-AC25-BD47DABCE9D0}"/>
    <cellStyle name="Input 12 3" xfId="10044" xr:uid="{D5B09E1D-BBD9-44A7-A9BE-425C4B03C858}"/>
    <cellStyle name="Input 12 3 2" xfId="16205" xr:uid="{258F1366-3649-48D3-B9CC-6ECDB46D34E0}"/>
    <cellStyle name="Input 12 3 3" xfId="27507" xr:uid="{4A6FBF0D-7731-4A9D-8E85-257513732629}"/>
    <cellStyle name="Input 12 3 4" xfId="21873" xr:uid="{C017F8A9-0785-4880-92EB-D7EDFF62B473}"/>
    <cellStyle name="Input 12 4" xfId="10045" xr:uid="{D7605D35-94E9-4269-8E74-B99AB97A1604}"/>
    <cellStyle name="Input 12 4 2" xfId="16206" xr:uid="{098219D4-DAB2-4F57-905A-2ED6D526945A}"/>
    <cellStyle name="Input 12 4 3" xfId="29120" xr:uid="{B225141C-A02C-45C9-B90C-78DA872793FE}"/>
    <cellStyle name="Input 12 4 4" xfId="25568" xr:uid="{B8D9485F-E57A-4292-AD82-9511161328BA}"/>
    <cellStyle name="Input 12 5" xfId="10046" xr:uid="{7AC57FB8-0AE1-4545-BCAC-E255FCB8BD87}"/>
    <cellStyle name="Input 12 5 2" xfId="16207" xr:uid="{94EB97B0-076C-47D2-A8E1-62F38754F62C}"/>
    <cellStyle name="Input 12 5 3" xfId="25455" xr:uid="{56353962-3A3B-4E1B-8137-AF7C16A9CAF8}"/>
    <cellStyle name="Input 12 5 4" xfId="27767" xr:uid="{A708D05A-B5A8-4F18-85A2-3C458E549C1C}"/>
    <cellStyle name="Input 12 6" xfId="10047" xr:uid="{4FC76A95-8136-4EB7-883E-4036CC098F04}"/>
    <cellStyle name="Input 12 6 2" xfId="16208" xr:uid="{3B943D68-0DA9-4341-8021-DDF327CDF9DA}"/>
    <cellStyle name="Input 12 6 3" xfId="27046" xr:uid="{A9FE782A-8008-49A8-B788-65CEF4BCC17F}"/>
    <cellStyle name="Input 12 6 4" xfId="28779" xr:uid="{6EF7C0AB-6FC9-46FC-BA1C-33E93B8DF565}"/>
    <cellStyle name="Input 12 7" xfId="10048" xr:uid="{42021299-C79C-41CA-AD0B-033625B830A1}"/>
    <cellStyle name="Input 12 7 2" xfId="16209" xr:uid="{D3E27E9E-0017-45E3-BC98-0EACEFBA824D}"/>
    <cellStyle name="Input 12 7 3" xfId="25345" xr:uid="{1EB74B04-5D9A-48E7-B37B-77B5DB1F8096}"/>
    <cellStyle name="Input 12 7 4" xfId="29487" xr:uid="{4C728D15-CAF3-469A-9D25-BC1F1F4F909C}"/>
    <cellStyle name="Input 12 8" xfId="10049" xr:uid="{A7ECC057-BBE1-42F2-BFD6-3D7AB5F2EB3E}"/>
    <cellStyle name="Input 12 8 2" xfId="16210" xr:uid="{33F8A87E-013A-4D3C-8594-6A7ECFC5B990}"/>
    <cellStyle name="Input 12 8 3" xfId="21681" xr:uid="{637CF04D-E655-4666-B144-631E69D2D943}"/>
    <cellStyle name="Input 12 8 4" xfId="29698" xr:uid="{0656737F-F7A9-47AC-BD1D-52F612CDC55B}"/>
    <cellStyle name="Input 12 9" xfId="10050" xr:uid="{BD59E20D-4BC5-42CA-8EC7-4F6573BBAF07}"/>
    <cellStyle name="Input 12 9 2" xfId="16211" xr:uid="{B3A48779-AE02-4855-BB99-710188C9F3BF}"/>
    <cellStyle name="Input 12 9 3" xfId="25586" xr:uid="{4F065034-8367-4541-AA5A-297E1F27EFCC}"/>
    <cellStyle name="Input 12 9 4" xfId="26510" xr:uid="{3C3EE607-627D-45EF-A4B8-9A39376D0BD2}"/>
    <cellStyle name="Input 120" xfId="10051" xr:uid="{EDF42B29-08A9-45CC-B28A-3EDA22086E56}"/>
    <cellStyle name="Input 120 2" xfId="16212" xr:uid="{4899FC4B-F35E-40BD-ACE4-1F2095D6B074}"/>
    <cellStyle name="Input 120 3" xfId="22191" xr:uid="{119EC0F4-92AD-4352-BB16-56AD4EF779FF}"/>
    <cellStyle name="Input 120 4" xfId="21935" xr:uid="{5A654698-B427-4C62-94B0-26C1185DFECB}"/>
    <cellStyle name="Input 121" xfId="10052" xr:uid="{59D04B34-B2E1-4932-9291-EE25ABA29E57}"/>
    <cellStyle name="Input 121 2" xfId="16213" xr:uid="{8A0D7DBE-B9FC-43A8-B381-26285487D652}"/>
    <cellStyle name="Input 121 3" xfId="28026" xr:uid="{8264C091-BF56-414D-B3B5-DBED09DDA1BC}"/>
    <cellStyle name="Input 121 4" xfId="29550" xr:uid="{7604B564-985D-4B25-AC0B-FD8C51C51801}"/>
    <cellStyle name="Input 122" xfId="10053" xr:uid="{D18E3562-8042-46BE-B1C9-395D8225FF05}"/>
    <cellStyle name="Input 122 2" xfId="16214" xr:uid="{95B31EF2-2768-4A5B-97EA-2D3D8AF17CDB}"/>
    <cellStyle name="Input 122 3" xfId="25456" xr:uid="{D0DFAD04-BF40-400A-997B-A6A9686A0E73}"/>
    <cellStyle name="Input 122 4" xfId="22341" xr:uid="{F00EE1B6-87A0-4AA4-9DE6-9A22B3E818EF}"/>
    <cellStyle name="Input 123" xfId="10054" xr:uid="{E3B02919-4963-4BDD-AF11-BD6F7812304F}"/>
    <cellStyle name="Input 123 2" xfId="16215" xr:uid="{CE0575A1-EB27-4968-944C-D0C767700DCA}"/>
    <cellStyle name="Input 123 3" xfId="27845" xr:uid="{F13F78D1-B0C8-4DC1-9E91-6C7142D17D5F}"/>
    <cellStyle name="Input 123 4" xfId="24669" xr:uid="{F4763DE5-8B5E-4E90-90C1-10CFA059E2F2}"/>
    <cellStyle name="Input 124" xfId="10055" xr:uid="{8BAD02DB-8932-4C8D-B697-7FA25AC6EA52}"/>
    <cellStyle name="Input 124 2" xfId="16216" xr:uid="{16C09CF4-1D26-453B-B53F-0FAE2BFF640B}"/>
    <cellStyle name="Input 124 3" xfId="25457" xr:uid="{C6CD62C4-8CBC-4B33-807C-AC39ECF2C25A}"/>
    <cellStyle name="Input 124 4" xfId="27162" xr:uid="{A2325F7C-DC9D-49C4-B934-F06843E64C77}"/>
    <cellStyle name="Input 125" xfId="10056" xr:uid="{DCD75A96-26CA-4C10-8427-5AF8F9293FD3}"/>
    <cellStyle name="Input 125 2" xfId="16217" xr:uid="{5EE7E8F4-5CE6-4057-A4AD-629BD37041A7}"/>
    <cellStyle name="Input 125 3" xfId="25458" xr:uid="{BDBFF723-AD92-453E-962C-00E6D0C8E586}"/>
    <cellStyle name="Input 125 4" xfId="22605" xr:uid="{62F526CD-2CD8-4D1B-BE1B-9410D8F6F202}"/>
    <cellStyle name="Input 126" xfId="10057" xr:uid="{F39ED4D2-B50A-45C2-A2F0-8630FD98BA7F}"/>
    <cellStyle name="Input 126 2" xfId="16218" xr:uid="{F2A70E1A-D12F-4171-8794-73CFEF56AF78}"/>
    <cellStyle name="Input 126 3" xfId="22079" xr:uid="{6D4C83F0-DCE6-4C46-9CA4-316DB5ED6939}"/>
    <cellStyle name="Input 126 4" xfId="27678" xr:uid="{BB77CEAF-069E-4012-9E68-772819EB3C67}"/>
    <cellStyle name="Input 127" xfId="10058" xr:uid="{CF402529-5E3C-4DD4-A791-5971227351FD}"/>
    <cellStyle name="Input 127 2" xfId="16219" xr:uid="{AFEDBF05-53B5-4878-B606-65F21D6DEF8D}"/>
    <cellStyle name="Input 127 3" xfId="25459" xr:uid="{6A73CC03-4416-47D6-AE15-735B2CED7AB6}"/>
    <cellStyle name="Input 127 4" xfId="22020" xr:uid="{4F553400-4B09-4B0E-BB38-BDE8BD24138E}"/>
    <cellStyle name="Input 128" xfId="10059" xr:uid="{B3692F95-81FD-40E3-8AF0-811F58B9BD5C}"/>
    <cellStyle name="Input 128 2" xfId="16220" xr:uid="{E9865EC0-6690-425B-BAB6-1092F8680907}"/>
    <cellStyle name="Input 128 3" xfId="23389" xr:uid="{C73C1BDB-3F79-4CD3-ABBF-C7F0DDE5CDB0}"/>
    <cellStyle name="Input 128 4" xfId="29495" xr:uid="{FD39D5DD-8591-48EE-AF16-0E0115186A49}"/>
    <cellStyle name="Input 129" xfId="10060" xr:uid="{6EA2E076-337C-4B9A-9FDF-CC51E4A74E81}"/>
    <cellStyle name="Input 129 2" xfId="16221" xr:uid="{754DF33A-0215-4ECA-9C3C-A2E54D098CE0}"/>
    <cellStyle name="Input 129 3" xfId="27731" xr:uid="{F02DA725-59E9-42B3-BFC2-84A1F18F4562}"/>
    <cellStyle name="Input 129 4" xfId="28623" xr:uid="{68E200DB-DFE7-4D27-B557-1D5BE6D89C94}"/>
    <cellStyle name="Input 13" xfId="10061" xr:uid="{D3D88B82-9097-4EAE-9119-92A498F74BF8}"/>
    <cellStyle name="Input 13 10" xfId="10062" xr:uid="{09628E1D-E3A8-426A-8B28-C03469284234}"/>
    <cellStyle name="Input 13 10 2" xfId="16222" xr:uid="{2864F705-30BA-4765-82B0-2229509B2B9E}"/>
    <cellStyle name="Input 13 10 3" xfId="28027" xr:uid="{EDEE4EBC-330B-434A-AA58-113F632C4BC1}"/>
    <cellStyle name="Input 13 10 4" xfId="29939" xr:uid="{0A95C2A3-87EB-4531-84D3-D4954A7B9A2D}"/>
    <cellStyle name="Input 13 11" xfId="10063" xr:uid="{7CA33EE7-3D2A-4D37-996B-89B796AF9DEA}"/>
    <cellStyle name="Input 13 11 2" xfId="16223" xr:uid="{BDD3F5CA-EFED-47A1-8B6C-93ACAECD7D26}"/>
    <cellStyle name="Input 13 11 3" xfId="25604" xr:uid="{527AF353-2452-4A62-9464-C8F1D24176D9}"/>
    <cellStyle name="Input 13 11 4" xfId="30024" xr:uid="{9055717B-C1C0-4A9B-8DD4-006EDC4FFD66}"/>
    <cellStyle name="Input 13 12" xfId="10064" xr:uid="{020AD320-FE22-428C-BA93-54484344F414}"/>
    <cellStyle name="Input 13 12 2" xfId="16224" xr:uid="{35FC8E78-D62D-4787-B6DF-8F4D3B12F4C1}"/>
    <cellStyle name="Input 13 12 3" xfId="28670" xr:uid="{8599877D-C9B3-42A1-A3D0-ACF51E2178C2}"/>
    <cellStyle name="Input 13 12 4" xfId="30146" xr:uid="{336673DA-7EA1-4704-94BF-418E68E4F74D}"/>
    <cellStyle name="Input 13 13" xfId="10065" xr:uid="{1FB45C04-954C-4260-A559-0171BA018445}"/>
    <cellStyle name="Input 13 13 2" xfId="16225" xr:uid="{5DF421F0-7E18-4DAB-BB5C-BBDCE797303F}"/>
    <cellStyle name="Input 13 13 3" xfId="22169" xr:uid="{33B66043-100A-4D79-B0FB-7061FCAEE48B}"/>
    <cellStyle name="Input 13 13 4" xfId="29816" xr:uid="{39205BB3-1A51-4E8E-A8E9-AC042CC2B1D1}"/>
    <cellStyle name="Input 13 14" xfId="10066" xr:uid="{F807AB8A-309F-4B44-883C-58E9939213A5}"/>
    <cellStyle name="Input 13 14 2" xfId="16226" xr:uid="{B5EE8CFE-18C2-4831-8841-5A24B7A5811D}"/>
    <cellStyle name="Input 13 14 3" xfId="25460" xr:uid="{7FEF4E82-9CE3-46ED-923E-B24D65C151E8}"/>
    <cellStyle name="Input 13 14 4" xfId="23306" xr:uid="{F18BEB93-3445-4272-8226-295976B4AB21}"/>
    <cellStyle name="Input 13 15" xfId="10067" xr:uid="{B5D43F32-7118-4499-B844-2B4281175DF1}"/>
    <cellStyle name="Input 13 15 2" xfId="16227" xr:uid="{1E18EEB9-16B9-403B-A12E-77E7839211B3}"/>
    <cellStyle name="Input 13 15 3" xfId="25461" xr:uid="{CC73ADBB-4B11-4B6D-B278-7FC37FBF5C71}"/>
    <cellStyle name="Input 13 15 4" xfId="26112" xr:uid="{44DD9E09-88C4-4CF1-8B79-2B363F2DAEE5}"/>
    <cellStyle name="Input 13 16" xfId="10068" xr:uid="{891CA010-EC20-49C4-BB2A-A14A5E696BEF}"/>
    <cellStyle name="Input 13 16 2" xfId="16228" xr:uid="{8118BBB1-FF72-418D-8AE0-26A64BCFE5A3}"/>
    <cellStyle name="Input 13 16 3" xfId="25462" xr:uid="{72A96362-168A-4664-8632-844CA4E5E754}"/>
    <cellStyle name="Input 13 16 4" xfId="22744" xr:uid="{CD100175-F13A-43F8-8F51-588AF6777EBF}"/>
    <cellStyle name="Input 13 17" xfId="10069" xr:uid="{CE475E0E-AE53-458D-92AF-62A311BCA25F}"/>
    <cellStyle name="Input 13 17 2" xfId="16229" xr:uid="{1C5ECDCB-B81B-4D3C-88BB-80FC95A2D3D2}"/>
    <cellStyle name="Input 13 17 3" xfId="25463" xr:uid="{00321505-A33A-4A61-8178-FD0798E8A380}"/>
    <cellStyle name="Input 13 17 4" xfId="28135" xr:uid="{9354677D-D9CD-4906-AB1C-7E5C101EA269}"/>
    <cellStyle name="Input 13 18" xfId="14950" xr:uid="{AF87D49D-05F5-4823-B5D5-C69215E93905}"/>
    <cellStyle name="Input 13 18 2" xfId="20487" xr:uid="{C242214C-9C06-4E6D-8827-AB7394FAD335}"/>
    <cellStyle name="Input 13 18 3" xfId="28072" xr:uid="{DE700A13-BB9C-4588-B274-30E41501FBCA}"/>
    <cellStyle name="Input 13 18 4" xfId="30711" xr:uid="{D05FFD87-3ED0-4692-B83D-B792B03497AB}"/>
    <cellStyle name="Input 13 19" xfId="15338" xr:uid="{C70BB1D6-623A-484A-B585-2EB5D1DDB2D8}"/>
    <cellStyle name="Input 13 19 2" xfId="20834" xr:uid="{BA390D55-09BB-4C97-AAC2-4ADFC37CE27E}"/>
    <cellStyle name="Input 13 19 3" xfId="30423" xr:uid="{5F40073C-7664-4F17-A38E-B0EB369CF782}"/>
    <cellStyle name="Input 13 19 4" xfId="21931" xr:uid="{2A503EC1-6A6E-48EA-B863-1896C1A5E66E}"/>
    <cellStyle name="Input 13 2" xfId="10070" xr:uid="{8C615427-82DF-413D-8E66-8553DA833817}"/>
    <cellStyle name="Input 13 2 2" xfId="16230" xr:uid="{D92ECBF2-C7DB-4974-84D5-B9F499F43F77}"/>
    <cellStyle name="Input 13 2 3" xfId="25464" xr:uid="{B33868E7-D673-47BD-B5C4-E092EC674CF2}"/>
    <cellStyle name="Input 13 2 4" xfId="25440" xr:uid="{1A3E2320-7A92-4AA1-8976-3313B3BF0E28}"/>
    <cellStyle name="Input 13 20" xfId="15733" xr:uid="{C369E02A-7A95-4FD7-8821-4214AAA42552}"/>
    <cellStyle name="Input 13 20 2" xfId="21191" xr:uid="{198CF213-16B7-4C87-B2E6-A84589B5B547}"/>
    <cellStyle name="Input 13 20 3" xfId="26678" xr:uid="{2FE3B1D4-00C6-4839-8C97-0C53889FD228}"/>
    <cellStyle name="Input 13 20 4" xfId="35049" xr:uid="{A37834CF-2788-4F90-8C6F-BE9529CBDD1C}"/>
    <cellStyle name="Input 13 21" xfId="15152" xr:uid="{62E4DA8B-47F6-4593-B8DB-589FC307B75D}"/>
    <cellStyle name="Input 13 22" xfId="22616" xr:uid="{2D396A1F-3B71-4BB3-889F-27FC0DD77694}"/>
    <cellStyle name="Input 13 23" xfId="34660" xr:uid="{DCE0C2F6-7693-4776-9DAE-B4AFCA2B74AB}"/>
    <cellStyle name="Input 13 3" xfId="10071" xr:uid="{31AEB1A8-BB7C-4A5D-B14B-E42F3D9D425D}"/>
    <cellStyle name="Input 13 3 2" xfId="16231" xr:uid="{590275D7-C0FD-4131-8795-92A19872259B}"/>
    <cellStyle name="Input 13 3 3" xfId="25465" xr:uid="{47885BC9-A364-4058-B939-0E644E811168}"/>
    <cellStyle name="Input 13 3 4" xfId="21426" xr:uid="{3CA10A56-1322-4119-81AB-CDDC65997A0A}"/>
    <cellStyle name="Input 13 4" xfId="10072" xr:uid="{522EE0BB-4BE8-469D-9827-9B7D2C860296}"/>
    <cellStyle name="Input 13 4 2" xfId="16232" xr:uid="{0C19C6BE-5932-44B5-A15B-6AF6666C860C}"/>
    <cellStyle name="Input 13 4 3" xfId="24500" xr:uid="{AB807246-80A7-4659-87C2-719A83D00B2A}"/>
    <cellStyle name="Input 13 4 4" xfId="21442" xr:uid="{F55919EE-386F-44CD-A579-2F4A15E71871}"/>
    <cellStyle name="Input 13 5" xfId="10073" xr:uid="{7712B2EF-9B0C-4565-9A84-F722FCB1FFC3}"/>
    <cellStyle name="Input 13 5 2" xfId="16233" xr:uid="{C4264FC3-9A9B-4ED0-B588-73D775797C1A}"/>
    <cellStyle name="Input 13 5 3" xfId="25346" xr:uid="{4AD2D6D5-22DE-46A8-B993-E11E9DCDFBD2}"/>
    <cellStyle name="Input 13 5 4" xfId="26454" xr:uid="{02CB93E2-E259-43F5-8142-FA51D32314C9}"/>
    <cellStyle name="Input 13 6" xfId="10074" xr:uid="{CF6A5278-6D8A-45E4-9C89-25D4E03B8F1E}"/>
    <cellStyle name="Input 13 6 2" xfId="16234" xr:uid="{EA4F1ED3-7D84-4CE0-972D-4AE73C17AE9E}"/>
    <cellStyle name="Input 13 6 3" xfId="21994" xr:uid="{87C22EE8-62CD-44A1-88CF-C600726B26A2}"/>
    <cellStyle name="Input 13 6 4" xfId="29280" xr:uid="{413D7A9F-C9C2-48CC-957D-EA61D42DA93E}"/>
    <cellStyle name="Input 13 7" xfId="10075" xr:uid="{38941F9B-1CB3-4713-AF66-E6C5681BE18F}"/>
    <cellStyle name="Input 13 7 2" xfId="16235" xr:uid="{8DA0672C-32AA-4B15-8DC5-FF8F253D3EA5}"/>
    <cellStyle name="Input 13 7 3" xfId="25587" xr:uid="{65E7F9D5-381C-4473-BDB2-9F2F2F387306}"/>
    <cellStyle name="Input 13 7 4" xfId="27846" xr:uid="{C819AB5B-817A-4C0B-9A40-2E37A0FBB933}"/>
    <cellStyle name="Input 13 8" xfId="10076" xr:uid="{9B0AB897-9587-4BE1-85C6-E5B57473AE4F}"/>
    <cellStyle name="Input 13 8 2" xfId="16236" xr:uid="{2CE8CEFC-F3E2-4A6C-915E-CD43A90934A3}"/>
    <cellStyle name="Input 13 8 3" xfId="26433" xr:uid="{E4E20528-02F3-4A19-9265-E5BE323EEBFF}"/>
    <cellStyle name="Input 13 8 4" xfId="28086" xr:uid="{DB612624-BC53-415A-BBD8-CE01074F42DE}"/>
    <cellStyle name="Input 13 9" xfId="10077" xr:uid="{CEE00C82-36B2-4BB3-A2DF-35FB3A0CA818}"/>
    <cellStyle name="Input 13 9 2" xfId="16237" xr:uid="{C5968F03-7905-4F09-B94F-0024B6C62154}"/>
    <cellStyle name="Input 13 9 3" xfId="29664" xr:uid="{4A29A913-3D49-48ED-8A87-3AAEB35FDF97}"/>
    <cellStyle name="Input 13 9 4" xfId="28761" xr:uid="{4EFDEB28-DBAF-4B36-BE21-F4CE395B12C3}"/>
    <cellStyle name="Input 130" xfId="10078" xr:uid="{460165BC-4F4F-47B1-BCD7-CC4FDD42DF5E}"/>
    <cellStyle name="Input 130 2" xfId="16238" xr:uid="{3A711FC5-684A-4677-A531-2DE25928488C}"/>
    <cellStyle name="Input 130 3" xfId="25466" xr:uid="{D96B6398-5DB3-40F1-A81B-7D03A22D6196}"/>
    <cellStyle name="Input 130 4" xfId="30317" xr:uid="{33A473EF-47F3-4D9C-BE66-BEC99FA3E089}"/>
    <cellStyle name="Input 131" xfId="10079" xr:uid="{7A1A2C55-D9EA-4DF1-8344-4BB3C26FB9DF}"/>
    <cellStyle name="Input 131 2" xfId="16239" xr:uid="{62F96A82-E84D-4842-A10A-449F06930BF6}"/>
    <cellStyle name="Input 131 3" xfId="29961" xr:uid="{EFECC8B5-47AB-4556-ADD1-496BAD34AB8D}"/>
    <cellStyle name="Input 131 4" xfId="28937" xr:uid="{32DA56EE-00D9-4174-8C8F-C29B36E5C330}"/>
    <cellStyle name="Input 132" xfId="10080" xr:uid="{42BEFF4F-ECDE-49FE-8019-9CD0227981D8}"/>
    <cellStyle name="Input 132 2" xfId="16240" xr:uid="{2B24E784-15DD-4982-8611-D94470CC1D38}"/>
    <cellStyle name="Input 132 3" xfId="29143" xr:uid="{FFC96882-5D83-45C6-9A1F-6583AB641E2B}"/>
    <cellStyle name="Input 132 4" xfId="30254" xr:uid="{AA15325A-5979-40E5-B397-B86F493EB77C}"/>
    <cellStyle name="Input 133" xfId="10081" xr:uid="{59AF2F9D-A607-438B-86A3-4AA484027AB5}"/>
    <cellStyle name="Input 133 2" xfId="16241" xr:uid="{784F3940-03B7-4C21-89E1-BCE8C18816F7}"/>
    <cellStyle name="Input 133 3" xfId="29906" xr:uid="{97192A6E-2500-4083-AE9C-E0A7EC686894}"/>
    <cellStyle name="Input 133 4" xfId="22426" xr:uid="{DBB00BF0-6E92-45B5-A975-E0D4601E3322}"/>
    <cellStyle name="Input 134" xfId="10082" xr:uid="{C422CA68-F5C6-4C2B-A191-A5FF11CEECE4}"/>
    <cellStyle name="Input 134 2" xfId="16242" xr:uid="{F8CC6475-CBC1-4FE9-BE69-9C62F54CB86A}"/>
    <cellStyle name="Input 134 3" xfId="30046" xr:uid="{38F47F65-5216-4CAD-B3A6-81373C65C11B}"/>
    <cellStyle name="Input 134 4" xfId="29589" xr:uid="{A8A657C1-0389-4236-AB02-C1FC7185C3D1}"/>
    <cellStyle name="Input 135" xfId="10083" xr:uid="{A310F3F2-9B4C-411F-85BA-BF3AF470B55F}"/>
    <cellStyle name="Input 135 2" xfId="16243" xr:uid="{F920D591-770C-451A-BB09-93AB84FA3C6A}"/>
    <cellStyle name="Input 135 3" xfId="22254" xr:uid="{56F6D1B5-17FB-4A92-9033-225CAE643365}"/>
    <cellStyle name="Input 135 4" xfId="29259" xr:uid="{3BF8F674-BCD9-4C4D-8903-6E884B8542C0}"/>
    <cellStyle name="Input 136" xfId="10084" xr:uid="{1CAAEBF3-9FBD-4AB2-80D9-A212476DC6AE}"/>
    <cellStyle name="Input 136 2" xfId="16244" xr:uid="{81D58DC0-0671-4969-8C4F-A800DAC885EE}"/>
    <cellStyle name="Input 136 3" xfId="30070" xr:uid="{0DC2C12B-8441-4771-B7B5-ECF0D7C417F9}"/>
    <cellStyle name="Input 136 4" xfId="28268" xr:uid="{9AC6AD8E-25BE-40B8-A236-4C64C6045CE6}"/>
    <cellStyle name="Input 137" xfId="10085" xr:uid="{69F99C83-C2A4-4EBC-8623-C61278A4189F}"/>
    <cellStyle name="Input 137 2" xfId="16245" xr:uid="{60BF0544-DB59-40C9-AE21-373B10ACCE64}"/>
    <cellStyle name="Input 137 3" xfId="29687" xr:uid="{5478294F-5AF3-4EA2-8209-EC2D1D14B511}"/>
    <cellStyle name="Input 137 4" xfId="27365" xr:uid="{35DE368D-4485-4BDB-A798-FCFC4C147E2A}"/>
    <cellStyle name="Input 138" xfId="10086" xr:uid="{3325CFED-9CE8-4C6B-9E30-23E2DD2515CD}"/>
    <cellStyle name="Input 138 2" xfId="16246" xr:uid="{1D2AF575-CA5D-4DCF-A706-99B26E3BD29F}"/>
    <cellStyle name="Input 138 3" xfId="29441" xr:uid="{E358130F-4262-4F5C-8531-C3309A65A777}"/>
    <cellStyle name="Input 138 4" xfId="26354" xr:uid="{9104EC08-F67E-4EFD-98E6-8BB275867581}"/>
    <cellStyle name="Input 139" xfId="10087" xr:uid="{A26A2966-581D-4530-BCA6-1BC4CC6A879E}"/>
    <cellStyle name="Input 139 2" xfId="16247" xr:uid="{0D11A41D-8379-4758-A2D5-78DA77A7EA69}"/>
    <cellStyle name="Input 139 3" xfId="29822" xr:uid="{FF5A9092-1ABB-46E7-97D6-1F05D6EAB92E}"/>
    <cellStyle name="Input 139 4" xfId="28525" xr:uid="{14ECC1D2-2FAE-4162-BBF1-4C0B77CAC83D}"/>
    <cellStyle name="Input 14" xfId="10088" xr:uid="{EADC98D7-548B-443C-BFC6-1CDBFD0AF4C0}"/>
    <cellStyle name="Input 14 10" xfId="10089" xr:uid="{33325651-40FF-4A11-88F3-C209D90FDF39}"/>
    <cellStyle name="Input 14 10 2" xfId="16248" xr:uid="{38D85B21-E75F-4B47-A496-103BBBB782F0}"/>
    <cellStyle name="Input 14 10 3" xfId="24128" xr:uid="{82FA2AF9-D634-4EEF-9C2D-F18FA0C01968}"/>
    <cellStyle name="Input 14 10 4" xfId="25654" xr:uid="{928D6B13-8555-40F1-B44D-53F666366260}"/>
    <cellStyle name="Input 14 11" xfId="10090" xr:uid="{25BDB84D-D601-4F23-AA90-CFE170325919}"/>
    <cellStyle name="Input 14 11 2" xfId="16249" xr:uid="{370E060B-528E-4883-9D45-C0138D6D40CD}"/>
    <cellStyle name="Input 14 11 3" xfId="30375" xr:uid="{2FE7EB0D-4633-47AD-9B73-9A3284D16A70}"/>
    <cellStyle name="Input 14 11 4" xfId="25661" xr:uid="{9537BAD5-CC71-48B1-A252-68431B47D6D8}"/>
    <cellStyle name="Input 14 12" xfId="10091" xr:uid="{7611197A-B673-49D5-861F-D8370816E872}"/>
    <cellStyle name="Input 14 12 2" xfId="16250" xr:uid="{E652AC4D-8B30-4739-AC6D-F4792CFB24A1}"/>
    <cellStyle name="Input 14 12 3" xfId="28437" xr:uid="{09B9FF68-C87D-459B-A9F9-497DD3C69FF9}"/>
    <cellStyle name="Input 14 12 4" xfId="25662" xr:uid="{C299D06D-78BC-4378-99F7-FD9B8144DD22}"/>
    <cellStyle name="Input 14 13" xfId="10092" xr:uid="{B5621D6E-E2C9-44E3-AE56-A916CCFDE397}"/>
    <cellStyle name="Input 14 13 2" xfId="16251" xr:uid="{BDEB607F-7EAE-4C4D-A468-2B21DBB1FF89}"/>
    <cellStyle name="Input 14 13 3" xfId="22483" xr:uid="{400266A6-98E3-45F1-8347-B7EA3E3A908B}"/>
    <cellStyle name="Input 14 13 4" xfId="25663" xr:uid="{128B3928-A27A-46C1-8896-A19C118D1039}"/>
    <cellStyle name="Input 14 14" xfId="10093" xr:uid="{19A520C3-FA97-4BA2-B832-01CADE7A3E4E}"/>
    <cellStyle name="Input 14 14 2" xfId="16252" xr:uid="{78A83624-3CAB-46F7-8435-C16CDBF20E76}"/>
    <cellStyle name="Input 14 14 3" xfId="28060" xr:uid="{F3DA71C0-ABC8-4A23-8ECA-E9C8582AFA00}"/>
    <cellStyle name="Input 14 14 4" xfId="25664" xr:uid="{5D421E76-7F5C-4B1E-8057-80D000B9BB02}"/>
    <cellStyle name="Input 14 15" xfId="10094" xr:uid="{7D13DFCB-6C1C-466A-813C-0F27A86A8D0B}"/>
    <cellStyle name="Input 14 15 2" xfId="16253" xr:uid="{3554C267-F962-4BA7-A691-CDDEBF293B87}"/>
    <cellStyle name="Input 14 15 3" xfId="23288" xr:uid="{08A3BFFE-70F2-4658-81E4-4A067CCDFAA8}"/>
    <cellStyle name="Input 14 15 4" xfId="26458" xr:uid="{B76519D7-BAC2-449A-98AE-753582DB4728}"/>
    <cellStyle name="Input 14 16" xfId="10095" xr:uid="{3FD4EABE-27C4-4ED4-84F9-EDFB96A8E59A}"/>
    <cellStyle name="Input 14 16 2" xfId="16254" xr:uid="{DF334DF2-9D43-493B-BB09-C49C25E7C355}"/>
    <cellStyle name="Input 14 16 3" xfId="30583" xr:uid="{A6D30B86-A083-4272-A7B9-F7BB0CBACFFC}"/>
    <cellStyle name="Input 14 16 4" xfId="26439" xr:uid="{F42AEC90-4204-4320-972C-68EFD4FE2EF0}"/>
    <cellStyle name="Input 14 17" xfId="10096" xr:uid="{9338932A-6C99-41F1-A2E1-E1E672D340C3}"/>
    <cellStyle name="Input 14 17 2" xfId="16255" xr:uid="{0E5B1BB1-B842-4528-9FDE-84AA4CDD282D}"/>
    <cellStyle name="Input 14 17 3" xfId="30641" xr:uid="{F524EB6E-D6A2-42FD-A05A-3EF1EF8A40BB}"/>
    <cellStyle name="Input 14 17 4" xfId="23392" xr:uid="{10D296EA-E9BC-4D34-8AFD-89AED3160EBE}"/>
    <cellStyle name="Input 14 18" xfId="15449" xr:uid="{4839407F-34CC-44A1-91B4-CB2D58D5658E}"/>
    <cellStyle name="Input 14 18 2" xfId="20933" xr:uid="{C9B468C0-1016-42DF-86E6-7E46CD4B7E59}"/>
    <cellStyle name="Input 14 18 3" xfId="29678" xr:uid="{FAD11C48-713D-4DC0-97B0-F39CA847202D}"/>
    <cellStyle name="Input 14 18 4" xfId="23601" xr:uid="{BE3704DB-EEEB-4164-89E4-2983BFC6F799}"/>
    <cellStyle name="Input 14 19" xfId="15499" xr:uid="{87D1AD49-8925-44C9-BCCC-1380BF223D4A}"/>
    <cellStyle name="Input 14 19 2" xfId="20978" xr:uid="{F8958C25-E4EB-4123-8915-080B879D6F7C}"/>
    <cellStyle name="Input 14 19 3" xfId="28659" xr:uid="{2CE76128-010A-4ABF-B1BF-18E149337E2E}"/>
    <cellStyle name="Input 14 19 4" xfId="22180" xr:uid="{D6E253DB-5484-454E-A8B7-70D73887BACC}"/>
    <cellStyle name="Input 14 2" xfId="10097" xr:uid="{D947DA3F-7745-4E1C-8724-873775341CBF}"/>
    <cellStyle name="Input 14 2 2" xfId="16256" xr:uid="{9761AE82-FF38-4C95-932A-2D306FC95B66}"/>
    <cellStyle name="Input 14 2 3" xfId="28412" xr:uid="{98A3CD9D-2D64-46B1-B669-68F3B84FCEE1}"/>
    <cellStyle name="Input 14 2 4" xfId="23393" xr:uid="{C501A281-6053-407F-8215-40734ECAA1A9}"/>
    <cellStyle name="Input 14 20" xfId="15461" xr:uid="{98AB961F-65E3-47B1-BEA1-F0FD8A856CB6}"/>
    <cellStyle name="Input 14 20 2" xfId="20945" xr:uid="{AB0AE428-AC4A-48BE-9C32-1FA573B4229F}"/>
    <cellStyle name="Input 14 20 3" xfId="28960" xr:uid="{0E2BCA89-4D33-404F-B465-36487C2B34F9}"/>
    <cellStyle name="Input 14 20 4" xfId="23101" xr:uid="{05117700-E67A-4319-A9B1-5A346EA19E77}"/>
    <cellStyle name="Input 14 21" xfId="15252" xr:uid="{28CBBC17-A18F-45B5-9BFE-FE3CBC848C67}"/>
    <cellStyle name="Input 14 22" xfId="29133" xr:uid="{874438C5-9326-4C88-99D6-8386F0A3BC9C}"/>
    <cellStyle name="Input 14 23" xfId="34275" xr:uid="{3436170E-F03C-42A1-A088-AB7399D5FEC9}"/>
    <cellStyle name="Input 14 3" xfId="10098" xr:uid="{DE7A2544-1202-4AFE-B710-4B8B3833A884}"/>
    <cellStyle name="Input 14 3 2" xfId="16257" xr:uid="{127DBC31-E56B-484E-B3BC-C9CF22182FB7}"/>
    <cellStyle name="Input 14 3 3" xfId="22009" xr:uid="{0211E861-568A-4429-9C0D-62CBC81B2FCA}"/>
    <cellStyle name="Input 14 3 4" xfId="23394" xr:uid="{75C54926-21A4-41AF-8798-F1D593230345}"/>
    <cellStyle name="Input 14 4" xfId="10099" xr:uid="{5BBACBE7-A981-4B7C-94A4-4F48B859ED60}"/>
    <cellStyle name="Input 14 4 2" xfId="16258" xr:uid="{05DE00DB-2F00-47CF-AFC9-259F9E4F5030}"/>
    <cellStyle name="Input 14 4 3" xfId="22694" xr:uid="{F8ECDF50-325B-4CFA-B7E1-FD416D65DF98}"/>
    <cellStyle name="Input 14 4 4" xfId="33863" xr:uid="{6AE13D25-605A-45F4-BFE1-3F67176808F5}"/>
    <cellStyle name="Input 14 5" xfId="10100" xr:uid="{5763A108-A174-4071-AC35-F16AF16244F1}"/>
    <cellStyle name="Input 14 5 2" xfId="16259" xr:uid="{1E953D06-E69E-4D1A-8370-4FF7FE800856}"/>
    <cellStyle name="Input 14 5 3" xfId="25709" xr:uid="{137ED49A-0742-4025-9803-FBEC38A5B33D}"/>
    <cellStyle name="Input 14 5 4" xfId="25984" xr:uid="{3AB2601F-25E7-46A6-ABA7-34F89D47DF95}"/>
    <cellStyle name="Input 14 6" xfId="10101" xr:uid="{7E8DF8DE-2317-4C0B-837F-46050924B5FE}"/>
    <cellStyle name="Input 14 6 2" xfId="16260" xr:uid="{E7B75A9D-C124-4B0C-B7ED-8E0F860DA2C3}"/>
    <cellStyle name="Input 14 6 3" xfId="25806" xr:uid="{B54153BC-B09E-4B3A-AAE2-92C244EE4DF5}"/>
    <cellStyle name="Input 14 6 4" xfId="21492" xr:uid="{421A10BC-A1D2-43EF-A2D3-5AB06528346A}"/>
    <cellStyle name="Input 14 7" xfId="10102" xr:uid="{93AE70FA-873F-4917-A0C5-FD0DF181E9A5}"/>
    <cellStyle name="Input 14 7 2" xfId="16261" xr:uid="{676560C4-934F-4454-A7AD-F3C2C29EE73B}"/>
    <cellStyle name="Input 14 7 3" xfId="24145" xr:uid="{F284C716-02D1-4B85-8481-CC2545834B4C}"/>
    <cellStyle name="Input 14 7 4" xfId="28668" xr:uid="{532416BD-5E6F-4FFF-A336-591C44F11243}"/>
    <cellStyle name="Input 14 8" xfId="10103" xr:uid="{B7235A33-C346-448B-9613-5C32EF5E5885}"/>
    <cellStyle name="Input 14 8 2" xfId="16262" xr:uid="{26FD00DB-8FAC-496A-B17A-1781A16509C3}"/>
    <cellStyle name="Input 14 8 3" xfId="22702" xr:uid="{596C080C-655D-4A6A-983A-A98D7CB12924}"/>
    <cellStyle name="Input 14 8 4" xfId="28028" xr:uid="{7F63CD86-2F20-4582-AFFD-5F8AEC611F0D}"/>
    <cellStyle name="Input 14 9" xfId="10104" xr:uid="{4D7AF7F5-2DF4-4DF7-9F42-5A18421F4DE0}"/>
    <cellStyle name="Input 14 9 2" xfId="16263" xr:uid="{731F348E-8110-410D-A2BF-C9BA034549CB}"/>
    <cellStyle name="Input 14 9 3" xfId="29650" xr:uid="{FE91D2E7-1BFA-420B-89F4-B7ACC2574496}"/>
    <cellStyle name="Input 14 9 4" xfId="29015" xr:uid="{02125BA6-5D7E-4347-AA8F-287E004AAB6A}"/>
    <cellStyle name="Input 140" xfId="10105" xr:uid="{A68765C1-E86D-4191-BFCE-3F3CBD24D8E5}"/>
    <cellStyle name="Input 140 2" xfId="16264" xr:uid="{D5752597-8F24-4232-A3A1-5C169F90D822}"/>
    <cellStyle name="Input 140 3" xfId="28399" xr:uid="{4568975B-7DE5-4E6C-A419-B230C4022C7D}"/>
    <cellStyle name="Input 140 4" xfId="27941" xr:uid="{73986FA4-C9C6-4DAB-B0D6-879E6FD6DAEF}"/>
    <cellStyle name="Input 141" xfId="10106" xr:uid="{15BE7C32-5DAC-44CB-B153-8E7244E2D7C3}"/>
    <cellStyle name="Input 141 2" xfId="16265" xr:uid="{B8F00AF5-3C62-4336-A7B6-B5629239D843}"/>
    <cellStyle name="Input 141 3" xfId="29622" xr:uid="{2340C155-7230-4110-917D-EFC4BEB798AC}"/>
    <cellStyle name="Input 141 4" xfId="22559" xr:uid="{E0A8AB6F-BBAD-4ADB-99D9-9B0478AE7921}"/>
    <cellStyle name="Input 142" xfId="10107" xr:uid="{8A25C1C8-C781-4A69-BAB1-692E74C2EC13}"/>
    <cellStyle name="Input 142 2" xfId="16266" xr:uid="{2D9E3463-6EAA-4BC9-9DB7-9682C045C7E5}"/>
    <cellStyle name="Input 142 3" xfId="25257" xr:uid="{BCE471C5-0B1D-48FE-A66A-34995CCAB750}"/>
    <cellStyle name="Input 142 4" xfId="21496" xr:uid="{346227B6-740E-4ADD-A235-7363D702B5FE}"/>
    <cellStyle name="Input 143" xfId="10108" xr:uid="{32D19CDB-A34B-4A22-9684-1D6AB64805C7}"/>
    <cellStyle name="Input 143 2" xfId="16267" xr:uid="{CA1A4775-9885-45B5-8B55-EAAF0A5E405A}"/>
    <cellStyle name="Input 143 3" xfId="22545" xr:uid="{F7676AC0-96C1-4B1A-AAFF-5B40BD58531F}"/>
    <cellStyle name="Input 143 4" xfId="22068" xr:uid="{DA841E39-FBF5-4F25-83EB-2605463D5510}"/>
    <cellStyle name="Input 144" xfId="10109" xr:uid="{62D2B7E4-AA87-4E4F-87E2-F034660D91C4}"/>
    <cellStyle name="Input 144 2" xfId="16268" xr:uid="{56F2C31B-7154-4EB6-B700-0DBF675600DF}"/>
    <cellStyle name="Input 144 3" xfId="22742" xr:uid="{17793D5A-AF1A-4112-BB82-CB08CD0CC571}"/>
    <cellStyle name="Input 144 4" xfId="23395" xr:uid="{8CBF6FCE-9251-42EC-AE57-DD11AD624160}"/>
    <cellStyle name="Input 145" xfId="10110" xr:uid="{A22866CA-196A-4460-AFB6-01DE46D1D0AC}"/>
    <cellStyle name="Input 145 2" xfId="16269" xr:uid="{E5815947-0BF2-4468-88B8-AFC892ADA79F}"/>
    <cellStyle name="Input 145 3" xfId="25258" xr:uid="{04D30546-788E-4E9F-861F-DCE7F49101B5}"/>
    <cellStyle name="Input 145 4" xfId="22965" xr:uid="{A3E8003A-6558-4178-AE77-69BBD008E932}"/>
    <cellStyle name="Input 146" xfId="10111" xr:uid="{D80C79F9-AA61-4218-8DD1-23013334D0D0}"/>
    <cellStyle name="Input 146 2" xfId="16270" xr:uid="{95E9FA5D-270F-4D03-96B5-6DF7D5FAFDC2}"/>
    <cellStyle name="Input 146 3" xfId="22943" xr:uid="{AD1F72E6-19D0-422F-A79F-31467738F521}"/>
    <cellStyle name="Input 146 4" xfId="33862" xr:uid="{773868F9-6B0B-4770-942D-8BFF7DCE0DDC}"/>
    <cellStyle name="Input 147" xfId="10112" xr:uid="{4EFED6FA-DA9C-4171-8221-A63EE0EDDD50}"/>
    <cellStyle name="Input 147 2" xfId="16271" xr:uid="{7C6B1D71-7238-4C4B-8D8C-56CC365E05B4}"/>
    <cellStyle name="Input 147 3" xfId="30377" xr:uid="{295255CF-FE0D-47DC-A9CC-5EA46D126F72}"/>
    <cellStyle name="Input 147 4" xfId="33861" xr:uid="{EE544AFB-58F2-49C6-A819-B78E75124C1C}"/>
    <cellStyle name="Input 148" xfId="10113" xr:uid="{63910D0D-14A8-4FED-B743-D5AE6E61651C}"/>
    <cellStyle name="Input 148 2" xfId="16272" xr:uid="{5536AB1E-4EAD-40A6-AD5D-67BC188E36CA}"/>
    <cellStyle name="Input 148 3" xfId="25365" xr:uid="{08A989EF-C963-4B1E-896E-0A722E4A3AE9}"/>
    <cellStyle name="Input 148 4" xfId="33860" xr:uid="{C4558438-820A-4FA0-9684-A67E00B449A1}"/>
    <cellStyle name="Input 149" xfId="10114" xr:uid="{4F73EB6D-E137-41C7-888A-DFF609D4011D}"/>
    <cellStyle name="Input 149 2" xfId="16273" xr:uid="{00D4A2D6-8C25-48E1-A719-CBA9C9A0BDC5}"/>
    <cellStyle name="Input 149 3" xfId="21699" xr:uid="{4669CDB8-BF46-4A8E-8116-69BBEBE663DC}"/>
    <cellStyle name="Input 149 4" xfId="34864" xr:uid="{AB2DE09B-63EF-475B-B8EE-1E94BB29CA25}"/>
    <cellStyle name="Input 15" xfId="10115" xr:uid="{559632C0-63B8-4D8D-AA2D-5234F41F4416}"/>
    <cellStyle name="Input 15 10" xfId="10116" xr:uid="{0570A54E-9818-420B-89BC-EB67F65BD5AD}"/>
    <cellStyle name="Input 15 10 2" xfId="16274" xr:uid="{362F2BAF-C5E4-47C7-BC0D-815ABCC10F46}"/>
    <cellStyle name="Input 15 10 3" xfId="28967" xr:uid="{6E9A7806-F2DE-4CFB-9900-C9D5BAB6F892}"/>
    <cellStyle name="Input 15 10 4" xfId="34870" xr:uid="{B7B21DA8-31DD-4FC5-84F2-1188EB0A1F97}"/>
    <cellStyle name="Input 15 11" xfId="10117" xr:uid="{83CB8D0A-4C5D-44DC-8054-2FB011966BC7}"/>
    <cellStyle name="Input 15 11 2" xfId="16275" xr:uid="{53A4D04C-D865-409F-9E11-6E98D2B95D30}"/>
    <cellStyle name="Input 15 11 3" xfId="26943" xr:uid="{E37FFB3C-6F4A-4461-A6D2-9A1A2039E80C}"/>
    <cellStyle name="Input 15 11 4" xfId="33859" xr:uid="{C88FEDE3-4E7E-4630-AD1F-DBDD2696CF26}"/>
    <cellStyle name="Input 15 12" xfId="10118" xr:uid="{B9EEB6AF-7F09-4278-B8D6-1DD4E1C64FC3}"/>
    <cellStyle name="Input 15 12 2" xfId="16276" xr:uid="{CC5EB73C-CF7B-447E-A88C-862A72C4E2F7}"/>
    <cellStyle name="Input 15 12 3" xfId="30226" xr:uid="{C7E1F4AE-6D4C-4E11-88CB-BDE3EA10154E}"/>
    <cellStyle name="Input 15 12 4" xfId="34874" xr:uid="{0E3E4CA3-88E8-4044-A80A-210BBF60CA96}"/>
    <cellStyle name="Input 15 13" xfId="10119" xr:uid="{BCF6481F-7950-4E8E-8B06-2DFFA35BFD69}"/>
    <cellStyle name="Input 15 13 2" xfId="16277" xr:uid="{381BC04C-4A72-48F7-9753-0BAA36517195}"/>
    <cellStyle name="Input 15 13 3" xfId="26886" xr:uid="{7484D378-61D1-4749-9252-C3337B3F7BF6}"/>
    <cellStyle name="Input 15 13 4" xfId="34884" xr:uid="{56ECBC7E-7B0D-4DE3-BC67-3D8E3C2D5820}"/>
    <cellStyle name="Input 15 14" xfId="10120" xr:uid="{3934BF02-6B0E-45D0-8CEB-445F8135F83F}"/>
    <cellStyle name="Input 15 14 2" xfId="16278" xr:uid="{CE4E51D0-918B-4105-9EF6-5749D5AAD548}"/>
    <cellStyle name="Input 15 14 3" xfId="27788" xr:uid="{673AF14E-7059-4D62-9D24-575F76E302EC}"/>
    <cellStyle name="Input 15 14 4" xfId="34760" xr:uid="{A5001D83-6433-47FE-A5EA-F28C3DC31AC5}"/>
    <cellStyle name="Input 15 15" xfId="10121" xr:uid="{FA30D10F-D344-40C0-9F25-138F6B76D519}"/>
    <cellStyle name="Input 15 15 2" xfId="16279" xr:uid="{C5D3FBFD-0F50-48AD-B3E9-BBD250C5D55B}"/>
    <cellStyle name="Input 15 15 3" xfId="26872" xr:uid="{08EFA398-F72F-4703-82CB-748904C549E8}"/>
    <cellStyle name="Input 15 15 4" xfId="34426" xr:uid="{CCAD2E6D-B1C2-45C6-8D14-43F50595B8C0}"/>
    <cellStyle name="Input 15 16" xfId="10122" xr:uid="{AC670D6B-DC86-4B99-B150-4CDF1976A56F}"/>
    <cellStyle name="Input 15 16 2" xfId="16280" xr:uid="{243694BD-F1FD-4FFF-9828-F3E7BBF88EDC}"/>
    <cellStyle name="Input 15 16 3" xfId="28200" xr:uid="{6AE40A8C-BF95-4094-82B3-029A0FFE8B98}"/>
    <cellStyle name="Input 15 16 4" xfId="34410" xr:uid="{EB3524FA-5324-4BAB-9A20-4AD01D9D43C7}"/>
    <cellStyle name="Input 15 17" xfId="10123" xr:uid="{DD42E80A-4D82-416F-B89F-208A760B0DEB}"/>
    <cellStyle name="Input 15 17 2" xfId="16281" xr:uid="{A458C8D2-AD73-4D95-9ED2-52CA8B4534BF}"/>
    <cellStyle name="Input 15 17 3" xfId="25621" xr:uid="{6502D993-251C-443D-B5D2-CEBC565EFE0A}"/>
    <cellStyle name="Input 15 17 4" xfId="34689" xr:uid="{228E182C-CAC2-40C1-A9E1-D1A6E8D531B9}"/>
    <cellStyle name="Input 15 18" xfId="15197" xr:uid="{BAB14309-3768-402E-8798-6C65D65366C9}"/>
    <cellStyle name="Input 15 18 2" xfId="20711" xr:uid="{C62465EE-26AA-44A4-B468-6EEE4A3894E3}"/>
    <cellStyle name="Input 15 18 3" xfId="28609" xr:uid="{617F73F2-1681-4B56-BA35-30DD2597A458}"/>
    <cellStyle name="Input 15 18 4" xfId="22309" xr:uid="{62BAED5E-CA51-4734-A60C-88D82CF64B04}"/>
    <cellStyle name="Input 15 19" xfId="15242" xr:uid="{94C3D8FC-024F-49CA-971F-D07B5EE73B63}"/>
    <cellStyle name="Input 15 19 2" xfId="20753" xr:uid="{BC3E0BBE-2BFA-4321-A533-20A862BE9955}"/>
    <cellStyle name="Input 15 19 3" xfId="25342" xr:uid="{979608FC-6A17-4338-9AC2-A31359A0E7AF}"/>
    <cellStyle name="Input 15 19 4" xfId="28390" xr:uid="{850FED92-B5C6-4955-A4E2-B9360ED7B454}"/>
    <cellStyle name="Input 15 2" xfId="10124" xr:uid="{E298B73D-7CC6-42AC-93A5-A2F3DB0F12AC}"/>
    <cellStyle name="Input 15 2 2" xfId="16282" xr:uid="{7D90254F-50DD-4DC4-A6D9-7A3349D314F2}"/>
    <cellStyle name="Input 15 2 3" xfId="25625" xr:uid="{D3D24063-5734-4558-9329-A2BEC22D916D}"/>
    <cellStyle name="Input 15 2 4" xfId="34298" xr:uid="{C47C17E3-7E2B-4F5D-BC3E-CBD05025D497}"/>
    <cellStyle name="Input 15 20" xfId="15734" xr:uid="{0CAE7B28-F7B3-45A0-8DDB-BA5FCAE80DD9}"/>
    <cellStyle name="Input 15 20 2" xfId="21192" xr:uid="{B1638097-0227-41F3-BDAE-D69D63A40A74}"/>
    <cellStyle name="Input 15 20 3" xfId="29861" xr:uid="{8E1EF29F-551D-4C14-BFDA-CCE6CA38874F}"/>
    <cellStyle name="Input 15 20 4" xfId="35050" xr:uid="{54CF4C5B-FBEA-40A3-B92F-7905E3046BB2}"/>
    <cellStyle name="Input 15 21" xfId="15894" xr:uid="{E450A2B2-9030-4330-BE6A-6D6EBCBB6F61}"/>
    <cellStyle name="Input 15 22" xfId="30127" xr:uid="{2021D7CA-CF2F-4E5E-B969-F92071374206}"/>
    <cellStyle name="Input 15 23" xfId="34266" xr:uid="{C036D203-3529-4BE7-AC26-780ABDE28636}"/>
    <cellStyle name="Input 15 3" xfId="10125" xr:uid="{6DAB601A-B6D0-4198-8CE4-452924086F3A}"/>
    <cellStyle name="Input 15 3 2" xfId="16283" xr:uid="{A78F0BD8-A8B9-4FD4-9183-C84DF1564780}"/>
    <cellStyle name="Input 15 3 3" xfId="28215" xr:uid="{7E63356E-F167-43E8-9006-C936D4142C99}"/>
    <cellStyle name="Input 15 3 4" xfId="34619" xr:uid="{793DF5FA-87B6-4FCE-BC7A-E5706429E5C1}"/>
    <cellStyle name="Input 15 4" xfId="10126" xr:uid="{6D19D191-C7A8-4F6F-9600-F0BEEAD926A1}"/>
    <cellStyle name="Input 15 4 2" xfId="16284" xr:uid="{CC93A50D-D3C1-4C58-9BD8-137E3AD13584}"/>
    <cellStyle name="Input 15 4 3" xfId="28462" xr:uid="{6C7336CE-8485-40F6-9EBA-91808DD91671}"/>
    <cellStyle name="Input 15 4 4" xfId="34364" xr:uid="{54B32ED8-EC29-4F45-AD77-9B9C6A4058D8}"/>
    <cellStyle name="Input 15 5" xfId="10127" xr:uid="{0C5C3D25-6C17-45DA-8FA2-AC5FFEBF942F}"/>
    <cellStyle name="Input 15 5 2" xfId="16285" xr:uid="{41562D32-4BFC-4FB5-8649-F97C6C4C1D65}"/>
    <cellStyle name="Input 15 5 3" xfId="25833" xr:uid="{6DB5EFEB-D606-4C06-AAA9-6B512569B85F}"/>
    <cellStyle name="Input 15 5 4" xfId="34476" xr:uid="{A8FE94C0-D573-498C-BDF5-E0752CD14F3E}"/>
    <cellStyle name="Input 15 6" xfId="10128" xr:uid="{5BC9E9EA-7CC7-4140-9CB3-83B9865FF4FF}"/>
    <cellStyle name="Input 15 6 2" xfId="16286" xr:uid="{441D463F-7292-4A67-804F-CDDF3F83CA8B}"/>
    <cellStyle name="Input 15 6 3" xfId="22229" xr:uid="{C3798283-0E67-45E9-982E-0F12DAA28505}"/>
    <cellStyle name="Input 15 6 4" xfId="33858" xr:uid="{2D4DF138-4E53-4BC8-9D9F-06D8EAA81313}"/>
    <cellStyle name="Input 15 7" xfId="10129" xr:uid="{DEFA9999-8586-409C-9320-DB2A0CB6DCBD}"/>
    <cellStyle name="Input 15 7 2" xfId="16287" xr:uid="{D123FA49-509E-4E35-9743-D4024C61E20F}"/>
    <cellStyle name="Input 15 7 3" xfId="28746" xr:uid="{72E1D59F-EF5E-4363-94DB-5E4ED75D1D0D}"/>
    <cellStyle name="Input 15 7 4" xfId="33857" xr:uid="{8E3D9904-539A-419D-9192-EF4CA2D45FEA}"/>
    <cellStyle name="Input 15 8" xfId="10130" xr:uid="{928FB21F-BD1C-48DD-A5A6-7AD53CD65B65}"/>
    <cellStyle name="Input 15 8 2" xfId="16288" xr:uid="{F26FD67E-3BAA-4E7C-9FBF-F1E14199CF8E}"/>
    <cellStyle name="Input 15 8 3" xfId="30471" xr:uid="{2D6DAA0C-7574-4F0A-97F7-4069C2C33EF8}"/>
    <cellStyle name="Input 15 8 4" xfId="33856" xr:uid="{008DD16C-5466-4634-80AD-0666EEAAB07D}"/>
    <cellStyle name="Input 15 9" xfId="10131" xr:uid="{EF8AC271-EA00-4DF3-B7B6-F2ABC1ECE046}"/>
    <cellStyle name="Input 15 9 2" xfId="16289" xr:uid="{79EB120E-4E86-45CE-926B-6791700DB166}"/>
    <cellStyle name="Input 15 9 3" xfId="30530" xr:uid="{0152834F-A58B-4BB1-B36F-726BFAEC88A7}"/>
    <cellStyle name="Input 15 9 4" xfId="33855" xr:uid="{8D5CFAD4-11DA-49D6-8BCE-D06A9B938E21}"/>
    <cellStyle name="Input 150" xfId="10132" xr:uid="{CC30EEE1-0DEC-414B-8A5A-F442FDCDFBE7}"/>
    <cellStyle name="Input 150 2" xfId="16290" xr:uid="{C66E925B-00E5-4AEE-9043-F61526ACB8B0}"/>
    <cellStyle name="Input 150 3" xfId="30263" xr:uid="{C22458A1-75AA-4717-9DFB-D7802CDFA898}"/>
    <cellStyle name="Input 150 4" xfId="33854" xr:uid="{485B32A4-FA73-4BE8-845E-9EBEC938836A}"/>
    <cellStyle name="Input 151" xfId="10133" xr:uid="{61ADE2E0-3E6B-4155-9211-31A463BBB3D7}"/>
    <cellStyle name="Input 151 2" xfId="16291" xr:uid="{C968BC43-890D-41DB-A8EC-E07A8E0530F6}"/>
    <cellStyle name="Input 151 3" xfId="30603" xr:uid="{0A3EE41D-C2A1-4ABC-B400-22B13A9C8873}"/>
    <cellStyle name="Input 151 4" xfId="33853" xr:uid="{6509E3FE-E125-4903-BF29-B6571AD7BC00}"/>
    <cellStyle name="Input 152" xfId="10134" xr:uid="{FFFC8A5B-8D24-46C4-92B2-9BCF149F7A36}"/>
    <cellStyle name="Input 152 2" xfId="16292" xr:uid="{BFAAFCA1-39DF-45AC-AEDD-B73C26E644C5}"/>
    <cellStyle name="Input 152 3" xfId="23292" xr:uid="{CAC164AE-A86B-4C00-9A78-4B69504D915D}"/>
    <cellStyle name="Input 152 4" xfId="33852" xr:uid="{1D228241-5251-4A0E-95A2-1410E9351AF7}"/>
    <cellStyle name="Input 153" xfId="10135" xr:uid="{47C60854-05CC-4A94-981C-93ED3FFC79C6}"/>
    <cellStyle name="Input 153 2" xfId="16293" xr:uid="{1357BC2B-5EF3-4866-BB4D-BB12D22666DC}"/>
    <cellStyle name="Input 153 3" xfId="27276" xr:uid="{519C3DCA-A50C-4420-9F38-E47194DD5D51}"/>
    <cellStyle name="Input 153 4" xfId="33851" xr:uid="{AD2B5AC7-1E37-4AE6-A1A1-4794AB956CAE}"/>
    <cellStyle name="Input 154" xfId="10136" xr:uid="{7F9B5673-9D31-474D-86BD-F11E71F93289}"/>
    <cellStyle name="Input 154 2" xfId="16294" xr:uid="{A1713420-070C-47C7-BB58-1EFDA2540020}"/>
    <cellStyle name="Input 154 3" xfId="28139" xr:uid="{5983B7B1-196B-4D2F-B657-18D7808B86EF}"/>
    <cellStyle name="Input 154 4" xfId="33850" xr:uid="{DFB188CB-D9AE-48C7-BCB0-AD128E89D9B5}"/>
    <cellStyle name="Input 155" xfId="10137" xr:uid="{C4C58818-7C86-4C4D-BDA9-6679D2DC14E7}"/>
    <cellStyle name="Input 155 2" xfId="16295" xr:uid="{86E42E94-2DC3-4489-9799-FDF3E941601D}"/>
    <cellStyle name="Input 155 3" xfId="27953" xr:uid="{60E5F6C5-78AD-4941-ACE8-07291959AF52}"/>
    <cellStyle name="Input 155 4" xfId="33849" xr:uid="{CC1CC393-359A-4E6A-A922-EA4297228DDD}"/>
    <cellStyle name="Input 156" xfId="10138" xr:uid="{5DCA822A-A816-480F-A0F4-6FA01133E14A}"/>
    <cellStyle name="Input 156 2" xfId="16296" xr:uid="{F5619288-F134-45C6-91B7-062799637AA1}"/>
    <cellStyle name="Input 156 3" xfId="27351" xr:uid="{FCA9D5A2-C63C-4D1F-810B-B4C584A3CD56}"/>
    <cellStyle name="Input 156 4" xfId="33848" xr:uid="{147E2D7B-AFEC-4B22-BE55-3A0A13C909A5}"/>
    <cellStyle name="Input 157" xfId="10139" xr:uid="{DCC3F81B-0F17-4AA9-BBC6-03CC1CB2765D}"/>
    <cellStyle name="Input 157 2" xfId="16297" xr:uid="{F24859A2-E00F-4255-8B77-C3ECF079FB47}"/>
    <cellStyle name="Input 157 3" xfId="27876" xr:uid="{88078C6E-CF53-4820-8A7B-ED81781A4583}"/>
    <cellStyle name="Input 157 4" xfId="33847" xr:uid="{00515C78-A298-4323-B779-24D75E9E4C5C}"/>
    <cellStyle name="Input 158" xfId="10140" xr:uid="{505D4D35-F6BD-4202-848C-CEB17DAF4E0C}"/>
    <cellStyle name="Input 158 2" xfId="16298" xr:uid="{5D406C85-F648-4F6D-81F0-4928E098621A}"/>
    <cellStyle name="Input 158 3" xfId="24921" xr:uid="{B28D108D-4BF0-4A84-AB48-FAA09F6BEC04}"/>
    <cellStyle name="Input 158 4" xfId="33846" xr:uid="{1672F525-D0FF-4026-92DE-F1225E3CB4BC}"/>
    <cellStyle name="Input 159" xfId="10141" xr:uid="{4AB28FFD-B9F8-4408-B9A5-C4B244DE2B36}"/>
    <cellStyle name="Input 159 2" xfId="16299" xr:uid="{9A5A221B-E2BC-4C6D-9B55-4256F84A0D31}"/>
    <cellStyle name="Input 159 3" xfId="25035" xr:uid="{6070AD51-3BE7-4CBA-9D9A-C261DF177C79}"/>
    <cellStyle name="Input 159 4" xfId="33845" xr:uid="{6A458BD3-36CF-437D-8BEB-78E4E1C38680}"/>
    <cellStyle name="Input 16" xfId="10142" xr:uid="{4516FCD4-D0EB-4F3A-B844-95A9C15AA279}"/>
    <cellStyle name="Input 16 10" xfId="10143" xr:uid="{E0512950-9925-49C8-AD10-8184961A16FE}"/>
    <cellStyle name="Input 16 10 2" xfId="16300" xr:uid="{415139D8-842A-43E5-8623-1970093D4347}"/>
    <cellStyle name="Input 16 10 3" xfId="27817" xr:uid="{2B26C39A-E352-4A7D-B60D-538945F4264E}"/>
    <cellStyle name="Input 16 10 4" xfId="33844" xr:uid="{9FEC565F-CA10-4A2A-BE53-7060A5166EA8}"/>
    <cellStyle name="Input 16 11" xfId="10144" xr:uid="{24CFDE6E-E80C-4B28-AEF6-4DE8DC65466C}"/>
    <cellStyle name="Input 16 11 2" xfId="16301" xr:uid="{362C5662-0793-4470-881B-2FEAE7B036C6}"/>
    <cellStyle name="Input 16 11 3" xfId="23105" xr:uid="{72FA8598-C191-40F2-B3E3-D75CD39CE08B}"/>
    <cellStyle name="Input 16 11 4" xfId="33843" xr:uid="{C9B5A532-E8CE-45EA-B726-495CEAFE3A22}"/>
    <cellStyle name="Input 16 12" xfId="10145" xr:uid="{15CB8574-D751-453E-90F6-D913AD3D9D4A}"/>
    <cellStyle name="Input 16 12 2" xfId="16302" xr:uid="{8C51E41F-5CA1-4D77-9216-1695C5337BFB}"/>
    <cellStyle name="Input 16 12 3" xfId="27589" xr:uid="{D9769905-6570-46E2-A368-FBB2ADE5362A}"/>
    <cellStyle name="Input 16 12 4" xfId="33842" xr:uid="{B8FBA6B8-9897-4801-AB1A-87245D4BEB33}"/>
    <cellStyle name="Input 16 13" xfId="10146" xr:uid="{F787B0D4-6A18-4E9E-A0E6-D22395C875A2}"/>
    <cellStyle name="Input 16 13 2" xfId="16303" xr:uid="{43C1B83C-D388-4CB2-9487-FB4182E515D3}"/>
    <cellStyle name="Input 16 13 3" xfId="27730" xr:uid="{D83E9947-0F73-4927-B0AE-9A0CB69B163E}"/>
    <cellStyle name="Input 16 13 4" xfId="33841" xr:uid="{B0621CFF-9423-427C-AE21-BBAFA77F2DC0}"/>
    <cellStyle name="Input 16 14" xfId="10147" xr:uid="{8AD05655-6BE5-4461-8343-F0743D557EB0}"/>
    <cellStyle name="Input 16 14 2" xfId="16304" xr:uid="{585C632C-EAEC-491C-BCF2-AEEEDD88D29D}"/>
    <cellStyle name="Input 16 14 3" xfId="29061" xr:uid="{5A83351F-0107-44AC-B0D6-8655A4EEAA7D}"/>
    <cellStyle name="Input 16 14 4" xfId="33840" xr:uid="{FFF10267-BB62-4940-ADD3-A1B26F7A81B2}"/>
    <cellStyle name="Input 16 15" xfId="10148" xr:uid="{3B9EA858-A83A-4C35-9F4D-797BB16EE97F}"/>
    <cellStyle name="Input 16 15 2" xfId="16305" xr:uid="{0F4DE67F-857A-415D-A66F-9C124B71C0F6}"/>
    <cellStyle name="Input 16 15 3" xfId="29304" xr:uid="{0BB02487-2E99-4C82-9DDB-143E2CE5CF01}"/>
    <cellStyle name="Input 16 15 4" xfId="33839" xr:uid="{9C37875A-F0AD-4296-937E-2AAA36438C6F}"/>
    <cellStyle name="Input 16 16" xfId="10149" xr:uid="{AF40EE81-5378-47C5-9C0A-408B0A047440}"/>
    <cellStyle name="Input 16 16 2" xfId="16306" xr:uid="{054A8065-0E30-4345-8AA1-316CFEE80862}"/>
    <cellStyle name="Input 16 16 3" xfId="27737" xr:uid="{35B8B6D3-736F-49A6-ACA6-4570A0FB8C30}"/>
    <cellStyle name="Input 16 16 4" xfId="33838" xr:uid="{BBCC54DA-A73F-4541-BE74-7150DE7DD483}"/>
    <cellStyle name="Input 16 17" xfId="10150" xr:uid="{E50DEACA-27A6-4908-93A4-2A2D8239BCFC}"/>
    <cellStyle name="Input 16 17 2" xfId="16307" xr:uid="{B5F66F28-95B4-4475-ACF6-A43F79DFD5A6}"/>
    <cellStyle name="Input 16 17 3" xfId="25143" xr:uid="{F4D448B3-99DF-400C-B8D3-F747501C8CCA}"/>
    <cellStyle name="Input 16 17 4" xfId="33837" xr:uid="{69D8C10B-B84C-44BC-899F-9EE7FDCE1078}"/>
    <cellStyle name="Input 16 18" xfId="15418" xr:uid="{005ED120-0BBB-49FF-9EE0-86FD4ECB8964}"/>
    <cellStyle name="Input 16 18 2" xfId="20903" xr:uid="{F03C02F4-DAD5-4512-BD10-87DFF73D4E32}"/>
    <cellStyle name="Input 16 18 3" xfId="28112" xr:uid="{96EF4E2E-C1DE-4937-B83E-D133E43324D1}"/>
    <cellStyle name="Input 16 18 4" xfId="26778" xr:uid="{43F31DEE-B61D-42DD-AC7D-EB02B740A479}"/>
    <cellStyle name="Input 16 19" xfId="14858" xr:uid="{98E81BC5-910C-4A4D-8E89-14BEC4CE094B}"/>
    <cellStyle name="Input 16 19 2" xfId="20401" xr:uid="{633AD436-1095-4305-AD6E-534290894238}"/>
    <cellStyle name="Input 16 19 3" xfId="21849" xr:uid="{9209EA3E-FDEB-4D72-AEF1-372E8A668EDE}"/>
    <cellStyle name="Input 16 19 4" xfId="30773" xr:uid="{CFD88EDB-076B-436C-A545-2C3F823465F5}"/>
    <cellStyle name="Input 16 2" xfId="10151" xr:uid="{B414A42C-2EF1-4592-99A6-F91FA421AADB}"/>
    <cellStyle name="Input 16 2 2" xfId="16308" xr:uid="{04B1EDC9-2E4F-40EC-A6E0-9485C1A3CF4B}"/>
    <cellStyle name="Input 16 2 3" xfId="30474" xr:uid="{F378EF5A-D2FC-4809-9A13-598116218D79}"/>
    <cellStyle name="Input 16 2 4" xfId="33836" xr:uid="{EEE62A35-3DD3-441B-A19C-C45119D78B55}"/>
    <cellStyle name="Input 16 20" xfId="15231" xr:uid="{1340DA65-4BCD-4E0E-BF4D-3B13A1E61909}"/>
    <cellStyle name="Input 16 20 2" xfId="20742" xr:uid="{C8E8CE40-DB53-4039-8DB4-D8B13F947902}"/>
    <cellStyle name="Input 16 20 3" xfId="21852" xr:uid="{9E73C17B-AE48-4E8C-A481-19B5BDA088B2}"/>
    <cellStyle name="Input 16 20 4" xfId="21312" xr:uid="{28A756E0-ED6A-46EF-9228-BCD125383C11}"/>
    <cellStyle name="Input 16 21" xfId="15229" xr:uid="{381F7E6A-D7F5-4648-863E-CEB5A32B884C}"/>
    <cellStyle name="Input 16 22" xfId="29494" xr:uid="{6E6AE9A0-8719-42CB-89D3-B6EC1B0F30E2}"/>
    <cellStyle name="Input 16 23" xfId="34107" xr:uid="{F4CDFEA0-A8A3-409C-B452-D62679F49D92}"/>
    <cellStyle name="Input 16 3" xfId="10152" xr:uid="{B750D1C3-D8E0-419F-8A9E-3FB04EE5CF8C}"/>
    <cellStyle name="Input 16 3 2" xfId="16309" xr:uid="{8DE7CB64-068A-4967-AC74-69802A32CC5F}"/>
    <cellStyle name="Input 16 3 3" xfId="30533" xr:uid="{EB1EB98B-0E7F-4C49-BF1E-0303F003BF93}"/>
    <cellStyle name="Input 16 3 4" xfId="33835" xr:uid="{84E41186-18D1-42A9-A09E-C1FD4FE8118F}"/>
    <cellStyle name="Input 16 4" xfId="10153" xr:uid="{09A4F4AD-FB6E-4896-9E2C-BDAF4FF2DEDA}"/>
    <cellStyle name="Input 16 4 2" xfId="16310" xr:uid="{8850CC49-445B-4F8A-BA45-02B09F0881A8}"/>
    <cellStyle name="Input 16 4 3" xfId="28487" xr:uid="{9953B4C1-126D-4F89-955A-88CC4B7CE440}"/>
    <cellStyle name="Input 16 4 4" xfId="33834" xr:uid="{7CC4BBF3-E5DD-4884-B6C9-F94BF0CD0C21}"/>
    <cellStyle name="Input 16 5" xfId="10154" xr:uid="{1AC4E081-4229-4EF7-A65D-3AE9850F1034}"/>
    <cellStyle name="Input 16 5 2" xfId="16311" xr:uid="{DC58FDA6-3743-4D41-9CB5-5770CF986379}"/>
    <cellStyle name="Input 16 5 3" xfId="30606" xr:uid="{A6B9D024-0416-443A-9C5B-593F3E83ACF9}"/>
    <cellStyle name="Input 16 5 4" xfId="33833" xr:uid="{930F7C41-2BE7-48F1-BA25-281F768787DB}"/>
    <cellStyle name="Input 16 6" xfId="10155" xr:uid="{715210B2-4A5A-4F19-BD4C-C7FE134F920F}"/>
    <cellStyle name="Input 16 6 2" xfId="16312" xr:uid="{2B45887C-8EE4-48B1-8CA9-F3AE8A5B4CDF}"/>
    <cellStyle name="Input 16 6 3" xfId="26414" xr:uid="{D355203D-0875-4919-BC64-0811885E4F19}"/>
    <cellStyle name="Input 16 6 4" xfId="33832" xr:uid="{D923BD6C-812B-4A5F-B0F6-34C6F1BCB45A}"/>
    <cellStyle name="Input 16 7" xfId="10156" xr:uid="{1992BBA7-B9A6-44AF-B996-5E05FA99D32C}"/>
    <cellStyle name="Input 16 7 2" xfId="16313" xr:uid="{56A5A617-7EA6-4BA9-8650-3C2456043C6D}"/>
    <cellStyle name="Input 16 7 3" xfId="27869" xr:uid="{E81C94A9-83DA-4A2B-8B7D-09F27E965434}"/>
    <cellStyle name="Input 16 7 4" xfId="33831" xr:uid="{D12A2BE0-3C31-45F6-A2F5-5BC294F3FDAF}"/>
    <cellStyle name="Input 16 8" xfId="10157" xr:uid="{1B9874F8-6E40-4CC5-ADB6-6418EEE78782}"/>
    <cellStyle name="Input 16 8 2" xfId="16314" xr:uid="{3727E278-F205-4E28-A732-57CF89F07D6F}"/>
    <cellStyle name="Input 16 8 3" xfId="28956" xr:uid="{D7C60A26-64D4-4DB5-90BA-026A810021F9}"/>
    <cellStyle name="Input 16 8 4" xfId="33830" xr:uid="{43008A71-EB9C-477B-AF11-6743E9B3B71F}"/>
    <cellStyle name="Input 16 9" xfId="10158" xr:uid="{DE161205-3F42-483B-BFE9-BFE20F2158E9}"/>
    <cellStyle name="Input 16 9 2" xfId="16315" xr:uid="{927EE2C8-5711-4511-994B-D365BED04198}"/>
    <cellStyle name="Input 16 9 3" xfId="26885" xr:uid="{A7560E0E-B26B-4766-843F-4B7FDD83F85B}"/>
    <cellStyle name="Input 16 9 4" xfId="33829" xr:uid="{33207A89-6452-41A4-AA9F-8974AD789DF7}"/>
    <cellStyle name="Input 160" xfId="10159" xr:uid="{B9F5386E-6338-4968-B554-65740CAB0D52}"/>
    <cellStyle name="Input 160 2" xfId="16316" xr:uid="{67C6E316-3640-427C-9124-A79B321F5DAF}"/>
    <cellStyle name="Input 160 3" xfId="29938" xr:uid="{76104BBE-37CA-4843-B0F5-E4406A8119C0}"/>
    <cellStyle name="Input 160 4" xfId="33828" xr:uid="{70B7016C-2076-4BAB-AF8A-624F61D69BF9}"/>
    <cellStyle name="Input 161" xfId="10160" xr:uid="{E663BB72-86C6-404F-9484-466FF0315F94}"/>
    <cellStyle name="Input 161 2" xfId="16317" xr:uid="{A6DC031F-E148-41F0-ACE9-D6E359BE5F01}"/>
    <cellStyle name="Input 161 3" xfId="25516" xr:uid="{A4887BEB-A5AA-417F-8712-6DC12550FFBF}"/>
    <cellStyle name="Input 161 4" xfId="33827" xr:uid="{BABB04E4-9179-45EF-AA75-AFD9D8642EDD}"/>
    <cellStyle name="Input 162" xfId="10161" xr:uid="{8EA7168D-DDD6-4E6C-A60E-BC80FC43383E}"/>
    <cellStyle name="Input 162 2" xfId="16318" xr:uid="{EA7956C1-F1F0-48B8-B744-E82DB7FF7EE8}"/>
    <cellStyle name="Input 162 3" xfId="25549" xr:uid="{089013CD-5043-4124-957A-851E18027E0C}"/>
    <cellStyle name="Input 162 4" xfId="33826" xr:uid="{317DEDC5-4692-4ABE-98A8-6FEDF587893A}"/>
    <cellStyle name="Input 163" xfId="10162" xr:uid="{ABB95643-1B24-4115-B81B-1E040DC7DC1A}"/>
    <cellStyle name="Input 163 2" xfId="16319" xr:uid="{5B185234-C718-4E0A-969E-5FCFF14583A5}"/>
    <cellStyle name="Input 163 3" xfId="25034" xr:uid="{403E605D-CAE2-46FC-B6B5-A2501CB3F445}"/>
    <cellStyle name="Input 163 4" xfId="33825" xr:uid="{3726783B-9F47-4EFC-A66A-93EEA5DC8206}"/>
    <cellStyle name="Input 164" xfId="10163" xr:uid="{BBEE2F47-DAFA-4398-AEC2-D6F7E3BC3B10}"/>
    <cellStyle name="Input 164 2" xfId="16320" xr:uid="{BE277FCA-14DE-4D19-AD62-3AD1CED70B92}"/>
    <cellStyle name="Input 164 3" xfId="29919" xr:uid="{435B1B40-3D45-4974-8230-EF06C6797EBC}"/>
    <cellStyle name="Input 164 4" xfId="33824" xr:uid="{C3FD7EBA-87FC-4FD7-9EA1-D7E50D40341C}"/>
    <cellStyle name="Input 165" xfId="10164" xr:uid="{636C7240-4703-40A5-94BF-852BAB4C5EC3}"/>
    <cellStyle name="Input 165 2" xfId="16321" xr:uid="{C9EE0940-9A01-4F38-AC31-4CC4C06330B8}"/>
    <cellStyle name="Input 165 3" xfId="29223" xr:uid="{26F16F65-7A35-4773-BD3B-E38C883D573A}"/>
    <cellStyle name="Input 165 4" xfId="33823" xr:uid="{72E36A6E-AA57-4671-A345-E4CAD1E029AC}"/>
    <cellStyle name="Input 166" xfId="10165" xr:uid="{5A7BF73C-09A8-4F25-9011-3B85D846D14C}"/>
    <cellStyle name="Input 166 2" xfId="16322" xr:uid="{02F40BD6-6185-40CB-9881-456B6D017A31}"/>
    <cellStyle name="Input 166 3" xfId="28714" xr:uid="{B903A529-A2F6-4098-AB81-334EA49B0644}"/>
    <cellStyle name="Input 166 4" xfId="34875" xr:uid="{1AA117BC-E9E9-4736-AC3F-DF18EB3D4DED}"/>
    <cellStyle name="Input 167" xfId="10166" xr:uid="{596F3496-C02A-4B94-9F99-33C3CABB31C5}"/>
    <cellStyle name="Input 167 2" xfId="16323" xr:uid="{50ECDB42-ECDB-48E6-A6D7-071D1FF82B78}"/>
    <cellStyle name="Input 167 3" xfId="22381" xr:uid="{F91C4143-8846-47CF-B60A-E42CE809604A}"/>
    <cellStyle name="Input 167 4" xfId="33822" xr:uid="{7D49007F-111E-4827-A4AA-3B64B60BFCD9}"/>
    <cellStyle name="Input 168" xfId="10167" xr:uid="{99D7E398-5907-447F-900D-B0419C96671E}"/>
    <cellStyle name="Input 168 2" xfId="16324" xr:uid="{F4C977C5-1EB1-4BCA-BDDA-7959C59983E6}"/>
    <cellStyle name="Input 168 3" xfId="22657" xr:uid="{6C1B62C3-13AF-496E-947C-B62C9955F295}"/>
    <cellStyle name="Input 168 4" xfId="34752" xr:uid="{58579D25-54AA-4E12-B31D-A84592A620E7}"/>
    <cellStyle name="Input 169" xfId="10168" xr:uid="{B64E24FE-D898-4669-8605-6E35E3212E75}"/>
    <cellStyle name="Input 169 2" xfId="16325" xr:uid="{09E26CD6-F5C2-42F3-A227-F363D0BBFCD2}"/>
    <cellStyle name="Input 169 3" xfId="22082" xr:uid="{DA1F9F15-A19D-4D1F-A67A-61EB1E693009}"/>
    <cellStyle name="Input 169 4" xfId="34254" xr:uid="{D35D2131-8D45-446F-B853-1AE3953DF08C}"/>
    <cellStyle name="Input 17" xfId="10169" xr:uid="{613FCBA1-A9A7-4F76-AD48-7CDDF607B8D2}"/>
    <cellStyle name="Input 17 10" xfId="10170" xr:uid="{D44761AC-A70E-40E4-81E7-9D095ECDE971}"/>
    <cellStyle name="Input 17 10 2" xfId="16326" xr:uid="{77D166CF-8DE5-4456-B4B3-FB8EBF046CA8}"/>
    <cellStyle name="Input 17 10 3" xfId="24638" xr:uid="{42111149-08D5-45EA-96F2-2CA53128EDE5}"/>
    <cellStyle name="Input 17 10 4" xfId="34438" xr:uid="{5D8FEA69-5D0E-4BED-A7E5-B3B11BD342C8}"/>
    <cellStyle name="Input 17 11" xfId="10171" xr:uid="{8BC27FA5-E6A5-415F-8067-05DB60E0792E}"/>
    <cellStyle name="Input 17 11 2" xfId="16327" xr:uid="{FBE37971-09DF-4A3C-A071-428C6A85342B}"/>
    <cellStyle name="Input 17 11 3" xfId="24681" xr:uid="{7AC9A225-4EC1-4F42-A790-EB9746A81D3F}"/>
    <cellStyle name="Input 17 11 4" xfId="34633" xr:uid="{AB6FDDB1-E8F9-46CD-B469-ABA92DF73C64}"/>
    <cellStyle name="Input 17 12" xfId="10172" xr:uid="{05DC9850-5E17-4C9F-BAC2-459DAE6BB154}"/>
    <cellStyle name="Input 17 12 2" xfId="16328" xr:uid="{2386C942-6082-4FF6-AFD8-BFEEA23130E2}"/>
    <cellStyle name="Input 17 12 3" xfId="25058" xr:uid="{27F6E7B1-2AAA-4CEE-9D2F-11D9459311C6}"/>
    <cellStyle name="Input 17 12 4" xfId="34642" xr:uid="{D140B68A-B58C-4C51-BD71-2236EDC8D43B}"/>
    <cellStyle name="Input 17 13" xfId="10173" xr:uid="{59582B39-2FF1-4B4B-A454-89092153FF0C}"/>
    <cellStyle name="Input 17 13 2" xfId="16329" xr:uid="{CBEFC93A-942B-483B-95E2-3792BCE459BD}"/>
    <cellStyle name="Input 17 13 3" xfId="30141" xr:uid="{29997C92-1BAC-446C-88E7-494A6CBA8ED6}"/>
    <cellStyle name="Input 17 13 4" xfId="34361" xr:uid="{D59AC3A9-B328-487B-B462-2D3F7ED1D13F}"/>
    <cellStyle name="Input 17 14" xfId="10174" xr:uid="{B027163E-E6A5-44CF-B4BE-784AC51AC4F9}"/>
    <cellStyle name="Input 17 14 2" xfId="16330" xr:uid="{6322BBB6-1A78-41A4-8482-902E09A5E29A}"/>
    <cellStyle name="Input 17 14 3" xfId="29592" xr:uid="{A8107C20-016A-4DA9-9387-6C8330103524}"/>
    <cellStyle name="Input 17 14 4" xfId="34623" xr:uid="{C853D2D7-67E4-413D-938E-E66212D51B6F}"/>
    <cellStyle name="Input 17 15" xfId="10175" xr:uid="{E2A8EDD6-F469-4F19-9A48-8B4DC8B5B4D7}"/>
    <cellStyle name="Input 17 15 2" xfId="16331" xr:uid="{7836CD4E-B548-4B79-B8E3-88E9AE585056}"/>
    <cellStyle name="Input 17 15 3" xfId="29640" xr:uid="{9570B059-C981-4633-92FE-6DB6AABD0873}"/>
    <cellStyle name="Input 17 15 4" xfId="34492" xr:uid="{575580A5-474A-44B4-BC88-08DA81AA91F0}"/>
    <cellStyle name="Input 17 16" xfId="10176" xr:uid="{506B2FF1-A1E3-417A-8F44-ECBDC924FF64}"/>
    <cellStyle name="Input 17 16 2" xfId="16332" xr:uid="{0711879B-DC94-49BC-B2D4-0C91A7A48E16}"/>
    <cellStyle name="Input 17 16 3" xfId="21674" xr:uid="{F4F4B4BC-A34F-482B-AE41-D6A44CC19FF0}"/>
    <cellStyle name="Input 17 16 4" xfId="34483" xr:uid="{E3296E88-D0DB-4943-BE81-7252F3FA0E36}"/>
    <cellStyle name="Input 17 17" xfId="10177" xr:uid="{DCFB2ABB-03C3-4211-B54B-3B8A91093396}"/>
    <cellStyle name="Input 17 17 2" xfId="16333" xr:uid="{0E654ABA-5DD9-4C77-A125-966194CCF897}"/>
    <cellStyle name="Input 17 17 3" xfId="22245" xr:uid="{05701137-A940-414E-A6CE-04781B4E7A3B}"/>
    <cellStyle name="Input 17 17 4" xfId="34360" xr:uid="{51ABBD05-8346-4CE0-8BF0-C7F2AFCD70A6}"/>
    <cellStyle name="Input 17 18" xfId="15198" xr:uid="{F411C43C-5A3A-43BE-A17C-A4B1C5A1EF9A}"/>
    <cellStyle name="Input 17 18 2" xfId="20712" xr:uid="{8661C863-636F-4434-BE09-FB0E58126658}"/>
    <cellStyle name="Input 17 18 3" xfId="30208" xr:uid="{E3CFF9C1-60B4-48C1-A64A-DF35036FE4EE}"/>
    <cellStyle name="Input 17 18 4" xfId="21864" xr:uid="{1F9D30B2-EEF5-4562-83F8-B3F65C6D92F1}"/>
    <cellStyle name="Input 17 19" xfId="14856" xr:uid="{54AC6F05-B4A9-493C-9DC2-18892CA5430B}"/>
    <cellStyle name="Input 17 19 2" xfId="20399" xr:uid="{5CD19576-814C-4672-88F4-70AA642C91B8}"/>
    <cellStyle name="Input 17 19 3" xfId="30211" xr:uid="{B13E8ACB-B9F3-4FD4-B6EC-5EFCED73E7DE}"/>
    <cellStyle name="Input 17 19 4" xfId="30775" xr:uid="{339316E1-11A4-410A-BED7-DA6EDF37EA8F}"/>
    <cellStyle name="Input 17 2" xfId="10178" xr:uid="{ED698141-90DF-4811-BE26-66011FEC8FEA}"/>
    <cellStyle name="Input 17 2 2" xfId="16334" xr:uid="{7D81A4CC-6991-419D-A46A-12CA03472BC3}"/>
    <cellStyle name="Input 17 2 3" xfId="28142" xr:uid="{59D77DB7-4C44-4EAB-B07B-E6B3A9282043}"/>
    <cellStyle name="Input 17 2 4" xfId="33821" xr:uid="{9357D1E9-2198-4E57-9C83-082AACE19282}"/>
    <cellStyle name="Input 17 20" xfId="15735" xr:uid="{010C145F-698E-4D05-9960-9F162B0911B8}"/>
    <cellStyle name="Input 17 20 2" xfId="21193" xr:uid="{4A4D95E2-77ED-4EA4-A4AE-93236E03D451}"/>
    <cellStyle name="Input 17 20 3" xfId="21999" xr:uid="{66402B3C-D866-4FAF-A58F-D222F9872FA0}"/>
    <cellStyle name="Input 17 20 4" xfId="35051" xr:uid="{576D335B-B3AB-45CF-AC96-C47FE28EA515}"/>
    <cellStyle name="Input 17 21" xfId="15876" xr:uid="{69784451-31AB-4380-93B2-78DB21C90B1C}"/>
    <cellStyle name="Input 17 22" xfId="29432" xr:uid="{B49C9EC7-1909-44DE-8E88-8EAFEDD5E5FC}"/>
    <cellStyle name="Input 17 23" xfId="34110" xr:uid="{40A4E714-4D28-48D6-87E7-8FCCB99EE9BA}"/>
    <cellStyle name="Input 17 3" xfId="10179" xr:uid="{529F3283-552A-4EBD-9512-9FE56367F58D}"/>
    <cellStyle name="Input 17 3 2" xfId="16335" xr:uid="{CECB06CB-0CFC-4196-B139-BBFAEF95790F}"/>
    <cellStyle name="Input 17 3 3" xfId="30037" xr:uid="{BAA5C9BE-4B01-46E3-A9F3-11DADA79195D}"/>
    <cellStyle name="Input 17 3 4" xfId="34379" xr:uid="{486F47F4-DC62-412C-B376-691025A050FE}"/>
    <cellStyle name="Input 17 4" xfId="10180" xr:uid="{DC694FBB-C624-4B22-9835-DB4571694B71}"/>
    <cellStyle name="Input 17 4 2" xfId="16336" xr:uid="{E3874EB5-6807-4F07-8D66-758D53ACB7F6}"/>
    <cellStyle name="Input 17 4 3" xfId="28919" xr:uid="{44C3A084-738B-43BA-9E14-9B7AA46F66AF}"/>
    <cellStyle name="Input 17 4 4" xfId="33820" xr:uid="{4990CEE7-BA67-4CC0-9DD8-81BEBF853305}"/>
    <cellStyle name="Input 17 5" xfId="10181" xr:uid="{93D1E95C-24EC-406A-B938-3CBA182B91CF}"/>
    <cellStyle name="Input 17 5 2" xfId="16337" xr:uid="{2AE35489-2994-47D1-ACB5-7DB88F4A5B11}"/>
    <cellStyle name="Input 17 5 3" xfId="28145" xr:uid="{EA211668-31F3-4C01-AE17-7492E6FF1712}"/>
    <cellStyle name="Input 17 5 4" xfId="33819" xr:uid="{789DBF7D-34F1-4E06-A549-4F117F465C28}"/>
    <cellStyle name="Input 17 6" xfId="10182" xr:uid="{D6B5E695-F92F-4B5C-BB68-D30D14B922B8}"/>
    <cellStyle name="Input 17 6 2" xfId="16338" xr:uid="{88080436-8691-49F4-B0C7-FEC0464898F0}"/>
    <cellStyle name="Input 17 6 3" xfId="27690" xr:uid="{0F3B6E55-C5F2-479F-892D-E694A34E9D87}"/>
    <cellStyle name="Input 17 6 4" xfId="33818" xr:uid="{FC62C792-96DB-4D1C-8B33-75F472324182}"/>
    <cellStyle name="Input 17 7" xfId="10183" xr:uid="{F463C797-8C31-42DF-B0C0-5445136CBF16}"/>
    <cellStyle name="Input 17 7 2" xfId="16339" xr:uid="{79B15525-6EE7-411A-A32D-DD3159C00AD2}"/>
    <cellStyle name="Input 17 7 3" xfId="22650" xr:uid="{F0DFA950-98FE-47BE-B103-8540EE96D842}"/>
    <cellStyle name="Input 17 7 4" xfId="33817" xr:uid="{54583A6D-7656-40A1-8482-4D75CB3F060E}"/>
    <cellStyle name="Input 17 8" xfId="10184" xr:uid="{398B2D8C-D362-4441-9506-9D5B4A9725C4}"/>
    <cellStyle name="Input 17 8 2" xfId="16340" xr:uid="{E2133739-4F63-42AB-9DFC-FB11A58E6349}"/>
    <cellStyle name="Input 17 8 3" xfId="30472" xr:uid="{78B23D33-6CC6-4051-ADB4-AE55F03F90E2}"/>
    <cellStyle name="Input 17 8 4" xfId="33816" xr:uid="{E7824118-3F1D-4543-BB3B-ACB99936A586}"/>
    <cellStyle name="Input 17 9" xfId="10185" xr:uid="{0FAFC1B6-2442-42AD-A424-94054EC887F9}"/>
    <cellStyle name="Input 17 9 2" xfId="16341" xr:uid="{A90EC114-8882-4C76-8C5E-59F97B6CBC98}"/>
    <cellStyle name="Input 17 9 3" xfId="30531" xr:uid="{63611728-9A5F-4A4E-8256-936CA3C5AA79}"/>
    <cellStyle name="Input 17 9 4" xfId="33815" xr:uid="{2F7555A9-470D-42F2-97F9-576B0F741B57}"/>
    <cellStyle name="Input 170" xfId="10186" xr:uid="{8F553765-35BA-4FCD-9EC5-B5EC36968095}"/>
    <cellStyle name="Input 170 2" xfId="16342" xr:uid="{310DA24A-D690-4400-910F-764EC5367121}"/>
    <cellStyle name="Input 170 3" xfId="25144" xr:uid="{696AAB3C-6F55-42D4-B292-8926C3856FBC}"/>
    <cellStyle name="Input 170 4" xfId="33814" xr:uid="{69739F7F-C869-4B07-A9FC-859609D4BCC4}"/>
    <cellStyle name="Input 171" xfId="10187" xr:uid="{9E61E2A0-9DC1-41C3-8C6B-C9F1779C0CD4}"/>
    <cellStyle name="Input 171 2" xfId="16343" xr:uid="{E107218B-249C-4E8F-AF75-3605792F2D36}"/>
    <cellStyle name="Input 171 3" xfId="30604" xr:uid="{87EB93FC-FE48-45C4-BCA1-A2765217CE99}"/>
    <cellStyle name="Input 171 4" xfId="33813" xr:uid="{31E7F89C-4AAA-44C7-A874-B39B1AAD278E}"/>
    <cellStyle name="Input 172" xfId="10188" xr:uid="{0B6E60C2-806F-4C17-AE1B-54A01F5FB50B}"/>
    <cellStyle name="Input 172 2" xfId="16344" xr:uid="{644779A3-6C08-4A48-9DFD-847A170844E0}"/>
    <cellStyle name="Input 172 3" xfId="25145" xr:uid="{6F185B82-E331-4757-B28A-EA22A0728B8B}"/>
    <cellStyle name="Input 172 4" xfId="33812" xr:uid="{65825CB1-71D3-499F-8521-FEB2E7077EF5}"/>
    <cellStyle name="Input 173" xfId="10189" xr:uid="{FDC1E124-1382-404A-BB65-3E8EE6EF25EE}"/>
    <cellStyle name="Input 173 2" xfId="16345" xr:uid="{C9B4E85E-2B93-454B-A983-A079E3F01730}"/>
    <cellStyle name="Input 173 3" xfId="25146" xr:uid="{4D110FCA-D011-4460-867A-71DBE012609D}"/>
    <cellStyle name="Input 173 4" xfId="33811" xr:uid="{7018A636-E773-440A-B6BB-88AD9FD8EBEF}"/>
    <cellStyle name="Input 174" xfId="10190" xr:uid="{AA9DD627-E8DE-4607-B8ED-06DCC0885377}"/>
    <cellStyle name="Input 174 2" xfId="16346" xr:uid="{61528430-0F16-4162-A5AD-3730D90F62AF}"/>
    <cellStyle name="Input 174 3" xfId="26080" xr:uid="{458D9BBF-29FC-42B7-BBC2-C837741ED30D}"/>
    <cellStyle name="Input 174 4" xfId="33810" xr:uid="{68153778-FAF2-4664-941D-89B563FF0BA7}"/>
    <cellStyle name="Input 175" xfId="10191" xr:uid="{0FE88886-B81C-40EC-9E73-E9A00BC54362}"/>
    <cellStyle name="Input 175 2" xfId="16347" xr:uid="{7E36051C-8BBA-4A00-BC8B-B26DD3C9830D}"/>
    <cellStyle name="Input 175 3" xfId="21302" xr:uid="{23569077-8775-46CA-9066-D30E94CC8EA7}"/>
    <cellStyle name="Input 175 4" xfId="33809" xr:uid="{4C55F925-ACC1-49B1-8A7B-FF72D761BBC7}"/>
    <cellStyle name="Input 176" xfId="10192" xr:uid="{97B470BE-EE2A-4D9D-A7B4-92C9704BC8D3}"/>
    <cellStyle name="Input 176 2" xfId="16348" xr:uid="{63F2502E-44E0-4321-8901-9BCE7733D5C7}"/>
    <cellStyle name="Input 176 3" xfId="26133" xr:uid="{0622EC72-87F6-4D23-AAE5-A390E82F561C}"/>
    <cellStyle name="Input 176 4" xfId="33808" xr:uid="{E569A3DD-6280-45AC-AB30-176E4E43FAC2}"/>
    <cellStyle name="Input 177" xfId="10193" xr:uid="{8A52C02C-6514-46E4-9206-2B97B2566E30}"/>
    <cellStyle name="Input 177 2" xfId="16349" xr:uid="{C1F7D4FF-ABF5-4CC4-AE41-92C9D627D9F7}"/>
    <cellStyle name="Input 177 3" xfId="25147" xr:uid="{1A59B952-67EC-4AE2-9FEF-796660932352}"/>
    <cellStyle name="Input 177 4" xfId="33807" xr:uid="{46D4C548-4926-42D8-B8F3-2419F26D4526}"/>
    <cellStyle name="Input 178" xfId="10194" xr:uid="{43952DF1-0F4D-454B-A4AC-9807C82A85F5}"/>
    <cellStyle name="Input 178 2" xfId="16350" xr:uid="{B083D79F-1F95-41EC-A1EE-221F534A24FE}"/>
    <cellStyle name="Input 178 3" xfId="24920" xr:uid="{3D263AFB-46EB-441C-81EA-B79AE509380E}"/>
    <cellStyle name="Input 178 4" xfId="33806" xr:uid="{7AB9D907-71C6-4BE3-96FB-61A8CB3A228E}"/>
    <cellStyle name="Input 179" xfId="10195" xr:uid="{29C6F1F8-3588-40FD-9DBE-70354367EAEB}"/>
    <cellStyle name="Input 179 2" xfId="16351" xr:uid="{FD7B1449-4340-45D7-9931-DCF7D2B9A5A3}"/>
    <cellStyle name="Input 179 3" xfId="22265" xr:uid="{F614EB27-1744-42C9-9126-883AE59D6DA7}"/>
    <cellStyle name="Input 179 4" xfId="33805" xr:uid="{26745297-6269-423B-8D6E-2F07050ECA24}"/>
    <cellStyle name="Input 18" xfId="10196" xr:uid="{7F046B57-8CA6-4A17-9E24-12E5E9707742}"/>
    <cellStyle name="Input 18 10" xfId="10197" xr:uid="{3C16A035-DF5C-4E34-804C-63434F69F1A2}"/>
    <cellStyle name="Input 18 10 2" xfId="16352" xr:uid="{F608E19B-4A53-4E75-A028-739A9F6193A7}"/>
    <cellStyle name="Input 18 10 3" xfId="22423" xr:uid="{12758C66-A45D-4115-9B0A-CEA4AF69CC60}"/>
    <cellStyle name="Input 18 10 4" xfId="33804" xr:uid="{2AB05AAD-DD0E-4DF8-81CF-7B6130A6E1A2}"/>
    <cellStyle name="Input 18 11" xfId="10198" xr:uid="{C720A8E2-AA2D-415C-BA4C-9760AF33C4E5}"/>
    <cellStyle name="Input 18 11 2" xfId="16353" xr:uid="{A5258157-AA3E-4988-8E48-401701394B68}"/>
    <cellStyle name="Input 18 11 3" xfId="29976" xr:uid="{CA4E5848-75F7-436F-B6A8-7E5D63E1A479}"/>
    <cellStyle name="Input 18 11 4" xfId="33803" xr:uid="{B81888D7-C62C-4D34-B305-B9401C249668}"/>
    <cellStyle name="Input 18 12" xfId="10199" xr:uid="{FED1B0FE-04C3-4840-8834-FA25C9EECB22}"/>
    <cellStyle name="Input 18 12 2" xfId="16354" xr:uid="{20A8FB2E-364F-4C97-BA40-84998D5CE2E1}"/>
    <cellStyle name="Input 18 12 3" xfId="25148" xr:uid="{EEC4E8B9-F770-4C77-A6A3-2767D5D3388C}"/>
    <cellStyle name="Input 18 12 4" xfId="33802" xr:uid="{0BDDB9A6-F03A-4080-9DCB-B4A9CBC8050B}"/>
    <cellStyle name="Input 18 13" xfId="10200" xr:uid="{AB5DD502-AFF4-442D-9C9E-1513EBEE2D4C}"/>
    <cellStyle name="Input 18 13 2" xfId="16355" xr:uid="{67370C5D-8CF5-4B58-982C-CAF0979C7DDA}"/>
    <cellStyle name="Input 18 13 3" xfId="25149" xr:uid="{9493D673-CC2B-4465-AF60-A6C6E100CB27}"/>
    <cellStyle name="Input 18 13 4" xfId="33801" xr:uid="{3AFA1E96-724A-4661-8D9C-6237B03AAF40}"/>
    <cellStyle name="Input 18 14" xfId="10201" xr:uid="{FA6EF3DC-CB45-4A63-BAC3-8AF55D3BFE13}"/>
    <cellStyle name="Input 18 14 2" xfId="16356" xr:uid="{CCA2CD84-40B4-494F-BEF8-AE28C2AA2C28}"/>
    <cellStyle name="Input 18 14 3" xfId="25150" xr:uid="{9D845CB6-F248-4E9A-A634-67F2233466E5}"/>
    <cellStyle name="Input 18 14 4" xfId="33800" xr:uid="{CA178A6E-C6B1-474A-98C0-0EB48ECAC60A}"/>
    <cellStyle name="Input 18 15" xfId="10202" xr:uid="{374C835F-8C36-4D30-B0DE-736341DC10B3}"/>
    <cellStyle name="Input 18 15 2" xfId="16357" xr:uid="{599A1713-FB56-4D23-9D06-92E4AE715F92}"/>
    <cellStyle name="Input 18 15 3" xfId="25151" xr:uid="{0E13C21F-1C5F-4705-BB62-F39C4139EFC0}"/>
    <cellStyle name="Input 18 15 4" xfId="33799" xr:uid="{0BDDB67E-D738-4595-B094-87F98B07EABE}"/>
    <cellStyle name="Input 18 16" xfId="10203" xr:uid="{E2C06BAD-BF89-4D73-BCC9-75A7B6AE04B5}"/>
    <cellStyle name="Input 18 16 2" xfId="16358" xr:uid="{FBA24858-F175-4069-B874-785284071C46}"/>
    <cellStyle name="Input 18 16 3" xfId="25152" xr:uid="{7538F97A-140F-47C2-AFA0-6A17F7F4DF7A}"/>
    <cellStyle name="Input 18 16 4" xfId="33798" xr:uid="{96FB564B-9AB2-4ECA-8E83-0EE9527EC5E5}"/>
    <cellStyle name="Input 18 17" xfId="10204" xr:uid="{C1F90BAD-0D7B-4A71-9A37-8CB2893FC983}"/>
    <cellStyle name="Input 18 17 2" xfId="16359" xr:uid="{405FCB96-1C10-45B9-A6F7-7B63AF805ED6}"/>
    <cellStyle name="Input 18 17 3" xfId="25153" xr:uid="{443D3BFC-1502-4A95-A944-B31D7BA63BD3}"/>
    <cellStyle name="Input 18 17 4" xfId="33797" xr:uid="{9CA7E899-A086-4F49-B269-731AA4198DC2}"/>
    <cellStyle name="Input 18 18" xfId="15119" xr:uid="{CB306237-27F6-439E-BC48-FB58E0C23846}"/>
    <cellStyle name="Input 18 18 2" xfId="20638" xr:uid="{9BDBFAC5-A2B7-4D24-875C-6BE244A6E18B}"/>
    <cellStyle name="Input 18 18 3" xfId="28400" xr:uid="{BC5C1163-3310-4822-A615-B9E8A3452AA1}"/>
    <cellStyle name="Input 18 18 4" xfId="28695" xr:uid="{EB7706CA-E90A-4582-96C6-30D0397302D7}"/>
    <cellStyle name="Input 18 19" xfId="15544" xr:uid="{248AFDEF-E34C-48A8-A676-B31F036D12F5}"/>
    <cellStyle name="Input 18 19 2" xfId="21022" xr:uid="{BCE825A3-802E-4C4B-8758-78E51F2CE3C8}"/>
    <cellStyle name="Input 18 19 3" xfId="24942" xr:uid="{94DE4B12-C136-4CE1-9EE1-44E58A25501E}"/>
    <cellStyle name="Input 18 19 4" xfId="23510" xr:uid="{96386AFE-E57D-4571-96B9-5C7F849C17B2}"/>
    <cellStyle name="Input 18 2" xfId="10205" xr:uid="{36F49D9F-4642-424B-B8A3-C86C017E4C09}"/>
    <cellStyle name="Input 18 2 2" xfId="16360" xr:uid="{247A9B4A-8CD4-4C60-9157-61B7D64F0B1D}"/>
    <cellStyle name="Input 18 2 3" xfId="21659" xr:uid="{FF1BED96-0A53-4C3C-A790-C70237BBD49C}"/>
    <cellStyle name="Input 18 2 4" xfId="33796" xr:uid="{D513819E-8AC3-4AB4-8CD0-418661C1678B}"/>
    <cellStyle name="Input 18 20" xfId="14934" xr:uid="{7E568BE1-04FF-40F3-9FCA-B442EC87DAC0}"/>
    <cellStyle name="Input 18 20 2" xfId="20471" xr:uid="{83CACC64-166A-4856-A550-910A5C45E5DD}"/>
    <cellStyle name="Input 18 20 3" xfId="29049" xr:uid="{E6787D49-DACE-400A-B7EC-1C9BF839E123}"/>
    <cellStyle name="Input 18 20 4" xfId="30726" xr:uid="{B2889CBB-0831-4B85-A069-2B59A30D5E18}"/>
    <cellStyle name="Input 18 21" xfId="15886" xr:uid="{725820A1-C9F2-4900-AF73-7729D477AE86}"/>
    <cellStyle name="Input 18 22" xfId="25528" xr:uid="{9F89AE60-B5DA-4A4F-BF93-A154ABB26181}"/>
    <cellStyle name="Input 18 23" xfId="34108" xr:uid="{2C54CA5D-D026-4973-8433-30D2D1AB8BCD}"/>
    <cellStyle name="Input 18 3" xfId="10206" xr:uid="{CCA1844D-A3D8-44EE-ACC4-835631A5CE2B}"/>
    <cellStyle name="Input 18 3 2" xfId="16361" xr:uid="{91B187A4-1F45-484A-B964-28E7798E54D5}"/>
    <cellStyle name="Input 18 3 3" xfId="30413" xr:uid="{76FC9727-B325-4D0C-BC30-DA70132E8D19}"/>
    <cellStyle name="Input 18 3 4" xfId="33795" xr:uid="{E4F1D6B7-55DE-4919-9E67-34CF46581E14}"/>
    <cellStyle name="Input 18 4" xfId="10207" xr:uid="{D4D2436C-BB19-4DC8-AC5B-8491F83C7305}"/>
    <cellStyle name="Input 18 4 2" xfId="16362" xr:uid="{966BD08A-A665-406A-86DD-470553E08A01}"/>
    <cellStyle name="Input 18 4 3" xfId="25325" xr:uid="{601D4510-DDC6-403D-BA87-60BFA670699F}"/>
    <cellStyle name="Input 18 4 4" xfId="33794" xr:uid="{6EB895E7-2172-4E9B-97CF-684A8FA7C107}"/>
    <cellStyle name="Input 18 5" xfId="10208" xr:uid="{87ABFDC6-497A-4ADF-8711-C45D0FED4E68}"/>
    <cellStyle name="Input 18 5 2" xfId="16363" xr:uid="{6462DD0D-08AF-4F66-9AFE-43B836DE4645}"/>
    <cellStyle name="Input 18 5 3" xfId="30452" xr:uid="{EE642B7B-1B3D-474C-B630-376017CE1572}"/>
    <cellStyle name="Input 18 5 4" xfId="33793" xr:uid="{DA672032-D3D6-417F-8AA9-2D077CC7FAF1}"/>
    <cellStyle name="Input 18 6" xfId="10209" xr:uid="{AB848D82-3DCC-4572-882B-CE406BD1C726}"/>
    <cellStyle name="Input 18 6 2" xfId="16364" xr:uid="{0B91104D-2DC6-4639-9131-F868236D3F57}"/>
    <cellStyle name="Input 18 6 3" xfId="28957" xr:uid="{34D3C8CC-3EC6-420C-85C0-CB2988ACEB54}"/>
    <cellStyle name="Input 18 6 4" xfId="33792" xr:uid="{EEC8B24E-EB1D-4445-8B3F-171C5715C81B}"/>
    <cellStyle name="Input 18 7" xfId="10210" xr:uid="{D743946C-4139-4A06-8D3F-9B5079E48A80}"/>
    <cellStyle name="Input 18 7 2" xfId="16365" xr:uid="{BF6A792E-D815-4EA6-B7F2-8B87E216B49A}"/>
    <cellStyle name="Input 18 7 3" xfId="27795" xr:uid="{60C56AB0-BA7C-4407-9349-0BA0B8F628CA}"/>
    <cellStyle name="Input 18 7 4" xfId="33791" xr:uid="{93B04931-E98D-4764-A932-C35E3AA79619}"/>
    <cellStyle name="Input 18 8" xfId="10211" xr:uid="{BAAD357C-2E20-4DB7-BCEB-3AC0552EA1CC}"/>
    <cellStyle name="Input 18 8 2" xfId="16366" xr:uid="{E1F9A7AC-38F1-47C9-9773-98CE276B1B88}"/>
    <cellStyle name="Input 18 8 3" xfId="26635" xr:uid="{883FA183-54F8-4646-A784-5FD6FBFDB6C8}"/>
    <cellStyle name="Input 18 8 4" xfId="33790" xr:uid="{54577C6B-64D2-446B-B3E8-9F4362111D58}"/>
    <cellStyle name="Input 18 9" xfId="10212" xr:uid="{B3EDA312-5FBC-453C-8522-7A1B6CEFFC9B}"/>
    <cellStyle name="Input 18 9 2" xfId="16367" xr:uid="{785688C2-3741-4730-A2B3-02B1EB7E98A5}"/>
    <cellStyle name="Input 18 9 3" xfId="25154" xr:uid="{010A2444-0293-4538-B730-4209BC2FB48D}"/>
    <cellStyle name="Input 18 9 4" xfId="33789" xr:uid="{FDC9D929-7540-476B-872E-AFDA527C9DA3}"/>
    <cellStyle name="Input 180" xfId="10213" xr:uid="{9C163EC1-D29D-484C-8A53-F51D68805EBB}"/>
    <cellStyle name="Input 180 2" xfId="16368" xr:uid="{B5124C31-515A-48D5-8F64-FC63ACA89E1E}"/>
    <cellStyle name="Input 180 3" xfId="29062" xr:uid="{862CBD17-25D4-4E59-9E2E-F45A0015D375}"/>
    <cellStyle name="Input 180 4" xfId="33788" xr:uid="{A87824FF-3314-4AAF-9829-AF4E720EEE00}"/>
    <cellStyle name="Input 181" xfId="10214" xr:uid="{902BA327-62EC-4BCE-9BBD-95F243F49AB9}"/>
    <cellStyle name="Input 181 2" xfId="16369" xr:uid="{C2AB869A-7188-427B-8ED2-EB1E5D5826F4}"/>
    <cellStyle name="Input 181 3" xfId="29305" xr:uid="{EE0325B0-1D29-4B0A-9986-6CF45CAB0F9B}"/>
    <cellStyle name="Input 181 4" xfId="33787" xr:uid="{68E13556-6D2A-4849-9011-E2C56C545FA3}"/>
    <cellStyle name="Input 182" xfId="10215" xr:uid="{710D393F-2089-4E1E-A440-B8A0FAE3E912}"/>
    <cellStyle name="Input 182 2" xfId="16370" xr:uid="{0FADA823-05E0-4218-94BC-E2FF6005238A}"/>
    <cellStyle name="Input 182 3" xfId="23588" xr:uid="{63B40E55-9833-4165-9A5F-3EB0A8A362D5}"/>
    <cellStyle name="Input 182 4" xfId="33786" xr:uid="{A025872D-78AD-4E62-9F4C-F1AFFC9F851E}"/>
    <cellStyle name="Input 183" xfId="10216" xr:uid="{C4D0C86C-E200-4F55-A6FD-80F20042F200}"/>
    <cellStyle name="Input 183 2" xfId="16371" xr:uid="{FBC15E5C-9A46-4402-8D98-3E16F6F134FB}"/>
    <cellStyle name="Input 183 3" xfId="23483" xr:uid="{2AB05BDE-1C8D-4EC9-89C2-C0DBE5323288}"/>
    <cellStyle name="Input 183 4" xfId="33785" xr:uid="{507410AA-A0D4-4FC2-ADE1-4EC29B235379}"/>
    <cellStyle name="Input 184" xfId="10217" xr:uid="{205C7787-7FD8-4184-9981-773AB0A8ABCE}"/>
    <cellStyle name="Input 184 2" xfId="16372" xr:uid="{0797A1FD-9187-40D6-B9D6-050C6140AA09}"/>
    <cellStyle name="Input 184 3" xfId="21407" xr:uid="{94179AC6-6CE6-4754-8E6A-607BE4175373}"/>
    <cellStyle name="Input 184 4" xfId="33784" xr:uid="{693B31B3-1413-4FD3-97F7-27AE9D3C8AC0}"/>
    <cellStyle name="Input 185" xfId="10218" xr:uid="{B3737CB3-692F-45E4-8DA0-F903141D33F5}"/>
    <cellStyle name="Input 185 2" xfId="16373" xr:uid="{9354C547-818E-4EB2-AA81-ABFA5AC5A78A}"/>
    <cellStyle name="Input 185 3" xfId="29525" xr:uid="{FBFC931D-DD1F-4DAF-9E51-A81624C6B1B7}"/>
    <cellStyle name="Input 185 4" xfId="33783" xr:uid="{255F433F-7975-490B-9651-622A5D8DD9C2}"/>
    <cellStyle name="Input 186" xfId="10219" xr:uid="{DC87D314-F078-4E7C-B3F9-DD6B2C2165AE}"/>
    <cellStyle name="Input 186 2" xfId="16374" xr:uid="{237762A6-7AE8-49D6-923E-4431185EF870}"/>
    <cellStyle name="Input 186 3" xfId="29639" xr:uid="{903CCC0C-F710-4026-9890-37699E5F257C}"/>
    <cellStyle name="Input 186 4" xfId="33782" xr:uid="{654A7CE8-9171-46AB-AA5B-8ECA5AD28B5B}"/>
    <cellStyle name="Input 187" xfId="10220" xr:uid="{62C3CD0C-7333-43E3-8E72-CC06900322B2}"/>
    <cellStyle name="Input 187 2" xfId="16375" xr:uid="{12738D6B-985C-49EA-ADE6-87D164BEDDE6}"/>
    <cellStyle name="Input 187 3" xfId="30097" xr:uid="{23C26C68-C676-4C65-83B4-568D6514533E}"/>
    <cellStyle name="Input 187 4" xfId="33781" xr:uid="{B84C48E6-B56E-4649-B8A0-491C0803DF66}"/>
    <cellStyle name="Input 188" xfId="10221" xr:uid="{BAEB44CD-84F9-452C-8613-031E9D5697E4}"/>
    <cellStyle name="Input 188 2" xfId="16376" xr:uid="{AB0C93F8-E317-40C2-9E3A-66884DE34236}"/>
    <cellStyle name="Input 188 3" xfId="29680" xr:uid="{40B5A2A1-04B8-4A59-866A-83A7C87C72C2}"/>
    <cellStyle name="Input 188 4" xfId="33780" xr:uid="{4CEFDDC4-B4F7-4F05-A1D5-FBEB32F6DF4A}"/>
    <cellStyle name="Input 189" xfId="10222" xr:uid="{73D909A5-33D1-4CC4-BFB3-2575AB7E6F42}"/>
    <cellStyle name="Input 189 2" xfId="16377" xr:uid="{02D271E3-DAA6-439C-9981-83D78FA52E44}"/>
    <cellStyle name="Input 189 3" xfId="30213" xr:uid="{00F21DF7-E4E5-483E-BE9B-D6596D3F9671}"/>
    <cellStyle name="Input 189 4" xfId="33779" xr:uid="{F067BFEC-CE38-46E4-999F-C244A3B32CE4}"/>
    <cellStyle name="Input 19" xfId="10223" xr:uid="{F5028FA0-F976-48CB-BAE0-25CB172CD1D8}"/>
    <cellStyle name="Input 19 10" xfId="10224" xr:uid="{59F1FAC8-02AE-49AE-85C0-5F3BE2D6812F}"/>
    <cellStyle name="Input 19 10 2" xfId="16378" xr:uid="{92E08D85-D30D-4961-BF84-4B18355E2711}"/>
    <cellStyle name="Input 19 10 3" xfId="30129" xr:uid="{6C8C0EF1-2C58-4AE0-AFCB-2BA64CDC4454}"/>
    <cellStyle name="Input 19 10 4" xfId="21465" xr:uid="{1E137EDB-D385-4EA3-B615-F1195CD0B0B1}"/>
    <cellStyle name="Input 19 11" xfId="10225" xr:uid="{74E43A8F-4729-418B-B29D-9F221FE2239B}"/>
    <cellStyle name="Input 19 11 2" xfId="16379" xr:uid="{9A9BD839-B9C4-4861-BAFC-9A4371EC240D}"/>
    <cellStyle name="Input 19 11 3" xfId="25157" xr:uid="{071924F4-31AF-45EA-BD19-E3B70F20A6C2}"/>
    <cellStyle name="Input 19 11 4" xfId="33778" xr:uid="{17F00767-CDEC-416D-985F-58BFB810B5A1}"/>
    <cellStyle name="Input 19 12" xfId="10226" xr:uid="{89DA6E3A-AE8A-4987-9DC6-E00A5C5D58B0}"/>
    <cellStyle name="Input 19 12 2" xfId="16380" xr:uid="{D76B393E-3B22-4FF4-B538-3BF285EA9BAF}"/>
    <cellStyle name="Input 19 12 3" xfId="22953" xr:uid="{F7A9934A-2DE7-426A-A7E1-F6EA80F8CA61}"/>
    <cellStyle name="Input 19 12 4" xfId="33777" xr:uid="{6E0CF7F0-7E1C-4B0B-89BE-60E7B3B7D76B}"/>
    <cellStyle name="Input 19 13" xfId="10227" xr:uid="{5FAD0569-A5D9-430C-B7D6-318F04CC28FE}"/>
    <cellStyle name="Input 19 13 2" xfId="16381" xr:uid="{B027FBB6-DFC6-4B03-AFA2-247AA2627A8A}"/>
    <cellStyle name="Input 19 13 3" xfId="30473" xr:uid="{D51E6959-04F7-4A76-A2CE-49B7111DB409}"/>
    <cellStyle name="Input 19 13 4" xfId="33776" xr:uid="{815D81CE-4D85-4B20-A1D0-BA5D688E9FBE}"/>
    <cellStyle name="Input 19 14" xfId="10228" xr:uid="{6D046735-01CB-4A03-91B5-23655514DDF1}"/>
    <cellStyle name="Input 19 14 2" xfId="16382" xr:uid="{2CDE22A4-146D-45CB-8253-8276301315A9}"/>
    <cellStyle name="Input 19 14 3" xfId="30532" xr:uid="{031E54D4-7E54-4221-965C-632AA6B17D86}"/>
    <cellStyle name="Input 19 14 4" xfId="33775" xr:uid="{F974102F-AC89-4DFE-A6A2-4D647AF15F1A}"/>
    <cellStyle name="Input 19 15" xfId="10229" xr:uid="{4B5EB411-A001-44DA-906C-F0090BF72DB5}"/>
    <cellStyle name="Input 19 15 2" xfId="16383" xr:uid="{7047A9C7-E3A8-4C8C-949C-E292963B4CE1}"/>
    <cellStyle name="Input 19 15 3" xfId="25959" xr:uid="{CA40FC11-41CC-4917-8864-B437D164CF82}"/>
    <cellStyle name="Input 19 15 4" xfId="33774" xr:uid="{CFB4AE7F-245C-403D-ABB8-166E50969A5F}"/>
    <cellStyle name="Input 19 16" xfId="10230" xr:uid="{74B5BAAA-6019-4963-81E7-1669A31165E6}"/>
    <cellStyle name="Input 19 16 2" xfId="16384" xr:uid="{A1F87424-A0A2-4EF1-9BB8-999C02890962}"/>
    <cellStyle name="Input 19 16 3" xfId="30605" xr:uid="{907D985F-65DE-4131-A54B-CC1EDFAF8BA6}"/>
    <cellStyle name="Input 19 16 4" xfId="33773" xr:uid="{F7F0205C-6B46-46C9-BD1D-B1769C19725B}"/>
    <cellStyle name="Input 19 17" xfId="10231" xr:uid="{31AF108E-4666-48DD-9F15-8FBCC8475D82}"/>
    <cellStyle name="Input 19 17 2" xfId="16385" xr:uid="{F5501512-618C-40B2-ABFA-4A2256C4E789}"/>
    <cellStyle name="Input 19 17 3" xfId="26601" xr:uid="{89781A47-5A2A-408A-AC5A-CC8766791079}"/>
    <cellStyle name="Input 19 17 4" xfId="33772" xr:uid="{90003AA2-58D8-48E6-B9B2-C349C03B883E}"/>
    <cellStyle name="Input 19 18" xfId="14958" xr:uid="{0C97B7D2-A4CF-45DF-85F7-1122C403590D}"/>
    <cellStyle name="Input 19 18 2" xfId="20494" xr:uid="{A8100BA3-7884-42EF-87AC-DEB8BAB9BE0E}"/>
    <cellStyle name="Input 19 18 3" xfId="29020" xr:uid="{C37490AC-935B-4C43-945C-F2E74D2F37BE}"/>
    <cellStyle name="Input 19 18 4" xfId="30705" xr:uid="{A1639B57-B07C-47BA-9AED-B2E1B66BA250}"/>
    <cellStyle name="Input 19 19" xfId="15506" xr:uid="{2D681AE0-F87F-4788-AF57-11240F73F77A}"/>
    <cellStyle name="Input 19 19 2" xfId="20984" xr:uid="{57C2AFB3-C152-4E49-A6D4-7254C6AAE0F7}"/>
    <cellStyle name="Input 19 19 3" xfId="25270" xr:uid="{96A7B72E-4D27-4D88-85C2-3AFD24198B18}"/>
    <cellStyle name="Input 19 19 4" xfId="22168" xr:uid="{36C8021C-6E9E-4CD9-9F16-54E5CF7D515B}"/>
    <cellStyle name="Input 19 2" xfId="10232" xr:uid="{05932B9E-FC05-47E7-B3C7-C4D12B3AA8D6}"/>
    <cellStyle name="Input 19 2 2" xfId="16386" xr:uid="{CEFC99A7-442F-434D-A790-16D9F2D2C379}"/>
    <cellStyle name="Input 19 2 3" xfId="26544" xr:uid="{B3C7CE71-11DB-4D9F-B139-D1320CA8A772}"/>
    <cellStyle name="Input 19 2 4" xfId="33771" xr:uid="{AF103366-5996-4E56-8701-FD4CC6FE82C9}"/>
    <cellStyle name="Input 19 20" xfId="14982" xr:uid="{5FB9BA1A-7171-4322-AC7A-76DE079D87D4}"/>
    <cellStyle name="Input 19 20 2" xfId="20517" xr:uid="{E0DB8CB6-3BE4-4B5A-9C85-29E97ECD0D4F}"/>
    <cellStyle name="Input 19 20 3" xfId="26873" xr:uid="{002702E0-FAF9-41A3-8222-6B9E68EDFEB4}"/>
    <cellStyle name="Input 19 20 4" xfId="30684" xr:uid="{069A7137-AB03-427D-848F-1DA79B3E6E61}"/>
    <cellStyle name="Input 19 21" xfId="15883" xr:uid="{57FA270F-9225-41F5-9EA7-BF8E98C90513}"/>
    <cellStyle name="Input 19 22" xfId="25067" xr:uid="{FEDEB2E4-C330-45F4-B32E-5DEB8AE99E6C}"/>
    <cellStyle name="Input 19 23" xfId="34380" xr:uid="{EDE5AF37-E657-4A25-9B27-4306FC356363}"/>
    <cellStyle name="Input 19 3" xfId="10233" xr:uid="{4ECBFA5A-A1DD-420B-8672-3D648D809DF0}"/>
    <cellStyle name="Input 19 3 2" xfId="16387" xr:uid="{4A78C6BD-CF3B-4EBE-9876-028502467A7E}"/>
    <cellStyle name="Input 19 3 3" xfId="22832" xr:uid="{1DFB8B39-C81C-448D-BDEA-4E4EEFA83ADC}"/>
    <cellStyle name="Input 19 3 4" xfId="33770" xr:uid="{1A8DAEAE-6166-40E5-91AE-3148D670620C}"/>
    <cellStyle name="Input 19 4" xfId="10234" xr:uid="{CB09D93C-9779-4975-A880-BE1D4586D6F2}"/>
    <cellStyle name="Input 19 4 2" xfId="16388" xr:uid="{96E88451-D80B-4E62-8967-0C0508D08B5F}"/>
    <cellStyle name="Input 19 4 3" xfId="28679" xr:uid="{5A550262-8AA9-46F6-975E-8E5755BAE301}"/>
    <cellStyle name="Input 19 4 4" xfId="33769" xr:uid="{BA43E04A-0E34-4912-B7D7-B0C33DCB0210}"/>
    <cellStyle name="Input 19 5" xfId="10235" xr:uid="{5E9A2B55-424E-4F84-961E-064CFF8A0694}"/>
    <cellStyle name="Input 19 5 2" xfId="16389" xr:uid="{D234FCC6-70DA-4374-AADE-736B16F22E3B}"/>
    <cellStyle name="Input 19 5 3" xfId="28685" xr:uid="{0B5EE67A-F968-4AF5-9856-3E0562A886DD}"/>
    <cellStyle name="Input 19 5 4" xfId="22366" xr:uid="{9F5536C0-047A-47EA-9BA8-494B08E41FC9}"/>
    <cellStyle name="Input 19 6" xfId="10236" xr:uid="{22F4729E-6530-4D9F-80F1-1AEF92D34F5F}"/>
    <cellStyle name="Input 19 6 2" xfId="16390" xr:uid="{F78BE41E-A7BB-46CB-8661-1C66394FF2C9}"/>
    <cellStyle name="Input 19 6 3" xfId="29141" xr:uid="{F39A7B6F-0235-4A29-95EB-DE77AD14CE82}"/>
    <cellStyle name="Input 19 6 4" xfId="33768" xr:uid="{82E7DD55-A0FC-4D06-8475-7BDEEF2E3D02}"/>
    <cellStyle name="Input 19 7" xfId="10237" xr:uid="{3440F7B6-05EA-482F-B919-52532EBF007F}"/>
    <cellStyle name="Input 19 7 2" xfId="16391" xr:uid="{AFDFE7A0-700C-49F5-9E60-EF891747FD1B}"/>
    <cellStyle name="Input 19 7 3" xfId="21961" xr:uid="{F7AE35DB-A3FB-4A3F-9177-F330FA09DB95}"/>
    <cellStyle name="Input 19 7 4" xfId="33767" xr:uid="{B5AA4E72-FC73-4D07-80B1-B9135AD8DC96}"/>
    <cellStyle name="Input 19 8" xfId="10238" xr:uid="{6D677F4F-9B52-4405-ABC4-B88F8660F44F}"/>
    <cellStyle name="Input 19 8 2" xfId="16392" xr:uid="{6285ED1B-FC23-41E2-BE02-A2BBEDB8DFF3}"/>
    <cellStyle name="Input 19 8 3" xfId="28748" xr:uid="{9A33C262-8735-425C-BEA7-93A74C7C22F8}"/>
    <cellStyle name="Input 19 8 4" xfId="33766" xr:uid="{50DA4B22-C5A7-47FD-B01B-D5811C361EE6}"/>
    <cellStyle name="Input 19 9" xfId="10239" xr:uid="{15CF1BFD-DFDD-4465-AF20-483AE0960244}"/>
    <cellStyle name="Input 19 9 2" xfId="16393" xr:uid="{D25BB7A9-F61A-4F78-9B35-A6D01F3514D1}"/>
    <cellStyle name="Input 19 9 3" xfId="26590" xr:uid="{3B03AECC-90FA-4082-A0E9-0C253E4923EA}"/>
    <cellStyle name="Input 19 9 4" xfId="34886" xr:uid="{2206DCA9-6D0B-41BB-B3F3-2E345694F74B}"/>
    <cellStyle name="Input 190" xfId="10240" xr:uid="{7D8D8CEA-BB55-47DB-BF3D-EB134D48C943}"/>
    <cellStyle name="Input 190 2" xfId="16394" xr:uid="{F23F9E8F-261A-4083-857A-A2E7CAB7520E}"/>
    <cellStyle name="Input 190 3" xfId="21355" xr:uid="{864F0702-F871-4A23-8B5B-0523BA6C8E82}"/>
    <cellStyle name="Input 190 4" xfId="34231" xr:uid="{403B0DBA-8201-477D-8B4C-75A7A742D7D8}"/>
    <cellStyle name="Input 191" xfId="10241" xr:uid="{C28574CD-350D-4C95-9737-0729FD964EA0}"/>
    <cellStyle name="Input 191 2" xfId="16395" xr:uid="{D621D64D-FF7F-4F8B-8607-018DC5755202}"/>
    <cellStyle name="Input 191 3" xfId="26811" xr:uid="{7CF8A883-EE58-4528-A525-CDDABC27E7BB}"/>
    <cellStyle name="Input 191 4" xfId="33765" xr:uid="{E90F79A1-F6C1-4098-B464-481996588347}"/>
    <cellStyle name="Input 192" xfId="10242" xr:uid="{CB69BDAA-1FFB-4D18-AD63-1A9F025E817C}"/>
    <cellStyle name="Input 192 2" xfId="16396" xr:uid="{27DA6847-4447-4823-940B-2404AFF6E52F}"/>
    <cellStyle name="Input 192 3" xfId="28081" xr:uid="{D6FCD532-733F-479E-BE95-7493900FBCBD}"/>
    <cellStyle name="Input 192 4" xfId="34409" xr:uid="{3EC52894-7454-41BE-81E0-CDAF3FD7D73B}"/>
    <cellStyle name="Input 193" xfId="10243" xr:uid="{12823702-FC05-47AB-B340-C7B45072EB62}"/>
    <cellStyle name="Input 193 2" xfId="16397" xr:uid="{5DE70669-F4F7-4E19-934D-D6FC728C38BA}"/>
    <cellStyle name="Input 193 3" xfId="22888" xr:uid="{C5796CF2-7FB6-4039-9CBC-4F96E977CB6D}"/>
    <cellStyle name="Input 193 4" xfId="34761" xr:uid="{094EBC0F-C6BF-44B0-8A58-D60096226271}"/>
    <cellStyle name="Input 194" xfId="10244" xr:uid="{72C6DC2D-E830-4D1E-8D64-24527C5C3125}"/>
    <cellStyle name="Input 194 2" xfId="16398" xr:uid="{BC29806E-7CF4-46C5-BDF8-FC8865CE8B0C}"/>
    <cellStyle name="Input 194 3" xfId="28004" xr:uid="{E97E0A6C-1E40-47DF-AE56-61B24FA0C54F}"/>
    <cellStyle name="Input 194 4" xfId="34227" xr:uid="{1DEF6B6C-A205-4CE2-8D6D-2009E5604DCD}"/>
    <cellStyle name="Input 195" xfId="10245" xr:uid="{FA69B025-29A7-4BDC-BCF5-A5DA76276900}"/>
    <cellStyle name="Input 195 2" xfId="16399" xr:uid="{9A1A928C-AC50-4095-80F7-6DA999200F8F}"/>
    <cellStyle name="Input 195 3" xfId="28199" xr:uid="{F8FBF169-FDC2-4840-8069-ABADC8391961}"/>
    <cellStyle name="Input 195 4" xfId="34663" xr:uid="{3725054F-7BFB-466E-A2B9-3A6F0E1689D7}"/>
    <cellStyle name="Input 196" xfId="10246" xr:uid="{26E27B4C-2358-4FDF-96D6-3F3588D61F72}"/>
    <cellStyle name="Input 196 2" xfId="16400" xr:uid="{FCCBF11E-5B74-469E-B25C-2D7CE0080F3E}"/>
    <cellStyle name="Input 196 3" xfId="22716" xr:uid="{E9B2B28B-34A6-4682-BF90-6A933C715534}"/>
    <cellStyle name="Input 196 4" xfId="34193" xr:uid="{E959C153-B9AB-423C-BD85-D18EC213A648}"/>
    <cellStyle name="Input 197" xfId="10247" xr:uid="{B258BA7C-5D76-485F-98B7-784BF6A2DC28}"/>
    <cellStyle name="Input 197 2" xfId="16401" xr:uid="{5063A438-3040-4B1B-9698-3713F6A84491}"/>
    <cellStyle name="Input 197 3" xfId="28538" xr:uid="{EB5206B1-26A4-462E-9750-DCE06548C4C1}"/>
    <cellStyle name="Input 197 4" xfId="34755" xr:uid="{85A88BD6-19E4-4F5E-83CC-C54BC91A3D3D}"/>
    <cellStyle name="Input 198" xfId="10248" xr:uid="{440A42A9-584C-4148-BE74-14C57815F21A}"/>
    <cellStyle name="Input 198 2" xfId="16402" xr:uid="{6EBF188F-70AE-4270-B80B-324DC72B935D}"/>
    <cellStyle name="Input 198 3" xfId="27956" xr:uid="{6BB04FDC-EAFD-470E-B601-16F8460EB6CB}"/>
    <cellStyle name="Input 198 4" xfId="34622" xr:uid="{918A04F0-2C66-4D95-BD7C-C7DF39183EEC}"/>
    <cellStyle name="Input 199" xfId="10249" xr:uid="{D64D03AD-7227-4113-9D9A-059F21A5CED2}"/>
    <cellStyle name="Input 199 2" xfId="16403" xr:uid="{5BAE91CE-E504-48C5-ADEB-807AD0E9A7F7}"/>
    <cellStyle name="Input 199 3" xfId="28447" xr:uid="{7AFB3768-5963-4E04-8CBC-A2BFA21511AD}"/>
    <cellStyle name="Input 199 4" xfId="34457" xr:uid="{781CDC27-482C-484B-83CC-B26794522566}"/>
    <cellStyle name="Input 2" xfId="6119" xr:uid="{692E0EDB-B2BE-41C4-A57C-13AB9050145F}"/>
    <cellStyle name="Input 2 10" xfId="10251" xr:uid="{AE5E18FE-FBA2-46F0-ADE5-02D7B3A80B5A}"/>
    <cellStyle name="Input 2 10 2" xfId="16404" xr:uid="{4E2B352C-DBD8-4CA6-8FDE-05680F04F3AA}"/>
    <cellStyle name="Input 2 10 3" xfId="27935" xr:uid="{C380F28A-D18D-4274-81C0-502862DBA49D}"/>
    <cellStyle name="Input 2 10 4" xfId="34221" xr:uid="{80908BB4-5ED0-492C-9244-428D94F46A4E}"/>
    <cellStyle name="Input 2 11" xfId="10252" xr:uid="{64DC52C8-F37F-4167-A2DB-959C17BD3BFC}"/>
    <cellStyle name="Input 2 11 2" xfId="16405" xr:uid="{41F9E623-C937-4B58-B109-78E3B23B638D}"/>
    <cellStyle name="Input 2 11 3" xfId="25055" xr:uid="{D962D032-6CBA-4198-A3E2-2F5901CEB36E}"/>
    <cellStyle name="Input 2 11 4" xfId="34297" xr:uid="{49CD46CF-1BB3-4342-B7AE-7A723879A1C6}"/>
    <cellStyle name="Input 2 12" xfId="10253" xr:uid="{A4F31246-FD26-463E-ADC2-F8B3A21E76A7}"/>
    <cellStyle name="Input 2 12 2" xfId="16406" xr:uid="{6C4D793B-10AF-4143-98DE-81AB182A1FFB}"/>
    <cellStyle name="Input 2 12 3" xfId="26592" xr:uid="{432A5FC9-4EBE-41F5-900C-D7CCD0C32520}"/>
    <cellStyle name="Input 2 12 4" xfId="33764" xr:uid="{5EDCFD97-BCF5-484A-AC82-4E668D6F7416}"/>
    <cellStyle name="Input 2 13" xfId="10254" xr:uid="{A2D13407-0A1E-4DFC-87F5-8665F329114C}"/>
    <cellStyle name="Input 2 13 2" xfId="16407" xr:uid="{E8C9313E-A496-4879-977D-DE0D0FF219A0}"/>
    <cellStyle name="Input 2 13 3" xfId="28964" xr:uid="{43DBA435-B3CB-4086-BA1C-EAC49AAEC6E2}"/>
    <cellStyle name="Input 2 13 4" xfId="33763" xr:uid="{AAEC8822-4FDC-4B60-9FC7-DFC56429C384}"/>
    <cellStyle name="Input 2 14" xfId="10255" xr:uid="{2D0D06E7-D8A4-4AC4-B5A6-6411CC03B893}"/>
    <cellStyle name="Input 2 14 2" xfId="16408" xr:uid="{37A94E3B-09F3-4AE7-B609-16BC32D3E3A0}"/>
    <cellStyle name="Input 2 14 3" xfId="21815" xr:uid="{69DF6DBB-0D17-4694-9B5D-A9C17EE4A145}"/>
    <cellStyle name="Input 2 14 4" xfId="33762" xr:uid="{B0AC2AE3-4127-4F01-A85A-1FE6AD32198B}"/>
    <cellStyle name="Input 2 15" xfId="10256" xr:uid="{555ED79E-42C3-4175-B279-E40C10E94E99}"/>
    <cellStyle name="Input 2 15 2" xfId="16409" xr:uid="{D0900988-2CEC-4843-92C6-CFD072083C58}"/>
    <cellStyle name="Input 2 15 3" xfId="29157" xr:uid="{72E73E45-5E4A-49E3-BCC4-93B8AFE94293}"/>
    <cellStyle name="Input 2 15 4" xfId="33761" xr:uid="{D60C79D7-9080-4F71-9526-05BB06F81549}"/>
    <cellStyle name="Input 2 16" xfId="10257" xr:uid="{E799ADC2-0649-4CFA-94A2-1A8E819AA00F}"/>
    <cellStyle name="Input 2 16 2" xfId="16410" xr:uid="{BA0FC5DA-AE5A-4551-81E9-793DA7A39F1C}"/>
    <cellStyle name="Input 2 16 3" xfId="29216" xr:uid="{392BA094-2136-451E-A656-9D2BCFF81099}"/>
    <cellStyle name="Input 2 16 4" xfId="33760" xr:uid="{7951B188-F4F1-4C1A-B277-07A2CBEA334A}"/>
    <cellStyle name="Input 2 17" xfId="10258" xr:uid="{33C20780-CBA2-49DC-A367-BD31D272FAA3}"/>
    <cellStyle name="Input 2 17 2" xfId="16411" xr:uid="{25CED84A-E234-4545-8CEC-8BD6FBDAEE50}"/>
    <cellStyle name="Input 2 17 3" xfId="30223" xr:uid="{0490CD5E-D9C8-413E-BF10-BF843C6B0217}"/>
    <cellStyle name="Input 2 17 4" xfId="33759" xr:uid="{849A19D7-E50A-4FC2-A303-0B4F0728F321}"/>
    <cellStyle name="Input 2 18" xfId="15265" xr:uid="{B7C0685D-9ACA-49F6-8CD6-C522F79EB069}"/>
    <cellStyle name="Input 2 18 2" xfId="20769" xr:uid="{E77771A4-55BB-4147-8B7F-B26C7E91256C}"/>
    <cellStyle name="Input 2 18 3" xfId="26773" xr:uid="{0FE70A1B-D912-40CF-A916-59F411C62E9F}"/>
    <cellStyle name="Input 2 18 4" xfId="23009" xr:uid="{52C278FB-0A0C-45DC-997F-C8C09133761A}"/>
    <cellStyle name="Input 2 19" xfId="15459" xr:uid="{3EBCBB95-40E1-47FD-BF3D-16AF88D4576A}"/>
    <cellStyle name="Input 2 19 2" xfId="20943" xr:uid="{BAF5BA24-B2C4-4080-AE17-E5F3596887A0}"/>
    <cellStyle name="Input 2 19 3" xfId="30177" xr:uid="{1EB7550A-B4BB-4416-840C-6D3085FBF5C5}"/>
    <cellStyle name="Input 2 19 4" xfId="27898" xr:uid="{3D45D29F-82E6-411C-84BC-073A05E458EB}"/>
    <cellStyle name="Input 2 2" xfId="10259" xr:uid="{2B8E3C21-BC6A-4396-B529-45B74305DF83}"/>
    <cellStyle name="Input 2 2 2" xfId="16412" xr:uid="{EFBF013F-2855-4891-BABF-E4009B97ADCE}"/>
    <cellStyle name="Input 2 2 3" xfId="22847" xr:uid="{CDA9A692-7AD5-46A5-9C16-B6D96CA5E474}"/>
    <cellStyle name="Input 2 2 4" xfId="33758" xr:uid="{21B73580-9872-4538-A634-F1B318BA6B8F}"/>
    <cellStyle name="Input 2 20" xfId="15577" xr:uid="{4BDE9D41-4B3F-43AC-9A41-D36BF35AEDEF}"/>
    <cellStyle name="Input 2 20 2" xfId="21052" xr:uid="{F8F09046-ADD5-431D-86BA-5D149F2619D8}"/>
    <cellStyle name="Input 2 20 3" xfId="23420" xr:uid="{26EEEC65-A5FD-459C-A9FB-CDD3D447A532}"/>
    <cellStyle name="Input 2 20 4" xfId="34910" xr:uid="{5D2F7C63-48CC-4AA6-9052-AF783FF4B690}"/>
    <cellStyle name="Input 2 21" xfId="15867" xr:uid="{D778E4EA-4AE8-42F7-B503-4679D8E18E25}"/>
    <cellStyle name="Input 2 22" xfId="21518" xr:uid="{C48CBE1A-E5AA-4D2D-840B-3809256F4B9A}"/>
    <cellStyle name="Input 2 23" xfId="34157" xr:uid="{FA188562-7EA0-410E-B422-0BA39E304C42}"/>
    <cellStyle name="Input 2 24" xfId="10250" xr:uid="{07540483-065B-4755-895D-09B8DC2FDE08}"/>
    <cellStyle name="Input 2 3" xfId="10260" xr:uid="{54B10292-AF77-4DF2-91BF-48D5D7483876}"/>
    <cellStyle name="Input 2 3 2" xfId="16413" xr:uid="{D086D677-A161-491F-947E-201A796A6DF5}"/>
    <cellStyle name="Input 2 3 3" xfId="26014" xr:uid="{8E777999-EFDF-4BA1-87E4-384DF4179083}"/>
    <cellStyle name="Input 2 3 4" xfId="33757" xr:uid="{B700017A-93D9-4C20-9FBE-7E44DB18F0A0}"/>
    <cellStyle name="Input 2 4" xfId="10261" xr:uid="{F64ECF5A-D765-4631-8B47-4A72EE3E3F72}"/>
    <cellStyle name="Input 2 4 2" xfId="16414" xr:uid="{C20CDF76-F0B4-47CF-A1D0-BA690D81FFFC}"/>
    <cellStyle name="Input 2 4 3" xfId="30465" xr:uid="{114F4D1F-3176-43E7-95E0-94232E00D84E}"/>
    <cellStyle name="Input 2 4 4" xfId="33756" xr:uid="{58628AA3-B38E-4D56-B398-7EB6299D1C07}"/>
    <cellStyle name="Input 2 5" xfId="10262" xr:uid="{02FDED6C-3A77-4340-9C90-D3B53A003AB9}"/>
    <cellStyle name="Input 2 5 2" xfId="16415" xr:uid="{55AECA79-5F8B-4C2C-9E8F-03A47C037157}"/>
    <cellStyle name="Input 2 5 3" xfId="30535" xr:uid="{8E486A90-8B25-426B-8152-9DE4CD9028A6}"/>
    <cellStyle name="Input 2 5 4" xfId="33755" xr:uid="{6C2AFE5B-0B39-4F97-B8C6-54E68F488603}"/>
    <cellStyle name="Input 2 6" xfId="10263" xr:uid="{63361EDD-E578-4F7F-9C2D-D0902F5BA614}"/>
    <cellStyle name="Input 2 6 2" xfId="16416" xr:uid="{A30BB1BD-3961-4787-8A1E-493DDFD52410}"/>
    <cellStyle name="Input 2 6 3" xfId="28941" xr:uid="{44EEC8C2-A46D-4B42-B567-E524B8F64F87}"/>
    <cellStyle name="Input 2 6 4" xfId="33754" xr:uid="{D7B6A537-BBEC-4B3F-AECE-E283538D3EDC}"/>
    <cellStyle name="Input 2 7" xfId="10264" xr:uid="{11E84498-DD7E-4821-B7CD-746707BBC051}"/>
    <cellStyle name="Input 2 7 2" xfId="16417" xr:uid="{DF118C13-C871-4B4E-BC2B-481FAF81E280}"/>
    <cellStyle name="Input 2 7 3" xfId="30607" xr:uid="{E0EF0F7B-F9E3-492A-825F-FA441AAFE224}"/>
    <cellStyle name="Input 2 7 4" xfId="33753" xr:uid="{A64750F8-DE6E-4847-AD49-5C1CCE39B530}"/>
    <cellStyle name="Input 2 8" xfId="10265" xr:uid="{FB349B15-20B5-46CD-88D8-53E3D77589B2}"/>
    <cellStyle name="Input 2 8 2" xfId="16418" xr:uid="{C0587A33-F6FE-4F82-8C21-496D91F83127}"/>
    <cellStyle name="Input 2 8 3" xfId="28955" xr:uid="{6C9C99B9-B328-4601-B3B6-5C7A7AFEFD97}"/>
    <cellStyle name="Input 2 8 4" xfId="33752" xr:uid="{79CB96CE-5028-4522-AC5D-7DC1235278B0}"/>
    <cellStyle name="Input 2 9" xfId="10266" xr:uid="{611B1B9E-5E01-4EC3-BD25-D5C21B5AA3BF}"/>
    <cellStyle name="Input 2 9 2" xfId="16419" xr:uid="{65E39281-9F51-47E4-B336-E5FEA324A297}"/>
    <cellStyle name="Input 2 9 3" xfId="29955" xr:uid="{01BC4CFC-138A-4B24-81D7-5307AEDD5385}"/>
    <cellStyle name="Input 2 9 4" xfId="33751" xr:uid="{F8125078-ABBB-49A0-9690-ABA9355A5C54}"/>
    <cellStyle name="Input 20" xfId="10267" xr:uid="{9DF98EEC-E62C-4C7F-B738-5693F01F5BE5}"/>
    <cellStyle name="Input 20 10" xfId="10268" xr:uid="{C73E437F-40E8-4F49-9C80-5E0D2D48EEA7}"/>
    <cellStyle name="Input 20 10 2" xfId="16420" xr:uid="{1F621A1F-4503-41D9-AFEF-ADF92464FEBE}"/>
    <cellStyle name="Input 20 10 3" xfId="27036" xr:uid="{32CFFD63-E859-4E8B-BBC9-E2C719747AC6}"/>
    <cellStyle name="Input 20 10 4" xfId="33750" xr:uid="{7E0051D7-D215-4F71-822F-7E848CDB6374}"/>
    <cellStyle name="Input 20 11" xfId="10269" xr:uid="{36637D40-7FA4-47C5-8C60-B74F33D580C6}"/>
    <cellStyle name="Input 20 11 2" xfId="16421" xr:uid="{5E6C6093-008A-49BA-AE83-3A11A6DB91EA}"/>
    <cellStyle name="Input 20 11 3" xfId="30134" xr:uid="{C0C5DC30-818D-4C99-B12B-EDE2B0C9DCD5}"/>
    <cellStyle name="Input 20 11 4" xfId="33749" xr:uid="{74C8E5B9-DB2D-4287-A9A4-9EC387972F66}"/>
    <cellStyle name="Input 20 12" xfId="10270" xr:uid="{EEA183EF-A23F-44DE-854E-C35A3D65B5E8}"/>
    <cellStyle name="Input 20 12 2" xfId="16422" xr:uid="{C28B9D50-75D3-47F8-AF5D-3496E1691447}"/>
    <cellStyle name="Input 20 12 3" xfId="30081" xr:uid="{87952936-2EC0-4976-8866-BC191AADF65F}"/>
    <cellStyle name="Input 20 12 4" xfId="33748" xr:uid="{561E2802-7B55-4A28-9620-733910134EA7}"/>
    <cellStyle name="Input 20 13" xfId="10271" xr:uid="{5CB11C5A-1E9A-4467-BF51-35213560C067}"/>
    <cellStyle name="Input 20 13 2" xfId="16423" xr:uid="{0D2600C1-5102-4E51-9017-D24CAA9F2058}"/>
    <cellStyle name="Input 20 13 3" xfId="29731" xr:uid="{A173A6C5-B41B-4125-AF48-D76F67B8908E}"/>
    <cellStyle name="Input 20 13 4" xfId="33747" xr:uid="{FC93957A-07EA-43A5-A70A-00302B0C6B18}"/>
    <cellStyle name="Input 20 14" xfId="10272" xr:uid="{609753C5-4C4C-4E34-84F7-0ED2527C667F}"/>
    <cellStyle name="Input 20 14 2" xfId="16424" xr:uid="{5B162D10-81C0-4161-AD65-4224514B4A07}"/>
    <cellStyle name="Input 20 14 3" xfId="29742" xr:uid="{03E32BAA-C63C-426C-A855-F38D5BD33F25}"/>
    <cellStyle name="Input 20 14 4" xfId="33746" xr:uid="{67215793-E333-4AEB-9459-2C9E2F9BB369}"/>
    <cellStyle name="Input 20 15" xfId="10273" xr:uid="{B003C97B-0505-4A4B-8877-840F7B7B2967}"/>
    <cellStyle name="Input 20 15 2" xfId="16425" xr:uid="{F8BBA7D2-59BA-4FCA-83B5-801A5FE0412B}"/>
    <cellStyle name="Input 20 15 3" xfId="23589" xr:uid="{88E6155A-BDBF-4BBF-B23C-4E5FB7947977}"/>
    <cellStyle name="Input 20 15 4" xfId="33745" xr:uid="{D26F2033-08E4-4439-BDE3-7D619061AC76}"/>
    <cellStyle name="Input 20 16" xfId="10274" xr:uid="{3B24287F-D046-4117-ACA8-DFE5C86B351A}"/>
    <cellStyle name="Input 20 16 2" xfId="16426" xr:uid="{4E47E26C-0583-47F9-811C-79280299BBB7}"/>
    <cellStyle name="Input 20 16 3" xfId="21753" xr:uid="{8AD273C1-2357-48C1-9BBF-77F5108562AF}"/>
    <cellStyle name="Input 20 16 4" xfId="33744" xr:uid="{6C4F2B55-8553-4959-8598-180CDD6ED8AA}"/>
    <cellStyle name="Input 20 17" xfId="10275" xr:uid="{8B071507-1C41-4C1F-AC36-038DF3A78A42}"/>
    <cellStyle name="Input 20 17 2" xfId="16427" xr:uid="{89EF4322-3EE4-4B57-9A0D-9399A8FF2D69}"/>
    <cellStyle name="Input 20 17 3" xfId="25155" xr:uid="{F0F78998-B475-4E5B-8926-9434D5D3FAFB}"/>
    <cellStyle name="Input 20 17 4" xfId="33743" xr:uid="{C47A20F7-45F4-4AE8-BED6-F26EAEBAF87A}"/>
    <cellStyle name="Input 20 18" xfId="14957" xr:uid="{1E631C36-A6FB-4329-9E6A-A7D68703A948}"/>
    <cellStyle name="Input 20 18 2" xfId="20493" xr:uid="{B187ED34-578B-4654-B65F-F5B4BA994756}"/>
    <cellStyle name="Input 20 18 3" xfId="30658" xr:uid="{E25D779B-F275-4101-BC5C-31FEA432D025}"/>
    <cellStyle name="Input 20 18 4" xfId="30706" xr:uid="{B54B3132-594A-4567-8CCC-A8F504BADF9F}"/>
    <cellStyle name="Input 20 19" xfId="14855" xr:uid="{E62ED8C7-9777-4ACF-9E6C-7507131BBE7E}"/>
    <cellStyle name="Input 20 19 2" xfId="20398" xr:uid="{6982FFA1-7C0C-4AAA-9DDE-DCBC9315A669}"/>
    <cellStyle name="Input 20 19 3" xfId="28216" xr:uid="{0605E576-2106-4C83-9DD5-8B6450D35E87}"/>
    <cellStyle name="Input 20 19 4" xfId="22330" xr:uid="{46C460EA-8214-4C61-9A18-6E28781923A6}"/>
    <cellStyle name="Input 20 2" xfId="10276" xr:uid="{370FC71C-BEAE-45F9-80BB-8000E98D4CEE}"/>
    <cellStyle name="Input 20 2 2" xfId="16428" xr:uid="{3C3BC9C5-3BE0-4A25-9243-6388DF8223D1}"/>
    <cellStyle name="Input 20 2 3" xfId="25156" xr:uid="{39C96D69-9179-43C4-856A-F16AA197F75A}"/>
    <cellStyle name="Input 20 2 4" xfId="33742" xr:uid="{23CB3587-6546-4732-84DB-35DB946F6728}"/>
    <cellStyle name="Input 20 20" xfId="15585" xr:uid="{330D4ECC-4F86-4F8D-B360-B25C6CC48631}"/>
    <cellStyle name="Input 20 20 2" xfId="21060" xr:uid="{4EE21946-EC6C-4D95-874D-2D0DE85A7FA1}"/>
    <cellStyle name="Input 20 20 3" xfId="27271" xr:uid="{064832D0-1B27-4C37-83B4-B8113D2815E4}"/>
    <cellStyle name="Input 20 20 4" xfId="34918" xr:uid="{4EBF18F0-286E-431D-B339-46E6572110DE}"/>
    <cellStyle name="Input 20 21" xfId="15739" xr:uid="{4FDDBC3C-8CF7-4D65-BEA7-FE843EE1B615}"/>
    <cellStyle name="Input 20 22" xfId="27743" xr:uid="{778CDCE1-701A-4756-8DBD-FED7B567F858}"/>
    <cellStyle name="Input 20 23" xfId="34109" xr:uid="{351E51A1-713F-484E-BAFC-680CE190E46E}"/>
    <cellStyle name="Input 20 3" xfId="10277" xr:uid="{4F121BEF-FFFB-43B9-B3B0-C5A0CBDEE686}"/>
    <cellStyle name="Input 20 3 2" xfId="16429" xr:uid="{1A3C5319-0EB2-434D-82DE-ACEF8873E7A7}"/>
    <cellStyle name="Input 20 3 3" xfId="22232" xr:uid="{0C343258-D7B7-4986-8888-BFC80D42B153}"/>
    <cellStyle name="Input 20 3 4" xfId="33741" xr:uid="{19D7FBD4-ECC0-4E42-9639-6C711F905167}"/>
    <cellStyle name="Input 20 4" xfId="10278" xr:uid="{8E35794B-7AB0-43D5-B2B2-C4871314A341}"/>
    <cellStyle name="Input 20 4 2" xfId="16430" xr:uid="{47B7CD17-9057-4FF5-9692-A6FACB201251}"/>
    <cellStyle name="Input 20 4 3" xfId="29063" xr:uid="{B80BB24F-31B5-4EB5-AB52-3C97C4B413ED}"/>
    <cellStyle name="Input 20 4 4" xfId="33740" xr:uid="{87C19F6E-C871-43CE-B836-E46EC0E18A98}"/>
    <cellStyle name="Input 20 5" xfId="10279" xr:uid="{87F80FDD-4007-4757-8C69-35F87B22652E}"/>
    <cellStyle name="Input 20 5 2" xfId="16431" xr:uid="{5CF4027B-A30A-4A8C-932D-19EAAA2B8446}"/>
    <cellStyle name="Input 20 5 3" xfId="29306" xr:uid="{974C8798-89D2-4BB7-8B0D-9CE3C1EE5A4F}"/>
    <cellStyle name="Input 20 5 4" xfId="33739" xr:uid="{AE422877-D03D-4AD1-AE11-6FD0D47CF456}"/>
    <cellStyle name="Input 20 6" xfId="10280" xr:uid="{49C5AD28-80AC-4251-91A8-F712CE74EA42}"/>
    <cellStyle name="Input 20 6 2" xfId="16432" xr:uid="{A054FC03-05E9-49CF-8BB8-4193E623B9D2}"/>
    <cellStyle name="Input 20 6 3" xfId="25158" xr:uid="{273FDFEE-E732-4628-B4B2-97EED7FA737E}"/>
    <cellStyle name="Input 20 6 4" xfId="33738" xr:uid="{94D3532D-238E-4E82-B503-6E39AD9000AF}"/>
    <cellStyle name="Input 20 7" xfId="10281" xr:uid="{B75BC314-2280-4E74-B4A3-96E33E61F0B4}"/>
    <cellStyle name="Input 20 7 2" xfId="16433" xr:uid="{49AE7948-5FC4-4FD5-AACE-D9E5AF966E56}"/>
    <cellStyle name="Input 20 7 3" xfId="25159" xr:uid="{0E046F5D-54FA-4D5A-BDC4-3DDB7AF63982}"/>
    <cellStyle name="Input 20 7 4" xfId="33737" xr:uid="{DC144D2E-CD06-4114-9FC8-F3650012DF51}"/>
    <cellStyle name="Input 20 8" xfId="10282" xr:uid="{15F8AD84-C5E7-4819-88B8-EB88000C1166}"/>
    <cellStyle name="Input 20 8 2" xfId="16434" xr:uid="{7EF334CB-9CB4-433D-934E-BDBABC59EA7C}"/>
    <cellStyle name="Input 20 8 3" xfId="30476" xr:uid="{A6A799EB-7CEF-4929-A609-7069B8E9C582}"/>
    <cellStyle name="Input 20 8 4" xfId="33736" xr:uid="{986810FD-E79C-480D-B9FD-B51A0E5CA19D}"/>
    <cellStyle name="Input 20 9" xfId="10283" xr:uid="{BB5E0BCA-9403-4235-88CA-42ABCA1C8B07}"/>
    <cellStyle name="Input 20 9 2" xfId="16435" xr:uid="{24C50CE1-E0EC-44EB-A24F-9B4CD0D71C7E}"/>
    <cellStyle name="Input 20 9 3" xfId="30536" xr:uid="{8251AB25-53D5-431C-81F4-A41FF9385807}"/>
    <cellStyle name="Input 20 9 4" xfId="33735" xr:uid="{7CC8D04F-DD07-43AC-A050-65B221269359}"/>
    <cellStyle name="Input 200" xfId="10284" xr:uid="{A7F86B13-7CDE-49B2-BB48-72C9020A57F4}"/>
    <cellStyle name="Input 200 2" xfId="16436" xr:uid="{F105B5C2-DE18-4EF4-8C86-289A7B97F502}"/>
    <cellStyle name="Input 200 3" xfId="25160" xr:uid="{F050B5D6-FFFB-4101-B150-947168BAB2AD}"/>
    <cellStyle name="Input 200 4" xfId="33734" xr:uid="{548FC07C-7991-4226-B84D-6579411B5CB1}"/>
    <cellStyle name="Input 201" xfId="10285" xr:uid="{749E07B3-8851-4C6A-BD8F-03E4023166C4}"/>
    <cellStyle name="Input 201 2" xfId="16437" xr:uid="{06A6825C-5433-4C6D-99AA-E291209EA3FE}"/>
    <cellStyle name="Input 201 3" xfId="30608" xr:uid="{E88E9AE0-D83C-46F2-878B-8911A64B2BBF}"/>
    <cellStyle name="Input 201 4" xfId="33733" xr:uid="{77CCF3C7-4923-498A-9727-44DAC5AEF759}"/>
    <cellStyle name="Input 202" xfId="10286" xr:uid="{9FF15B17-AF47-4965-8561-B036C4D3024A}"/>
    <cellStyle name="Input 202 2" xfId="16438" xr:uid="{DAD79CD8-5DED-4B03-A824-BE32FD777740}"/>
    <cellStyle name="Input 202 3" xfId="25161" xr:uid="{6A9DC2FD-D3F0-4B5B-A982-E30011B24D31}"/>
    <cellStyle name="Input 202 4" xfId="33732" xr:uid="{88FBD2E8-AFAD-4465-A88C-E35AD6846019}"/>
    <cellStyle name="Input 203" xfId="10287" xr:uid="{8FCE9EA7-70E5-436C-B216-1ACCC997EE9B}"/>
    <cellStyle name="Input 203 2" xfId="16439" xr:uid="{360E3F0E-443E-4AD0-A97E-E47CF08F1310}"/>
    <cellStyle name="Input 203 3" xfId="25162" xr:uid="{9B85DCA3-4190-4C46-A8D1-64E50C06FEBB}"/>
    <cellStyle name="Input 203 4" xfId="33731" xr:uid="{69E5EF4C-F826-4A31-8627-9C38D3D62428}"/>
    <cellStyle name="Input 204" xfId="10288" xr:uid="{F0A3DD07-056A-41A9-8F6B-ECAEF3D36097}"/>
    <cellStyle name="Input 204 2" xfId="16440" xr:uid="{8882BEC5-5CD9-402E-BA7D-CF63878C4FF4}"/>
    <cellStyle name="Input 204 3" xfId="25530" xr:uid="{932DEE19-CBF6-491E-B5C1-FC56E863C71A}"/>
    <cellStyle name="Input 204 4" xfId="33730" xr:uid="{C2C0F207-12E9-4BA1-AEAC-644DFACB150D}"/>
    <cellStyle name="Input 205" xfId="10289" xr:uid="{47C67426-75A1-4EA6-9046-64AAFC9753C1}"/>
    <cellStyle name="Input 205 2" xfId="16441" xr:uid="{572A816D-7004-4B15-8A9E-C06D9733C57C}"/>
    <cellStyle name="Input 205 3" xfId="28940" xr:uid="{5AC1C3F7-14B6-44A7-9489-1D7E270BE043}"/>
    <cellStyle name="Input 205 4" xfId="33729" xr:uid="{62D68A85-328B-41ED-A7DB-EE24B5F2BA84}"/>
    <cellStyle name="Input 206" xfId="10290" xr:uid="{1DB3185D-26C4-4DBD-A1E5-3FD4BB85986C}"/>
    <cellStyle name="Input 206 2" xfId="16442" xr:uid="{6F0400A2-90A3-413A-B8A8-1003C4BA0531}"/>
    <cellStyle name="Input 206 3" xfId="27339" xr:uid="{E62FDD9F-F9EE-4F29-B612-66068690F0C3}"/>
    <cellStyle name="Input 206 4" xfId="34497" xr:uid="{CFA68764-08E1-4A90-AFC9-DE79E5DD9CF6}"/>
    <cellStyle name="Input 207" xfId="10291" xr:uid="{8285AE06-A7FC-4CB5-A680-5698C4D9531A}"/>
    <cellStyle name="Input 207 2" xfId="16443" xr:uid="{7D49FB51-359C-4FE2-9BC1-006675E30521}"/>
    <cellStyle name="Input 207 3" xfId="27611" xr:uid="{9D9E5076-2035-4F94-B5A0-9A5BD873FEE5}"/>
    <cellStyle name="Input 207 4" xfId="33728" xr:uid="{71594407-9718-4443-8354-DA0381C3222D}"/>
    <cellStyle name="Input 208" xfId="10292" xr:uid="{E4ACE94A-A91E-43BF-829E-E370E0F18364}"/>
    <cellStyle name="Input 208 2" xfId="16444" xr:uid="{2BA6D86B-5E1E-4BF9-9979-FD61E810C452}"/>
    <cellStyle name="Input 208 3" xfId="22774" xr:uid="{D1C03F31-F1A6-4B16-8B87-1CD5582667F6}"/>
    <cellStyle name="Input 208 4" xfId="34263" xr:uid="{179D7CB2-9173-4FD0-848C-8E0F63BECB2A}"/>
    <cellStyle name="Input 209" xfId="10293" xr:uid="{A01C6D3A-18CA-4E36-85CE-F82A9421FD6B}"/>
    <cellStyle name="Input 209 2" xfId="16445" xr:uid="{BE80122D-2915-4E98-BF50-BEF992419DF7}"/>
    <cellStyle name="Input 209 3" xfId="27457" xr:uid="{0F0009EA-8FB8-4474-BF70-0DD60195115B}"/>
    <cellStyle name="Input 209 4" xfId="34346" xr:uid="{2637EDAD-C242-4E1F-9E08-0808C41E7C2A}"/>
    <cellStyle name="Input 21" xfId="10294" xr:uid="{646911E8-3C3A-4806-8251-06F2F25E53A3}"/>
    <cellStyle name="Input 21 10" xfId="10295" xr:uid="{3BD804CF-BF55-4D59-ACFE-B7922350EA80}"/>
    <cellStyle name="Input 21 10 2" xfId="16446" xr:uid="{E9374769-20D8-465E-883D-84B97D301301}"/>
    <cellStyle name="Input 21 10 3" xfId="21845" xr:uid="{2D629150-3E63-42DA-B25D-0C1D582A3B4A}"/>
    <cellStyle name="Input 21 10 4" xfId="34745" xr:uid="{84018E33-7D0F-469A-B70B-EABA16A52CEE}"/>
    <cellStyle name="Input 21 11" xfId="10296" xr:uid="{A096AFD3-D2DE-4C12-A1D2-B1401474E487}"/>
    <cellStyle name="Input 21 11 2" xfId="16447" xr:uid="{79189B24-A7BD-4B6C-AF76-11357F27A55B}"/>
    <cellStyle name="Input 21 11 3" xfId="28269" xr:uid="{B536332A-39B6-4110-B155-36228FDFD12D}"/>
    <cellStyle name="Input 21 11 4" xfId="34655" xr:uid="{73CDBE25-DF03-4F09-B79B-6EB64C615FDF}"/>
    <cellStyle name="Input 21 12" xfId="10297" xr:uid="{721E83AF-5683-4B6A-8104-194B6EAFCA86}"/>
    <cellStyle name="Input 21 12 2" xfId="16448" xr:uid="{35873ED2-4525-427A-A505-106D9975989A}"/>
    <cellStyle name="Input 21 12 3" xfId="26362" xr:uid="{B201822B-E656-4610-A110-ADC1D85AE30E}"/>
    <cellStyle name="Input 21 12 4" xfId="34432" xr:uid="{35308695-1BB4-4935-8611-86A5A4DDDBF4}"/>
    <cellStyle name="Input 21 13" xfId="10298" xr:uid="{F01F5873-E6A1-4B64-805A-9BAF486489CE}"/>
    <cellStyle name="Input 21 13 2" xfId="16449" xr:uid="{9D53126D-B208-4685-9EF3-B42B57D06750}"/>
    <cellStyle name="Input 21 13 3" xfId="24983" xr:uid="{539EE8D8-A2FB-411E-B232-CC2469A69B89}"/>
    <cellStyle name="Input 21 13 4" xfId="34816" xr:uid="{5B02ADA2-02FE-47FB-8A7B-8E50D0B0829F}"/>
    <cellStyle name="Input 21 14" xfId="10299" xr:uid="{A8FC0BC3-4D97-4321-970E-A3F32FDE5614}"/>
    <cellStyle name="Input 21 14 2" xfId="16450" xr:uid="{FA747F15-6EF2-4E5D-A2E8-7FB6893F7042}"/>
    <cellStyle name="Input 21 14 3" xfId="25780" xr:uid="{CD78F422-BCDE-4845-8B74-9ACB25B222C3}"/>
    <cellStyle name="Input 21 14 4" xfId="34216" xr:uid="{51971F36-9694-4AA7-8416-1F2F3FF6AC72}"/>
    <cellStyle name="Input 21 15" xfId="10300" xr:uid="{D8E28D37-7953-42FF-94A0-8871952D6466}"/>
    <cellStyle name="Input 21 15 2" xfId="16451" xr:uid="{1C66E9D4-E927-47DB-AEEF-AC2646427425}"/>
    <cellStyle name="Input 21 15 3" xfId="29253" xr:uid="{C6D851AE-B157-49FD-BB4F-3151FC9FF9BB}"/>
    <cellStyle name="Input 21 15 4" xfId="34635" xr:uid="{607F5DAA-CC07-408B-AEF6-D71A3F023AAF}"/>
    <cellStyle name="Input 21 16" xfId="10301" xr:uid="{47BB2E93-F9CA-4FDC-98E2-64D69906B778}"/>
    <cellStyle name="Input 21 16 2" xfId="16452" xr:uid="{33055FBD-5D28-46EA-BBA3-C67966440992}"/>
    <cellStyle name="Input 21 16 3" xfId="25076" xr:uid="{2403D7CB-3BB5-428B-8EB9-B8F5FB4E0525}"/>
    <cellStyle name="Input 21 16 4" xfId="34574" xr:uid="{ABF44523-649F-4D08-A7E7-41EEB2E055C7}"/>
    <cellStyle name="Input 21 17" xfId="10302" xr:uid="{C1C6DF44-E254-4228-8F18-D4EF766C2ABB}"/>
    <cellStyle name="Input 21 17 2" xfId="16453" xr:uid="{68BE70C6-F41F-4628-9F61-F93B01FC852D}"/>
    <cellStyle name="Input 21 17 3" xfId="28958" xr:uid="{C7F4DF4D-137A-4316-BCCB-4534CC6CDA61}"/>
    <cellStyle name="Input 21 17 4" xfId="34288" xr:uid="{ECF27236-4061-46D0-854C-94A54557822A}"/>
    <cellStyle name="Input 21 18" xfId="15417" xr:uid="{01BC7428-39FD-4EF6-B216-798561BD9775}"/>
    <cellStyle name="Input 21 18 2" xfId="20902" xr:uid="{7FCECF49-5148-4D89-99A4-E4D12CD4B35D}"/>
    <cellStyle name="Input 21 18 3" xfId="26338" xr:uid="{168ED2FF-653A-44A6-AF3D-546878D6A046}"/>
    <cellStyle name="Input 21 18 4" xfId="26465" xr:uid="{CF61A8C5-A1F8-4B40-B7B4-A0C2080C5B74}"/>
    <cellStyle name="Input 21 19" xfId="15435" xr:uid="{89A2CCF7-1109-4F44-9101-A9FEA201C283}"/>
    <cellStyle name="Input 21 19 2" xfId="20920" xr:uid="{5DDCB4AC-C786-4F5F-987C-458E18ACF8BC}"/>
    <cellStyle name="Input 21 19 3" xfId="26787" xr:uid="{5FD0F117-8F8B-42AC-9D0A-37D5BB2A330E}"/>
    <cellStyle name="Input 21 19 4" xfId="21670" xr:uid="{85AA2F56-8794-46D9-A37E-2C932FCD3B01}"/>
    <cellStyle name="Input 21 2" xfId="10303" xr:uid="{E83F9DA7-D4ED-4046-9119-7C4BCBDCEE74}"/>
    <cellStyle name="Input 21 2 2" xfId="16454" xr:uid="{905E5B8C-3A71-4BD3-87E6-C1C149E0D40D}"/>
    <cellStyle name="Input 21 2 3" xfId="28255" xr:uid="{6A3E1DBE-F87C-410F-A861-1CF3FF29F241}"/>
    <cellStyle name="Input 21 2 4" xfId="33727" xr:uid="{44BB8241-0F37-40C5-9958-ACDE191A260B}"/>
    <cellStyle name="Input 21 20" xfId="15236" xr:uid="{5865F72A-6E4F-4F77-BE43-AB1C65EB3077}"/>
    <cellStyle name="Input 21 20 2" xfId="20747" xr:uid="{FA2BE8D5-1EB3-49E9-AFA8-D5F281FCEFA9}"/>
    <cellStyle name="Input 21 20 3" xfId="29192" xr:uid="{608F8859-FFB2-4C18-B698-894756E6AF78}"/>
    <cellStyle name="Input 21 20 4" xfId="28251" xr:uid="{CBE088B8-9226-45C4-A4C7-CEC383FCE966}"/>
    <cellStyle name="Input 21 21" xfId="15644" xr:uid="{5CDA86E5-E0B8-44F7-AB80-36E512F621A8}"/>
    <cellStyle name="Input 21 22" xfId="25123" xr:uid="{1B465329-1CB5-45D4-8328-55AFC9A1D107}"/>
    <cellStyle name="Input 21 23" xfId="34106" xr:uid="{722A23FC-9D8F-469F-B984-7ACB6D632AC3}"/>
    <cellStyle name="Input 21 3" xfId="10304" xr:uid="{8B398EC8-B527-4342-89B1-AD659B8A68AF}"/>
    <cellStyle name="Input 21 3 2" xfId="16455" xr:uid="{25C87078-BD2C-487D-9F5C-3FE02872B993}"/>
    <cellStyle name="Input 21 3 3" xfId="25893" xr:uid="{D951F01E-51C3-49B2-8B5D-5F52199CA7F9}"/>
    <cellStyle name="Input 21 3 4" xfId="34378" xr:uid="{1C948748-2112-40F9-A12C-60B69507FDB0}"/>
    <cellStyle name="Input 21 4" xfId="10305" xr:uid="{41CBC7CC-8BD8-4283-B317-1290A73AE536}"/>
    <cellStyle name="Input 21 4 2" xfId="16456" xr:uid="{2D186261-B682-4DF9-A46E-73B481F6FFF0}"/>
    <cellStyle name="Input 21 4 3" xfId="25882" xr:uid="{C4F41A50-8BD6-4294-8011-0C325BA90434}"/>
    <cellStyle name="Input 21 4 4" xfId="33726" xr:uid="{9D01F1B5-4B5D-46DB-A1D4-FD89D8CD013A}"/>
    <cellStyle name="Input 21 5" xfId="10306" xr:uid="{FCBD9567-DC2D-48C2-BBF8-8035B2BF7EB3}"/>
    <cellStyle name="Input 21 5 2" xfId="16457" xr:uid="{6C45B618-374E-4709-AD72-AD7A097AC022}"/>
    <cellStyle name="Input 21 5 3" xfId="25069" xr:uid="{3D097BEB-3893-4D4A-B646-E11FF1624BA2}"/>
    <cellStyle name="Input 21 5 4" xfId="33725" xr:uid="{93FED22C-5156-4185-AAE1-1294CE13953E}"/>
    <cellStyle name="Input 21 6" xfId="10307" xr:uid="{E6BDDB09-413B-4D19-9F82-7205478BAC50}"/>
    <cellStyle name="Input 21 6 2" xfId="16458" xr:uid="{6F450A99-EE0E-44F2-BCA8-5C8FC3575D85}"/>
    <cellStyle name="Input 21 6 3" xfId="27875" xr:uid="{710E522B-72A2-4D7E-8A8E-BBFBDE674D3C}"/>
    <cellStyle name="Input 21 6 4" xfId="33724" xr:uid="{186ED417-2CB7-46FF-92AB-AAA4A57BD017}"/>
    <cellStyle name="Input 21 7" xfId="10308" xr:uid="{0CB2BD91-F775-4B42-B13E-3E4FF6DA41D8}"/>
    <cellStyle name="Input 21 7 2" xfId="16459" xr:uid="{278686EE-808A-487C-BF0A-0F8DAFDC4531}"/>
    <cellStyle name="Input 21 7 3" xfId="24614" xr:uid="{370DC576-1DE4-433A-95B2-30B6F3D2DF05}"/>
    <cellStyle name="Input 21 7 4" xfId="33723" xr:uid="{CA6E5899-061E-47A2-97A6-0AC35CDD8DC6}"/>
    <cellStyle name="Input 21 8" xfId="10309" xr:uid="{64EA1EAC-E49C-4BA3-AA75-640C8E7471FD}"/>
    <cellStyle name="Input 21 8 2" xfId="16460" xr:uid="{0E403E6D-10F8-4B8B-9986-BF656866A6A6}"/>
    <cellStyle name="Input 21 8 3" xfId="25163" xr:uid="{91CED690-E2F5-4D75-8504-FC159F72B841}"/>
    <cellStyle name="Input 21 8 4" xfId="33722" xr:uid="{B39DCE3F-9F08-4FF6-8668-0C78087F8C96}"/>
    <cellStyle name="Input 21 9" xfId="10310" xr:uid="{A8A59F51-CAA5-444E-BA8B-E3683EF5D171}"/>
    <cellStyle name="Input 21 9 2" xfId="16461" xr:uid="{0D284369-D562-44D8-A87F-9A3810310EEC}"/>
    <cellStyle name="Input 21 9 3" xfId="22831" xr:uid="{653A9309-124D-423A-A257-EACC70E11D7A}"/>
    <cellStyle name="Input 21 9 4" xfId="33721" xr:uid="{F27BC825-8D04-4FC6-9CDD-98C4322A2075}"/>
    <cellStyle name="Input 210" xfId="10311" xr:uid="{2D36BDCA-C97F-40B7-B85D-8EB243173764}"/>
    <cellStyle name="Input 210 2" xfId="16462" xr:uid="{6291AF40-AF22-4D04-84DC-9DEF4A239B9E}"/>
    <cellStyle name="Input 210 3" xfId="25782" xr:uid="{72A44DB2-1025-40E4-8E1A-A084A8798586}"/>
    <cellStyle name="Input 210 4" xfId="33720" xr:uid="{AA4D8F72-EB1C-48F6-9ACB-C1C4F26D496D}"/>
    <cellStyle name="Input 211" xfId="10312" xr:uid="{68A8E9AE-60C7-44F1-AD09-42F3012E1EDE}"/>
    <cellStyle name="Input 211 2" xfId="16463" xr:uid="{CC67DC6C-F72B-4F72-B66B-F719B5F968FC}"/>
    <cellStyle name="Input 211 3" xfId="25164" xr:uid="{40C324DC-CAB2-4CBB-891A-BAB2AD4A0F96}"/>
    <cellStyle name="Input 211 4" xfId="33719" xr:uid="{547684A7-358D-4D0E-B300-605CC3078BFC}"/>
    <cellStyle name="Input 212" xfId="10313" xr:uid="{539720F5-A90E-4114-B297-3FA604EE9A4F}"/>
    <cellStyle name="Input 212 2" xfId="16464" xr:uid="{263EED4B-E6D5-4A99-865E-09EA070C085E}"/>
    <cellStyle name="Input 212 3" xfId="25165" xr:uid="{F4963F37-3D98-4873-B0C0-EE85E11F7246}"/>
    <cellStyle name="Input 212 4" xfId="33718" xr:uid="{E0325EE9-878C-472B-9AA5-65FEEE55AC97}"/>
    <cellStyle name="Input 213" xfId="10314" xr:uid="{BC9770A8-3A6D-4639-BEF7-9840D9193E7A}"/>
    <cellStyle name="Input 213 2" xfId="16465" xr:uid="{353F0E2A-08D5-4C05-A992-F21B70897606}"/>
    <cellStyle name="Input 213 3" xfId="25166" xr:uid="{A880083C-F1E4-48DE-ACCF-46CCB2F85B69}"/>
    <cellStyle name="Input 213 4" xfId="33717" xr:uid="{4A592BDA-4E68-49DE-A17E-DC4EEDA63D8D}"/>
    <cellStyle name="Input 214" xfId="10315" xr:uid="{F64FF6E3-DBFF-45AA-902C-BF1D59288052}"/>
    <cellStyle name="Input 214 2" xfId="16466" xr:uid="{CD2A20D7-577A-47FF-A802-DF58B6D6C12C}"/>
    <cellStyle name="Input 214 3" xfId="23086" xr:uid="{40E08B9D-8291-4ADD-B3D3-F3FC23AFDDE3}"/>
    <cellStyle name="Input 214 4" xfId="33716" xr:uid="{11294A7B-6597-4A8E-BB39-DD87970E49CD}"/>
    <cellStyle name="Input 215" xfId="10316" xr:uid="{ECBEED37-998F-4354-BECF-95E316AFAE7A}"/>
    <cellStyle name="Input 215 2" xfId="16467" xr:uid="{0F2872E9-959C-47C7-8BF2-B3854805B7C7}"/>
    <cellStyle name="Input 215 3" xfId="30540" xr:uid="{AF07E98A-0868-49E9-A808-8D01F91D6FDD}"/>
    <cellStyle name="Input 215 4" xfId="33715" xr:uid="{858B11A9-58D3-46CB-891B-8AA99CA38E85}"/>
    <cellStyle name="Input 216" xfId="10317" xr:uid="{5C6F4727-FB0D-4E23-81A0-931B5CEDC1C8}"/>
    <cellStyle name="Input 216 2" xfId="16468" xr:uid="{9A054026-9690-436A-BE40-93160D47B703}"/>
    <cellStyle name="Input 216 3" xfId="25167" xr:uid="{757CEADE-AC11-4ABB-B011-D9EB3FF0D000}"/>
    <cellStyle name="Input 216 4" xfId="33714" xr:uid="{0CADE9E5-5ADB-4904-A729-EC4A5650D687}"/>
    <cellStyle name="Input 217" xfId="10318" xr:uid="{CE4F1765-4953-4F86-BE2A-149118D5E613}"/>
    <cellStyle name="Input 217 2" xfId="16469" xr:uid="{E0929FE0-B019-4FCB-8DA1-3AC37A6BBAFF}"/>
    <cellStyle name="Input 217 3" xfId="26007" xr:uid="{19F23A67-48C9-4797-9C41-CBA1DAD37933}"/>
    <cellStyle name="Input 217 4" xfId="33713" xr:uid="{698CBD78-72C9-4AFD-BF0D-AE21739E71FD}"/>
    <cellStyle name="Input 218" xfId="10319" xr:uid="{C69FB853-A1DB-4369-A2DB-4AC0A46F0AE9}"/>
    <cellStyle name="Input 218 2" xfId="16470" xr:uid="{F1C94641-3913-490C-B7CA-608B10F009E2}"/>
    <cellStyle name="Input 218 3" xfId="25168" xr:uid="{5D41FDC3-BB5B-45FD-B190-0990F279D0D5}"/>
    <cellStyle name="Input 218 4" xfId="33712" xr:uid="{08102030-6C43-449B-8AAC-FED562420833}"/>
    <cellStyle name="Input 219" xfId="10320" xr:uid="{0131EC9E-C4BA-4D5B-96BD-5EFD2BDCD1E4}"/>
    <cellStyle name="Input 219 2" xfId="16471" xr:uid="{35B312F3-7B32-487F-A23B-E3333E6F9356}"/>
    <cellStyle name="Input 219 3" xfId="25169" xr:uid="{E4EA4A62-A285-4DAE-9AF9-A8DBA85FABE3}"/>
    <cellStyle name="Input 219 4" xfId="33711" xr:uid="{7C78EA7F-51A3-4E4F-A1B9-61447E1B166E}"/>
    <cellStyle name="Input 22" xfId="10321" xr:uid="{32EA8C77-031B-4B7E-93F5-FFE35172C74A}"/>
    <cellStyle name="Input 22 10" xfId="10322" xr:uid="{F1AC3E7A-AE7D-44F1-8C55-370565FF0FFA}"/>
    <cellStyle name="Input 22 10 2" xfId="16472" xr:uid="{91B02140-5EDE-4381-9E5C-48136453EAD3}"/>
    <cellStyle name="Input 22 10 3" xfId="27952" xr:uid="{5FCE4DD2-C082-4C19-83A1-22F9F00A9B6C}"/>
    <cellStyle name="Input 22 10 4" xfId="33710" xr:uid="{3DE682B9-AA5D-4BE0-AA61-099EA0A2C2C0}"/>
    <cellStyle name="Input 22 11" xfId="10323" xr:uid="{78439BB6-A1CA-4B1C-BF62-2FA4A3EA478C}"/>
    <cellStyle name="Input 22 11 2" xfId="16473" xr:uid="{A4FE006E-5F07-4069-A77F-3356B88FEE61}"/>
    <cellStyle name="Input 22 11 3" xfId="25170" xr:uid="{BE878FE1-2A99-4C48-AD8A-9D3699665949}"/>
    <cellStyle name="Input 22 11 4" xfId="33709" xr:uid="{8DED765A-40DA-48E3-B62A-4B97774DD32E}"/>
    <cellStyle name="Input 22 12" xfId="10324" xr:uid="{A1B10CA1-429D-429A-9030-41AA7379A3D5}"/>
    <cellStyle name="Input 22 12 2" xfId="16474" xr:uid="{4AD55120-9AFB-4455-BB0A-A5323CC4064B}"/>
    <cellStyle name="Input 22 12 3" xfId="30269" xr:uid="{19905186-C706-4EEB-AFE3-B0B6312373CD}"/>
    <cellStyle name="Input 22 12 4" xfId="33708" xr:uid="{8AAED1FF-1B15-4657-BBD7-287AB252B812}"/>
    <cellStyle name="Input 22 13" xfId="10325" xr:uid="{7146155D-1A4B-4518-84CB-B458B3915BFE}"/>
    <cellStyle name="Input 22 13 2" xfId="16475" xr:uid="{B9A50021-FD29-4C42-AE0B-CF0753B193F0}"/>
    <cellStyle name="Input 22 13 3" xfId="30123" xr:uid="{C020E022-6955-4D90-954A-DB2B62B5BF72}"/>
    <cellStyle name="Input 22 13 4" xfId="33707" xr:uid="{8775A249-E141-4FA4-A6EC-C5491406DF61}"/>
    <cellStyle name="Input 22 14" xfId="10326" xr:uid="{A2E9D3E8-032A-4F53-AA60-7342DDF145F3}"/>
    <cellStyle name="Input 22 14 2" xfId="16476" xr:uid="{A9EF004A-0B82-4DB6-92FF-594054FC3346}"/>
    <cellStyle name="Input 22 14 3" xfId="28728" xr:uid="{AC754A01-7898-4E1C-A6F1-BDB65E8F7FAD}"/>
    <cellStyle name="Input 22 14 4" xfId="33706" xr:uid="{F5570196-1A39-4ABB-858F-25150DFDEAF2}"/>
    <cellStyle name="Input 22 15" xfId="10327" xr:uid="{9F3096B0-7EBA-47DA-A3AD-89C2FF77B78C}"/>
    <cellStyle name="Input 22 15 2" xfId="16477" xr:uid="{A76500F1-0826-4C50-AC96-95E77A8E61D0}"/>
    <cellStyle name="Input 22 15 3" xfId="29532" xr:uid="{7443CE24-2C26-4382-95AF-46C3739E5B28}"/>
    <cellStyle name="Input 22 15 4" xfId="33705" xr:uid="{7550D68E-2215-40C9-B813-E8E5B940FC42}"/>
    <cellStyle name="Input 22 16" xfId="10328" xr:uid="{FA1E1F73-AE53-4A2D-AC17-D18EEE8CB8A6}"/>
    <cellStyle name="Input 22 16 2" xfId="16478" xr:uid="{97777535-646B-49A9-BD3A-18F9F5ACED9F}"/>
    <cellStyle name="Input 22 16 3" xfId="28729" xr:uid="{D68B2F31-6B86-474E-AC94-738753DCBA8B}"/>
    <cellStyle name="Input 22 16 4" xfId="33704" xr:uid="{0C736E1B-E0F6-4CE7-9793-D2DB2AC0AEE1}"/>
    <cellStyle name="Input 22 17" xfId="10329" xr:uid="{0B7309FB-093C-47AB-B9E1-1A196197DF35}"/>
    <cellStyle name="Input 22 17 2" xfId="16479" xr:uid="{C6BD19F9-FC54-46C4-ADA1-C00BB82F8833}"/>
    <cellStyle name="Input 22 17 3" xfId="21576" xr:uid="{F6BCC69B-FD90-46CB-9E92-E718E370C686}"/>
    <cellStyle name="Input 22 17 4" xfId="33703" xr:uid="{74881056-3484-468F-A3C5-B4D2FC621108}"/>
    <cellStyle name="Input 22 18" xfId="15296" xr:uid="{82289315-66A9-4CE9-B0F1-91DF908A674B}"/>
    <cellStyle name="Input 22 18 2" xfId="20797" xr:uid="{67BE8310-6D66-485A-A848-7DC3BEBCC42E}"/>
    <cellStyle name="Input 22 18 3" xfId="23476" xr:uid="{18CAD726-EA56-4D3C-8E84-0FF21598D794}"/>
    <cellStyle name="Input 22 18 4" xfId="30296" xr:uid="{20306058-5BBE-4E14-B456-68089A906B95}"/>
    <cellStyle name="Input 22 19" xfId="15520" xr:uid="{65CFC989-1D72-4FD3-A427-8ADFFEAF2867}"/>
    <cellStyle name="Input 22 19 2" xfId="20998" xr:uid="{456CB4D6-47CD-4835-9F66-7919793972A4}"/>
    <cellStyle name="Input 22 19 3" xfId="21481" xr:uid="{5D6D4AB7-E75C-4323-B1DC-66068360CCEE}"/>
    <cellStyle name="Input 22 19 4" xfId="28460" xr:uid="{727DF29B-A60F-480B-BAF9-FC26DE39D4C1}"/>
    <cellStyle name="Input 22 2" xfId="10330" xr:uid="{07079D31-7479-4BD3-A1C1-CE02C5BA490E}"/>
    <cellStyle name="Input 22 2 2" xfId="16480" xr:uid="{E955E258-ACFD-4618-8BEC-8C6C290F890B}"/>
    <cellStyle name="Input 22 2 3" xfId="28138" xr:uid="{F63DA5C1-9283-4AA0-A7F9-6F6DD7C56EAF}"/>
    <cellStyle name="Input 22 2 4" xfId="33702" xr:uid="{4892B88C-AE79-4E10-B86A-83366C231BAD}"/>
    <cellStyle name="Input 22 20" xfId="15412" xr:uid="{122EBE2D-AA8C-4F2F-A65D-E5EBDFE45909}"/>
    <cellStyle name="Input 22 20 2" xfId="20898" xr:uid="{344BE7FD-1DFC-46A5-B52A-11D9F9C3EBD6}"/>
    <cellStyle name="Input 22 20 3" xfId="24680" xr:uid="{54234A09-E3A6-4239-8EB6-3C96F27BFDE5}"/>
    <cellStyle name="Input 22 20 4" xfId="23259" xr:uid="{E90F5E13-71AD-44A9-8026-8605AC811B74}"/>
    <cellStyle name="Input 22 21" xfId="15625" xr:uid="{C0244A50-E6BC-4C54-AD2A-DFAA8EB5AF07}"/>
    <cellStyle name="Input 22 22" xfId="22190" xr:uid="{814D52F0-6E69-434E-8A57-3B8115A85A1A}"/>
    <cellStyle name="Input 22 23" xfId="34103" xr:uid="{2A9B89DD-AC16-4342-BF6B-F80714C57FB0}"/>
    <cellStyle name="Input 22 3" xfId="10331" xr:uid="{A7B0540D-1BAE-49E2-9ABE-562B0A1EF23F}"/>
    <cellStyle name="Input 22 3 2" xfId="16481" xr:uid="{5F67C7BC-2D71-40C1-83CB-191D931D73E4}"/>
    <cellStyle name="Input 22 3 3" xfId="29080" xr:uid="{3B4564BB-296E-4B6E-9D44-05027AFAB86C}"/>
    <cellStyle name="Input 22 3 4" xfId="33701" xr:uid="{91E12728-0F6E-4B21-BA22-8E4E42036E45}"/>
    <cellStyle name="Input 22 4" xfId="10332" xr:uid="{F4D2D81E-D5AE-4408-A457-662A34208A2C}"/>
    <cellStyle name="Input 22 4 2" xfId="16482" xr:uid="{B7111589-1603-4E0B-82C0-006132DE7E54}"/>
    <cellStyle name="Input 22 4 3" xfId="29064" xr:uid="{A67C6467-F081-4958-9DD1-73411D2570D1}"/>
    <cellStyle name="Input 22 4 4" xfId="33700" xr:uid="{092E1CBC-48F7-4BB0-9C2C-E1F1187FF678}"/>
    <cellStyle name="Input 22 5" xfId="10333" xr:uid="{A758DFF1-4CE8-43FF-8B33-B23B02DEFC6E}"/>
    <cellStyle name="Input 22 5 2" xfId="16483" xr:uid="{B48572DA-18A3-4D6F-8BA0-C1511DBAA8EE}"/>
    <cellStyle name="Input 22 5 3" xfId="29491" xr:uid="{625A017C-0C89-42A8-A9ED-307B17A4586A}"/>
    <cellStyle name="Input 22 5 4" xfId="33699" xr:uid="{04C1CCDE-EE3B-4466-A857-F4E94BE2844E}"/>
    <cellStyle name="Input 22 6" xfId="10334" xr:uid="{24C176FC-EFF7-47EC-9D00-1DB4B643964C}"/>
    <cellStyle name="Input 22 6 2" xfId="16484" xr:uid="{77060666-C105-4FE6-885B-43B608F4A2A3}"/>
    <cellStyle name="Input 22 6 3" xfId="28730" xr:uid="{20AF0511-F932-49C8-A52F-C4AFE77D35D3}"/>
    <cellStyle name="Input 22 6 4" xfId="33698" xr:uid="{EBEBA45B-96FA-4958-926A-C264667B6B34}"/>
    <cellStyle name="Input 22 7" xfId="10335" xr:uid="{A99E0E09-9B22-4AF9-A06E-E56F0D0092A7}"/>
    <cellStyle name="Input 22 7 2" xfId="16485" xr:uid="{C35A3EBD-1987-4B29-9B8B-73BBA14CCF98}"/>
    <cellStyle name="Input 22 7 3" xfId="21577" xr:uid="{88C8A760-397F-4B35-B66F-C4660509D86F}"/>
    <cellStyle name="Input 22 7 4" xfId="33697" xr:uid="{C5C18CCF-E956-4F9C-A58D-A0C77DCB9D32}"/>
    <cellStyle name="Input 22 8" xfId="10336" xr:uid="{601A13DA-6D39-43AE-B154-01D1B4DD725A}"/>
    <cellStyle name="Input 22 8 2" xfId="16486" xr:uid="{5734C3AA-CF91-42F4-98E5-DADF0F4746C2}"/>
    <cellStyle name="Input 22 8 3" xfId="30478" xr:uid="{8D05D1FD-0D35-4BAB-BECC-14E9758C8C96}"/>
    <cellStyle name="Input 22 8 4" xfId="33696" xr:uid="{82368494-D559-4F4A-8F36-A41D88B4CC7B}"/>
    <cellStyle name="Input 22 9" xfId="10337" xr:uid="{BD01C5AA-EEF6-4CC1-B13D-B44C1ED931AE}"/>
    <cellStyle name="Input 22 9 2" xfId="16487" xr:uid="{2195A2E5-6781-4164-BD90-618A63641FDE}"/>
    <cellStyle name="Input 22 9 3" xfId="30538" xr:uid="{CD4DEB9D-E389-4C19-877A-CB6B8E5465AD}"/>
    <cellStyle name="Input 22 9 4" xfId="33695" xr:uid="{0059DF81-C521-4FAE-A34C-7411F5B20B03}"/>
    <cellStyle name="Input 220" xfId="10338" xr:uid="{02FC27A2-8F96-47EE-866D-E1F4ECE005ED}"/>
    <cellStyle name="Input 220 2" xfId="16488" xr:uid="{F8AB675E-BB27-43B5-98C6-6319BA2734E2}"/>
    <cellStyle name="Input 220 3" xfId="30009" xr:uid="{5B6011F4-EA11-4F40-9CE2-DCBF64B71600}"/>
    <cellStyle name="Input 220 4" xfId="33694" xr:uid="{E48F23A2-E326-4C60-AF6E-DF35B2766B45}"/>
    <cellStyle name="Input 221" xfId="10339" xr:uid="{1F6B9C3A-B162-46A8-814A-1F00FCC3197D}"/>
    <cellStyle name="Input 221 2" xfId="16489" xr:uid="{DE0FC23D-4F71-43B0-8191-141E090BCB51}"/>
    <cellStyle name="Input 221 3" xfId="30610" xr:uid="{437EA0AD-C7E2-4588-8669-83C5D31DDFA4}"/>
    <cellStyle name="Input 221 4" xfId="33693" xr:uid="{221FD92A-AF27-4A77-ADCF-13FCD075B6ED}"/>
    <cellStyle name="Input 222" xfId="10340" xr:uid="{7A3A1D92-97D4-400F-8894-EB5ABD57ACF5}"/>
    <cellStyle name="Input 222 2" xfId="16490" xr:uid="{E68C005D-89D2-46DF-A4AC-05CF54383EDC}"/>
    <cellStyle name="Input 222 3" xfId="28731" xr:uid="{558D9D33-DAF2-4659-9DE8-01AB9484C40B}"/>
    <cellStyle name="Input 222 4" xfId="33692" xr:uid="{5233EDB0-4739-4EF2-AB5D-C35DEFBEC9DF}"/>
    <cellStyle name="Input 223" xfId="10341" xr:uid="{C02D1103-2AFA-4DD2-934E-6F24C20F3F90}"/>
    <cellStyle name="Input 223 2" xfId="16491" xr:uid="{DA4516BC-5451-4F3E-83C1-64332E093A9E}"/>
    <cellStyle name="Input 223 3" xfId="29965" xr:uid="{216E1435-E1D3-45D5-828F-DD26445532B0}"/>
    <cellStyle name="Input 223 4" xfId="33691" xr:uid="{76309AE9-DA74-4283-B890-1877CC089BC3}"/>
    <cellStyle name="Input 224" xfId="10342" xr:uid="{E037E140-A0FA-4485-AE37-C312C5F35796}"/>
    <cellStyle name="Input 224 2" xfId="16492" xr:uid="{13DB3811-30BA-4530-BE9E-C1F934925F70}"/>
    <cellStyle name="Input 224 3" xfId="27816" xr:uid="{81C3A764-35D0-4DFC-A357-14BCA473BCD2}"/>
    <cellStyle name="Input 224 4" xfId="33690" xr:uid="{6B0C725F-3CB5-48FD-92D9-E16CCA0C5E67}"/>
    <cellStyle name="Input 225" xfId="10343" xr:uid="{FE3D9203-EA72-44E4-9989-B8C2201C6038}"/>
    <cellStyle name="Input 225 2" xfId="16493" xr:uid="{BA81A19E-9ADF-4175-B7B5-678E0DD7F666}"/>
    <cellStyle name="Input 225 3" xfId="29809" xr:uid="{0A3A0F08-8B9F-419C-8669-9541B46A448A}"/>
    <cellStyle name="Input 225 4" xfId="33689" xr:uid="{5C8FCE52-2ACD-40E8-8D16-F236D842C79C}"/>
    <cellStyle name="Input 226" xfId="10344" xr:uid="{593D13E0-E2D8-4280-AD85-0DD33E1C6B9C}"/>
    <cellStyle name="Input 226 2" xfId="16494" xr:uid="{D7A76426-8DAE-47A4-A51F-BC454AFC7AAD}"/>
    <cellStyle name="Input 226 3" xfId="28302" xr:uid="{AF781BD3-12F1-4510-A545-7A2F676C7F79}"/>
    <cellStyle name="Input 226 4" xfId="33688" xr:uid="{274F033F-A77E-46AF-BDA7-42B9B005B1F6}"/>
    <cellStyle name="Input 227" xfId="10345" xr:uid="{64D25223-6DCA-44F6-940A-F03F24373186}"/>
    <cellStyle name="Input 227 2" xfId="16495" xr:uid="{C9EE03E8-D555-4478-BABD-8A24B6487AAF}"/>
    <cellStyle name="Input 227 3" xfId="21578" xr:uid="{8E930E57-5C53-4DFD-A363-DE1D2B9ED47D}"/>
    <cellStyle name="Input 227 4" xfId="33687" xr:uid="{C7198B37-00F0-4F0C-AF1E-54FF1D51323E}"/>
    <cellStyle name="Input 228" xfId="10346" xr:uid="{F6398D59-329E-411C-A6D0-921D3B79D3E1}"/>
    <cellStyle name="Input 228 2" xfId="16496" xr:uid="{E427942E-2216-4C8C-BD8B-D90796E9309D}"/>
    <cellStyle name="Input 228 3" xfId="29729" xr:uid="{AEC00EEF-382B-4F36-8076-7D5E020F8E53}"/>
    <cellStyle name="Input 228 4" xfId="33686" xr:uid="{86F2777E-23E9-45B8-A353-D32C6B5DCEF2}"/>
    <cellStyle name="Input 229" xfId="10347" xr:uid="{0DB2819E-D6B2-4277-B3A9-29532F7BD10A}"/>
    <cellStyle name="Input 229 2" xfId="16497" xr:uid="{994422CF-FBE4-44CD-A7D6-8A5E8363F0EB}"/>
    <cellStyle name="Input 229 3" xfId="21934" xr:uid="{4449985D-6080-42E0-9E5A-7F09BE657BA1}"/>
    <cellStyle name="Input 229 4" xfId="33685" xr:uid="{3739C638-472C-41A1-A2FA-1FADCA3CA70C}"/>
    <cellStyle name="Input 23" xfId="10348" xr:uid="{F8A3555E-EFB6-4434-AE5E-009A90CA0975}"/>
    <cellStyle name="Input 23 10" xfId="10349" xr:uid="{6505527F-EA6B-4D04-AFDF-30601433CB5A}"/>
    <cellStyle name="Input 23 10 2" xfId="16498" xr:uid="{0312B78D-8F4C-4223-8AA3-45723596A18B}"/>
    <cellStyle name="Input 23 10 3" xfId="21579" xr:uid="{8C49F632-A3FD-4ED1-8FCB-8B2A3794E9C5}"/>
    <cellStyle name="Input 23 10 4" xfId="23554" xr:uid="{7781CBB4-2A62-4477-B84E-768B22D55F56}"/>
    <cellStyle name="Input 23 11" xfId="10350" xr:uid="{4FF3B3B4-FA44-4A08-A1EF-FAD9D45ECAA8}"/>
    <cellStyle name="Input 23 11 2" xfId="16499" xr:uid="{20A3D745-5414-4615-B4DD-6A15DCBAB50A}"/>
    <cellStyle name="Input 23 11 3" xfId="29193" xr:uid="{3BE6B472-DCB1-41F5-823D-E1DB46E707CB}"/>
    <cellStyle name="Input 23 11 4" xfId="33684" xr:uid="{74BF8536-59E5-4D09-AC43-87BED727DD3D}"/>
    <cellStyle name="Input 23 12" xfId="10351" xr:uid="{670DCCC9-7B4D-45BC-8250-A3F58FE9AC1E}"/>
    <cellStyle name="Input 23 12 2" xfId="16500" xr:uid="{C62C22F9-0E6F-4620-AA14-87B1DD8368CA}"/>
    <cellStyle name="Input 23 12 3" xfId="22954" xr:uid="{7E7933FD-D44F-43F0-ABCF-A230A8E5AC28}"/>
    <cellStyle name="Input 23 12 4" xfId="33683" xr:uid="{80F3BE8B-BE21-472D-9669-FEF03E56F5E8}"/>
    <cellStyle name="Input 23 13" xfId="10352" xr:uid="{409F6830-32CA-4D52-9A6C-3550C5BEF61E}"/>
    <cellStyle name="Input 23 13 2" xfId="16501" xr:uid="{0FF43878-E1B8-4781-BD47-BBD1E1588583}"/>
    <cellStyle name="Input 23 13 3" xfId="28732" xr:uid="{82209026-D6AD-47C8-BA47-6DEB861F63F6}"/>
    <cellStyle name="Input 23 13 4" xfId="33682" xr:uid="{58E5C272-8A16-4DAA-871C-7306D51687D8}"/>
    <cellStyle name="Input 23 14" xfId="10353" xr:uid="{084DD362-F8AA-4ABD-BCDF-E88F0ABA16B8}"/>
    <cellStyle name="Input 23 14 2" xfId="16502" xr:uid="{2F33426D-E49D-4D68-BAB6-8DBA00E38B0D}"/>
    <cellStyle name="Input 23 14 3" xfId="21580" xr:uid="{A355953C-5A1F-4873-B63E-91E56A9BB2E2}"/>
    <cellStyle name="Input 23 14 4" xfId="33681" xr:uid="{4E6C2BBC-3348-497E-90BC-936D9E50AC44}"/>
    <cellStyle name="Input 23 15" xfId="10354" xr:uid="{28601577-0812-41D0-93D7-7031EF8076D6}"/>
    <cellStyle name="Input 23 15 2" xfId="16503" xr:uid="{6DD93A21-688A-4ACA-BBFC-89D85C7898EC}"/>
    <cellStyle name="Input 23 15 3" xfId="21581" xr:uid="{D831BB6A-61C1-4B24-A3C8-76256A996AE6}"/>
    <cellStyle name="Input 23 15 4" xfId="33680" xr:uid="{8BC9065F-C25E-4E19-8D8C-8111DDD74060}"/>
    <cellStyle name="Input 23 16" xfId="10355" xr:uid="{0192CE45-BE65-484D-B2AB-987F1D311367}"/>
    <cellStyle name="Input 23 16 2" xfId="16504" xr:uid="{358699DD-EB69-4053-AC3A-A0A42DC020C2}"/>
    <cellStyle name="Input 23 16 3" xfId="27241" xr:uid="{70B8908D-9B2B-42DA-B4B7-A74A090F4136}"/>
    <cellStyle name="Input 23 16 4" xfId="33679" xr:uid="{751CF4DF-8501-4B15-B548-E0E5287FAE10}"/>
    <cellStyle name="Input 23 17" xfId="10356" xr:uid="{D5625425-C9AE-444C-ACDC-F6C4C916E567}"/>
    <cellStyle name="Input 23 17 2" xfId="16505" xr:uid="{EC486AA2-C7C8-4E08-98BE-ADFB93349ABA}"/>
    <cellStyle name="Input 23 17 3" xfId="26448" xr:uid="{E7D937F7-A839-4CA8-AFA6-F9EE60AEEB82}"/>
    <cellStyle name="Input 23 17 4" xfId="33678" xr:uid="{7CB00671-409E-44EB-BEBF-5611DEF91DB1}"/>
    <cellStyle name="Input 23 18" xfId="15142" xr:uid="{0A12BC17-5665-4548-8778-008C6592E5E9}"/>
    <cellStyle name="Input 23 18 2" xfId="20660" xr:uid="{620A7461-1B5D-42C3-8FAF-1FAE702EF662}"/>
    <cellStyle name="Input 23 18 3" xfId="26761" xr:uid="{4A18D3A0-8DD4-473F-8CD1-57BCB198B4A9}"/>
    <cellStyle name="Input 23 18 4" xfId="28288" xr:uid="{B440A302-2E6B-4B94-8BF2-4D85903A9BF8}"/>
    <cellStyle name="Input 23 19" xfId="15203" xr:uid="{5EFDB01F-3441-4EA9-AFD6-C096FAD009A8}"/>
    <cellStyle name="Input 23 19 2" xfId="20717" xr:uid="{90299073-3877-4978-8269-ED1D53F5CC47}"/>
    <cellStyle name="Input 23 19 3" xfId="27326" xr:uid="{8D0B4AA4-E1E5-4458-ADC3-57763C2F3E09}"/>
    <cellStyle name="Input 23 19 4" xfId="26154" xr:uid="{2CC996AA-2D16-4876-A80B-771B8AB6AF14}"/>
    <cellStyle name="Input 23 2" xfId="10357" xr:uid="{3730345A-AB1E-4EE1-81FE-E73529AE07A7}"/>
    <cellStyle name="Input 23 2 2" xfId="16506" xr:uid="{3AF38906-1159-47B4-BDFD-AD6AE7F64D7D}"/>
    <cellStyle name="Input 23 2 3" xfId="23583" xr:uid="{8551B851-0D1F-4D76-A903-A06D708199DB}"/>
    <cellStyle name="Input 23 2 4" xfId="33677" xr:uid="{34350AFC-E37A-488A-9F4F-AEC260EC2991}"/>
    <cellStyle name="Input 23 20" xfId="15421" xr:uid="{F2B0EC17-8DF2-458D-823A-E0A56DA9AABB}"/>
    <cellStyle name="Input 23 20 2" xfId="20906" xr:uid="{0D1FEA46-9635-48BA-B184-1420638F547B}"/>
    <cellStyle name="Input 23 20 3" xfId="27019" xr:uid="{8076DD34-E474-4B64-A4D2-93D2601AD7C4}"/>
    <cellStyle name="Input 23 20 4" xfId="22551" xr:uid="{CF43DD89-57BC-4704-8749-2F61C35FCB87}"/>
    <cellStyle name="Input 23 21" xfId="15918" xr:uid="{C4974C17-E236-47E5-BBD1-FB3FD2588E79}"/>
    <cellStyle name="Input 23 22" xfId="25124" xr:uid="{B3EB237A-C6C2-4EA0-BE4B-67781A7A79BF}"/>
    <cellStyle name="Input 23 23" xfId="34101" xr:uid="{30F3E564-691A-4BE1-B566-13EF5EACFE55}"/>
    <cellStyle name="Input 23 3" xfId="10358" xr:uid="{F4DEB004-186F-4F8A-B694-F5ACBF941EE9}"/>
    <cellStyle name="Input 23 3 2" xfId="16507" xr:uid="{EEAA905F-B60A-4D26-B121-1F8DB68AB534}"/>
    <cellStyle name="Input 23 3 3" xfId="30479" xr:uid="{3BF1A3C6-809D-4449-9B98-DF3068D51D65}"/>
    <cellStyle name="Input 23 3 4" xfId="33676" xr:uid="{165730B7-AB43-44F1-90D2-18BD2724C8FD}"/>
    <cellStyle name="Input 23 4" xfId="10359" xr:uid="{564D59CD-8A30-4645-9108-4E9EAC62F965}"/>
    <cellStyle name="Input 23 4 2" xfId="16508" xr:uid="{72C05A16-9CA9-40C6-B8E0-133E5DC619AF}"/>
    <cellStyle name="Input 23 4 3" xfId="30539" xr:uid="{C663EC00-F0F5-4AB8-80E4-EE8CAA2C594C}"/>
    <cellStyle name="Input 23 4 4" xfId="33675" xr:uid="{E7C72116-FFBF-44B8-B73C-85C6C1B3F32D}"/>
    <cellStyle name="Input 23 5" xfId="10360" xr:uid="{0E08E9FD-F5DE-4D52-A8F7-39FFFB0CE5A8}"/>
    <cellStyle name="Input 23 5 2" xfId="16509" xr:uid="{83EF16A3-3895-4226-BA8F-26848DB41E8D}"/>
    <cellStyle name="Input 23 5 3" xfId="27491" xr:uid="{C3AB233E-D8F5-44D4-8EB5-93641D4FA9AC}"/>
    <cellStyle name="Input 23 5 4" xfId="28518" xr:uid="{FCC528A3-3231-44FC-A463-E96EB2B53C06}"/>
    <cellStyle name="Input 23 6" xfId="10361" xr:uid="{08BD6BD9-1976-4A8B-AFF9-F930444EBDC4}"/>
    <cellStyle name="Input 23 6 2" xfId="16510" xr:uid="{FD3CFF92-862F-4047-BE8B-FA0429AB63F9}"/>
    <cellStyle name="Input 23 6 3" xfId="21306" xr:uid="{323E3499-B94B-4C4E-B967-158A9FA75D11}"/>
    <cellStyle name="Input 23 6 4" xfId="33674" xr:uid="{BA897A5B-92DA-43FB-A6B7-946603F53133}"/>
    <cellStyle name="Input 23 7" xfId="10362" xr:uid="{D34D564D-F131-4B8C-9B74-7881CAF8DBDF}"/>
    <cellStyle name="Input 23 7 2" xfId="16511" xr:uid="{DA0681C9-1C66-4EEA-8464-F64C2E6554E3}"/>
    <cellStyle name="Input 23 7 3" xfId="30398" xr:uid="{7AE730F2-9746-4EFB-956D-647138DBED8C}"/>
    <cellStyle name="Input 23 7 4" xfId="33673" xr:uid="{19F712A0-26DE-42CF-9CD9-7F7AA7AE9849}"/>
    <cellStyle name="Input 23 8" xfId="10363" xr:uid="{076ED5C9-3A70-473C-B928-52B044F4405E}"/>
    <cellStyle name="Input 23 8 2" xfId="16512" xr:uid="{66794144-2185-4246-9BE7-74DC2DEB99BC}"/>
    <cellStyle name="Input 23 8 3" xfId="29002" xr:uid="{1FFCBE79-EAFC-4890-9D4F-97A431CFD2B4}"/>
    <cellStyle name="Input 23 8 4" xfId="33672" xr:uid="{F4EAD0C2-B2A2-40EB-8FEE-6EF08C7591FF}"/>
    <cellStyle name="Input 23 9" xfId="10364" xr:uid="{9AA7ED2F-DBF8-4056-89CF-9EC82C1FE25C}"/>
    <cellStyle name="Input 23 9 2" xfId="16513" xr:uid="{78383FD4-0628-47EB-A797-4C8BBF7465D7}"/>
    <cellStyle name="Input 23 9 3" xfId="23407" xr:uid="{520EC394-63DF-4542-968A-E3BCD368801E}"/>
    <cellStyle name="Input 23 9 4" xfId="34850" xr:uid="{CC6EE4C3-F182-4D65-ADB5-B819340AB1A9}"/>
    <cellStyle name="Input 230" xfId="10365" xr:uid="{D45C5880-75D3-426A-A6F5-8D5707F71E0F}"/>
    <cellStyle name="Input 230 2" xfId="16514" xr:uid="{5D46350E-843D-4A00-977C-E9F87EC36041}"/>
    <cellStyle name="Input 230 3" xfId="27387" xr:uid="{0DFC008F-F83E-45A5-8CF0-EB13BFA48501}"/>
    <cellStyle name="Input 230 4" xfId="34869" xr:uid="{C1437BE9-77CC-4EFA-9719-096FF7E29945}"/>
    <cellStyle name="Input 231" xfId="10366" xr:uid="{08A2FBF9-4557-4B15-992A-F3A67DAFA2DB}"/>
    <cellStyle name="Input 231 2" xfId="16515" xr:uid="{85EC87CE-29C6-4E53-B4FB-E34E8B0E4B84}"/>
    <cellStyle name="Input 231 3" xfId="25608" xr:uid="{928A1136-E190-48D0-82A4-5A7AC729CE8A}"/>
    <cellStyle name="Input 231 4" xfId="33671" xr:uid="{0D61B5AE-C2DB-4091-893A-874ACEE7E9CD}"/>
    <cellStyle name="Input 232" xfId="10367" xr:uid="{AC722EAE-77D0-45A2-A3D6-F7F998E61F6E}"/>
    <cellStyle name="Input 232 2" xfId="16516" xr:uid="{12CFD164-CE68-479C-9E53-0BCAA6065EB4}"/>
    <cellStyle name="Input 232 3" xfId="30303" xr:uid="{D6C4E297-B664-40EF-8AC4-88C8C53BF787}"/>
    <cellStyle name="Input 232 4" xfId="34250" xr:uid="{1887B961-7136-4389-B0F9-21BD92AA132C}"/>
    <cellStyle name="Input 233" xfId="10368" xr:uid="{06F1DAA2-D534-4F22-92A3-EF25D7B913FA}"/>
    <cellStyle name="Input 233 2" xfId="16517" xr:uid="{16E59638-0834-4E39-B917-72FD30C41A6F}"/>
    <cellStyle name="Input 233 3" xfId="28499" xr:uid="{6A962E56-1780-4302-A043-A65942E1989E}"/>
    <cellStyle name="Input 233 4" xfId="34883" xr:uid="{C5BF8AD8-5DFB-4516-A2BC-D8910607A828}"/>
    <cellStyle name="Input 234" xfId="10369" xr:uid="{04287809-5BB1-4619-96E1-19F38A253F9D}"/>
    <cellStyle name="Input 234 2" xfId="16518" xr:uid="{7D959BDB-FA96-4812-BCA4-322A5A5974F7}"/>
    <cellStyle name="Input 234 3" xfId="23271" xr:uid="{3D9C3129-CB3D-42B1-A4E8-075D53D8596C}"/>
    <cellStyle name="Input 234 4" xfId="34192" xr:uid="{2EC4868D-50DE-4B1F-8701-E29E6725EE0F}"/>
    <cellStyle name="Input 235" xfId="10370" xr:uid="{FDB7E971-FF9E-461F-85BC-B9AB52866B85}"/>
    <cellStyle name="Input 235 2" xfId="16519" xr:uid="{9A844443-D983-4158-B5DE-EDA2FC957BB5}"/>
    <cellStyle name="Input 235 3" xfId="30072" xr:uid="{4F423BB7-19C3-4A09-AD22-DA0ADAE3CC26}"/>
    <cellStyle name="Input 235 4" xfId="34621" xr:uid="{D05CC6E0-1952-432C-ABCD-980ACB662FF4}"/>
    <cellStyle name="Input 236" xfId="10371" xr:uid="{A1CB5CC9-7859-43AA-8C7D-D749C2BCE7B4}"/>
    <cellStyle name="Input 236 2" xfId="16520" xr:uid="{0C230888-CC7F-46E2-9B9E-77998B7F451B}"/>
    <cellStyle name="Input 236 3" xfId="25763" xr:uid="{0BE2BBA4-04BB-43FC-8AD8-F80E8BB7C555}"/>
    <cellStyle name="Input 236 4" xfId="34253" xr:uid="{5DA7E021-1663-495B-986D-B01D14ECB802}"/>
    <cellStyle name="Input 237" xfId="10372" xr:uid="{B4618036-3B78-4677-B360-B59ADE366274}"/>
    <cellStyle name="Input 237 2" xfId="16521" xr:uid="{16675382-C6F3-438A-9922-D9324FDB8B76}"/>
    <cellStyle name="Input 237 3" xfId="29777" xr:uid="{3875CDA9-7845-4649-80DE-9B08766137EB}"/>
    <cellStyle name="Input 237 4" xfId="34550" xr:uid="{EB9471FA-1FFC-4B73-8FFE-3034C073F181}"/>
    <cellStyle name="Input 238" xfId="10373" xr:uid="{737BCC57-FEA7-4C07-8B34-B80CA551EDB4}"/>
    <cellStyle name="Input 238 2" xfId="16522" xr:uid="{6378F8F7-C18C-470A-985D-3E20E39C9EA1}"/>
    <cellStyle name="Input 238 3" xfId="28934" xr:uid="{B98B060D-1873-4890-AD01-F26231876759}"/>
    <cellStyle name="Input 238 4" xfId="34343" xr:uid="{20A57FEA-4260-46B5-AEBA-135F4871B356}"/>
    <cellStyle name="Input 239" xfId="10374" xr:uid="{F192FA33-EF38-4739-9554-02F09BEBEE0B}"/>
    <cellStyle name="Input 239 2" xfId="16523" xr:uid="{4D2F7B44-09FD-4DF8-A825-8810DBEB658E}"/>
    <cellStyle name="Input 239 3" xfId="25428" xr:uid="{A488667B-71AC-4DED-BC2B-46C35F354135}"/>
    <cellStyle name="Input 239 4" xfId="34625" xr:uid="{E5E12FD6-9A04-4C39-96A2-EE0B5723B0C8}"/>
    <cellStyle name="Input 24" xfId="10375" xr:uid="{AC5C0867-3626-40DA-9E79-93F2F01B3789}"/>
    <cellStyle name="Input 24 10" xfId="10376" xr:uid="{A1EEE724-7569-4842-9DEE-634B45200382}"/>
    <cellStyle name="Input 24 10 2" xfId="16524" xr:uid="{F6A177A3-0B20-4EF6-9AAD-8DD2451053FA}"/>
    <cellStyle name="Input 24 10 3" xfId="29833" xr:uid="{F76602FE-1C78-4DC7-A717-B0A3AEADBC2E}"/>
    <cellStyle name="Input 24 10 4" xfId="34363" xr:uid="{339ED89E-E2D3-4AAA-A47F-A870D4A03E35}"/>
    <cellStyle name="Input 24 11" xfId="10377" xr:uid="{1C0ADCE3-0D9D-48D7-81BA-18BF1A14565E}"/>
    <cellStyle name="Input 24 11 2" xfId="16525" xr:uid="{4C06DD4B-3B90-4DC1-B134-41E80DF8CD82}"/>
    <cellStyle name="Input 24 11 3" xfId="25996" xr:uid="{3449A3E2-E506-4B4B-80B1-55462C2666F9}"/>
    <cellStyle name="Input 24 11 4" xfId="34342" xr:uid="{5E38813F-0F8D-4C25-9BAD-2D5DE346DD20}"/>
    <cellStyle name="Input 24 12" xfId="10378" xr:uid="{A15F623A-E484-4B72-9EAF-EA3160831CB7}"/>
    <cellStyle name="Input 24 12 2" xfId="16526" xr:uid="{02D73711-84BD-4558-BCD3-6B48A554A20F}"/>
    <cellStyle name="Input 24 12 3" xfId="30590" xr:uid="{007ED5C2-8DEE-4568-9437-3E965AC76071}"/>
    <cellStyle name="Input 24 12 4" xfId="33670" xr:uid="{4BFF143F-5585-4D59-8729-8BCDA526EF7C}"/>
    <cellStyle name="Input 24 13" xfId="10379" xr:uid="{79115FB8-229A-45EC-B846-0576C9795ADC}"/>
    <cellStyle name="Input 24 13 2" xfId="16527" xr:uid="{DF9D6943-A6D2-4C7A-9CF2-AC54A0FAFACD}"/>
    <cellStyle name="Input 24 13 3" xfId="28271" xr:uid="{F60D2977-BC26-42E1-A596-17ADADE8BCF3}"/>
    <cellStyle name="Input 24 13 4" xfId="33669" xr:uid="{CDF774C5-C58D-4843-A2D5-BB83D23A54FB}"/>
    <cellStyle name="Input 24 14" xfId="10380" xr:uid="{CC9FD4DE-D07A-4312-81EF-55BA691590B1}"/>
    <cellStyle name="Input 24 14 2" xfId="16528" xr:uid="{0E2E222C-F673-45CC-8B80-3C63A68D663F}"/>
    <cellStyle name="Input 24 14 3" xfId="27287" xr:uid="{862EE0CA-5D6D-4074-BF69-E2FFFBEF6931}"/>
    <cellStyle name="Input 24 14 4" xfId="33668" xr:uid="{B2420ADA-8C8D-49C5-AE72-8AD21F4AA8DF}"/>
    <cellStyle name="Input 24 15" xfId="10381" xr:uid="{D5DF0E2D-58EC-4605-AF08-1F2F15608673}"/>
    <cellStyle name="Input 24 15 2" xfId="16529" xr:uid="{DCEBB7B5-50CC-4BEE-ABCC-4550C3773B60}"/>
    <cellStyle name="Input 24 15 3" xfId="28886" xr:uid="{90C3B7B4-8FEE-4A6B-94E4-5AD0C392CEA9}"/>
    <cellStyle name="Input 24 15 4" xfId="33667" xr:uid="{2444BD5F-051F-40ED-9788-24829BBC39CC}"/>
    <cellStyle name="Input 24 16" xfId="10382" xr:uid="{8E3C7B1F-AB94-45C9-92EC-8781BD3A46A9}"/>
    <cellStyle name="Input 24 16 2" xfId="16530" xr:uid="{7FC145B5-A642-44BF-A97E-845D70C9CE8F}"/>
    <cellStyle name="Input 24 16 3" xfId="27474" xr:uid="{DFB1DBBA-44B5-4F5D-9C0F-7C3BA832A352}"/>
    <cellStyle name="Input 24 16 4" xfId="33666" xr:uid="{1B181D33-376E-4B91-80F8-2684330CE110}"/>
    <cellStyle name="Input 24 17" xfId="10383" xr:uid="{50A2CB45-D3BD-407C-B414-45DF292626E2}"/>
    <cellStyle name="Input 24 17 2" xfId="16531" xr:uid="{D08128F0-E3FA-441D-96A2-588C5E5169E5}"/>
    <cellStyle name="Input 24 17 3" xfId="22827" xr:uid="{708ED9FC-4BDB-40C7-AC2F-12E5B566B8AE}"/>
    <cellStyle name="Input 24 17 4" xfId="33665" xr:uid="{54804FA4-5551-4559-BC67-D1ED8BCFE4FD}"/>
    <cellStyle name="Input 24 18" xfId="15419" xr:uid="{94960045-BA45-42FE-82ED-9779B5C09B87}"/>
    <cellStyle name="Input 24 18 2" xfId="20904" xr:uid="{7DB2021C-B6C5-4DE0-AE8C-091C4893AE8C}"/>
    <cellStyle name="Input 24 18 3" xfId="26135" xr:uid="{CE198FD5-441E-4BDD-8210-913CB54DB805}"/>
    <cellStyle name="Input 24 18 4" xfId="28254" xr:uid="{1D6206AA-3D1B-428C-A973-1F73D12EE214}"/>
    <cellStyle name="Input 24 19" xfId="15519" xr:uid="{CF3A788D-27C2-41B5-81B8-28D60999C4EB}"/>
    <cellStyle name="Input 24 19 2" xfId="20997" xr:uid="{CD750F4B-47BF-49B2-B3BD-B4DCAADFE395}"/>
    <cellStyle name="Input 24 19 3" xfId="22388" xr:uid="{BDC462D6-12BB-4235-8E6E-95C992B29314}"/>
    <cellStyle name="Input 24 19 4" xfId="22536" xr:uid="{C6B77C5C-F4F0-41C4-94B3-4133EEF973B0}"/>
    <cellStyle name="Input 24 2" xfId="10384" xr:uid="{43D67479-876A-4857-8326-AD75F4FB1C35}"/>
    <cellStyle name="Input 24 2 2" xfId="16532" xr:uid="{CE081CC7-AF97-4632-B924-8E46935FA916}"/>
    <cellStyle name="Input 24 2 3" xfId="27962" xr:uid="{3120DF72-7927-4083-9D06-D09605A80259}"/>
    <cellStyle name="Input 24 2 4" xfId="33664" xr:uid="{39A84423-387C-4277-9B82-A14F2217456A}"/>
    <cellStyle name="Input 24 20" xfId="15040" xr:uid="{89354801-69EA-4913-8ED4-AB19D9C9B17C}"/>
    <cellStyle name="Input 24 20 2" xfId="20571" xr:uid="{222407EE-FBB5-47D1-9FBE-8DCE3867AA5E}"/>
    <cellStyle name="Input 24 20 3" xfId="22357" xr:uid="{5255FD20-7F17-4F98-B22C-AE8B7780DF51}"/>
    <cellStyle name="Input 24 20 4" xfId="28619" xr:uid="{599AC3B2-6ED4-47C9-9A6B-A0D7D6B0FE07}"/>
    <cellStyle name="Input 24 21" xfId="15554" xr:uid="{5E73A212-11EB-4E96-B66F-BA1087E67C34}"/>
    <cellStyle name="Input 24 22" xfId="26312" xr:uid="{792AB425-82CC-4C71-8A44-9B60353D93E4}"/>
    <cellStyle name="Input 24 23" xfId="34102" xr:uid="{78B0CD60-8325-4EDF-9711-BD3814B47217}"/>
    <cellStyle name="Input 24 3" xfId="10385" xr:uid="{C0FE4A7F-08F2-4EB5-A2A2-38A2F116D080}"/>
    <cellStyle name="Input 24 3 2" xfId="16533" xr:uid="{54AE3F72-954C-4B7F-AA21-042CF570DD6A}"/>
    <cellStyle name="Input 24 3 3" xfId="30144" xr:uid="{E14AB979-E208-43B9-9BDF-8A055E2F410E}"/>
    <cellStyle name="Input 24 3 4" xfId="33663" xr:uid="{9C44944F-A136-44B7-9788-115DB461DCB3}"/>
    <cellStyle name="Input 24 4" xfId="10386" xr:uid="{3158615D-884A-4D80-8A9D-82CE1DAC3D90}"/>
    <cellStyle name="Input 24 4 2" xfId="16534" xr:uid="{12F57E38-C5DA-4C9C-A994-BCAE1920ECD1}"/>
    <cellStyle name="Input 24 4 3" xfId="25331" xr:uid="{AD8BD8B1-5DA3-4959-9FBC-440D342BFF0C}"/>
    <cellStyle name="Input 24 4 4" xfId="33662" xr:uid="{23DEC907-5BF1-42CA-B5B6-54A53510208D}"/>
    <cellStyle name="Input 24 5" xfId="10387" xr:uid="{EA2933EE-588C-416E-BB98-34FAF802F753}"/>
    <cellStyle name="Input 24 5 2" xfId="16535" xr:uid="{FC4EDF8B-8C37-49DE-A9F8-8AAE77E328E4}"/>
    <cellStyle name="Input 24 5 3" xfId="25385" xr:uid="{858A43BD-19E8-4880-B7F3-FB84EB841F38}"/>
    <cellStyle name="Input 24 5 4" xfId="33661" xr:uid="{6A203E1B-855A-4A12-A597-4F807F9EA49A}"/>
    <cellStyle name="Input 24 6" xfId="10388" xr:uid="{2E7B94B8-0D8D-4548-B457-6528BF3FF73D}"/>
    <cellStyle name="Input 24 6 2" xfId="16536" xr:uid="{6DD64057-F8E2-4E58-B185-B0CD6F6B8ED2}"/>
    <cellStyle name="Input 24 6 3" xfId="25367" xr:uid="{3B6C8C2A-86C7-42C9-8529-88874FED3CB5}"/>
    <cellStyle name="Input 24 6 4" xfId="33660" xr:uid="{1A88D141-7FA9-47DD-8218-ADD358AB7E94}"/>
    <cellStyle name="Input 24 7" xfId="10389" xr:uid="{CD438DFB-4119-476F-9BBC-0E513089F875}"/>
    <cellStyle name="Input 24 7 2" xfId="16537" xr:uid="{B8645BD0-0544-4D05-BC34-B09795998430}"/>
    <cellStyle name="Input 24 7 3" xfId="22599" xr:uid="{CEE41407-59E1-4D84-B518-88FC7E60221E}"/>
    <cellStyle name="Input 24 7 4" xfId="33659" xr:uid="{DC7E5C0D-6322-45AE-914F-958AD92F1771}"/>
    <cellStyle name="Input 24 8" xfId="10390" xr:uid="{DEA62AE3-D687-4282-9C85-5449A4B814F2}"/>
    <cellStyle name="Input 24 8 2" xfId="16538" xr:uid="{0E39F62D-9564-44FE-88ED-335E7972BE85}"/>
    <cellStyle name="Input 24 8 3" xfId="26455" xr:uid="{9432C474-950C-42E9-9D15-EAC3C61B0975}"/>
    <cellStyle name="Input 24 8 4" xfId="33658" xr:uid="{0A6EFA7A-4674-4997-80DC-46E29EC51493}"/>
    <cellStyle name="Input 24 9" xfId="10391" xr:uid="{13FB6B95-4C63-4A8F-A9CC-369D5AFC71FE}"/>
    <cellStyle name="Input 24 9 2" xfId="16539" xr:uid="{99E8A1B9-5ACE-4A12-BBFC-2019F136137A}"/>
    <cellStyle name="Input 24 9 3" xfId="28441" xr:uid="{D079D35F-2943-4610-BE9E-8AE5240B7262}"/>
    <cellStyle name="Input 24 9 4" xfId="33657" xr:uid="{5542A573-EB23-445A-9AD7-FD7FE333E3DB}"/>
    <cellStyle name="Input 240" xfId="10392" xr:uid="{0E15FE67-CCD9-4890-ADB5-6D94019DFAC9}"/>
    <cellStyle name="Input 240 2" xfId="16540" xr:uid="{3E64FDE4-28D3-42B6-9267-1B9E90EDD397}"/>
    <cellStyle name="Input 240 3" xfId="30477" xr:uid="{47C19881-6F0B-446F-A24E-16F3C7B8D262}"/>
    <cellStyle name="Input 240 4" xfId="33656" xr:uid="{1FB7AC17-2E50-4189-9C18-AAE5C0DB4007}"/>
    <cellStyle name="Input 241" xfId="10393" xr:uid="{1369248D-D822-431B-B26B-7E2E82484256}"/>
    <cellStyle name="Input 241 2" xfId="16541" xr:uid="{681372E6-C556-4EF4-BEEA-BB836B930982}"/>
    <cellStyle name="Input 241 3" xfId="30537" xr:uid="{D7A2B3EF-C06D-4079-BDC2-C21C57B96FEE}"/>
    <cellStyle name="Input 241 4" xfId="33655" xr:uid="{51E852E0-ABCE-4F72-8083-8C0F6F1CCEB1}"/>
    <cellStyle name="Input 242" xfId="10394" xr:uid="{DF16BB45-B274-40CE-9B10-CEF3FEFC77F2}"/>
    <cellStyle name="Input 242 2" xfId="16542" xr:uid="{8DBF0F74-E6AE-4EB5-8F96-8BEC04AB9C16}"/>
    <cellStyle name="Input 242 3" xfId="23294" xr:uid="{F23C741D-C509-4950-A9E0-94EC9692A03D}"/>
    <cellStyle name="Input 242 4" xfId="33654" xr:uid="{BB41B7F8-AB0B-4FB8-A55A-065F6BF8E5C1}"/>
    <cellStyle name="Input 243" xfId="10395" xr:uid="{0225CAA9-8D4F-4DA8-AC7B-560C39E003BA}"/>
    <cellStyle name="Input 243 2" xfId="16543" xr:uid="{D84406A0-D78E-4346-A2E3-08EC60533BD5}"/>
    <cellStyle name="Input 243 3" xfId="30609" xr:uid="{D8F1DC1D-262F-4861-A182-08E288C2737A}"/>
    <cellStyle name="Input 243 4" xfId="33653" xr:uid="{B22FC414-E685-4BDB-837C-28C7F587923D}"/>
    <cellStyle name="Input 244" xfId="10396" xr:uid="{9FFADDEB-3DA6-40BD-972E-45324A6919AD}"/>
    <cellStyle name="Input 244 2" xfId="16544" xr:uid="{F5D00707-7558-4B02-836C-778F5D82E3E9}"/>
    <cellStyle name="Input 244 3" xfId="21387" xr:uid="{BF98C382-3738-439C-B484-CFFFF98C2CD8}"/>
    <cellStyle name="Input 244 4" xfId="33652" xr:uid="{AE7844D5-ACF2-4D38-BDD6-939CCD557606}"/>
    <cellStyle name="Input 245" xfId="10397" xr:uid="{9C68AE7C-FC59-4A73-A052-16C44BFD4F46}"/>
    <cellStyle name="Input 245 2" xfId="16545" xr:uid="{21C8FF41-6007-4A9E-AF32-29A828CF94EF}"/>
    <cellStyle name="Input 245 3" xfId="22871" xr:uid="{A9F6AEA5-CE75-43DD-B735-BBDB2C9269DC}"/>
    <cellStyle name="Input 245 4" xfId="33651" xr:uid="{5AB32CF2-E0CA-4B94-9D62-0057BDE6323C}"/>
    <cellStyle name="Input 246" xfId="10398" xr:uid="{C8982036-E5FA-4737-B405-821BEE2E255B}"/>
    <cellStyle name="Input 246 2" xfId="16546" xr:uid="{8D751AA7-8664-45E2-A13A-40DF8E96516D}"/>
    <cellStyle name="Input 246 3" xfId="21836" xr:uid="{CD1DAEA8-598A-4BD6-AE9E-33B5D9F7BD4B}"/>
    <cellStyle name="Input 246 4" xfId="33650" xr:uid="{A56AD0F3-960E-461C-B918-89D727772E6E}"/>
    <cellStyle name="Input 247" xfId="10399" xr:uid="{90C3394C-71D3-40F4-8F11-C8549FA26606}"/>
    <cellStyle name="Input 247 2" xfId="16547" xr:uid="{3AE5B315-DF98-4724-BF8E-087B5B550489}"/>
    <cellStyle name="Input 247 3" xfId="27068" xr:uid="{8D6607A6-6284-44B7-967E-203196299DF6}"/>
    <cellStyle name="Input 247 4" xfId="33649" xr:uid="{AAEF107E-19F6-44B4-8F41-82E9F395C694}"/>
    <cellStyle name="Input 248" xfId="10400" xr:uid="{0CBBAEF2-A58F-4820-81B4-44468CE61D19}"/>
    <cellStyle name="Input 248 2" xfId="16548" xr:uid="{916BF1EA-CEEA-47D5-B65E-E6BF0D33A653}"/>
    <cellStyle name="Input 248 3" xfId="21997" xr:uid="{22BC29DE-E876-45AB-BBCC-0A00C7C60F82}"/>
    <cellStyle name="Input 248 4" xfId="33648" xr:uid="{28C0D7E1-9830-4FD0-836F-2F63EFE2F845}"/>
    <cellStyle name="Input 249" xfId="10401" xr:uid="{08C9DFDF-0117-413F-84A7-02C3741FD34C}"/>
    <cellStyle name="Input 249 2" xfId="16549" xr:uid="{8D4251FC-F11D-4834-A4C3-92D3B6DDA845}"/>
    <cellStyle name="Input 249 3" xfId="26840" xr:uid="{D64B9E72-8422-4DFE-A3DD-099525EB5048}"/>
    <cellStyle name="Input 249 4" xfId="33647" xr:uid="{4392A475-5F50-466F-972D-FBB8DA060BD8}"/>
    <cellStyle name="Input 25" xfId="10402" xr:uid="{7E8307C9-F990-41B4-B628-F75225E6F3B7}"/>
    <cellStyle name="Input 25 10" xfId="10403" xr:uid="{0757DE3F-9046-4548-BEC4-9BB5863CF5D3}"/>
    <cellStyle name="Input 25 10 2" xfId="16550" xr:uid="{A1D9665D-F3A4-4B8A-B29C-172C589CE519}"/>
    <cellStyle name="Input 25 10 3" xfId="24667" xr:uid="{51B0908C-B193-4DF0-949E-391410775668}"/>
    <cellStyle name="Input 25 10 4" xfId="33646" xr:uid="{6F1E804D-03DC-4F03-A08B-6A8B396416E3}"/>
    <cellStyle name="Input 25 11" xfId="10404" xr:uid="{82C957EC-495D-44D1-BC37-C6B675161AAF}"/>
    <cellStyle name="Input 25 11 2" xfId="16551" xr:uid="{B1D1D93A-7DE6-4BEC-9E38-E3757BAF095C}"/>
    <cellStyle name="Input 25 11 3" xfId="25598" xr:uid="{1407F300-7DDC-40F5-A513-6BC088180292}"/>
    <cellStyle name="Input 25 11 4" xfId="33645" xr:uid="{7F68B492-B51D-402B-B87B-37F5F9E01174}"/>
    <cellStyle name="Input 25 12" xfId="10405" xr:uid="{5C4F2A14-88B8-4772-BF8C-ADDFB5863DCF}"/>
    <cellStyle name="Input 25 12 2" xfId="16552" xr:uid="{F50F3B0E-CD5B-4985-851F-7F1432CEBA83}"/>
    <cellStyle name="Input 25 12 3" xfId="21685" xr:uid="{23A22BB2-862E-4B14-9373-1E636E61FA08}"/>
    <cellStyle name="Input 25 12 4" xfId="33644" xr:uid="{108909AA-4609-4578-9E74-57D845BF200F}"/>
    <cellStyle name="Input 25 13" xfId="10406" xr:uid="{F26E47BC-6D62-47BB-986D-D502C123D75F}"/>
    <cellStyle name="Input 25 13 2" xfId="16553" xr:uid="{8F8B095E-E5B2-4877-9478-1D3601EE08C2}"/>
    <cellStyle name="Input 25 13 3" xfId="22839" xr:uid="{B77C1329-DC21-49F8-BDC7-2E3A448563AB}"/>
    <cellStyle name="Input 25 13 4" xfId="33643" xr:uid="{517CF791-EA2B-4DB5-8B12-D2149E070DD7}"/>
    <cellStyle name="Input 25 14" xfId="10407" xr:uid="{30EA2054-38A3-449F-972A-71BAB440B546}"/>
    <cellStyle name="Input 25 14 2" xfId="16554" xr:uid="{EF9DDCFA-4221-4846-8FFB-67B048FA70C1}"/>
    <cellStyle name="Input 25 14 3" xfId="24668" xr:uid="{FA4ECDED-5351-46E2-B45E-3DDF090FD344}"/>
    <cellStyle name="Input 25 14 4" xfId="33642" xr:uid="{CFFC1486-8574-4408-AAE1-77347F5BE0D9}"/>
    <cellStyle name="Input 25 15" xfId="10408" xr:uid="{ECC89318-1D1F-4CAF-9025-C265B3568BE0}"/>
    <cellStyle name="Input 25 15 2" xfId="16555" xr:uid="{D336462C-649A-4A8D-9CBE-5F1DBF025AA3}"/>
    <cellStyle name="Input 25 15 3" xfId="21582" xr:uid="{D86CBBC8-F7E5-4186-B54B-37A8EF7AAF50}"/>
    <cellStyle name="Input 25 15 4" xfId="33641" xr:uid="{0B3D1D1E-9556-40A0-AE6F-974088511741}"/>
    <cellStyle name="Input 25 16" xfId="10409" xr:uid="{5F2F2E35-C0D7-4023-AE06-30C77627F67D}"/>
    <cellStyle name="Input 25 16 2" xfId="16556" xr:uid="{10A5A4A5-94DE-4B43-B85E-B46D2CB6E221}"/>
    <cellStyle name="Input 25 16 3" xfId="26297" xr:uid="{202C096F-156D-4CC8-9BB2-98A78FEB0BC2}"/>
    <cellStyle name="Input 25 16 4" xfId="33640" xr:uid="{DCDC2010-B31F-480D-86FF-0DDA5CB9FCF5}"/>
    <cellStyle name="Input 25 17" xfId="10410" xr:uid="{2F3416AA-FA8B-4250-A6EA-1E296457E1CF}"/>
    <cellStyle name="Input 25 17 2" xfId="16557" xr:uid="{969D535C-07B8-414B-A301-64D6CC4E284D}"/>
    <cellStyle name="Input 25 17 3" xfId="28624" xr:uid="{BA6E808B-3E81-4603-B826-DF1482D4F1D6}"/>
    <cellStyle name="Input 25 17 4" xfId="33639" xr:uid="{9AEBD771-3852-4C8A-876E-1296E52F77FD}"/>
    <cellStyle name="Input 25 18" xfId="15399" xr:uid="{CFF1C664-44BE-4F77-82CC-3EFEAB284537}"/>
    <cellStyle name="Input 25 18 2" xfId="20885" xr:uid="{0BF32D47-FC97-4778-ABB3-4012F31EA233}"/>
    <cellStyle name="Input 25 18 3" xfId="28015" xr:uid="{ACE5497C-E50C-4DF9-8C3E-4BB37247D3D7}"/>
    <cellStyle name="Input 25 18 4" xfId="25114" xr:uid="{E0057AB8-0E79-4386-A34E-E54E2506F11C}"/>
    <cellStyle name="Input 25 19" xfId="15555" xr:uid="{C7333665-CE2C-4458-85AA-653E71EC8FA1}"/>
    <cellStyle name="Input 25 19 2" xfId="21031" xr:uid="{5C6A6E47-4D56-41C2-864D-1B7793B08AE4}"/>
    <cellStyle name="Input 25 19 3" xfId="30195" xr:uid="{8FF76357-3C69-4682-8E2F-B1C38A835606}"/>
    <cellStyle name="Input 25 19 4" xfId="25719" xr:uid="{4319BDF2-CAD7-453C-89D6-A17D7743BACD}"/>
    <cellStyle name="Input 25 2" xfId="10411" xr:uid="{A6B5D4B5-EBF0-4C83-B42B-E5CF1D3491A1}"/>
    <cellStyle name="Input 25 2 2" xfId="16558" xr:uid="{AAD10D18-41B1-4574-BCF1-86C529E3756C}"/>
    <cellStyle name="Input 25 2 3" xfId="28488" xr:uid="{215E7006-6CA3-49C3-B945-AC9A1097127F}"/>
    <cellStyle name="Input 25 2 4" xfId="33638" xr:uid="{CCD12BB6-CF85-4F4C-9938-735989959756}"/>
    <cellStyle name="Input 25 20" xfId="15451" xr:uid="{3B4B3E0D-89F0-44FA-A80F-5769E2BF61DB}"/>
    <cellStyle name="Input 25 20 2" xfId="20935" xr:uid="{F255A9FC-BC55-4B84-A6FA-E4A4FCBB188A}"/>
    <cellStyle name="Input 25 20 3" xfId="21668" xr:uid="{58F6A77A-A4B8-4AD9-9A2C-61DCF0D46DCB}"/>
    <cellStyle name="Input 25 20 4" xfId="22302" xr:uid="{8CB42060-E841-4D12-A12A-06A24C95821C}"/>
    <cellStyle name="Input 25 21" xfId="15586" xr:uid="{5DF424A4-65DD-4DD2-A08B-1D272B725A2E}"/>
    <cellStyle name="Input 25 22" xfId="29059" xr:uid="{18D36B25-05C7-4B4B-8564-9F3D477CDB8E}"/>
    <cellStyle name="Input 25 23" xfId="34105" xr:uid="{7F302FB6-6936-4FC3-A8E8-82243F7220C3}"/>
    <cellStyle name="Input 25 3" xfId="10412" xr:uid="{D1F5A200-E20C-4C36-B714-5DC3C6827BDB}"/>
    <cellStyle name="Input 25 3 2" xfId="16559" xr:uid="{36656F27-96C0-4EAF-B7CF-C7C79AFC177E}"/>
    <cellStyle name="Input 25 3 3" xfId="29764" xr:uid="{01DCA859-6BC9-42E2-972A-5F24DD11D2FC}"/>
    <cellStyle name="Input 25 3 4" xfId="33637" xr:uid="{F08F4D68-19BC-41EC-88BA-02C4AEE8DF3C}"/>
    <cellStyle name="Input 25 4" xfId="10413" xr:uid="{7636891B-684B-4008-8E2B-8C64D5F083D1}"/>
    <cellStyle name="Input 25 4 2" xfId="16560" xr:uid="{FAE1C6A0-C17B-4EDD-BFDD-14BF60B26703}"/>
    <cellStyle name="Input 25 4 3" xfId="27129" xr:uid="{123DEDC7-3C77-4987-A7A2-114236D6595B}"/>
    <cellStyle name="Input 25 4 4" xfId="33636" xr:uid="{35257F56-3B6E-41FD-9485-25AD1B7C2487}"/>
    <cellStyle name="Input 25 5" xfId="10414" xr:uid="{F201E8C5-6AE5-44DC-ADAA-6B12ECFDC9B3}"/>
    <cellStyle name="Input 25 5 2" xfId="16561" xr:uid="{4477F056-53F5-4369-9AB7-B446F73310AA}"/>
    <cellStyle name="Input 25 5 3" xfId="30541" xr:uid="{D3E4C00C-81EB-4AB4-8858-97A618473492}"/>
    <cellStyle name="Input 25 5 4" xfId="33635" xr:uid="{62A8ED44-6BEC-4B36-B3AC-1DC1F9BD665E}"/>
    <cellStyle name="Input 25 6" xfId="10415" xr:uid="{878EE5AF-F2E6-48F5-946F-25C0E9A70E64}"/>
    <cellStyle name="Input 25 6 2" xfId="16562" xr:uid="{7A725251-E0D6-4608-B894-BB0676B837B7}"/>
    <cellStyle name="Input 25 6 3" xfId="25172" xr:uid="{58066A25-E8A1-47C6-BC01-F739D144154C}"/>
    <cellStyle name="Input 25 6 4" xfId="34813" xr:uid="{BE813155-7F94-4A2E-AFEB-8E063F92A57D}"/>
    <cellStyle name="Input 25 7" xfId="10416" xr:uid="{B224F6A8-EE40-4458-8D62-6B741F38C09C}"/>
    <cellStyle name="Input 25 7 2" xfId="16563" xr:uid="{3B7C56E7-9A3D-47E8-B0D8-5DCA08620775}"/>
    <cellStyle name="Input 25 7 3" xfId="30088" xr:uid="{DB6A6B16-0E95-41BF-84EE-09EA9E1375A6}"/>
    <cellStyle name="Input 25 7 4" xfId="33634" xr:uid="{F2A6C8C0-DF5D-4B2B-85D5-240E3605208C}"/>
    <cellStyle name="Input 25 8" xfId="10417" xr:uid="{DEF3D52A-A2C9-42E8-B315-A8FD7419C750}"/>
    <cellStyle name="Input 25 8 2" xfId="16564" xr:uid="{98AC729A-5F42-4BC1-A7A1-AD0231C43BC3}"/>
    <cellStyle name="Input 25 8 3" xfId="26875" xr:uid="{467B04D3-BA2C-468C-893D-FF6491D4F02C}"/>
    <cellStyle name="Input 25 8 4" xfId="34279" xr:uid="{6E5D9683-91AF-49E4-AC3C-37B30274FDF4}"/>
    <cellStyle name="Input 25 9" xfId="10418" xr:uid="{CA9DD5BF-CC90-45D6-9605-A3497200CE61}"/>
    <cellStyle name="Input 25 9 2" xfId="16565" xr:uid="{87E74125-6BB9-411E-8F89-CB3FC0116DE4}"/>
    <cellStyle name="Input 25 9 3" xfId="25895" xr:uid="{29FD09E9-76D6-4057-AC7D-A15917C4963B}"/>
    <cellStyle name="Input 25 9 4" xfId="34865" xr:uid="{605546EF-B22D-4BB6-ABAE-D8DA827D7C7A}"/>
    <cellStyle name="Input 250" xfId="10419" xr:uid="{E6E21290-04E8-41B5-BCF1-00B51B522AEF}"/>
    <cellStyle name="Input 250 2" xfId="16566" xr:uid="{3CF13216-20ED-4134-8AD0-0DEA34A5913D}"/>
    <cellStyle name="Input 250 3" xfId="22042" xr:uid="{3581FBDE-B674-488D-84BC-79FF4E265FFB}"/>
    <cellStyle name="Input 250 4" xfId="34312" xr:uid="{B2EFC4E6-29CE-421D-AC47-4B36B2F6673E}"/>
    <cellStyle name="Input 251" xfId="10420" xr:uid="{FB5A6CCB-B75E-440E-A8C9-AB4A8E1CA5CC}"/>
    <cellStyle name="Input 251 2" xfId="16567" xr:uid="{AB331DB3-6534-4687-BD62-292697531D9A}"/>
    <cellStyle name="Input 251 3" xfId="28962" xr:uid="{C62DC290-400A-4713-A65B-EC9AAEE1F788}"/>
    <cellStyle name="Input 251 4" xfId="34220" xr:uid="{2C866EBA-D32F-4F08-A8D4-D53BAB79D8F3}"/>
    <cellStyle name="Input 252" xfId="10421" xr:uid="{10F60FA6-1F41-4D00-8AE4-D4A7A031E2AB}"/>
    <cellStyle name="Input 252 2" xfId="16568" xr:uid="{89A53F40-D254-423C-9480-AD5BAA460F79}"/>
    <cellStyle name="Input 252 3" xfId="29652" xr:uid="{ED822371-DA62-4FC7-B801-26193D7CC580}"/>
    <cellStyle name="Input 252 4" xfId="34331" xr:uid="{F2B9B0C8-95FC-42E6-945B-1A1BD62958A8}"/>
    <cellStyle name="Input 253" xfId="10422" xr:uid="{3FA9386D-C30D-49A1-AA70-7FF3BF8B68A2}"/>
    <cellStyle name="Input 253 2" xfId="16569" xr:uid="{B7F1F6F4-179E-412F-9742-DA66985A13F9}"/>
    <cellStyle name="Input 253 3" xfId="26149" xr:uid="{36980523-1C6B-4CED-8399-07987431F0EE}"/>
    <cellStyle name="Input 253 4" xfId="34218" xr:uid="{FAA9E114-D89A-4148-B8E9-688AF90FECA9}"/>
    <cellStyle name="Input 254" xfId="10423" xr:uid="{C54EF9E1-8E57-4579-BE02-3B344BF9414A}"/>
    <cellStyle name="Input 254 2" xfId="16570" xr:uid="{9FD6E75C-B250-4049-83E4-E01E36B694C6}"/>
    <cellStyle name="Input 254 3" xfId="28280" xr:uid="{064661F4-C81A-4A8E-BA7C-74268D400AD2}"/>
    <cellStyle name="Input 254 4" xfId="34719" xr:uid="{CBCE212C-1667-4F51-BB5B-CF908F3E135F}"/>
    <cellStyle name="Input 255" xfId="10424" xr:uid="{95F97D6A-C1D7-42B3-8FB3-206329D229BA}"/>
    <cellStyle name="Input 255 2" xfId="16571" xr:uid="{1EE4B201-072D-4DBE-B410-F892662A3564}"/>
    <cellStyle name="Input 255 3" xfId="25075" xr:uid="{733CA613-8D1C-439D-8D1A-969E0059AB4F}"/>
    <cellStyle name="Input 255 4" xfId="34699" xr:uid="{A1C0A286-200D-4294-AA7B-948AFD6C0778}"/>
    <cellStyle name="Input 256" xfId="10425" xr:uid="{6915EC2A-11F5-40A7-8A3D-8DA2571B6552}"/>
    <cellStyle name="Input 256 2" xfId="16572" xr:uid="{F9253270-FBA1-4987-BB7B-E86BEDCD8F28}"/>
    <cellStyle name="Input 256 3" xfId="30183" xr:uid="{8E16F2D4-AEF4-493B-AD2E-DFCCA8B55518}"/>
    <cellStyle name="Input 256 4" xfId="34303" xr:uid="{E0716FA6-4F29-40FA-AFD9-E7F801C91A7C}"/>
    <cellStyle name="Input 257" xfId="10426" xr:uid="{F4FDC8DA-69B4-4CBA-B017-A795A2DA0C0E}"/>
    <cellStyle name="Input 257 2" xfId="16573" xr:uid="{80590330-D5DD-412A-BDF5-4BBD4A6FAC69}"/>
    <cellStyle name="Input 257 3" xfId="28206" xr:uid="{40E98884-C009-423C-992A-850E9E465BD8}"/>
    <cellStyle name="Input 257 4" xfId="34289" xr:uid="{3C0978A1-48E0-496D-91F4-10FA56975B48}"/>
    <cellStyle name="Input 258" xfId="10427" xr:uid="{05B1A1F2-3414-4D91-8317-40C9BAE15FDC}"/>
    <cellStyle name="Input 258 2" xfId="16574" xr:uid="{890A056A-6903-4780-8090-8003E230B388}"/>
    <cellStyle name="Input 258 3" xfId="24618" xr:uid="{C72B252A-208B-4E02-8D5C-B6082D707187}"/>
    <cellStyle name="Input 258 4" xfId="33633" xr:uid="{1B2E3AA7-CF50-4AA6-A909-279D81F801B2}"/>
    <cellStyle name="Input 259" xfId="10428" xr:uid="{52E4C42B-EC93-4B4F-8BA1-91D1BE8F0A10}"/>
    <cellStyle name="Input 259 2" xfId="16575" xr:uid="{36666E6C-AEE6-4098-A8D8-57CD161F1B89}"/>
    <cellStyle name="Input 259 3" xfId="27273" xr:uid="{0D2674D1-6A0B-46FD-98BF-4430E0D56F50}"/>
    <cellStyle name="Input 259 4" xfId="34377" xr:uid="{8410F5C2-09C0-47D5-AAE5-28FAE7B6F1A1}"/>
    <cellStyle name="Input 26" xfId="10429" xr:uid="{ECD33EF2-D51E-49C3-8B96-74B400445050}"/>
    <cellStyle name="Input 26 10" xfId="10430" xr:uid="{FA9A975B-5CBB-479E-B3DE-B761AFE50506}"/>
    <cellStyle name="Input 26 10 2" xfId="16576" xr:uid="{F2EC3896-598F-4A81-95F6-C4D01E547507}"/>
    <cellStyle name="Input 26 10 3" xfId="25173" xr:uid="{CB3675E6-F39D-48C8-AC8A-FD75E849C146}"/>
    <cellStyle name="Input 26 10 4" xfId="33632" xr:uid="{34BF8290-A4A3-4FD7-A87A-B162A2CE244E}"/>
    <cellStyle name="Input 26 11" xfId="10431" xr:uid="{474A8006-A801-4149-A44A-E45FA1FBDE33}"/>
    <cellStyle name="Input 26 11 2" xfId="16577" xr:uid="{BFC6FCD9-AD86-47CF-B339-AB26A1EA1378}"/>
    <cellStyle name="Input 26 11 3" xfId="29982" xr:uid="{A31D1F49-7978-49CF-A870-66E43CB90851}"/>
    <cellStyle name="Input 26 11 4" xfId="33631" xr:uid="{0FF04FBC-130A-4142-A57C-C212A613BB32}"/>
    <cellStyle name="Input 26 12" xfId="10432" xr:uid="{DDD277C2-C807-4CAF-B97A-25B1B9C08C95}"/>
    <cellStyle name="Input 26 12 2" xfId="16578" xr:uid="{5060A7EC-6234-4899-BA57-DC27AFBBA264}"/>
    <cellStyle name="Input 26 12 3" xfId="21754" xr:uid="{6517F8D8-F9DE-490E-8B63-5B87146FA590}"/>
    <cellStyle name="Input 26 12 4" xfId="33630" xr:uid="{9097E284-8348-41C9-8D93-1B9EF4A65268}"/>
    <cellStyle name="Input 26 13" xfId="10433" xr:uid="{CB6BD311-1371-4FFA-AA3D-3D8EB7FAAA23}"/>
    <cellStyle name="Input 26 13 2" xfId="16579" xr:uid="{A4F51CAD-BD7D-4A99-9851-3D139355E35E}"/>
    <cellStyle name="Input 26 13 3" xfId="23165" xr:uid="{D67D676C-060F-4948-9A6B-5760F31EA6C0}"/>
    <cellStyle name="Input 26 13 4" xfId="33629" xr:uid="{34201A1F-CA3A-47D8-9696-8116471DC8B9}"/>
    <cellStyle name="Input 26 14" xfId="10434" xr:uid="{678AF053-CBAA-47B6-AE36-7FA99C881C44}"/>
    <cellStyle name="Input 26 14 2" xfId="16580" xr:uid="{73486B04-63C9-4F4F-8EA7-4384473AD2AB}"/>
    <cellStyle name="Input 26 14 3" xfId="30118" xr:uid="{B9D9DE4E-0049-41A9-B1E8-DFEAFA8178E9}"/>
    <cellStyle name="Input 26 14 4" xfId="33628" xr:uid="{2F64D2A2-7BEC-4738-8079-A3C0034278E3}"/>
    <cellStyle name="Input 26 15" xfId="10435" xr:uid="{EF53E1B2-9ED4-4B9E-8EBC-2F1B09BD9511}"/>
    <cellStyle name="Input 26 15 2" xfId="16581" xr:uid="{AFB64524-61DF-4C63-A6E4-B97D7CF37619}"/>
    <cellStyle name="Input 26 15 3" xfId="23572" xr:uid="{6F724490-6D66-4C10-B943-AA2B9DE4C6A1}"/>
    <cellStyle name="Input 26 15 4" xfId="33627" xr:uid="{AB2A2990-1AE6-425D-BE6E-2DB9BF86A19B}"/>
    <cellStyle name="Input 26 16" xfId="10436" xr:uid="{8D9F4487-B11F-4631-8F6D-10ACE8B8736C}"/>
    <cellStyle name="Input 26 16 2" xfId="16582" xr:uid="{717A0826-385A-49FC-9030-EB467DDF3B7A}"/>
    <cellStyle name="Input 26 16 3" xfId="25975" xr:uid="{BBBB5263-EC5B-4AB1-9AE0-A272D25AFCB6}"/>
    <cellStyle name="Input 26 16 4" xfId="33626" xr:uid="{2316DCFF-F377-4D88-9C7C-776CEC7EDF93}"/>
    <cellStyle name="Input 26 17" xfId="10437" xr:uid="{2D08FC77-459B-41DB-B43D-2FA68DCA2F30}"/>
    <cellStyle name="Input 26 17 2" xfId="16583" xr:uid="{8D2BF40B-B7FA-474A-B7DE-ABC0084B67B5}"/>
    <cellStyle name="Input 26 17 3" xfId="26441" xr:uid="{568694F8-3E6E-43E1-B8DD-D8F4B493FC44}"/>
    <cellStyle name="Input 26 17 4" xfId="33625" xr:uid="{D748A833-0B7C-48BE-810E-AD8170E5EABD}"/>
    <cellStyle name="Input 26 18" xfId="14996" xr:uid="{0FE291F6-4EBD-462D-84FF-1E2F8560293D}"/>
    <cellStyle name="Input 26 18 2" xfId="20529" xr:uid="{C2D99FBE-9A93-4F3E-8D9F-07B53B34A10E}"/>
    <cellStyle name="Input 26 18 3" xfId="25575" xr:uid="{1847482C-1BD1-438E-A220-966ED4F75468}"/>
    <cellStyle name="Input 26 18 4" xfId="26137" xr:uid="{8127261D-99B3-48CA-A5B3-87DEA7AAAF72}"/>
    <cellStyle name="Input 26 19" xfId="15561" xr:uid="{18956775-DBE1-4DCA-9FB9-7B55C88E8E87}"/>
    <cellStyle name="Input 26 19 2" xfId="21037" xr:uid="{44307043-799B-4D02-85C4-E5393FE1551F}"/>
    <cellStyle name="Input 26 19 3" xfId="28128" xr:uid="{2606D1B2-6AD2-40D3-9FD8-5295DF52A602}"/>
    <cellStyle name="Input 26 19 4" xfId="34895" xr:uid="{9C7C783A-0264-4B37-AFB1-94C71B611A5A}"/>
    <cellStyle name="Input 26 2" xfId="10438" xr:uid="{69CCDF40-5300-4E1D-ABEE-8C49F1ADBAC4}"/>
    <cellStyle name="Input 26 2 2" xfId="16584" xr:uid="{B42E717F-0052-4B0D-B41D-18004EF6700B}"/>
    <cellStyle name="Input 26 2 3" xfId="25696" xr:uid="{7FBA7082-0B70-4C46-AAC1-7C8D328730B6}"/>
    <cellStyle name="Input 26 2 4" xfId="33624" xr:uid="{867B3536-BE2A-4E60-809A-525F8AB7199B}"/>
    <cellStyle name="Input 26 20" xfId="15001" xr:uid="{15E19222-1F5C-4C2C-8ED0-3073B14B25D1}"/>
    <cellStyle name="Input 26 20 2" xfId="20533" xr:uid="{FFA4DE3D-FF6E-4CF0-B5EA-0D76167D1EAD}"/>
    <cellStyle name="Input 26 20 3" xfId="29813" xr:uid="{2B65092D-DD1C-455D-81E9-917BAAC7E7DC}"/>
    <cellStyle name="Input 26 20 4" xfId="21773" xr:uid="{E0B4D8BF-893B-4977-A092-10B99F2DC06C}"/>
    <cellStyle name="Input 26 21" xfId="15769" xr:uid="{C16D6897-8326-4BFE-814E-93AA6FFC6E09}"/>
    <cellStyle name="Input 26 22" xfId="29286" xr:uid="{3043D426-9397-49D5-B0DD-B9E938D0E360}"/>
    <cellStyle name="Input 26 23" xfId="34104" xr:uid="{09C467A3-D9EA-4F45-ADA5-3CE2D7095373}"/>
    <cellStyle name="Input 26 3" xfId="10439" xr:uid="{B3B7D9DB-4B47-4C6F-A9B3-D6AC67D11BAF}"/>
    <cellStyle name="Input 26 3 2" xfId="16585" xr:uid="{AE498104-4081-4002-9913-432D301D868E}"/>
    <cellStyle name="Input 26 3 3" xfId="24150" xr:uid="{C9FDED41-ECC5-4496-AFC9-C4BA1C44B396}"/>
    <cellStyle name="Input 26 3 4" xfId="33623" xr:uid="{6EC9CC04-0021-4BF0-9B1B-F333B4E93E01}"/>
    <cellStyle name="Input 26 4" xfId="10440" xr:uid="{7156649B-1FE5-4F2B-94D5-CA1E748D1BA3}"/>
    <cellStyle name="Input 26 4 2" xfId="16586" xr:uid="{CDFBCFB8-1080-4EFF-8DDF-9D2931896C33}"/>
    <cellStyle name="Input 26 4 3" xfId="28570" xr:uid="{5D413BF5-174B-4E6F-9034-E6E8641CCF88}"/>
    <cellStyle name="Input 26 4 4" xfId="33622" xr:uid="{C3170AA8-42ED-4671-A608-F522855B8FF3}"/>
    <cellStyle name="Input 26 5" xfId="10441" xr:uid="{864BAD78-20B3-409B-BD85-204D9889E6B7}"/>
    <cellStyle name="Input 26 5 2" xfId="16587" xr:uid="{A728000C-189B-406E-B86D-8EC454C4BF81}"/>
    <cellStyle name="Input 26 5 3" xfId="23408" xr:uid="{C6C4F19A-DABC-4139-95BB-77135C7CE24D}"/>
    <cellStyle name="Input 26 5 4" xfId="33621" xr:uid="{6597859F-BC04-46CE-9F40-74E9B96BB06F}"/>
    <cellStyle name="Input 26 6" xfId="10442" xr:uid="{D1EE5414-9D73-470F-AFB1-A9592A1372C2}"/>
    <cellStyle name="Input 26 6 2" xfId="16588" xr:uid="{7481478C-0520-438D-AD53-F011810AC06E}"/>
    <cellStyle name="Input 26 6 3" xfId="28945" xr:uid="{323CF215-1A0E-4B80-8FEE-2F24DB2FF2EE}"/>
    <cellStyle name="Input 26 6 4" xfId="33620" xr:uid="{90DB249F-F5F1-45C2-8C75-C91E50BCE733}"/>
    <cellStyle name="Input 26 7" xfId="10443" xr:uid="{836D83E3-E03F-4729-8570-76EC1903BA0E}"/>
    <cellStyle name="Input 26 7 2" xfId="16589" xr:uid="{97B36D68-E859-48EF-83E5-87776308988D}"/>
    <cellStyle name="Input 26 7 3" xfId="27551" xr:uid="{B989245B-8B3E-4008-A255-4F8FA966E368}"/>
    <cellStyle name="Input 26 7 4" xfId="33619" xr:uid="{1D7039C5-EEA9-4B35-9795-D4671AE0C956}"/>
    <cellStyle name="Input 26 8" xfId="10444" xr:uid="{9FB338BC-D24D-4A46-9E4C-EFFDEC620BAC}"/>
    <cellStyle name="Input 26 8 2" xfId="16590" xr:uid="{4043BE8C-8381-484E-B4EE-08DF354888C5}"/>
    <cellStyle name="Input 26 8 3" xfId="21296" xr:uid="{F1143639-544C-4714-9739-3B2069FB7372}"/>
    <cellStyle name="Input 26 8 4" xfId="33618" xr:uid="{0C2C5CCE-5471-42FF-B0FE-8F0CED378A68}"/>
    <cellStyle name="Input 26 9" xfId="10445" xr:uid="{215B2D9D-1925-4C38-9345-A35900B3049B}"/>
    <cellStyle name="Input 26 9 2" xfId="16591" xr:uid="{12A87468-F8AE-4F88-A951-BF3048063F43}"/>
    <cellStyle name="Input 26 9 3" xfId="29732" xr:uid="{6FA53384-C86A-449F-A3E5-A46272C061BC}"/>
    <cellStyle name="Input 26 9 4" xfId="33617" xr:uid="{5024142B-EF04-4DA6-BB59-5E25010AD8F6}"/>
    <cellStyle name="Input 260" xfId="10446" xr:uid="{8BD3C34B-1E73-4043-96AB-2D307444AD59}"/>
    <cellStyle name="Input 260 2" xfId="16592" xr:uid="{E301F30C-DD8B-4616-867B-A7EFD563E4CA}"/>
    <cellStyle name="Input 260 3" xfId="30475" xr:uid="{9CE30A22-65A6-4E6B-81A3-91E00C162E31}"/>
    <cellStyle name="Input 260 4" xfId="33616" xr:uid="{A865EE05-FAD4-4182-8251-D5DDF67D9523}"/>
    <cellStyle name="Input 261" xfId="10447" xr:uid="{7F5D899D-53F8-429C-8D83-5490241D2F80}"/>
    <cellStyle name="Input 261 2" xfId="16593" xr:uid="{B88766E9-5E7B-470C-A5C1-10EDC2167D25}"/>
    <cellStyle name="Input 261 3" xfId="30534" xr:uid="{C7E81480-4DA3-4270-90FB-FDC1FD677D23}"/>
    <cellStyle name="Input 261 4" xfId="33615" xr:uid="{1E97BA6B-B2AE-4A6D-A4BE-B42CFF057E1D}"/>
    <cellStyle name="Input 262" xfId="10448" xr:uid="{75D63B6B-EE30-49D2-AC22-9505F693DD18}"/>
    <cellStyle name="Input 262 2" xfId="16594" xr:uid="{8A0A29D9-7591-496A-A297-98E0FE63A018}"/>
    <cellStyle name="Input 262 3" xfId="25171" xr:uid="{57DBB13A-2785-41D3-842E-A3119BD4378B}"/>
    <cellStyle name="Input 262 4" xfId="33614" xr:uid="{6C58FA04-22CA-4235-AE5D-6E09A45B0823}"/>
    <cellStyle name="Input 263" xfId="10449" xr:uid="{3661500F-0802-4AD9-81D6-03855440F626}"/>
    <cellStyle name="Input 263 2" xfId="16595" xr:uid="{FFB0A9D9-2D16-42DF-A122-CAC17974606A}"/>
    <cellStyle name="Input 263 3" xfId="29785" xr:uid="{BC2093E8-18A5-4D9B-84E3-242894270868}"/>
    <cellStyle name="Input 263 4" xfId="33613" xr:uid="{2C1A9BB9-5B7A-4618-9D0D-8CD47680B19A}"/>
    <cellStyle name="Input 264" xfId="10450" xr:uid="{04012413-0AD3-4B19-84FE-17F48AFD3D08}"/>
    <cellStyle name="Input 264 2" xfId="16596" xr:uid="{67DE2E4D-330A-4530-8FBC-C9A3FDEB9198}"/>
    <cellStyle name="Input 264 3" xfId="25784" xr:uid="{186A0562-0722-4612-B9BA-17E070761805}"/>
    <cellStyle name="Input 264 4" xfId="33612" xr:uid="{1DAFAD67-CBBE-4624-8A67-724602CE5871}"/>
    <cellStyle name="Input 265" xfId="10451" xr:uid="{A6372B95-2477-491C-962A-223DD179C53A}"/>
    <cellStyle name="Input 265 2" xfId="16597" xr:uid="{AD1E270C-1884-49BE-9B13-4DEA5A79B92D}"/>
    <cellStyle name="Input 265 3" xfId="22596" xr:uid="{11703FB7-7C3F-4D1D-953F-2572A023093C}"/>
    <cellStyle name="Input 265 4" xfId="33611" xr:uid="{2B7016E4-58A1-4F6B-8723-3E6E1E95FC2A}"/>
    <cellStyle name="Input 266" xfId="10452" xr:uid="{96D124AE-1C90-48CB-99C1-22E9D9A878D1}"/>
    <cellStyle name="Input 266 2" xfId="16598" xr:uid="{126EA9FE-489A-40C2-9E4F-D3A970E96589}"/>
    <cellStyle name="Input 266 3" xfId="21389" xr:uid="{2DB3954A-B14A-473E-AA66-ED03AF5B8A21}"/>
    <cellStyle name="Input 266 4" xfId="33610" xr:uid="{9C45E2F4-D71E-4744-A689-74A4B0E70FA3}"/>
    <cellStyle name="Input 267" xfId="10453" xr:uid="{E5C145BA-662B-4C76-8F28-D98F1C8FED15}"/>
    <cellStyle name="Input 267 2" xfId="16599" xr:uid="{34B3F92C-D732-4A0C-9AE3-D42B6A54B3D4}"/>
    <cellStyle name="Input 267 3" xfId="25981" xr:uid="{08E69BDE-E97D-4A6A-BEA1-724B65428416}"/>
    <cellStyle name="Input 267 4" xfId="33609" xr:uid="{EAEEC8D6-EF33-4691-98AA-AD02629173E1}"/>
    <cellStyle name="Input 268" xfId="10454" xr:uid="{D1F5284A-DE2C-4AD6-B325-CEC44CF1C91A}"/>
    <cellStyle name="Input 268 2" xfId="16600" xr:uid="{01FA03BD-D3EA-44D5-A3C3-B2149E07F5B9}"/>
    <cellStyle name="Input 268 3" xfId="27037" xr:uid="{3248BB1C-DD09-487B-8447-34F3CE735225}"/>
    <cellStyle name="Input 268 4" xfId="33608" xr:uid="{FFF5BBEB-2715-477A-ACC8-60AD21F6BC26}"/>
    <cellStyle name="Input 269" xfId="10455" xr:uid="{3A41CDD1-C05D-4C9D-A51B-4B2BE3483C49}"/>
    <cellStyle name="Input 269 2" xfId="16601" xr:uid="{B0E3E8B2-2AE9-47C1-943B-5CB91C621D64}"/>
    <cellStyle name="Input 269 3" xfId="29972" xr:uid="{2AB2F90B-38E1-4D81-A7D3-770986750379}"/>
    <cellStyle name="Input 269 4" xfId="33607" xr:uid="{DDC5021A-B7C4-4081-A535-A64033652AA1}"/>
    <cellStyle name="Input 27" xfId="10456" xr:uid="{BE0F76A6-6F9D-4779-B575-9EEFB115F46D}"/>
    <cellStyle name="Input 27 10" xfId="10457" xr:uid="{31726892-9F35-4696-B2CC-34F8DB154123}"/>
    <cellStyle name="Input 27 10 2" xfId="16602" xr:uid="{E21D7A5D-00EA-4C8D-8762-22BFD9A78E72}"/>
    <cellStyle name="Input 27 10 3" xfId="27021" xr:uid="{3536BFEB-52B2-40AB-970F-496C48735A10}"/>
    <cellStyle name="Input 27 10 4" xfId="33606" xr:uid="{34D6058D-F07A-4F61-9D31-E9DF0FAC1972}"/>
    <cellStyle name="Input 27 11" xfId="10458" xr:uid="{95F82090-6277-4CC1-9B46-66AAE14134C0}"/>
    <cellStyle name="Input 27 11 2" xfId="16603" xr:uid="{E6CD9F82-2CCE-4E7B-8155-9EA73E4F225D}"/>
    <cellStyle name="Input 27 11 3" xfId="21765" xr:uid="{D0A709E7-C56E-41DF-BD56-AE4B9C68ED0B}"/>
    <cellStyle name="Input 27 11 4" xfId="33605" xr:uid="{79104738-57ED-4E19-87A4-48DAD0F63B12}"/>
    <cellStyle name="Input 27 12" xfId="10459" xr:uid="{BF457E6E-7AE5-4656-803D-31E83ACBDF47}"/>
    <cellStyle name="Input 27 12 2" xfId="16604" xr:uid="{E0723803-A48F-408C-AEEF-D01633FDFF50}"/>
    <cellStyle name="Input 27 12 3" xfId="30106" xr:uid="{54F69BF3-1C0C-42FF-AC90-5A626896AF86}"/>
    <cellStyle name="Input 27 12 4" xfId="33604" xr:uid="{23C1CC1D-8C9D-4AA4-8BDD-94A877C10A5D}"/>
    <cellStyle name="Input 27 13" xfId="10460" xr:uid="{E969127C-8684-4B82-B05C-596E83CE2AC3}"/>
    <cellStyle name="Input 27 13 2" xfId="16605" xr:uid="{6563A396-D99A-495E-8480-68110CD27D8B}"/>
    <cellStyle name="Input 27 13 3" xfId="29925" xr:uid="{476FDBE7-CB5B-4950-A15F-A93ECC337D52}"/>
    <cellStyle name="Input 27 13 4" xfId="33603" xr:uid="{47FFBBC4-AE61-4018-89B9-A223E09DE97B}"/>
    <cellStyle name="Input 27 14" xfId="10461" xr:uid="{8FD0AE04-ECE3-41A0-BDFB-83E9868D33F8}"/>
    <cellStyle name="Input 27 14 2" xfId="16606" xr:uid="{AB81C152-4159-47F2-A7B5-BE57268D209B}"/>
    <cellStyle name="Input 27 14 3" xfId="29985" xr:uid="{50FF958D-199D-4281-944B-195693BACBEF}"/>
    <cellStyle name="Input 27 14 4" xfId="33602" xr:uid="{B298331B-68F1-4620-B7B3-893D5A1E06E1}"/>
    <cellStyle name="Input 27 15" xfId="10462" xr:uid="{BD9AE5B0-072D-414A-995C-B8973BC80451}"/>
    <cellStyle name="Input 27 15 2" xfId="16607" xr:uid="{3B58649A-F430-4553-9ED8-66E2B3CB44EE}"/>
    <cellStyle name="Input 27 15 3" xfId="27113" xr:uid="{5DF0AB09-5A05-4424-9860-2592AE049E74}"/>
    <cellStyle name="Input 27 15 4" xfId="33601" xr:uid="{EFCC1408-483F-4AFA-B4D9-32817B37CDC7}"/>
    <cellStyle name="Input 27 16" xfId="10463" xr:uid="{148277FA-ABA1-4BE9-9259-69C4EC8930C2}"/>
    <cellStyle name="Input 27 16 2" xfId="16608" xr:uid="{5BD916CD-E7F1-4C95-BF27-3D8FCD7ADF7B}"/>
    <cellStyle name="Input 27 16 3" xfId="25774" xr:uid="{95153167-8FED-496C-AC6E-DB7240506B4F}"/>
    <cellStyle name="Input 27 16 4" xfId="33600" xr:uid="{EF47AF44-0F36-4699-BA2F-A819E6A5C202}"/>
    <cellStyle name="Input 27 17" xfId="10464" xr:uid="{C1F871A3-73BA-4BA6-94F4-2496D43E5F0E}"/>
    <cellStyle name="Input 27 17 2" xfId="16609" xr:uid="{3878A82B-E7A3-4E2D-B295-CE8684A70B38}"/>
    <cellStyle name="Input 27 17 3" xfId="29895" xr:uid="{F5F7FE72-2ABF-47B0-9DD7-F0431B2F30EB}"/>
    <cellStyle name="Input 27 17 4" xfId="33599" xr:uid="{B2252FE7-94EA-4331-909C-F560D548E656}"/>
    <cellStyle name="Input 27 18" xfId="14959" xr:uid="{EF0B5D4C-DF6C-4D65-8145-381B8F2C5E01}"/>
    <cellStyle name="Input 27 18 2" xfId="20495" xr:uid="{78A1C5FA-1EBE-4518-8BE8-8E9BF6C20526}"/>
    <cellStyle name="Input 27 18 3" xfId="30653" xr:uid="{A82E14C1-EEE3-41FF-AEBC-7F6223BC5FA1}"/>
    <cellStyle name="Input 27 18 4" xfId="30704" xr:uid="{48BF27DF-5058-4693-A84A-FE41A9FDF0C8}"/>
    <cellStyle name="Input 27 19" xfId="15293" xr:uid="{15400CAA-58D4-44F1-84B5-DD34F3BCF9B8}"/>
    <cellStyle name="Input 27 19 2" xfId="20794" xr:uid="{399D930F-06D3-43CC-B44D-C57E2AC4A35A}"/>
    <cellStyle name="Input 27 19 3" xfId="23455" xr:uid="{7BB10A6D-F21A-487C-B53E-9FF49F269503}"/>
    <cellStyle name="Input 27 19 4" xfId="28959" xr:uid="{7B8E8877-A09A-4DFD-AAE3-1F15B920DDD9}"/>
    <cellStyle name="Input 27 2" xfId="10465" xr:uid="{9AAD9FC9-C6E4-49C3-8B58-30559E6DA624}"/>
    <cellStyle name="Input 27 2 2" xfId="16610" xr:uid="{5DD7FA61-F5B0-4E72-83B1-9227CC3D51BC}"/>
    <cellStyle name="Input 27 2 3" xfId="26040" xr:uid="{FC17BC62-7242-48A9-9944-A6B8F820EE12}"/>
    <cellStyle name="Input 27 2 4" xfId="33598" xr:uid="{2DDF3DB6-7F6B-4E0D-85E6-AD4E3760DD21}"/>
    <cellStyle name="Input 27 20" xfId="15580" xr:uid="{9F0D5488-519C-48FC-99F4-4872C547FB85}"/>
    <cellStyle name="Input 27 20 2" xfId="21055" xr:uid="{FC4224A8-FA55-4D24-9182-BCDFF53181E1}"/>
    <cellStyle name="Input 27 20 3" xfId="21872" xr:uid="{E2E2F653-9501-4B7F-A3B4-90D77379113C}"/>
    <cellStyle name="Input 27 20 4" xfId="34913" xr:uid="{005D29BA-0DBE-41D4-A1DF-ED9E81D9E6F7}"/>
    <cellStyle name="Input 27 21" xfId="15868" xr:uid="{CBF115F2-699B-4CB5-AD89-F56CBA5365C2}"/>
    <cellStyle name="Input 27 22" xfId="28299" xr:uid="{84FB44F2-7838-4C33-85F0-8B46C547EAD6}"/>
    <cellStyle name="Input 27 23" xfId="34098" xr:uid="{50B3EBC0-BEB6-4F9B-BDF1-76169213F5E5}"/>
    <cellStyle name="Input 27 3" xfId="10466" xr:uid="{96AD447C-2ECD-4864-91E1-DEEA1DB28472}"/>
    <cellStyle name="Input 27 3 2" xfId="16611" xr:uid="{0305526E-21D0-4EE0-A4A7-A56B664EDA59}"/>
    <cellStyle name="Input 27 3 3" xfId="29068" xr:uid="{63D98261-0D37-4E7E-99FE-7B5CC77BB816}"/>
    <cellStyle name="Input 27 3 4" xfId="33597" xr:uid="{D97A724D-5EBF-483A-AC34-BDB20FC1C2AE}"/>
    <cellStyle name="Input 27 4" xfId="10467" xr:uid="{844FC58D-EF3B-4E98-A403-4E32551B9914}"/>
    <cellStyle name="Input 27 4 2" xfId="16612" xr:uid="{2B4F990E-F511-4591-AA54-29EB3747CEAA}"/>
    <cellStyle name="Input 27 4 3" xfId="27853" xr:uid="{551DA8EF-B69F-494A-9208-515054A61787}"/>
    <cellStyle name="Input 27 4 4" xfId="33596" xr:uid="{9113961B-A4EC-4574-8F4C-FF4FCACAA4B4}"/>
    <cellStyle name="Input 27 5" xfId="10468" xr:uid="{B72B1590-CB27-4F4D-8A4E-99CA370A5A72}"/>
    <cellStyle name="Input 27 5 2" xfId="16613" xr:uid="{B2948CC4-16AE-4007-9F88-6F981D247511}"/>
    <cellStyle name="Input 27 5 3" xfId="30542" xr:uid="{251EFA42-B2B3-443F-9F51-39E510B63017}"/>
    <cellStyle name="Input 27 5 4" xfId="33595" xr:uid="{25EA62A7-3504-4019-BA06-4F0389B6EB83}"/>
    <cellStyle name="Input 27 6" xfId="10469" xr:uid="{1B300F09-2322-4908-A421-B1E540BB4A7F}"/>
    <cellStyle name="Input 27 6 2" xfId="16614" xr:uid="{6597A9A7-AD68-49ED-873E-90C50AD47C56}"/>
    <cellStyle name="Input 27 6 3" xfId="30000" xr:uid="{9A580C0D-1CCD-418B-9B8A-3092321DAB90}"/>
    <cellStyle name="Input 27 6 4" xfId="33594" xr:uid="{BBC29221-9497-4A73-8A2D-6E997899761E}"/>
    <cellStyle name="Input 27 7" xfId="10470" xr:uid="{02276A0B-E8C1-44CE-8742-E92A2CE13BA9}"/>
    <cellStyle name="Input 27 7 2" xfId="16615" xr:uid="{A9F2F911-C7B4-4C20-8F85-0D50EF4F3909}"/>
    <cellStyle name="Input 27 7 3" xfId="23041" xr:uid="{07C4CCDA-227D-4731-BCBB-1DA4C61D9D40}"/>
    <cellStyle name="Input 27 7 4" xfId="33593" xr:uid="{826D9B7A-6358-44DE-BE30-FFEF1F4A4515}"/>
    <cellStyle name="Input 27 8" xfId="10471" xr:uid="{F33A75FF-6E29-4915-ADE4-F4690F5C627B}"/>
    <cellStyle name="Input 27 8 2" xfId="16616" xr:uid="{6D9E996D-4179-462C-8B08-DF275A8C22B4}"/>
    <cellStyle name="Input 27 8 3" xfId="28146" xr:uid="{BEA3DCD7-5A82-46C4-BAA1-462994D22CAE}"/>
    <cellStyle name="Input 27 8 4" xfId="33592" xr:uid="{840EF695-2FE3-48DC-A352-82ECF0CF1274}"/>
    <cellStyle name="Input 27 9" xfId="10472" xr:uid="{B2BE7CB4-FD68-49BF-8114-6D0B9ECC1C95}"/>
    <cellStyle name="Input 27 9 2" xfId="16617" xr:uid="{A5D42A1B-75BA-4E48-9CFA-7CAB5F0C9779}"/>
    <cellStyle name="Input 27 9 3" xfId="28303" xr:uid="{3020FFFD-EB8D-487D-83EB-E71F8C780C1A}"/>
    <cellStyle name="Input 27 9 4" xfId="33591" xr:uid="{86118068-A9B0-4AE8-A293-D673745D0498}"/>
    <cellStyle name="Input 270" xfId="10473" xr:uid="{13E33B1F-30FB-4DB2-B33B-9FE225E35E58}"/>
    <cellStyle name="Input 270 2" xfId="16618" xr:uid="{A601035F-8672-4DD6-AB63-9DAA6123239C}"/>
    <cellStyle name="Input 270 3" xfId="30050" xr:uid="{597FF31E-F9E9-4073-8C48-90FF3C356BE9}"/>
    <cellStyle name="Input 270 4" xfId="30266" xr:uid="{9B244596-7396-4F31-BD36-A1B07477E1B1}"/>
    <cellStyle name="Input 271" xfId="10474" xr:uid="{494EEB5A-1C2F-41F5-B9F0-DFAD23D73BF6}"/>
    <cellStyle name="Input 271 2" xfId="16619" xr:uid="{60F64AA5-36A1-49A8-9902-118A3D477FE6}"/>
    <cellStyle name="Input 271 3" xfId="29967" xr:uid="{0C65E62A-C899-4706-A65D-48D66BAD4CE6}"/>
    <cellStyle name="Input 271 4" xfId="33590" xr:uid="{97693F97-C253-441B-8581-CA393893120C}"/>
    <cellStyle name="Input 272" xfId="10475" xr:uid="{3DFCFFC3-DD8D-4B6C-9B71-CBA5116C64DE}"/>
    <cellStyle name="Input 272 2" xfId="16620" xr:uid="{60AA946D-AA68-4726-9411-F3A63B0BFB17}"/>
    <cellStyle name="Input 272 3" xfId="22955" xr:uid="{42ADFE79-67A5-43EC-9C3A-6B8480E6C605}"/>
    <cellStyle name="Input 272 4" xfId="33589" xr:uid="{701C0AF3-D736-471D-9097-57EE58371858}"/>
    <cellStyle name="Input 273" xfId="10476" xr:uid="{8457D77F-D412-4747-AEE9-F2849FC7265D}"/>
    <cellStyle name="Input 273 2" xfId="16621" xr:uid="{FAEE0377-35CD-4D4A-8D4D-E9FEBFE7A8F9}"/>
    <cellStyle name="Input 273 3" xfId="30152" xr:uid="{EC28C96B-39B5-4EFB-8BB8-9A10B87493A3}"/>
    <cellStyle name="Input 273 4" xfId="33588" xr:uid="{BA48FBF8-C49D-4DBB-81B1-86347B892C10}"/>
    <cellStyle name="Input 274" xfId="10477" xr:uid="{726FA7F1-92EE-41E3-99FA-42EF6F14A806}"/>
    <cellStyle name="Input 274 2" xfId="16622" xr:uid="{83898739-9C6E-49F7-8488-62A64471A451}"/>
    <cellStyle name="Input 274 3" xfId="30284" xr:uid="{22D001B7-E6BC-4E13-A738-17E94EDEA5F1}"/>
    <cellStyle name="Input 274 4" xfId="33587" xr:uid="{9A04B57A-F443-408B-B48B-6717CC5E5CC5}"/>
    <cellStyle name="Input 275" xfId="10478" xr:uid="{1E2266E2-C8FB-4B28-BAB6-2E73B628CC95}"/>
    <cellStyle name="Input 275 2" xfId="16623" xr:uid="{106AF754-D369-4A3F-A587-12A835C25510}"/>
    <cellStyle name="Input 275 3" xfId="30290" xr:uid="{6DAD966E-E9E0-4E57-9943-A0A99C844F46}"/>
    <cellStyle name="Input 275 4" xfId="33586" xr:uid="{8D344DA6-7384-4F69-AEE6-907B67E30037}"/>
    <cellStyle name="Input 276" xfId="10479" xr:uid="{BDA5D246-1E77-4625-A911-6B0F3CA9A480}"/>
    <cellStyle name="Input 276 2" xfId="16624" xr:uid="{FA9C63F7-C84E-4136-A4EC-4C88D35B9439}"/>
    <cellStyle name="Input 276 3" xfId="29173" xr:uid="{A1BEB21C-62F3-41D2-8F04-DEFD17E14E30}"/>
    <cellStyle name="Input 276 4" xfId="33585" xr:uid="{DCBF190A-B2F5-4B4D-9242-96F5EF90B660}"/>
    <cellStyle name="Input 277" xfId="10480" xr:uid="{53090E65-1C38-4F2D-AB44-E8A8B05EB9A4}"/>
    <cellStyle name="Input 277 2" xfId="16625" xr:uid="{3F2927D2-6507-4400-9509-B162584645AE}"/>
    <cellStyle name="Input 277 3" xfId="30117" xr:uid="{E39C5D41-A670-4412-874A-7F2FF5E1728A}"/>
    <cellStyle name="Input 277 4" xfId="33584" xr:uid="{DDE50776-FAA5-4492-BC91-039B34BF13C5}"/>
    <cellStyle name="Input 278" xfId="10481" xr:uid="{F7EF2C79-FD8E-4A9E-8A8A-BA858BC70446}"/>
    <cellStyle name="Input 278 2" xfId="16626" xr:uid="{326C6C4F-D850-4FFF-A167-1CBB80B8E68F}"/>
    <cellStyle name="Input 278 3" xfId="21544" xr:uid="{0E77BE7A-F826-4FAE-8A68-E85B0181EB25}"/>
    <cellStyle name="Input 278 4" xfId="33583" xr:uid="{7F2BDB54-C7F3-41DF-9B61-D5E5D59BF827}"/>
    <cellStyle name="Input 279" xfId="10482" xr:uid="{73B13215-2788-4582-B8D7-CAEDAD12E025}"/>
    <cellStyle name="Input 279 2" xfId="16627" xr:uid="{39C43EE7-46BC-4E48-91FA-BB462856804C}"/>
    <cellStyle name="Input 279 3" xfId="22048" xr:uid="{EB6ED6C1-706F-4A7A-8EEB-E260DABAFC8B}"/>
    <cellStyle name="Input 279 4" xfId="33582" xr:uid="{02B119B1-24AD-47EE-AD00-E51F8744E9CE}"/>
    <cellStyle name="Input 28" xfId="10483" xr:uid="{14B52888-DF1C-4579-999B-675BED6CE574}"/>
    <cellStyle name="Input 28 10" xfId="10484" xr:uid="{F83B59DB-8C9D-4D4F-A788-4A434AB5742B}"/>
    <cellStyle name="Input 28 10 2" xfId="16628" xr:uid="{2C9F5DA7-2208-4C26-AC7E-C999CAA46F9D}"/>
    <cellStyle name="Input 28 10 3" xfId="21755" xr:uid="{1E57435A-10B2-4ED8-9BC1-1E721A017A45}"/>
    <cellStyle name="Input 28 10 4" xfId="33581" xr:uid="{3B3520AF-8074-4399-B4AC-95B06703C227}"/>
    <cellStyle name="Input 28 11" xfId="10485" xr:uid="{3FD1FCB6-19CF-4273-B9D8-9475425E51A1}"/>
    <cellStyle name="Input 28 11 2" xfId="16629" xr:uid="{44CF6D20-475E-478A-AEE0-DAA10817A80C}"/>
    <cellStyle name="Input 28 11 3" xfId="27903" xr:uid="{660DF242-1FE1-4088-A295-B8FB1131D6DF}"/>
    <cellStyle name="Input 28 11 4" xfId="29076" xr:uid="{EF01359D-E052-4DEA-BE3D-46D1D535D341}"/>
    <cellStyle name="Input 28 12" xfId="10486" xr:uid="{00147FB1-908D-4E68-9527-47527D640890}"/>
    <cellStyle name="Input 28 12 2" xfId="16630" xr:uid="{B35F334E-DD4B-41EB-8203-BABB856E33C6}"/>
    <cellStyle name="Input 28 12 3" xfId="30234" xr:uid="{2B1FE2CF-D15E-4C39-84EC-D2F7A8203635}"/>
    <cellStyle name="Input 28 12 4" xfId="33580" xr:uid="{F8AB00EF-12CA-484E-9CE9-9FD74854B3CA}"/>
    <cellStyle name="Input 28 13" xfId="10487" xr:uid="{15E17D1A-5102-43AA-BFE8-0DA0BA8E82BA}"/>
    <cellStyle name="Input 28 13 2" xfId="16631" xr:uid="{2680FEEC-7A5A-458B-9FBE-1D6F625D28A6}"/>
    <cellStyle name="Input 28 13 3" xfId="30568" xr:uid="{4342CAB4-2FD6-4D4B-BE53-B6249E9BBF0C}"/>
    <cellStyle name="Input 28 13 4" xfId="33579" xr:uid="{1185E26B-01E5-4F8D-A360-7F900506C23B}"/>
    <cellStyle name="Input 28 14" xfId="10488" xr:uid="{00865B78-5351-4CBD-957A-C3045C95E491}"/>
    <cellStyle name="Input 28 14 2" xfId="16632" xr:uid="{BB6BC7A0-F432-4B70-AA44-8442133EA4DF}"/>
    <cellStyle name="Input 28 14 3" xfId="26325" xr:uid="{DB394094-20F3-4D53-AE3B-BBBB40EA0AAA}"/>
    <cellStyle name="Input 28 14 4" xfId="33578" xr:uid="{63E0536D-5391-4899-8599-3501200B06D1}"/>
    <cellStyle name="Input 28 15" xfId="10489" xr:uid="{B6DD140A-0A2D-44D7-8FA7-E21B3E4F071D}"/>
    <cellStyle name="Input 28 15 2" xfId="16633" xr:uid="{E16F5687-C183-4564-9331-84E9438F223E}"/>
    <cellStyle name="Input 28 15 3" xfId="26416" xr:uid="{D0ECF29F-47F3-467A-84D0-39152540B632}"/>
    <cellStyle name="Input 28 15 4" xfId="34451" xr:uid="{F9E32FAE-40B6-43C6-80F2-95D967A62105}"/>
    <cellStyle name="Input 28 16" xfId="10490" xr:uid="{4B03BD2E-71C1-4AE5-93C9-CA54F931F8FE}"/>
    <cellStyle name="Input 28 16 2" xfId="16634" xr:uid="{A9F440B2-5C1F-4FBC-9BF1-27A4469BE90F}"/>
    <cellStyle name="Input 28 16 3" xfId="28484" xr:uid="{BC3F6CF9-FCA6-4B56-93DB-06B87863ACA4}"/>
    <cellStyle name="Input 28 16 4" xfId="34707" xr:uid="{D6F91F61-1A8D-4A88-833C-46599EFFC252}"/>
    <cellStyle name="Input 28 17" xfId="10491" xr:uid="{442460DF-A24B-416F-B6CA-2C0255478EB1}"/>
    <cellStyle name="Input 28 17 2" xfId="16635" xr:uid="{0C48D396-923B-410C-9F53-5BA6AF7AA752}"/>
    <cellStyle name="Input 28 17 3" xfId="25422" xr:uid="{AEE14FB7-0FFC-48CE-9803-B7BB7B87A52F}"/>
    <cellStyle name="Input 28 17 4" xfId="33577" xr:uid="{22EE004A-0952-4F30-BF79-CEF0D58D779F}"/>
    <cellStyle name="Input 28 18" xfId="15420" xr:uid="{0CB0D7F9-0A5F-4F93-B073-D2E4A2DC341B}"/>
    <cellStyle name="Input 28 18 2" xfId="20905" xr:uid="{F16A6D1E-729A-448C-8151-B2EBE67106CE}"/>
    <cellStyle name="Input 28 18 3" xfId="28134" xr:uid="{FC768ABD-699E-4290-8BDB-468441F089E2}"/>
    <cellStyle name="Input 28 18 4" xfId="26128" xr:uid="{6222CF73-393D-4CE5-A601-909BD6BF02BB}"/>
    <cellStyle name="Input 28 19" xfId="15289" xr:uid="{A2C0A2B1-7398-4F84-964F-ED1C9034CC0A}"/>
    <cellStyle name="Input 28 19 2" xfId="20791" xr:uid="{7D5A9F42-47C5-4CEC-A0C8-5845E9E26C0F}"/>
    <cellStyle name="Input 28 19 3" xfId="26777" xr:uid="{15B3E8D4-37C0-4E60-97A5-6AC916D6B680}"/>
    <cellStyle name="Input 28 19 4" xfId="25309" xr:uid="{EB51425B-054D-4B75-80E2-7A1DB11D23D9}"/>
    <cellStyle name="Input 28 2" xfId="10492" xr:uid="{1D5934C4-6754-44E0-AAD9-0D6C6C14D08A}"/>
    <cellStyle name="Input 28 2 2" xfId="16636" xr:uid="{B5E7534F-CF36-447F-BB80-811536901285}"/>
    <cellStyle name="Input 28 2 3" xfId="24555" xr:uid="{668C2787-84A9-4F04-A9CA-AF314E95865E}"/>
    <cellStyle name="Input 28 2 4" xfId="34809" xr:uid="{E8B79351-CCCB-489B-B815-AF7A4D60FC0E}"/>
    <cellStyle name="Input 28 20" xfId="15234" xr:uid="{D08A2762-5F1E-4CDE-BDC5-2EAFA3FE4ED1}"/>
    <cellStyle name="Input 28 20 2" xfId="20745" xr:uid="{9176B277-3613-4061-ABF3-DE1D57870033}"/>
    <cellStyle name="Input 28 20 3" xfId="27310" xr:uid="{741B90C0-400E-46E8-8A65-681CBB3C92B3}"/>
    <cellStyle name="Input 28 20 4" xfId="30313" xr:uid="{4B0A1E10-D8C1-4BF3-8A7F-5E841DB6E269}"/>
    <cellStyle name="Input 28 21" xfId="15320" xr:uid="{4D948A98-2920-4839-AD06-715A3B6A07BE}"/>
    <cellStyle name="Input 28 22" xfId="28085" xr:uid="{6ACDC08C-E7D2-4E3A-8AC7-3483AF57375E}"/>
    <cellStyle name="Input 28 23" xfId="34093" xr:uid="{B2E3BDD6-F682-4392-A375-BE06EF341BB9}"/>
    <cellStyle name="Input 28 3" xfId="10493" xr:uid="{3B25B056-9FA8-4FCB-932D-9BA5E8D2F817}"/>
    <cellStyle name="Input 28 3 2" xfId="16637" xr:uid="{B11700EB-2C55-4ED9-A044-CF13CC03B074}"/>
    <cellStyle name="Input 28 3 3" xfId="30403" xr:uid="{CF0F8205-CDD1-41D7-8C0B-73A99CC05697}"/>
    <cellStyle name="Input 28 3 4" xfId="34443" xr:uid="{BE5B2E20-A2F2-4F6B-9E81-F1684817E5A0}"/>
    <cellStyle name="Input 28 4" xfId="10494" xr:uid="{FBCC2305-693A-42CD-95C0-183991E03395}"/>
    <cellStyle name="Input 28 4 2" xfId="16638" xr:uid="{9AC45006-3B4B-4508-8623-6CD3A25A96EB}"/>
    <cellStyle name="Input 28 4 3" xfId="30079" xr:uid="{0D3B7919-128E-43B7-8AC9-4668FA1CDA64}"/>
    <cellStyle name="Input 28 4 4" xfId="34598" xr:uid="{668828DF-2B72-4F08-B786-E31804657368}"/>
    <cellStyle name="Input 28 5" xfId="10495" xr:uid="{3ABDE90B-F326-4EDF-BD2B-2789B95389C6}"/>
    <cellStyle name="Input 28 5 2" xfId="16639" xr:uid="{9059DDC5-ECF7-4332-A022-AE40753D13C7}"/>
    <cellStyle name="Input 28 5 3" xfId="21548" xr:uid="{84FBBB73-5216-4A66-A49F-85AE481111AA}"/>
    <cellStyle name="Input 28 5 4" xfId="34411" xr:uid="{1B4088CD-20D7-4CD4-93F3-2E7323C3F50F}"/>
    <cellStyle name="Input 28 6" xfId="10496" xr:uid="{AE43775C-9B6A-4F90-8805-B6C117E791F4}"/>
    <cellStyle name="Input 28 6 2" xfId="16640" xr:uid="{AF00FF39-600C-42F2-8B83-BAD544A98890}"/>
    <cellStyle name="Input 28 6 3" xfId="24960" xr:uid="{C7AC3C62-DAD7-4455-A0D2-EBE5C233165A}"/>
    <cellStyle name="Input 28 6 4" xfId="34544" xr:uid="{7B260EAF-77CB-405E-809C-8CD2CC945203}"/>
    <cellStyle name="Input 28 7" xfId="10497" xr:uid="{F33DFA01-3B15-4DF2-8776-D5FD13C3FF7B}"/>
    <cellStyle name="Input 28 7 2" xfId="16641" xr:uid="{BE6BE581-1D76-41E4-BA55-0AF0A023A443}"/>
    <cellStyle name="Input 28 7 3" xfId="27095" xr:uid="{7DD30079-9327-4830-93F0-C6F84C53731B}"/>
    <cellStyle name="Input 28 7 4" xfId="34744" xr:uid="{F98AD969-4FAD-4CBC-B195-6DFC6CD3604D}"/>
    <cellStyle name="Input 28 8" xfId="10498" xr:uid="{4F7B4E15-6925-4390-97A3-CEF2B273E9FE}"/>
    <cellStyle name="Input 28 8 2" xfId="16642" xr:uid="{C8C8B815-F5AB-4C1E-9FDA-957F539B1B6E}"/>
    <cellStyle name="Input 28 8 3" xfId="29838" xr:uid="{6CB95108-6CFE-410E-9A48-AD24752733F6}"/>
    <cellStyle name="Input 28 8 4" xfId="34477" xr:uid="{123C8BE3-10A4-465D-A447-DBC5B61CFA91}"/>
    <cellStyle name="Input 28 9" xfId="10499" xr:uid="{7D832933-56BB-44D4-845C-4C71B6E72CD3}"/>
    <cellStyle name="Input 28 9 2" xfId="16643" xr:uid="{01B5AA3D-6C71-4090-B20B-CC50E6260BB4}"/>
    <cellStyle name="Input 28 9 3" xfId="27189" xr:uid="{8354B61B-2F32-4E90-9770-F00162720E52}"/>
    <cellStyle name="Input 28 9 4" xfId="34427" xr:uid="{632B674E-AC8A-455B-A1ED-F1A94BEED0BE}"/>
    <cellStyle name="Input 280" xfId="10500" xr:uid="{EB59AE8B-828A-439A-BB43-0CCD19C3B0F7}"/>
    <cellStyle name="Input 280 2" xfId="16644" xr:uid="{E5C49071-23EB-4049-82E3-B315617284A3}"/>
    <cellStyle name="Input 280 3" xfId="29275" xr:uid="{7F7E59E2-3E83-4173-BE87-17EF9BC769F0}"/>
    <cellStyle name="Input 280 4" xfId="34222" xr:uid="{A5B7C39B-8254-483C-995C-AC957D9EDC93}"/>
    <cellStyle name="Input 281" xfId="10501" xr:uid="{32CD6EA8-A2D1-4ADA-AA06-C7C1A140FC1A}"/>
    <cellStyle name="Input 281 2" xfId="16645" xr:uid="{AEAFC800-893A-4071-99C4-14E7719EA37D}"/>
    <cellStyle name="Input 281 3" xfId="25392" xr:uid="{5ED3A559-82F1-4FC4-A227-2A4D5B0820BD}"/>
    <cellStyle name="Input 281 4" xfId="34341" xr:uid="{235C8B92-ACDF-4564-A369-9DACEF3164C0}"/>
    <cellStyle name="Input 282" xfId="10502" xr:uid="{8FFC11B5-20BE-4DF4-8F0B-E80B7AFC3DA5}"/>
    <cellStyle name="Input 282 2" xfId="16646" xr:uid="{6F3F8DEB-4411-44A6-923D-EA5DD56CC805}"/>
    <cellStyle name="Input 282 3" xfId="25074" xr:uid="{DE1B641C-7690-4BCC-8DCF-827801AD50AD}"/>
    <cellStyle name="Input 282 4" xfId="33576" xr:uid="{AD7053BB-A37B-4D6A-89BE-7ABE4B948A25}"/>
    <cellStyle name="Input 283" xfId="10503" xr:uid="{B1B11D41-47F7-4ED1-A138-0D0C57A6AC5C}"/>
    <cellStyle name="Input 283 2" xfId="16647" xr:uid="{FFF6705F-88A2-4298-8DB7-B341F7EF83DC}"/>
    <cellStyle name="Input 283 3" xfId="30591" xr:uid="{F35C38EC-118F-4963-A146-FD9570395E47}"/>
    <cellStyle name="Input 283 4" xfId="33575" xr:uid="{A74D09B0-B295-4057-94AC-CA2F29130457}"/>
    <cellStyle name="Input 284" xfId="10504" xr:uid="{B89C1B22-B974-444A-ACF9-9E649555494D}"/>
    <cellStyle name="Input 284 2" xfId="16648" xr:uid="{422D9EB6-5FFE-421A-BCF8-3FA3D8BC7890}"/>
    <cellStyle name="Input 284 3" xfId="21337" xr:uid="{60D694F5-1D62-4863-BCF5-9B8F154447FA}"/>
    <cellStyle name="Input 284 4" xfId="33574" xr:uid="{A1154795-29F3-4834-AE90-FE51C9700341}"/>
    <cellStyle name="Input 285" xfId="10505" xr:uid="{10521AF3-93AA-438C-B459-AD5980AA14DC}"/>
    <cellStyle name="Input 285 2" xfId="16649" xr:uid="{08F76D4D-0D77-4B7C-8F58-1AACB842E308}"/>
    <cellStyle name="Input 285 3" xfId="21957" xr:uid="{CA80CD6B-CD85-4EE2-8CBD-0A66A73B517C}"/>
    <cellStyle name="Input 285 4" xfId="33573" xr:uid="{D2249E8F-E2A7-434B-A95C-A83F3E242D7B}"/>
    <cellStyle name="Input 286" xfId="10506" xr:uid="{531FD898-4A55-4EBD-86CE-3F3BC3A8A9DC}"/>
    <cellStyle name="Input 286 2" xfId="16650" xr:uid="{2697DEDE-90E3-46EB-ACE1-D6FF98C133A1}"/>
    <cellStyle name="Input 286 3" xfId="26512" xr:uid="{45E13AE5-77FF-495D-B7A1-09AE2FBF7EA8}"/>
    <cellStyle name="Input 286 4" xfId="33572" xr:uid="{194DA954-843F-4B9D-A94F-2832576599C9}"/>
    <cellStyle name="Input 287" xfId="10507" xr:uid="{C4E2DD5E-C45E-4E5B-B6CB-E2107EFA70CD}"/>
    <cellStyle name="Input 287 2" xfId="16651" xr:uid="{C573F708-046A-4F2F-8194-D36F6B8F1098}"/>
    <cellStyle name="Input 287 3" xfId="22830" xr:uid="{6290F021-70B8-4737-A67E-D3A551DDE25E}"/>
    <cellStyle name="Input 287 4" xfId="33571" xr:uid="{B133A1B4-81BD-48D9-8E88-1FE5C213CF39}"/>
    <cellStyle name="Input 288" xfId="10508" xr:uid="{4CFA815C-46F5-4C3D-9519-D0E32AE1512E}"/>
    <cellStyle name="Input 288 2" xfId="16652" xr:uid="{EDD7B7FE-F038-46F8-A4F8-36FD9ECE6305}"/>
    <cellStyle name="Input 288 3" xfId="25783" xr:uid="{437D1222-C899-4D5A-ACEB-52DDE36978DD}"/>
    <cellStyle name="Input 288 4" xfId="33570" xr:uid="{D1C8E5F8-F4D4-4DAA-A7B6-6D5EA7355E84}"/>
    <cellStyle name="Input 289" xfId="10509" xr:uid="{39E4ADD2-6E4A-4574-8612-F71D2D51EC02}"/>
    <cellStyle name="Input 289 2" xfId="16653" xr:uid="{C6A900DB-6446-4EA9-8FA1-099E2627A631}"/>
    <cellStyle name="Input 289 3" xfId="26861" xr:uid="{024AB2A3-29DF-4178-BB2D-DC735193C366}"/>
    <cellStyle name="Input 289 4" xfId="33569" xr:uid="{84AA5C4F-EAA7-418D-9514-C3A8363B6E60}"/>
    <cellStyle name="Input 29" xfId="10510" xr:uid="{0C3DC9FA-FC24-4BCA-BEF3-D37C931796F7}"/>
    <cellStyle name="Input 29 10" xfId="10511" xr:uid="{CF8CAB48-648D-40AF-A7B7-87AD41044115}"/>
    <cellStyle name="Input 29 10 2" xfId="16654" xr:uid="{D1B9CD48-788A-4C21-916B-2396DC1DB535}"/>
    <cellStyle name="Input 29 10 3" xfId="29747" xr:uid="{76139100-851D-4AE8-AAC8-FFB6B030AEA7}"/>
    <cellStyle name="Input 29 10 4" xfId="33568" xr:uid="{84D780C8-5C10-46F3-A2A6-1961A221E7B2}"/>
    <cellStyle name="Input 29 11" xfId="10512" xr:uid="{8977DA0C-B6AF-441F-B8CA-AF86D652DC2C}"/>
    <cellStyle name="Input 29 11 2" xfId="16655" xr:uid="{1D78FD2C-6549-4FAF-93C1-F438485D0A0B}"/>
    <cellStyle name="Input 29 11 3" xfId="28147" xr:uid="{2E46B361-5F5C-40E7-A55F-A4895A667B3F}"/>
    <cellStyle name="Input 29 11 4" xfId="33567" xr:uid="{77346398-AE44-472D-851A-4206E5F398A2}"/>
    <cellStyle name="Input 29 12" xfId="10513" xr:uid="{688C25BC-994D-4965-B076-6C97C9167A42}"/>
    <cellStyle name="Input 29 12 2" xfId="16656" xr:uid="{BE5876CC-B175-4427-89D8-E50815C2BFF9}"/>
    <cellStyle name="Input 29 12 3" xfId="23077" xr:uid="{1FECD103-A1E6-4B64-B228-0429D5566B3A}"/>
    <cellStyle name="Input 29 12 4" xfId="33566" xr:uid="{359CE3AC-3CAC-449F-8443-45422BC4D48D}"/>
    <cellStyle name="Input 29 13" xfId="10514" xr:uid="{E840AEA1-7447-4EC8-9183-7BBF98A83146}"/>
    <cellStyle name="Input 29 13 2" xfId="16657" xr:uid="{F2F5BE8B-FEDB-4C2C-BCBB-818421CD01AD}"/>
    <cellStyle name="Input 29 13 3" xfId="21453" xr:uid="{1F688D68-47A3-426A-AB36-96B21DC5D3FE}"/>
    <cellStyle name="Input 29 13 4" xfId="33565" xr:uid="{028E0253-C9FA-489A-B1FB-9D73009CE5B6}"/>
    <cellStyle name="Input 29 14" xfId="10515" xr:uid="{86CE044D-47AC-4F8C-8F49-0DAC9886DEBF}"/>
    <cellStyle name="Input 29 14 2" xfId="16658" xr:uid="{F2FCBFE4-65D3-4DB1-876F-B6163714E579}"/>
    <cellStyle name="Input 29 14 3" xfId="29990" xr:uid="{887108E5-C11E-4874-AB96-845CD1DC6ECA}"/>
    <cellStyle name="Input 29 14 4" xfId="33564" xr:uid="{7258CD68-FE9B-4C42-B4AD-31851A357ECC}"/>
    <cellStyle name="Input 29 15" xfId="10516" xr:uid="{014264CB-1BF6-486B-9FF1-9FFF7FF6D659}"/>
    <cellStyle name="Input 29 15 2" xfId="16659" xr:uid="{51B97E30-3F3A-48DB-B21A-0F2FF0701EE3}"/>
    <cellStyle name="Input 29 15 3" xfId="30274" xr:uid="{AB5133A4-F17E-4BF0-BE6E-B656E0B9D4AA}"/>
    <cellStyle name="Input 29 15 4" xfId="33563" xr:uid="{37CF9101-E8A7-4557-BB5E-61D3D62DFAD9}"/>
    <cellStyle name="Input 29 16" xfId="10517" xr:uid="{00B2835A-A775-45A2-96DC-CCC2F15BBE56}"/>
    <cellStyle name="Input 29 16 2" xfId="16660" xr:uid="{B34D0C0D-564C-457C-80A4-E3CC62D7238F}"/>
    <cellStyle name="Input 29 16 3" xfId="27134" xr:uid="{EF982609-C041-4869-AA4F-B810E6389628}"/>
    <cellStyle name="Input 29 16 4" xfId="33562" xr:uid="{10661E69-FD47-4B33-87F8-33975468B84A}"/>
    <cellStyle name="Input 29 17" xfId="10518" xr:uid="{2FEDB4FE-CC1C-48FA-8CF3-EF7E37954121}"/>
    <cellStyle name="Input 29 17 2" xfId="16661" xr:uid="{02CC45EE-27A1-416C-AE00-12850EF2FBEA}"/>
    <cellStyle name="Input 29 17 3" xfId="21868" xr:uid="{FD8B4701-2484-43DC-9D0C-2891959DDEA6}"/>
    <cellStyle name="Input 29 17 4" xfId="33561" xr:uid="{266D7A21-9A2A-446E-8816-72B4BCCC8624}"/>
    <cellStyle name="Input 29 18" xfId="14933" xr:uid="{B8BF0C71-7CEC-41E4-AC56-ED20E45DB7BF}"/>
    <cellStyle name="Input 29 18 2" xfId="20470" xr:uid="{0F7E13CE-CD44-4066-BDC4-DE71733E43DC}"/>
    <cellStyle name="Input 29 18 3" xfId="26907" xr:uid="{B3532704-1E01-4AD8-A2F3-4E6205BBE696}"/>
    <cellStyle name="Input 29 18 4" xfId="30727" xr:uid="{A709E6E2-EC6E-4046-9DBA-95672BA47AC2}"/>
    <cellStyle name="Input 29 19" xfId="15557" xr:uid="{492F40FF-5D75-47FB-B1F8-281F413DBCBA}"/>
    <cellStyle name="Input 29 19 2" xfId="21033" xr:uid="{C79D802F-B3EE-4252-AC83-B436ADB7EA35}"/>
    <cellStyle name="Input 29 19 3" xfId="26633" xr:uid="{B2416259-7507-426E-9661-212EF1845ECF}"/>
    <cellStyle name="Input 29 19 4" xfId="28076" xr:uid="{1BBF697C-5318-42EA-B188-7B7FAB92818B}"/>
    <cellStyle name="Input 29 2" xfId="10519" xr:uid="{66F03C96-1F6D-4CE7-8A95-1CE39C7A4B30}"/>
    <cellStyle name="Input 29 2 2" xfId="16662" xr:uid="{28CBE534-EB68-4F91-B14A-2DEA9D586E22}"/>
    <cellStyle name="Input 29 2 3" xfId="25531" xr:uid="{1B056DED-00E6-4F02-B6B2-074C2500203D}"/>
    <cellStyle name="Input 29 2 4" xfId="33560" xr:uid="{EB7AD0F7-16CB-41B0-904A-124B8FA7A115}"/>
    <cellStyle name="Input 29 20" xfId="15321" xr:uid="{E357CC8C-BE01-4F03-B983-BF7FE29DAB4E}"/>
    <cellStyle name="Input 29 20 2" xfId="20818" xr:uid="{217DE236-BFD9-4FF4-BA2A-977608BB8E2C}"/>
    <cellStyle name="Input 29 20 3" xfId="28414" xr:uid="{CCC5944D-0E8C-4607-BE2A-AAF871655BA4}"/>
    <cellStyle name="Input 29 20 4" xfId="25091" xr:uid="{5C1D0855-FD50-4C79-9AF9-CBE764DDE748}"/>
    <cellStyle name="Input 29 21" xfId="15815" xr:uid="{D17C941D-F447-4D44-8F1C-3E64C3F547D0}"/>
    <cellStyle name="Input 29 22" xfId="25125" xr:uid="{23078954-601B-43AD-81D7-95D0C63ACF5B}"/>
    <cellStyle name="Input 29 23" xfId="34097" xr:uid="{474EDF60-72AA-4721-B950-134CCFE4E96C}"/>
    <cellStyle name="Input 29 3" xfId="10520" xr:uid="{2C4C82D7-6F6E-41AE-A61B-98C99F9F0363}"/>
    <cellStyle name="Input 29 3 2" xfId="16663" xr:uid="{86736B02-8334-47D3-A1BD-F7254978837D}"/>
    <cellStyle name="Input 29 3 3" xfId="25174" xr:uid="{346A8CD1-6DB1-4206-8C70-7702FB9B5783}"/>
    <cellStyle name="Input 29 3 4" xfId="33559" xr:uid="{7B1B0B8E-CE90-4BF4-89CB-7EA9ED602586}"/>
    <cellStyle name="Input 29 4" xfId="10521" xr:uid="{7E6A01A9-E459-4002-9C71-CD5EEFA73E27}"/>
    <cellStyle name="Input 29 4 2" xfId="16664" xr:uid="{782CDB66-40F2-4106-B768-57D35B7ADF35}"/>
    <cellStyle name="Input 29 4 3" xfId="29065" xr:uid="{61110BFB-4414-496C-9407-D9A69A358AAD}"/>
    <cellStyle name="Input 29 4 4" xfId="33558" xr:uid="{739880CF-6306-481D-A0EA-4199539CB368}"/>
    <cellStyle name="Input 29 5" xfId="10522" xr:uid="{2398503A-2BE9-4214-96A0-4181ACC96B1C}"/>
    <cellStyle name="Input 29 5 2" xfId="16665" xr:uid="{8275B9FE-3093-4EB0-A8F6-8AA9A6203A12}"/>
    <cellStyle name="Input 29 5 3" xfId="30077" xr:uid="{F676944D-0411-48D2-8B4E-8A9CEEB021DF}"/>
    <cellStyle name="Input 29 5 4" xfId="33557" xr:uid="{21A39F1A-0B74-4819-9206-C9C08B47F6CB}"/>
    <cellStyle name="Input 29 6" xfId="10523" xr:uid="{D8CE5539-5C60-425B-9227-4C69002916FD}"/>
    <cellStyle name="Input 29 6 2" xfId="16666" xr:uid="{48927B7D-9D13-46C6-A979-9AB1658A32B1}"/>
    <cellStyle name="Input 29 6 3" xfId="21649" xr:uid="{8A9DC143-5AD0-40BA-9898-A37BA99AEF94}"/>
    <cellStyle name="Input 29 6 4" xfId="33556" xr:uid="{6208CC4C-9D06-49B9-9270-D1350F59DB7B}"/>
    <cellStyle name="Input 29 7" xfId="10524" xr:uid="{8443580A-19F6-41B7-AB8B-7DEE27D467C8}"/>
    <cellStyle name="Input 29 7 2" xfId="16667" xr:uid="{9B8E522E-ADC0-4660-AE4B-4A34532F4F4D}"/>
    <cellStyle name="Input 29 7 3" xfId="30543" xr:uid="{3FBFCE10-E716-4D25-B16E-8BD9CFD9A84F}"/>
    <cellStyle name="Input 29 7 4" xfId="33555" xr:uid="{367A8BF0-C9E7-4F36-89CA-6974F74E580D}"/>
    <cellStyle name="Input 29 8" xfId="10525" xr:uid="{2E8CF789-0236-4E8D-8D8D-8DB465984E94}"/>
    <cellStyle name="Input 29 8 2" xfId="16668" xr:uid="{645181C7-50B9-4FD2-BCCB-0880B06EC1A6}"/>
    <cellStyle name="Input 29 8 3" xfId="29887" xr:uid="{E05F82C4-0B60-4F34-873C-74EA00D8A0B0}"/>
    <cellStyle name="Input 29 8 4" xfId="33554" xr:uid="{78D83085-BF92-408A-986C-6BC0931E1CA2}"/>
    <cellStyle name="Input 29 9" xfId="10526" xr:uid="{724B0CC2-9F22-4418-AE03-EAFB63EE79EB}"/>
    <cellStyle name="Input 29 9 2" xfId="16669" xr:uid="{060FF42C-1AF7-4542-8315-D9C14D4DD2C4}"/>
    <cellStyle name="Input 29 9 3" xfId="24716" xr:uid="{F905BE9C-5194-4BF0-9ED0-714EED07A5A0}"/>
    <cellStyle name="Input 29 9 4" xfId="33553" xr:uid="{AF795C56-DE39-416E-84A5-B7D80F57DD17}"/>
    <cellStyle name="Input 290" xfId="10527" xr:uid="{763C6E8D-EE7A-43DE-A649-53524670BEDD}"/>
    <cellStyle name="Input 290 2" xfId="16670" xr:uid="{F283E941-E83E-4055-89E3-26B98FCA9A1E}"/>
    <cellStyle name="Input 290 3" xfId="27034" xr:uid="{A99E8371-B8ED-4AA0-90EF-215FAE8C70F1}"/>
    <cellStyle name="Input 290 4" xfId="33552" xr:uid="{C476257D-7740-46D2-9D59-CE5A05D03F8D}"/>
    <cellStyle name="Input 291" xfId="10528" xr:uid="{82F8BB17-3F08-4F5B-8EAB-07B2EEFA1F5B}"/>
    <cellStyle name="Input 291 2" xfId="16671" xr:uid="{A7268822-007B-42D8-BAA7-0ACEAB940D9B}"/>
    <cellStyle name="Input 291 3" xfId="22886" xr:uid="{73ACA5E5-6179-4EBB-8E91-60DA9F5A8870}"/>
    <cellStyle name="Input 291 4" xfId="33551" xr:uid="{200CE332-D9DF-4EC5-9305-3C2CF76CE473}"/>
    <cellStyle name="Input 292" xfId="10529" xr:uid="{C26E0BD3-0800-4217-AC43-344709FE8DBE}"/>
    <cellStyle name="Input 292 2" xfId="16672" xr:uid="{E2D4BE1C-214F-4763-A12D-3741E04E5BA8}"/>
    <cellStyle name="Input 292 3" xfId="29820" xr:uid="{8D19C2EE-2332-4BA4-8A18-3C7D0BC81ACF}"/>
    <cellStyle name="Input 292 4" xfId="33550" xr:uid="{334BBBC7-8C30-4246-9201-2D05404DA70E}"/>
    <cellStyle name="Input 293" xfId="10530" xr:uid="{74F0FD76-8638-4891-92BB-E8CD0EDFE2DD}"/>
    <cellStyle name="Input 293 2" xfId="16673" xr:uid="{566FD282-C70F-4FD4-810C-FEC3E1345E98}"/>
    <cellStyle name="Input 293 3" xfId="29847" xr:uid="{561825DA-D0ED-459E-BFCC-ACFD10298730}"/>
    <cellStyle name="Input 293 4" xfId="33549" xr:uid="{4B7AE542-FE12-4D88-8B47-6E3767308B54}"/>
    <cellStyle name="Input 294" xfId="10531" xr:uid="{303B11D3-D5E2-4521-98AD-9468CDB7A46D}"/>
    <cellStyle name="Input 294 2" xfId="16674" xr:uid="{7A682601-5D2D-4FE4-A32D-687E7F79B62E}"/>
    <cellStyle name="Input 294 3" xfId="25175" xr:uid="{7BEE7E35-5316-4CE0-B9FB-245820B3CA4E}"/>
    <cellStyle name="Input 294 4" xfId="33548" xr:uid="{6FFC71F3-DCE6-4FAC-9766-209C897AD301}"/>
    <cellStyle name="Input 295" xfId="10532" xr:uid="{014E4705-A4F2-40DA-A42E-C7278C02C2B4}"/>
    <cellStyle name="Input 295 2" xfId="16675" xr:uid="{3FC84431-EBCC-4295-B997-C2A786F1512A}"/>
    <cellStyle name="Input 295 3" xfId="25176" xr:uid="{1B49B5E7-10D3-47FB-BAF9-0FDCE2422456}"/>
    <cellStyle name="Input 295 4" xfId="33547" xr:uid="{2BB4E84D-12E7-4B43-8A17-14E8A32DA04E}"/>
    <cellStyle name="Input 296" xfId="10533" xr:uid="{831410F0-8E45-4EE3-ACCF-11BF7A66FED3}"/>
    <cellStyle name="Input 296 2" xfId="16676" xr:uid="{45DD853E-EE8F-4B29-8728-DC86A7CEC10D}"/>
    <cellStyle name="Input 296 3" xfId="25357" xr:uid="{E5B45DF7-9204-455F-AF30-51F8399A1D2B}"/>
    <cellStyle name="Input 296 4" xfId="33546" xr:uid="{0E9A3EA4-924F-4BB1-A36D-D7E4B36455A8}"/>
    <cellStyle name="Input 297" xfId="10534" xr:uid="{B7C1C18F-3561-495F-A162-2E10F7336853}"/>
    <cellStyle name="Input 297 2" xfId="16677" xr:uid="{3CC8062D-8509-4F83-BF2F-A0B03F55EBAC}"/>
    <cellStyle name="Input 297 3" xfId="25424" xr:uid="{9335F9B7-6F99-4660-9A47-E72CEC0E1087}"/>
    <cellStyle name="Input 297 4" xfId="33545" xr:uid="{E6FB876E-BF6F-4AF0-9981-D16A43A3E517}"/>
    <cellStyle name="Input 298" xfId="10535" xr:uid="{4FBDB5E6-D7CA-4D84-9964-D146BEAF1C02}"/>
    <cellStyle name="Input 298 2" xfId="16678" xr:uid="{F2323502-5839-4A6D-A940-5F01A992ACE8}"/>
    <cellStyle name="Input 298 3" xfId="25177" xr:uid="{592DA3F4-0BE4-4668-B0A5-5DB6E776B72E}"/>
    <cellStyle name="Input 298 4" xfId="33544" xr:uid="{E74CF046-D8B6-4694-818E-543D718E5042}"/>
    <cellStyle name="Input 299" xfId="10536" xr:uid="{C8C8CA77-A52F-4489-BF39-E7D8CCD57936}"/>
    <cellStyle name="Input 299 2" xfId="16679" xr:uid="{F7AABEC3-DC95-4F5B-BCC9-F2C63149CE2A}"/>
    <cellStyle name="Input 299 3" xfId="25178" xr:uid="{99ECB21C-7402-4834-8693-C20097D28348}"/>
    <cellStyle name="Input 299 4" xfId="33543" xr:uid="{CFCF5263-2ADF-4154-806D-5414688D4127}"/>
    <cellStyle name="Input 3" xfId="7837" xr:uid="{28558900-EFC2-4CE1-AFBA-E0240C76A035}"/>
    <cellStyle name="Input 3 10" xfId="10538" xr:uid="{DDB5F34B-C50F-4B0A-8F06-4F6E209D7F8F}"/>
    <cellStyle name="Input 3 10 2" xfId="16680" xr:uid="{BDE6B908-12A2-4AF6-9FA0-0A9ECFEC956F}"/>
    <cellStyle name="Input 3 10 3" xfId="26081" xr:uid="{CEA74CB8-9872-4DB6-BF96-97B1E33AC3A7}"/>
    <cellStyle name="Input 3 10 4" xfId="33542" xr:uid="{D12867F0-6366-4D05-83A0-6F5A736D0014}"/>
    <cellStyle name="Input 3 11" xfId="10539" xr:uid="{541F125F-CD75-420E-9A72-BE40CEC6AFC9}"/>
    <cellStyle name="Input 3 11 2" xfId="16681" xr:uid="{1AC1FA99-ECDF-488F-8295-2FED5BD2C2A7}"/>
    <cellStyle name="Input 3 11 3" xfId="28148" xr:uid="{39544387-DE22-41EE-8AD5-22E382E71AB6}"/>
    <cellStyle name="Input 3 11 4" xfId="33541" xr:uid="{44B57A46-B6EE-455C-AD4E-E389AED05C4D}"/>
    <cellStyle name="Input 3 12" xfId="10540" xr:uid="{319F0E0F-8F03-477E-862D-BF5D04B3F021}"/>
    <cellStyle name="Input 3 12 2" xfId="16682" xr:uid="{9C20EAE0-1923-4C36-806E-80F9BBF1DA63}"/>
    <cellStyle name="Input 3 12 3" xfId="25566" xr:uid="{15D823A2-21DC-4F60-BC25-9E5CA6BE9C78}"/>
    <cellStyle name="Input 3 12 4" xfId="34811" xr:uid="{E119C1AC-C120-4228-A8E8-085160E47F46}"/>
    <cellStyle name="Input 3 13" xfId="10541" xr:uid="{91412D3C-DC47-442C-930C-282CE6609E27}"/>
    <cellStyle name="Input 3 13 2" xfId="16683" xr:uid="{4ED71076-A2FE-4DCE-B29F-62408C0DF1CA}"/>
    <cellStyle name="Input 3 13 3" xfId="25179" xr:uid="{855D68A4-3F71-4E16-92D7-B8BCE0C8F383}"/>
    <cellStyle name="Input 3 13 4" xfId="33540" xr:uid="{B334ADE1-24AC-45C4-A911-B8021D130B51}"/>
    <cellStyle name="Input 3 14" xfId="10542" xr:uid="{A9C559A3-5FBD-4B90-8644-11CB5E4BBB99}"/>
    <cellStyle name="Input 3 14 2" xfId="16684" xr:uid="{B3C0C779-156F-4AEA-85FC-921E164FC07F}"/>
    <cellStyle name="Input 3 14 3" xfId="24977" xr:uid="{2483D663-DB06-48DC-B8A3-EE7ADE196EE8}"/>
    <cellStyle name="Input 3 14 4" xfId="34891" xr:uid="{6A65C5A4-CF36-410F-89A5-F4F36C259029}"/>
    <cellStyle name="Input 3 15" xfId="10543" xr:uid="{E4DC99D3-3855-4B77-8A89-562B0B5CED79}"/>
    <cellStyle name="Input 3 15 2" xfId="16685" xr:uid="{F1ABFE5D-17C1-45CE-B04D-4318C2E080AF}"/>
    <cellStyle name="Input 3 15 3" xfId="27877" xr:uid="{55B937ED-EFD3-41A6-84BA-8B562BE5B7C9}"/>
    <cellStyle name="Input 3 15 4" xfId="34833" xr:uid="{B074CA7D-64E5-4EE3-87E0-DF9415B57B18}"/>
    <cellStyle name="Input 3 16" xfId="10544" xr:uid="{5F1DE50D-728B-4A03-A07B-360DA82AE82F}"/>
    <cellStyle name="Input 3 16 2" xfId="16686" xr:uid="{7AE63F04-DE49-4DFA-A59D-4502B5D1F422}"/>
    <cellStyle name="Input 3 16 3" xfId="29708" xr:uid="{C0D6B345-C842-4DC2-A465-481AD2C65CC6}"/>
    <cellStyle name="Input 3 16 4" xfId="34347" xr:uid="{E7339D62-8014-4EFA-BDE9-992BFA69CB4B}"/>
    <cellStyle name="Input 3 17" xfId="10545" xr:uid="{3D818452-9EBF-46C6-A677-8EC93E981D2E}"/>
    <cellStyle name="Input 3 17 2" xfId="16687" xr:uid="{3AA67071-5499-4F42-B65C-055C08B13D86}"/>
    <cellStyle name="Input 3 17 3" xfId="22747" xr:uid="{958EBF2E-FB8F-4A3C-92EE-BEBB626829AC}"/>
    <cellStyle name="Input 3 17 4" xfId="34230" xr:uid="{C3775FFC-BA06-47B0-9BA7-A899FA7F1B19}"/>
    <cellStyle name="Input 3 18" xfId="15059" xr:uid="{B93D2708-4BFF-4575-AB46-D12CB2ED3910}"/>
    <cellStyle name="Input 3 18 2" xfId="20587" xr:uid="{DD6A83F4-6374-43D7-B439-5462E81F01F8}"/>
    <cellStyle name="Input 3 18 3" xfId="30170" xr:uid="{A0087FDD-6905-48F7-B6A3-34C11952EDA9}"/>
    <cellStyle name="Input 3 18 4" xfId="26801" xr:uid="{95A5D4A0-5AD9-433A-89F5-B04F624F5912}"/>
    <cellStyle name="Input 3 19" xfId="15423" xr:uid="{AE93FF09-2D6C-433A-B103-13EAF4ED5FF1}"/>
    <cellStyle name="Input 3 19 2" xfId="20908" xr:uid="{F6E89AF2-BFEE-4E85-A0E4-34C0EE0B41E3}"/>
    <cellStyle name="Input 3 19 3" xfId="23654" xr:uid="{0DC19E40-0BCA-4A6F-B1FB-A210CC6A36B9}"/>
    <cellStyle name="Input 3 19 4" xfId="29056" xr:uid="{29ACE907-2DFF-4C25-8C15-FEDF9121DF4E}"/>
    <cellStyle name="Input 3 2" xfId="10546" xr:uid="{770DF2E4-CC15-43A7-8EFB-E830064901D0}"/>
    <cellStyle name="Input 3 2 2" xfId="16688" xr:uid="{AAEFA149-30DB-4838-893B-9345A1D7B1C9}"/>
    <cellStyle name="Input 3 2 3" xfId="28267" xr:uid="{A617299B-0765-4C22-925D-38DA7F567E01}"/>
    <cellStyle name="Input 3 2 4" xfId="34861" xr:uid="{FC93AF8C-F805-459A-ABEB-75B4B1327A8A}"/>
    <cellStyle name="Input 3 20" xfId="15722" xr:uid="{AD6A5F08-29EF-4B98-8B4B-C43E24FF4C3F}"/>
    <cellStyle name="Input 3 20 2" xfId="21180" xr:uid="{57D7E88E-3F84-4CBF-BC4F-2DCFFFE7B6C4}"/>
    <cellStyle name="Input 3 20 3" xfId="30335" xr:uid="{A01BB7BB-DB44-419F-9DA8-6A2E7422BE47}"/>
    <cellStyle name="Input 3 20 4" xfId="35038" xr:uid="{C9D03B91-41D4-437F-B6B5-33670C53E70E}"/>
    <cellStyle name="Input 3 21" xfId="15117" xr:uid="{511EE1B8-2307-4C14-8E42-3EBA8D895476}"/>
    <cellStyle name="Input 3 22" xfId="25492" xr:uid="{5C5D90D2-DFFF-48B8-BC26-6FC834DC5415}"/>
    <cellStyle name="Input 3 23" xfId="34855" xr:uid="{C08E423C-34EA-4D81-9161-03D6710EE7E8}"/>
    <cellStyle name="Input 3 24" xfId="10537" xr:uid="{8D254C5C-E5CB-444F-815F-EC16F62CFB33}"/>
    <cellStyle name="Input 3 3" xfId="10547" xr:uid="{6F0FBA76-9175-4143-99DA-350CE12088A2}"/>
    <cellStyle name="Input 3 3 2" xfId="16689" xr:uid="{2A00B51A-808D-438F-825C-94487F56C6A9}"/>
    <cellStyle name="Input 3 3 3" xfId="29547" xr:uid="{8BDDAD5D-37EE-44F6-BC51-BA9A6FF6D0EA}"/>
    <cellStyle name="Input 3 3 4" xfId="34817" xr:uid="{545ABC35-1316-4A4E-8D12-D5E4F4FCAAB1}"/>
    <cellStyle name="Input 3 4" xfId="10548" xr:uid="{536A01E6-6D1E-419D-B1FF-9CB22F30268E}"/>
    <cellStyle name="Input 3 4 2" xfId="16690" xr:uid="{7788C25C-B350-46EF-90FF-3BF89D0D082C}"/>
    <cellStyle name="Input 3 4 3" xfId="25437" xr:uid="{977758AD-770B-4B6F-AD14-FC3EB9F55B99}"/>
    <cellStyle name="Input 3 4 4" xfId="34697" xr:uid="{2016FCEF-2E09-439A-85A2-FC44F50E69D9}"/>
    <cellStyle name="Input 3 5" xfId="10549" xr:uid="{C93EEAB8-F7A6-4580-A265-DB31CB648367}"/>
    <cellStyle name="Input 3 5 2" xfId="16691" xr:uid="{6131271F-CB68-4902-93E4-B98A47FDB883}"/>
    <cellStyle name="Input 3 5 3" xfId="29249" xr:uid="{3CDE105A-5839-473F-B59F-84C9A81A075C}"/>
    <cellStyle name="Input 3 5 4" xfId="34401" xr:uid="{213F723E-089D-4D0E-B0BC-425896F36250}"/>
    <cellStyle name="Input 3 6" xfId="10550" xr:uid="{CFA79BE0-537A-460E-BE16-6559E5413A57}"/>
    <cellStyle name="Input 3 6 2" xfId="16692" xr:uid="{59722806-9E17-4511-8FCF-720628A7E674}"/>
    <cellStyle name="Input 3 6 3" xfId="28207" xr:uid="{6D2B25FB-6FD8-49E4-B244-DB9138DA3AF9}"/>
    <cellStyle name="Input 3 6 4" xfId="34570" xr:uid="{4090F95C-71E8-4138-A0EC-18E166B4C864}"/>
    <cellStyle name="Input 3 7" xfId="10551" xr:uid="{1329828E-3F12-498B-A4D6-18A0399333C5}"/>
    <cellStyle name="Input 3 7 2" xfId="16693" xr:uid="{000EA7A7-2400-4C40-8EB4-6EAAFB998D9B}"/>
    <cellStyle name="Input 3 7 3" xfId="30667" xr:uid="{1B6B8703-E593-4606-A4C6-2659D9A6E675}"/>
    <cellStyle name="Input 3 7 4" xfId="34613" xr:uid="{990650F1-EBE6-4B10-A15F-20E6A2132178}"/>
    <cellStyle name="Input 3 8" xfId="10552" xr:uid="{44D1BE49-9BB1-49AF-AA9D-E6A81D2878F2}"/>
    <cellStyle name="Input 3 8 2" xfId="16694" xr:uid="{CC85C060-C7AA-42A0-A7F2-7BF7119A8792}"/>
    <cellStyle name="Input 3 8 3" xfId="29024" xr:uid="{04EB3BE6-72DC-4023-87FF-01A042E06474}"/>
    <cellStyle name="Input 3 8 4" xfId="33539" xr:uid="{B19844F7-758A-4724-AF50-E01F797964E5}"/>
    <cellStyle name="Input 3 9" xfId="10553" xr:uid="{3C1AB5C7-5A7E-46FA-B012-6203DE8D2B2F}"/>
    <cellStyle name="Input 3 9 2" xfId="16695" xr:uid="{8DD18164-189C-4416-84C0-15AA463218A4}"/>
    <cellStyle name="Input 3 9 3" xfId="28976" xr:uid="{F4DD32BA-6C8C-4866-8425-1E00AE10D071}"/>
    <cellStyle name="Input 3 9 4" xfId="34376" xr:uid="{AE0BA629-018F-4BD2-93A9-6402C64AC344}"/>
    <cellStyle name="Input 30" xfId="10554" xr:uid="{0A268426-5E66-4AAE-B171-9BFD81396E04}"/>
    <cellStyle name="Input 30 10" xfId="10555" xr:uid="{9663CB91-757B-4AF8-9224-2C09646AC93B}"/>
    <cellStyle name="Input 30 10 2" xfId="16696" xr:uid="{FC862A63-D2E5-4CFD-B4AD-47C47C2358D0}"/>
    <cellStyle name="Input 30 10 3" xfId="25923" xr:uid="{7AC5ED23-1EB8-4ED8-89E5-1F0075737FA5}"/>
    <cellStyle name="Input 30 10 4" xfId="33538" xr:uid="{A07E2FF3-8A8F-4BA3-AFB2-8A23EBF1E51C}"/>
    <cellStyle name="Input 30 11" xfId="10556" xr:uid="{958F2ED7-4555-4991-8F23-A945B8484CA0}"/>
    <cellStyle name="Input 30 11 2" xfId="16697" xr:uid="{CBF5F6C6-0F91-4D71-9698-D8DE8C11A603}"/>
    <cellStyle name="Input 30 11 3" xfId="24462" xr:uid="{6E07C92F-FD5B-4197-8494-58E2BAABEFFA}"/>
    <cellStyle name="Input 30 11 4" xfId="33537" xr:uid="{06D74E60-7EF6-47C9-A781-F937C55DDCB6}"/>
    <cellStyle name="Input 30 12" xfId="10557" xr:uid="{98DFA6D2-B198-4364-A558-77DF16BFE4D6}"/>
    <cellStyle name="Input 30 12 2" xfId="16698" xr:uid="{EE0026F8-9FD1-4893-AD15-37AC93A8624C}"/>
    <cellStyle name="Input 30 12 3" xfId="30446" xr:uid="{BA861A97-41C6-42A5-8D41-EC633F668C4D}"/>
    <cellStyle name="Input 30 12 4" xfId="33536" xr:uid="{38098054-8CDF-41DC-9DC9-24EBBED32B8C}"/>
    <cellStyle name="Input 30 13" xfId="10558" xr:uid="{BE2F67B0-9FF1-45DA-94F6-570A7D299129}"/>
    <cellStyle name="Input 30 13 2" xfId="16699" xr:uid="{E2F0EFD9-9679-44B6-864C-4143419317AF}"/>
    <cellStyle name="Input 30 13 3" xfId="30545" xr:uid="{45B9D34B-C767-4E6F-B540-87C7A7C85CDE}"/>
    <cellStyle name="Input 30 13 4" xfId="33535" xr:uid="{CC020857-37FE-460D-AD87-6E1AB7CF61AB}"/>
    <cellStyle name="Input 30 14" xfId="10559" xr:uid="{8F959127-4347-43C5-8F7C-378E47A0D931}"/>
    <cellStyle name="Input 30 14 2" xfId="16700" xr:uid="{8361E521-FCE3-4E4A-B147-B4BCCBA385BD}"/>
    <cellStyle name="Input 30 14 3" xfId="27015" xr:uid="{5AFEAE6F-5FFF-494D-A1DC-08141E00B7F0}"/>
    <cellStyle name="Input 30 14 4" xfId="33534" xr:uid="{CEA9DD92-4BA7-4699-8B92-4C438C1EAA68}"/>
    <cellStyle name="Input 30 15" xfId="10560" xr:uid="{3D6221E6-79C3-41D9-B405-BBE00D1BB99B}"/>
    <cellStyle name="Input 30 15 2" xfId="16701" xr:uid="{0E8A9691-022E-4F76-B11B-D3BB341D3C85}"/>
    <cellStyle name="Input 30 15 3" xfId="30512" xr:uid="{DC1508FF-BECC-4E10-99AC-65A1132333B7}"/>
    <cellStyle name="Input 30 15 4" xfId="33533" xr:uid="{B565B215-D0BA-4478-B4EE-D4C5FF4369EC}"/>
    <cellStyle name="Input 30 16" xfId="10561" xr:uid="{FF79EF4C-EF67-4F2A-A0DC-557C1965B119}"/>
    <cellStyle name="Input 30 16 2" xfId="16702" xr:uid="{E5A7BB3C-7987-4181-8015-C99E91B3A263}"/>
    <cellStyle name="Input 30 16 3" xfId="25420" xr:uid="{83811309-5D47-4143-B1DE-CEF88C187E3D}"/>
    <cellStyle name="Input 30 16 4" xfId="33532" xr:uid="{03A8E55F-4431-4290-A417-3F61EA92C6FE}"/>
    <cellStyle name="Input 30 17" xfId="10562" xr:uid="{9F047381-1FFC-471A-8ACD-48C1E2CF5ED1}"/>
    <cellStyle name="Input 30 17 2" xfId="16703" xr:uid="{9D0E6136-3C32-4E77-8000-9F8EBC861DF3}"/>
    <cellStyle name="Input 30 17 3" xfId="27799" xr:uid="{12923AC7-33ED-4E8B-B75B-C549ABD528DF}"/>
    <cellStyle name="Input 30 17 4" xfId="33531" xr:uid="{3CEE3C39-02BF-481D-B7FE-FAA5DA2B701F}"/>
    <cellStyle name="Input 30 18" xfId="15120" xr:uid="{EA34B18B-7CBA-4361-A68D-3D0671AC7BA5}"/>
    <cellStyle name="Input 30 18 2" xfId="20639" xr:uid="{BDA89E5F-2556-43BB-9831-555A2A17F64E}"/>
    <cellStyle name="Input 30 18 3" xfId="30593" xr:uid="{726A5AD3-11EA-4489-AB23-B00A9B6DD3F0}"/>
    <cellStyle name="Input 30 18 4" xfId="28717" xr:uid="{E2E2BA51-639A-401D-9A33-95EBFB338EB4}"/>
    <cellStyle name="Input 30 19" xfId="15210" xr:uid="{1067A1D8-A771-4AF0-9760-266FD835DB4F}"/>
    <cellStyle name="Input 30 19 2" xfId="20724" xr:uid="{A2AF1BAE-85BF-47A9-A195-8437C8776054}"/>
    <cellStyle name="Input 30 19 3" xfId="26769" xr:uid="{1CE0100D-956B-42BF-9AE3-8A0D7D800017}"/>
    <cellStyle name="Input 30 19 4" xfId="28935" xr:uid="{7272DD8B-49E3-4911-9DAD-8C54D533B322}"/>
    <cellStyle name="Input 30 2" xfId="10563" xr:uid="{A3301237-0C4D-4D8B-B1E3-85C17BFC4969}"/>
    <cellStyle name="Input 30 2 2" xfId="16704" xr:uid="{15D054F8-BF78-4FA4-A5E1-56C9D2617FE2}"/>
    <cellStyle name="Input 30 2 3" xfId="26916" xr:uid="{882D9A38-6C14-4C29-8C7D-58A96DD0ED77}"/>
    <cellStyle name="Input 30 2 4" xfId="33530" xr:uid="{472CBE13-D4B4-4875-A63B-DA6D43B2DB25}"/>
    <cellStyle name="Input 30 20" xfId="15594" xr:uid="{3FBF26F7-3A71-4800-AA84-90C6CB93BC10}"/>
    <cellStyle name="Input 30 20 2" xfId="21066" xr:uid="{9BB0078F-1C02-4675-96EE-7B112761F60D}"/>
    <cellStyle name="Input 30 20 3" xfId="24723" xr:uid="{DD189D99-ADE0-41B2-88B3-D430B7BEA989}"/>
    <cellStyle name="Input 30 20 4" xfId="34924" xr:uid="{82468A62-1C42-40DE-B590-EBFE7D978738}"/>
    <cellStyle name="Input 30 21" xfId="15872" xr:uid="{C220E5D9-91EC-4589-BA5A-2F437F8BC358}"/>
    <cellStyle name="Input 30 22" xfId="24712" xr:uid="{15A92A5E-E18D-45C3-BDD5-ED7F40685E8C}"/>
    <cellStyle name="Input 30 23" xfId="34094" xr:uid="{E9A004AE-B3DB-45DF-9BAE-F76CD7526D62}"/>
    <cellStyle name="Input 30 3" xfId="10564" xr:uid="{386DECE8-265F-4B84-909E-A4F8C6E6E10E}"/>
    <cellStyle name="Input 30 3 2" xfId="16705" xr:uid="{73DA73EB-7952-4A31-BEC7-525377171D49}"/>
    <cellStyle name="Input 30 3 3" xfId="25751" xr:uid="{5C067C02-B35E-4D47-B34E-49F3B5FE3810}"/>
    <cellStyle name="Input 30 3 4" xfId="33529" xr:uid="{D1CC8A38-E86E-4A3D-AE22-7E76B5DF0B82}"/>
    <cellStyle name="Input 30 4" xfId="10565" xr:uid="{9BB7D06A-3C41-4F6A-9A27-D0DBB9ED9405}"/>
    <cellStyle name="Input 30 4 2" xfId="16706" xr:uid="{00AA5051-1F2D-4842-8CA1-431FBEA60598}"/>
    <cellStyle name="Input 30 4 3" xfId="26857" xr:uid="{C101DBCE-FC83-4C92-86AE-11DBBB2FE810}"/>
    <cellStyle name="Input 30 4 4" xfId="33528" xr:uid="{E3334BA5-F62D-4E1A-A21F-43A599AE4CF3}"/>
    <cellStyle name="Input 30 5" xfId="10566" xr:uid="{70138042-998F-434A-9836-CF54F144E15D}"/>
    <cellStyle name="Input 30 5 2" xfId="16707" xr:uid="{C244C2A9-2172-4A24-BF69-2F4B4E8253BE}"/>
    <cellStyle name="Input 30 5 3" xfId="25694" xr:uid="{E44D9F82-68CC-4692-94C6-E75434298827}"/>
    <cellStyle name="Input 30 5 4" xfId="33527" xr:uid="{AC151037-93C6-428F-8463-82ABD33B595E}"/>
    <cellStyle name="Input 30 6" xfId="10567" xr:uid="{E11F455A-5FFF-48B1-9497-732A652624EB}"/>
    <cellStyle name="Input 30 6 2" xfId="16708" xr:uid="{88508A17-3C65-43B3-8E8A-69F08E36043F}"/>
    <cellStyle name="Input 30 6 3" xfId="30161" xr:uid="{752837E2-966C-45EA-B592-480F6C37F238}"/>
    <cellStyle name="Input 30 6 4" xfId="33526" xr:uid="{A25C620A-AE1F-4FBE-8B59-D1A5DBF51FAB}"/>
    <cellStyle name="Input 30 7" xfId="10568" xr:uid="{EE8A4BAC-4C89-4D4B-9353-6D7F96E03E94}"/>
    <cellStyle name="Input 30 7 2" xfId="16709" xr:uid="{6FEA7AE9-FE8B-4E40-865F-F6021F2532A1}"/>
    <cellStyle name="Input 30 7 3" xfId="22721" xr:uid="{DE4CB13A-1860-4772-8A12-846D2DB092CE}"/>
    <cellStyle name="Input 30 7 4" xfId="33525" xr:uid="{AD6B18AA-51A1-4B83-A5B3-EC778E9C2CE2}"/>
    <cellStyle name="Input 30 8" xfId="10569" xr:uid="{3ED5F1B4-DABF-4755-81D5-C8CBE8BA8EB2}"/>
    <cellStyle name="Input 30 8 2" xfId="16710" xr:uid="{A693EBA2-1EFE-4813-B6F5-459673404C7E}"/>
    <cellStyle name="Input 30 8 3" xfId="27451" xr:uid="{D6DB9EA6-C08A-4127-9C0E-CCDC31E9B11A}"/>
    <cellStyle name="Input 30 8 4" xfId="33524" xr:uid="{6D7B5616-4E5C-4D87-84F8-7D0F5A8A0DAA}"/>
    <cellStyle name="Input 30 9" xfId="10570" xr:uid="{D6DB8C38-2018-4CA6-A0D7-D1B2C74A127F}"/>
    <cellStyle name="Input 30 9 2" xfId="16711" xr:uid="{01E88A7D-BEA8-4A09-81A9-E56846781B03}"/>
    <cellStyle name="Input 30 9 3" xfId="27234" xr:uid="{5FAFC2FB-CBBA-4174-9351-6A3C2A43833A}"/>
    <cellStyle name="Input 30 9 4" xfId="33523" xr:uid="{11F278AC-2552-4AA6-86BD-9D07920EF4D7}"/>
    <cellStyle name="Input 300" xfId="10571" xr:uid="{4F8A3F2F-18BB-4C1C-A5B2-D8BEB0EAC54A}"/>
    <cellStyle name="Input 300 2" xfId="16712" xr:uid="{BF3C15D8-0727-47B1-9861-B0FB58563E1F}"/>
    <cellStyle name="Input 300 3" xfId="27486" xr:uid="{5CDFF9A7-77AA-4CEA-AAE3-6126412B6899}"/>
    <cellStyle name="Input 300 4" xfId="33522" xr:uid="{26B21B69-C727-475C-A920-DB99DD29B267}"/>
    <cellStyle name="Input 301" xfId="10572" xr:uid="{3778B0A8-0DEC-4FED-8FA9-D383E489AC15}"/>
    <cellStyle name="Input 301 2" xfId="16713" xr:uid="{A3ED5F2F-2138-4C0E-95E9-220E4F46379B}"/>
    <cellStyle name="Input 301 3" xfId="24497" xr:uid="{53C02E47-8AA4-42F6-AE6B-C88200A319F4}"/>
    <cellStyle name="Input 301 4" xfId="33521" xr:uid="{46221BE4-4A6C-407B-85EA-D87AA36BA631}"/>
    <cellStyle name="Input 302" xfId="10573" xr:uid="{6E2396D6-1022-43C5-973A-69F4C523658E}"/>
    <cellStyle name="Input 302 2" xfId="16714" xr:uid="{2D20E5A4-EA8E-4F4E-A1F0-05B72C21706F}"/>
    <cellStyle name="Input 302 3" xfId="27954" xr:uid="{98D471B5-FC2B-4CF8-8818-796502D1BE82}"/>
    <cellStyle name="Input 302 4" xfId="33520" xr:uid="{B2233902-8D67-4C86-AAB4-9B5B2A66E572}"/>
    <cellStyle name="Input 303" xfId="10574" xr:uid="{B5F60E92-3299-441A-BA52-5CD8B9F3EF2F}"/>
    <cellStyle name="Input 303 2" xfId="16715" xr:uid="{2492D432-4024-4CFB-AD77-FD8E01A7D77A}"/>
    <cellStyle name="Input 303 3" xfId="27202" xr:uid="{EAFABBFD-0B06-4163-BC9C-B0A215060916}"/>
    <cellStyle name="Input 303 4" xfId="33519" xr:uid="{5BDD74B0-1942-4569-B77E-383365115221}"/>
    <cellStyle name="Input 304" xfId="10575" xr:uid="{2BC58940-4873-4C8A-BBC0-E19B52CB8B87}"/>
    <cellStyle name="Input 304 2" xfId="16716" xr:uid="{48091594-D3F4-4F87-8D5A-72913453F7B6}"/>
    <cellStyle name="Input 304 3" xfId="29067" xr:uid="{88F4CB75-0CCE-4458-9F68-0FF7A8965C19}"/>
    <cellStyle name="Input 304 4" xfId="33518" xr:uid="{0ABE93C6-A793-4180-9A96-A86144005635}"/>
    <cellStyle name="Input 305" xfId="10576" xr:uid="{AA6FB81D-A6AB-4B86-9A7A-036483F19A85}"/>
    <cellStyle name="Input 305 2" xfId="16717" xr:uid="{4CC1361D-238A-406E-9E5E-3A34A0AFD657}"/>
    <cellStyle name="Input 305 3" xfId="30258" xr:uid="{6E8E5691-B333-433E-B1C9-B146CBEDC024}"/>
    <cellStyle name="Input 305 4" xfId="33517" xr:uid="{0C22F307-AC7E-457F-9FD6-5BF3A0902104}"/>
    <cellStyle name="Input 306" xfId="10577" xr:uid="{8FCA9AE9-4424-45C4-8182-1BECE11B6ECB}"/>
    <cellStyle name="Input 306 2" xfId="16718" xr:uid="{32B2CBEC-ED01-4383-AF47-95D975C0B6F5}"/>
    <cellStyle name="Input 306 3" xfId="24686" xr:uid="{C5960ED3-D0C4-46F7-AF87-D97E75B769B7}"/>
    <cellStyle name="Input 306 4" xfId="33516" xr:uid="{E19482EB-200E-47C6-A59B-6036A729021F}"/>
    <cellStyle name="Input 307" xfId="10578" xr:uid="{B86BB573-8E15-41E6-BB2E-E6D9679368EB}"/>
    <cellStyle name="Input 307 2" xfId="16719" xr:uid="{B6093139-CEEF-439E-BA6D-0EE2FDB0C6E0}"/>
    <cellStyle name="Input 307 3" xfId="30544" xr:uid="{ACAEDFA6-20E3-419D-9072-0DA47DA94C73}"/>
    <cellStyle name="Input 307 4" xfId="33515" xr:uid="{9DDB60B1-4DB6-48D5-8E1B-3257675AEA93}"/>
    <cellStyle name="Input 308" xfId="10579" xr:uid="{98A77F54-0607-41B4-B99E-153A0F4A9011}"/>
    <cellStyle name="Input 308 2" xfId="16720" xr:uid="{C1245CB2-0BDB-4DC5-9368-0288702C2B9A}"/>
    <cellStyle name="Input 308 3" xfId="28149" xr:uid="{FF98F53E-69E4-4E27-A9D5-D8B71134D80D}"/>
    <cellStyle name="Input 308 4" xfId="33514" xr:uid="{55F18C84-D79C-49F4-BB35-94E4B13B51B2}"/>
    <cellStyle name="Input 309" xfId="10580" xr:uid="{096BDDDF-2FE5-438E-8F82-30AE8DBAB6E0}"/>
    <cellStyle name="Input 309 2" xfId="16721" xr:uid="{E9EB53E5-BF0D-4980-84CA-5BCC2D32E65D}"/>
    <cellStyle name="Input 309 3" xfId="30340" xr:uid="{790560F9-591E-48B6-A0D2-BBFBE51E150B}"/>
    <cellStyle name="Input 309 4" xfId="33513" xr:uid="{6EDD79F4-640D-42E8-96F6-FF18A4808EF1}"/>
    <cellStyle name="Input 31" xfId="10581" xr:uid="{07674EA1-876C-4830-B2C2-0A9792875304}"/>
    <cellStyle name="Input 31 10" xfId="10582" xr:uid="{CF656DCF-095D-4216-B215-A4A19782CE95}"/>
    <cellStyle name="Input 31 10 2" xfId="16722" xr:uid="{843E8B4C-D405-4D62-800C-FDBFD3C78992}"/>
    <cellStyle name="Input 31 10 3" xfId="28304" xr:uid="{74F8D06A-176F-4ECC-95E2-974DE7ED2B60}"/>
    <cellStyle name="Input 31 10 4" xfId="33512" xr:uid="{344EF3BA-76A2-4D29-BF30-3069B90F8F42}"/>
    <cellStyle name="Input 31 11" xfId="10583" xr:uid="{C9B2394C-B8ED-4B48-9424-BCC9E4BA82C5}"/>
    <cellStyle name="Input 31 11 2" xfId="16723" xr:uid="{99D2CE2C-6200-4DE7-A61C-67A12A01A1D1}"/>
    <cellStyle name="Input 31 11 3" xfId="28305" xr:uid="{FCB930B4-76DC-4E98-ABC5-192762959918}"/>
    <cellStyle name="Input 31 11 4" xfId="33511" xr:uid="{AABD2906-9EFC-477D-B5F8-684913DD5270}"/>
    <cellStyle name="Input 31 12" xfId="10584" xr:uid="{2BEFFB4D-544D-41EC-96D1-EF7A648CCDEA}"/>
    <cellStyle name="Input 31 12 2" xfId="16724" xr:uid="{FCC86F8E-52CF-4A13-82F0-AFF734BFA73C}"/>
    <cellStyle name="Input 31 12 3" xfId="30259" xr:uid="{E589F8E6-32A8-4DDF-B4BF-2A8C6CE7DA4E}"/>
    <cellStyle name="Input 31 12 4" xfId="33510" xr:uid="{31553733-99AD-4309-9BD5-9F2E5A63162D}"/>
    <cellStyle name="Input 31 13" xfId="10585" xr:uid="{22668692-3362-471B-804E-294FE0AF8F07}"/>
    <cellStyle name="Input 31 13 2" xfId="16725" xr:uid="{BFE9FE01-BDA2-487F-9A28-9AD5657F4131}"/>
    <cellStyle name="Input 31 13 3" xfId="29651" xr:uid="{7AA156F2-8A1B-4A73-B4D9-3884C85B36C5}"/>
    <cellStyle name="Input 31 13 4" xfId="33509" xr:uid="{D83147CC-CE04-4C42-A8DC-1271C1397D86}"/>
    <cellStyle name="Input 31 14" xfId="10586" xr:uid="{0F1498E7-E2CC-4B8D-AE3C-A2E57E9CC281}"/>
    <cellStyle name="Input 31 14 2" xfId="16726" xr:uid="{A8E3A42B-B51E-443F-9802-22BA67608C09}"/>
    <cellStyle name="Input 31 14 3" xfId="23513" xr:uid="{B8E21632-D98D-4C5E-ABF2-F5E34925EA32}"/>
    <cellStyle name="Input 31 14 4" xfId="33508" xr:uid="{7C978342-7CFB-451E-BFBB-7F04FA28E8A5}"/>
    <cellStyle name="Input 31 15" xfId="10587" xr:uid="{AFE3AA09-78CA-43E9-B4BA-324061AC7B3D}"/>
    <cellStyle name="Input 31 15 2" xfId="16727" xr:uid="{AEB3D06E-651A-47FF-A697-8173DE3C4065}"/>
    <cellStyle name="Input 31 15 3" xfId="28628" xr:uid="{81976ECA-9B5F-4B01-AE5C-E7D7769D0248}"/>
    <cellStyle name="Input 31 15 4" xfId="33507" xr:uid="{569B121C-D5FF-463A-B221-34F765A296D5}"/>
    <cellStyle name="Input 31 16" xfId="10588" xr:uid="{154742E1-33A6-4D57-AA27-6775445A4AC9}"/>
    <cellStyle name="Input 31 16 2" xfId="16728" xr:uid="{24AA4C82-EEDE-4752-99C5-ECF6A4AC7A13}"/>
    <cellStyle name="Input 31 16 3" xfId="25686" xr:uid="{062F45A8-975E-4CC8-A81F-6956956B52B3}"/>
    <cellStyle name="Input 31 16 4" xfId="33506" xr:uid="{00783D31-8B2E-4E24-80A5-6DEB7AF810FF}"/>
    <cellStyle name="Input 31 17" xfId="10589" xr:uid="{41386653-3981-4051-A6B3-A52A3B9AFB55}"/>
    <cellStyle name="Input 31 17 2" xfId="16729" xr:uid="{5BD7199F-16CC-4D20-8DE6-E46DDC8E59C2}"/>
    <cellStyle name="Input 31 17 3" xfId="27243" xr:uid="{A277B095-36C9-4798-8900-FF22B14F9056}"/>
    <cellStyle name="Input 31 17 4" xfId="33505" xr:uid="{546AC73E-1152-4BBB-9F5A-F9F43CF16669}"/>
    <cellStyle name="Input 31 18" xfId="15492" xr:uid="{1BCD9218-5C55-4D4C-85CA-86477925485F}"/>
    <cellStyle name="Input 31 18 2" xfId="20971" xr:uid="{559E156A-C418-430F-BA35-B6C82F488215}"/>
    <cellStyle name="Input 31 18 3" xfId="25267" xr:uid="{CF33C571-CA7F-4093-9AA6-DDA6F255D7A7}"/>
    <cellStyle name="Input 31 18 4" xfId="30511" xr:uid="{9BC28ED7-2E06-4618-82D2-044499B30E6D}"/>
    <cellStyle name="Input 31 19" xfId="15295" xr:uid="{3B9C281F-A514-40E4-8FAD-45554056C6A8}"/>
    <cellStyle name="Input 31 19 2" xfId="20796" xr:uid="{7225306D-277D-402A-A527-4428A35CD921}"/>
    <cellStyle name="Input 31 19 3" xfId="26333" xr:uid="{E0CEBD1B-03EA-4C3E-83B7-6D2A6EE5F807}"/>
    <cellStyle name="Input 31 19 4" xfId="23489" xr:uid="{DDB29CC1-A22B-4122-B81A-35B5561EE656}"/>
    <cellStyle name="Input 31 2" xfId="10590" xr:uid="{A50B686F-4814-4B5F-80DB-AE85C22A76EC}"/>
    <cellStyle name="Input 31 2 2" xfId="16730" xr:uid="{902BE279-AE8D-4773-BCF7-67A99BA7F5BC}"/>
    <cellStyle name="Input 31 2 3" xfId="29027" xr:uid="{D1F421AA-BA76-4A58-97A7-22FD4112F1C7}"/>
    <cellStyle name="Input 31 2 4" xfId="33504" xr:uid="{28008E73-3D2F-4F49-A9D4-FDA53948941E}"/>
    <cellStyle name="Input 31 20" xfId="15041" xr:uid="{2685C05F-4EFC-429A-8168-B75F5DE64B94}"/>
    <cellStyle name="Input 31 20 2" xfId="20572" xr:uid="{5F310357-7647-44D4-A050-9188DE2A8819}"/>
    <cellStyle name="Input 31 20 3" xfId="27895" xr:uid="{A516E2AA-4C30-49C8-8864-77B7A40910E4}"/>
    <cellStyle name="Input 31 20 4" xfId="30230" xr:uid="{CE6040E7-8CEC-44D5-A7F5-BB68CB460DA3}"/>
    <cellStyle name="Input 31 21" xfId="15749" xr:uid="{7207AB01-1B23-4D99-8512-2B23D7E34C62}"/>
    <cellStyle name="Input 31 22" xfId="25126" xr:uid="{58F4EF82-3547-4C10-9B10-1EEEFAF3308E}"/>
    <cellStyle name="Input 31 23" xfId="34096" xr:uid="{0F9C453A-C21A-42B0-89C9-9A497D365368}"/>
    <cellStyle name="Input 31 3" xfId="10591" xr:uid="{D80E7FFC-845B-40AB-B5E4-82CC57A65A6C}"/>
    <cellStyle name="Input 31 3 2" xfId="16731" xr:uid="{4FCBE326-DA16-4775-B5DA-D0F4215F71F1}"/>
    <cellStyle name="Input 31 3 3" xfId="29676" xr:uid="{B88800CC-A7DE-45D4-A0BD-E03CD47AD3EF}"/>
    <cellStyle name="Input 31 3 4" xfId="33503" xr:uid="{F7619378-4B99-4480-AEE4-3A8F52410333}"/>
    <cellStyle name="Input 31 4" xfId="10592" xr:uid="{5ABB8C02-E637-441A-9206-28D25A662590}"/>
    <cellStyle name="Input 31 4 2" xfId="16732" xr:uid="{EF53598F-F490-4F3E-8ECB-46E2EA1708C3}"/>
    <cellStyle name="Input 31 4 3" xfId="30085" xr:uid="{CDE3E7A6-168F-480A-8BDC-85CDF1155294}"/>
    <cellStyle name="Input 31 4 4" xfId="33502" xr:uid="{28C34AC3-E9B9-4AB0-BD15-9D9FAEA70E57}"/>
    <cellStyle name="Input 31 5" xfId="10593" xr:uid="{A2CBAF21-5734-4EF2-97AE-97574F5F23AA}"/>
    <cellStyle name="Input 31 5 2" xfId="16733" xr:uid="{E73DFEA6-312D-4965-9F61-28DF6D7AA177}"/>
    <cellStyle name="Input 31 5 3" xfId="28616" xr:uid="{0BD26AFA-2A3B-47DD-88B1-4AE44244AF49}"/>
    <cellStyle name="Input 31 5 4" xfId="33501" xr:uid="{4BD9DC10-344B-4EAB-B6DF-15B0FACE8F8A}"/>
    <cellStyle name="Input 31 6" xfId="10594" xr:uid="{125DD999-8C36-4F58-AD44-DC2B9114A1EC}"/>
    <cellStyle name="Input 31 6 2" xfId="16734" xr:uid="{D1D22B21-9462-49E2-AB6E-6FCA4EC20D90}"/>
    <cellStyle name="Input 31 6 3" xfId="23109" xr:uid="{63212C42-8DE1-4F69-8DA6-5701BF18DC85}"/>
    <cellStyle name="Input 31 6 4" xfId="33500" xr:uid="{6A39D543-B983-4226-ABBE-52588AAA9A08}"/>
    <cellStyle name="Input 31 7" xfId="10595" xr:uid="{7480E4EC-B8B8-48DD-B7EB-C539623029B0}"/>
    <cellStyle name="Input 31 7 2" xfId="16735" xr:uid="{EA80B6BD-75DE-4E9B-BABC-04634C88E673}"/>
    <cellStyle name="Input 31 7 3" xfId="29659" xr:uid="{19BF60CA-4A96-45B4-93A5-594E845ACD52}"/>
    <cellStyle name="Input 31 7 4" xfId="33499" xr:uid="{B784F846-DD99-42AF-B4D2-5317FC938D7A}"/>
    <cellStyle name="Input 31 8" xfId="10596" xr:uid="{65E19683-078C-41C4-A914-5D3B99F9A702}"/>
    <cellStyle name="Input 31 8 2" xfId="16736" xr:uid="{A3CE46DE-E943-4C2A-929B-90E7EAA16952}"/>
    <cellStyle name="Input 31 8 3" xfId="30086" xr:uid="{6E9075D8-30A0-4930-A4F7-5C6423AF8425}"/>
    <cellStyle name="Input 31 8 4" xfId="33498" xr:uid="{743256E8-65B9-416E-8F2C-3E3C1DB05610}"/>
    <cellStyle name="Input 31 9" xfId="10597" xr:uid="{056E73A6-B043-46CF-B3E6-260E3A349A15}"/>
    <cellStyle name="Input 31 9 2" xfId="16737" xr:uid="{7CD0E00A-A2B8-4338-A5A4-9EB7FD09C539}"/>
    <cellStyle name="Input 31 9 3" xfId="28896" xr:uid="{E0B418F0-8FCF-4686-9F0A-2D309AA6B2EE}"/>
    <cellStyle name="Input 31 9 4" xfId="33497" xr:uid="{C44C0B9A-514B-4CD3-B39E-89EF0E89D991}"/>
    <cellStyle name="Input 310" xfId="10598" xr:uid="{1AFE4DFF-BFFD-42AA-814C-805C2F218383}"/>
    <cellStyle name="Input 310 2" xfId="16738" xr:uid="{62B01F4E-968E-49D8-AA2C-28DE191ABA3B}"/>
    <cellStyle name="Input 310 3" xfId="22728" xr:uid="{8ADA1E2E-AC2D-4AF7-A6D1-CFDF33389E73}"/>
    <cellStyle name="Input 310 4" xfId="25913" xr:uid="{0FC36F94-38CD-44E7-8823-9D3D6DA7ACD1}"/>
    <cellStyle name="Input 311" xfId="10599" xr:uid="{06293687-C223-4F3C-8BC7-FE528EE9A924}"/>
    <cellStyle name="Input 311 2" xfId="16739" xr:uid="{73D73AAE-E9F9-4065-9639-647D6D5A5465}"/>
    <cellStyle name="Input 311 3" xfId="30548" xr:uid="{BB0741AC-B9E5-43E5-BED5-2FC5150AD070}"/>
    <cellStyle name="Input 311 4" xfId="33496" xr:uid="{05B0A811-5C15-4286-A4F6-C5E18AD9FEE7}"/>
    <cellStyle name="Input 312" xfId="10600" xr:uid="{16D1D2BD-DFA3-4D3D-9017-92CAE56836B6}"/>
    <cellStyle name="Input 312 2" xfId="16740" xr:uid="{51C9AD6F-131C-4D15-8978-26EB3544587B}"/>
    <cellStyle name="Input 312 3" xfId="27131" xr:uid="{A113569F-0D89-49D8-AD1D-EDD0174A8AEA}"/>
    <cellStyle name="Input 312 4" xfId="33495" xr:uid="{9A88B92A-3AA4-4673-97C5-D727BD7C29F4}"/>
    <cellStyle name="Input 313" xfId="10601" xr:uid="{CF78C131-9F7D-460D-A7B0-F4C2D8E8032F}"/>
    <cellStyle name="Input 313 2" xfId="16741" xr:uid="{97413C30-6AEF-4D73-97AE-93ECA62F882B}"/>
    <cellStyle name="Input 313 3" xfId="29689" xr:uid="{F7EF8327-B962-4B42-AACE-F1FDAF6046D3}"/>
    <cellStyle name="Input 313 4" xfId="33494" xr:uid="{BFCB2F4F-CD5C-4D6C-8F4E-32BB67EA5FDF}"/>
    <cellStyle name="Input 314" xfId="10602" xr:uid="{5FD93580-1FA6-467F-BE22-0EE7AA4D2109}"/>
    <cellStyle name="Input 314 2" xfId="16742" xr:uid="{4A9616CA-6A52-4C6F-B1BE-DE790924494D}"/>
    <cellStyle name="Input 314 3" xfId="26522" xr:uid="{D8012D3C-B461-446D-8F84-C5D5073B5550}"/>
    <cellStyle name="Input 314 4" xfId="33493" xr:uid="{A89047BC-7657-4A84-821D-F4421F9E55AB}"/>
    <cellStyle name="Input 315" xfId="10603" xr:uid="{55DDD40D-FF91-431E-B262-41746495FCAE}"/>
    <cellStyle name="Input 315 2" xfId="16743" xr:uid="{2871DB55-E001-4EE9-BC47-EF2EC5D034E2}"/>
    <cellStyle name="Input 315 3" xfId="22225" xr:uid="{A353BEE6-90B0-4BD5-980E-0A113DB6975E}"/>
    <cellStyle name="Input 315 4" xfId="33492" xr:uid="{FE3767D0-6E5D-45EE-8E92-3E52BDE41FDE}"/>
    <cellStyle name="Input 316" xfId="10604" xr:uid="{4A127EF0-1C2F-4558-B5F3-4116993EFA1D}"/>
    <cellStyle name="Input 316 2" xfId="16744" xr:uid="{EAB4EE79-D16F-428D-8BA5-93F97B63AE95}"/>
    <cellStyle name="Input 316 3" xfId="28408" xr:uid="{D4C3B0E1-7773-4697-8C2A-3D1AE1BC988D}"/>
    <cellStyle name="Input 316 4" xfId="33491" xr:uid="{12FCC6FF-FB7B-4503-86AB-2E7747B92ED5}"/>
    <cellStyle name="Input 317" xfId="10605" xr:uid="{BE8E7C96-C19F-434C-AE0E-7C79660F4B1B}"/>
    <cellStyle name="Input 317 2" xfId="16745" xr:uid="{E686E39A-AB5C-41FB-AEC1-B91353CF617F}"/>
    <cellStyle name="Input 317 3" xfId="27818" xr:uid="{ADE40DB1-54A8-479C-B400-11BF97CFE59B}"/>
    <cellStyle name="Input 317 4" xfId="33490" xr:uid="{330845EC-C897-44C2-8929-E7B843B9044D}"/>
    <cellStyle name="Input 318" xfId="10606" xr:uid="{5DB6DBCE-8821-462A-907E-72E7296E8AE0}"/>
    <cellStyle name="Input 318 2" xfId="16746" xr:uid="{7E2FAB14-8A68-424C-B747-933E435284E4}"/>
    <cellStyle name="Input 318 3" xfId="28451" xr:uid="{B63E5CA7-5C85-48BA-AAC9-AD3D9248B95F}"/>
    <cellStyle name="Input 318 4" xfId="33489" xr:uid="{B0D8A93B-72F5-4794-B021-ECA37C7E4CCF}"/>
    <cellStyle name="Input 319" xfId="10607" xr:uid="{182E201A-3349-483E-ACDC-DC2A6F07E424}"/>
    <cellStyle name="Input 319 2" xfId="16747" xr:uid="{105A2E9C-24BB-4125-9A3E-C666E33F0942}"/>
    <cellStyle name="Input 319 3" xfId="23627" xr:uid="{1554DFA0-6D55-4DAA-9193-CEF9BD9954FF}"/>
    <cellStyle name="Input 319 4" xfId="33488" xr:uid="{CB1689EA-6249-4086-9F2A-8793AA12CB14}"/>
    <cellStyle name="Input 32" xfId="10608" xr:uid="{8CA59001-C6F6-4A85-BD50-E8B49B9B70E9}"/>
    <cellStyle name="Input 32 10" xfId="10609" xr:uid="{8CFF9898-203A-4D7E-8726-6E61F2E74F57}"/>
    <cellStyle name="Input 32 10 2" xfId="16748" xr:uid="{B7D8C87B-4A08-4932-9E1A-AF0F6A65274A}"/>
    <cellStyle name="Input 32 10 3" xfId="28151" xr:uid="{70F9BBC6-7FD5-4CB5-B8C5-D931B52AAFCF}"/>
    <cellStyle name="Input 32 10 4" xfId="33487" xr:uid="{D34DF1A9-D286-4901-AE68-E3A37C85098E}"/>
    <cellStyle name="Input 32 11" xfId="10610" xr:uid="{AFFFE3B7-534C-4426-A789-101C9DF952F4}"/>
    <cellStyle name="Input 32 11 2" xfId="16749" xr:uid="{6E7CCF28-BC6B-4311-9253-B35075AA7642}"/>
    <cellStyle name="Input 32 11 3" xfId="28306" xr:uid="{BA2D963B-4BA7-4353-98C7-DC2230BA9204}"/>
    <cellStyle name="Input 32 11 4" xfId="24710" xr:uid="{884CACBC-896D-4170-9F75-F7C0331FC9BA}"/>
    <cellStyle name="Input 32 12" xfId="10611" xr:uid="{70CA87F8-D49C-403E-B716-88652549836C}"/>
    <cellStyle name="Input 32 12 2" xfId="16750" xr:uid="{10BA74E0-C6A1-453E-95EB-36405E125250}"/>
    <cellStyle name="Input 32 12 3" xfId="30178" xr:uid="{CD0D989E-0E6E-434E-A8B3-331A544F89A4}"/>
    <cellStyle name="Input 32 12 4" xfId="21736" xr:uid="{83B3515D-C1C4-4300-9D8B-675C40FD4C5C}"/>
    <cellStyle name="Input 32 13" xfId="10612" xr:uid="{FEC29E8C-367D-4B55-B36A-EB282341F4A6}"/>
    <cellStyle name="Input 32 13 2" xfId="16751" xr:uid="{C9DA78AF-D1D0-436E-8AF9-E27FCD5ED8FB}"/>
    <cellStyle name="Input 32 13 3" xfId="30348" xr:uid="{7A20BFC5-8593-4989-8B33-C6B9BDBC9FC1}"/>
    <cellStyle name="Input 32 13 4" xfId="33486" xr:uid="{E10CDEAF-1347-4BFD-B148-D1E007FF4735}"/>
    <cellStyle name="Input 32 14" xfId="10613" xr:uid="{4CF41B2F-FAFF-4FE7-B946-94A1D815D9C7}"/>
    <cellStyle name="Input 32 14 2" xfId="16752" xr:uid="{BCC0FB79-46AA-4497-AC37-98BB273C8206}"/>
    <cellStyle name="Input 32 14 3" xfId="29902" xr:uid="{025FC9BC-5BE3-4C95-9B9A-3CF9BAA4C0CA}"/>
    <cellStyle name="Input 32 14 4" xfId="33485" xr:uid="{06512F7E-9862-4170-A2ED-D5061A7F9794}"/>
    <cellStyle name="Input 32 15" xfId="10614" xr:uid="{4540BA4B-C382-4241-B10A-CC98F12EA8E4}"/>
    <cellStyle name="Input 32 15 2" xfId="16753" xr:uid="{4DF623FE-8AAD-4793-8E72-BFA569FFC3F1}"/>
    <cellStyle name="Input 32 15 3" xfId="26889" xr:uid="{9BBD0CF4-F6B7-459F-9DB4-2E355731DA75}"/>
    <cellStyle name="Input 32 15 4" xfId="33484" xr:uid="{0DA8C16C-7C88-488D-B877-A5A3B1D1FE36}"/>
    <cellStyle name="Input 32 16" xfId="10615" xr:uid="{96091485-D360-4B6D-B5C0-0320EFE2B075}"/>
    <cellStyle name="Input 32 16 2" xfId="16754" xr:uid="{9A4552DB-EF88-4C37-B5F4-8127573889F7}"/>
    <cellStyle name="Input 32 16 3" xfId="26918" xr:uid="{6773A30E-DF36-42A8-AF73-CF9E9067855F}"/>
    <cellStyle name="Input 32 16 4" xfId="34808" xr:uid="{8B9B9322-A91A-4147-B5AB-F6DF51634E4D}"/>
    <cellStyle name="Input 32 17" xfId="10616" xr:uid="{25162AAA-5944-4763-A7AA-772020C75FBB}"/>
    <cellStyle name="Input 32 17 2" xfId="16755" xr:uid="{53A2A557-901E-4461-885C-A99A557F324E}"/>
    <cellStyle name="Input 32 17 3" xfId="27492" xr:uid="{98F4437E-1C8D-4362-8CC6-AE6D3BD91A66}"/>
    <cellStyle name="Input 32 17 4" xfId="34868" xr:uid="{A7968A32-A0B3-4847-B9EC-640420E6F03F}"/>
    <cellStyle name="Input 32 18" xfId="15207" xr:uid="{ABF3E53C-F2D5-4B85-AC79-347789238D16}"/>
    <cellStyle name="Input 32 18 2" xfId="20721" xr:uid="{7EEB6380-6002-4559-82B0-5C72046F1347}"/>
    <cellStyle name="Input 32 18 3" xfId="29168" xr:uid="{26B6B2D0-8E49-49D3-A744-46873EFDBC53}"/>
    <cellStyle name="Input 32 18 4" xfId="26977" xr:uid="{E91749CD-0499-4C6F-86E1-9984C3B7EBF6}"/>
    <cellStyle name="Input 32 19" xfId="15202" xr:uid="{DCD8171D-0B36-4AAF-8CFB-51AA403569E9}"/>
    <cellStyle name="Input 32 19 2" xfId="20716" xr:uid="{D5A998B2-1CA8-4B6F-A6F7-EA9CF34FFD59}"/>
    <cellStyle name="Input 32 19 3" xfId="29859" xr:uid="{88E176E7-02C3-46C8-BB7E-69582AD31B56}"/>
    <cellStyle name="Input 32 19 4" xfId="29973" xr:uid="{7A05BEB1-9990-414A-9117-022E87C7BDBB}"/>
    <cellStyle name="Input 32 2" xfId="10617" xr:uid="{81BF0252-8319-42EC-B82F-DEDBA63A9409}"/>
    <cellStyle name="Input 32 2 2" xfId="16756" xr:uid="{C667D34B-7C4C-4187-AA5E-0FB85012793D}"/>
    <cellStyle name="Input 32 2 3" xfId="30175" xr:uid="{6AF0A099-20DF-434E-9955-08AB835D0C73}"/>
    <cellStyle name="Input 32 2 4" xfId="34433" xr:uid="{B4F59E38-24C7-4EE2-A80F-06037DEDB398}"/>
    <cellStyle name="Input 32 20" xfId="15297" xr:uid="{40BCCCD9-FFE5-4305-9312-E54193A954CD}"/>
    <cellStyle name="Input 32 20 2" xfId="20798" xr:uid="{1E5AB6D0-525B-4F64-B4FF-341FCC8D5D82}"/>
    <cellStyle name="Input 32 20 3" xfId="22680" xr:uid="{D537AFC6-F771-4D58-B90E-EC8ADD2BD3A5}"/>
    <cellStyle name="Input 32 20 4" xfId="22949" xr:uid="{2DB3BE39-1583-466E-B0E7-F7DB5C70EE24}"/>
    <cellStyle name="Input 32 21" xfId="15640" xr:uid="{A4500D04-AE04-4542-A930-4FEBCDA916E9}"/>
    <cellStyle name="Input 32 22" xfId="25127" xr:uid="{5F58082E-41CB-4D9F-9112-6E977621D540}"/>
    <cellStyle name="Input 32 23" xfId="34095" xr:uid="{015E9FD7-B10E-4375-A284-B284587E11AC}"/>
    <cellStyle name="Input 32 3" xfId="10618" xr:uid="{DE178A2B-EAF4-4959-9D99-ACF9211D5554}"/>
    <cellStyle name="Input 32 3 2" xfId="16757" xr:uid="{51A78862-0B75-44A6-8015-D2B477CFD910}"/>
    <cellStyle name="Input 32 3 3" xfId="23279" xr:uid="{C6D93E9F-F3FA-4258-B75A-BBF957D5C7E8}"/>
    <cellStyle name="Input 32 3 4" xfId="34560" xr:uid="{B3EB6420-0997-4047-ABBA-D435FB7FAC50}"/>
    <cellStyle name="Input 32 4" xfId="10619" xr:uid="{20904C57-6294-4FBE-B7D6-85AB36C7DF92}"/>
    <cellStyle name="Input 32 4 2" xfId="16758" xr:uid="{4360017F-C340-488E-8317-D77189A948BD}"/>
    <cellStyle name="Input 32 4 3" xfId="29240" xr:uid="{BDA99E5E-C345-4489-90A6-429F6A1C3D3E}"/>
    <cellStyle name="Input 32 4 4" xfId="33483" xr:uid="{1A76B0A8-5D8E-481C-89BD-EDE8420F5068}"/>
    <cellStyle name="Input 32 5" xfId="10620" xr:uid="{105D9AC2-6F37-4066-ADD1-B9AAB089B412}"/>
    <cellStyle name="Input 32 5 2" xfId="16759" xr:uid="{25ECA1FB-329B-4D77-9B56-BEDEA6AF9043}"/>
    <cellStyle name="Input 32 5 3" xfId="23053" xr:uid="{3E8F022F-3ED8-4020-BEE3-C8201397ADF6}"/>
    <cellStyle name="Input 32 5 4" xfId="34308" xr:uid="{E6EE74EB-7A8E-4FDE-977D-7CCB6D8C675A}"/>
    <cellStyle name="Input 32 6" xfId="10621" xr:uid="{40E00862-D856-4C6E-B2EE-993EA1013847}"/>
    <cellStyle name="Input 32 6 2" xfId="16760" xr:uid="{D560859B-F551-4596-A845-6A715A772593}"/>
    <cellStyle name="Input 32 6 3" xfId="27337" xr:uid="{F1B17106-B148-45E1-A71C-A050B3879CF4}"/>
    <cellStyle name="Input 32 6 4" xfId="34727" xr:uid="{271A969C-846D-4E86-9B03-F2B8230C054F}"/>
    <cellStyle name="Input 32 7" xfId="10622" xr:uid="{683C3D02-4F25-4D60-87B7-563C5DD368F2}"/>
    <cellStyle name="Input 32 7 2" xfId="16761" xr:uid="{24A67F5E-05AB-484E-8D85-E926634284F1}"/>
    <cellStyle name="Input 32 7 3" xfId="29434" xr:uid="{8F15E3C2-6E9A-4C3E-BAAD-FD5130F8AD4B}"/>
    <cellStyle name="Input 32 7 4" xfId="34600" xr:uid="{2835067D-7150-47DE-A0E5-ADD7C6A2B7AE}"/>
    <cellStyle name="Input 32 8" xfId="10623" xr:uid="{E2F7EEBB-D1EF-4FEE-87E9-295270A8BCEF}"/>
    <cellStyle name="Input 32 8 2" xfId="16762" xr:uid="{2DCA6F7B-4777-4892-A3D6-06C24B16C598}"/>
    <cellStyle name="Input 32 8 3" xfId="26056" xr:uid="{8C3DA118-3B6A-49EE-8F3A-A5D0CDD0D73E}"/>
    <cellStyle name="Input 32 8 4" xfId="34645" xr:uid="{776A75ED-CE57-4D1F-A625-9272202E1D43}"/>
    <cellStyle name="Input 32 9" xfId="10624" xr:uid="{E1B0F3FD-3E90-4803-AE46-B7ADF8E00CF7}"/>
    <cellStyle name="Input 32 9 2" xfId="16763" xr:uid="{2F5F8AB3-9BF3-4BC1-8C7B-05BC9C8037D6}"/>
    <cellStyle name="Input 32 9 3" xfId="28247" xr:uid="{186EFC0A-41A5-49F6-BF8E-1613424F1964}"/>
    <cellStyle name="Input 32 9 4" xfId="34344" xr:uid="{DA761168-0D88-46E1-8056-DD6BF85BF81D}"/>
    <cellStyle name="Input 320" xfId="10625" xr:uid="{69E946B0-03C1-4D72-8A7E-61F883E1D226}"/>
    <cellStyle name="Input 320 2" xfId="16764" xr:uid="{862801C1-6870-41C9-8AC8-67736D1F31F8}"/>
    <cellStyle name="Input 320 3" xfId="24138" xr:uid="{00735E86-8EBC-4836-B57B-8C1A55903140}"/>
    <cellStyle name="Input 320 4" xfId="34690" xr:uid="{66C7DC89-8304-473C-AFA9-6D880243F070}"/>
    <cellStyle name="Input 321" xfId="10626" xr:uid="{E98FF797-637F-414F-A0BA-2CBCFFDF9F8F}"/>
    <cellStyle name="Input 321 2" xfId="16765" xr:uid="{6C557D33-3DC3-4D07-8175-12E9E4D9727E}"/>
    <cellStyle name="Input 321 3" xfId="27813" xr:uid="{9BD0CC42-3FE0-4F34-A57D-9EAE6AA920FD}"/>
    <cellStyle name="Input 321 4" xfId="34365" xr:uid="{A1E34849-FFFB-4759-ADD7-C1DEDF6B4636}"/>
    <cellStyle name="Input 322" xfId="10627" xr:uid="{7D9C115F-8FB3-409A-A5E9-6F44211A939A}"/>
    <cellStyle name="Input 322 2" xfId="16766" xr:uid="{183475CB-EBDF-4918-9134-A782A08FEBD1}"/>
    <cellStyle name="Input 322 3" xfId="28214" xr:uid="{3B5DC1A5-C06C-4245-AF10-F08F0B914318}"/>
    <cellStyle name="Input 322 4" xfId="34340" xr:uid="{660D6E5D-5D32-4373-B77E-E24BBAA3C54B}"/>
    <cellStyle name="Input 323" xfId="10628" xr:uid="{38F151CD-34D3-43D4-A7F5-DB7505F3310C}"/>
    <cellStyle name="Input 323 2" xfId="16767" xr:uid="{85F52BE0-3140-4081-9B2F-DF2DE97A0993}"/>
    <cellStyle name="Input 323 3" xfId="30285" xr:uid="{B9A0D8E0-0E86-46BE-8D9C-9A6CC4590673}"/>
    <cellStyle name="Input 323 4" xfId="33482" xr:uid="{D5EB56CB-2561-45DB-8098-27C7FE385A63}"/>
    <cellStyle name="Input 324" xfId="10629" xr:uid="{82F8E175-7684-4069-AF78-6280FB4E38CB}"/>
    <cellStyle name="Input 324 2" xfId="16768" xr:uid="{C1E4EA8F-B1AC-4DE2-8B9C-611EDD8B0DE3}"/>
    <cellStyle name="Input 324 3" xfId="28272" xr:uid="{8277D763-501D-471C-91B7-3C11B9BC532B}"/>
    <cellStyle name="Input 324 4" xfId="33481" xr:uid="{AF63F35A-9600-4427-9862-6127965EE1B6}"/>
    <cellStyle name="Input 325" xfId="10630" xr:uid="{695AAE76-3CB9-4E30-9537-E1C936D01D13}"/>
    <cellStyle name="Input 325 2" xfId="16769" xr:uid="{D393D8B5-3DA0-47D9-ACF0-9B5F29FDF438}"/>
    <cellStyle name="Input 325 3" xfId="25185" xr:uid="{C02FD77E-1136-43BF-992C-7F112ED239CE}"/>
    <cellStyle name="Input 325 4" xfId="33480" xr:uid="{9DC0733A-5B78-4D88-8815-B4046450DC48}"/>
    <cellStyle name="Input 326" xfId="10631" xr:uid="{F76ACA05-3DC4-4B1E-89EA-F53B991FE428}"/>
    <cellStyle name="Input 326 2" xfId="16770" xr:uid="{4AF32A96-4BA7-47D8-B072-C47FDC1F955E}"/>
    <cellStyle name="Input 326 3" xfId="27024" xr:uid="{35E92BCB-25FD-45EB-8AE4-1D9055A3EF92}"/>
    <cellStyle name="Input 326 4" xfId="33479" xr:uid="{BB8798D4-8829-447E-9558-A72810857D07}"/>
    <cellStyle name="Input 327" xfId="10632" xr:uid="{FFF1096A-1E50-40E8-BAA6-4FB6EFC298CD}"/>
    <cellStyle name="Input 327 2" xfId="16771" xr:uid="{84A21DB8-120C-485E-AC32-A4BEB951F77E}"/>
    <cellStyle name="Input 327 3" xfId="25180" xr:uid="{C6FCCD4C-4C7E-4A4B-BD66-599E2E66410F}"/>
    <cellStyle name="Input 327 4" xfId="33478" xr:uid="{33274DE6-E2B1-4BD0-9319-EA6844682805}"/>
    <cellStyle name="Input 328" xfId="10633" xr:uid="{F8B9583C-B36C-4E53-8839-F2912BF366FC}"/>
    <cellStyle name="Input 328 2" xfId="16772" xr:uid="{08F26829-4089-4242-88CC-09A3937A316A}"/>
    <cellStyle name="Input 328 3" xfId="28965" xr:uid="{222291E4-B062-4DA1-906C-28452E9CB2BB}"/>
    <cellStyle name="Input 328 4" xfId="33477" xr:uid="{7DD866AE-C958-48C7-B3E4-AE199684D4D2}"/>
    <cellStyle name="Input 329" xfId="10634" xr:uid="{235A49B0-D9A9-433E-A10A-2A20A793BB4A}"/>
    <cellStyle name="Input 329 2" xfId="16773" xr:uid="{38DC67B6-D827-4AA4-97BD-8772760CEAF9}"/>
    <cellStyle name="Input 329 3" xfId="25966" xr:uid="{DF39C917-5B99-4E40-A10E-3C8A8ED1E21D}"/>
    <cellStyle name="Input 329 4" xfId="33476" xr:uid="{06EC03EF-B024-4BFB-85BA-EB18D33473F4}"/>
    <cellStyle name="Input 33" xfId="10635" xr:uid="{8EFE9607-B0E3-4BB4-9ECE-F24ED3287497}"/>
    <cellStyle name="Input 33 10" xfId="10636" xr:uid="{FDEACD08-05DD-4138-BA10-FA3AEDF743D2}"/>
    <cellStyle name="Input 33 10 2" xfId="16774" xr:uid="{91952BA0-52E1-4A2B-9A40-15FE78F66E94}"/>
    <cellStyle name="Input 33 10 3" xfId="30552" xr:uid="{F525D083-CE0F-46A1-AAD2-770C687F2932}"/>
    <cellStyle name="Input 33 10 4" xfId="33475" xr:uid="{0039FA36-F978-423F-9E8F-055C22E82CCC}"/>
    <cellStyle name="Input 33 11" xfId="10637" xr:uid="{88F69292-CC08-4812-B3C6-4C361027CF16}"/>
    <cellStyle name="Input 33 11 2" xfId="16775" xr:uid="{ACE42791-4E09-4E46-B0C9-4757A7D24FC0}"/>
    <cellStyle name="Input 33 11 3" xfId="27252" xr:uid="{90461FC7-671E-4859-BDCD-95E8C11BC2C7}"/>
    <cellStyle name="Input 33 11 4" xfId="33474" xr:uid="{48F24F76-E917-43FC-9F81-7F6E38051012}"/>
    <cellStyle name="Input 33 12" xfId="10638" xr:uid="{3018A075-797F-4DF1-B7A6-8D92169C7ACF}"/>
    <cellStyle name="Input 33 12 2" xfId="16776" xr:uid="{EF2C6A91-86FB-48C8-AEC4-C4C40EAC463E}"/>
    <cellStyle name="Input 33 12 3" xfId="30435" xr:uid="{93C10F71-9A88-4E9A-9FC3-A7AC5C0D33D2}"/>
    <cellStyle name="Input 33 12 4" xfId="33473" xr:uid="{42D12FAC-2D04-4C26-B4E7-5BCC05C71E7C}"/>
    <cellStyle name="Input 33 13" xfId="10639" xr:uid="{4D146CD5-AF91-4C0B-A8D0-EAC4F2A37BF7}"/>
    <cellStyle name="Input 33 13 2" xfId="16777" xr:uid="{60DF58EB-6B99-4D33-B9F2-8CB6C7044572}"/>
    <cellStyle name="Input 33 13 3" xfId="22243" xr:uid="{0E247EF3-18A8-45F2-A73E-8C574E1716CF}"/>
    <cellStyle name="Input 33 13 4" xfId="33472" xr:uid="{BE31B5BD-230A-473F-A766-C619D3376EBE}"/>
    <cellStyle name="Input 33 14" xfId="10640" xr:uid="{3B4ABD09-D363-445D-8E43-4AB765F3DB43}"/>
    <cellStyle name="Input 33 14 2" xfId="16778" xr:uid="{991CA1B4-99BF-4BDA-8B3D-8B8AA2F4A4FF}"/>
    <cellStyle name="Input 33 14 3" xfId="23511" xr:uid="{101EA1C0-EEA2-4714-B574-A3CC90D2FBB7}"/>
    <cellStyle name="Input 33 14 4" xfId="33471" xr:uid="{77DD314D-83BF-4520-AA2A-7DB46A21D722}"/>
    <cellStyle name="Input 33 15" xfId="10641" xr:uid="{4F796895-79EA-4627-99AF-31A6991270F1}"/>
    <cellStyle name="Input 33 15 2" xfId="16779" xr:uid="{3BF84F78-2356-4DA8-8D22-0CB7567885B6}"/>
    <cellStyle name="Input 33 15 3" xfId="27554" xr:uid="{B0BBED7A-9591-4267-8708-58D75A4366AC}"/>
    <cellStyle name="Input 33 15 4" xfId="33470" xr:uid="{418CE498-CE00-46AD-B72D-92468163B3AF}"/>
    <cellStyle name="Input 33 16" xfId="10642" xr:uid="{9DD89E3A-A873-47DC-8FD7-434DEBEE58FA}"/>
    <cellStyle name="Input 33 16 2" xfId="16780" xr:uid="{6BAFB23E-AA35-4210-89CA-8EB5B8DED851}"/>
    <cellStyle name="Input 33 16 3" xfId="26938" xr:uid="{C929A2A9-9561-4B4F-B21C-7CC9E1497537}"/>
    <cellStyle name="Input 33 16 4" xfId="33469" xr:uid="{985D10B9-0FEF-48A4-87ED-4B801E3C179A}"/>
    <cellStyle name="Input 33 17" xfId="10643" xr:uid="{0E1C26CA-5498-4782-A6AE-647706382A33}"/>
    <cellStyle name="Input 33 17 2" xfId="16781" xr:uid="{8C3F5A4C-A2E0-4776-9A2E-AA726DBF31BB}"/>
    <cellStyle name="Input 33 17 3" xfId="27330" xr:uid="{CAF79074-9683-4C8B-B410-DB099A86B553}"/>
    <cellStyle name="Input 33 17 4" xfId="33468" xr:uid="{B74CBB40-009A-4FF8-A33E-8D3C85BADF95}"/>
    <cellStyle name="Input 33 18" xfId="15262" xr:uid="{D7505061-86FE-4DB0-ACF0-2245324576C1}"/>
    <cellStyle name="Input 33 18 2" xfId="20767" xr:uid="{5508DF4D-1B43-4562-B6CE-7B4D61B5B34A}"/>
    <cellStyle name="Input 33 18 3" xfId="26771" xr:uid="{545B8833-4741-4CA5-A63E-E5F6BCACC3F8}"/>
    <cellStyle name="Input 33 18 4" xfId="25099" xr:uid="{C016E5BD-C23E-4E3B-9F58-E4818ADE8313}"/>
    <cellStyle name="Input 33 19" xfId="15292" xr:uid="{CA36C44E-7228-44A6-840A-414757C52179}"/>
    <cellStyle name="Input 33 19 2" xfId="20793" xr:uid="{B385FA1E-F3A7-470F-A1E1-04BD2F87E1D9}"/>
    <cellStyle name="Input 33 19 3" xfId="21805" xr:uid="{D00BC930-4EE0-4E8D-B7F6-D17647191F99}"/>
    <cellStyle name="Input 33 19 4" xfId="25105" xr:uid="{41BDB6AB-74D1-422D-9F40-20156B87C4E0}"/>
    <cellStyle name="Input 33 2" xfId="10644" xr:uid="{FBB9837D-22DC-4047-8B9E-BC90865D956A}"/>
    <cellStyle name="Input 33 2 2" xfId="16782" xr:uid="{667FD061-FB41-4DCA-B169-269A7A2F83FD}"/>
    <cellStyle name="Input 33 2 3" xfId="25181" xr:uid="{DD431115-1FB6-436E-A352-39F6FAD4179C}"/>
    <cellStyle name="Input 33 2 4" xfId="33467" xr:uid="{C78E27DC-E4C3-4689-900C-70DB6F77EB2E}"/>
    <cellStyle name="Input 33 20" xfId="15589" xr:uid="{58A642D0-BC29-4202-B6F1-DA937C504344}"/>
    <cellStyle name="Input 33 20 2" xfId="21062" xr:uid="{0732334C-B792-40CA-B719-A6300944FD26}"/>
    <cellStyle name="Input 33 20 3" xfId="25320" xr:uid="{CBD6499C-5936-40FC-A209-AF37E848B541}"/>
    <cellStyle name="Input 33 20 4" xfId="34920" xr:uid="{5DF7A1AD-4EC1-4192-9F77-62A6504B7DDE}"/>
    <cellStyle name="Input 33 21" xfId="15711" xr:uid="{F003B57E-C993-4D87-830F-957648F3DB85}"/>
    <cellStyle name="Input 33 22" xfId="21781" xr:uid="{9358A286-500B-4ECB-B2B9-6E30D9E4640A}"/>
    <cellStyle name="Input 33 23" xfId="34100" xr:uid="{C5B91E44-D356-4793-9085-AF0A6BBDD454}"/>
    <cellStyle name="Input 33 3" xfId="10645" xr:uid="{D9C98684-2F36-4A14-AF32-AD4BB9DA6C8E}"/>
    <cellStyle name="Input 33 3 2" xfId="16783" xr:uid="{F7B30817-909F-40BD-B2CE-33E0D6B8138F}"/>
    <cellStyle name="Input 33 3 3" xfId="25182" xr:uid="{8CB5B9B4-7E7E-48C3-A9D6-F298465A62EA}"/>
    <cellStyle name="Input 33 3 4" xfId="34880" xr:uid="{5E1A2284-9C01-47D6-8CB5-B5D68E7133AE}"/>
    <cellStyle name="Input 33 4" xfId="10646" xr:uid="{4C8DE544-EF81-4382-A7EB-D9F1081F6FBE}"/>
    <cellStyle name="Input 33 4 2" xfId="16784" xr:uid="{009EAA68-AFC6-4918-B8CF-FB401CAA0422}"/>
    <cellStyle name="Input 33 4 3" xfId="27786" xr:uid="{2217B12F-FFF2-4988-B87C-099D466B41E3}"/>
    <cellStyle name="Input 33 4 4" xfId="33466" xr:uid="{2DCFEBC8-F030-4F4D-BBFE-1BC417758E5E}"/>
    <cellStyle name="Input 33 5" xfId="10647" xr:uid="{D1B6D8A9-EDE5-48F9-A0A1-325E180F0423}"/>
    <cellStyle name="Input 33 5 2" xfId="16785" xr:uid="{25623BF4-6681-4741-B20C-ED776AC14506}"/>
    <cellStyle name="Input 33 5 3" xfId="28577" xr:uid="{38F7279A-DC93-4D8B-93A5-299DB42481FA}"/>
    <cellStyle name="Input 33 5 4" xfId="34851" xr:uid="{49CB0027-BB6D-47FC-B7BE-84A3A969F91C}"/>
    <cellStyle name="Input 33 6" xfId="10648" xr:uid="{5F24C551-68B9-4F90-9236-18DAD16B32AB}"/>
    <cellStyle name="Input 33 6 2" xfId="16786" xr:uid="{817C3517-7A6A-4683-832D-897936BE6ACC}"/>
    <cellStyle name="Input 33 6 3" xfId="25529" xr:uid="{185EC24B-D404-4F02-B70B-517F2C88E3F4}"/>
    <cellStyle name="Input 33 6 4" xfId="34640" xr:uid="{60F899A5-62E5-43DB-AFED-2B538FB52D54}"/>
    <cellStyle name="Input 33 7" xfId="10649" xr:uid="{785D49D4-AF79-45EF-9B47-7341221DFC73}"/>
    <cellStyle name="Input 33 7 2" xfId="16787" xr:uid="{568A2E74-6181-4A92-810B-52D75710E762}"/>
    <cellStyle name="Input 33 7 3" xfId="26002" xr:uid="{38CB5B1D-1AF0-4029-84A7-80EAE2A364A0}"/>
    <cellStyle name="Input 33 7 4" xfId="34742" xr:uid="{D939F781-FF3C-4A37-A2A6-A077C0F40EF4}"/>
    <cellStyle name="Input 33 8" xfId="10650" xr:uid="{E3EE8CE1-C025-44C6-93B0-7F4B2C76FCEE}"/>
    <cellStyle name="Input 33 8 2" xfId="16788" xr:uid="{17828E2F-F878-4542-B46E-4EF78B975B5A}"/>
    <cellStyle name="Input 33 8 3" xfId="21979" xr:uid="{632F97EB-7898-435C-A4BF-9AFACAC14701}"/>
    <cellStyle name="Input 33 8 4" xfId="34749" xr:uid="{C455B7E2-40AA-431E-92F2-04BCABCF1E1D}"/>
    <cellStyle name="Input 33 9" xfId="10651" xr:uid="{4F4DCC98-3C08-486B-9B1D-9FBE7D206329}"/>
    <cellStyle name="Input 33 9 2" xfId="16789" xr:uid="{7A1AED4F-E58A-4822-8987-55DA9209CC12}"/>
    <cellStyle name="Input 33 9 3" xfId="24147" xr:uid="{631DC529-5BFC-44CA-AE13-C5FE883B9EF7}"/>
    <cellStyle name="Input 33 9 4" xfId="34860" xr:uid="{187BC4A7-FAED-42ED-9782-D3C9E3EF111F}"/>
    <cellStyle name="Input 330" xfId="10652" xr:uid="{97BD25E2-9E38-4628-BE12-87E61DBECEDD}"/>
    <cellStyle name="Input 330 2" xfId="16790" xr:uid="{DFF246A5-AADB-45EB-B193-C90009F7C71A}"/>
    <cellStyle name="Input 330 3" xfId="21684" xr:uid="{8E707923-45E5-48D5-9D92-96DBF005E7D2}"/>
    <cellStyle name="Input 330 4" xfId="34718" xr:uid="{F17B5CF1-2D66-44CE-B4E1-FB506DA47C3C}"/>
    <cellStyle name="Input 331" xfId="10653" xr:uid="{BD1F173A-73CD-40C6-B08F-7E5CE6657BB5}"/>
    <cellStyle name="Input 331 2" xfId="16791" xr:uid="{EFF348FF-6956-4611-8D46-E861AB9FB7DB}"/>
    <cellStyle name="Input 331 3" xfId="22566" xr:uid="{7F7173C5-AC68-4430-8E3A-D3F23FA30B05}"/>
    <cellStyle name="Input 331 4" xfId="34389" xr:uid="{BE1C10E2-B814-42DD-89FE-B7B49A5CA145}"/>
    <cellStyle name="Input 332" xfId="10654" xr:uid="{F6879CC8-C45E-4D9F-8B5B-4FAC95BEFDBE}"/>
    <cellStyle name="Input 332 2" xfId="16792" xr:uid="{98D960B9-9F66-4455-966E-C1370C96C784}"/>
    <cellStyle name="Input 332 3" xfId="26013" xr:uid="{C1E5F30E-B8F7-47BA-8863-394BE3AB4B90}"/>
    <cellStyle name="Input 332 4" xfId="34495" xr:uid="{BF6DB082-31F4-4FA0-A8D0-D59E62F918E4}"/>
    <cellStyle name="Input 333" xfId="10655" xr:uid="{EED94E7D-7074-4B43-A1D9-473746C26F8E}"/>
    <cellStyle name="Input 333 2" xfId="16793" xr:uid="{FC275056-96D6-4BCE-8C37-B3822A01C041}"/>
    <cellStyle name="Input 333 3" xfId="30115" xr:uid="{BA34F89E-C435-43E4-B1DB-EE22F5B18723}"/>
    <cellStyle name="Input 333 4" xfId="34567" xr:uid="{49C30DE0-9F1F-4BCC-8319-1F9815C33F35}"/>
    <cellStyle name="Input 334" xfId="10656" xr:uid="{7652A1C5-3D7C-4832-9A26-FB4F96806B0E}"/>
    <cellStyle name="Input 334 2" xfId="16794" xr:uid="{B31641E1-D27B-4321-89B2-A14539023048}"/>
    <cellStyle name="Input 334 3" xfId="24630" xr:uid="{F29D937C-7234-4B74-80F7-637812669D4C}"/>
    <cellStyle name="Input 334 4" xfId="34291" xr:uid="{D96B2271-5741-46CA-A1E1-769B4F1EE5F5}"/>
    <cellStyle name="Input 335" xfId="10657" xr:uid="{C8C8C136-8875-4F48-B31D-1F1AB434DB34}"/>
    <cellStyle name="Input 335 2" xfId="16795" xr:uid="{ED6F6C94-B368-4143-B25B-55F07AC7F0E4}"/>
    <cellStyle name="Input 335 3" xfId="30074" xr:uid="{9D9E146B-BE41-4CB7-83C9-75AFFE60CBD4}"/>
    <cellStyle name="Input 335 4" xfId="33465" xr:uid="{53B9447D-2B10-4A88-936E-77BE79A59DD2}"/>
    <cellStyle name="Input 336" xfId="10658" xr:uid="{6EBA7311-BF27-4DD6-9DBB-8E377BE89E92}"/>
    <cellStyle name="Input 336 2" xfId="16796" xr:uid="{7CD22151-6D36-4F7A-B012-5B3DE2380BED}"/>
    <cellStyle name="Input 336 3" xfId="24499" xr:uid="{D71F7CE5-80F2-47D7-A092-28E4B0237316}"/>
    <cellStyle name="Input 336 4" xfId="34374" xr:uid="{C11D6015-AFEE-44DD-AFF3-B404CF7BAB78}"/>
    <cellStyle name="Input 337" xfId="10659" xr:uid="{EE9826D2-5127-4346-9391-C743B0D81329}"/>
    <cellStyle name="Input 337 2" xfId="16797" xr:uid="{F77AAF73-5227-493A-863F-7F7607F036E9}"/>
    <cellStyle name="Input 337 3" xfId="26079" xr:uid="{2F3305B9-5E05-4CD6-8497-E7A7A1939F5B}"/>
    <cellStyle name="Input 337 4" xfId="33464" xr:uid="{71A79CFF-448F-4F1F-B687-E6A6D03B4460}"/>
    <cellStyle name="Input 338" xfId="10660" xr:uid="{1C89EE7B-37EE-45BC-85D7-B141870DE62D}"/>
    <cellStyle name="Input 338 2" xfId="16798" xr:uid="{327163EF-290B-4979-AC3B-63D8218EC22E}"/>
    <cellStyle name="Input 338 3" xfId="22051" xr:uid="{4F3DEE6E-DC49-49CC-B2A1-093243172984}"/>
    <cellStyle name="Input 338 4" xfId="33463" xr:uid="{9A35D578-60A1-4CF8-A908-7872ED183A69}"/>
    <cellStyle name="Input 339" xfId="10661" xr:uid="{68DF6BB5-D21D-49C7-ACB4-36335B017E24}"/>
    <cellStyle name="Input 339 2" xfId="16799" xr:uid="{620AD5CD-0ED1-4418-9CCB-4F786A0C9468}"/>
    <cellStyle name="Input 339 3" xfId="25183" xr:uid="{D8D08056-F5A2-4E33-BAB7-59407F98841F}"/>
    <cellStyle name="Input 339 4" xfId="33462" xr:uid="{DDA714DF-8F1E-40C2-8A36-60BFA2BCE15B}"/>
    <cellStyle name="Input 34" xfId="10662" xr:uid="{1E074D33-5441-413B-B786-0782A908414C}"/>
    <cellStyle name="Input 34 10" xfId="10663" xr:uid="{E4D66C63-6335-4806-AB4F-327B03BDE3F7}"/>
    <cellStyle name="Input 34 10 2" xfId="16800" xr:uid="{DB01686F-DBF9-4068-AE34-A5FE51224EE6}"/>
    <cellStyle name="Input 34 10 3" xfId="28150" xr:uid="{FE6FA59F-FCAA-4644-A6FB-B24F82004DF6}"/>
    <cellStyle name="Input 34 10 4" xfId="33461" xr:uid="{38EB9D6D-679A-4846-8F8E-B41D882A8762}"/>
    <cellStyle name="Input 34 11" xfId="10664" xr:uid="{9B65A6D4-380F-49A8-A94A-0088F056F4E0}"/>
    <cellStyle name="Input 34 11 2" xfId="16801" xr:uid="{7D005A5C-6E51-4C26-AB87-5DC970B04375}"/>
    <cellStyle name="Input 34 11 3" xfId="28307" xr:uid="{A256C57B-52CA-45EB-8868-31FC1B46C4D7}"/>
    <cellStyle name="Input 34 11 4" xfId="33460" xr:uid="{1F19B2C4-179D-479E-9B23-33ADB4E5F795}"/>
    <cellStyle name="Input 34 12" xfId="10665" xr:uid="{5A8AFEBB-F60D-467B-8DF9-76792882259E}"/>
    <cellStyle name="Input 34 12 2" xfId="16802" xr:uid="{DDE1932F-1DF8-458A-949C-938865222FBF}"/>
    <cellStyle name="Input 34 12 3" xfId="28308" xr:uid="{8C7E145C-5A57-4D96-B961-DE89C532E408}"/>
    <cellStyle name="Input 34 12 4" xfId="33459" xr:uid="{CCF596DE-43F9-49CF-A88C-559B8C844665}"/>
    <cellStyle name="Input 34 13" xfId="10666" xr:uid="{0E79D7DD-6E65-434D-BE60-5DF5DE2D64E1}"/>
    <cellStyle name="Input 34 13 2" xfId="16803" xr:uid="{187015AE-E2B4-4AE8-A908-E87CF7C718E2}"/>
    <cellStyle name="Input 34 13 3" xfId="25184" xr:uid="{B3F95FA8-2CC9-41E5-9E3F-5F886675F72E}"/>
    <cellStyle name="Input 34 13 4" xfId="33458" xr:uid="{7F2E7A96-9100-4218-B76A-FAE9C787C52B}"/>
    <cellStyle name="Input 34 14" xfId="10667" xr:uid="{B3DA3ABB-4167-4C4F-B1A0-F128F0A48DA4}"/>
    <cellStyle name="Input 34 14 2" xfId="16804" xr:uid="{78063311-A521-44DA-B781-84C1F5DB9BC7}"/>
    <cellStyle name="Input 34 14 3" xfId="29066" xr:uid="{FEF90FD6-188B-429B-AA29-184898CC60D7}"/>
    <cellStyle name="Input 34 14 4" xfId="33457" xr:uid="{7FFB8356-048C-4404-8A50-80F68AB0A076}"/>
    <cellStyle name="Input 34 15" xfId="10668" xr:uid="{A9B740F8-4C1D-42A0-8DA8-D0F2C9AF139F}"/>
    <cellStyle name="Input 34 15 2" xfId="16805" xr:uid="{809E5BBE-0098-408F-BD3D-C2E3DF1EB515}"/>
    <cellStyle name="Input 34 15 3" xfId="30445" xr:uid="{4604BFDD-8FCB-4086-B9ED-DB35FB771D81}"/>
    <cellStyle name="Input 34 15 4" xfId="33456" xr:uid="{C9BA57B2-4E2B-4518-94C3-62CE9D4F8120}"/>
    <cellStyle name="Input 34 16" xfId="10669" xr:uid="{8CC49302-FEBD-4837-AB52-DA580369D2FC}"/>
    <cellStyle name="Input 34 16 2" xfId="16806" xr:uid="{73E6A0D1-4A65-4B48-B202-E9126C188549}"/>
    <cellStyle name="Input 34 16 3" xfId="30546" xr:uid="{4D42C5E2-2481-46D7-B391-FF41F16CB9A6}"/>
    <cellStyle name="Input 34 16 4" xfId="33455" xr:uid="{74EF5D90-934B-426B-BC61-74F51E7A8BF3}"/>
    <cellStyle name="Input 34 17" xfId="10670" xr:uid="{4288EF2D-5DDE-4861-850A-38699F19AEC0}"/>
    <cellStyle name="Input 34 17 2" xfId="16807" xr:uid="{9460A547-1F51-4914-B999-135F687A0F03}"/>
    <cellStyle name="Input 34 17 3" xfId="30253" xr:uid="{ED3BA16B-919D-4476-9C59-33FE49E6BBA4}"/>
    <cellStyle name="Input 34 17 4" xfId="33454" xr:uid="{12026E1B-831D-4CFE-948D-C1036C2BF764}"/>
    <cellStyle name="Input 34 18" xfId="15434" xr:uid="{B5515A28-D040-4CAB-BE32-B7CA6FA6918D}"/>
    <cellStyle name="Input 34 18 2" xfId="20919" xr:uid="{D89E4115-E813-4AA6-BAA0-5A50CB691358}"/>
    <cellStyle name="Input 34 18 3" xfId="26447" xr:uid="{0638C15F-5E8F-4374-9E3E-0E6017032B88}"/>
    <cellStyle name="Input 34 18 4" xfId="27893" xr:uid="{A235CE98-88F4-474E-AF3D-77E7D20999C0}"/>
    <cellStyle name="Input 34 19" xfId="15404" xr:uid="{34E17F62-40BC-429B-A336-E5FC848BA77E}"/>
    <cellStyle name="Input 34 19 2" xfId="20890" xr:uid="{DB288B20-843C-4F55-9588-F6D44FAD3DA9}"/>
    <cellStyle name="Input 34 19 3" xfId="22063" xr:uid="{6703EE2E-66CC-49EB-8B08-3F1D90B24893}"/>
    <cellStyle name="Input 34 19 4" xfId="25117" xr:uid="{0D05650D-B6C1-41FE-94F9-FBD4B4780BD4}"/>
    <cellStyle name="Input 34 2" xfId="10671" xr:uid="{775F0C3B-B3C3-4642-8EC3-A330AC561A6C}"/>
    <cellStyle name="Input 34 2 2" xfId="16808" xr:uid="{A546B1BB-98A9-4C99-A17B-CA545C7EAD88}"/>
    <cellStyle name="Input 34 2 3" xfId="25738" xr:uid="{5DAC1D4D-07CE-49E8-A0E1-A1A10087DA79}"/>
    <cellStyle name="Input 34 2 4" xfId="33453" xr:uid="{6D39CB2D-EFEB-45A4-A404-A395C5BDEDF4}"/>
    <cellStyle name="Input 34 20" xfId="15170" xr:uid="{9E8024BC-F929-4717-97AE-EC1194CACC31}"/>
    <cellStyle name="Input 34 20 2" xfId="20686" xr:uid="{5A20FB32-F76F-4054-8DC7-FEA5D100F77D}"/>
    <cellStyle name="Input 34 20 3" xfId="25989" xr:uid="{DA50FC90-BEA8-4866-AB3E-FA613C813447}"/>
    <cellStyle name="Input 34 20 4" xfId="22550" xr:uid="{0A5ACDBC-1B13-49B7-B895-B26002AF8B5D}"/>
    <cellStyle name="Input 34 21" xfId="15880" xr:uid="{5417E8B1-3DEA-4F0B-9441-DC61212C5B3F}"/>
    <cellStyle name="Input 34 22" xfId="29011" xr:uid="{906F70ED-EDB1-43F7-87FD-876F59862632}"/>
    <cellStyle name="Input 34 23" xfId="34091" xr:uid="{2B36C37D-8FBC-4934-B88B-1AF1BF308907}"/>
    <cellStyle name="Input 34 3" xfId="10672" xr:uid="{AB2B6578-8B1F-4AA3-8ABA-6AFCE7D01683}"/>
    <cellStyle name="Input 34 3 2" xfId="16809" xr:uid="{B95240DD-E518-46D8-9804-124BCEECF991}"/>
    <cellStyle name="Input 34 3 3" xfId="29307" xr:uid="{53AF37F8-5473-4ADA-B904-BD1582799F5E}"/>
    <cellStyle name="Input 34 3 4" xfId="33452" xr:uid="{19F43EEC-6F84-490A-B6F3-AA665E96AFF2}"/>
    <cellStyle name="Input 34 4" xfId="10673" xr:uid="{E98434C8-F970-4D00-ADFE-C5A662D808E7}"/>
    <cellStyle name="Input 34 4 2" xfId="16810" xr:uid="{556F33D0-0352-4059-A346-621676314501}"/>
    <cellStyle name="Input 34 4 3" xfId="29760" xr:uid="{00CA8063-7CD8-48C3-95CC-A498EF79C7C3}"/>
    <cellStyle name="Input 34 4 4" xfId="33451" xr:uid="{D4224E8E-FF58-4B24-BADB-1CD3FDBDED6F}"/>
    <cellStyle name="Input 34 5" xfId="10674" xr:uid="{500B42B1-981B-498D-9950-47B2FEA349F1}"/>
    <cellStyle name="Input 34 5 2" xfId="16811" xr:uid="{639D1809-AE11-449B-B33A-FF8A7DE9D69F}"/>
    <cellStyle name="Input 34 5 3" xfId="29520" xr:uid="{3BBFB8D4-11EA-4372-B968-17DC3A4AA9D2}"/>
    <cellStyle name="Input 34 5 4" xfId="33450" xr:uid="{B3877D81-0616-4892-BA82-E092854896E6}"/>
    <cellStyle name="Input 34 6" xfId="10675" xr:uid="{010A5E76-1FCB-4D05-A4E4-346135E929D9}"/>
    <cellStyle name="Input 34 6 2" xfId="16812" xr:uid="{C2FD55F9-0604-48E2-89EF-CEC19469A05D}"/>
    <cellStyle name="Input 34 6 3" xfId="25186" xr:uid="{EE10DC0D-1364-463E-99DE-BDC152F12518}"/>
    <cellStyle name="Input 34 6 4" xfId="33449" xr:uid="{9317F258-D2E3-4A9E-AA9D-1D9201BBDD87}"/>
    <cellStyle name="Input 34 7" xfId="10676" xr:uid="{B6C90252-FCA0-4919-A577-60731B6A2683}"/>
    <cellStyle name="Input 34 7 2" xfId="16813" xr:uid="{5E97210B-D2BC-469C-974F-867F82330333}"/>
    <cellStyle name="Input 34 7 3" xfId="22316" xr:uid="{CE9A50D4-97A7-41E7-A450-2E314B2C2F35}"/>
    <cellStyle name="Input 34 7 4" xfId="33448" xr:uid="{E9954622-BC66-48F2-BABB-619D019207D1}"/>
    <cellStyle name="Input 34 8" xfId="10677" xr:uid="{0BF66060-8819-4926-92CA-E9B7D14C6A13}"/>
    <cellStyle name="Input 34 8 2" xfId="16814" xr:uid="{250E9EBB-0084-4828-A94A-60CCD31F6873}"/>
    <cellStyle name="Input 34 8 3" xfId="25187" xr:uid="{6FE31F3B-F02A-405C-950A-2E434FF37422}"/>
    <cellStyle name="Input 34 8 4" xfId="33447" xr:uid="{5AC1066B-24F7-4DC3-8DDD-70AFD88271AB}"/>
    <cellStyle name="Input 34 9" xfId="10678" xr:uid="{08CAC568-162C-4BAA-B1C0-7F6E0EE5126D}"/>
    <cellStyle name="Input 34 9 2" xfId="16815" xr:uid="{20CD038D-E11B-4B7E-997C-30AC199BDD3A}"/>
    <cellStyle name="Input 34 9 3" xfId="26503" xr:uid="{E140017A-8D5F-4241-8C78-F15E269CF24A}"/>
    <cellStyle name="Input 34 9 4" xfId="33446" xr:uid="{81F57668-D7A5-4FDF-B107-C39F805E17B2}"/>
    <cellStyle name="Input 340" xfId="10679" xr:uid="{3665A5C7-0142-4435-A418-845E6D6F265A}"/>
    <cellStyle name="Input 340 2" xfId="16816" xr:uid="{4B78BFF7-A6C2-4ED0-9207-69ED59992BE1}"/>
    <cellStyle name="Input 340 3" xfId="27306" xr:uid="{E651812C-641C-4A89-A056-BB65FE76433F}"/>
    <cellStyle name="Input 340 4" xfId="33445" xr:uid="{9FF94955-CA85-48E5-AA41-58BF01465315}"/>
    <cellStyle name="Input 341" xfId="10680" xr:uid="{C515E03C-BB46-4DF2-B613-7F10D407668D}"/>
    <cellStyle name="Input 341 2" xfId="16817" xr:uid="{51874B74-9A85-4DEA-AC56-C224AE2D93FD}"/>
    <cellStyle name="Input 341 3" xfId="22313" xr:uid="{50B9DE9A-974E-419C-B3AE-E9A62A02EF76}"/>
    <cellStyle name="Input 341 4" xfId="33444" xr:uid="{1AEC3023-D985-4A34-9030-1FDFBBC00DF6}"/>
    <cellStyle name="Input 342" xfId="15039" xr:uid="{141E5EDC-CB2C-4CA6-867E-7B054411F5DD}"/>
    <cellStyle name="Input 342 2" xfId="20570" xr:uid="{DE18F9AD-4BF6-47E3-8603-730876F148A7}"/>
    <cellStyle name="Input 342 3" xfId="21750" xr:uid="{BAF390AC-5580-403B-865A-2B107C25EAF9}"/>
    <cellStyle name="Input 342 4" xfId="27733" xr:uid="{5D3C8BE8-B6D3-48EB-991F-65A85576FD85}"/>
    <cellStyle name="Input 343" xfId="15531" xr:uid="{DF30FCAB-162C-40EE-9B6C-22E96FECEF54}"/>
    <cellStyle name="Input 343 2" xfId="21009" xr:uid="{337552FF-6E54-4B9E-9891-063E67DACA10}"/>
    <cellStyle name="Input 343 3" xfId="23267" xr:uid="{B89E2B85-9E05-4123-942F-72A0FFB026CA}"/>
    <cellStyle name="Input 343 4" xfId="30581" xr:uid="{F34BA81A-E2E6-421C-8473-544E8E58F260}"/>
    <cellStyle name="Input 344" xfId="15019" xr:uid="{29709951-BD05-40FA-A1EE-801D5773C18E}"/>
    <cellStyle name="Input 344 2" xfId="20550" xr:uid="{B9683BEB-2F07-4658-9E62-F2FF754E33D4}"/>
    <cellStyle name="Input 344 3" xfId="21665" xr:uid="{091EC3AA-2CF1-4793-9D43-88D2951E6010}"/>
    <cellStyle name="Input 344 4" xfId="23378" xr:uid="{FD99D387-B887-42A9-B100-F8B3882B7ABC}"/>
    <cellStyle name="Input 345" xfId="14892" xr:uid="{0C735219-1CFE-4293-A50B-6141EFF42CE0}"/>
    <cellStyle name="Input 345 2" xfId="20431" xr:uid="{0DD60822-E04F-4213-89EE-FB8965E14540}"/>
    <cellStyle name="Input 345 3" xfId="30336" xr:uid="{13A37CE6-A7B4-4801-9331-3A5A2F1A0E82}"/>
    <cellStyle name="Input 345 4" xfId="30756" xr:uid="{3C6192D4-EE3D-4988-9CCB-CD8C6B1839BB}"/>
    <cellStyle name="Input 346" xfId="15767" xr:uid="{BB6B9FD6-0D7E-4125-9BE1-461BCFD00FEE}"/>
    <cellStyle name="Input 346 2" xfId="21221" xr:uid="{5F58822B-C35D-49AE-9E34-D6DE253ACE7A}"/>
    <cellStyle name="Input 346 3" xfId="21744" xr:uid="{EC955948-F337-4467-8EAD-0BC26428DC83}"/>
    <cellStyle name="Input 346 4" xfId="35079" xr:uid="{35BE53FC-0BF3-4304-9380-5A51573C96FB}"/>
    <cellStyle name="Input 347" xfId="15740" xr:uid="{4A36C820-A9BB-440F-B189-CF8D2B124144}"/>
    <cellStyle name="Input 347 2" xfId="21197" xr:uid="{0FD216E5-5C8D-40E3-B605-905794D0C59A}"/>
    <cellStyle name="Input 347 3" xfId="22701" xr:uid="{FF1D71CD-A908-4796-AE17-EA5AC0A62F5A}"/>
    <cellStyle name="Input 347 4" xfId="35055" xr:uid="{CEEEE7B3-83A4-4F90-8BD6-03767FFF1276}"/>
    <cellStyle name="Input 348" xfId="15655" xr:uid="{D5275DD7-15F6-4072-823C-19D8602EC551}"/>
    <cellStyle name="Input 348 2" xfId="21117" xr:uid="{4ED16B1A-443A-4E88-8B9A-B657FA868991}"/>
    <cellStyle name="Input 348 3" xfId="25757" xr:uid="{140C28CA-DB95-478B-9C80-72CB4E08989C}"/>
    <cellStyle name="Input 348 4" xfId="34975" xr:uid="{4BCC2FFF-13A7-4AFB-A63E-63D2E9EF284F}"/>
    <cellStyle name="Input 349" xfId="15278" xr:uid="{18300F7C-A598-4C4B-98D4-2D05FD4519B6}"/>
    <cellStyle name="Input 349 2" xfId="20780" xr:uid="{87A160F2-0C52-45FF-8671-7696FE99D2C0}"/>
    <cellStyle name="Input 349 3" xfId="26348" xr:uid="{ACBA04CA-D693-4C92-801B-E7D9E3303B4F}"/>
    <cellStyle name="Input 349 4" xfId="25101" xr:uid="{2DA3B06F-0D72-4A2F-9990-E2579BAF8EC2}"/>
    <cellStyle name="Input 35" xfId="10681" xr:uid="{3D2B3C7F-5E78-4C17-BA4A-81BF1B2AF4C6}"/>
    <cellStyle name="Input 35 10" xfId="10682" xr:uid="{F2344ADE-28D0-4CDB-9B69-B57712546D75}"/>
    <cellStyle name="Input 35 10 2" xfId="16818" xr:uid="{6F4791BA-91F4-44A5-8C4B-A05AFB08D3CE}"/>
    <cellStyle name="Input 35 10 3" xfId="25188" xr:uid="{734F59C0-ACF6-48C5-852D-F1694D29B097}"/>
    <cellStyle name="Input 35 10 4" xfId="33443" xr:uid="{71D516D0-673F-404B-B8D6-89F54F847C8E}"/>
    <cellStyle name="Input 35 11" xfId="10683" xr:uid="{DC866197-7971-49DE-BC14-DACA5935C6FB}"/>
    <cellStyle name="Input 35 11 2" xfId="16819" xr:uid="{5427FBBE-8238-4791-BFD8-8A4126A20D4C}"/>
    <cellStyle name="Input 35 11 3" xfId="25189" xr:uid="{29F9FD07-BEA9-4E45-A227-5DDB07BAE213}"/>
    <cellStyle name="Input 35 11 4" xfId="33442" xr:uid="{EB831246-204F-44D8-9E59-0FDA49090EDA}"/>
    <cellStyle name="Input 35 12" xfId="10684" xr:uid="{F8E4D459-B872-42BF-ABF5-1603EB2276B2}"/>
    <cellStyle name="Input 35 12 2" xfId="16820" xr:uid="{65C3D182-9D81-4228-A56B-941023C0AEC8}"/>
    <cellStyle name="Input 35 12 3" xfId="27951" xr:uid="{8CD50891-D2B1-4E1A-A481-86120F5FB201}"/>
    <cellStyle name="Input 35 12 4" xfId="33441" xr:uid="{FFDEE2C2-6D8B-4EBE-957B-D1537A6C43D5}"/>
    <cellStyle name="Input 35 13" xfId="10685" xr:uid="{403CD060-54AC-489E-8C68-DC8D45E7B000}"/>
    <cellStyle name="Input 35 13 2" xfId="16821" xr:uid="{9BFBFDE7-E260-45CF-B702-811E88F393A9}"/>
    <cellStyle name="Input 35 13 3" xfId="25190" xr:uid="{B8B08B21-7DEA-48AF-9CE3-587888274C60}"/>
    <cellStyle name="Input 35 13 4" xfId="33440" xr:uid="{70BE1D13-8659-4C54-9FAF-0599EA7C301D}"/>
    <cellStyle name="Input 35 14" xfId="10686" xr:uid="{76B98393-E91A-417D-B82F-C8E6ED26CF89}"/>
    <cellStyle name="Input 35 14 2" xfId="16822" xr:uid="{67E9AF1C-1DF2-496F-B4EE-9037ECAB6900}"/>
    <cellStyle name="Input 35 14 3" xfId="27874" xr:uid="{DDEAFD47-BAC1-4A58-AD86-9563A1817B2A}"/>
    <cellStyle name="Input 35 14 4" xfId="33439" xr:uid="{B697CD4E-CEBB-4A84-99C8-3F4044029820}"/>
    <cellStyle name="Input 35 15" xfId="10687" xr:uid="{B38D50B5-2F50-4DBF-A0A6-66D631401548}"/>
    <cellStyle name="Input 35 15 2" xfId="16823" xr:uid="{3B5859EE-15BB-46A6-9514-F68882F89B56}"/>
    <cellStyle name="Input 35 15 3" xfId="23527" xr:uid="{CDA83F6A-8A0B-4A62-961D-9846779D396C}"/>
    <cellStyle name="Input 35 15 4" xfId="33438" xr:uid="{47919871-A37F-4ED4-998C-58DD3BC56D3F}"/>
    <cellStyle name="Input 35 16" xfId="10688" xr:uid="{51212BC1-4EAA-468E-84EC-745179C1692C}"/>
    <cellStyle name="Input 35 16 2" xfId="16824" xr:uid="{2BCCA819-BD1F-4297-9686-D90BE87153C9}"/>
    <cellStyle name="Input 35 16 3" xfId="23463" xr:uid="{5FDA5387-1BC5-4D7D-A04A-D98FBAD14D19}"/>
    <cellStyle name="Input 35 16 4" xfId="33437" xr:uid="{7834A56E-5898-4019-A6FF-A1A9FAC47087}"/>
    <cellStyle name="Input 35 17" xfId="10689" xr:uid="{EAB2A508-1E00-4A12-B7A2-1C24AA88B3BB}"/>
    <cellStyle name="Input 35 17 2" xfId="16825" xr:uid="{E5060EA7-AFEC-4B12-B923-B1F74C2FAA6F}"/>
    <cellStyle name="Input 35 17 3" xfId="28600" xr:uid="{F0EE656D-A32B-49C3-8228-3D5C5D152C06}"/>
    <cellStyle name="Input 35 17 4" xfId="33436" xr:uid="{F0E0C88D-D69F-4DD6-BD01-DFED8DE01521}"/>
    <cellStyle name="Input 35 18" xfId="15400" xr:uid="{6161E182-D488-4F56-84BB-C475463BC879}"/>
    <cellStyle name="Input 35 18 2" xfId="20886" xr:uid="{D521DDD4-E86D-445A-A261-AB74C6F69637}"/>
    <cellStyle name="Input 35 18 3" xfId="21843" xr:uid="{81B85C52-1B95-4EBC-BB6B-A9852C46D252}"/>
    <cellStyle name="Input 35 18 4" xfId="27884" xr:uid="{3064A16B-A508-46E5-A905-F14B8AEF6EFD}"/>
    <cellStyle name="Input 35 19" xfId="15294" xr:uid="{E9B9574E-C76D-4A2D-836D-2668F1C23A25}"/>
    <cellStyle name="Input 35 19 2" xfId="20795" xr:uid="{37F5F73C-89A3-4DBD-9E3F-85EC24E4F706}"/>
    <cellStyle name="Input 35 19 3" xfId="28240" xr:uid="{749F7A2D-EC9C-41FD-984E-DA2CB2AAAE0F}"/>
    <cellStyle name="Input 35 19 4" xfId="26624" xr:uid="{50F024A3-6A87-4B7D-AB17-7AAC4C8C5710}"/>
    <cellStyle name="Input 35 2" xfId="10690" xr:uid="{5B4059C9-2BB0-4F24-9D0A-E69DB2DF8979}"/>
    <cellStyle name="Input 35 2 2" xfId="16826" xr:uid="{B2C45A3B-E0F8-49D0-875E-E2D3218EC245}"/>
    <cellStyle name="Input 35 2 3" xfId="30555" xr:uid="{4D8AA0AB-C743-4D8A-94AF-A9C9E74F6B3A}"/>
    <cellStyle name="Input 35 2 4" xfId="33435" xr:uid="{DB1C10D1-431F-4CFD-BA82-42793C489824}"/>
    <cellStyle name="Input 35 20" xfId="15578" xr:uid="{BBD59F3F-9E3A-46D1-9294-1FB98F5BC6E5}"/>
    <cellStyle name="Input 35 20 2" xfId="21053" xr:uid="{893C1F43-5DBD-4A66-95A0-DC37243D03E9}"/>
    <cellStyle name="Input 35 20 3" xfId="21701" xr:uid="{9E895ED0-109E-4ED5-91B6-E9578D89B442}"/>
    <cellStyle name="Input 35 20 4" xfId="34911" xr:uid="{DB9086FF-BF2A-40B9-BDBF-98BE9E641D17}"/>
    <cellStyle name="Input 35 21" xfId="15773" xr:uid="{9A476EE6-3A53-498C-829B-BA8EB89AA50E}"/>
    <cellStyle name="Input 35 22" xfId="28889" xr:uid="{464575A3-B786-4845-B797-EE85683328B0}"/>
    <cellStyle name="Input 35 23" xfId="34099" xr:uid="{746E6B9E-2C54-4FCA-B2F8-54084BDB9D8A}"/>
    <cellStyle name="Input 35 3" xfId="10691" xr:uid="{C224E2C2-A5AD-432E-9CAD-FE5BA1513317}"/>
    <cellStyle name="Input 35 3 2" xfId="16827" xr:uid="{57490198-82D2-416F-A681-AC82BA4D8FCA}"/>
    <cellStyle name="Input 35 3 3" xfId="27815" xr:uid="{AC3F36D3-4D4A-4D82-99FE-78C7D1513885}"/>
    <cellStyle name="Input 35 3 4" xfId="33434" xr:uid="{0ED71D3D-090E-48D1-AC12-85F321E86428}"/>
    <cellStyle name="Input 35 4" xfId="10692" xr:uid="{57C25819-319C-41D1-B0B4-B2557A18509A}"/>
    <cellStyle name="Input 35 4 2" xfId="16828" xr:uid="{0C55282E-0914-4182-8EE7-A93959A67704}"/>
    <cellStyle name="Input 35 4 3" xfId="27780" xr:uid="{9CC5D85F-B61B-4A1C-BED8-70BAA1646879}"/>
    <cellStyle name="Input 35 4 4" xfId="33433" xr:uid="{E595C7F0-636B-47A5-9749-94CB16C423CA}"/>
    <cellStyle name="Input 35 5" xfId="10693" xr:uid="{769A01A6-9255-4A53-B526-0BF35F2E6757}"/>
    <cellStyle name="Input 35 5 2" xfId="16829" xr:uid="{7B938192-469D-4ACF-98AA-66C3D7392B88}"/>
    <cellStyle name="Input 35 5 3" xfId="28152" xr:uid="{77FAE7C6-1C43-4E53-81E2-86C1DF54AD38}"/>
    <cellStyle name="Input 35 5 4" xfId="33432" xr:uid="{D650ACCA-E411-466D-BE8C-6F22CCDA4263}"/>
    <cellStyle name="Input 35 6" xfId="10694" xr:uid="{CAD5656D-A600-4C3B-9453-65516E01A453}"/>
    <cellStyle name="Input 35 6 2" xfId="16830" xr:uid="{58EB5F81-6900-4051-8B41-F5390621953D}"/>
    <cellStyle name="Input 35 6 3" xfId="26501" xr:uid="{195E4824-07B7-48D3-B3CB-9F8130FB2AA4}"/>
    <cellStyle name="Input 35 6 4" xfId="33431" xr:uid="{B3353147-18CD-4CF8-8FAF-0350478E4107}"/>
    <cellStyle name="Input 35 7" xfId="10695" xr:uid="{361715A9-A1C9-419E-853E-7B7C28060F80}"/>
    <cellStyle name="Input 35 7 2" xfId="16831" xr:uid="{BE53E695-AF1B-4EAB-B372-BDB1A8EDF77D}"/>
    <cellStyle name="Input 35 7 3" xfId="28309" xr:uid="{26EB4C71-ACC2-4D79-9F62-5FBCF28D5253}"/>
    <cellStyle name="Input 35 7 4" xfId="33430" xr:uid="{E475E320-C021-46F4-BC42-19C8083515A0}"/>
    <cellStyle name="Input 35 8" xfId="10696" xr:uid="{5D89333B-FCB2-4440-9A3E-511E18F191CE}"/>
    <cellStyle name="Input 35 8 2" xfId="16832" xr:uid="{AB704BED-6EC5-4511-88F3-5B1D8658F4FD}"/>
    <cellStyle name="Input 35 8 3" xfId="27686" xr:uid="{646E58B6-EFCE-42EC-902B-51E2D716FB9D}"/>
    <cellStyle name="Input 35 8 4" xfId="33429" xr:uid="{B89514F4-B51A-4E10-A63E-714D6039E5F5}"/>
    <cellStyle name="Input 35 9" xfId="10697" xr:uid="{C210E184-C903-4BF5-8CCC-CD9C26D9B2CD}"/>
    <cellStyle name="Input 35 9 2" xfId="16833" xr:uid="{77E793AB-DE72-401B-A6C3-598E80CE78BD}"/>
    <cellStyle name="Input 35 9 3" xfId="22072" xr:uid="{929BAB28-020B-4261-A71C-F58FD53B8ECE}"/>
    <cellStyle name="Input 35 9 4" xfId="33428" xr:uid="{282FF612-C862-403E-A887-93C7F983119C}"/>
    <cellStyle name="Input 350" xfId="14997" xr:uid="{9ECF6B92-6E3F-42F2-A7BA-B9B3B3107831}"/>
    <cellStyle name="Input 350 2" xfId="20530" xr:uid="{891509C3-5261-4CD0-8B68-AC9BC67993DF}"/>
    <cellStyle name="Input 350 3" xfId="26662" xr:uid="{208C860A-EE94-42D3-8895-FB4FFF64A9DC}"/>
    <cellStyle name="Input 350 4" xfId="30242" xr:uid="{474F096B-AD4C-47C8-81BE-E90E19AFBF17}"/>
    <cellStyle name="Input 351" xfId="14837" xr:uid="{063C6711-E92B-4A52-B26A-DE51DE8BB940}"/>
    <cellStyle name="Input 351 2" xfId="20382" xr:uid="{83FC30CE-BFFE-4495-AD19-D820301BC945}"/>
    <cellStyle name="Input 351 3" xfId="22181" xr:uid="{4E7D0890-9EC3-431F-BBB4-5E25583FA11B}"/>
    <cellStyle name="Input 351 4" xfId="30788" xr:uid="{45607B84-6F9A-42E9-8776-9A27E917B46D}"/>
    <cellStyle name="Input 352" xfId="15172" xr:uid="{5A1907F7-CD7B-4DB7-B928-9876D56AFFEE}"/>
    <cellStyle name="Input 352 2" xfId="20688" xr:uid="{BF71DA79-853C-4914-A908-4CC8F6D82CBC}"/>
    <cellStyle name="Input 352 3" xfId="25903" xr:uid="{B701DC30-2065-44CC-9108-BD87F7EA0457}"/>
    <cellStyle name="Input 352 4" xfId="24467" xr:uid="{31ED737D-D3BF-4635-B8AF-E6D42CF86126}"/>
    <cellStyle name="Input 353" xfId="15354" xr:uid="{A6504C40-F6BA-401B-AF7F-33FB0AE1F65A}"/>
    <cellStyle name="Input 353 2" xfId="20849" xr:uid="{6E28776C-C08E-432D-B33E-75757832A4BE}"/>
    <cellStyle name="Input 353 3" xfId="24976" xr:uid="{C6A052CD-6ADA-4018-960E-DA825334716C}"/>
    <cellStyle name="Input 353 4" xfId="23046" xr:uid="{FF4CEB8A-3C7B-421C-A90E-0CD1296ACE94}"/>
    <cellStyle name="Input 354" xfId="15832" xr:uid="{2ED3DEAD-3A0D-407C-8630-4EC4CE63FC55}"/>
    <cellStyle name="Input 354 2" xfId="21266" xr:uid="{AF784FA9-B744-4AAC-984B-8DDE34CD3358}"/>
    <cellStyle name="Input 354 3" xfId="30294" xr:uid="{2D4366B4-119F-481D-81F9-E26EDFE1FBE1}"/>
    <cellStyle name="Input 354 4" xfId="35124" xr:uid="{2F852C4D-0C8F-4AF1-AA44-477B8423178F}"/>
    <cellStyle name="Input 355" xfId="15850" xr:uid="{9A52E734-F793-45D1-8F44-A79562716130}"/>
    <cellStyle name="Input 355 2" xfId="21278" xr:uid="{FA22FCFA-9276-4FB3-9A5E-0519CE15966D}"/>
    <cellStyle name="Input 355 3" xfId="29053" xr:uid="{85EA73E7-34E2-4953-AE86-5CEA688E252C}"/>
    <cellStyle name="Input 355 4" xfId="35136" xr:uid="{CE3C473A-1E0B-4949-8BEB-C397909F3697}"/>
    <cellStyle name="Input 356" xfId="15049" xr:uid="{A714416B-C08F-40E6-9598-F6037ACF7831}"/>
    <cellStyle name="Input 356 2" xfId="20580" xr:uid="{64D3622C-D0EC-4790-9420-D26EB2C5680F}"/>
    <cellStyle name="Input 356 3" xfId="22359" xr:uid="{4AB61137-12AC-4E31-B987-73BC24D08DF9}"/>
    <cellStyle name="Input 356 4" xfId="30346" xr:uid="{00AFA28D-928C-40BD-A8E5-9196C510C455}"/>
    <cellStyle name="Input 357" xfId="15621" xr:uid="{9B0DA923-9210-4001-87D6-DA81838FBF5C}"/>
    <cellStyle name="Input 357 2" xfId="21092" xr:uid="{1DFE8627-FF5A-4EAF-A673-27D81C6EC22D}"/>
    <cellStyle name="Input 357 3" xfId="21993" xr:uid="{033EE173-4C61-4C55-89FB-0DDFA128F084}"/>
    <cellStyle name="Input 357 4" xfId="34950" xr:uid="{84183EF8-51E1-4F76-8018-4125014B5C26}"/>
    <cellStyle name="Input 358" xfId="15809" xr:uid="{CF376A6A-A01F-4DFF-BB71-A38200A475C1}"/>
    <cellStyle name="Input 358 2" xfId="21253" xr:uid="{A2B26D3C-D983-4C64-8D67-93927CB35C2F}"/>
    <cellStyle name="Input 358 3" xfId="28927" xr:uid="{E93834C1-FB3B-480B-B568-97E505BCF821}"/>
    <cellStyle name="Input 358 4" xfId="35111" xr:uid="{D9019BBF-B378-492A-BCBA-C766DF8C0371}"/>
    <cellStyle name="Input 359" xfId="15361" xr:uid="{7CD31D6D-0A46-4112-8E54-A8C5D0B87901}"/>
    <cellStyle name="Input 359 2" xfId="20856" xr:uid="{372476D4-86DB-49E2-B668-03455000DBCD}"/>
    <cellStyle name="Input 359 3" xfId="27789" xr:uid="{51818841-B4D4-4AF1-B9F2-100C9A464A58}"/>
    <cellStyle name="Input 359 4" xfId="28480" xr:uid="{80ECB79E-9284-47A7-B3A5-D52DB22C56B5}"/>
    <cellStyle name="Input 36" xfId="10698" xr:uid="{E773F6F1-FBDD-4A8D-A29B-3E75F61E3E83}"/>
    <cellStyle name="Input 36 10" xfId="10699" xr:uid="{1BB691C7-E5E5-43D1-BF20-ADCC404E421E}"/>
    <cellStyle name="Input 36 10 2" xfId="16834" xr:uid="{AA950D38-35C4-4C6E-9227-DE2611ECEA87}"/>
    <cellStyle name="Input 36 10 3" xfId="25967" xr:uid="{1DF09694-104B-4D06-B6A2-1896E4CEF63E}"/>
    <cellStyle name="Input 36 10 4" xfId="33427" xr:uid="{CCAA7BD8-F4FE-4DA4-8C1A-8D3AFB8F1B9C}"/>
    <cellStyle name="Input 36 11" xfId="10700" xr:uid="{F32C95DB-1186-41D8-9728-F202050E712D}"/>
    <cellStyle name="Input 36 11 2" xfId="16835" xr:uid="{9B59A30C-18B0-40EE-8379-C647D261CC7B}"/>
    <cellStyle name="Input 36 11 3" xfId="28887" xr:uid="{0E626776-B1B1-4305-A949-BFE97BC09E55}"/>
    <cellStyle name="Input 36 11 4" xfId="33426" xr:uid="{B2B1A2DC-C2EC-46E0-B7CF-712D20ACFB67}"/>
    <cellStyle name="Input 36 12" xfId="10701" xr:uid="{754B154D-EA7B-4E23-8FED-E152FCCD16EC}"/>
    <cellStyle name="Input 36 12 2" xfId="16836" xr:uid="{574A83F8-047F-4E39-995D-753F40B5EB49}"/>
    <cellStyle name="Input 36 12 3" xfId="24552" xr:uid="{A3A11929-17ED-4E6B-B34B-75474CC6FB57}"/>
    <cellStyle name="Input 36 12 4" xfId="33425" xr:uid="{4F6F189E-2F30-4CA4-AA9B-CA375D43A5A2}"/>
    <cellStyle name="Input 36 13" xfId="10702" xr:uid="{4FF22CED-CB6F-4BED-B6AE-2D3CAA123DC9}"/>
    <cellStyle name="Input 36 13 2" xfId="16837" xr:uid="{941AF060-6A35-487E-92D8-ADFCD87E4F6C}"/>
    <cellStyle name="Input 36 13 3" xfId="27931" xr:uid="{CA731CF7-FBFE-45BE-A8CA-AE24C0590206}"/>
    <cellStyle name="Input 36 13 4" xfId="33424" xr:uid="{0DCC291B-E6B1-4454-A431-E5B80B521C4C}"/>
    <cellStyle name="Input 36 14" xfId="10703" xr:uid="{4C4196DB-196A-4A1B-AE12-4B8C02EF861B}"/>
    <cellStyle name="Input 36 14 2" xfId="16838" xr:uid="{8A7A9F28-1C86-474E-BDF9-5C0081C725CB}"/>
    <cellStyle name="Input 36 14 3" xfId="24493" xr:uid="{8D3D8A2D-A602-4B84-B89F-E4A410434183}"/>
    <cellStyle name="Input 36 14 4" xfId="33423" xr:uid="{0C7B0836-C628-4790-A562-5048C65CB8CC}"/>
    <cellStyle name="Input 36 15" xfId="10704" xr:uid="{B39BDE35-A860-43BA-90FA-0DE19B96EA5F}"/>
    <cellStyle name="Input 36 15 2" xfId="16839" xr:uid="{A84AD803-4431-4D2C-A166-1FFB4F5FB9FF}"/>
    <cellStyle name="Input 36 15 3" xfId="29683" xr:uid="{FE72159C-220F-4ADB-80D6-882B9A64EACE}"/>
    <cellStyle name="Input 36 15 4" xfId="30186" xr:uid="{53CFC5D9-E3D1-41F9-B5B4-71D5BC82BF89}"/>
    <cellStyle name="Input 36 16" xfId="10705" xr:uid="{5F049149-5B29-4399-82A5-AD48DE53576D}"/>
    <cellStyle name="Input 36 16 2" xfId="16840" xr:uid="{DB87A065-8AB9-45E5-903C-51C8C9D0A1B6}"/>
    <cellStyle name="Input 36 16 3" xfId="22318" xr:uid="{C19D442B-26B2-44A3-A6A4-E78EE536C490}"/>
    <cellStyle name="Input 36 16 4" xfId="33422" xr:uid="{A9BCA627-0D49-4FDF-8674-B522D1CB9871}"/>
    <cellStyle name="Input 36 17" xfId="10706" xr:uid="{1DB6DFF3-E162-485D-B7E7-F260AA0ACA22}"/>
    <cellStyle name="Input 36 17 2" xfId="16841" xr:uid="{17C16B9F-3FEC-4731-917F-97D24F6E6A99}"/>
    <cellStyle name="Input 36 17 3" xfId="27810" xr:uid="{65D1C189-ADD4-419B-9F38-D0A52B3E03CC}"/>
    <cellStyle name="Input 36 17 4" xfId="33421" xr:uid="{5EA19A08-E809-49EA-8D71-6C2202627760}"/>
    <cellStyle name="Input 36 18" xfId="15209" xr:uid="{156176B1-E362-49D8-A5F0-5BEA8A9AA8CF}"/>
    <cellStyle name="Input 36 18 2" xfId="20723" xr:uid="{AADEFD0E-3EE5-4319-AE40-A349ED6E1ECF}"/>
    <cellStyle name="Input 36 18 3" xfId="22224" xr:uid="{1525719C-D027-425A-9B9E-C659B6DAADA7}"/>
    <cellStyle name="Input 36 18 4" xfId="27831" xr:uid="{7456BB63-EEBC-40B6-8FB6-405BEF060371}"/>
    <cellStyle name="Input 36 19" xfId="15018" xr:uid="{FB2A4CEC-5107-41A7-B224-C98ACB8C1C25}"/>
    <cellStyle name="Input 36 19 2" xfId="20549" xr:uid="{CF9CC760-D49E-470E-A4BD-AD76F20E6D54}"/>
    <cellStyle name="Input 36 19 3" xfId="22276" xr:uid="{43AD699C-C7B5-4991-B856-7BAD0A849983}"/>
    <cellStyle name="Input 36 19 4" xfId="25133" xr:uid="{3DD67C9C-DC4A-424B-A457-A136EB7D62DA}"/>
    <cellStyle name="Input 36 2" xfId="10707" xr:uid="{E8CAA4DD-6880-4682-BFD0-C238928B7EA8}"/>
    <cellStyle name="Input 36 2 2" xfId="16842" xr:uid="{5D945F4C-F5FC-452E-A205-4FA055400AAF}"/>
    <cellStyle name="Input 36 2 3" xfId="23116" xr:uid="{1AF86CC4-FA36-49B1-9B08-D5A004845993}"/>
    <cellStyle name="Input 36 2 4" xfId="33420" xr:uid="{23E1ACE5-1267-44B6-8947-51FBD528488E}"/>
    <cellStyle name="Input 36 20" xfId="15452" xr:uid="{B2094DF8-D913-41C7-BDB6-B2C7692B41BC}"/>
    <cellStyle name="Input 36 20 2" xfId="20936" xr:uid="{62F1468B-5446-4B59-9DA1-CA7D7759AA20}"/>
    <cellStyle name="Input 36 20 3" xfId="26792" xr:uid="{585CB63B-59FB-437D-9D46-42530B72EDA7}"/>
    <cellStyle name="Input 36 20 4" xfId="22883" xr:uid="{AC73365D-6C7D-451E-AFD4-EF37FB5A0310}"/>
    <cellStyle name="Input 36 21" xfId="14907" xr:uid="{1C931D34-60A1-4959-90CA-A597931A3257}"/>
    <cellStyle name="Input 36 22" xfId="22571" xr:uid="{D380583E-6AF6-4526-AE0E-5AF15DE9E7FF}"/>
    <cellStyle name="Input 36 23" xfId="34092" xr:uid="{29B23BD2-23C3-40C4-943C-889F9B853C83}"/>
    <cellStyle name="Input 36 3" xfId="10708" xr:uid="{A4960B65-696C-4FB2-A9F7-C54037FBBCAC}"/>
    <cellStyle name="Input 36 3 2" xfId="16843" xr:uid="{0EFCA634-BACB-4BA2-8910-644666667110}"/>
    <cellStyle name="Input 36 3 3" xfId="29221" xr:uid="{079DED3A-27FC-4D36-B991-63FE0D7C7AA0}"/>
    <cellStyle name="Input 36 3 4" xfId="33419" xr:uid="{71420CF9-4E03-4582-9187-D608615468B3}"/>
    <cellStyle name="Input 36 4" xfId="10709" xr:uid="{C7E4F8D2-6BB0-4EE2-9733-99303289F6CD}"/>
    <cellStyle name="Input 36 4 2" xfId="16844" xr:uid="{816E866C-D1C4-46E7-A9D2-E531102D620A}"/>
    <cellStyle name="Input 36 4 3" xfId="26061" xr:uid="{522E4EEF-6CE9-499E-AD64-9B38437EF3FA}"/>
    <cellStyle name="Input 36 4 4" xfId="33418" xr:uid="{8F60468C-B546-42CE-ACBB-1D06CCD40FA9}"/>
    <cellStyle name="Input 36 5" xfId="10710" xr:uid="{1181BDFC-060A-4CD0-80C8-770F3636FA82}"/>
    <cellStyle name="Input 36 5 2" xfId="16845" xr:uid="{D8977BB5-5E2B-4E38-B26C-C909AFBE235E}"/>
    <cellStyle name="Input 36 5 3" xfId="24457" xr:uid="{0139CED6-33CC-4EC7-8E43-485BFC7AAF7A}"/>
    <cellStyle name="Input 36 5 4" xfId="33417" xr:uid="{409A8F3C-A6B0-46AF-8D16-1CCE03AE1EA8}"/>
    <cellStyle name="Input 36 6" xfId="10711" xr:uid="{1DB85AF5-DAE4-4BAE-8A11-E6636773CDC8}"/>
    <cellStyle name="Input 36 6 2" xfId="16846" xr:uid="{180E9838-FA77-47DD-AAA3-4D9BF426323E}"/>
    <cellStyle name="Input 36 6 3" xfId="27262" xr:uid="{7488F4EA-F3E8-42BB-9B06-44DC53276A46}"/>
    <cellStyle name="Input 36 6 4" xfId="33416" xr:uid="{FAC349FC-49D8-4CF3-ADC1-A7D5BC6B4953}"/>
    <cellStyle name="Input 36 7" xfId="10712" xr:uid="{0613D4B4-596B-4978-B886-501587DBB89A}"/>
    <cellStyle name="Input 36 7 2" xfId="16847" xr:uid="{52260320-2662-4A03-AB95-72D4739BF3A7}"/>
    <cellStyle name="Input 36 7 3" xfId="30547" xr:uid="{9D20D5C4-BFF8-4C70-8455-11758D17BF12}"/>
    <cellStyle name="Input 36 7 4" xfId="33415" xr:uid="{EA78C204-06DC-46AA-8EE1-D1F9AA10D835}"/>
    <cellStyle name="Input 36 8" xfId="10713" xr:uid="{CCA8F747-09BA-44B3-A79B-9C93C265D08F}"/>
    <cellStyle name="Input 36 8 2" xfId="16848" xr:uid="{79EFF33B-C92F-489B-9EC4-E5AE6351A8C7}"/>
    <cellStyle name="Input 36 8 3" xfId="28459" xr:uid="{3F9E4C8F-41CF-481A-AE33-12E8EEF34DAE}"/>
    <cellStyle name="Input 36 8 4" xfId="33414" xr:uid="{DCEF3B1E-ADF9-43A1-818A-BE6204FFAC49}"/>
    <cellStyle name="Input 36 9" xfId="10714" xr:uid="{80339F23-0942-4A60-A4D2-322E2CFB9448}"/>
    <cellStyle name="Input 36 9 2" xfId="16849" xr:uid="{AF6E6062-3071-488A-8B69-4946B021EC23}"/>
    <cellStyle name="Input 36 9 3" xfId="29593" xr:uid="{E11EA1E1-DEFA-418D-9D3C-A2BDB4D44A7B}"/>
    <cellStyle name="Input 36 9 4" xfId="33413" xr:uid="{E07F3421-26C3-4C0D-8101-99CF50DC0510}"/>
    <cellStyle name="Input 360" xfId="15707" xr:uid="{003914A4-852F-4D02-A780-376D8C698FA1}"/>
    <cellStyle name="Input 360 2" xfId="21166" xr:uid="{EF0CAE70-2E40-48B9-8235-B27A9352ADDB}"/>
    <cellStyle name="Input 360 3" xfId="28888" xr:uid="{A9476CFA-A1DC-41C4-9A58-20A695CA8CFA}"/>
    <cellStyle name="Input 360 4" xfId="35024" xr:uid="{EEBE1B84-92DC-4304-8C71-DDB107A14398}"/>
    <cellStyle name="Input 361" xfId="15530" xr:uid="{255C240C-48A3-4727-9A72-7F4B4F0BC500}"/>
    <cellStyle name="Input 361 2" xfId="21008" xr:uid="{41F65053-9377-4428-855D-400B40B133B7}"/>
    <cellStyle name="Input 361 3" xfId="28477" xr:uid="{B2539DCD-8F14-4052-9A19-A8039E5D7F86}"/>
    <cellStyle name="Input 361 4" xfId="29235" xr:uid="{F921ED2A-9441-43A8-9E6C-46BAFFC893B9}"/>
    <cellStyle name="Input 362" xfId="15180" xr:uid="{19A7B506-C2B5-4D06-977D-3A54C88BE714}"/>
    <cellStyle name="Input 362 2" xfId="20695" xr:uid="{368F74C3-11C3-4E41-8F6D-EB48380FB184}"/>
    <cellStyle name="Input 362 3" xfId="29898" xr:uid="{55269034-6591-40AC-AFA0-BF6D337BEEA5}"/>
    <cellStyle name="Input 362 4" xfId="28104" xr:uid="{324401C0-D307-44B4-96A8-3E11F760DFBA}"/>
    <cellStyle name="Input 363" xfId="15738" xr:uid="{99D37C1A-6B44-4BF6-8033-1D7F533E1CEB}"/>
    <cellStyle name="Input 363 2" xfId="21196" xr:uid="{4DCB57D4-2FCA-42B9-8185-F6AEC21E4B5D}"/>
    <cellStyle name="Input 363 3" xfId="28031" xr:uid="{85F9DC82-568F-44EB-AD44-24648998895E}"/>
    <cellStyle name="Input 363 4" xfId="35054" xr:uid="{9325B347-48CF-4535-84A9-0B39B65F5F3D}"/>
    <cellStyle name="Input 364" xfId="15878" xr:uid="{65C6CF16-108F-4F1F-96CC-A9205FB722CC}"/>
    <cellStyle name="Input 364 2" xfId="21285" xr:uid="{A7C0DE5F-05D8-42B4-8BD6-29BCE0AFBFFE}"/>
    <cellStyle name="Input 364 3" xfId="30080" xr:uid="{EB80A516-A84E-4141-B33C-F6382CC308E8}"/>
    <cellStyle name="Input 364 4" xfId="35143" xr:uid="{126C4204-E30A-4E1B-9B80-BD1290CD4C3F}"/>
    <cellStyle name="Input 365" xfId="16040" xr:uid="{D8EE14EC-423F-485F-9D7F-3CA806299232}"/>
    <cellStyle name="Input 365 2" xfId="22246" xr:uid="{B704E461-425D-4E17-B4A9-DA83DA679980}"/>
    <cellStyle name="Input 365 3" xfId="33970" xr:uid="{943243A3-1361-4429-AB10-EC5131DFC457}"/>
    <cellStyle name="Input 366" xfId="15218" xr:uid="{87F5C7D4-321B-4C17-8DE0-C808C6B26932}"/>
    <cellStyle name="Input 367" xfId="21509" xr:uid="{F5D33851-B03E-47B7-A871-57DF0B26B222}"/>
    <cellStyle name="Input 368" xfId="21804" xr:uid="{FB07F55D-3E19-4A70-9D39-38BA8AF7042B}"/>
    <cellStyle name="Input 369" xfId="27343" xr:uid="{0E0CAF7A-7AE2-480D-BB16-055100577EED}"/>
    <cellStyle name="Input 37" xfId="10715" xr:uid="{BA98A0C8-C414-4F6B-A057-0F311658576D}"/>
    <cellStyle name="Input 37 10" xfId="10716" xr:uid="{85855B1A-1240-471B-9FA7-34223D91736D}"/>
    <cellStyle name="Input 37 10 2" xfId="16850" xr:uid="{2555AD82-CCA9-470B-8748-951DC815D9C2}"/>
    <cellStyle name="Input 37 10 3" xfId="28612" xr:uid="{88967E00-E260-41DA-88DC-85EDEC7018D0}"/>
    <cellStyle name="Input 37 10 4" xfId="30363" xr:uid="{694682FE-A874-40C9-9E68-CD2CE5B2C440}"/>
    <cellStyle name="Input 37 11" xfId="10717" xr:uid="{8F41B45C-3906-4948-9266-8542C3C0F075}"/>
    <cellStyle name="Input 37 11 2" xfId="16851" xr:uid="{8A6B7D8C-DFD5-4D33-9E35-215A0FFB7ED4}"/>
    <cellStyle name="Input 37 11 3" xfId="28461" xr:uid="{FBF56079-5E7B-41B4-9279-6546BEE04E33}"/>
    <cellStyle name="Input 37 11 4" xfId="33412" xr:uid="{13B915AA-F9B4-4AAD-8A7D-C29D52FD6973}"/>
    <cellStyle name="Input 37 12" xfId="10718" xr:uid="{BB3C394C-901F-48D7-8DC3-9E90A2C3ECB7}"/>
    <cellStyle name="Input 37 12 2" xfId="16852" xr:uid="{C8E210F6-AEA6-4605-8C2C-8EA17AF0CFFD}"/>
    <cellStyle name="Input 37 12 3" xfId="30654" xr:uid="{EC8DEA10-161A-4F83-8A1F-FB4C262AB714}"/>
    <cellStyle name="Input 37 12 4" xfId="33411" xr:uid="{F8BFA2B1-9841-42B2-842E-5084F439DB82}"/>
    <cellStyle name="Input 37 13" xfId="10719" xr:uid="{7F4E6CA9-B090-45BB-8F60-227115DACA2C}"/>
    <cellStyle name="Input 37 13 2" xfId="16853" xr:uid="{30D1BA45-9D12-4868-B30F-D707E4AE2BE5}"/>
    <cellStyle name="Input 37 13 3" xfId="28443" xr:uid="{1E5692BB-176D-49C2-B40C-5F91B12C2EA6}"/>
    <cellStyle name="Input 37 13 4" xfId="33410" xr:uid="{2DB5C494-1DEA-4770-A26C-24BBBC46279B}"/>
    <cellStyle name="Input 37 14" xfId="10720" xr:uid="{53441D88-FE5D-4277-BC9B-0E52F6412E6D}"/>
    <cellStyle name="Input 37 14 2" xfId="16854" xr:uid="{C6CF4001-5605-473D-B6A8-F8859D9F4F1E}"/>
    <cellStyle name="Input 37 14 3" xfId="21757" xr:uid="{838B6BDB-D3B7-43B7-9664-6271D7C9625B}"/>
    <cellStyle name="Input 37 14 4" xfId="33409" xr:uid="{6D3486F8-DA9D-4448-8326-D5995DFC8E90}"/>
    <cellStyle name="Input 37 15" xfId="10721" xr:uid="{910A39A1-848D-4BDD-8028-EE2B56CD1CB1}"/>
    <cellStyle name="Input 37 15 2" xfId="16855" xr:uid="{9F0862D7-7027-4C46-81E9-3B158A28F06D}"/>
    <cellStyle name="Input 37 15 3" xfId="21517" xr:uid="{1FA5FAF8-AB84-4700-86E8-7E608A173C37}"/>
    <cellStyle name="Input 37 15 4" xfId="33408" xr:uid="{63504164-AB59-480E-B245-2213FADE335A}"/>
    <cellStyle name="Input 37 16" xfId="10722" xr:uid="{A2D622FD-5C08-4C73-9AEC-D5FC4DAD3223}"/>
    <cellStyle name="Input 37 16 2" xfId="16856" xr:uid="{7F3AEF0A-48CA-4C9C-9FEA-695728E4E8FA}"/>
    <cellStyle name="Input 37 16 3" xfId="21326" xr:uid="{6FDFEC2D-84FD-47CF-BEAF-2B6C72FC46FA}"/>
    <cellStyle name="Input 37 16 4" xfId="33407" xr:uid="{7DE41D36-11C6-400D-8FEA-6A5ACDC5C03C}"/>
    <cellStyle name="Input 37 17" xfId="10723" xr:uid="{C11B96DF-A5DB-4102-86FB-19CA81078A35}"/>
    <cellStyle name="Input 37 17 2" xfId="16857" xr:uid="{57DDA53D-4EA1-473E-BB84-9BF8DCDA0890}"/>
    <cellStyle name="Input 37 17 3" xfId="28153" xr:uid="{87706EA5-1B75-426B-BCC4-8FB29787519F}"/>
    <cellStyle name="Input 37 17 4" xfId="33406" xr:uid="{E261BD35-45DD-46E7-9413-EB3EA026CB9F}"/>
    <cellStyle name="Input 37 18" xfId="15436" xr:uid="{5AC13887-839A-4931-A14D-94F9B0A4D486}"/>
    <cellStyle name="Input 37 18 2" xfId="20921" xr:uid="{0CBB4436-4BEB-436E-B8F4-E66EDE4F630C}"/>
    <cellStyle name="Input 37 18 3" xfId="30163" xr:uid="{FC4249CC-129B-4030-BFF3-8C5FA4145408}"/>
    <cellStyle name="Input 37 18 4" xfId="25956" xr:uid="{4366B7EC-B213-4088-8E1D-249AFDA975F2}"/>
    <cellStyle name="Input 37 19" xfId="15266" xr:uid="{DC0BB2CD-9A01-4600-8C84-06D393695B99}"/>
    <cellStyle name="Input 37 19 2" xfId="20770" xr:uid="{B2855C13-1EEF-4B72-B234-A6421248D6BA}"/>
    <cellStyle name="Input 37 19 3" xfId="28648" xr:uid="{BC82B254-5B8D-4A5E-8766-C60564F42502}"/>
    <cellStyle name="Input 37 19 4" xfId="28094" xr:uid="{ED2523F3-D9DE-4033-92A4-14803E09170E}"/>
    <cellStyle name="Input 37 2" xfId="10724" xr:uid="{4C347BAA-7540-4AAD-998D-2FD547E8304D}"/>
    <cellStyle name="Input 37 2 2" xfId="16858" xr:uid="{1E57FE33-7C44-4D66-84EF-1B36EF5DD9F2}"/>
    <cellStyle name="Input 37 2 3" xfId="26070" xr:uid="{5BA2E523-DCE8-446D-B94C-71EDFE1B2B7C}"/>
    <cellStyle name="Input 37 2 4" xfId="33405" xr:uid="{313A8379-58D5-4C0B-9BFE-8C27276CE5AB}"/>
    <cellStyle name="Input 37 20" xfId="15171" xr:uid="{F0CF09EE-5875-4881-BB35-AA33AF5DB949}"/>
    <cellStyle name="Input 37 20 2" xfId="20687" xr:uid="{287E6DC9-5C9F-484C-8DF7-993D945DDB7F}"/>
    <cellStyle name="Input 37 20 3" xfId="28241" xr:uid="{C8EC83B3-DC9A-4CE7-BB74-4DCC77252B14}"/>
    <cellStyle name="Input 37 20 4" xfId="34311" xr:uid="{215732CB-3D87-4CEE-9BF9-37869F5F9126}"/>
    <cellStyle name="Input 37 21" xfId="15879" xr:uid="{A4AA9CB4-312B-43E4-B263-A7AA2BF86F92}"/>
    <cellStyle name="Input 37 22" xfId="24549" xr:uid="{BD5B16ED-2F2E-49FD-8DDD-C0E5FD41F0D3}"/>
    <cellStyle name="Input 37 23" xfId="34088" xr:uid="{B1F6AB19-6653-4EB2-AD8A-63E00A1E50D0}"/>
    <cellStyle name="Input 37 3" xfId="10725" xr:uid="{395D4B1D-8326-4C95-B98F-1A023AE0FBA5}"/>
    <cellStyle name="Input 37 3 2" xfId="16859" xr:uid="{0B6D2BEF-816D-4616-97BA-F8ECDE0C1698}"/>
    <cellStyle name="Input 37 3 3" xfId="26037" xr:uid="{62473CB0-0400-4051-A77E-38EA3BC550E0}"/>
    <cellStyle name="Input 37 3 4" xfId="33404" xr:uid="{63033BB2-F438-4BE7-81E2-1EC915BAA35E}"/>
    <cellStyle name="Input 37 4" xfId="10726" xr:uid="{9E7A6C8E-11CC-4678-9408-ABB43A342394}"/>
    <cellStyle name="Input 37 4 2" xfId="16860" xr:uid="{B4339069-2AA0-438C-973E-7217AD80766A}"/>
    <cellStyle name="Input 37 4 3" xfId="22387" xr:uid="{EB0A1EAE-60DB-4033-8D0F-E9316F2B9E4E}"/>
    <cellStyle name="Input 37 4 4" xfId="33403" xr:uid="{C4DF73DF-5594-4384-AC5E-D65130895FE5}"/>
    <cellStyle name="Input 37 5" xfId="10727" xr:uid="{1404392E-A5DC-45A3-9F40-FE8CD0CF59DC}"/>
    <cellStyle name="Input 37 5 2" xfId="16861" xr:uid="{0583BD9A-2B87-47F7-81F1-3EB897C6C443}"/>
    <cellStyle name="Input 37 5 3" xfId="21833" xr:uid="{4B5D4116-BB17-462E-9BF8-9C9F2F180B19}"/>
    <cellStyle name="Input 37 5 4" xfId="33402" xr:uid="{0B0FA823-80BA-43C7-B4E9-B25512B93DE5}"/>
    <cellStyle name="Input 37 6" xfId="10728" xr:uid="{F2984D4C-D5CB-441B-913F-3875CC92DDC2}"/>
    <cellStyle name="Input 37 6 2" xfId="16862" xr:uid="{D5E19028-780E-417A-8661-50D3830464E6}"/>
    <cellStyle name="Input 37 6 3" xfId="27327" xr:uid="{AC702426-BA5C-4C7F-871A-E5A9C639C1D7}"/>
    <cellStyle name="Input 37 6 4" xfId="33401" xr:uid="{43EE1611-06A0-4E35-9EF4-B2E3430A349C}"/>
    <cellStyle name="Input 37 7" xfId="10729" xr:uid="{7CDED88C-CCA0-4CCE-A7A8-B1E14663B06F}"/>
    <cellStyle name="Input 37 7 2" xfId="16863" xr:uid="{2EB18BF0-2B5F-4BEC-9B59-E5C3612D3E5D}"/>
    <cellStyle name="Input 37 7 3" xfId="23166" xr:uid="{5BD18358-4A6B-4C2E-A370-A788B12AA8C5}"/>
    <cellStyle name="Input 37 7 4" xfId="33400" xr:uid="{B095C7FC-4699-457C-8185-B7DE791795C2}"/>
    <cellStyle name="Input 37 8" xfId="10730" xr:uid="{AF1AD7D6-4D7A-4706-9131-7A471CCD2153}"/>
    <cellStyle name="Input 37 8 2" xfId="16864" xr:uid="{1640399A-6A29-46EC-B889-08F83902F0D2}"/>
    <cellStyle name="Input 37 8 3" xfId="23302" xr:uid="{5F2276BF-1370-4999-BE9A-C06B76F133C3}"/>
    <cellStyle name="Input 37 8 4" xfId="34181" xr:uid="{246EDA5E-906C-4849-A775-953F30CB924D}"/>
    <cellStyle name="Input 37 9" xfId="10731" xr:uid="{4FCC28AD-3282-40CE-A654-816E3E663A38}"/>
    <cellStyle name="Input 37 9 2" xfId="16865" xr:uid="{B34D629A-6523-40FB-BA0A-870F67D8C51E}"/>
    <cellStyle name="Input 37 9 3" xfId="22428" xr:uid="{02A28255-7DF4-4D47-BEFE-7A6CF20F7B50}"/>
    <cellStyle name="Input 37 9 4" xfId="34232" xr:uid="{CC7A6989-7F46-4888-A8A9-B712168BA11D}"/>
    <cellStyle name="Input 370" xfId="21418" xr:uid="{A3462235-D984-40DF-90E7-A1A4A9ADC9DA}"/>
    <cellStyle name="Input 371" xfId="27334" xr:uid="{7BCE3736-209B-40A8-BB14-FB9A436A7801}"/>
    <cellStyle name="Input 372" xfId="27423" xr:uid="{FDA6CFE4-FD35-4240-A3F5-1326D62F4A09}"/>
    <cellStyle name="Input 373" xfId="29512" xr:uid="{38E0D1DC-8000-4C14-AEAE-FD23F79C797A}"/>
    <cellStyle name="Input 374" xfId="22970" xr:uid="{45F37A2E-AE95-42B6-AE2E-C0C988384D45}"/>
    <cellStyle name="Input 375" xfId="28614" xr:uid="{CA997829-A879-43B2-B93F-87D6B5BA645C}"/>
    <cellStyle name="Input 376" xfId="25953" xr:uid="{897A19A6-8474-4BF2-B9D0-0E6553AD1765}"/>
    <cellStyle name="Input 377" xfId="21653" xr:uid="{E9C19962-DE9E-4761-BE18-A5C39C3AED73}"/>
    <cellStyle name="Input 378" xfId="28062" xr:uid="{802B84B9-D6AD-41FB-8139-72BCCF811C4C}"/>
    <cellStyle name="Input 379" xfId="30414" xr:uid="{D904798F-73F9-4E41-85F8-AE9F967A9DD8}"/>
    <cellStyle name="Input 38" xfId="10732" xr:uid="{CB3A7C1E-51C9-422D-9796-CA5EFAF68E89}"/>
    <cellStyle name="Input 38 10" xfId="10733" xr:uid="{06289A0D-C8F7-4096-BFCF-58D8AB1C39BF}"/>
    <cellStyle name="Input 38 10 2" xfId="16866" xr:uid="{A2B56A80-9438-4D0A-9AA6-1C5CB008B0F2}"/>
    <cellStyle name="Input 38 10 3" xfId="23274" xr:uid="{1AD12319-69FD-45E5-91BD-9A7FB50D6BE6}"/>
    <cellStyle name="Input 38 10 4" xfId="33399" xr:uid="{0D03CA58-D326-4E5B-A1AC-E1ECF43C1BE1}"/>
    <cellStyle name="Input 38 11" xfId="10734" xr:uid="{58E2E7D0-71AD-49BD-B27D-9B5AE33C17B1}"/>
    <cellStyle name="Input 38 11 2" xfId="16867" xr:uid="{4A368654-5BFF-4E27-A1FC-C2A65D7A6D13}"/>
    <cellStyle name="Input 38 11 3" xfId="25512" xr:uid="{D0AF8AB2-E271-4381-A0E2-FF5F040CBC4B}"/>
    <cellStyle name="Input 38 11 4" xfId="34333" xr:uid="{3AAF286C-0B56-4E0C-B1D2-E426AF5ABD64}"/>
    <cellStyle name="Input 38 12" xfId="10735" xr:uid="{BABEADF2-26EF-42D5-BE36-46E82275465E}"/>
    <cellStyle name="Input 38 12 2" xfId="16868" xr:uid="{B0FF7AD8-A118-44B5-8487-157692F40622}"/>
    <cellStyle name="Input 38 12 3" xfId="25695" xr:uid="{82107B91-94BD-4DDF-B3CC-1070784DD105}"/>
    <cellStyle name="Input 38 12 4" xfId="34766" xr:uid="{A83A3654-4655-4EDC-A13E-C9D1535E7F95}"/>
    <cellStyle name="Input 38 13" xfId="10736" xr:uid="{88C57508-BE56-45C9-8804-2106505AE738}"/>
    <cellStyle name="Input 38 13 2" xfId="16869" xr:uid="{E5C9EA31-04D5-4A6B-9C4F-6EAEA8F6D58C}"/>
    <cellStyle name="Input 38 13 3" xfId="28278" xr:uid="{9FAF4650-AFBE-4646-A604-42CC133493EE}"/>
    <cellStyle name="Input 38 13 4" xfId="34859" xr:uid="{F034ACFC-7D21-4414-83B9-B3797DD600C4}"/>
    <cellStyle name="Input 38 14" xfId="10737" xr:uid="{EDBDC6E4-0A69-4DCE-BBAE-6442DF86EE65}"/>
    <cellStyle name="Input 38 14 2" xfId="16870" xr:uid="{E54FD2F7-EB64-4485-8643-DBA8F0EB73BA}"/>
    <cellStyle name="Input 38 14 3" xfId="28193" xr:uid="{0FC0295E-425C-4D0C-953D-3184806159FD}"/>
    <cellStyle name="Input 38 14 4" xfId="34252" xr:uid="{D09D854F-E752-422F-A38A-F2CCBA010786}"/>
    <cellStyle name="Input 38 15" xfId="10738" xr:uid="{327BD15B-1BF2-4600-AEC1-3F46E2C0D3DF}"/>
    <cellStyle name="Input 38 15 2" xfId="16871" xr:uid="{FD0B13B1-F411-4335-94CC-4BF58F5B09A4}"/>
    <cellStyle name="Input 38 15 3" xfId="21372" xr:uid="{6CFB191C-33D8-4302-BC14-5F303A293B8A}"/>
    <cellStyle name="Input 38 15 4" xfId="34194" xr:uid="{7BA56EB3-937A-4F50-A3D2-9FB0A8D1ACE1}"/>
    <cellStyle name="Input 38 16" xfId="10739" xr:uid="{24F8BB3D-AA10-4B81-953A-3CBC17D5BA6C}"/>
    <cellStyle name="Input 38 16 2" xfId="16872" xr:uid="{E1FC592B-9B27-4E17-AF81-FD54A5C51834}"/>
    <cellStyle name="Input 38 16 3" xfId="24715" xr:uid="{42E5BBE0-553A-4FDC-B498-911C0159CE30}"/>
    <cellStyle name="Input 38 16 4" xfId="34756" xr:uid="{4DE40E9D-51DE-4DE2-9061-054AF3850545}"/>
    <cellStyle name="Input 38 17" xfId="10740" xr:uid="{223814FC-3084-4336-91A2-A8711D38C356}"/>
    <cellStyle name="Input 38 17 2" xfId="16873" xr:uid="{6B90B709-EBE6-47CD-AC1B-AB0840F3DBA8}"/>
    <cellStyle name="Input 38 17 3" xfId="22124" xr:uid="{15621C01-491F-44BC-8499-01854D508FAE}"/>
    <cellStyle name="Input 38 17 4" xfId="34299" xr:uid="{782F0E29-8D24-4012-97B2-CD144CB05D74}"/>
    <cellStyle name="Input 38 18" xfId="15284" xr:uid="{A147E958-2EA3-47B8-9E3D-30F416AD6E06}"/>
    <cellStyle name="Input 38 18 2" xfId="20786" xr:uid="{80FCB47C-B2B6-4BD9-AD3C-26E1DC4AB076}"/>
    <cellStyle name="Input 38 18 3" xfId="21561" xr:uid="{2BDAE045-5DBB-4C34-8969-9A92CBAAE737}"/>
    <cellStyle name="Input 38 18 4" xfId="21717" xr:uid="{EC692475-05E7-443A-97BA-C2595EFD0EFB}"/>
    <cellStyle name="Input 38 19" xfId="15305" xr:uid="{5E18C2DB-69D9-4F3A-B67D-93ED8B40E7BC}"/>
    <cellStyle name="Input 38 19 2" xfId="20805" xr:uid="{292164A8-963E-4EC9-AB0D-5F6FFC948803}"/>
    <cellStyle name="Input 38 19 3" xfId="22096" xr:uid="{B332DC2E-F7E3-46CC-B4FD-262C4F3168A6}"/>
    <cellStyle name="Input 38 19 4" xfId="23356" xr:uid="{4D2E4472-9A35-4DF1-BE69-5E1D443884BA}"/>
    <cellStyle name="Input 38 2" xfId="10741" xr:uid="{CAEEFDB7-7286-4E7F-8089-1C66C67AB603}"/>
    <cellStyle name="Input 38 2 2" xfId="16874" xr:uid="{A0525758-24CA-423E-8FC8-904CE2CECA74}"/>
    <cellStyle name="Input 38 2 3" xfId="29789" xr:uid="{4549393E-0DD6-45EE-8AFC-6562B864C360}"/>
    <cellStyle name="Input 38 2 4" xfId="34172" xr:uid="{59DFFCEB-3DDB-420F-B620-D7F8ECB4AF4B}"/>
    <cellStyle name="Input 38 20" xfId="14848" xr:uid="{D10AAEFE-8161-4333-BD9B-F0CFA7514B04}"/>
    <cellStyle name="Input 38 20 2" xfId="20391" xr:uid="{C1C1A980-DA0B-4AFA-BCF4-03C57D82D220}"/>
    <cellStyle name="Input 38 20 3" xfId="25798" xr:uid="{3C3C34D0-D032-4E24-8CD6-6F5AEFD7A5E9}"/>
    <cellStyle name="Input 38 20 4" xfId="30782" xr:uid="{A079777F-259E-437F-A5F3-0F172DAA88B3}"/>
    <cellStyle name="Input 38 21" xfId="15851" xr:uid="{7F231B00-582D-4DFD-937F-2B563096E44D}"/>
    <cellStyle name="Input 38 22" xfId="30212" xr:uid="{028A0400-CECB-4DFF-9138-B497113A62D1}"/>
    <cellStyle name="Input 38 23" xfId="34081" xr:uid="{D733F4ED-67A2-46F3-BC28-62E8C933FABE}"/>
    <cellStyle name="Input 38 3" xfId="10742" xr:uid="{6611FA32-0225-4032-84D2-D0000A64D8D0}"/>
    <cellStyle name="Input 38 3 2" xfId="16875" xr:uid="{DF6EF825-6907-4000-BCA0-15C0A680C5E3}"/>
    <cellStyle name="Input 38 3 3" xfId="26851" xr:uid="{F00CB97B-3A59-4C4F-B9D4-C6186E352B9B}"/>
    <cellStyle name="Input 38 3 4" xfId="34223" xr:uid="{6E752FCA-C216-47E4-B556-DAE64C8599BB}"/>
    <cellStyle name="Input 38 4" xfId="10743" xr:uid="{154DE2C5-A1F0-40FA-B540-F663F4B939D3}"/>
    <cellStyle name="Input 38 4 2" xfId="16876" xr:uid="{1CDAC69F-F26E-43B6-A1DE-BB2F8020BA7E}"/>
    <cellStyle name="Input 38 4 3" xfId="27063" xr:uid="{732D5914-F2F3-4FBA-8916-92788C5BB3BB}"/>
    <cellStyle name="Input 38 4 4" xfId="34296" xr:uid="{720FB340-CF32-44E9-B9F1-9C94F72DF4D9}"/>
    <cellStyle name="Input 38 5" xfId="10744" xr:uid="{4486A7DC-C389-430C-BB82-E4D7A5408402}"/>
    <cellStyle name="Input 38 5 2" xfId="16877" xr:uid="{9665B37D-6B02-4E89-9607-7CC14AADB1B3}"/>
    <cellStyle name="Input 38 5 3" xfId="26470" xr:uid="{4AC366A2-42D2-4591-A7F4-C770EE37F8AE}"/>
    <cellStyle name="Input 38 5 4" xfId="33398" xr:uid="{B8DE0C84-3918-427F-9451-CE2549BB1C31}"/>
    <cellStyle name="Input 38 6" xfId="10745" xr:uid="{A0BBC625-D7DF-4BC2-A031-5400ED2EE00A}"/>
    <cellStyle name="Input 38 6 2" xfId="16878" xr:uid="{71AF6036-9612-4251-808D-48B561EA9970}"/>
    <cellStyle name="Input 38 6 3" xfId="25736" xr:uid="{43089346-5580-4B0D-A68E-A23819F5EC56}"/>
    <cellStyle name="Input 38 6 4" xfId="33397" xr:uid="{251CABE5-AFFE-48D9-AA39-BC213CD3D289}"/>
    <cellStyle name="Input 38 7" xfId="10746" xr:uid="{FB94AC40-3CE5-48E1-B9EC-347F9489D1D5}"/>
    <cellStyle name="Input 38 7 2" xfId="16879" xr:uid="{28AACE72-557C-4469-89FA-228E78742111}"/>
    <cellStyle name="Input 38 7 3" xfId="30481" xr:uid="{FB174C3C-3063-4EF3-9BB1-46B0870A7732}"/>
    <cellStyle name="Input 38 7 4" xfId="33396" xr:uid="{9519F119-584B-4A76-8B4E-CB91A600281F}"/>
    <cellStyle name="Input 38 8" xfId="10747" xr:uid="{7ACD8063-3CFF-4A66-9978-27A2FFA4CB1D}"/>
    <cellStyle name="Input 38 8 2" xfId="16880" xr:uid="{F24A5A2B-2AFB-48C1-9170-E26BDFF91128}"/>
    <cellStyle name="Input 38 8 3" xfId="30560" xr:uid="{78518642-D69A-41C3-898D-D4FEC3297E83}"/>
    <cellStyle name="Input 38 8 4" xfId="33395" xr:uid="{B1F02C86-0B5D-4017-BB6B-EA29FD6B78EE}"/>
    <cellStyle name="Input 38 9" xfId="10748" xr:uid="{5D4061D4-7CE6-44DD-822A-706EA8171AC0}"/>
    <cellStyle name="Input 38 9 2" xfId="16881" xr:uid="{8B617E86-C231-4B3E-A3B2-393E7C5464A6}"/>
    <cellStyle name="Input 38 9 3" xfId="24637" xr:uid="{AA22FB9A-A1F5-4C05-A1AF-CC2EF57C698C}"/>
    <cellStyle name="Input 38 9 4" xfId="33394" xr:uid="{2A30FD37-54DB-4445-9A07-EB90288365C4}"/>
    <cellStyle name="Input 380" xfId="34555" xr:uid="{88FF5900-24FE-4D9C-B22D-CA28ADF0F661}"/>
    <cellStyle name="Input 381" xfId="34072" xr:uid="{2CA07A8E-191F-4BF6-95B1-A7D865796E2F}"/>
    <cellStyle name="Input 382" xfId="35374" xr:uid="{DC4708E8-D3CA-4F1B-A808-B7D07F3C0CBD}"/>
    <cellStyle name="Input 383" xfId="29810" xr:uid="{4C22FC8F-2A89-47E9-9DB8-7CB5A152B9A5}"/>
    <cellStyle name="Input 384" xfId="30650" xr:uid="{52312DD5-0B8D-4C6B-95D6-86A8FC9BBEB9}"/>
    <cellStyle name="Input 385" xfId="34240" xr:uid="{BC0AC23A-DFC5-41A3-B551-5DE3CB63E9BF}"/>
    <cellStyle name="Input 386" xfId="35425" xr:uid="{A70DCDA4-4B60-42F4-91C7-8F2BE4138842}"/>
    <cellStyle name="Input 387" xfId="35567" xr:uid="{66B8B3B9-C811-4A54-AFB5-256AD4D477F9}"/>
    <cellStyle name="Input 388" xfId="35406" xr:uid="{1B7A19F9-9BF6-4D24-A8A9-194D0E432DFE}"/>
    <cellStyle name="Input 389" xfId="35477" xr:uid="{2EFB8E38-49AE-4A0E-8754-8A1370B7A46D}"/>
    <cellStyle name="Input 39" xfId="10749" xr:uid="{ABDCB2D4-3504-494A-BF09-B1E9CD563F99}"/>
    <cellStyle name="Input 39 10" xfId="10750" xr:uid="{96EBACE2-6D62-48B5-B30C-636E6EC183C9}"/>
    <cellStyle name="Input 39 10 2" xfId="16882" xr:uid="{1DF53E5E-3E83-41A6-8BD5-577430F9DB34}"/>
    <cellStyle name="Input 39 10 3" xfId="23043" xr:uid="{4E9C2CDD-53E3-4D8A-84C1-9859D61BA153}"/>
    <cellStyle name="Input 39 10 4" xfId="33393" xr:uid="{EAB82470-6EBE-41B7-B50B-0ABA2B062BCF}"/>
    <cellStyle name="Input 39 11" xfId="10751" xr:uid="{6E3D3711-44AF-4C84-9317-3889B622C850}"/>
    <cellStyle name="Input 39 11 2" xfId="16883" xr:uid="{14C66D14-0B30-4BB0-A628-476CF2461AE0}"/>
    <cellStyle name="Input 39 11 3" xfId="27101" xr:uid="{32FA470F-CAD5-42C2-93B1-70282B90D52F}"/>
    <cellStyle name="Input 39 11 4" xfId="33392" xr:uid="{2ED823BB-9715-417D-9774-5DA8C0A34621}"/>
    <cellStyle name="Input 39 12" xfId="10752" xr:uid="{18AF2D9A-85AC-441C-82AC-8EF19A67BF1B}"/>
    <cellStyle name="Input 39 12 2" xfId="16884" xr:uid="{4EB85A0A-821D-4FAF-A597-15446A599589}"/>
    <cellStyle name="Input 39 12 3" xfId="27187" xr:uid="{27F39835-BEB5-4C63-A432-6754C63DADE8}"/>
    <cellStyle name="Input 39 12 4" xfId="33391" xr:uid="{8D1948D1-AA4F-44FF-B056-2BB41734A164}"/>
    <cellStyle name="Input 39 13" xfId="10753" xr:uid="{49E84909-0D67-4309-8EFF-97691CEC6D2F}"/>
    <cellStyle name="Input 39 13 2" xfId="16885" xr:uid="{F4100FD4-58B9-4BAB-AABD-AE83E70011F5}"/>
    <cellStyle name="Input 39 13 3" xfId="27907" xr:uid="{214038CB-2EE5-4145-916A-8C40252C395A}"/>
    <cellStyle name="Input 39 13 4" xfId="33390" xr:uid="{B9DAFBD0-1F44-42BF-81CF-F3A3196B492E}"/>
    <cellStyle name="Input 39 14" xfId="10754" xr:uid="{953E22EB-BFE3-45CE-B969-1E88ECC8C5A1}"/>
    <cellStyle name="Input 39 14 2" xfId="16886" xr:uid="{071E984E-7FBF-4DE1-B9B7-3089A77EE17A}"/>
    <cellStyle name="Input 39 14 3" xfId="22083" xr:uid="{9DA614DA-FAF8-4847-9B8F-B37BFE9ADFC5}"/>
    <cellStyle name="Input 39 14 4" xfId="33389" xr:uid="{B78FD5AD-BE6B-4D34-822F-8AB9AA1A56AD}"/>
    <cellStyle name="Input 39 15" xfId="10755" xr:uid="{1810A4E1-9D68-4693-B57A-48123DD1C7AA}"/>
    <cellStyle name="Input 39 15 2" xfId="16887" xr:uid="{7519187C-73A0-4DEF-912B-18A22C780CC3}"/>
    <cellStyle name="Input 39 15 3" xfId="27694" xr:uid="{24A45DC8-9D92-4D2E-ADC5-412AFC999140}"/>
    <cellStyle name="Input 39 15 4" xfId="33388" xr:uid="{D8EC25B0-042B-453C-99F2-54ACFA43B7DE}"/>
    <cellStyle name="Input 39 16" xfId="10756" xr:uid="{38916D5A-03D6-4701-987A-DF0EB6FFE9E8}"/>
    <cellStyle name="Input 39 16 2" xfId="16888" xr:uid="{29E060CD-4AEF-450C-A77B-54C737C05FAD}"/>
    <cellStyle name="Input 39 16 3" xfId="27947" xr:uid="{68AB07D6-C54A-4D35-A818-E73456DB61C6}"/>
    <cellStyle name="Input 39 16 4" xfId="33387" xr:uid="{12398CAC-4ACF-4D65-84CF-A7E8E88FDB7D}"/>
    <cellStyle name="Input 39 17" xfId="10757" xr:uid="{A3395CA9-0061-45DD-A940-0D1AC9E9B370}"/>
    <cellStyle name="Input 39 17 2" xfId="16889" xr:uid="{C4308DD7-9811-48AB-88CF-4D6F32F8E920}"/>
    <cellStyle name="Input 39 17 3" xfId="25644" xr:uid="{18A85907-2A8D-4DE5-B082-B74E3D8A6349}"/>
    <cellStyle name="Input 39 17 4" xfId="33386" xr:uid="{BAD66300-22E0-4EFB-BCDD-425D7175EFCA}"/>
    <cellStyle name="Input 39 18" xfId="15422" xr:uid="{2300D6A3-3047-4285-89B1-E951C5D44F38}"/>
    <cellStyle name="Input 39 18 2" xfId="20907" xr:uid="{28BBA37F-7F88-4A89-9AFB-080B5761C3FC}"/>
    <cellStyle name="Input 39 18 3" xfId="28621" xr:uid="{9F054DE5-EC78-40AA-9708-74AB5644D525}"/>
    <cellStyle name="Input 39 18 4" xfId="26764" xr:uid="{67E3CB68-869A-448B-A2F7-1465B721BCB9}"/>
    <cellStyle name="Input 39 19" xfId="15208" xr:uid="{E774F2B1-AB5B-49AB-9E96-9118DEB4CC3C}"/>
    <cellStyle name="Input 39 19 2" xfId="20722" xr:uid="{B761C7C2-4AA4-41B9-B3F6-8AE0B1FBEC73}"/>
    <cellStyle name="Input 39 19 3" xfId="27466" xr:uid="{DF4C0B81-6108-4AC7-A5B1-445FBAA762D3}"/>
    <cellStyle name="Input 39 19 4" xfId="22564" xr:uid="{E334870D-7E22-4050-B84A-B5004834BCBD}"/>
    <cellStyle name="Input 39 2" xfId="10758" xr:uid="{AE4F2AC2-8E4C-4179-8259-8A2A6C947B3B}"/>
    <cellStyle name="Input 39 2 2" xfId="16890" xr:uid="{896100AC-E887-4347-A84C-53714C666CE8}"/>
    <cellStyle name="Input 39 2 3" xfId="22868" xr:uid="{03A78154-7BA7-4D2B-84A1-B17AC5F0B717}"/>
    <cellStyle name="Input 39 2 4" xfId="33385" xr:uid="{0F8D5AD7-495C-4C98-9D24-6FB27CB8E425}"/>
    <cellStyle name="Input 39 20" xfId="15213" xr:uid="{F6B13FB9-85BC-4055-A41A-F779AAD45B05}"/>
    <cellStyle name="Input 39 20 2" xfId="20727" xr:uid="{FF6C6856-4C3F-4F5D-9466-6F91A39C6E5B}"/>
    <cellStyle name="Input 39 20 3" xfId="29824" xr:uid="{DB721B1F-455B-47F9-BB3E-5EB2BE604065}"/>
    <cellStyle name="Input 39 20 4" xfId="25839" xr:uid="{45E72E56-BB26-4041-AC0E-41310172F96A}"/>
    <cellStyle name="Input 39 21" xfId="15775" xr:uid="{EB1639FB-692D-41AB-8577-5968EEDAFE52}"/>
    <cellStyle name="Input 39 22" xfId="28734" xr:uid="{DF51D17F-0CB1-4207-B8B7-51A42A1A0CDA}"/>
    <cellStyle name="Input 39 23" xfId="34087" xr:uid="{FD4132E3-AD1C-4214-968E-2D3A6216C4FE}"/>
    <cellStyle name="Input 39 3" xfId="10759" xr:uid="{975728B4-A659-44C0-970C-22607BCA54B3}"/>
    <cellStyle name="Input 39 3 2" xfId="16891" xr:uid="{C5A68669-5868-4318-968E-0C29BF7F3915}"/>
    <cellStyle name="Input 39 3 3" xfId="29522" xr:uid="{721412EA-12DD-41D0-800D-B88A97E8522E}"/>
    <cellStyle name="Input 39 3 4" xfId="33384" xr:uid="{F877532B-F2EF-4870-99F5-5BA9FDF030E9}"/>
    <cellStyle name="Input 39 4" xfId="10760" xr:uid="{AF585C3E-E25D-4EE7-B318-B1E7EDC44F6A}"/>
    <cellStyle name="Input 39 4 2" xfId="16892" xr:uid="{A5A7B1DE-E9CA-408A-A448-CB0A6DCC611E}"/>
    <cellStyle name="Input 39 4 3" xfId="25919" xr:uid="{96CC008D-7994-42A1-9AA2-C0F6E5EFC801}"/>
    <cellStyle name="Input 39 4 4" xfId="33383" xr:uid="{FEBB2C1B-2494-45D6-8B20-DE12A9B510D0}"/>
    <cellStyle name="Input 39 5" xfId="10761" xr:uid="{A00BD289-1F98-4755-AF4E-00383E17A2CC}"/>
    <cellStyle name="Input 39 5 2" xfId="16893" xr:uid="{496BC8E3-E772-4CED-BF55-2BF026016C32}"/>
    <cellStyle name="Input 39 5 3" xfId="23507" xr:uid="{1EAD4351-9037-4945-B68F-E7FC62A8DF34}"/>
    <cellStyle name="Input 39 5 4" xfId="33382" xr:uid="{936A597E-DAA0-48DB-A00E-E04F791AA2A3}"/>
    <cellStyle name="Input 39 6" xfId="10762" xr:uid="{A6A52A3B-EBDD-4520-9FEF-DC094B2F7F39}"/>
    <cellStyle name="Input 39 6 2" xfId="16894" xr:uid="{D4FB14AA-4CFB-48A6-925A-FF1FE2E9004E}"/>
    <cellStyle name="Input 39 6 3" xfId="22138" xr:uid="{00BD5F3E-4F21-47CB-935C-CC6696FE6907}"/>
    <cellStyle name="Input 39 6 4" xfId="33381" xr:uid="{8334EB6B-4CEA-48FA-8146-4E7674AC16B0}"/>
    <cellStyle name="Input 39 7" xfId="10763" xr:uid="{BA36ABE1-F7F4-420C-A010-F07BCB63B613}"/>
    <cellStyle name="Input 39 7 2" xfId="16895" xr:uid="{0BFBB023-A6F0-4A56-A802-DF7533F69185}"/>
    <cellStyle name="Input 39 7 3" xfId="28310" xr:uid="{D226F3F4-BD97-4FB3-BE99-22209102A7CB}"/>
    <cellStyle name="Input 39 7 4" xfId="33380" xr:uid="{A63E7F6D-9C26-4713-84BA-2CAE9BE785D3}"/>
    <cellStyle name="Input 39 8" xfId="10764" xr:uid="{B592E64F-FF0F-4B3A-A8F9-347BDC95E606}"/>
    <cellStyle name="Input 39 8 2" xfId="16896" xr:uid="{91D4C039-8BA4-4EEA-8534-F9B5DB689372}"/>
    <cellStyle name="Input 39 8 3" xfId="29021" xr:uid="{7413DDAF-1459-4FF4-A35C-2D8F78281FF2}"/>
    <cellStyle name="Input 39 8 4" xfId="33379" xr:uid="{8B25CC04-00F0-45C0-99EE-45DBCF780C1B}"/>
    <cellStyle name="Input 39 9" xfId="10765" xr:uid="{61952546-781A-4D16-8644-072BC9A86543}"/>
    <cellStyle name="Input 39 9 2" xfId="16897" xr:uid="{1303CE06-E222-4DCC-BD0E-D1A6EC0CE824}"/>
    <cellStyle name="Input 39 9 3" xfId="29308" xr:uid="{AD756E65-06C0-4FB0-B51E-9718C2877D9F}"/>
    <cellStyle name="Input 39 9 4" xfId="33378" xr:uid="{41CD28BD-6AF0-47A4-AFBC-D520B58BAD9C}"/>
    <cellStyle name="Input 390" xfId="35544" xr:uid="{7B3AC484-21D2-4B15-97E2-1D4E178AB8CE}"/>
    <cellStyle name="Input 391" xfId="35420" xr:uid="{4F1BEC3F-825D-4B39-87BB-07AF915A3DBB}"/>
    <cellStyle name="Input 392" xfId="35568" xr:uid="{4121A36C-2EA6-4C62-A6B5-CB8473A5DB53}"/>
    <cellStyle name="Input 393" xfId="35555" xr:uid="{C8761B2A-38FD-4A34-B9B8-FCC25378B0DE}"/>
    <cellStyle name="Input 394" xfId="35478" xr:uid="{668291EF-0D4A-489A-BFAB-662B3FBBFFF8}"/>
    <cellStyle name="Input 395" xfId="35522" xr:uid="{C5081AE7-2E71-4816-99A3-01CECD22DAEF}"/>
    <cellStyle name="Input 396" xfId="35449" xr:uid="{51BBC5EF-A24F-4CB6-9F02-744E86C127CC}"/>
    <cellStyle name="Input 397" xfId="35703" xr:uid="{F17C7ED2-2E8E-46D8-B728-03BFA70AD595}"/>
    <cellStyle name="Input 398" xfId="35520" xr:uid="{48FDFDB4-F5B0-4EA7-9175-E84870C4E04A}"/>
    <cellStyle name="Input 399" xfId="35416" xr:uid="{5AD164DB-2D1E-4399-B77A-0A5FCCC547B6}"/>
    <cellStyle name="Input 4" xfId="7836" xr:uid="{C5E97E10-5059-4E4C-A5D8-93A3CC064AFB}"/>
    <cellStyle name="Input 4 10" xfId="10767" xr:uid="{6E4D464A-ECB4-451C-9378-5422D72433A4}"/>
    <cellStyle name="Input 4 10 2" xfId="16898" xr:uid="{CB80B330-AECD-4E3F-8D6D-3786065E2086}"/>
    <cellStyle name="Input 4 10 3" xfId="29069" xr:uid="{D54C40D4-37D1-4703-94F2-B97972DD6AD1}"/>
    <cellStyle name="Input 4 10 4" xfId="33377" xr:uid="{C5366B74-5D9C-452D-83B2-EA7FFD50BB07}"/>
    <cellStyle name="Input 4 11" xfId="10768" xr:uid="{F1238AE3-C185-4E97-922C-1765D6B48189}"/>
    <cellStyle name="Input 4 11 2" xfId="16899" xr:uid="{4A169A13-71E8-4FD4-BBC7-8B41C835307F}"/>
    <cellStyle name="Input 4 11 3" xfId="23008" xr:uid="{576607B3-E2F0-4F85-B09B-3B7BD65C5A74}"/>
    <cellStyle name="Input 4 11 4" xfId="33376" xr:uid="{C4C6C6D9-0F4D-47FA-9632-C9842B63718B}"/>
    <cellStyle name="Input 4 12" xfId="10769" xr:uid="{6A9C9BE9-A35E-4C1F-AEB5-4D4AB56AC167}"/>
    <cellStyle name="Input 4 12 2" xfId="16900" xr:uid="{445FD4DD-8C55-4A2F-A0A9-F485F1FCEE3B}"/>
    <cellStyle name="Input 4 12 3" xfId="30551" xr:uid="{7098276B-58B6-4981-A530-EA7C021E34C4}"/>
    <cellStyle name="Input 4 12 4" xfId="33375" xr:uid="{DA495F3F-727C-4E6C-A20C-7E5F9EC10C8E}"/>
    <cellStyle name="Input 4 13" xfId="10770" xr:uid="{16B28F18-DF74-4536-A3DB-D55D5207EA1E}"/>
    <cellStyle name="Input 4 13 2" xfId="16901" xr:uid="{C80CFD36-F041-4469-BE43-C0ADC20CC5F1}"/>
    <cellStyle name="Input 4 13 3" xfId="23409" xr:uid="{2BED4AE7-413A-4951-9511-4D6EDE69C436}"/>
    <cellStyle name="Input 4 13 4" xfId="33374" xr:uid="{0E326A43-989C-442A-8BF4-0DBD1C77A324}"/>
    <cellStyle name="Input 4 14" xfId="10771" xr:uid="{3694A90B-BA14-4640-9702-9D42605AC83A}"/>
    <cellStyle name="Input 4 14 2" xfId="16902" xr:uid="{C5783E46-5403-46BA-B388-DC17807DB23B}"/>
    <cellStyle name="Input 4 14 3" xfId="24727" xr:uid="{C6E056E5-BAFD-4012-8A7C-44F61FA9ABBB}"/>
    <cellStyle name="Input 4 14 4" xfId="33373" xr:uid="{B791C6D1-2FBF-40A9-B631-4F0DE360A48F}"/>
    <cellStyle name="Input 4 15" xfId="10772" xr:uid="{59D834D5-74B5-4FC1-A655-6B35D69FAD26}"/>
    <cellStyle name="Input 4 15 2" xfId="16903" xr:uid="{C1950676-95AD-4634-9483-39D583109C06}"/>
    <cellStyle name="Input 4 15 3" xfId="23410" xr:uid="{25E2DF1C-215D-481A-B49A-2BFC6C1415B2}"/>
    <cellStyle name="Input 4 15 4" xfId="33372" xr:uid="{1682DABA-E2D3-4F31-B477-A6C680847974}"/>
    <cellStyle name="Input 4 16" xfId="10773" xr:uid="{E388D477-CD64-4D3D-8AEC-CDE817A91A21}"/>
    <cellStyle name="Input 4 16 2" xfId="16904" xr:uid="{3EB9ADE9-1A29-4739-9130-6B2410CAC0CF}"/>
    <cellStyle name="Input 4 16 3" xfId="27982" xr:uid="{29BC9939-0446-492E-BC5D-ED1DE992C412}"/>
    <cellStyle name="Input 4 16 4" xfId="33371" xr:uid="{E1BAC8E8-5929-4B6B-807E-DF10405DD568}"/>
    <cellStyle name="Input 4 17" xfId="10774" xr:uid="{DA221B63-4C55-43BA-9EA3-2C6F3E1EC39A}"/>
    <cellStyle name="Input 4 17 2" xfId="16905" xr:uid="{DD634AAE-EB99-4310-BE7F-EAEE5B985D1A}"/>
    <cellStyle name="Input 4 17 3" xfId="23411" xr:uid="{A9BAED36-81E7-4BF6-ABA1-98F10CFC0702}"/>
    <cellStyle name="Input 4 17 4" xfId="33370" xr:uid="{979F9002-938F-40B3-901D-CC4C1125F714}"/>
    <cellStyle name="Input 4 18" xfId="15368" xr:uid="{9E835469-A5CD-4E6B-82CE-B02A8F6E21D6}"/>
    <cellStyle name="Input 4 18 2" xfId="20863" xr:uid="{DA84E04A-C98D-4DB5-BA61-D7C04755F65F}"/>
    <cellStyle name="Input 4 18 3" xfId="24649" xr:uid="{83660F0B-DCBC-438B-8A73-C64646648856}"/>
    <cellStyle name="Input 4 18 4" xfId="23403" xr:uid="{B128C96C-8D42-4BAA-9EC4-ED5E4A4DF3F9}"/>
    <cellStyle name="Input 4 19" xfId="15529" xr:uid="{09C03408-ADAC-4398-9B19-956B99A799CB}"/>
    <cellStyle name="Input 4 19 2" xfId="21007" xr:uid="{424BD299-E22B-48C4-B0D5-B53EEEB2F096}"/>
    <cellStyle name="Input 4 19 3" xfId="21889" xr:uid="{CAFCE2D7-25EF-4582-B3B3-935B778748EB}"/>
    <cellStyle name="Input 4 19 4" xfId="30318" xr:uid="{6058538A-2C12-4198-B778-14E7C68E7F10}"/>
    <cellStyle name="Input 4 2" xfId="10775" xr:uid="{EDBDCAD3-CED7-4381-9CDA-6811C3444255}"/>
    <cellStyle name="Input 4 2 2" xfId="16906" xr:uid="{A3817B10-965B-4A0D-A87C-DB705C4DCFE5}"/>
    <cellStyle name="Input 4 2 3" xfId="21760" xr:uid="{762F4336-FDB4-4AA4-9A13-CA769C30BBF7}"/>
    <cellStyle name="Input 4 2 4" xfId="33369" xr:uid="{3B6BDF14-8819-4EC7-8AC9-BA02B4ABA206}"/>
    <cellStyle name="Input 4 20" xfId="14863" xr:uid="{3E895646-5025-43B9-A410-A58C0F71D568}"/>
    <cellStyle name="Input 4 20 2" xfId="20405" xr:uid="{BF1315DB-DDD7-4423-B2D3-1D274A07E659}"/>
    <cellStyle name="Input 4 20 3" xfId="25727" xr:uid="{D3E43C17-1BCD-48D2-951D-1FC9C7440BD8}"/>
    <cellStyle name="Input 4 20 4" xfId="30769" xr:uid="{B823C36C-C8FA-4CAB-8C80-5FEF39AEBE9C}"/>
    <cellStyle name="Input 4 21" xfId="15905" xr:uid="{68BF8513-5A9F-404E-AF42-AF6206E9523E}"/>
    <cellStyle name="Input 4 22" xfId="29909" xr:uid="{806A44F4-3D57-4CAE-BC3B-15C46B305D36}"/>
    <cellStyle name="Input 4 23" xfId="34128" xr:uid="{ABDFF5AD-D4C7-4179-AA56-ABA8BE6BBB30}"/>
    <cellStyle name="Input 4 24" xfId="10766" xr:uid="{AE8B0BFC-499A-4369-94F9-DA510DB49A80}"/>
    <cellStyle name="Input 4 3" xfId="10776" xr:uid="{10B83812-1960-47BD-BDDF-A6E929D6711C}"/>
    <cellStyle name="Input 4 3 2" xfId="16907" xr:uid="{AC1C484B-7DAA-425D-89E9-AFD5EA91947E}"/>
    <cellStyle name="Input 4 3 3" xfId="29309" xr:uid="{4C4F415A-AF7F-45FA-B180-0FE138B815AB}"/>
    <cellStyle name="Input 4 3 4" xfId="33368" xr:uid="{59D471E4-C3C9-45BF-8BEE-574DE8BCA74D}"/>
    <cellStyle name="Input 4 4" xfId="10777" xr:uid="{7EE930CB-4A68-4E02-9094-37263CC839EA}"/>
    <cellStyle name="Input 4 4 2" xfId="16908" xr:uid="{C9E9D4E7-1056-43B7-8C21-5C476041DAE5}"/>
    <cellStyle name="Input 4 4 3" xfId="25908" xr:uid="{DFB2FBA9-74F8-423F-BD7C-880CCBA43AB5}"/>
    <cellStyle name="Input 4 4 4" xfId="33367" xr:uid="{6F2D2C48-E5B5-496E-B097-DFAD0B2B353A}"/>
    <cellStyle name="Input 4 5" xfId="10778" xr:uid="{1343CDD8-2F91-4298-8858-03135C7E5FD3}"/>
    <cellStyle name="Input 4 5 2" xfId="16909" xr:uid="{6A134A88-ADEF-4697-9AD8-9E9471D1653A}"/>
    <cellStyle name="Input 4 5 3" xfId="21472" xr:uid="{8FA1D34D-90A9-4E4E-8B72-0546EA22CB1A}"/>
    <cellStyle name="Input 4 5 4" xfId="33366" xr:uid="{517047FE-36DA-4D8A-9338-26220A0B7878}"/>
    <cellStyle name="Input 4 6" xfId="10779" xr:uid="{D6991E81-178B-43BB-BCA8-BF30CF1A569A}"/>
    <cellStyle name="Input 4 6 2" xfId="16910" xr:uid="{18946B3C-2840-4FAE-A479-505BDA6F63C7}"/>
    <cellStyle name="Input 4 6 3" xfId="28760" xr:uid="{85377289-2D47-4DCA-83AC-E6C866E2E9B0}"/>
    <cellStyle name="Input 4 6 4" xfId="33365" xr:uid="{3C10F450-031D-46A3-AE63-DA3BE2E85F4B}"/>
    <cellStyle name="Input 4 7" xfId="10780" xr:uid="{9B945D9B-536E-4D11-A447-67905C67F84F}"/>
    <cellStyle name="Input 4 7 2" xfId="16911" xr:uid="{65CD0834-E54B-4AB9-BA9F-D4B92AC8E4C6}"/>
    <cellStyle name="Input 4 7 3" xfId="23412" xr:uid="{949D496D-A637-40A8-AC06-02184DE65283}"/>
    <cellStyle name="Input 4 7 4" xfId="33364" xr:uid="{244CDE57-6A0B-4A21-9822-C474F7F7D86C}"/>
    <cellStyle name="Input 4 8" xfId="10781" xr:uid="{097263C5-B909-4280-98BE-EC4279DBBEF8}"/>
    <cellStyle name="Input 4 8 2" xfId="16912" xr:uid="{484FC6AC-1880-40FA-9E1E-1AA041CCD3AF}"/>
    <cellStyle name="Input 4 8 3" xfId="23413" xr:uid="{404E0B02-4AFC-4138-BBBA-7E45511910EA}"/>
    <cellStyle name="Input 4 8 4" xfId="33363" xr:uid="{C6A988B3-5506-4256-8097-E7DAE1E792F0}"/>
    <cellStyle name="Input 4 9" xfId="10782" xr:uid="{C00E5541-D893-498A-9409-6484701C5743}"/>
    <cellStyle name="Input 4 9 2" xfId="16913" xr:uid="{D1A87F1C-D65F-470F-A1F7-C4E218C3E7EF}"/>
    <cellStyle name="Input 4 9 3" xfId="26421" xr:uid="{B9F62C11-9AD3-4FC7-82AE-8A31106585C7}"/>
    <cellStyle name="Input 4 9 4" xfId="34812" xr:uid="{2673D2AA-70DD-4C8E-BCB2-174CC827529A}"/>
    <cellStyle name="Input 40" xfId="10783" xr:uid="{66676171-195B-4856-B1C1-51CE4AA9C473}"/>
    <cellStyle name="Input 40 10" xfId="10784" xr:uid="{1DC5AEFE-CB81-426E-80BF-58210911C409}"/>
    <cellStyle name="Input 40 10 2" xfId="16914" xr:uid="{6682FB5C-F352-4F77-922C-74FA584152A1}"/>
    <cellStyle name="Input 40 10 3" xfId="21880" xr:uid="{0C649A24-8F00-4FC8-9334-DF22C407FE53}"/>
    <cellStyle name="Input 40 10 4" xfId="33362" xr:uid="{F7FF5B38-F631-4166-8FEC-BEE52FDFAD65}"/>
    <cellStyle name="Input 40 11" xfId="10785" xr:uid="{0D6EF371-8F34-438B-A67D-1787A9501B0D}"/>
    <cellStyle name="Input 40 11 2" xfId="16915" xr:uid="{431B74FD-5949-4463-ACC9-19C370D124CA}"/>
    <cellStyle name="Input 40 11 3" xfId="24505" xr:uid="{75A70CF3-36BB-4491-A3F1-49FD9F631DBE}"/>
    <cellStyle name="Input 40 11 4" xfId="34877" xr:uid="{D7C7A3C9-F55B-4314-A0BA-3EA3E41C4982}"/>
    <cellStyle name="Input 40 12" xfId="10786" xr:uid="{3F457978-A3B7-4F5E-8604-4F7B37967425}"/>
    <cellStyle name="Input 40 12 2" xfId="16916" xr:uid="{9CE9D713-078A-4C98-B4C3-E56B81CD34ED}"/>
    <cellStyle name="Input 40 12 3" xfId="23414" xr:uid="{9985D4DE-A27E-4E8D-B9C8-5925C762148A}"/>
    <cellStyle name="Input 40 12 4" xfId="34189" xr:uid="{F64FCAF7-54A0-459F-8460-681F514E10A7}"/>
    <cellStyle name="Input 40 13" xfId="10787" xr:uid="{424F2D18-05D2-412C-A262-47147E044AEC}"/>
    <cellStyle name="Input 40 13 2" xfId="16917" xr:uid="{D39F458D-B2E6-4D77-B802-76D245F6B969}"/>
    <cellStyle name="Input 40 13 3" xfId="25758" xr:uid="{FDC5D7D3-040B-4F01-B85A-12899B1296FF}"/>
    <cellStyle name="Input 40 13 4" xfId="34763" xr:uid="{ABE672A4-4C4A-4C2B-B91F-2E1377316B53}"/>
    <cellStyle name="Input 40 14" xfId="10788" xr:uid="{149D72B6-50EA-4E4E-9931-E9909F5FD1B4}"/>
    <cellStyle name="Input 40 14 2" xfId="16918" xr:uid="{A2D232E3-BE71-4666-9627-ACE4FB547D45}"/>
    <cellStyle name="Input 40 14 3" xfId="21887" xr:uid="{60198E59-87A2-4086-B66C-59F8F9EEDED4}"/>
    <cellStyle name="Input 40 14 4" xfId="34462" xr:uid="{61ADB4E1-6156-4871-B972-7B7A42A9E488}"/>
    <cellStyle name="Input 40 15" xfId="10789" xr:uid="{EC18DE05-F463-41CA-B2E7-6BCC708A23D4}"/>
    <cellStyle name="Input 40 15 2" xfId="16919" xr:uid="{F6C93D92-CE55-44D9-808D-5F8B4B99133B}"/>
    <cellStyle name="Input 40 15 3" xfId="28196" xr:uid="{2048506E-3A53-4900-802B-6ACD98029EB9}"/>
    <cellStyle name="Input 40 15 4" xfId="34651" xr:uid="{44911378-D51A-4483-9B4B-0E29558B5136}"/>
    <cellStyle name="Input 40 16" xfId="10790" xr:uid="{4090787A-FE53-4736-B01C-C51715F82255}"/>
    <cellStyle name="Input 40 16 2" xfId="16920" xr:uid="{20CF3744-7B25-4B44-85C4-59936A3DCA89}"/>
    <cellStyle name="Input 40 16 3" xfId="26422" xr:uid="{87A3E95C-F11E-4DA5-86F2-308F0E0FF38F}"/>
    <cellStyle name="Input 40 16 4" xfId="34467" xr:uid="{9EA9EDD1-8EA8-4E68-9F8D-81460B1C5C6F}"/>
    <cellStyle name="Input 40 17" xfId="10791" xr:uid="{BC42E857-6D68-4F5F-A3FA-F9388E16EDE4}"/>
    <cellStyle name="Input 40 17 2" xfId="16921" xr:uid="{A3883A09-5D79-4718-B10A-D42B387CDA4A}"/>
    <cellStyle name="Input 40 17 3" xfId="22030" xr:uid="{63963673-969F-4EA9-8554-8ABC0C2BD6E2}"/>
    <cellStyle name="Input 40 17 4" xfId="34630" xr:uid="{878A760A-287D-4213-86C9-85B7937F702E}"/>
    <cellStyle name="Input 40 18" xfId="15154" xr:uid="{412A0632-1D2D-462D-A9FE-95253CFCE287}"/>
    <cellStyle name="Input 40 18 2" xfId="20671" xr:uid="{3FFF8450-1304-408B-93D0-A71B755F2546}"/>
    <cellStyle name="Input 40 18 3" xfId="29438" xr:uid="{0C5C13C8-B951-40CF-95CB-B0B6F50959A8}"/>
    <cellStyle name="Input 40 18 4" xfId="29083" xr:uid="{4B10C3A6-BE48-496E-8491-B396D22B55EB}"/>
    <cellStyle name="Input 40 19" xfId="15178" xr:uid="{B62C7F0E-619C-46EB-BF5C-B8BB40D33E68}"/>
    <cellStyle name="Input 40 19 2" xfId="20694" xr:uid="{CD5CD47A-CF0A-4A67-83B7-D1F0C3177F37}"/>
    <cellStyle name="Input 40 19 3" xfId="21865" xr:uid="{2615C2AA-4E0E-468A-A75D-C3D5AA03ADEF}"/>
    <cellStyle name="Input 40 19 4" xfId="26980" xr:uid="{8F050C00-A08E-401F-A899-468EB3D73348}"/>
    <cellStyle name="Input 40 2" xfId="10792" xr:uid="{22449555-56F1-48B0-85F2-1D6025374C1A}"/>
    <cellStyle name="Input 40 2 2" xfId="16922" xr:uid="{E67A311C-0B3C-43C1-B02E-103C40367242}"/>
    <cellStyle name="Input 40 2 3" xfId="29016" xr:uid="{BA8E7BB8-C960-4101-B650-44363CB8A98A}"/>
    <cellStyle name="Input 40 2 4" xfId="34672" xr:uid="{A747FF55-762D-4CB6-A85C-8F7D20743D63}"/>
    <cellStyle name="Input 40 20" xfId="15414" xr:uid="{128273B7-F8D7-4746-A3EB-E67CC772ABE9}"/>
    <cellStyle name="Input 40 20 2" xfId="20900" xr:uid="{123B5501-5494-4FD7-BA07-2DEED0F93F1D}"/>
    <cellStyle name="Input 40 20 3" xfId="25560" xr:uid="{7CBEB666-E6C2-4F58-8853-43AD0FE3AA5A}"/>
    <cellStyle name="Input 40 20 4" xfId="23388" xr:uid="{AB7C3744-F66F-4F19-BE79-D8C9D4321414}"/>
    <cellStyle name="Input 40 21" xfId="15833" xr:uid="{B856959D-050D-422B-AB91-6C259135DAB9}"/>
    <cellStyle name="Input 40 22" xfId="25129" xr:uid="{DDEA5A67-AF2F-4F02-BEE4-A9B5F73D3B6D}"/>
    <cellStyle name="Input 40 23" xfId="34082" xr:uid="{CA1B310E-B8C4-4BE7-9F49-F29572078B83}"/>
    <cellStyle name="Input 40 3" xfId="10793" xr:uid="{ED16D44A-11A1-4AD7-9BD1-155598606A74}"/>
    <cellStyle name="Input 40 3 2" xfId="16923" xr:uid="{2BD45DBB-2D0D-48B6-9AD0-911AEC84EE3D}"/>
    <cellStyle name="Input 40 3 3" xfId="25041" xr:uid="{81D4F9D2-627B-436C-89F7-58CD8456F5BF}"/>
    <cellStyle name="Input 40 3 4" xfId="34573" xr:uid="{ADBE6D3C-223A-4BCA-80FD-254140555DA6}"/>
    <cellStyle name="Input 40 4" xfId="10794" xr:uid="{D3BFC06F-C44E-425F-B585-0BE7F1789C04}"/>
    <cellStyle name="Input 40 4 2" xfId="16924" xr:uid="{724CCB27-D12B-44E4-B557-65E6776197C3}"/>
    <cellStyle name="Input 40 4 3" xfId="28233" xr:uid="{9792B10A-D101-4EA1-AB22-89619BBB43BD}"/>
    <cellStyle name="Input 40 4 4" xfId="34614" xr:uid="{79EE2CE6-B5FD-48A9-A457-0E9770C3A998}"/>
    <cellStyle name="Input 40 5" xfId="10795" xr:uid="{96838EF5-22C5-4775-9E7C-6329264623DC}"/>
    <cellStyle name="Input 40 5 2" xfId="16925" xr:uid="{1DE5FD10-8B87-413A-B858-C0FA28F37EAB}"/>
    <cellStyle name="Input 40 5 3" xfId="28256" xr:uid="{9795B34E-91F0-48D1-92F8-1807493D47CC}"/>
    <cellStyle name="Input 40 5 4" xfId="33361" xr:uid="{1E0825DB-FDB9-41D1-8371-8592739C63BA}"/>
    <cellStyle name="Input 40 6" xfId="10796" xr:uid="{97B4A30A-B299-419A-B862-A647B921FD1A}"/>
    <cellStyle name="Input 40 6 2" xfId="16926" xr:uid="{A3E4306B-229B-45BE-B1A2-A3AD4AEE6096}"/>
    <cellStyle name="Input 40 6 3" xfId="29620" xr:uid="{068BEA36-92CF-45BB-8A9D-81723CBE0465}"/>
    <cellStyle name="Input 40 6 4" xfId="34375" xr:uid="{0DFFB1EA-D271-4030-ABA4-F6513BE48D4B}"/>
    <cellStyle name="Input 40 7" xfId="10797" xr:uid="{DA67B39E-9A92-4C2B-B7D0-80A8814DA755}"/>
    <cellStyle name="Input 40 7 2" xfId="16927" xr:uid="{0426F59B-4A55-496C-B7F3-779208C650E9}"/>
    <cellStyle name="Input 40 7 3" xfId="23415" xr:uid="{D4FFADBC-9F2D-4015-BB20-19E75D8D330E}"/>
    <cellStyle name="Input 40 7 4" xfId="33360" xr:uid="{391C239D-9AC6-4D28-8D25-AC16FA26B9E3}"/>
    <cellStyle name="Input 40 8" xfId="10798" xr:uid="{1FE28EB2-0029-4A49-8C59-EEF351E76276}"/>
    <cellStyle name="Input 40 8 2" xfId="16928" xr:uid="{BD5A0A2F-B7DD-427E-9340-9BC3EF5B61B2}"/>
    <cellStyle name="Input 40 8 3" xfId="27453" xr:uid="{2B273195-B58B-45B0-A2DA-07DF0C0D0298}"/>
    <cellStyle name="Input 40 8 4" xfId="33359" xr:uid="{66A27D14-E168-4087-A288-D4412E937F62}"/>
    <cellStyle name="Input 40 9" xfId="10799" xr:uid="{3336ED2F-D4C4-4037-91A0-40BBF1154A5E}"/>
    <cellStyle name="Input 40 9 2" xfId="16929" xr:uid="{154F85B0-DD4D-43D1-8684-9BD951F30694}"/>
    <cellStyle name="Input 40 9 3" xfId="27027" xr:uid="{635C2820-EC27-4B08-985D-9343548B4F0A}"/>
    <cellStyle name="Input 40 9 4" xfId="33358" xr:uid="{CDF24347-3FCB-40D8-8F93-A8AAA5498D45}"/>
    <cellStyle name="Input 400" xfId="35575" xr:uid="{7F391F19-1C8F-4D2F-8A6E-3E49E81A4ADD}"/>
    <cellStyle name="Input 401" xfId="35389" xr:uid="{5AE2B9DC-69B7-4FD8-922F-583B3A90C032}"/>
    <cellStyle name="Input 402" xfId="35687" xr:uid="{AE4DAA2C-A8DA-4EF3-B4AE-2E230255CF40}"/>
    <cellStyle name="Input 403" xfId="35448" xr:uid="{166CEFFF-382E-4D7D-A0E5-AD6B6C4F504A}"/>
    <cellStyle name="Input 404" xfId="35710" xr:uid="{00FA74C5-FC02-4AEF-ADAB-FC4A6DE40E00}"/>
    <cellStyle name="Input 405" xfId="35390" xr:uid="{860EF2AA-8AB5-4165-9DBF-D8D285923522}"/>
    <cellStyle name="Input 406" xfId="35507" xr:uid="{762E1CDE-1337-483F-B165-63A830984A95}"/>
    <cellStyle name="Input 407" xfId="35712" xr:uid="{9FE58AB3-EF1D-447B-977D-0256E2AF8998}"/>
    <cellStyle name="Input 408" xfId="35631" xr:uid="{2EEDFC67-491F-4BFD-AC83-E7459AF75FA5}"/>
    <cellStyle name="Input 409" xfId="35707" xr:uid="{E4E1AED6-C23A-44E0-B76B-1E8ABE304FC0}"/>
    <cellStyle name="Input 41" xfId="10800" xr:uid="{16681BD9-234E-47FA-9E3B-2A3A4C6FF106}"/>
    <cellStyle name="Input 41 10" xfId="10801" xr:uid="{6810ECA5-B47D-44DE-92AD-FB89F6C3A2F3}"/>
    <cellStyle name="Input 41 10 2" xfId="16930" xr:uid="{CB747E36-6C3E-43DF-BB7F-8E891B2D72BA}"/>
    <cellStyle name="Input 41 10 3" xfId="26880" xr:uid="{7DF4E0D9-7382-48D7-9535-A2224C534EA6}"/>
    <cellStyle name="Input 41 10 4" xfId="33357" xr:uid="{F28E811C-C4D6-443B-AEF0-F101661603A7}"/>
    <cellStyle name="Input 41 11" xfId="10802" xr:uid="{1AAFF3EB-9245-406A-91D4-2E31BD848997}"/>
    <cellStyle name="Input 41 11 2" xfId="16931" xr:uid="{2EFA22B0-BC70-4426-A722-12CF869BBBE4}"/>
    <cellStyle name="Input 41 11 3" xfId="25629" xr:uid="{B927628A-21B1-4EE2-BA54-E160D29096EB}"/>
    <cellStyle name="Input 41 11 4" xfId="33356" xr:uid="{82F3B667-B845-4C93-82E5-CAC405EB15FE}"/>
    <cellStyle name="Input 41 12" xfId="10803" xr:uid="{615D54C0-BD72-4CBB-B603-AB3CDE46B2B8}"/>
    <cellStyle name="Input 41 12 2" xfId="16932" xr:uid="{8F355036-51B2-48ED-82FA-DAA3C6E09061}"/>
    <cellStyle name="Input 41 12 3" xfId="30412" xr:uid="{2062BF43-6BB0-44AE-B874-121E76096E7D}"/>
    <cellStyle name="Input 41 12 4" xfId="33355" xr:uid="{39A46212-C773-4BA3-BB85-F003CAA95FA8}"/>
    <cellStyle name="Input 41 13" xfId="10804" xr:uid="{BC8414E7-CF47-4D35-9CDF-BEEA0F88C581}"/>
    <cellStyle name="Input 41 13 2" xfId="16933" xr:uid="{F5CF6B17-23BB-4A64-9581-437F5535EC05}"/>
    <cellStyle name="Input 41 13 3" xfId="27181" xr:uid="{FD63F349-444B-4E0F-A610-F1574B318B2C}"/>
    <cellStyle name="Input 41 13 4" xfId="33354" xr:uid="{F28FBF89-BFD2-42C4-98BE-8041F374001D}"/>
    <cellStyle name="Input 41 14" xfId="10805" xr:uid="{C23EE7C1-C5D1-4A7C-8A1F-AC6C24392163}"/>
    <cellStyle name="Input 41 14 2" xfId="16934" xr:uid="{41873D1F-EA78-4142-AB6F-2C9B338F56A4}"/>
    <cellStyle name="Input 41 14 3" xfId="21885" xr:uid="{CA81612B-C336-444B-9D02-7C8E3D0B5BD1}"/>
    <cellStyle name="Input 41 14 4" xfId="33353" xr:uid="{F36F10EB-B074-4E36-A3DC-8F79F206B669}"/>
    <cellStyle name="Input 41 15" xfId="10806" xr:uid="{FC88250C-FB8F-4EBD-92ED-2E3650A925FC}"/>
    <cellStyle name="Input 41 15 2" xfId="16935" xr:uid="{111454EA-2251-4A44-9596-53B955E1490C}"/>
    <cellStyle name="Input 41 15 3" xfId="27424" xr:uid="{005E37A4-739A-4275-BC60-CB0F4A8BCA75}"/>
    <cellStyle name="Input 41 15 4" xfId="33352" xr:uid="{4ACCC186-8424-45C7-ADDA-2749630BBEF1}"/>
    <cellStyle name="Input 41 16" xfId="10807" xr:uid="{AC861A62-3E74-4E09-BBD3-F8C99D7E85AF}"/>
    <cellStyle name="Input 41 16 2" xfId="16936" xr:uid="{BF966108-4DC0-4C6E-AA7F-7FFB0E3C1658}"/>
    <cellStyle name="Input 41 16 3" xfId="28311" xr:uid="{FB2092C7-AC66-4D9A-BACF-30E6AF72E9E7}"/>
    <cellStyle name="Input 41 16 4" xfId="33351" xr:uid="{75203601-6C55-4F27-86B3-6191D3D7CCA5}"/>
    <cellStyle name="Input 41 17" xfId="10808" xr:uid="{E4A88578-4A84-41DD-B826-9B8C2BB4993C}"/>
    <cellStyle name="Input 41 17 2" xfId="16937" xr:uid="{D049641C-6504-4484-AA08-585AE6EEB867}"/>
    <cellStyle name="Input 41 17 3" xfId="28994" xr:uid="{6E4F69F6-BA50-4219-A9D0-F8D6D08995D4}"/>
    <cellStyle name="Input 41 17 4" xfId="33350" xr:uid="{2CCDF80F-B5DC-401A-AFD1-7ECA7E927262}"/>
    <cellStyle name="Input 41 18" xfId="14973" xr:uid="{C0E8F2BF-2A64-4ECF-8259-287C08F1F1D5}"/>
    <cellStyle name="Input 41 18 2" xfId="20509" xr:uid="{3D808858-5C20-4A4C-AF7C-49F4A4EE82B0}"/>
    <cellStyle name="Input 41 18 3" xfId="28565" xr:uid="{47E916E8-9759-45B2-BFC2-E554A9F2D3F3}"/>
    <cellStyle name="Input 41 18 4" xfId="30691" xr:uid="{65818620-8C73-4FCF-AB42-98087E4370F6}"/>
    <cellStyle name="Input 41 19" xfId="15144" xr:uid="{CBD887B5-BE6A-4047-8061-909AAAD16085}"/>
    <cellStyle name="Input 41 19 2" xfId="20662" xr:uid="{209E127D-3708-42BD-B09F-4F5D2F9E2B81}"/>
    <cellStyle name="Input 41 19 3" xfId="28649" xr:uid="{BE33E2C5-61AE-4C1C-81B6-31A115530732}"/>
    <cellStyle name="Input 41 19 4" xfId="23201" xr:uid="{C128C780-BDDB-4EB4-9EFC-96C6C2243F23}"/>
    <cellStyle name="Input 41 2" xfId="10809" xr:uid="{C08AB5D2-7A83-4B0E-9FCB-3807F83791AD}"/>
    <cellStyle name="Input 41 2 2" xfId="16938" xr:uid="{79FF469E-90CF-4471-9C03-8E885CBE677D}"/>
    <cellStyle name="Input 41 2 3" xfId="27341" xr:uid="{C1F2CD5E-6E67-46F8-8BA0-7FAA9711F771}"/>
    <cellStyle name="Input 41 2 4" xfId="33349" xr:uid="{51336B22-EE86-461F-B9C5-166870B8C9BC}"/>
    <cellStyle name="Input 41 20" xfId="15593" xr:uid="{E1040FDA-4F0A-477B-A871-13EA67EE9B10}"/>
    <cellStyle name="Input 41 20 2" xfId="21065" xr:uid="{BFA88A51-2487-46FE-8247-2AC7BF29CD04}"/>
    <cellStyle name="Input 41 20 3" xfId="30380" xr:uid="{AEDD4878-2396-42C1-9D52-EB8548AF71D8}"/>
    <cellStyle name="Input 41 20 4" xfId="34923" xr:uid="{16F37930-1E77-4022-A215-670204BC8B4C}"/>
    <cellStyle name="Input 41 21" xfId="14922" xr:uid="{CBF164EE-CD62-4C1F-A44D-60D778193B08}"/>
    <cellStyle name="Input 41 22" xfId="29980" xr:uid="{0A221227-F572-41B0-A6D9-EF69530CDB03}"/>
    <cellStyle name="Input 41 23" xfId="34086" xr:uid="{5C9500A2-4092-4A06-BF85-641ECE715D61}"/>
    <cellStyle name="Input 41 3" xfId="10810" xr:uid="{0D7DF0C6-4166-4CE0-AAC1-C478B992367B}"/>
    <cellStyle name="Input 41 3 2" xfId="16939" xr:uid="{30E62C6C-46D7-4FF2-BD85-A49304B80E85}"/>
    <cellStyle name="Input 41 3 3" xfId="27759" xr:uid="{E462355F-F0FE-4A2A-9040-5500632270CF}"/>
    <cellStyle name="Input 41 3 4" xfId="33348" xr:uid="{698B23E1-0A30-4B85-A58D-436666E3A1BE}"/>
    <cellStyle name="Input 41 4" xfId="10811" xr:uid="{6D8D0DFE-F114-4BF5-AAE6-AB797C0A65CB}"/>
    <cellStyle name="Input 41 4 2" xfId="16940" xr:uid="{5C0224BF-E2A7-4FB1-B434-977E212893B1}"/>
    <cellStyle name="Input 41 4 3" xfId="27770" xr:uid="{94833E43-9BDA-4503-B089-C1FC328F82C6}"/>
    <cellStyle name="Input 41 4 4" xfId="33347" xr:uid="{F1ECE23C-84EA-4DBE-A56C-B9359CC09234}"/>
    <cellStyle name="Input 41 5" xfId="10812" xr:uid="{775ED239-EB01-4B76-8B6B-840AAFA9FE2D}"/>
    <cellStyle name="Input 41 5 2" xfId="16941" xr:uid="{18D99369-2BF7-48DB-BB5F-EE54C325712D}"/>
    <cellStyle name="Input 41 5 3" xfId="27074" xr:uid="{29B74BA8-0CA5-4289-BB23-2CC80860C2A4}"/>
    <cellStyle name="Input 41 5 4" xfId="33346" xr:uid="{48C9CA61-3CBF-4AC7-8AEE-102B6124B831}"/>
    <cellStyle name="Input 41 6" xfId="10813" xr:uid="{31FFDAD9-F7E1-4534-9132-797687B5DA7B}"/>
    <cellStyle name="Input 41 6 2" xfId="16942" xr:uid="{32421890-2493-439C-9E85-298922DE10C9}"/>
    <cellStyle name="Input 41 6 3" xfId="27158" xr:uid="{B7B1B2AD-9ABF-4E6D-83EB-3868ADA75606}"/>
    <cellStyle name="Input 41 6 4" xfId="33345" xr:uid="{9DA50E56-FF7F-4EAC-BDC7-8AD1F2CDB782}"/>
    <cellStyle name="Input 41 7" xfId="10814" xr:uid="{12FE2D76-C7F3-4948-9C65-1D18BBEC2324}"/>
    <cellStyle name="Input 41 7 2" xfId="16943" xr:uid="{F107525E-67E6-47BA-9366-53C07CA38ADE}"/>
    <cellStyle name="Input 41 7 3" xfId="27588" xr:uid="{D31558BA-46F5-429D-B91E-A03FBFFD0F78}"/>
    <cellStyle name="Input 41 7 4" xfId="33344" xr:uid="{9E177E36-ADF0-43C1-A4B1-CCD15318E355}"/>
    <cellStyle name="Input 41 8" xfId="10815" xr:uid="{747DB89B-423A-4E5D-8682-B02409ECE0D3}"/>
    <cellStyle name="Input 41 8 2" xfId="16944" xr:uid="{75572BB7-9E10-4CDA-81E8-F97831E34738}"/>
    <cellStyle name="Input 41 8 3" xfId="27747" xr:uid="{6F876A08-6317-4F73-B37D-76418CED473B}"/>
    <cellStyle name="Input 41 8 4" xfId="33343" xr:uid="{04FB969A-4D74-4E1E-87C9-29795BD15A31}"/>
    <cellStyle name="Input 41 9" xfId="10816" xr:uid="{5328068B-BF20-4121-817A-6BEB73A03345}"/>
    <cellStyle name="Input 41 9 2" xfId="16945" xr:uid="{EB46A530-C182-497F-8471-46B3C6C82DEE}"/>
    <cellStyle name="Input 41 9 3" xfId="27348" xr:uid="{F5A7FE22-43A8-4004-A396-C9CBFEB7C06D}"/>
    <cellStyle name="Input 41 9 4" xfId="33342" xr:uid="{3605264F-E75D-403A-88D5-7A1BE1520A17}"/>
    <cellStyle name="Input 410" xfId="35486" xr:uid="{C74A8422-02F7-4DAC-AC5C-6EDC3DD1A83D}"/>
    <cellStyle name="Input 411" xfId="35717" xr:uid="{77D47379-1C3F-4222-A29C-6A9F96703EF4}"/>
    <cellStyle name="Input 412" xfId="35718" xr:uid="{F6CFA43C-719E-4FA9-995A-04AF328F284E}"/>
    <cellStyle name="Input 413" xfId="35719" xr:uid="{9ABEC1A8-357A-45B7-BE8C-4E9D1694C6E4}"/>
    <cellStyle name="Input 414" xfId="35739" xr:uid="{47483661-2189-4B97-AA2A-6F6099C7C73F}"/>
    <cellStyle name="Input 415" xfId="35835" xr:uid="{8F0DC74E-B11C-4AF7-A011-E4034E85575D}"/>
    <cellStyle name="Input 416" xfId="35863" xr:uid="{6B995634-E1E0-4950-941A-C1B0C3908340}"/>
    <cellStyle name="Input 417" xfId="35787" xr:uid="{88D1A01C-00FF-41E8-A6A4-FA83F7357925}"/>
    <cellStyle name="Input 418" xfId="35821" xr:uid="{59701BA1-2FFD-446B-912E-3CEB043B5FF8}"/>
    <cellStyle name="Input 419" xfId="35737" xr:uid="{A34E08F0-7192-4DDB-B844-F6E60BDC9812}"/>
    <cellStyle name="Input 42" xfId="10817" xr:uid="{1A26B6CE-AD33-4918-BCEF-84A0A9058A5F}"/>
    <cellStyle name="Input 42 10" xfId="10818" xr:uid="{522FD0E9-6294-4271-8A0B-500A4FDBF180}"/>
    <cellStyle name="Input 42 10 2" xfId="16946" xr:uid="{0850E8B1-F7BD-4960-8FBD-A30EEEA66745}"/>
    <cellStyle name="Input 42 10 3" xfId="24513" xr:uid="{47312DEE-A25E-4C01-9DD7-E147C3957471}"/>
    <cellStyle name="Input 42 10 4" xfId="33341" xr:uid="{29D65811-48B5-4810-9C45-B724058A395F}"/>
    <cellStyle name="Input 42 11" xfId="10819" xr:uid="{973452E3-4411-4153-BF26-444E1BFDE6A2}"/>
    <cellStyle name="Input 42 11 2" xfId="16947" xr:uid="{7A9D5114-E970-4A82-98C3-561DCBDCEE9B}"/>
    <cellStyle name="Input 42 11 3" xfId="22036" xr:uid="{9E2BF7AD-AE9B-4D7D-8E0B-E495FEBC260A}"/>
    <cellStyle name="Input 42 11 4" xfId="33340" xr:uid="{AF2B940A-33A9-4863-946D-74F0145FA064}"/>
    <cellStyle name="Input 42 12" xfId="10820" xr:uid="{2EA49B19-6A0A-4690-98C8-52A49D53AE69}"/>
    <cellStyle name="Input 42 12 2" xfId="16948" xr:uid="{7C3C8E89-D366-4BCD-8C1B-0279258F5377}"/>
    <cellStyle name="Input 42 12 3" xfId="25191" xr:uid="{83EE13C7-8296-4D3F-9B72-1422FB25A754}"/>
    <cellStyle name="Input 42 12 4" xfId="33339" xr:uid="{7B69A1F8-416B-400B-AE35-35585622386F}"/>
    <cellStyle name="Input 42 13" xfId="10821" xr:uid="{EBA252D0-C6C4-496A-8BFB-D6BFD3E39549}"/>
    <cellStyle name="Input 42 13 2" xfId="16949" xr:uid="{EF95B8E5-0A42-4590-AAC5-A32A117BDFD1}"/>
    <cellStyle name="Input 42 13 3" xfId="26415" xr:uid="{BB1F8012-9C05-4427-B5F1-76F54EEB0E7C}"/>
    <cellStyle name="Input 42 13 4" xfId="33338" xr:uid="{5FBFCCCD-7442-4631-8263-10B4DE573C0E}"/>
    <cellStyle name="Input 42 14" xfId="10822" xr:uid="{85ED513D-4475-4DFB-8E17-B75779E6A2CE}"/>
    <cellStyle name="Input 42 14 2" xfId="16950" xr:uid="{938E7B02-6483-4DA3-A8BA-D9B85620BA2F}"/>
    <cellStyle name="Input 42 14 3" xfId="24620" xr:uid="{045D2394-5F21-4960-9CD7-595D215FFC0F}"/>
    <cellStyle name="Input 42 14 4" xfId="33337" xr:uid="{9B57FC42-D00B-42EE-887F-8C52CB0162BE}"/>
    <cellStyle name="Input 42 15" xfId="10823" xr:uid="{57B09E75-2A58-4205-BDE3-11C186CB3653}"/>
    <cellStyle name="Input 42 15 2" xfId="16951" xr:uid="{986CE6F3-D947-4703-93C1-C8612E28593D}"/>
    <cellStyle name="Input 42 15 3" xfId="25670" xr:uid="{0E0124CE-2907-424B-9605-050E923495E1}"/>
    <cellStyle name="Input 42 15 4" xfId="33336" xr:uid="{E08A116A-3F78-4294-A2D9-1DAE3BB6D5FB}"/>
    <cellStyle name="Input 42 16" xfId="10824" xr:uid="{2AD6F0E9-9706-4BF8-A223-E17EA098FE70}"/>
    <cellStyle name="Input 42 16 2" xfId="16952" xr:uid="{B626E24F-9171-4FE3-BF89-BD008DBC7517}"/>
    <cellStyle name="Input 42 16 3" xfId="30557" xr:uid="{B6427969-C18F-4ECE-A139-8D6B8F2DCA0A}"/>
    <cellStyle name="Input 42 16 4" xfId="33335" xr:uid="{13A02908-BDC2-4DA6-BA4D-0121071ECFDB}"/>
    <cellStyle name="Input 42 17" xfId="10825" xr:uid="{5A1BA0E6-26D3-4BC9-9C9F-C2FAF2AED21E}"/>
    <cellStyle name="Input 42 17 2" xfId="16953" xr:uid="{FE5A5C97-0255-4C29-A340-CA8366DA6388}"/>
    <cellStyle name="Input 42 17 3" xfId="30286" xr:uid="{68D798F0-5D9F-4190-8F0F-D5C4A639F344}"/>
    <cellStyle name="Input 42 17 4" xfId="33334" xr:uid="{63A14723-1509-40AA-BAD3-9554F1241BD9}"/>
    <cellStyle name="Input 42 18" xfId="15285" xr:uid="{4D320113-4132-40DE-B991-48A5C0237C4E}"/>
    <cellStyle name="Input 42 18 2" xfId="20787" xr:uid="{01BDCB6E-CCC4-48BE-AB62-97955E6F3E9E}"/>
    <cellStyle name="Input 42 18 3" xfId="26775" xr:uid="{13E60A91-98BC-4DBA-A5A3-07FA3AAEA796}"/>
    <cellStyle name="Input 42 18 4" xfId="21926" xr:uid="{05AF5EC8-DE9B-43BE-B74F-C06EEA4D8B25}"/>
    <cellStyle name="Input 42 19" xfId="15380" xr:uid="{D1A65C2C-D6E4-4476-869B-4429F9EAC87F}"/>
    <cellStyle name="Input 42 19 2" xfId="20875" xr:uid="{723A51FB-D320-4AB7-A05E-52076FB9A66F}"/>
    <cellStyle name="Input 42 19 3" xfId="24131" xr:uid="{4A49B683-E1AC-4680-B54C-6A0BEC13BBCE}"/>
    <cellStyle name="Input 42 19 4" xfId="29282" xr:uid="{2E838885-B52E-4A8C-9374-48C8C840F060}"/>
    <cellStyle name="Input 42 2" xfId="10826" xr:uid="{7D6DCDA4-9243-4D9C-8D4D-C874C4E1E683}"/>
    <cellStyle name="Input 42 2 2" xfId="16954" xr:uid="{D4530498-8F91-4232-968B-95622D3B4733}"/>
    <cellStyle name="Input 42 2 3" xfId="23013" xr:uid="{9BC0B451-3158-4F14-B61B-CD99AF3EC881}"/>
    <cellStyle name="Input 42 2 4" xfId="33333" xr:uid="{D3CC0E27-4C39-44B5-866B-6047ACC6BD31}"/>
    <cellStyle name="Input 42 20" xfId="14970" xr:uid="{7F98B92D-07F9-41B1-9BFB-9619BAEAA494}"/>
    <cellStyle name="Input 42 20 2" xfId="20506" xr:uid="{E4E1CAFC-1A6A-47FF-9FD6-22862333A632}"/>
    <cellStyle name="Input 42 20 3" xfId="25019" xr:uid="{6D6CBF81-EA70-427B-9381-EE5D535794DD}"/>
    <cellStyle name="Input 42 20 4" xfId="30694" xr:uid="{B81C487E-E5AF-4C76-BB4A-1C19BFFDCFA5}"/>
    <cellStyle name="Input 42 21" xfId="15874" xr:uid="{C2C37414-6BAC-4E28-A161-F0D91290B409}"/>
    <cellStyle name="Input 42 22" xfId="28454" xr:uid="{E0007112-B11B-4B1D-A90F-712F95D9CCD6}"/>
    <cellStyle name="Input 42 23" xfId="34078" xr:uid="{89DF549E-D885-493D-B695-C5E0C6780F53}"/>
    <cellStyle name="Input 42 3" xfId="10827" xr:uid="{B3BA7EEE-6763-4368-B618-C518D6E8F33C}"/>
    <cellStyle name="Input 42 3 2" xfId="16955" xr:uid="{12E6FC84-D471-49F9-BEDE-B3E2EAF0F06A}"/>
    <cellStyle name="Input 42 3 3" xfId="28515" xr:uid="{234AAF2D-BC65-4DBC-8DD2-315CBDB64864}"/>
    <cellStyle name="Input 42 3 4" xfId="33332" xr:uid="{434E3B8E-5A06-4990-930D-BAE1305D8D65}"/>
    <cellStyle name="Input 42 4" xfId="10828" xr:uid="{0D0D2663-5FD0-42B0-BB3E-BD1265FA35F6}"/>
    <cellStyle name="Input 42 4 2" xfId="16956" xr:uid="{2523E13F-8A5C-4094-89C0-BC04E276FC8D}"/>
    <cellStyle name="Input 42 4 3" xfId="27253" xr:uid="{B1E69B90-0A0F-4FD1-822D-A7A52D3CD21C}"/>
    <cellStyle name="Input 42 4 4" xfId="33331" xr:uid="{3DA0E38C-369C-4572-8EA2-24E4D15BFCF4}"/>
    <cellStyle name="Input 42 5" xfId="10829" xr:uid="{98CFE9A0-212A-4985-BE7A-FD137CF273ED}"/>
    <cellStyle name="Input 42 5 2" xfId="16957" xr:uid="{5C9E2FBD-5D9E-42A2-BFA4-186F312EB97F}"/>
    <cellStyle name="Input 42 5 3" xfId="22464" xr:uid="{B7FD507E-779D-40DB-AF13-F2C8E9C9CCC6}"/>
    <cellStyle name="Input 42 5 4" xfId="33330" xr:uid="{CF4933A3-B78A-4E1B-B941-C87726131925}"/>
    <cellStyle name="Input 42 6" xfId="10830" xr:uid="{DAD3C764-2F78-4D66-9942-599B72D664FF}"/>
    <cellStyle name="Input 42 6 2" xfId="16958" xr:uid="{0E7755DD-CE93-4CFC-8C2C-92833583AFF7}"/>
    <cellStyle name="Input 42 6 3" xfId="27812" xr:uid="{B424687D-DDE3-4E7B-B764-BEE6E49F6288}"/>
    <cellStyle name="Input 42 6 4" xfId="33329" xr:uid="{A7F42A81-1185-4611-8484-1364EFD7B985}"/>
    <cellStyle name="Input 42 7" xfId="10831" xr:uid="{000F78AC-9EE6-4C9A-A687-00FB623A48FA}"/>
    <cellStyle name="Input 42 7 2" xfId="16959" xr:uid="{4E882983-757D-44E8-A4A3-6888E0F6F73D}"/>
    <cellStyle name="Input 42 7 3" xfId="26898" xr:uid="{D2D1B0F0-5672-40A3-B98D-C770A88E1B5F}"/>
    <cellStyle name="Input 42 7 4" xfId="33328" xr:uid="{A8B1AAD0-FFB7-48A6-AA1C-95E5EB5D45F5}"/>
    <cellStyle name="Input 42 8" xfId="10832" xr:uid="{8BD1B710-BBBD-4F68-8CEF-135B9A518391}"/>
    <cellStyle name="Input 42 8 2" xfId="16960" xr:uid="{5FEA2362-5FFD-4B10-93E3-A5D824261202}"/>
    <cellStyle name="Input 42 8 3" xfId="28880" xr:uid="{F2D25D1A-3386-4CD7-BC1A-93D57640F029}"/>
    <cellStyle name="Input 42 8 4" xfId="33327" xr:uid="{40917E7B-1A9D-4586-A5D1-A615CC44E119}"/>
    <cellStyle name="Input 42 9" xfId="10833" xr:uid="{8A122986-03B4-47E0-8C86-10CA747FFB5E}"/>
    <cellStyle name="Input 42 9 2" xfId="16961" xr:uid="{93D73FC4-A306-47FE-9091-CCB2E4520417}"/>
    <cellStyle name="Input 42 9 3" xfId="22624" xr:uid="{E60AFEC5-9FDC-4CE4-B347-8CA431D76ADF}"/>
    <cellStyle name="Input 42 9 4" xfId="33326" xr:uid="{FBFAD86E-C0F4-457B-BE25-FE5A71A8C584}"/>
    <cellStyle name="Input 420" xfId="35836" xr:uid="{AFD882C8-DED0-4B8F-8495-D5C054158A01}"/>
    <cellStyle name="Input 421" xfId="35730" xr:uid="{24657FFC-D0DF-4303-A7AF-CD62EE30DD6D}"/>
    <cellStyle name="Input 422" xfId="35788" xr:uid="{45F2FE22-11A9-470C-AA0E-7E40BE147A79}"/>
    <cellStyle name="Input 423" xfId="35845" xr:uid="{6BD89B95-E49E-47FB-B127-F016E1C487E7}"/>
    <cellStyle name="Input 424" xfId="35814" xr:uid="{6B9D5039-3AC0-4764-B24C-D23553110998}"/>
    <cellStyle name="Input 425" xfId="35803" xr:uid="{9679F839-D0C7-4C3F-A9AE-46362AE27A61}"/>
    <cellStyle name="Input 426" xfId="35742" xr:uid="{64F97F60-9DB1-4754-9B12-2F74E203AF75}"/>
    <cellStyle name="Input 427" xfId="35822" xr:uid="{A3A8A1C7-2FB2-4195-A486-752D8309CBD6}"/>
    <cellStyle name="Input 428" xfId="35868" xr:uid="{065F4844-A6A3-403C-B7F7-04CBE6F1BF55}"/>
    <cellStyle name="Input 429" xfId="35871" xr:uid="{02B3A476-6A77-458D-BEEE-FE50AF356AC7}"/>
    <cellStyle name="Input 43" xfId="10834" xr:uid="{C58D3437-12A2-4C8B-B1AC-C38E085DC9F8}"/>
    <cellStyle name="Input 43 10" xfId="10835" xr:uid="{4C7BD3FB-9B5F-4EFD-B1EF-068071473C10}"/>
    <cellStyle name="Input 43 10 2" xfId="16962" xr:uid="{22F91FE6-713A-4329-A74A-7E8BA7422379}"/>
    <cellStyle name="Input 43 10 3" xfId="21556" xr:uid="{D90F052B-207A-4029-B929-80CC92D2D9F8}"/>
    <cellStyle name="Input 43 10 4" xfId="33325" xr:uid="{7131817A-B8B7-4EB0-92F8-90C41817815B}"/>
    <cellStyle name="Input 43 11" xfId="10836" xr:uid="{47FB17F2-C07C-462F-B77C-411500503779}"/>
    <cellStyle name="Input 43 11 2" xfId="16963" xr:uid="{3C9B102E-D12D-4BE2-81AB-5F7571FA90C2}"/>
    <cellStyle name="Input 43 11 3" xfId="27641" xr:uid="{6C7B79C3-EA3A-49B4-933D-B6A42CD64873}"/>
    <cellStyle name="Input 43 11 4" xfId="33324" xr:uid="{08007324-CC3A-4A96-8EE0-7F409394D7FF}"/>
    <cellStyle name="Input 43 12" xfId="10837" xr:uid="{D41C0F04-C898-429D-9BC3-73A59011D757}"/>
    <cellStyle name="Input 43 12 2" xfId="16964" xr:uid="{662D31D7-D3E8-4A8D-9311-29ED39741388}"/>
    <cellStyle name="Input 43 12 3" xfId="24651" xr:uid="{EE708A9A-C16B-4766-B6FE-D62EF200DF19}"/>
    <cellStyle name="Input 43 12 4" xfId="33323" xr:uid="{E5FBDADD-C3B8-478F-BD20-75AD25103F62}"/>
    <cellStyle name="Input 43 13" xfId="10838" xr:uid="{B0660803-51F9-42E5-B6D6-D25F6E45A4A7}"/>
    <cellStyle name="Input 43 13 2" xfId="16965" xr:uid="{B791D5EC-2F75-4D8D-894D-F1333129249A}"/>
    <cellStyle name="Input 43 13 3" xfId="28556" xr:uid="{62F7A21F-D4F6-4507-8E11-AED689C349CA}"/>
    <cellStyle name="Input 43 13 4" xfId="33322" xr:uid="{2751AB63-CEF3-42E8-B395-6689E5691393}"/>
    <cellStyle name="Input 43 14" xfId="10839" xr:uid="{CA8B94DF-A6FC-449D-A217-87A678EA07C8}"/>
    <cellStyle name="Input 43 14 2" xfId="16966" xr:uid="{AD1BA212-CE8B-4093-B617-47BC84262AA9}"/>
    <cellStyle name="Input 43 14 3" xfId="29849" xr:uid="{6A0B497E-B39F-4E6E-83E0-C5FD3E2A8FB5}"/>
    <cellStyle name="Input 43 14 4" xfId="33321" xr:uid="{57A351B0-B16B-4D1A-9E37-5292013B9032}"/>
    <cellStyle name="Input 43 15" xfId="10840" xr:uid="{BE9C1DC0-0238-4EFD-A10F-8393BE0F9743}"/>
    <cellStyle name="Input 43 15 2" xfId="16967" xr:uid="{708B6A76-FDFF-470F-BF69-23616AA29872}"/>
    <cellStyle name="Input 43 15 3" xfId="24472" xr:uid="{D5646937-B23D-46BD-86C6-DB7F430B7753}"/>
    <cellStyle name="Input 43 15 4" xfId="33320" xr:uid="{95A686C1-C3DF-4A41-B787-09228C86380F}"/>
    <cellStyle name="Input 43 16" xfId="10841" xr:uid="{A7FC9EAA-7101-45CE-A14B-5ACC022D8A08}"/>
    <cellStyle name="Input 43 16 2" xfId="16968" xr:uid="{E827BFF7-8957-42D7-B674-5A75AC8AB132}"/>
    <cellStyle name="Input 43 16 3" xfId="23416" xr:uid="{4D83B6AE-26E8-4D4A-81FD-123BF5ECCEFF}"/>
    <cellStyle name="Input 43 16 4" xfId="33319" xr:uid="{D06DCA25-5055-45A2-8B58-33A0ACA4C208}"/>
    <cellStyle name="Input 43 17" xfId="10842" xr:uid="{5AE0759C-570F-4948-BEFC-311E83D25E64}"/>
    <cellStyle name="Input 43 17 2" xfId="16969" xr:uid="{31C6BACD-38CD-4596-B1EE-452ACA017B9A}"/>
    <cellStyle name="Input 43 17 3" xfId="22601" xr:uid="{F2D10187-F719-4A2B-91AA-FA54ECBA560C}"/>
    <cellStyle name="Input 43 17 4" xfId="28194" xr:uid="{3776669F-DA8F-4A79-9ACA-23885C3C9107}"/>
    <cellStyle name="Input 43 18" xfId="15282" xr:uid="{30AEB60A-ABB9-4C60-A973-990723DB219E}"/>
    <cellStyle name="Input 43 18 2" xfId="20784" xr:uid="{96EE1127-8F29-4EB8-B08C-E1AB1C50278C}"/>
    <cellStyle name="Input 43 18 3" xfId="27609" xr:uid="{5F6AC61A-2D58-408B-9860-C98978A9D1B5}"/>
    <cellStyle name="Input 43 18 4" xfId="25103" xr:uid="{4EEED7A2-7F11-4DB7-BE86-46AB1A821A2E}"/>
    <cellStyle name="Input 43 19" xfId="15235" xr:uid="{1BDCB36C-9B11-4F99-9B20-16197BEED788}"/>
    <cellStyle name="Input 43 19 2" xfId="20746" xr:uid="{504871A0-63B0-4120-AE4F-D882E34F4255}"/>
    <cellStyle name="Input 43 19 3" xfId="28739" xr:uid="{058DD8C7-2FB1-4282-878E-61DD5D6624A0}"/>
    <cellStyle name="Input 43 19 4" xfId="29445" xr:uid="{B975C976-015D-4BAF-8E88-38D99821DCBF}"/>
    <cellStyle name="Input 43 2" xfId="10843" xr:uid="{ED770083-FFA2-465C-950D-2CCCF1E4F10E}"/>
    <cellStyle name="Input 43 2 2" xfId="16970" xr:uid="{694D74DE-C36C-4556-B7A1-AA08FAAA3416}"/>
    <cellStyle name="Input 43 2 3" xfId="23056" xr:uid="{F0D5D4A8-8FCF-4E46-9B94-BF5123AB4B0A}"/>
    <cellStyle name="Input 43 2 4" xfId="33318" xr:uid="{01592026-291F-4950-9A81-29B96C550DC8}"/>
    <cellStyle name="Input 43 20" xfId="15424" xr:uid="{1A1577A5-49A8-465C-BD0D-0540CFCB93D3}"/>
    <cellStyle name="Input 43 20 2" xfId="20909" xr:uid="{CC6785F1-C6F0-4100-8DD5-7EB40667A87C}"/>
    <cellStyle name="Input 43 20 3" xfId="28931" xr:uid="{E4AD89A0-2CB5-4E3C-B28F-1EB1F293EA9E}"/>
    <cellStyle name="Input 43 20 4" xfId="30298" xr:uid="{3A231797-F29B-40F9-9922-9D23DDF71B95}"/>
    <cellStyle name="Input 43 21" xfId="15667" xr:uid="{9E82E44D-3AC6-4764-BA03-CCB6F09DFDBC}"/>
    <cellStyle name="Input 43 22" xfId="28391" xr:uid="{365E3628-D1E7-4477-A2AF-5B9201A03A5C}"/>
    <cellStyle name="Input 43 23" xfId="34085" xr:uid="{C6E6379A-93A6-403E-9BD7-A34657E953D6}"/>
    <cellStyle name="Input 43 3" xfId="10844" xr:uid="{48154DB6-62ED-460C-9FCE-08479475574C}"/>
    <cellStyle name="Input 43 3 2" xfId="16971" xr:uid="{A3C56409-7115-4B63-9245-F4F9993B8211}"/>
    <cellStyle name="Input 43 3 3" xfId="26539" xr:uid="{96A2A8AA-390A-4D96-952E-50E3F443E753}"/>
    <cellStyle name="Input 43 3 4" xfId="33317" xr:uid="{53C35960-0F5C-4352-96E6-0F3941A23C2A}"/>
    <cellStyle name="Input 43 4" xfId="10845" xr:uid="{6CB0CF7C-6909-4DD8-9BA5-C82B39ADAEDD}"/>
    <cellStyle name="Input 43 4 2" xfId="16972" xr:uid="{620CD996-D673-40E3-87B9-FAAA4D68E2AE}"/>
    <cellStyle name="Input 43 4 3" xfId="23040" xr:uid="{AA6BC641-DDD2-4BA6-AFC8-9D16B8860763}"/>
    <cellStyle name="Input 43 4 4" xfId="33316" xr:uid="{8D03761E-D2A8-41F1-B3D9-65D2090D079E}"/>
    <cellStyle name="Input 43 5" xfId="10846" xr:uid="{49FB0ED8-406D-48BC-AFDA-FA17FE0A3ACC}"/>
    <cellStyle name="Input 43 5 2" xfId="16973" xr:uid="{87B43EA7-F35D-4FD9-99C0-B3831F2B6EA4}"/>
    <cellStyle name="Input 43 5 3" xfId="30554" xr:uid="{48A48BEA-548D-4B0D-AFB8-7D55F75B25A7}"/>
    <cellStyle name="Input 43 5 4" xfId="33315" xr:uid="{924A075D-D7D2-4218-A04C-9ED3056D6D8D}"/>
    <cellStyle name="Input 43 6" xfId="10847" xr:uid="{36CAFB3C-E08F-4EF4-A251-6D257DEE0DEC}"/>
    <cellStyle name="Input 43 6 2" xfId="16974" xr:uid="{C44B5246-0020-4E8F-B62D-B309AA58C5B9}"/>
    <cellStyle name="Input 43 6 3" xfId="27720" xr:uid="{ABFB7875-79BA-46DB-8E38-91F6A829C769}"/>
    <cellStyle name="Input 43 6 4" xfId="33314" xr:uid="{B2404101-E7D5-4EBD-B3B1-762933AE1E25}"/>
    <cellStyle name="Input 43 7" xfId="10848" xr:uid="{F3893045-A3FC-4786-A45A-ABC674B48503}"/>
    <cellStyle name="Input 43 7 2" xfId="16975" xr:uid="{D141203D-EA27-4B79-9C88-C74D7DAE2A7E}"/>
    <cellStyle name="Input 43 7 3" xfId="30434" xr:uid="{A1A902DB-8501-4C60-9616-46A156C1CB6C}"/>
    <cellStyle name="Input 43 7 4" xfId="33313" xr:uid="{97DB71A9-A1DE-4D89-B6B5-32D7D14B4C39}"/>
    <cellStyle name="Input 43 8" xfId="10849" xr:uid="{AFB35288-967F-4BB5-AA11-3ED4E7ACF025}"/>
    <cellStyle name="Input 43 8 2" xfId="16976" xr:uid="{1F1681B8-BDBF-4163-B50B-4D7BB19FD535}"/>
    <cellStyle name="Input 43 8 3" xfId="24693" xr:uid="{F8038FB1-5DBC-4A00-97A1-C4F522D0C125}"/>
    <cellStyle name="Input 43 8 4" xfId="33312" xr:uid="{ED7083E3-8EF6-4A4B-8E68-07C814FFCEF0}"/>
    <cellStyle name="Input 43 9" xfId="10850" xr:uid="{1E36AA6A-7B93-4FCC-B1F2-EB7ED7120F42}"/>
    <cellStyle name="Input 43 9 2" xfId="16977" xr:uid="{5970A67A-3044-4725-A0BB-FF3820238BF7}"/>
    <cellStyle name="Input 43 9 3" xfId="23057" xr:uid="{3F0ECACF-E123-45E7-BA27-A707CDA6261A}"/>
    <cellStyle name="Input 43 9 4" xfId="33311" xr:uid="{C1C89C9A-F38D-42C4-8041-0C431FB9A666}"/>
    <cellStyle name="Input 430" xfId="35872" xr:uid="{F0BD984E-823E-4924-AFF4-A241C8394881}"/>
    <cellStyle name="Input 431" xfId="9874" xr:uid="{2920CEF9-B268-49EB-9480-6B8EE9154205}"/>
    <cellStyle name="Input 432" xfId="9386" xr:uid="{1B31B053-B0E1-406B-A96A-158FC0178A97}"/>
    <cellStyle name="Input 44" xfId="10851" xr:uid="{E5EB4B28-2B20-42B9-8CF4-8F4AD36B3299}"/>
    <cellStyle name="Input 44 10" xfId="10852" xr:uid="{BB55C12D-D4D8-48C4-B4E1-1AFC51E1022A}"/>
    <cellStyle name="Input 44 10 2" xfId="16978" xr:uid="{A8622EC5-7D9F-4D68-88A3-BD72373B153A}"/>
    <cellStyle name="Input 44 10 3" xfId="23417" xr:uid="{36BD9065-367E-4BA7-9385-B7EA2BBB1244}"/>
    <cellStyle name="Input 44 10 4" xfId="33310" xr:uid="{9AA20F3E-B7CC-4A50-A526-F51367680E89}"/>
    <cellStyle name="Input 44 11" xfId="10853" xr:uid="{D3ADA997-5AB9-46E9-8C75-5385E8D1AF2B}"/>
    <cellStyle name="Input 44 11 2" xfId="16979" xr:uid="{9A85A148-B67C-4CF4-9898-06CB075D7413}"/>
    <cellStyle name="Input 44 11 3" xfId="22078" xr:uid="{6B6AF51C-BD8A-44DF-B680-A4DD6567ABCF}"/>
    <cellStyle name="Input 44 11 4" xfId="33309" xr:uid="{10EB4642-DD29-4CC8-8502-4D196B1C7D82}"/>
    <cellStyle name="Input 44 12" xfId="10854" xr:uid="{A1B7B84E-66F3-4222-92A8-541C4FAEB9DB}"/>
    <cellStyle name="Input 44 12 2" xfId="16980" xr:uid="{E78BD492-B6BF-4561-890C-4ABC5154F974}"/>
    <cellStyle name="Input 44 12 3" xfId="30048" xr:uid="{4DB967AB-5472-4648-98A3-E051443B0A35}"/>
    <cellStyle name="Input 44 12 4" xfId="30421" xr:uid="{8882B384-F11C-4A48-833B-2D5C588A1BE6}"/>
    <cellStyle name="Input 44 13" xfId="10855" xr:uid="{455EB2ED-CF59-4398-A126-7CE70C2DABBE}"/>
    <cellStyle name="Input 44 13 2" xfId="16981" xr:uid="{A0964FB1-04AC-4A30-9FBC-1A968888087E}"/>
    <cellStyle name="Input 44 13 3" xfId="23091" xr:uid="{781AFBDB-166F-4019-B553-E4FE9A75937D}"/>
    <cellStyle name="Input 44 13 4" xfId="33308" xr:uid="{DE4EEE03-C487-4286-92D1-99CEAC268C47}"/>
    <cellStyle name="Input 44 14" xfId="10856" xr:uid="{941EFDB1-261A-493C-BE68-079F342EB18B}"/>
    <cellStyle name="Input 44 14 2" xfId="16982" xr:uid="{1D7903C6-4F9B-4A8F-BB0B-896EB2FB2248}"/>
    <cellStyle name="Input 44 14 3" xfId="28633" xr:uid="{C80B5273-5C80-4DA0-8DEE-FBDE666803B8}"/>
    <cellStyle name="Input 44 14 4" xfId="33307" xr:uid="{0737526A-700A-4007-BECF-0DCBFDFD2CBC}"/>
    <cellStyle name="Input 44 15" xfId="10857" xr:uid="{62BA8294-424A-4CB9-A520-6BB240B06A90}"/>
    <cellStyle name="Input 44 15 2" xfId="16983" xr:uid="{A63828F1-2C40-4E3E-87DB-A7BF9F95C59B}"/>
    <cellStyle name="Input 44 15 3" xfId="27992" xr:uid="{0D7157C1-E8C5-4D24-9DFF-39E55575A4C5}"/>
    <cellStyle name="Input 44 15 4" xfId="33306" xr:uid="{2E6A5EB5-A63E-41D7-A0ED-5836D904BF96}"/>
    <cellStyle name="Input 44 16" xfId="10858" xr:uid="{8BB90051-C9A8-46E1-9109-EE37E81F8062}"/>
    <cellStyle name="Input 44 16 2" xfId="16984" xr:uid="{42C945E6-109D-4315-9D52-185267C19DD5}"/>
    <cellStyle name="Input 44 16 3" xfId="27418" xr:uid="{83167FB3-60D4-49C9-833C-772838A4A944}"/>
    <cellStyle name="Input 44 16 4" xfId="33305" xr:uid="{2272916E-761C-44D3-8264-0F4C6E744225}"/>
    <cellStyle name="Input 44 17" xfId="10859" xr:uid="{43901187-9F73-4DEB-9B4F-8C3F0F067CD0}"/>
    <cellStyle name="Input 44 17 2" xfId="16985" xr:uid="{81A9717E-BBEB-4752-B81E-FEFC202E6CF6}"/>
    <cellStyle name="Input 44 17 3" xfId="27847" xr:uid="{A55CC975-ACF2-4A91-BD57-10AB2C9037EE}"/>
    <cellStyle name="Input 44 17 4" xfId="33304" xr:uid="{2199C56D-F719-4FC0-98F7-01710C7F6ABC}"/>
    <cellStyle name="Input 44 18" xfId="15121" xr:uid="{BD2D815B-2F44-461B-B1BC-F512EC83BCA6}"/>
    <cellStyle name="Input 44 18 2" xfId="20640" xr:uid="{B85BD2A6-8C8E-4549-AFD0-610809D08428}"/>
    <cellStyle name="Input 44 18 3" xfId="26043" xr:uid="{2EB6918C-6312-4170-A54D-EFA38992A8A1}"/>
    <cellStyle name="Input 44 18 4" xfId="29597" xr:uid="{C24743E6-86FC-4D41-B89F-964EF4996AB5}"/>
    <cellStyle name="Input 44 19" xfId="14853" xr:uid="{1BD2FA2D-0A02-4EC1-98CD-5F5458F25A34}"/>
    <cellStyle name="Input 44 19 2" xfId="20396" xr:uid="{5710DC00-9DF6-46A8-A5DA-41F684540A31}"/>
    <cellStyle name="Input 44 19 3" xfId="21722" xr:uid="{14416311-AED0-4A2F-9DC6-E63F4F7A3322}"/>
    <cellStyle name="Input 44 19 4" xfId="30777" xr:uid="{226D80FC-D39E-4992-B92E-94EBF685E05D}"/>
    <cellStyle name="Input 44 2" xfId="10860" xr:uid="{D892B155-3672-49F5-AF9A-0186F7BCC976}"/>
    <cellStyle name="Input 44 2 2" xfId="16986" xr:uid="{CEC40DB1-C1DA-4FF3-9720-A7F7A87E7607}"/>
    <cellStyle name="Input 44 2 3" xfId="21933" xr:uid="{AF870E18-8F7C-402A-A792-4D6340E3AD0D}"/>
    <cellStyle name="Input 44 2 4" xfId="33303" xr:uid="{E2EE4F9B-2AF5-433C-8D31-98D6FBE945C2}"/>
    <cellStyle name="Input 44 20" xfId="15562" xr:uid="{8DD233E7-B8D9-4D75-9E2F-2EE136C17CDA}"/>
    <cellStyle name="Input 44 20 2" xfId="21038" xr:uid="{8396E5E0-BE19-4D10-A18A-F6CC437ED023}"/>
    <cellStyle name="Input 44 20 3" xfId="30034" xr:uid="{DF2FB53E-6056-4E4D-980F-DEF277963FFF}"/>
    <cellStyle name="Input 44 20 4" xfId="34896" xr:uid="{B8536D6D-63AC-4E7D-9855-E89E226ADC84}"/>
    <cellStyle name="Input 44 21" xfId="15651" xr:uid="{28EDBCA5-0E18-4DC7-AA70-69AE52501231}"/>
    <cellStyle name="Input 44 22" xfId="22835" xr:uid="{1BED3673-F73D-4B58-BD67-9E360B25D039}"/>
    <cellStyle name="Input 44 23" xfId="34079" xr:uid="{EFE28EEA-C202-439C-8C3E-3C23B82A855A}"/>
    <cellStyle name="Input 44 3" xfId="10861" xr:uid="{5B6B9859-B80B-4164-B1F8-C921F72B3CD4}"/>
    <cellStyle name="Input 44 3 2" xfId="16987" xr:uid="{ED98E884-1402-4DCD-9995-13CF187C5EFA}"/>
    <cellStyle name="Input 44 3 3" xfId="29662" xr:uid="{5C5BA0C8-6B3F-462A-AF0F-91697ED412AE}"/>
    <cellStyle name="Input 44 3 4" xfId="33302" xr:uid="{DE0067F6-7262-4F2A-89BA-FEF533901562}"/>
    <cellStyle name="Input 44 4" xfId="10862" xr:uid="{47A27F0C-01E4-4260-B004-A847F380AF81}"/>
    <cellStyle name="Input 44 4 2" xfId="16988" xr:uid="{15E1241A-1872-4CD9-9733-EC80C313A36B}"/>
    <cellStyle name="Input 44 4 3" xfId="29003" xr:uid="{46A8D9F1-530C-4AF8-A665-906473F5381F}"/>
    <cellStyle name="Input 44 4 4" xfId="33301" xr:uid="{601D6052-8063-4D49-A696-0181118741FB}"/>
    <cellStyle name="Input 44 5" xfId="10863" xr:uid="{12C01EE6-2BCF-4504-A3C6-49E57330E5F0}"/>
    <cellStyle name="Input 44 5 2" xfId="16989" xr:uid="{CD55A790-6117-4A8A-8C9A-266B88F61322}"/>
    <cellStyle name="Input 44 5 3" xfId="27915" xr:uid="{55EFD8D6-915C-447B-9F27-C158D80069C4}"/>
    <cellStyle name="Input 44 5 4" xfId="33300" xr:uid="{7C98B62A-533F-4651-9C1A-D5B6CFCE46A6}"/>
    <cellStyle name="Input 44 6" xfId="10864" xr:uid="{52369CD1-508B-40D4-8EAA-8E259C161F75}"/>
    <cellStyle name="Input 44 6 2" xfId="16990" xr:uid="{FBCE98ED-C3F2-4F6B-9D6E-3085A3D97490}"/>
    <cellStyle name="Input 44 6 3" xfId="29667" xr:uid="{357F34AB-ED85-4D10-B859-5564BD80C636}"/>
    <cellStyle name="Input 44 6 4" xfId="33299" xr:uid="{BA42CDF2-8815-4F3D-AE30-E966D63430F4}"/>
    <cellStyle name="Input 44 7" xfId="10865" xr:uid="{C1278855-9BFE-4FBB-B1BB-4AA6E1148D1A}"/>
    <cellStyle name="Input 44 7 2" xfId="16991" xr:uid="{825A5EF8-6168-4586-94E8-753D3E5A563E}"/>
    <cellStyle name="Input 44 7 3" xfId="23131" xr:uid="{BEAC31F2-E156-4D4F-B2C9-406578812C1C}"/>
    <cellStyle name="Input 44 7 4" xfId="22089" xr:uid="{635E1FE3-284A-4AA2-97DF-FEB1E3072274}"/>
    <cellStyle name="Input 44 8" xfId="10866" xr:uid="{23DB5AA4-9F68-4D0C-AF74-4104565EEB52}"/>
    <cellStyle name="Input 44 8 2" xfId="16992" xr:uid="{44A962B8-6BF1-4785-A541-3A48934924A4}"/>
    <cellStyle name="Input 44 8 3" xfId="29960" xr:uid="{B1E4B130-02EB-4D06-9277-FB0C44571BBB}"/>
    <cellStyle name="Input 44 8 4" xfId="33298" xr:uid="{69DE9511-0E01-4FAE-90E4-6418D2D87C50}"/>
    <cellStyle name="Input 44 9" xfId="10867" xr:uid="{CBCB993B-A6A9-4F24-97AC-02DB581F6CD1}"/>
    <cellStyle name="Input 44 9 2" xfId="16993" xr:uid="{B5C6171D-3497-48CF-9133-13A1C6A35E6E}"/>
    <cellStyle name="Input 44 9 3" xfId="28165" xr:uid="{B9065D81-38AC-40AB-8298-046989B7F463}"/>
    <cellStyle name="Input 44 9 4" xfId="33297" xr:uid="{BF338C09-FBDB-4169-9219-25A947373615}"/>
    <cellStyle name="Input 45" xfId="10868" xr:uid="{9D2A5984-7566-4BB7-A4D1-393539DAC17B}"/>
    <cellStyle name="Input 45 10" xfId="10869" xr:uid="{818B0270-A8A1-46FF-9264-05944992973E}"/>
    <cellStyle name="Input 45 10 2" xfId="16994" xr:uid="{EE5EFA14-DF9C-46E7-BA23-81BF26F4BA39}"/>
    <cellStyle name="Input 45 10 3" xfId="29666" xr:uid="{294AEB4D-1C00-44EF-B392-D6257C5DF0FC}"/>
    <cellStyle name="Input 45 10 4" xfId="33296" xr:uid="{1F5C9E37-DA3A-4E3C-A7A4-225F6B42DD47}"/>
    <cellStyle name="Input 45 11" xfId="10870" xr:uid="{237E7997-B48D-4195-814A-BA7542A697C6}"/>
    <cellStyle name="Input 45 11 2" xfId="16995" xr:uid="{FE20E945-EBD1-497D-8C51-5A0346641BC6}"/>
    <cellStyle name="Input 45 11 3" xfId="30553" xr:uid="{4F0CF73F-BEFF-4C60-85B4-95E0B37B108B}"/>
    <cellStyle name="Input 45 11 4" xfId="34885" xr:uid="{C927FC29-1E82-4F5B-904A-0091B52A3309}"/>
    <cellStyle name="Input 45 12" xfId="10871" xr:uid="{AC1791E2-115E-471E-A605-49EF348A324C}"/>
    <cellStyle name="Input 45 12 2" xfId="16996" xr:uid="{04C6DDA6-D362-4361-8346-EC3B848EFC15}"/>
    <cellStyle name="Input 45 12 3" xfId="26849" xr:uid="{3D4F1AA8-FD70-47D0-9FD8-00D90AEC4F1E}"/>
    <cellStyle name="Input 45 12 4" xfId="34890" xr:uid="{8447EE55-B098-4A63-877D-7F3F1E03347D}"/>
    <cellStyle name="Input 45 13" xfId="10872" xr:uid="{E0114293-63D0-425A-A4CA-A0A9242EC1CF}"/>
    <cellStyle name="Input 45 13 2" xfId="16997" xr:uid="{1D383349-625B-43C4-80AC-B3715CB08B77}"/>
    <cellStyle name="Input 45 13 3" xfId="28476" xr:uid="{EF4EF941-0954-46D8-8CD1-54D48CE15251}"/>
    <cellStyle name="Input 45 13 4" xfId="33295" xr:uid="{A23738AA-308B-4C4C-A65E-F622145584FD}"/>
    <cellStyle name="Input 45 14" xfId="10873" xr:uid="{14E186D3-2079-4514-B684-29C3B9E2AC66}"/>
    <cellStyle name="Input 45 14 2" xfId="16998" xr:uid="{9B4DC964-BFA8-4963-921E-033B77A3E8FF}"/>
    <cellStyle name="Input 45 14 3" xfId="25603" xr:uid="{6280685B-9B81-44DA-8F22-3A7ABBA6031A}"/>
    <cellStyle name="Input 45 14 4" xfId="34348" xr:uid="{CD352BAB-1B90-4DEC-99DD-FACA3D747211}"/>
    <cellStyle name="Input 45 15" xfId="10874" xr:uid="{9F12B83E-6913-4DB8-A915-32074F7468A2}"/>
    <cellStyle name="Input 45 15 2" xfId="16999" xr:uid="{FD188B62-08FE-40EB-B760-82BE19C0E1F9}"/>
    <cellStyle name="Input 45 15 3" xfId="27988" xr:uid="{9E98A9A6-0A92-4826-B8FA-F87309EAA0DA}"/>
    <cellStyle name="Input 45 15 4" xfId="34665" xr:uid="{BD39D0AD-8976-47C6-B834-D8D4887936CC}"/>
    <cellStyle name="Input 45 16" xfId="10875" xr:uid="{4820C4DB-7745-422A-B33C-983ADFE0F672}"/>
    <cellStyle name="Input 45 16 2" xfId="17000" xr:uid="{D0941E66-D15C-4EAC-8B74-5236B3DFEAC4}"/>
    <cellStyle name="Input 45 16 3" xfId="28266" xr:uid="{38764462-24CF-43E4-BF19-83CDE8151572}"/>
    <cellStyle name="Input 45 16 4" xfId="34862" xr:uid="{6DEF8A59-E5F3-4F54-8C6A-7420911B5230}"/>
    <cellStyle name="Input 45 17" xfId="10876" xr:uid="{88836188-1797-4DB4-9395-9696A920A55B}"/>
    <cellStyle name="Input 45 17 2" xfId="17001" xr:uid="{0D21C8E9-50A9-464D-B255-5545A574587A}"/>
    <cellStyle name="Input 45 17 3" xfId="25672" xr:uid="{5E54F7A2-F73F-4B0F-9BC3-6B4FB84D6F31}"/>
    <cellStyle name="Input 45 17 4" xfId="34196" xr:uid="{2CC774E9-8648-416A-9C82-14E4442864BB}"/>
    <cellStyle name="Input 45 18" xfId="15015" xr:uid="{E937FD14-A8C5-47C5-BEFE-572C4E192588}"/>
    <cellStyle name="Input 45 18 2" xfId="20546" xr:uid="{80B262ED-7706-4C0E-9F7F-044E91A9A3FF}"/>
    <cellStyle name="Input 45 18 3" xfId="24647" xr:uid="{7B1DB963-8102-4010-821F-08979772C7A4}"/>
    <cellStyle name="Input 45 18 4" xfId="34244" xr:uid="{679A58D1-503D-4F0F-8D4F-5419ABC1B191}"/>
    <cellStyle name="Input 45 19" xfId="15074" xr:uid="{6C71DDC4-C007-4201-8D6D-C601E21E298F}"/>
    <cellStyle name="Input 45 19 2" xfId="20600" xr:uid="{6F2E6E83-9204-4683-BBF5-E380B2397C2A}"/>
    <cellStyle name="Input 45 19 3" xfId="22264" xr:uid="{947D0C64-4105-448C-AADE-322B02AF38B3}"/>
    <cellStyle name="Input 45 19 4" xfId="34832" xr:uid="{D5442615-E2FD-4B71-9C63-841C79765416}"/>
    <cellStyle name="Input 45 2" xfId="10877" xr:uid="{A03DDE40-D9F5-4703-9463-38CC70043BE8}"/>
    <cellStyle name="Input 45 2 2" xfId="17002" xr:uid="{BD80BA2E-9176-4677-8742-A56DA548F3C7}"/>
    <cellStyle name="Input 45 2 3" xfId="30084" xr:uid="{F9775434-0EB8-4DF5-A627-49027899F6D0}"/>
    <cellStyle name="Input 45 2 4" xfId="34195" xr:uid="{707D46C9-BEFF-47C8-8357-401DBE116290}"/>
    <cellStyle name="Input 45 20" xfId="14845" xr:uid="{FA436BFB-3BBB-4B87-BA71-5802BC5DC432}"/>
    <cellStyle name="Input 45 20 2" xfId="20388" xr:uid="{F10CEC06-F7D2-4691-87FF-86382E28D4A3}"/>
    <cellStyle name="Input 45 20 3" xfId="22248" xr:uid="{8D80E08C-04E1-424E-BA5A-592F279CCC13}"/>
    <cellStyle name="Input 45 20 4" xfId="34358" xr:uid="{F7403A02-26D2-41DA-B66E-AA078DEAC17F}"/>
    <cellStyle name="Input 45 21" xfId="15268" xr:uid="{EDAFCA23-C069-4CF6-A32E-D2A6B6F879D2}"/>
    <cellStyle name="Input 45 22" xfId="29164" xr:uid="{03098FF5-68EF-44F4-98AD-817EA4B01B3F}"/>
    <cellStyle name="Input 45 23" xfId="34084" xr:uid="{E6ED4655-1700-42E8-A48D-1BD6814DA937}"/>
    <cellStyle name="Input 45 3" xfId="10878" xr:uid="{B1EB6BEC-8367-44F5-B366-EBA9422F5201}"/>
    <cellStyle name="Input 45 3 2" xfId="17003" xr:uid="{F4E549C1-FA72-4E97-A4F1-6000491DEAC0}"/>
    <cellStyle name="Input 45 3 3" xfId="25083" xr:uid="{D103560B-7080-4AC9-8A10-DAA7B46A2E7F}"/>
    <cellStyle name="Input 45 3 4" xfId="34482" xr:uid="{18A46AE4-4C2F-40BA-8E05-EA4DCC53F003}"/>
    <cellStyle name="Input 45 4" xfId="10879" xr:uid="{EE299593-63A3-454F-AD7B-2482E1B482CC}"/>
    <cellStyle name="Input 45 4 2" xfId="17004" xr:uid="{A3BECF8A-5229-472C-8A80-CCD532D4BDFF}"/>
    <cellStyle name="Input 45 4 3" xfId="25084" xr:uid="{0A0F76B5-8A19-469B-82E3-BCA3BC79BE22}"/>
    <cellStyle name="Input 45 4 4" xfId="34478" xr:uid="{9352D52D-3E16-4C1C-AF33-910C9EBEB590}"/>
    <cellStyle name="Input 45 5" xfId="10880" xr:uid="{A1EE1332-DA20-4564-8FE6-C4A1ABBC17B0}"/>
    <cellStyle name="Input 45 5 2" xfId="17005" xr:uid="{122667CC-456B-4181-B9BE-C7C203815335}"/>
    <cellStyle name="Input 45 5 3" xfId="28259" xr:uid="{4A02D798-DB6E-463C-9D16-B2D44548504A}"/>
    <cellStyle name="Input 45 5 4" xfId="34708" xr:uid="{4A5A806A-D865-43F3-B16F-331E23E849A1}"/>
    <cellStyle name="Input 45 6" xfId="10881" xr:uid="{2730CB05-0D94-48E7-AB75-EC1F30E13717}"/>
    <cellStyle name="Input 45 6 2" xfId="17006" xr:uid="{032D71B6-D8F0-43A5-B30C-1D0FCD521445}"/>
    <cellStyle name="Input 45 6 3" xfId="27195" xr:uid="{F2D304AB-2402-4C3F-8531-5B35B16E2B57}"/>
    <cellStyle name="Input 45 6 4" xfId="34224" xr:uid="{3BF0CDDC-4834-45B3-8895-4FBA5BD1A3D6}"/>
    <cellStyle name="Input 45 7" xfId="10882" xr:uid="{56653117-0D26-4C88-A349-FC566B39CF16}"/>
    <cellStyle name="Input 45 7 2" xfId="17007" xr:uid="{3B1DA535-45B6-4DD0-9F86-9D512E8EB9AA}"/>
    <cellStyle name="Input 45 7 3" xfId="27192" xr:uid="{B0E92235-2502-4668-8047-B5B02338907B}"/>
    <cellStyle name="Input 45 7 4" xfId="34295" xr:uid="{62303A06-2E2B-4BAB-852D-55D2F728250E}"/>
    <cellStyle name="Input 45 8" xfId="10883" xr:uid="{737E5025-1764-4179-A483-142E763A9B19}"/>
    <cellStyle name="Input 45 8 2" xfId="17008" xr:uid="{18665B25-EE3D-4B99-A605-2310D9708C36}"/>
    <cellStyle name="Input 45 8 3" xfId="21770" xr:uid="{AC0DE314-ED6A-45A0-ADF3-A836ECCE1AC5}"/>
    <cellStyle name="Input 45 8 4" xfId="33294" xr:uid="{89168049-3439-4780-B9B6-12FDC1A3EA1D}"/>
    <cellStyle name="Input 45 9" xfId="10884" xr:uid="{AC6DAEB5-455C-4A0D-8A5A-349220283C40}"/>
    <cellStyle name="Input 45 9 2" xfId="17009" xr:uid="{9D7C763A-B6B4-4087-86B5-130AAF5C38D7}"/>
    <cellStyle name="Input 45 9 3" xfId="30342" xr:uid="{83712D38-742D-4A0A-96D0-66C7BA610B0E}"/>
    <cellStyle name="Input 45 9 4" xfId="33293" xr:uid="{5800A62D-EA3E-479C-9047-5168CDD3C517}"/>
    <cellStyle name="Input 46" xfId="10885" xr:uid="{4CE35B4E-ADF0-489C-B0AE-02042B3F6F4E}"/>
    <cellStyle name="Input 46 10" xfId="10886" xr:uid="{586FED12-EE59-4590-9A6B-7054A24944E5}"/>
    <cellStyle name="Input 46 10 2" xfId="17010" xr:uid="{0761A7B4-A2A1-4164-B742-E04420291C26}"/>
    <cellStyle name="Input 46 10 3" xfId="29912" xr:uid="{D955AC12-A314-46BA-AA30-AC238794BB4D}"/>
    <cellStyle name="Input 46 10 4" xfId="33292" xr:uid="{4B894047-DD36-4F30-8544-7610103C917E}"/>
    <cellStyle name="Input 46 11" xfId="10887" xr:uid="{B9B4F6B5-57E4-4905-840D-59977B2A4C9B}"/>
    <cellStyle name="Input 46 11 2" xfId="17011" xr:uid="{661DCE33-99F4-4225-8620-831005BA46BD}"/>
    <cellStyle name="Input 46 11 3" xfId="30040" xr:uid="{676F83B2-2FB1-4271-8C03-DC7471358920}"/>
    <cellStyle name="Input 46 11 4" xfId="33291" xr:uid="{981D0349-52C8-4BCD-B36A-B2E6543DE208}"/>
    <cellStyle name="Input 46 12" xfId="10888" xr:uid="{D6C5E718-5595-4553-9269-ECEEFF634F66}"/>
    <cellStyle name="Input 46 12 2" xfId="17012" xr:uid="{0B63C498-AFB8-4796-A008-672C0D933D44}"/>
    <cellStyle name="Input 46 12 3" xfId="29978" xr:uid="{69AB6F79-FA71-426A-8322-901C821D57CF}"/>
    <cellStyle name="Input 46 12 4" xfId="33290" xr:uid="{A0C21F29-9F14-4623-A11D-BDE553A97A0A}"/>
    <cellStyle name="Input 46 13" xfId="10889" xr:uid="{946BC728-0CEB-4644-9055-C9D94863C099}"/>
    <cellStyle name="Input 46 13 2" xfId="17013" xr:uid="{EB60674C-9B45-4BF7-A0A4-318957A62F02}"/>
    <cellStyle name="Input 46 13 3" xfId="22669" xr:uid="{E3EC6946-66A1-4888-A648-96B23E2DFCCE}"/>
    <cellStyle name="Input 46 13 4" xfId="33289" xr:uid="{1719B597-204F-4A6A-88D8-474F7C2B3019}"/>
    <cellStyle name="Input 46 14" xfId="10890" xr:uid="{2167E5C3-CC1B-448C-850D-67DCE7A99FE4}"/>
    <cellStyle name="Input 46 14 2" xfId="17014" xr:uid="{504E078D-94F1-4C17-90BF-75CEDF64492A}"/>
    <cellStyle name="Input 46 14 3" xfId="29779" xr:uid="{A25F1DD9-6E16-428E-88D4-A97486645503}"/>
    <cellStyle name="Input 46 14 4" xfId="33288" xr:uid="{4AE66950-FB4C-432A-80EC-12A6D73BF8AB}"/>
    <cellStyle name="Input 46 15" xfId="10891" xr:uid="{80D35A22-7EDF-4FC7-AD97-134391AB70FC}"/>
    <cellStyle name="Input 46 15 2" xfId="17015" xr:uid="{65074441-14F9-4927-AC16-31AAA6B3864A}"/>
    <cellStyle name="Input 46 15 3" xfId="22407" xr:uid="{190AB92D-7813-4459-9BB3-7E6BA51D0D4C}"/>
    <cellStyle name="Input 46 15 4" xfId="33287" xr:uid="{76FA529F-5B03-46A5-9A4D-36622FEC8CAE}"/>
    <cellStyle name="Input 46 16" xfId="10892" xr:uid="{77B3C7E1-38B1-4F89-8F49-D463AD775EBA}"/>
    <cellStyle name="Input 46 16 2" xfId="17016" xr:uid="{F5150A6C-D9E8-47FD-BC67-D5A31271E7F9}"/>
    <cellStyle name="Input 46 16 3" xfId="30026" xr:uid="{D781236D-3965-427D-9A48-4666399613D8}"/>
    <cellStyle name="Input 46 16 4" xfId="33286" xr:uid="{1F0BC7AD-97DE-4008-AA11-0AD718B684BE}"/>
    <cellStyle name="Input 46 17" xfId="10893" xr:uid="{9F6B59F7-8D65-4049-99C6-03AD3F2B601B}"/>
    <cellStyle name="Input 46 17 2" xfId="17017" xr:uid="{F6508742-B148-4EDB-A04D-DB5B279C82D9}"/>
    <cellStyle name="Input 46 17 3" xfId="27207" xr:uid="{C567A7EC-5FC4-4585-BEB6-D0B6276E91FD}"/>
    <cellStyle name="Input 46 17 4" xfId="33285" xr:uid="{83D47898-5A97-4BD0-A099-54C5996DA7A6}"/>
    <cellStyle name="Input 46 18" xfId="15024" xr:uid="{1A2E1638-0B9C-436F-9FBB-F594D3824A16}"/>
    <cellStyle name="Input 46 18 2" xfId="20555" xr:uid="{6852232E-2C30-42D6-82AA-3F46D41F9304}"/>
    <cellStyle name="Input 46 18 3" xfId="22353" xr:uid="{829A8903-B106-4CC6-B96E-0C2ED9A4DAAB}"/>
    <cellStyle name="Input 46 18 4" xfId="34857" xr:uid="{F3721A7B-7E3A-47EB-A09A-32C966CF0FAA}"/>
    <cellStyle name="Input 46 19" xfId="15177" xr:uid="{88322E0C-D813-4AD7-AD4A-00E64569402B}"/>
    <cellStyle name="Input 46 19 2" xfId="20693" xr:uid="{03AC9E1B-25C8-462A-9CF5-4EC0BF07F3E6}"/>
    <cellStyle name="Input 46 19 3" xfId="28493" xr:uid="{B528C3B7-62DA-455A-A01B-6392E625B043}"/>
    <cellStyle name="Input 46 19 4" xfId="30328" xr:uid="{EF40D140-D15E-4AF6-8186-7A12DF6F6B47}"/>
    <cellStyle name="Input 46 2" xfId="10894" xr:uid="{E6B85924-AB95-45A6-8401-F70884E38C57}"/>
    <cellStyle name="Input 46 2 2" xfId="17018" xr:uid="{AB0FC4E8-002C-4C93-AE70-4C98B9A9571F}"/>
    <cellStyle name="Input 46 2 3" xfId="30017" xr:uid="{D9E06D52-F2C7-4EBF-ADB7-C0A183890F08}"/>
    <cellStyle name="Input 46 2 4" xfId="33284" xr:uid="{7DD562E4-5688-4079-8B4D-FA7E018812C6}"/>
    <cellStyle name="Input 46 20" xfId="15643" xr:uid="{6A9C676A-8990-4F7D-8DCA-3E57EAF32600}"/>
    <cellStyle name="Input 46 20 2" xfId="21109" xr:uid="{2683B70D-DAA8-450D-AAAA-87D91D122407}"/>
    <cellStyle name="Input 46 20 3" xfId="27296" xr:uid="{6448D44F-756B-406A-8A3F-9D34F21E6CFA}"/>
    <cellStyle name="Input 46 20 4" xfId="34967" xr:uid="{021EBD8A-EAAB-4160-9CE0-816A2676A5AB}"/>
    <cellStyle name="Input 46 21" xfId="15118" xr:uid="{01E832B3-D75F-485B-9FA8-E3925BA14E8D}"/>
    <cellStyle name="Input 46 22" xfId="27955" xr:uid="{C13EAF30-160F-45DD-B6CD-1021F7FBA1FE}"/>
    <cellStyle name="Input 46 23" xfId="34080" xr:uid="{AC71FDF6-021C-4980-B4B3-A125D08646E3}"/>
    <cellStyle name="Input 46 3" xfId="10895" xr:uid="{68ACA05B-F261-46D6-AE9E-D83248F17451}"/>
    <cellStyle name="Input 46 3 2" xfId="17019" xr:uid="{5E5FCFF9-0280-4AF0-8E87-07B46B090A0B}"/>
    <cellStyle name="Input 46 3 3" xfId="29773" xr:uid="{5A32FEA9-CA5B-40E7-995B-AD63FC5407D8}"/>
    <cellStyle name="Input 46 3 4" xfId="33283" xr:uid="{C4D462B3-B7E8-41AD-86BD-ED94FA995031}"/>
    <cellStyle name="Input 46 4" xfId="10896" xr:uid="{031956CE-CEF4-4FE3-9596-5F27BF9A349B}"/>
    <cellStyle name="Input 46 4 2" xfId="17020" xr:uid="{41F3FF04-64F6-4785-A77D-C28354F43F0A}"/>
    <cellStyle name="Input 46 4 3" xfId="30150" xr:uid="{44D85A60-C9A2-4978-92BD-26571B974EF8}"/>
    <cellStyle name="Input 46 4 4" xfId="33282" xr:uid="{C8B9660E-B16A-44BB-9ED4-8092F7556EC7}"/>
    <cellStyle name="Input 46 5" xfId="10897" xr:uid="{76F1196A-DA18-4243-890F-E1BF18BB47D3}"/>
    <cellStyle name="Input 46 5 2" xfId="17021" xr:uid="{092FEBFC-7155-4339-A456-09B006B51982}"/>
    <cellStyle name="Input 46 5 3" xfId="29429" xr:uid="{A02062D5-5BF7-4D1E-8CF0-BEE7909F19DB}"/>
    <cellStyle name="Input 46 5 4" xfId="33281" xr:uid="{B24E0834-A3A9-4E31-8185-9E8AE2A730D6}"/>
    <cellStyle name="Input 46 6" xfId="10898" xr:uid="{9DCEA2A0-1BB6-4833-AC40-1988722245C1}"/>
    <cellStyle name="Input 46 6 2" xfId="17022" xr:uid="{BE8AF5DE-A2F3-4075-8145-B658C6FF3CEF}"/>
    <cellStyle name="Input 46 6 3" xfId="30289" xr:uid="{C7305177-673A-418C-9080-02DF161D3DDF}"/>
    <cellStyle name="Input 46 6 4" xfId="33280" xr:uid="{E6267076-D3C8-4F65-93BB-BE26E86BBDB0}"/>
    <cellStyle name="Input 46 7" xfId="10899" xr:uid="{42898C88-4D4B-4A0C-A7C1-BADFA439489E}"/>
    <cellStyle name="Input 46 7 2" xfId="17023" xr:uid="{76CD00C6-C816-457A-8191-8594FE453ABD}"/>
    <cellStyle name="Input 46 7 3" xfId="22619" xr:uid="{5D45FB1B-0A13-4D8B-B6FE-6B94C200118A}"/>
    <cellStyle name="Input 46 7 4" xfId="33279" xr:uid="{C874A5CC-090E-460C-B06A-09F4343B32A8}"/>
    <cellStyle name="Input 46 8" xfId="10900" xr:uid="{FE5ECFE8-9EFC-4FA3-877A-E9455F7967C2}"/>
    <cellStyle name="Input 46 8 2" xfId="17024" xr:uid="{5396A5B6-00A4-465F-9A6F-95015515A60A}"/>
    <cellStyle name="Input 46 8 3" xfId="30202" xr:uid="{24C495A0-98F2-4D42-915C-F9711C31FE92}"/>
    <cellStyle name="Input 46 8 4" xfId="33278" xr:uid="{6A9B65E6-CCB3-419D-BFB0-BC79AF86F34D}"/>
    <cellStyle name="Input 46 9" xfId="10901" xr:uid="{24543D2C-3703-4D50-8DA0-C6CF942BC30A}"/>
    <cellStyle name="Input 46 9 2" xfId="17025" xr:uid="{34E904BC-86F7-469D-A6D6-BCC1657B471E}"/>
    <cellStyle name="Input 46 9 3" xfId="21354" xr:uid="{71AB3121-4B88-4DB8-A862-37515BA298A1}"/>
    <cellStyle name="Input 46 9 4" xfId="33277" xr:uid="{26FC2EF9-E633-47FE-B70F-6857DBFD3BD4}"/>
    <cellStyle name="Input 47" xfId="10902" xr:uid="{B14B75CD-7789-4478-ADC6-8DFFA353E609}"/>
    <cellStyle name="Input 47 10" xfId="10903" xr:uid="{4AAC15BA-E84C-4D6D-932D-63F1DB6F9116}"/>
    <cellStyle name="Input 47 10 2" xfId="17026" xr:uid="{5732D0B7-5FD9-4F7E-8A5F-92E60C6AE588}"/>
    <cellStyle name="Input 47 10 3" xfId="30480" xr:uid="{07744B54-3F46-4AEE-901A-0435490F4B6E}"/>
    <cellStyle name="Input 47 10 4" xfId="33276" xr:uid="{844882CE-561B-43B1-BBAF-053CDDE58F27}"/>
    <cellStyle name="Input 47 11" xfId="10904" xr:uid="{F00A19E7-5B03-4A0C-8146-DEB44D9B55A6}"/>
    <cellStyle name="Input 47 11 2" xfId="17027" xr:uid="{DE09561A-E884-4EED-8191-B310E62BF28C}"/>
    <cellStyle name="Input 47 11 3" xfId="30559" xr:uid="{C3319BED-FD45-47D6-8F35-6A7BEF3FBCE9}"/>
    <cellStyle name="Input 47 11 4" xfId="33275" xr:uid="{3072ECBA-F0FE-4628-BF56-E4E7A8089E0A}"/>
    <cellStyle name="Input 47 12" xfId="10905" xr:uid="{E1370FAC-0017-44E8-AB78-2C11DEFCE8FC}"/>
    <cellStyle name="Input 47 12 2" xfId="17028" xr:uid="{684E5E45-3F82-4451-A006-112179BCDC71}"/>
    <cellStyle name="Input 47 12 3" xfId="28998" xr:uid="{1C4071DB-A726-4654-BF80-1797E02EF6EE}"/>
    <cellStyle name="Input 47 12 4" xfId="33274" xr:uid="{2BF6C2F0-E631-47B0-8453-F67B35546862}"/>
    <cellStyle name="Input 47 13" xfId="10906" xr:uid="{6CF42043-6FBF-4E08-A8E4-F1A548E04DCA}"/>
    <cellStyle name="Input 47 13 2" xfId="17029" xr:uid="{1FC0BB22-BDDC-4FF0-B5D5-00540BDBEF3C}"/>
    <cellStyle name="Input 47 13 3" xfId="30612" xr:uid="{85B5C628-FF37-4663-A2F8-23DA9CAD849D}"/>
    <cellStyle name="Input 47 13 4" xfId="33273" xr:uid="{8565C809-4F18-461E-9F43-5B2981373E0E}"/>
    <cellStyle name="Input 47 14" xfId="10907" xr:uid="{60C338EA-59EB-4657-A56E-D60BA5E6D19E}"/>
    <cellStyle name="Input 47 14 2" xfId="17030" xr:uid="{2BDB6C39-7C61-4AF4-82C6-C8EF0F2F188B}"/>
    <cellStyle name="Input 47 14 3" xfId="25785" xr:uid="{4C46119B-BF49-42F8-B21A-F29DA0BCF22A}"/>
    <cellStyle name="Input 47 14 4" xfId="33272" xr:uid="{779878B3-4FD4-46C1-BE6C-64039B1758DB}"/>
    <cellStyle name="Input 47 15" xfId="10908" xr:uid="{0366D9DC-6A00-4711-87C5-E511C458118F}"/>
    <cellStyle name="Input 47 15 2" xfId="17031" xr:uid="{9087694D-74A3-4856-AA9D-E6B765AE6B00}"/>
    <cellStyle name="Input 47 15 3" xfId="24615" xr:uid="{12DC4F61-565A-45A2-8773-310AD5A7CC44}"/>
    <cellStyle name="Input 47 15 4" xfId="33271" xr:uid="{0F46EFC0-8574-4761-B4A9-2F6F4BFECE3D}"/>
    <cellStyle name="Input 47 16" xfId="10909" xr:uid="{CCFADDD4-3C3F-469D-A6C3-F447A700FBEE}"/>
    <cellStyle name="Input 47 16 2" xfId="17032" xr:uid="{AB7C7EE4-03DC-4976-BE11-5708AB699336}"/>
    <cellStyle name="Input 47 16 3" xfId="22192" xr:uid="{08EF7931-6963-4C22-BD77-E8513DB1987F}"/>
    <cellStyle name="Input 47 16 4" xfId="33270" xr:uid="{CDF928A0-3655-46AF-931C-218E095DD59A}"/>
    <cellStyle name="Input 47 17" xfId="10910" xr:uid="{848213A9-36BD-45F1-BEDC-67E6DAAB0926}"/>
    <cellStyle name="Input 47 17 2" xfId="17033" xr:uid="{6CA5EF8D-D475-429C-9C98-899368478C0C}"/>
    <cellStyle name="Input 47 17 3" xfId="21949" xr:uid="{93A3E85C-B281-4133-9FFB-7054F7C40894}"/>
    <cellStyle name="Input 47 17 4" xfId="33269" xr:uid="{144D1912-AAF8-4D3B-878B-A396873AA464}"/>
    <cellStyle name="Input 47 18" xfId="15283" xr:uid="{37E3A732-BD24-4A2B-89B3-F5E8BBAC7EE4}"/>
    <cellStyle name="Input 47 18 2" xfId="20785" xr:uid="{9976DCFD-608F-43CF-B9DC-52AB5E9CE062}"/>
    <cellStyle name="Input 47 18 3" xfId="28901" xr:uid="{B0FE7605-BC34-4BE4-BD05-5B9D82D2E7A9}"/>
    <cellStyle name="Input 47 18 4" xfId="24496" xr:uid="{0244EC98-466D-4F1F-9A84-451C7C757354}"/>
    <cellStyle name="Input 47 19" xfId="15402" xr:uid="{262A722D-21A0-49A1-9D7F-D43EA5A170BF}"/>
    <cellStyle name="Input 47 19 2" xfId="20888" xr:uid="{6DED971A-7714-4B79-8658-A4FCBF1B8A88}"/>
    <cellStyle name="Input 47 19 3" xfId="25622" xr:uid="{DCB1C406-B186-4C9B-A331-A84D3B56AE70}"/>
    <cellStyle name="Input 47 19 4" xfId="25115" xr:uid="{5559C5F5-794F-4105-95B9-8A01E01AF371}"/>
    <cellStyle name="Input 47 2" xfId="10911" xr:uid="{E67285D6-7EEF-41BB-98A0-83AD3ACB49B9}"/>
    <cellStyle name="Input 47 2 2" xfId="17034" xr:uid="{AB9D63FD-04C4-4769-A36D-6FD1A46BD817}"/>
    <cellStyle name="Input 47 2 3" xfId="27602" xr:uid="{47EEC32D-BD5B-4307-BF98-55AA81777685}"/>
    <cellStyle name="Input 47 2 4" xfId="33268" xr:uid="{6B05909B-1E85-4D5C-8AB5-B1FDB1DFA999}"/>
    <cellStyle name="Input 47 20" xfId="14846" xr:uid="{D44C6487-B2E3-4111-838A-E82BA3FB571E}"/>
    <cellStyle name="Input 47 20 2" xfId="20389" xr:uid="{93854D82-F5E0-45CE-92E7-D02348795152}"/>
    <cellStyle name="Input 47 20 3" xfId="29796" xr:uid="{D20281DC-9924-4BFB-A20F-126A47D09652}"/>
    <cellStyle name="Input 47 20 4" xfId="34271" xr:uid="{B7EB06AF-66ED-402D-B6DE-9AD302CAFAB8}"/>
    <cellStyle name="Input 47 21" xfId="15245" xr:uid="{368C0123-DE7C-4CC7-884C-E0CAAE4EFF9D}"/>
    <cellStyle name="Input 47 22" xfId="28424" xr:uid="{D7401C7C-4051-4389-8986-26A4B486078E}"/>
    <cellStyle name="Input 47 23" xfId="34083" xr:uid="{C1ADDC2A-0DCA-424C-B579-BFF1E516137B}"/>
    <cellStyle name="Input 47 3" xfId="10912" xr:uid="{93084F0D-254E-4D1C-A5B5-723C05AF9336}"/>
    <cellStyle name="Input 47 3 2" xfId="17035" xr:uid="{8B371A54-524C-4B64-A916-B3B61EF10137}"/>
    <cellStyle name="Input 47 3 3" xfId="23058" xr:uid="{F75AC0FD-73BF-48F5-B641-015167324BA5}"/>
    <cellStyle name="Input 47 3 4" xfId="33267" xr:uid="{65BE9EC0-018E-43C7-9463-4802B3692C1D}"/>
    <cellStyle name="Input 47 4" xfId="10913" xr:uid="{536B5755-79E8-49CF-A0CB-16C6E3833C22}"/>
    <cellStyle name="Input 47 4 2" xfId="17036" xr:uid="{578D5801-938E-40FF-AE59-665DDA88BE3E}"/>
    <cellStyle name="Input 47 4 3" xfId="23059" xr:uid="{E278BA1B-CEC8-4DBE-A407-1B5EE8429759}"/>
    <cellStyle name="Input 47 4 4" xfId="33266" xr:uid="{465D26CB-2092-4C83-A509-C61DB52B436E}"/>
    <cellStyle name="Input 47 5" xfId="10914" xr:uid="{DBFDBBB3-6A15-4D81-ACA1-059D2FC886CF}"/>
    <cellStyle name="Input 47 5 2" xfId="17037" xr:uid="{6503B541-A0A6-4634-92FE-5F400B2DF4EA}"/>
    <cellStyle name="Input 47 5 3" xfId="25637" xr:uid="{6B99748C-7A07-49AB-908A-5AA7BB96C5EF}"/>
    <cellStyle name="Input 47 5 4" xfId="33265" xr:uid="{8D7A14FC-ADC4-4578-A5ED-EB15D5308850}"/>
    <cellStyle name="Input 47 6" xfId="10915" xr:uid="{B352C7B2-067D-4C6B-8635-ECFD5F2860B7}"/>
    <cellStyle name="Input 47 6 2" xfId="17038" xr:uid="{FD2783DE-93C6-42DB-B160-6E68BEBD834E}"/>
    <cellStyle name="Input 47 6 3" xfId="22872" xr:uid="{89520962-40E4-402C-9BC3-8DAFAB1BB2E2}"/>
    <cellStyle name="Input 47 6 4" xfId="33264" xr:uid="{FA547B85-EC52-41EE-8BCA-7B25B900E011}"/>
    <cellStyle name="Input 47 7" xfId="10916" xr:uid="{1D06BD3F-0DC7-47D9-9406-BBD30F057B68}"/>
    <cellStyle name="Input 47 7 2" xfId="17039" xr:uid="{7DED4E75-AD44-417B-B29B-D55326C40052}"/>
    <cellStyle name="Input 47 7 3" xfId="29530" xr:uid="{88DFE546-57DD-4E99-BACB-F23F842E394C}"/>
    <cellStyle name="Input 47 7 4" xfId="33263" xr:uid="{3ABFB193-4B04-4273-ACED-EFC4FE4399BE}"/>
    <cellStyle name="Input 47 8" xfId="10917" xr:uid="{EC252E57-754B-4D46-A7A2-BB2BA7DFFAD4}"/>
    <cellStyle name="Input 47 8 2" xfId="17040" xr:uid="{746B10B7-B8D6-4B58-8884-02D90189C46D}"/>
    <cellStyle name="Input 47 8 3" xfId="23060" xr:uid="{F5BA53F0-01FF-4799-8D14-C6E32A5EA670}"/>
    <cellStyle name="Input 47 8 4" xfId="33262" xr:uid="{5936E32B-5773-4B42-A161-34928F1D8C4C}"/>
    <cellStyle name="Input 47 9" xfId="10918" xr:uid="{0267A335-A06F-4044-B971-5E6E9DB06867}"/>
    <cellStyle name="Input 47 9 2" xfId="17041" xr:uid="{B586A03B-11D7-41D9-8C48-4D7A0CBB190C}"/>
    <cellStyle name="Input 47 9 3" xfId="23061" xr:uid="{85E2F62A-ED61-4AAF-BC9E-BF67150281E2}"/>
    <cellStyle name="Input 47 9 4" xfId="33261" xr:uid="{42B167F0-CF56-4038-8C60-B9CA12D068C5}"/>
    <cellStyle name="Input 48" xfId="10919" xr:uid="{F286AA5B-842C-48CF-981D-7150DE58FB2A}"/>
    <cellStyle name="Input 48 10" xfId="10920" xr:uid="{9C7B9F12-9A02-4824-967F-96225B0162CC}"/>
    <cellStyle name="Input 48 10 2" xfId="17042" xr:uid="{75ACF8A6-C2FD-4627-99E1-412AD3EDD536}"/>
    <cellStyle name="Input 48 10 3" xfId="27994" xr:uid="{66878B58-3485-493A-9989-146D305C26AD}"/>
    <cellStyle name="Input 48 10 4" xfId="33260" xr:uid="{493C796B-717B-42DA-B284-B2A274792F50}"/>
    <cellStyle name="Input 48 11" xfId="10921" xr:uid="{232B6C72-24A6-41D6-B37E-96A31DD6E74A}"/>
    <cellStyle name="Input 48 11 2" xfId="17043" xr:uid="{573E62D1-5CC4-4756-B546-6ACB46E4E25C}"/>
    <cellStyle name="Input 48 11 3" xfId="23062" xr:uid="{7A258903-AAF5-425E-AFB4-4BE4C2653A24}"/>
    <cellStyle name="Input 48 11 4" xfId="33259" xr:uid="{1A9D9421-6A9B-428E-A6E7-E37A4420910F}"/>
    <cellStyle name="Input 48 12" xfId="10922" xr:uid="{383C8313-E726-4585-8964-CB2E3FE0C7C8}"/>
    <cellStyle name="Input 48 12 2" xfId="17044" xr:uid="{D8CF826A-9429-4540-ADF5-7AC07C41B8A6}"/>
    <cellStyle name="Input 48 12 3" xfId="25633" xr:uid="{AFF8358A-9B9B-4F76-847F-434E9BDE3412}"/>
    <cellStyle name="Input 48 12 4" xfId="34543" xr:uid="{365C2932-24C3-42E0-B8ED-D4A0E43A9CA4}"/>
    <cellStyle name="Input 48 13" xfId="10923" xr:uid="{84874374-22EB-4A5E-8B72-8185B772CF93}"/>
    <cellStyle name="Input 48 13 2" xfId="17045" xr:uid="{6E46EEA4-FBAC-41B7-B548-B1C9FBCB0D45}"/>
    <cellStyle name="Input 48 13 3" xfId="23528" xr:uid="{0C8364DB-6823-40C6-8381-7F955F253877}"/>
    <cellStyle name="Input 48 13 4" xfId="33258" xr:uid="{015C05D7-072D-4FCF-9582-BEE12B0A4D48}"/>
    <cellStyle name="Input 48 14" xfId="10924" xr:uid="{B2C43376-7B19-4BF7-9AAC-71FAFFFA39DE}"/>
    <cellStyle name="Input 48 14 2" xfId="17046" xr:uid="{6552689A-A183-4F8F-B2F1-421BA31EFB84}"/>
    <cellStyle name="Input 48 14 3" xfId="21774" xr:uid="{AC823E58-B042-484F-AFCA-980102C797D8}"/>
    <cellStyle name="Input 48 14 4" xfId="34748" xr:uid="{81DC8175-3CBC-49B6-9EA6-44B6A462E1D7}"/>
    <cellStyle name="Input 48 15" xfId="10925" xr:uid="{578FAC5C-7B06-4943-85B5-2788DCF34DA8}"/>
    <cellStyle name="Input 48 15 2" xfId="17047" xr:uid="{5946C7B3-562A-42A2-8133-5D9B16E4E6F7}"/>
    <cellStyle name="Input 48 15 3" xfId="27442" xr:uid="{883B21E0-319F-439E-B64E-44CD3DB9DC84}"/>
    <cellStyle name="Input 48 15 4" xfId="34754" xr:uid="{CDCA9F97-A095-41A3-9D50-6179CD2CF13D}"/>
    <cellStyle name="Input 48 16" xfId="10926" xr:uid="{22BF1E4A-B5D0-479B-A6FE-7EEC0971241B}"/>
    <cellStyle name="Input 48 16 2" xfId="17048" xr:uid="{F88502D9-E615-4BD6-92DE-042371207445}"/>
    <cellStyle name="Input 48 16 3" xfId="28978" xr:uid="{D434831F-5DE2-44A1-9F70-DB22EBFBE9E9}"/>
    <cellStyle name="Input 48 16 4" xfId="34764" xr:uid="{8F439663-DF51-4409-A289-EAAB10682F91}"/>
    <cellStyle name="Input 48 17" xfId="10927" xr:uid="{6103CB1A-3012-4EBF-896C-6B6B454A5430}"/>
    <cellStyle name="Input 48 17 2" xfId="17049" xr:uid="{CEDF5B37-8108-4149-B10D-701B780F2624}"/>
    <cellStyle name="Input 48 17 3" xfId="27584" xr:uid="{4B41FF1D-D764-44F2-9366-C5766926693A}"/>
    <cellStyle name="Input 48 17 4" xfId="34334" xr:uid="{BD10E63B-C717-4B23-B526-B398301B13E4}"/>
    <cellStyle name="Input 48 18" xfId="15543" xr:uid="{D6970E24-8278-4F25-9FB5-F5FF82661763}"/>
    <cellStyle name="Input 48 18 2" xfId="21021" xr:uid="{1B4A78E5-17C8-43C5-BD43-3B13A29B2D0C}"/>
    <cellStyle name="Input 48 18 3" xfId="24941" xr:uid="{BB325336-34B8-4F1C-8C19-999723554F80}"/>
    <cellStyle name="Input 48 18 4" xfId="28986" xr:uid="{D90B9426-2FB7-4C1C-AF33-ED41251B3326}"/>
    <cellStyle name="Input 48 19" xfId="15403" xr:uid="{D6E43ACC-3B2E-4479-9A8E-C016E2DF77B5}"/>
    <cellStyle name="Input 48 19 2" xfId="20889" xr:uid="{13ED3632-A788-4415-9622-C0BFA1C5E2CA}"/>
    <cellStyle name="Input 48 19 3" xfId="27052" xr:uid="{B26EE047-41E6-4E87-9BB3-6D77015CD11F}"/>
    <cellStyle name="Input 48 19 4" xfId="25116" xr:uid="{0B4632A8-A12E-4013-9658-4B3BD1208858}"/>
    <cellStyle name="Input 48 2" xfId="10928" xr:uid="{DE244F54-6F86-4729-AFEE-82AD60F3C837}"/>
    <cellStyle name="Input 48 2 2" xfId="17050" xr:uid="{A2D9F764-733C-4499-B71A-BA5DB00F7377}"/>
    <cellStyle name="Input 48 2 3" xfId="28195" xr:uid="{33EBC07B-75B9-426F-9ADA-622A4BD3C2DF}"/>
    <cellStyle name="Input 48 2 4" xfId="34652" xr:uid="{C1791D52-D9F8-44F7-A8C3-5D95FC23C146}"/>
    <cellStyle name="Input 48 20" xfId="15017" xr:uid="{20331423-F328-4420-B24C-35CBB1444E10}"/>
    <cellStyle name="Input 48 20 2" xfId="20548" xr:uid="{52684176-0781-4902-A543-0F34DE27FA7A}"/>
    <cellStyle name="Input 48 20 3" xfId="29170" xr:uid="{9345B998-D117-4D18-A7BE-BBBC6F350F82}"/>
    <cellStyle name="Input 48 20 4" xfId="26397" xr:uid="{B592E863-8333-4F27-AB1A-92C1E3464533}"/>
    <cellStyle name="Input 48 21" xfId="15072" xr:uid="{89652CBF-B753-4F63-9BC5-C0AF2DA4486F}"/>
    <cellStyle name="Input 48 22" xfId="25128" xr:uid="{5AD96936-5740-4CD7-BF7D-24C17F8DBDEF}"/>
    <cellStyle name="Input 48 23" xfId="34090" xr:uid="{AFC86BB3-726C-4AC0-A446-AA13F46A7D9C}"/>
    <cellStyle name="Input 48 3" xfId="10929" xr:uid="{5CE4DFD8-B329-4FE9-9142-24D980D4797C}"/>
    <cellStyle name="Input 48 3 2" xfId="17051" xr:uid="{918B1BDE-0112-4DEC-858A-6E12EE8A86D5}"/>
    <cellStyle name="Input 48 3 3" xfId="28276" xr:uid="{87CD9E55-C579-4B61-B847-7EBDA6E00314}"/>
    <cellStyle name="Input 48 3 4" xfId="34475" xr:uid="{9C378ABD-9FC3-424A-AA3B-5B966F6CA2EB}"/>
    <cellStyle name="Input 48 4" xfId="10930" xr:uid="{9E117004-F894-433F-96F2-2BCA6DC255F9}"/>
    <cellStyle name="Input 48 4 2" xfId="17052" xr:uid="{AAABC32E-D7D7-4BC2-8157-332907629987}"/>
    <cellStyle name="Input 48 4 3" xfId="28531" xr:uid="{30F159F1-DFF7-41C2-86E1-13D8DF5A79E1}"/>
    <cellStyle name="Input 48 4 4" xfId="34709" xr:uid="{10BA3BB6-EB28-4E77-8EFE-B3CAF82E05C4}"/>
    <cellStyle name="Input 48 5" xfId="10931" xr:uid="{9C17615B-D6ED-49B6-812D-B4C753BF00B9}"/>
    <cellStyle name="Input 48 5 2" xfId="17053" xr:uid="{D1F5E99D-0166-4D53-9D7C-BFB3B0CD66EC}"/>
    <cellStyle name="Input 48 5 3" xfId="29549" xr:uid="{9482D592-68E3-42BF-A5A8-BCCC5ACEE3C7}"/>
    <cellStyle name="Input 48 5 4" xfId="34673" xr:uid="{42CA16F1-DF21-40E9-8E6A-F34F49614573}"/>
    <cellStyle name="Input 48 6" xfId="10932" xr:uid="{27009000-C4AA-413B-BB68-253F322F6C88}"/>
    <cellStyle name="Input 48 6 2" xfId="17054" xr:uid="{E936CC16-632F-436D-AD2A-C46DEBA81E1E}"/>
    <cellStyle name="Input 48 6 3" xfId="28203" xr:uid="{105A03B6-508C-4BEC-9245-713C11567A11}"/>
    <cellStyle name="Input 48 6 4" xfId="34572" xr:uid="{AEE0773F-69F7-4B25-9B67-DDAAEBFE7B45}"/>
    <cellStyle name="Input 48 7" xfId="10933" xr:uid="{9BB8F540-9C5C-4405-8965-87BCDCB85643}"/>
    <cellStyle name="Input 48 7 2" xfId="17055" xr:uid="{A8AAA2C0-16F4-4A28-949E-5745C088E9AD}"/>
    <cellStyle name="Input 48 7 3" xfId="28232" xr:uid="{22FD3756-A3C7-441C-94A3-6198D2D792EB}"/>
    <cellStyle name="Input 48 7 4" xfId="34267" xr:uid="{841270B5-8044-48ED-AF3B-6C010C35EDBB}"/>
    <cellStyle name="Input 48 8" xfId="10934" xr:uid="{BBCB12AA-3631-405C-BB1B-D0E212CF14AE}"/>
    <cellStyle name="Input 48 8 2" xfId="17056" xr:uid="{93CD77E0-7AEA-4370-A1FD-2F31B4468C94}"/>
    <cellStyle name="Input 48 8 3" xfId="28257" xr:uid="{89D97DE9-81E5-4328-BDC0-5B2C1605BEDC}"/>
    <cellStyle name="Input 48 8 4" xfId="33257" xr:uid="{ADAA11E6-DA6F-4470-A120-B847077622E6}"/>
    <cellStyle name="Input 48 9" xfId="10935" xr:uid="{7C708A3B-B7D6-4FBF-9785-E59452F708EE}"/>
    <cellStyle name="Input 48 9 2" xfId="17057" xr:uid="{875454F0-F503-46BA-BF41-D45F82AD635D}"/>
    <cellStyle name="Input 48 9 3" xfId="22257" xr:uid="{87F28998-2ED8-48A7-8584-DB4D765C58B6}"/>
    <cellStyle name="Input 48 9 4" xfId="34373" xr:uid="{BD2C1C82-E4B3-451C-BBF9-5FF6A8CF5F98}"/>
    <cellStyle name="Input 49" xfId="10936" xr:uid="{1D4D532D-0A89-4114-A36A-831365350837}"/>
    <cellStyle name="Input 49 10" xfId="10937" xr:uid="{DA0211AD-3793-462B-B645-7A6DE49C640E}"/>
    <cellStyle name="Input 49 10 2" xfId="17058" xr:uid="{C4EB2D31-5910-4666-8800-F20D1731C99F}"/>
    <cellStyle name="Input 49 10 3" xfId="30549" xr:uid="{7B14C9E4-31ED-41BE-9CDE-6AFBAD78D817}"/>
    <cellStyle name="Input 49 10 4" xfId="33256" xr:uid="{660C1272-0733-46D7-B265-CCB55511D84D}"/>
    <cellStyle name="Input 49 11" xfId="10938" xr:uid="{36256148-19C1-440C-86A8-0D34DF51C9F9}"/>
    <cellStyle name="Input 49 11 2" xfId="17059" xr:uid="{E708312C-0EBF-4DB5-B465-FAEC9E8D2AF7}"/>
    <cellStyle name="Input 49 11 3" xfId="22006" xr:uid="{CDE02718-6A6C-4B3D-A077-D42BCDEBCA63}"/>
    <cellStyle name="Input 49 11 4" xfId="33255" xr:uid="{A0D27289-CA3C-4CBA-B4ED-1CD196B81757}"/>
    <cellStyle name="Input 49 12" xfId="10939" xr:uid="{A5660A99-A2DB-41C1-ADD1-7863B2691620}"/>
    <cellStyle name="Input 49 12 2" xfId="17060" xr:uid="{BDB1382C-F747-43C6-A916-8390BF6B1729}"/>
    <cellStyle name="Input 49 12 3" xfId="27734" xr:uid="{1628F01B-CFD8-41C2-AC5B-1F5D875C169E}"/>
    <cellStyle name="Input 49 12 4" xfId="33254" xr:uid="{3E894D28-A3BE-4AF0-86B9-B7218C2C7BD4}"/>
    <cellStyle name="Input 49 13" xfId="10940" xr:uid="{8435A556-999D-4942-975A-5866634256C6}"/>
    <cellStyle name="Input 49 13 2" xfId="17061" xr:uid="{8AE09679-3B08-466B-BEC6-D11C3C6D5546}"/>
    <cellStyle name="Input 49 13 3" xfId="30433" xr:uid="{142B5165-6A1B-417D-95F9-AB8964AD801F}"/>
    <cellStyle name="Input 49 13 4" xfId="33253" xr:uid="{17F381C7-F588-4108-9D72-B09F943B4CBA}"/>
    <cellStyle name="Input 49 14" xfId="10941" xr:uid="{F5EE79D7-6D01-460B-96A4-6622A3D5C3DF}"/>
    <cellStyle name="Input 49 14 2" xfId="17062" xr:uid="{9E4F3274-5465-44DF-A0A2-AAD44A770473}"/>
    <cellStyle name="Input 49 14 3" xfId="23063" xr:uid="{AB79A987-5AA8-4830-AA04-2A7624388CA1}"/>
    <cellStyle name="Input 49 14 4" xfId="33252" xr:uid="{C190CCF0-18ED-4C4D-A084-5A92329B638D}"/>
    <cellStyle name="Input 49 15" xfId="10942" xr:uid="{2909EF3E-09E6-4214-AECD-BB707A83D748}"/>
    <cellStyle name="Input 49 15 2" xfId="17063" xr:uid="{9CDB5E61-87A7-4DD7-BAA8-1C2ADACE659E}"/>
    <cellStyle name="Input 49 15 3" xfId="27593" xr:uid="{1FB0F380-80C8-4298-ABBE-1C0CDB28DB8A}"/>
    <cellStyle name="Input 49 15 4" xfId="33251" xr:uid="{3AA946B5-C98E-4422-A66F-E299B7DDEE27}"/>
    <cellStyle name="Input 49 16" xfId="10943" xr:uid="{205A514A-3C64-4F57-B27C-345474A8BBB0}"/>
    <cellStyle name="Input 49 16 2" xfId="17064" xr:uid="{EEEF06CD-B216-44AF-AA3D-16957011177E}"/>
    <cellStyle name="Input 49 16 3" xfId="27581" xr:uid="{72119564-7410-4694-B577-9B0265A3DFFA}"/>
    <cellStyle name="Input 49 16 4" xfId="33250" xr:uid="{6683C375-8067-4167-B52E-EF7C985878FA}"/>
    <cellStyle name="Input 49 17" xfId="10944" xr:uid="{8533E35C-49B9-454E-A116-66EE352667A1}"/>
    <cellStyle name="Input 49 17 2" xfId="17065" xr:uid="{3119B291-0EAB-46DC-9553-E19897917CB4}"/>
    <cellStyle name="Input 49 17 3" xfId="27808" xr:uid="{781C46BF-4CB5-4328-8CBF-07D698B7A316}"/>
    <cellStyle name="Input 49 17 4" xfId="33249" xr:uid="{BD692A5D-B626-43C9-996F-471BFD8056F5}"/>
    <cellStyle name="Input 49 18" xfId="15258" xr:uid="{F0CE6E19-5E25-4DFA-A75E-57851314321F}"/>
    <cellStyle name="Input 49 18 2" xfId="20763" xr:uid="{6C0ECF15-22B7-4923-B915-129E6A2A7FDD}"/>
    <cellStyle name="Input 49 18 3" xfId="25559" xr:uid="{6E4337EA-5FA3-446B-80A0-DDA3DA323100}"/>
    <cellStyle name="Input 49 18 4" xfId="25097" xr:uid="{C9721BBC-D7C1-413A-9E10-85A1E9F6CD44}"/>
    <cellStyle name="Input 49 19" xfId="15362" xr:uid="{44970849-0F0D-4D41-93D2-A95F4093CEA1}"/>
    <cellStyle name="Input 49 19 2" xfId="20857" xr:uid="{9EB419E6-9747-40A5-AEC9-CBBB7D36A738}"/>
    <cellStyle name="Input 49 19 3" xfId="27547" xr:uid="{AE7B01A8-E877-4C53-B206-A8E50B403A20}"/>
    <cellStyle name="Input 49 19 4" xfId="30297" xr:uid="{F1F8928F-7627-485C-81BB-30F8A93F2B97}"/>
    <cellStyle name="Input 49 2" xfId="10945" xr:uid="{08B3F50F-D296-48E2-A111-38C65BD33573}"/>
    <cellStyle name="Input 49 2 2" xfId="17066" xr:uid="{7A57DA71-16FE-4A3C-9021-880AF34E5E41}"/>
    <cellStyle name="Input 49 2 3" xfId="23064" xr:uid="{347F794A-DA05-417F-B059-E08AC0559212}"/>
    <cellStyle name="Input 49 2 4" xfId="33248" xr:uid="{0E7999FE-AE6C-4950-8235-8CBF4A276746}"/>
    <cellStyle name="Input 49 20" xfId="15588" xr:uid="{37B4AEF2-4FA4-4087-B036-33D98CCEF647}"/>
    <cellStyle name="Input 49 20 2" xfId="21061" xr:uid="{68E0A529-22B9-4EBF-A464-288D37C8042F}"/>
    <cellStyle name="Input 49 20 3" xfId="23011" xr:uid="{BDDCDF68-646C-4237-8273-4066BCAC203C}"/>
    <cellStyle name="Input 49 20 4" xfId="34919" xr:uid="{712E2FE6-7626-45E1-BF06-9CAC15EE33D7}"/>
    <cellStyle name="Input 49 21" xfId="15646" xr:uid="{3A4B6589-E4B3-445A-9F48-5F6A414243F9}"/>
    <cellStyle name="Input 49 22" xfId="29270" xr:uid="{80DC1295-97E9-448E-A43C-09CD87A0A624}"/>
    <cellStyle name="Input 49 23" xfId="34089" xr:uid="{276963D4-3050-4503-B308-9F4E14138EF4}"/>
    <cellStyle name="Input 49 3" xfId="10946" xr:uid="{DE5563ED-2C46-483B-8212-58240271FA40}"/>
    <cellStyle name="Input 49 3 2" xfId="17067" xr:uid="{0EBABDF3-D5CE-46A3-BDD4-A49FB71F61DC}"/>
    <cellStyle name="Input 49 3 3" xfId="27445" xr:uid="{9A0311D5-A0E4-4E11-9888-8C26A0E89A71}"/>
    <cellStyle name="Input 49 3 4" xfId="33247" xr:uid="{0C9E9D43-4851-4CFC-BE94-DEEACF6364ED}"/>
    <cellStyle name="Input 49 4" xfId="10947" xr:uid="{0B960E3B-482B-4C9A-BE82-4DB00FEFB699}"/>
    <cellStyle name="Input 49 4 2" xfId="17068" xr:uid="{208CBC27-E413-483D-AA4B-AE5B87631C05}"/>
    <cellStyle name="Input 49 4 3" xfId="22026" xr:uid="{972A41F4-5BDC-46BF-AD0C-F0BEA5D4378B}"/>
    <cellStyle name="Input 49 4 4" xfId="33246" xr:uid="{18F31D53-C6AA-48E6-97D5-54328BA2678D}"/>
    <cellStyle name="Input 49 5" xfId="10948" xr:uid="{A16560AE-7595-46B8-97B2-910D1F18B014}"/>
    <cellStyle name="Input 49 5 2" xfId="17069" xr:uid="{26A91D17-E071-4C76-8BA9-D0BDCFB0FDDF}"/>
    <cellStyle name="Input 49 5 3" xfId="25036" xr:uid="{676D8178-5211-4ADB-AD9C-03ED24592CDB}"/>
    <cellStyle name="Input 49 5 4" xfId="33245" xr:uid="{4E9F195A-ABF2-46B7-BA6F-4A4B7D18A76D}"/>
    <cellStyle name="Input 49 6" xfId="10949" xr:uid="{AD77BA79-677D-4CF6-AAE0-0918F71FB806}"/>
    <cellStyle name="Input 49 6 2" xfId="17070" xr:uid="{3522847F-3E1C-47A6-A50C-9787DC83067C}"/>
    <cellStyle name="Input 49 6 3" xfId="29047" xr:uid="{2C999A65-EC96-400A-8EC3-E9C05D2CE712}"/>
    <cellStyle name="Input 49 6 4" xfId="33244" xr:uid="{71672418-9AA0-4864-8202-C16DFAE8F2C3}"/>
    <cellStyle name="Input 49 7" xfId="10950" xr:uid="{7AF1753A-7B24-43C1-8368-F5D2493BF8A4}"/>
    <cellStyle name="Input 49 7 2" xfId="17071" xr:uid="{D2B0FEE8-F6D5-486E-BC62-EE08D90D733B}"/>
    <cellStyle name="Input 49 7 3" xfId="21435" xr:uid="{D81F1D3F-31D6-40B2-9015-3351E708623A}"/>
    <cellStyle name="Input 49 7 4" xfId="33243" xr:uid="{4EB59432-4412-4364-8762-6A529DBFEF69}"/>
    <cellStyle name="Input 49 8" xfId="10951" xr:uid="{087F858D-6AAD-48EF-8F4C-13F3AF433F08}"/>
    <cellStyle name="Input 49 8 2" xfId="17072" xr:uid="{4B722F2D-671C-4491-A377-E434A0C13DAD}"/>
    <cellStyle name="Input 49 8 3" xfId="21461" xr:uid="{C93F4896-961D-4506-B52C-DC5E96FC7224}"/>
    <cellStyle name="Input 49 8 4" xfId="33242" xr:uid="{D128C183-86C5-4DAD-889B-9532EB6B049B}"/>
    <cellStyle name="Input 49 9" xfId="10952" xr:uid="{1EA7FAB2-F508-4BE7-8804-EF194791FC53}"/>
    <cellStyle name="Input 49 9 2" xfId="17073" xr:uid="{04DE272C-F9FD-4A2E-AB05-6FE17D5ED4AE}"/>
    <cellStyle name="Input 49 9 3" xfId="23065" xr:uid="{000CEF68-C8B9-45B6-B402-6826BF082687}"/>
    <cellStyle name="Input 49 9 4" xfId="33241" xr:uid="{E33B4A6D-885C-4782-A295-8AC89A77E351}"/>
    <cellStyle name="Input 5" xfId="7899" xr:uid="{B0EEDBB4-1510-4677-9CA4-544C487917FC}"/>
    <cellStyle name="Input 5 10" xfId="10954" xr:uid="{677942D5-B0D3-4FCE-B8AF-B047CB200059}"/>
    <cellStyle name="Input 5 10 2" xfId="17074" xr:uid="{A138BF08-91F9-455F-AC21-CF6365392AB9}"/>
    <cellStyle name="Input 5 10 3" xfId="27718" xr:uid="{4FDE1CAC-932F-490B-9A49-E35D30652544}"/>
    <cellStyle name="Input 5 10 4" xfId="33240" xr:uid="{0957665D-6062-4156-81E0-724E89B40E25}"/>
    <cellStyle name="Input 5 11" xfId="10955" xr:uid="{123D8753-C0D8-4668-AA7E-D67FAFA8044D}"/>
    <cellStyle name="Input 5 11 2" xfId="17075" xr:uid="{B707A2E3-B77D-4184-A718-8C7BE97D865A}"/>
    <cellStyle name="Input 5 11 3" xfId="23066" xr:uid="{A139C83F-C804-488D-97B8-C8AFFB3E1E1F}"/>
    <cellStyle name="Input 5 11 4" xfId="33239" xr:uid="{E1B0B959-562B-4CD5-A70C-17A9A9A6101B}"/>
    <cellStyle name="Input 5 12" xfId="10956" xr:uid="{46951C10-9C9C-4572-86F7-259AB646DC60}"/>
    <cellStyle name="Input 5 12 2" xfId="17076" xr:uid="{C8DA5A8B-E42A-4A7E-96F4-43D2AF5AAE4F}"/>
    <cellStyle name="Input 5 12 3" xfId="25508" xr:uid="{283D6490-5F8E-4FAD-BAAF-5220CA42B104}"/>
    <cellStyle name="Input 5 12 4" xfId="33238" xr:uid="{A5EC18D6-39C2-4D9C-A937-CB58B545282F}"/>
    <cellStyle name="Input 5 13" xfId="10957" xr:uid="{5CB99404-2A33-421E-973F-96F8EFFCF71B}"/>
    <cellStyle name="Input 5 13 2" xfId="17077" xr:uid="{4F77D8B5-4DE1-4CB8-B91F-3444C1CEA497}"/>
    <cellStyle name="Input 5 13 3" xfId="28501" xr:uid="{9F0BA45D-5449-466D-89D6-FBF23A8FE32D}"/>
    <cellStyle name="Input 5 13 4" xfId="33237" xr:uid="{F73F34E8-984B-4DDF-97FF-A0B2799E5650}"/>
    <cellStyle name="Input 5 14" xfId="10958" xr:uid="{7F51FB5B-0ACA-441A-8A69-BEF1966201AD}"/>
    <cellStyle name="Input 5 14 2" xfId="17078" xr:uid="{D31FC92A-8FFB-49EA-BDCB-F12D60481BD6}"/>
    <cellStyle name="Input 5 14 3" xfId="27620" xr:uid="{7E68F637-5C1C-498A-898E-40A27377E4D5}"/>
    <cellStyle name="Input 5 14 4" xfId="33236" xr:uid="{6B8DB735-F03B-44CA-8DCE-CE83E8078A12}"/>
    <cellStyle name="Input 5 15" xfId="10959" xr:uid="{DFA0DD81-20B8-4A28-B354-6BD5492A3EF3}"/>
    <cellStyle name="Input 5 15 2" xfId="17079" xr:uid="{228BB0A6-36AC-4615-8CC6-254A3BDDFC4B}"/>
    <cellStyle name="Input 5 15 3" xfId="30558" xr:uid="{3213F700-8E18-4EE9-88EB-1215F2558BD2}"/>
    <cellStyle name="Input 5 15 4" xfId="33235" xr:uid="{A0C10E88-79CC-43F5-9611-20E072C3F562}"/>
    <cellStyle name="Input 5 16" xfId="10960" xr:uid="{DF403974-4295-4B50-94DF-3F09145EE993}"/>
    <cellStyle name="Input 5 16 2" xfId="17080" xr:uid="{11A3361F-B261-4D2A-9776-B575D0991E7D}"/>
    <cellStyle name="Input 5 16 3" xfId="22670" xr:uid="{77CBE0E1-82D4-4C77-9761-99800ED70992}"/>
    <cellStyle name="Input 5 16 4" xfId="33234" xr:uid="{8F4ED151-7600-4C8F-8811-9A6A915DA9FA}"/>
    <cellStyle name="Input 5 17" xfId="10961" xr:uid="{4B36B74A-87E0-4A56-A634-0A4868877A15}"/>
    <cellStyle name="Input 5 17 2" xfId="17081" xr:uid="{955FD0E9-5080-400D-A7C3-337700084326}"/>
    <cellStyle name="Input 5 17 3" xfId="30611" xr:uid="{FC2ED797-96D6-4747-ABCB-69A6AEE04030}"/>
    <cellStyle name="Input 5 17 4" xfId="33233" xr:uid="{453A5FF4-B4F9-4ECB-87AA-9C4D096E8293}"/>
    <cellStyle name="Input 5 18" xfId="15365" xr:uid="{32E1DC79-E13D-446B-865F-4004A81134BA}"/>
    <cellStyle name="Input 5 18 2" xfId="20860" xr:uid="{12AD2AF2-9606-4183-A29F-366EBAABA8A0}"/>
    <cellStyle name="Input 5 18 3" xfId="22539" xr:uid="{8922E348-17AC-48F3-8926-DBB4276EB4C8}"/>
    <cellStyle name="Input 5 18 4" xfId="30525" xr:uid="{531B4EEC-E582-4DC6-98A5-1FB25F1ACCFC}"/>
    <cellStyle name="Input 5 19" xfId="15089" xr:uid="{4D86D39D-FFCE-46DB-A501-6C06134AB8A4}"/>
    <cellStyle name="Input 5 19 2" xfId="20612" xr:uid="{8E78542C-FE1A-4B1A-912D-B97AAFD694C4}"/>
    <cellStyle name="Input 5 19 3" xfId="22249" xr:uid="{738564E9-9967-4460-AF4A-AF5ACB5EB6A4}"/>
    <cellStyle name="Input 5 19 4" xfId="28557" xr:uid="{916F7DE7-8D25-4387-966F-82E13379C8A8}"/>
    <cellStyle name="Input 5 2" xfId="10962" xr:uid="{2C0D65FC-0966-47EC-AE2C-0EADC2346A07}"/>
    <cellStyle name="Input 5 2 2" xfId="17082" xr:uid="{50B94801-239A-4E67-8A93-02BB57F2C2E3}"/>
    <cellStyle name="Input 5 2 3" xfId="26814" xr:uid="{E2EA3913-570D-4677-87B6-8093D6EA954F}"/>
    <cellStyle name="Input 5 2 4" xfId="33232" xr:uid="{5E68BBEF-3CEA-4AB0-B064-5D3328CAB01B}"/>
    <cellStyle name="Input 5 20" xfId="15141" xr:uid="{3CC3B458-06C3-4935-8D9F-119E47DCAEE8}"/>
    <cellStyle name="Input 5 20 2" xfId="20659" xr:uid="{9D8C134E-651D-4064-AB12-0056C81C44FB}"/>
    <cellStyle name="Input 5 20 3" xfId="26957" xr:uid="{5739C432-0F9F-4CB0-A70A-615748D17001}"/>
    <cellStyle name="Input 5 20 4" xfId="28284" xr:uid="{1282899D-972C-4182-81BD-25DEABBB1660}"/>
    <cellStyle name="Input 5 21" xfId="15909" xr:uid="{2D2B72A0-E9F9-4036-A332-8F0EBC3B98F6}"/>
    <cellStyle name="Input 5 22" xfId="29000" xr:uid="{FD3EF4CB-9E30-4D05-8DD0-7B075132FF00}"/>
    <cellStyle name="Input 5 23" xfId="34854" xr:uid="{089F05D7-0869-4B8D-B99B-11A5935CF6B2}"/>
    <cellStyle name="Input 5 24" xfId="10953" xr:uid="{DBFC5A1E-E813-4A81-A71E-98A9370ECC18}"/>
    <cellStyle name="Input 5 3" xfId="10963" xr:uid="{4884A0AA-90E0-48D7-B9A0-5B80F845912F}"/>
    <cellStyle name="Input 5 3 2" xfId="17083" xr:uid="{1E7A996A-E2D5-4959-A4FA-DD786621200D}"/>
    <cellStyle name="Input 5 3 3" xfId="29528" xr:uid="{FFE07299-45D9-41F1-B2A9-9765D320DFD7}"/>
    <cellStyle name="Input 5 3 4" xfId="33231" xr:uid="{41D2FE56-7F07-4A3C-86EB-9DF579119B55}"/>
    <cellStyle name="Input 5 4" xfId="10964" xr:uid="{EBE79980-21BC-4DD8-9977-D646BAAB6B06}"/>
    <cellStyle name="Input 5 4 2" xfId="17084" xr:uid="{6B6D98B4-C2E9-4CE7-93FC-7BCBFD943313}"/>
    <cellStyle name="Input 5 4 3" xfId="26836" xr:uid="{899BA12A-0E31-46CF-B803-45556480486C}"/>
    <cellStyle name="Input 5 4 4" xfId="33230" xr:uid="{9CAEF06E-868A-4366-A2B5-6DA038151119}"/>
    <cellStyle name="Input 5 5" xfId="10965" xr:uid="{45B81D3E-D5E5-4089-BBA6-CE290698DA22}"/>
    <cellStyle name="Input 5 5 2" xfId="17085" xr:uid="{988056A4-CE28-4C0E-A0A2-05D79EEA41EC}"/>
    <cellStyle name="Input 5 5 3" xfId="28930" xr:uid="{8095ABAE-B19C-49D5-BA2A-C9174D4A4B73}"/>
    <cellStyle name="Input 5 5 4" xfId="33229" xr:uid="{80A5F541-5A4F-4DCE-A5AC-CCE639A8FC42}"/>
    <cellStyle name="Input 5 6" xfId="10966" xr:uid="{EF5EE3C8-B697-4D73-B0F4-2022E49729FC}"/>
    <cellStyle name="Input 5 6 2" xfId="17086" xr:uid="{793C1E22-AD69-4D40-8BA6-10FE861B938C}"/>
    <cellStyle name="Input 5 6 3" xfId="29811" xr:uid="{079A60A1-03B6-4EE7-BAD9-6924DF61F39F}"/>
    <cellStyle name="Input 5 6 4" xfId="33228" xr:uid="{CBA04E67-9D51-44DB-A0D4-00EEA5D30C4E}"/>
    <cellStyle name="Input 5 7" xfId="10967" xr:uid="{C042DC2D-69B7-439E-8D79-A831FF818BD5}"/>
    <cellStyle name="Input 5 7 2" xfId="17087" xr:uid="{541A0B1D-17C9-4154-90BE-6587BB5320E2}"/>
    <cellStyle name="Input 5 7 3" xfId="28917" xr:uid="{4403693C-8C72-4E89-8127-55268F9C5353}"/>
    <cellStyle name="Input 5 7 4" xfId="33227" xr:uid="{735C5C68-43F5-4FAD-A941-95AF85F3EEF1}"/>
    <cellStyle name="Input 5 8" xfId="10968" xr:uid="{15A2D6A4-27EA-48F0-AA6F-13ECA4FA0283}"/>
    <cellStyle name="Input 5 8 2" xfId="17088" xr:uid="{AB202A67-FFC0-4271-92A7-897E7B668F44}"/>
    <cellStyle name="Input 5 8 3" xfId="30063" xr:uid="{E9B29D18-9653-40E0-9E81-9279A0D550FE}"/>
    <cellStyle name="Input 5 8 4" xfId="33226" xr:uid="{DF894046-34A0-4F82-ACEE-C918C9017D9E}"/>
    <cellStyle name="Input 5 9" xfId="10969" xr:uid="{1299BDD7-EE9C-4477-A88C-D64F794943D5}"/>
    <cellStyle name="Input 5 9 2" xfId="17089" xr:uid="{81799E45-DE22-4EC8-ABFB-F057CBA30F32}"/>
    <cellStyle name="Input 5 9 3" xfId="22816" xr:uid="{A15C6700-09C4-4860-B55B-35A26BA77047}"/>
    <cellStyle name="Input 5 9 4" xfId="33225" xr:uid="{1550355F-2597-4AD1-AE8E-D98CB0DDE04A}"/>
    <cellStyle name="Input 50" xfId="10970" xr:uid="{C10BDCE6-CAF9-4B52-8945-A1274D6A0E99}"/>
    <cellStyle name="Input 50 10" xfId="10971" xr:uid="{D38391B3-1B70-4F86-994D-BD8BADFD4686}"/>
    <cellStyle name="Input 50 10 2" xfId="17090" xr:uid="{A9BE0BD9-3CEE-41B9-A669-2613013BCE4D}"/>
    <cellStyle name="Input 50 10 3" xfId="30196" xr:uid="{22F35A19-A2CA-41AA-96CF-DB21D0D017FC}"/>
    <cellStyle name="Input 50 10 4" xfId="33224" xr:uid="{04A8C291-7EE3-4D68-BADB-B576600B35B9}"/>
    <cellStyle name="Input 50 11" xfId="10972" xr:uid="{A5307D6B-CD28-4566-8836-5F8B1A7DC4D3}"/>
    <cellStyle name="Input 50 11 2" xfId="17091" xr:uid="{9421EEEA-11FB-4438-8EE3-238ABC2FDAD9}"/>
    <cellStyle name="Input 50 11 3" xfId="22778" xr:uid="{C9E5A438-29F5-413B-A7A7-E7D3ACABDCA1}"/>
    <cellStyle name="Input 50 11 4" xfId="33223" xr:uid="{2706B900-2088-4604-9FEA-0BB5F806EF9D}"/>
    <cellStyle name="Input 50 12" xfId="10973" xr:uid="{D6BBFA7C-C01F-4F0D-9C68-B691203CE9A1}"/>
    <cellStyle name="Input 50 12 2" xfId="17092" xr:uid="{F7BB9A83-B7E5-4E78-B0A5-F0530E7C9EE6}"/>
    <cellStyle name="Input 50 12 3" xfId="22851" xr:uid="{9DD8DB3C-8800-4816-BF69-B1924F942244}"/>
    <cellStyle name="Input 50 12 4" xfId="33222" xr:uid="{FA1E0AAB-F595-4DAE-9799-B01984D42651}"/>
    <cellStyle name="Input 50 13" xfId="10974" xr:uid="{C917369B-4865-4D8C-B883-B28CC2A874EF}"/>
    <cellStyle name="Input 50 13 2" xfId="17093" xr:uid="{B359650F-C163-4431-99D4-0F1754417EAE}"/>
    <cellStyle name="Input 50 13 3" xfId="30219" xr:uid="{482106D2-16FA-4FE1-B5C7-F5AE3C9CD86B}"/>
    <cellStyle name="Input 50 13 4" xfId="33221" xr:uid="{4EC55D7C-CE54-47A4-8149-6E56E376C171}"/>
    <cellStyle name="Input 50 14" xfId="10975" xr:uid="{48081549-0940-410F-8195-72CC8F119DB8}"/>
    <cellStyle name="Input 50 14 2" xfId="17094" xr:uid="{F5375190-06B4-4CC9-99FF-2B15CC3118FE}"/>
    <cellStyle name="Input 50 14 3" xfId="26941" xr:uid="{91CCCAB8-86F9-4EEE-AD4B-A26E6DC5210A}"/>
    <cellStyle name="Input 50 14 4" xfId="33220" xr:uid="{8E29442A-03C4-437B-B927-93A9B7E28287}"/>
    <cellStyle name="Input 50 15" xfId="10976" xr:uid="{C4D2CAA3-224A-4544-A3DC-6BA73038A5FE}"/>
    <cellStyle name="Input 50 15 2" xfId="17095" xr:uid="{C974431B-4F84-4AD9-89BB-7A002BE7D4CF}"/>
    <cellStyle name="Input 50 15 3" xfId="28982" xr:uid="{1B983081-5491-4EFE-96D3-C7DE1419F58A}"/>
    <cellStyle name="Input 50 15 4" xfId="33219" xr:uid="{301C8EF9-7F56-453C-A94E-8AE8475E10F7}"/>
    <cellStyle name="Input 50 16" xfId="10977" xr:uid="{500251C0-F7DA-444F-9875-7DDB27B9F472}"/>
    <cellStyle name="Input 50 16 2" xfId="17096" xr:uid="{A598405E-DFC0-48C9-A868-F37B1F46E313}"/>
    <cellStyle name="Input 50 16 3" xfId="27974" xr:uid="{F7748846-D91A-4665-A587-6604D26B03E8}"/>
    <cellStyle name="Input 50 16 4" xfId="33218" xr:uid="{41B86498-EF88-44BA-B717-13591859A913}"/>
    <cellStyle name="Input 50 17" xfId="10978" xr:uid="{DE54BEA8-97FF-46C6-8E9B-113DD43095A9}"/>
    <cellStyle name="Input 50 17 2" xfId="17097" xr:uid="{799659C5-20BF-4EBF-8F81-C62D04AEB8B1}"/>
    <cellStyle name="Input 50 17 3" xfId="25740" xr:uid="{AD919DAB-2FC8-4A7A-A84D-9512797CD5A1}"/>
    <cellStyle name="Input 50 17 4" xfId="33217" xr:uid="{C2D383CA-A782-48B8-A02F-7BA2DA0AF919}"/>
    <cellStyle name="Input 50 18" xfId="15286" xr:uid="{96B1B790-9556-4EC3-BC81-56B7D45C9C04}"/>
    <cellStyle name="Input 50 18 2" xfId="20788" xr:uid="{DF1825E6-C085-4266-9C0B-5D66FC68095D}"/>
    <cellStyle name="Input 50 18 3" xfId="26776" xr:uid="{342B8AD8-F9ED-4B27-80BE-A93E64D34034}"/>
    <cellStyle name="Input 50 18 4" xfId="25104" xr:uid="{23EFAD88-1AF3-48C7-AB7B-C3C8771DE99E}"/>
    <cellStyle name="Input 50 19" xfId="14859" xr:uid="{C0902609-D22B-42FE-9D3B-A1127A951EB0}"/>
    <cellStyle name="Input 50 19 2" xfId="20402" xr:uid="{6B7CE4DA-2958-481D-A252-0E422AEF620C}"/>
    <cellStyle name="Input 50 19 3" xfId="25715" xr:uid="{1D5CD983-89C2-4AFB-823B-4740E5E92131}"/>
    <cellStyle name="Input 50 19 4" xfId="30772" xr:uid="{B212E8D1-2D8B-41A3-B7A2-780E0BD88234}"/>
    <cellStyle name="Input 50 2" xfId="10979" xr:uid="{6F0C72E8-CECF-44C4-A1B1-F281F2E8BBBD}"/>
    <cellStyle name="Input 50 2 2" xfId="17098" xr:uid="{06641764-742C-49A6-AF4D-FFBFBA534541}"/>
    <cellStyle name="Input 50 2 3" xfId="28097" xr:uid="{DA5D78E2-6719-4F90-AA03-08D28BD21D0C}"/>
    <cellStyle name="Input 50 2 4" xfId="33216" xr:uid="{1BD15B06-48AE-489D-914E-588CAC8902A5}"/>
    <cellStyle name="Input 50 20" xfId="14971" xr:uid="{9BBAF14B-4355-4156-8656-97A024180463}"/>
    <cellStyle name="Input 50 20 2" xfId="20507" xr:uid="{76EB20C1-BC29-4D08-A732-D92E6BBA714D}"/>
    <cellStyle name="Input 50 20 3" xfId="29042" xr:uid="{4660B512-958A-45C4-ACB3-6E35D8138A30}"/>
    <cellStyle name="Input 50 20 4" xfId="30693" xr:uid="{B6AE85A7-B518-4D40-94A1-631430A7566D}"/>
    <cellStyle name="Input 50 21" xfId="15887" xr:uid="{6915DE75-B167-4EDF-A621-242CBC8FDBB9}"/>
    <cellStyle name="Input 50 22" xfId="28950" xr:uid="{7C9BB749-53A7-4C60-B55A-60D2945FD619}"/>
    <cellStyle name="Input 50 23" xfId="34077" xr:uid="{0D397F27-C0AD-44E0-A75F-DD25682484DB}"/>
    <cellStyle name="Input 50 3" xfId="10980" xr:uid="{17A1537C-7052-402B-98E3-6700B8D5B41D}"/>
    <cellStyle name="Input 50 3 2" xfId="17099" xr:uid="{980AAF75-D509-44F8-AD94-F4BF2BA62A03}"/>
    <cellStyle name="Input 50 3 3" xfId="30550" xr:uid="{AB65199A-EB3D-43E3-A40A-6A59992E377A}"/>
    <cellStyle name="Input 50 3 4" xfId="33215" xr:uid="{147C1EDE-C5EC-47E2-B50C-92CB70E86717}"/>
    <cellStyle name="Input 50 4" xfId="10981" xr:uid="{E5B709FA-A88B-4597-AFA1-BCC41A09214D}"/>
    <cellStyle name="Input 50 4 2" xfId="17100" xr:uid="{505C98B1-21CC-46F0-A9FD-986C47E559E2}"/>
    <cellStyle name="Input 50 4 3" xfId="28312" xr:uid="{49BA597D-1E42-4127-9279-03E09F23C8D0}"/>
    <cellStyle name="Input 50 4 4" xfId="28225" xr:uid="{5635F441-92EC-4A4B-8005-8A150DAB99B4}"/>
    <cellStyle name="Input 50 5" xfId="10982" xr:uid="{28E1D596-459A-49F9-83CF-8225E1D92E3D}"/>
    <cellStyle name="Input 50 5 2" xfId="17101" xr:uid="{A60EEF14-F82A-4823-AF97-E088C15A564F}"/>
    <cellStyle name="Input 50 5 3" xfId="23042" xr:uid="{E93AC037-8971-44CE-9AAB-093EE7071B14}"/>
    <cellStyle name="Input 50 5 4" xfId="33214" xr:uid="{62152A7D-4BAE-4131-AF60-69AB02DD3F78}"/>
    <cellStyle name="Input 50 6" xfId="10983" xr:uid="{6980DD67-5CB1-4563-B0EB-13712783E8B9}"/>
    <cellStyle name="Input 50 6 2" xfId="17102" xr:uid="{D2BADB83-5AFC-40B5-B54D-69DEC5BBD068}"/>
    <cellStyle name="Input 50 6 3" xfId="27757" xr:uid="{7EFA0D64-E0C7-4FBB-BBCA-367E26464A9B}"/>
    <cellStyle name="Input 50 6 4" xfId="33213" xr:uid="{10E9B82B-DB43-496B-ABB5-16741D1802C1}"/>
    <cellStyle name="Input 50 7" xfId="10984" xr:uid="{1B260F9A-C3CC-40FD-8613-1DDCFCA5425D}"/>
    <cellStyle name="Input 50 7 2" xfId="17103" xr:uid="{45BCD137-88EC-4273-868A-6DABD3AC5F83}"/>
    <cellStyle name="Input 50 7 3" xfId="28313" xr:uid="{1F8EF202-612D-482C-BCA3-5B42C8ADE0A4}"/>
    <cellStyle name="Input 50 7 4" xfId="33212" xr:uid="{45C2D1B1-1DEA-4BB4-9E6D-278E188089AE}"/>
    <cellStyle name="Input 50 8" xfId="10985" xr:uid="{3C98B707-5D82-4B9F-BF4A-F4159DE06E57}"/>
    <cellStyle name="Input 50 8 2" xfId="17104" xr:uid="{D1346391-20D1-43C5-8ECC-DA0E85C68F42}"/>
    <cellStyle name="Input 50 8 3" xfId="24557" xr:uid="{6EA52E40-3725-4C08-844F-D087EB0D8A68}"/>
    <cellStyle name="Input 50 8 4" xfId="33211" xr:uid="{26187FDC-2FFA-43E6-A1EC-FF0C976C3AE9}"/>
    <cellStyle name="Input 50 9" xfId="10986" xr:uid="{F305A4BD-EF03-426A-87FA-E82C03044E0B}"/>
    <cellStyle name="Input 50 9 2" xfId="17105" xr:uid="{2B3F6EBE-8239-46FF-AB09-FAAF7656628F}"/>
    <cellStyle name="Input 50 9 3" xfId="27301" xr:uid="{9213C87A-C2E7-4187-9AC0-2252510428D5}"/>
    <cellStyle name="Input 50 9 4" xfId="33210" xr:uid="{2413F1FE-E9BC-43BF-8650-BAADE8A958CB}"/>
    <cellStyle name="Input 51" xfId="10987" xr:uid="{4FB2DA8F-3BF0-4948-86C1-04FDA3E351B6}"/>
    <cellStyle name="Input 51 10" xfId="10988" xr:uid="{3168C2DD-D6B4-4FBD-BD32-E3FC1D0677FA}"/>
    <cellStyle name="Input 51 10 2" xfId="17106" xr:uid="{6338ADDD-B3B3-4F23-8622-F6D67EE38D8C}"/>
    <cellStyle name="Input 51 10 3" xfId="22653" xr:uid="{3C471B3D-7D4C-48E3-9CD5-611BE4003633}"/>
    <cellStyle name="Input 51 10 4" xfId="33209" xr:uid="{A3657078-DE5C-4313-B531-7340A4FF7D88}"/>
    <cellStyle name="Input 51 11" xfId="10989" xr:uid="{4A1D6502-86CB-40B0-BAC1-EA7C8F8F86EA}"/>
    <cellStyle name="Input 51 11 2" xfId="17107" xr:uid="{6508742A-CBFA-48B5-A27B-CD3BE6625543}"/>
    <cellStyle name="Input 51 11 3" xfId="24560" xr:uid="{8B888C8F-0C4B-4649-AE86-0D31BCBADD3F}"/>
    <cellStyle name="Input 51 11 4" xfId="33208" xr:uid="{F604A743-7BB0-497A-8D14-700B816DCD0B}"/>
    <cellStyle name="Input 51 12" xfId="10990" xr:uid="{72018D29-1DAD-49C2-97F2-B98AA223CEB1}"/>
    <cellStyle name="Input 51 12 2" xfId="17108" xr:uid="{BBA19B1B-6EEF-443F-BA93-4E5A469F9BFE}"/>
    <cellStyle name="Input 51 12 3" xfId="25436" xr:uid="{6C95C24C-03D1-4634-B571-1093B39B7D44}"/>
    <cellStyle name="Input 51 12 4" xfId="33207" xr:uid="{6358E550-B317-43BD-AF5A-A33BC760E368}"/>
    <cellStyle name="Input 51 13" xfId="10991" xr:uid="{57912175-B7CB-4DE2-A30F-4EB5F0F28AE7}"/>
    <cellStyle name="Input 51 13 2" xfId="17109" xr:uid="{E4A18EBE-7B93-4124-8BA2-B07FEE02F698}"/>
    <cellStyle name="Input 51 13 3" xfId="23418" xr:uid="{077F8793-A937-4457-83D8-4BBAA1D9D4E6}"/>
    <cellStyle name="Input 51 13 4" xfId="33206" xr:uid="{7AC6E4B6-DFBD-4A4E-BC33-4568EF5014A4}"/>
    <cellStyle name="Input 51 14" xfId="10992" xr:uid="{4DBF9D49-4B77-4326-BABA-5AF9B0FA14E0}"/>
    <cellStyle name="Input 51 14 2" xfId="17110" xr:uid="{4D0BDA76-BE6E-43C2-B8A0-037576ADB6C3}"/>
    <cellStyle name="Input 51 14 3" xfId="30066" xr:uid="{262B9D5B-B010-491B-966B-8917DFDCAF0E}"/>
    <cellStyle name="Input 51 14 4" xfId="33205" xr:uid="{99BD1536-CA10-4BCA-8066-F83BF6F23868}"/>
    <cellStyle name="Input 51 15" xfId="10993" xr:uid="{08218C16-D6C0-4123-AE32-C5FF548E51FF}"/>
    <cellStyle name="Input 51 15 2" xfId="17111" xr:uid="{886544BE-A516-49C9-898F-EE0647F0B4EA}"/>
    <cellStyle name="Input 51 15 3" xfId="22570" xr:uid="{3FC8BAA8-C0D2-46CE-95FA-8D3CD1CD849B}"/>
    <cellStyle name="Input 51 15 4" xfId="30267" xr:uid="{EFB08319-D6C3-46A7-935E-FDC994862FFC}"/>
    <cellStyle name="Input 51 16" xfId="10994" xr:uid="{FDF42614-E3FC-4180-BA70-C30927878B8A}"/>
    <cellStyle name="Input 51 16 2" xfId="17112" xr:uid="{F553BE0C-9BD3-4EF3-A3E0-D085F1301DAB}"/>
    <cellStyle name="Input 51 16 3" xfId="27763" xr:uid="{C7386243-D2F9-42D2-A4D5-21A7EF20113D}"/>
    <cellStyle name="Input 51 16 4" xfId="23044" xr:uid="{8ADE86EF-4886-4494-AFAE-211B1999CECC}"/>
    <cellStyle name="Input 51 17" xfId="10995" xr:uid="{7E38C4D7-425D-4A4A-8516-D8E69B0B9DCE}"/>
    <cellStyle name="Input 51 17 2" xfId="17113" xr:uid="{F97B47D6-C3EA-4369-9606-980E512681A1}"/>
    <cellStyle name="Input 51 17 3" xfId="22153" xr:uid="{4893E0B9-11B7-4452-93EA-37650C4334B9}"/>
    <cellStyle name="Input 51 17 4" xfId="33204" xr:uid="{CB20A69C-DA27-4C83-B670-F82F8F53922B}"/>
    <cellStyle name="Input 51 18" xfId="14849" xr:uid="{B392AEE3-EBE0-4EE2-9336-BB57CE8718E3}"/>
    <cellStyle name="Input 51 18 2" xfId="20392" xr:uid="{1B13CAD0-C04A-428E-AD5E-4DF0ECAAD840}"/>
    <cellStyle name="Input 51 18 3" xfId="25724" xr:uid="{73B6F9AD-73AC-4F4D-91B1-FEDB578FD806}"/>
    <cellStyle name="Input 51 18 4" xfId="30781" xr:uid="{2C292822-6818-45A0-A73A-BDE4F2FC29D8}"/>
    <cellStyle name="Input 51 19" xfId="15259" xr:uid="{11B2F94C-B597-42E4-A6F5-56A90E42ED3A}"/>
    <cellStyle name="Input 51 19 2" xfId="20764" xr:uid="{B991B802-006D-4073-AF06-10E88ACF8FDD}"/>
    <cellStyle name="Input 51 19 3" xfId="25731" xr:uid="{3123C4E5-195B-49C8-9C2C-E646BCBF95EE}"/>
    <cellStyle name="Input 51 19 4" xfId="21863" xr:uid="{0D6DF39E-72CB-46B1-A4C0-C68C0092CF05}"/>
    <cellStyle name="Input 51 2" xfId="10996" xr:uid="{1B66647E-2E65-4481-9E75-A0BFE9B767E2}"/>
    <cellStyle name="Input 51 2 2" xfId="17114" xr:uid="{DCA02D71-4302-4654-8867-EC551CA2E8EA}"/>
    <cellStyle name="Input 51 2 3" xfId="28411" xr:uid="{E20A2419-87EE-4688-AA2E-0065435233C2}"/>
    <cellStyle name="Input 51 2 4" xfId="33203" xr:uid="{919EEADC-D4E7-465E-A3B0-8E998DD88889}"/>
    <cellStyle name="Input 51 20" xfId="15233" xr:uid="{7FF3EBCD-30EC-4208-A5E2-F7B0CAAA8C16}"/>
    <cellStyle name="Input 51 20 2" xfId="20744" xr:uid="{ADAA0755-17A4-44C7-AB25-19D3C10E830D}"/>
    <cellStyle name="Input 51 20 3" xfId="22307" xr:uid="{8991AE04-DC39-49B9-AAA0-1CE5C1A2807B}"/>
    <cellStyle name="Input 51 20 4" xfId="29737" xr:uid="{0ACD0088-027B-4BA3-AD06-78AAF5C43352}"/>
    <cellStyle name="Input 51 21" xfId="15057" xr:uid="{210BB44F-08AB-4DA1-9229-9B0425D577B9}"/>
    <cellStyle name="Input 51 22" xfId="22846" xr:uid="{8C4AA464-FFAC-4853-AB82-31071C310114}"/>
    <cellStyle name="Input 51 23" xfId="34076" xr:uid="{6D95B1DD-A8BB-43D2-B721-BFB6E7D75BD5}"/>
    <cellStyle name="Input 51 3" xfId="10997" xr:uid="{F3A7F7F2-AB70-436E-A3AD-F40FB4D2C931}"/>
    <cellStyle name="Input 51 3 2" xfId="17115" xr:uid="{DF332601-AA06-4019-B4C7-3DDCC25CDF3D}"/>
    <cellStyle name="Input 51 3 3" xfId="23419" xr:uid="{1D4CCE21-5F90-4460-90A2-2190B9DB99AB}"/>
    <cellStyle name="Input 51 3 4" xfId="33202" xr:uid="{0D5E3E50-3FEF-45F9-A427-57232FCD2C7A}"/>
    <cellStyle name="Input 51 4" xfId="10998" xr:uid="{9A619E89-76C4-4A23-B27E-D04C86F06C6C}"/>
    <cellStyle name="Input 51 4 2" xfId="17116" xr:uid="{B8386ECD-CD9F-43F8-BEF0-894CC6716C21}"/>
    <cellStyle name="Input 51 4 3" xfId="26882" xr:uid="{29469656-A655-4988-B438-BD02B40BB505}"/>
    <cellStyle name="Input 51 4 4" xfId="34647" xr:uid="{6A9A700D-19C9-43EE-B588-98378A7FE522}"/>
    <cellStyle name="Input 51 5" xfId="10999" xr:uid="{CE9B88A6-D572-4DBB-9604-102FE7A7F684}"/>
    <cellStyle name="Input 51 5 2" xfId="17117" xr:uid="{25363C24-55D8-4A75-9CC0-92236875DB5A}"/>
    <cellStyle name="Input 51 5 3" xfId="23067" xr:uid="{EC130DF8-C627-42B7-8F95-AD13663C57CF}"/>
    <cellStyle name="Input 51 5 4" xfId="34509" xr:uid="{5D739662-AF87-4A45-9484-2743866316AE}"/>
    <cellStyle name="Input 51 6" xfId="11000" xr:uid="{C1FBD311-D7BE-47A5-88DD-042F7911BC1D}"/>
    <cellStyle name="Input 51 6 2" xfId="17118" xr:uid="{A984D60F-ADF2-463F-8CA6-939028E50A45}"/>
    <cellStyle name="Input 51 6 3" xfId="27896" xr:uid="{8CBEB104-9C34-4504-8FD0-1050FB9EEC9D}"/>
    <cellStyle name="Input 51 6 4" xfId="34428" xr:uid="{2911E2B3-DBE5-466D-9066-AC0C696E9208}"/>
    <cellStyle name="Input 51 7" xfId="11001" xr:uid="{48EAC5F7-95C2-4A62-8237-7025C1D5FFFE}"/>
    <cellStyle name="Input 51 7 2" xfId="17119" xr:uid="{D329FE84-AFBC-41D3-849C-EAA51349D727}"/>
    <cellStyle name="Input 51 7 3" xfId="29546" xr:uid="{DD2B09B4-762F-46D6-909A-36027EE8D344}"/>
    <cellStyle name="Input 51 7 4" xfId="33201" xr:uid="{DF28ADAD-3D60-4483-B1B1-6250C3C2B838}"/>
    <cellStyle name="Input 51 8" xfId="11002" xr:uid="{94EC2AB8-F739-4537-8299-2AA97C3C5343}"/>
    <cellStyle name="Input 51 8 2" xfId="17120" xr:uid="{55537E11-156D-446C-B9B2-E10EF6223852}"/>
    <cellStyle name="Input 51 8 3" xfId="23285" xr:uid="{88CE91AC-DC2E-4FCD-AA53-73B3CA9EF8D8}"/>
    <cellStyle name="Input 51 8 4" xfId="34332" xr:uid="{F142D4D6-713B-4795-9105-47E02BEFD67E}"/>
    <cellStyle name="Input 51 9" xfId="11003" xr:uid="{5BFA7A3B-CEAC-4532-95E1-5C096690AE26}"/>
    <cellStyle name="Input 51 9 2" xfId="17121" xr:uid="{A0C00899-073E-4ADD-A86E-FCDFCC51173D}"/>
    <cellStyle name="Input 51 9 3" xfId="25303" xr:uid="{8468B686-DFB8-4F68-BB31-AC5EA4370EAF}"/>
    <cellStyle name="Input 51 9 4" xfId="34322" xr:uid="{0953DAF5-E2B9-407A-BB40-2C2BD40F7106}"/>
    <cellStyle name="Input 52" xfId="11004" xr:uid="{1E7EF727-6367-42CF-BCD8-FE720AE1F416}"/>
    <cellStyle name="Input 52 10" xfId="11005" xr:uid="{3791A93B-CFCE-4889-8E8E-2CC92232891A}"/>
    <cellStyle name="Input 52 10 2" xfId="17122" xr:uid="{EB14BF9A-83BF-4A11-B20E-9891E746F8A9}"/>
    <cellStyle name="Input 52 10 3" xfId="28279" xr:uid="{15C5AE3E-3DD3-4B1B-9372-9299825CE374}"/>
    <cellStyle name="Input 52 10 4" xfId="34412" xr:uid="{21021826-51F8-4992-9A29-4635F977A015}"/>
    <cellStyle name="Input 52 11" xfId="11006" xr:uid="{67790B60-6C8E-417F-927A-ADF38FAD7F73}"/>
    <cellStyle name="Input 52 11 2" xfId="17123" xr:uid="{ABCF89CB-DC6D-4785-BC46-0CC83ACFE950}"/>
    <cellStyle name="Input 52 11 3" xfId="25994" xr:uid="{C8DC78E5-4FFB-43B2-930E-628E5226B4E7}"/>
    <cellStyle name="Input 52 11 4" xfId="34828" xr:uid="{206AF1E2-4650-4DF2-BB2E-C222220906C1}"/>
    <cellStyle name="Input 52 12" xfId="11007" xr:uid="{19C3ADB2-1EC8-4F7E-8BB0-2C347CD86835}"/>
    <cellStyle name="Input 52 12 2" xfId="17124" xr:uid="{15F0ADDF-697C-4FCF-8148-18777C570B48}"/>
    <cellStyle name="Input 52 12 3" xfId="25061" xr:uid="{9CBDA8C1-8D3D-44FE-905F-BFEB4C4635AB}"/>
    <cellStyle name="Input 52 12 4" xfId="34320" xr:uid="{B65DA3DD-A0D1-40E3-A128-B667324B498E}"/>
    <cellStyle name="Input 52 13" xfId="11008" xr:uid="{2E75C70E-BD94-45F5-8C16-72C31235453B}"/>
    <cellStyle name="Input 52 13 2" xfId="17125" xr:uid="{F4CBC43E-188C-4E70-86F5-ECA2AF34E836}"/>
    <cellStyle name="Input 52 13 3" xfId="27250" xr:uid="{101BC5AD-0FFB-449C-B57D-CB719C6351A8}"/>
    <cellStyle name="Input 52 13 4" xfId="34644" xr:uid="{4AE37074-8A01-42AE-AEC2-2F8E1BB3125F}"/>
    <cellStyle name="Input 52 14" xfId="11009" xr:uid="{CB8B7276-B3B1-483F-B84C-640ACCFCEE2D}"/>
    <cellStyle name="Input 52 14 2" xfId="17126" xr:uid="{4F2E06A8-8609-4302-AD3D-81364E04EE3C}"/>
    <cellStyle name="Input 52 14 3" xfId="25642" xr:uid="{69E853EE-0FEE-4DF7-AB46-30C70CF6F95B}"/>
    <cellStyle name="Input 52 14 4" xfId="34691" xr:uid="{48FC75F6-AC7F-4139-839B-0C04D40A3CDE}"/>
    <cellStyle name="Input 52 15" xfId="11010" xr:uid="{AA7D84D0-0B10-49CB-9014-40A8878A76BA}"/>
    <cellStyle name="Input 52 15 2" xfId="17127" xr:uid="{0AE0E4D9-0A00-4E74-B22D-EA3A97530953}"/>
    <cellStyle name="Input 52 15 3" xfId="30176" xr:uid="{8E907F92-EAEE-4366-88DE-2F9B313B0B1A}"/>
    <cellStyle name="Input 52 15 4" xfId="34366" xr:uid="{AEC8C105-0CA4-4F7F-BC42-0E287C7841EF}"/>
    <cellStyle name="Input 52 16" xfId="11011" xr:uid="{ABCCA23F-C43C-4BBF-8C6C-78479EC1A9AB}"/>
    <cellStyle name="Input 52 16 2" xfId="17128" xr:uid="{9812F1BD-54B1-4986-A87F-CDFD21AF51E2}"/>
    <cellStyle name="Input 52 16 3" xfId="28213" xr:uid="{C03A4796-238C-4D6D-9C93-38568A61DBC3}"/>
    <cellStyle name="Input 52 16 4" xfId="34339" xr:uid="{B0E73831-1DC6-477C-9A7E-3182D4D89D97}"/>
    <cellStyle name="Input 52 17" xfId="11012" xr:uid="{F0CD8A8F-12CC-435A-BDA2-733AFEB8446A}"/>
    <cellStyle name="Input 52 17 2" xfId="17129" xr:uid="{011DFD9D-D535-4DE7-AA72-9E1F30D2D4C7}"/>
    <cellStyle name="Input 52 17 3" xfId="21655" xr:uid="{D2B73C44-7A84-4D09-94CE-39291F9E0C9C}"/>
    <cellStyle name="Input 52 17 4" xfId="33200" xr:uid="{213A373F-1091-4597-B2B1-88A6496A1166}"/>
    <cellStyle name="Input 52 18" xfId="14851" xr:uid="{238E99A2-F1B1-4934-A6B1-676E04FE561D}"/>
    <cellStyle name="Input 52 18 2" xfId="20394" xr:uid="{CBBDFCE0-2C0B-4E59-BA52-4F39698FA9BB}"/>
    <cellStyle name="Input 52 18 3" xfId="25900" xr:uid="{4E975659-3220-4A51-A88B-D7A9D8311A44}"/>
    <cellStyle name="Input 52 18 4" xfId="30779" xr:uid="{0299CF3D-DA62-4EE0-AE57-62E477C5BA46}"/>
    <cellStyle name="Input 52 19" xfId="15138" xr:uid="{AA5B8D06-767A-405D-A6A2-E2421EB15B49}"/>
    <cellStyle name="Input 52 19 2" xfId="20656" xr:uid="{B1C68F96-6996-4C32-BAC5-00D97904C01C}"/>
    <cellStyle name="Input 52 19 3" xfId="26445" xr:uid="{271B08A6-3D12-4752-AF4E-B172328B6D30}"/>
    <cellStyle name="Input 52 19 4" xfId="23269" xr:uid="{72F8F11F-00ED-4BFC-985E-B944679F83D1}"/>
    <cellStyle name="Input 52 2" xfId="11013" xr:uid="{DA5697BA-24BE-4881-8E69-6F70530EEE59}"/>
    <cellStyle name="Input 52 2 2" xfId="17130" xr:uid="{FEC9E0D7-8B53-4E3A-9A47-41024A660743}"/>
    <cellStyle name="Input 52 2 3" xfId="27538" xr:uid="{82FAA460-B6C9-409D-9650-FDCDDB715F54}"/>
    <cellStyle name="Input 52 2 4" xfId="33199" xr:uid="{B0473A54-273E-4B34-A1FC-91B5AE3C03FD}"/>
    <cellStyle name="Input 52 20" xfId="14917" xr:uid="{62348044-C297-4B1D-A513-5861941BCB30}"/>
    <cellStyle name="Input 52 20 2" xfId="20455" xr:uid="{00678003-68E5-478E-87AC-0E99FA1FC42F}"/>
    <cellStyle name="Input 52 20 3" xfId="24139" xr:uid="{F80547A5-88C0-4CBD-B3BE-F6E511EE72E7}"/>
    <cellStyle name="Input 52 20 4" xfId="30732" xr:uid="{688D21C3-903A-4267-A7D8-F8E66F995917}"/>
    <cellStyle name="Input 52 21" xfId="15822" xr:uid="{68F773A1-4E2D-410F-A63A-6AD5A58EE4E7}"/>
    <cellStyle name="Input 52 22" xfId="28115" xr:uid="{2F0E91A4-1380-4C66-830B-125DC6604C1A}"/>
    <cellStyle name="Input 52 23" xfId="22049" xr:uid="{18CFD42A-86D9-470A-8218-D3BBB815DCAE}"/>
    <cellStyle name="Input 52 3" xfId="11014" xr:uid="{79268675-A182-4BD4-9C20-00E2E1565FBB}"/>
    <cellStyle name="Input 52 3 2" xfId="17131" xr:uid="{A696D55E-AEC3-4CF5-BDDF-94CE5A3CA1E7}"/>
    <cellStyle name="Input 52 3 3" xfId="23068" xr:uid="{FEEC93F8-8B6D-4317-B658-A91862E499F4}"/>
    <cellStyle name="Input 52 3 4" xfId="33198" xr:uid="{E4C2D375-2917-415F-B1FA-16672512AB1E}"/>
    <cellStyle name="Input 52 4" xfId="11015" xr:uid="{E17BEE6E-54F6-496D-A251-168B970E908F}"/>
    <cellStyle name="Input 52 4 2" xfId="17132" xr:uid="{22982A6C-74AF-4A1A-9F7A-8C166472FF0B}"/>
    <cellStyle name="Input 52 4 3" xfId="29004" xr:uid="{EF1633F5-E347-45F6-B5A4-AA42813B2B10}"/>
    <cellStyle name="Input 52 4 4" xfId="33197" xr:uid="{61C189FA-DBA2-4E26-B862-003913C08AF6}"/>
    <cellStyle name="Input 52 5" xfId="11016" xr:uid="{CBE43259-918A-43B1-8F99-1A1C6EBC6CB5}"/>
    <cellStyle name="Input 52 5 2" xfId="17133" xr:uid="{17A240D0-0462-42FA-ACCE-672932DA25D7}"/>
    <cellStyle name="Input 52 5 3" xfId="22319" xr:uid="{B2D5E46C-B64A-4127-B486-F7BD440696EA}"/>
    <cellStyle name="Input 52 5 4" xfId="33196" xr:uid="{C0D0561D-EA34-4FFE-9111-7C35A93F3FF1}"/>
    <cellStyle name="Input 52 6" xfId="11017" xr:uid="{B56B241D-79D4-442A-8CCF-27C312AC3B21}"/>
    <cellStyle name="Input 52 6 2" xfId="17134" xr:uid="{78E69353-85F4-4393-B537-3A4E6311A097}"/>
    <cellStyle name="Input 52 6 3" xfId="30556" xr:uid="{99B2609D-80F8-4CBC-A795-B18414B3AFE0}"/>
    <cellStyle name="Input 52 6 4" xfId="33195" xr:uid="{E39B0178-F594-460B-9D5F-202AE926237E}"/>
    <cellStyle name="Input 52 7" xfId="11018" xr:uid="{F7564754-3D58-4D05-AE68-48CE2514C2A7}"/>
    <cellStyle name="Input 52 7 2" xfId="17135" xr:uid="{8807EE06-798D-48B2-9F15-57E92EF05AC5}"/>
    <cellStyle name="Input 52 7 3" xfId="23069" xr:uid="{31702BB8-3CC4-4A08-9054-CDA22550D79D}"/>
    <cellStyle name="Input 52 7 4" xfId="33194" xr:uid="{677F5522-FD76-47BB-815F-6714F90E6477}"/>
    <cellStyle name="Input 52 8" xfId="11019" xr:uid="{588229A6-D33E-459E-8146-9E4A8F964898}"/>
    <cellStyle name="Input 52 8 2" xfId="17136" xr:uid="{8113307C-498F-4BD9-83D6-84474D89EE3F}"/>
    <cellStyle name="Input 52 8 3" xfId="23014" xr:uid="{7810A500-CA39-4435-8807-395737ECE287}"/>
    <cellStyle name="Input 52 8 4" xfId="33193" xr:uid="{54B92184-9C5F-45FA-BFC6-7F8E7C923EC7}"/>
    <cellStyle name="Input 52 9" xfId="11020" xr:uid="{7BEBE33C-5085-49B2-BFD0-094F3CBDF371}"/>
    <cellStyle name="Input 52 9 2" xfId="17137" xr:uid="{C8B81233-776A-4147-90A4-51E98E5FC078}"/>
    <cellStyle name="Input 52 9 3" xfId="28032" xr:uid="{D2D1E64F-A4A2-47C4-B257-6BCC848F91BC}"/>
    <cellStyle name="Input 52 9 4" xfId="33192" xr:uid="{586B0582-889A-4ABF-9535-40FC5508987B}"/>
    <cellStyle name="Input 53" xfId="11021" xr:uid="{E23BC018-239F-4677-B10D-A429FD47EDFD}"/>
    <cellStyle name="Input 53 10" xfId="11022" xr:uid="{3BF43B8D-604D-4848-A828-249BB790420D}"/>
    <cellStyle name="Input 53 10 2" xfId="17138" xr:uid="{4525F5C3-C7CB-4782-9F5A-E86AE5C82CA2}"/>
    <cellStyle name="Input 53 10 3" xfId="28033" xr:uid="{11F8CC4C-3DE2-4A6E-988C-E319992E37F5}"/>
    <cellStyle name="Input 53 10 4" xfId="33191" xr:uid="{40EF22CC-4BF9-4697-BB85-A33164CFA869}"/>
    <cellStyle name="Input 53 11" xfId="11023" xr:uid="{B8558126-D690-4F63-8627-359E86AD6B61}"/>
    <cellStyle name="Input 53 11 2" xfId="17139" xr:uid="{02415599-ECDF-4210-8C72-50CBEB09D40B}"/>
    <cellStyle name="Input 53 11 3" xfId="29567" xr:uid="{41DE53BF-6BB5-4E6D-9BD9-B36249005B4E}"/>
    <cellStyle name="Input 53 11 4" xfId="33190" xr:uid="{2060BAF9-5AAB-44DF-9389-4C66194A1CB6}"/>
    <cellStyle name="Input 53 12" xfId="11024" xr:uid="{750C27A4-986A-498D-91CD-133A43149700}"/>
    <cellStyle name="Input 53 12 2" xfId="17140" xr:uid="{1DDE8E6B-CB3C-47F6-9F73-5EEE2C5EE4F1}"/>
    <cellStyle name="Input 53 12 3" xfId="29465" xr:uid="{5C0BBADB-4B6D-4A17-A3E8-EC4F0C7314AA}"/>
    <cellStyle name="Input 53 12 4" xfId="33189" xr:uid="{170524D5-1DA6-4863-8022-56D1BAFE604C}"/>
    <cellStyle name="Input 53 13" xfId="11025" xr:uid="{3CFEA9CB-F89C-4351-AA10-A8342E74F359}"/>
    <cellStyle name="Input 53 13 2" xfId="17141" xr:uid="{A732EA93-E9E8-4F96-B35F-60ACD7A5705A}"/>
    <cellStyle name="Input 53 13 3" xfId="29409" xr:uid="{F028A31B-1E0C-426D-9486-A05EDCDC9EDA}"/>
    <cellStyle name="Input 53 13 4" xfId="33188" xr:uid="{F57518B8-A62B-41E1-A364-08BF52B899C6}"/>
    <cellStyle name="Input 53 14" xfId="11026" xr:uid="{EDA7957A-D557-4F49-88F8-6CC1F4BCD31C}"/>
    <cellStyle name="Input 53 14 2" xfId="17142" xr:uid="{08D7BB6B-DEEF-443E-9190-F43089F96BAE}"/>
    <cellStyle name="Input 53 14 3" xfId="29570" xr:uid="{73D383E4-DA61-4E3B-BB4A-31439E7A66D1}"/>
    <cellStyle name="Input 53 14 4" xfId="33187" xr:uid="{11AE0130-3525-4A0D-9701-B403F2045809}"/>
    <cellStyle name="Input 53 15" xfId="11027" xr:uid="{95FEBED1-6558-4F1A-982A-A274C57B0926}"/>
    <cellStyle name="Input 53 15 2" xfId="17143" xr:uid="{BC31DCC1-BC4B-47FD-8005-61C2638E668E}"/>
    <cellStyle name="Input 53 15 3" xfId="22722" xr:uid="{E0F4F036-E8A7-481A-8AA0-5A45BDB6CED0}"/>
    <cellStyle name="Input 53 15 4" xfId="33186" xr:uid="{1F4201E6-572F-458A-B3B9-5204E6073ACA}"/>
    <cellStyle name="Input 53 16" xfId="11028" xr:uid="{8B6BFE5E-92A1-48BF-8BE0-FB6B9ADE3703}"/>
    <cellStyle name="Input 53 16 2" xfId="17144" xr:uid="{7AE3DA16-4A7F-4029-A072-521DABE1C8E6}"/>
    <cellStyle name="Input 53 16 3" xfId="25037" xr:uid="{55E36B96-6FFC-4C14-9F06-BEBA4F05E7EE}"/>
    <cellStyle name="Input 53 16 4" xfId="33185" xr:uid="{C2C03C80-14A1-4714-A07F-1D8F5A1AE00B}"/>
    <cellStyle name="Input 53 17" xfId="11029" xr:uid="{FDF2EC4E-52EE-4029-B230-12807D0DD50B}"/>
    <cellStyle name="Input 53 17 2" xfId="17145" xr:uid="{9E748C77-99D2-43E1-A45E-799254A53430}"/>
    <cellStyle name="Input 53 17 3" xfId="30138" xr:uid="{9EED46BD-5E3E-48EC-85D7-9525EE089932}"/>
    <cellStyle name="Input 53 17 4" xfId="33184" xr:uid="{2D5F912B-6805-497C-BE28-6BD6D99A8F86}"/>
    <cellStyle name="Input 53 18" xfId="15351" xr:uid="{56F73063-6617-4A72-BB81-1C9EC16A1CB7}"/>
    <cellStyle name="Input 53 18 2" xfId="20846" xr:uid="{FEC00EB7-A8C8-4C84-A04F-17C0ED2EC051}"/>
    <cellStyle name="Input 53 18 3" xfId="28144" xr:uid="{DCC9B444-F5DE-4263-879C-2E55383C204B}"/>
    <cellStyle name="Input 53 18 4" xfId="30422" xr:uid="{443A9230-ED45-46AA-B0FC-AADBAD82C3E4}"/>
    <cellStyle name="Input 53 19" xfId="15143" xr:uid="{17AE3BEE-12F8-42CD-B976-FB3A9BAF901B}"/>
    <cellStyle name="Input 53 19 2" xfId="20661" xr:uid="{612AA2EB-11D0-4D87-9ED5-E0F4EE7A7381}"/>
    <cellStyle name="Input 53 19 3" xfId="26762" xr:uid="{79D245FC-363C-49FF-9BE8-9BCA706979E2}"/>
    <cellStyle name="Input 53 19 4" xfId="28553" xr:uid="{B592ACDE-B4A8-4E8B-96FC-AC468751AE16}"/>
    <cellStyle name="Input 53 2" xfId="11030" xr:uid="{D252C27C-BABD-406F-9F4C-3D674E46B133}"/>
    <cellStyle name="Input 53 2 2" xfId="17146" xr:uid="{9716CC9D-3E90-4AD1-826E-57F8EED70EB5}"/>
    <cellStyle name="Input 53 2 3" xfId="30262" xr:uid="{03E8A9B6-CB31-4BD1-B770-D46EDF43B986}"/>
    <cellStyle name="Input 53 2 4" xfId="33183" xr:uid="{821D9261-BE2C-4004-B00F-4D96592CD424}"/>
    <cellStyle name="Input 53 20" xfId="14972" xr:uid="{45BA7CE9-FDD5-4D97-B531-D5E5F5602C3F}"/>
    <cellStyle name="Input 53 20 2" xfId="20508" xr:uid="{94B6BE26-1090-4635-8F1B-4288388AE3D9}"/>
    <cellStyle name="Input 53 20 3" xfId="26829" xr:uid="{02061AF3-5A55-41BD-BAE2-525B43784182}"/>
    <cellStyle name="Input 53 20 4" xfId="30692" xr:uid="{DE1D0F1A-23E8-4C23-8D8E-C18BE545FDED}"/>
    <cellStyle name="Input 53 21" xfId="15919" xr:uid="{90D1B9CB-EE87-4C35-91C4-C8285C0ABB1A}"/>
    <cellStyle name="Input 53 22" xfId="21353" xr:uid="{1219B233-9135-4744-B6C5-9E14E7793643}"/>
    <cellStyle name="Input 53 23" xfId="34075" xr:uid="{45AC7BB3-BEC3-4425-A234-FB83F7635B08}"/>
    <cellStyle name="Input 53 3" xfId="11031" xr:uid="{01803164-C505-49EF-99DD-C824547A6864}"/>
    <cellStyle name="Input 53 3 2" xfId="17147" xr:uid="{47170F6B-BF01-491B-B394-C96BAD26655C}"/>
    <cellStyle name="Input 53 3 3" xfId="26436" xr:uid="{35A8F912-C330-484B-9024-1E33FB3F16C9}"/>
    <cellStyle name="Input 53 3 4" xfId="33182" xr:uid="{923509F2-C1C9-4498-9881-D478ABA13CA8}"/>
    <cellStyle name="Input 53 4" xfId="11032" xr:uid="{2D5FA45B-237C-4BE1-8471-5AC9B7557DED}"/>
    <cellStyle name="Input 53 4 2" xfId="17148" xr:uid="{FA3AFB64-3065-4A54-A962-CFBE99E4AFF2}"/>
    <cellStyle name="Input 53 4 3" xfId="29436" xr:uid="{0F51256B-058E-4B3F-9B8F-91B9EEEF5312}"/>
    <cellStyle name="Input 53 4 4" xfId="33181" xr:uid="{9964ECC5-27C4-4F21-B09F-BA6EB7F8E851}"/>
    <cellStyle name="Input 53 5" xfId="11033" xr:uid="{54B7B2B3-A2A6-44E2-ABF9-2ECD1B9FAAA6}"/>
    <cellStyle name="Input 53 5 2" xfId="17149" xr:uid="{22605C3D-0E60-42C2-91C3-BBEBA69CCF31}"/>
    <cellStyle name="Input 53 5 3" xfId="29504" xr:uid="{2D16A07F-D847-4F09-93E9-1423ACE3D05B}"/>
    <cellStyle name="Input 53 5 4" xfId="33180" xr:uid="{B66289DC-D9A5-4431-AE53-120A18118B1D}"/>
    <cellStyle name="Input 53 6" xfId="11034" xr:uid="{A3E4453D-B850-42EA-BBB6-0C76B90A984B}"/>
    <cellStyle name="Input 53 6 2" xfId="17150" xr:uid="{8BA2F3B2-CBD1-4195-88FC-5E7C3826C0BE}"/>
    <cellStyle name="Input 53 6 3" xfId="28110" xr:uid="{75F80D64-479D-45D6-9B00-E2371A58020D}"/>
    <cellStyle name="Input 53 6 4" xfId="33179" xr:uid="{57B67EBD-AA43-422F-A3E8-8C5555B971CB}"/>
    <cellStyle name="Input 53 7" xfId="11035" xr:uid="{C4C73F02-4597-4BFD-AB93-9C916FDB3769}"/>
    <cellStyle name="Input 53 7 2" xfId="17151" xr:uid="{19C036A1-C1C9-4164-9B28-46D159450694}"/>
    <cellStyle name="Input 53 7 3" xfId="30033" xr:uid="{CF46D1DD-02D6-4074-A8FF-E68B9209DD94}"/>
    <cellStyle name="Input 53 7 4" xfId="33178" xr:uid="{B0A55C6F-D4AF-49DE-9148-CC6B93501907}"/>
    <cellStyle name="Input 53 8" xfId="11036" xr:uid="{19172899-2162-408E-962B-33041E877597}"/>
    <cellStyle name="Input 53 8 2" xfId="17152" xr:uid="{4FD85B19-1092-43FE-AA7A-6EFCCD37E56D}"/>
    <cellStyle name="Input 53 8 3" xfId="29907" xr:uid="{50F19740-D44B-4393-A8B0-D261F1B73B1A}"/>
    <cellStyle name="Input 53 8 4" xfId="33177" xr:uid="{F983193F-8489-4123-A948-9B6F112B21E5}"/>
    <cellStyle name="Input 53 9" xfId="11037" xr:uid="{F7C7586D-371B-477D-9156-0AC7CC8333A3}"/>
    <cellStyle name="Input 53 9 2" xfId="17153" xr:uid="{793BFD2C-773A-45B9-8EF7-8B3B25E46BD7}"/>
    <cellStyle name="Input 53 9 3" xfId="21508" xr:uid="{D8FA14E8-989F-4670-8676-A5E71DBC3B0C}"/>
    <cellStyle name="Input 53 9 4" xfId="33176" xr:uid="{96BDB824-FACC-48FB-9AEC-49456423F6A5}"/>
    <cellStyle name="Input 54" xfId="11038" xr:uid="{C788EAF9-3964-4DD7-A325-D5AC679FBA15}"/>
    <cellStyle name="Input 54 10" xfId="11039" xr:uid="{CDC68845-98BF-480C-A037-1D398F71D152}"/>
    <cellStyle name="Input 54 10 2" xfId="17154" xr:uid="{E87D98B3-43F0-4251-9FE7-68B82264DC64}"/>
    <cellStyle name="Input 54 10 3" xfId="30561" xr:uid="{80F6A944-AC48-4244-8909-529E9CC87A34}"/>
    <cellStyle name="Input 54 10 4" xfId="33175" xr:uid="{777CF32B-F80C-4B5B-ABD3-53E0CC544F7A}"/>
    <cellStyle name="Input 54 11" xfId="11040" xr:uid="{6FF95EA4-7534-47DB-A418-B9724DD5495B}"/>
    <cellStyle name="Input 54 11 2" xfId="17155" xr:uid="{2A785049-4ECB-4D5B-92FD-0E346A40A492}"/>
    <cellStyle name="Input 54 11 3" xfId="30264" xr:uid="{E5D56F09-97B1-437C-BAD5-BB189CF8A67F}"/>
    <cellStyle name="Input 54 11 4" xfId="34441" xr:uid="{33B359BB-2CB0-4AB8-9C03-B6A3C9CAA117}"/>
    <cellStyle name="Input 54 12" xfId="11041" xr:uid="{92B4EAD6-FBD5-424C-A4AB-B82D0A12C73D}"/>
    <cellStyle name="Input 54 12 2" xfId="17156" xr:uid="{CF68F370-E554-42AD-BBF9-86A03FF25896}"/>
    <cellStyle name="Input 54 12 3" xfId="30613" xr:uid="{475A539E-70E7-41BB-89F8-DE19569BE447}"/>
    <cellStyle name="Input 54 12 4" xfId="33174" xr:uid="{3895748F-1174-4B5B-9287-3B5F97FDF788}"/>
    <cellStyle name="Input 54 13" xfId="11042" xr:uid="{D9E426FE-0A48-47CD-81D2-1D77091642A0}"/>
    <cellStyle name="Input 54 13 2" xfId="17157" xr:uid="{4D1A8161-0AF9-45AD-9E1D-B7A2749C48E1}"/>
    <cellStyle name="Input 54 13 3" xfId="21650" xr:uid="{50D7BAD1-898E-43B8-95B9-0308ECFCFA7B}"/>
    <cellStyle name="Input 54 13 4" xfId="34349" xr:uid="{3CA15EC6-F300-4A75-8C26-FE85F33D19F6}"/>
    <cellStyle name="Input 54 14" xfId="11043" xr:uid="{FA10B150-4AE8-47CA-A1CC-6BF864ABB9CF}"/>
    <cellStyle name="Input 54 14 2" xfId="17158" xr:uid="{4579C8FF-B7C4-4E85-B235-9FD8296CE371}"/>
    <cellStyle name="Input 54 14 3" xfId="30153" xr:uid="{5D3FA7F7-FDE4-4AF5-9361-FBDF652DCF53}"/>
    <cellStyle name="Input 54 14 4" xfId="34743" xr:uid="{51A4E456-371F-49A2-AC03-32A5FCF4BB65}"/>
    <cellStyle name="Input 54 15" xfId="11044" xr:uid="{E9D02D8A-4F10-4136-A819-A98C32AC638E}"/>
    <cellStyle name="Input 54 15 2" xfId="17159" xr:uid="{9A3CD011-B7ED-40D3-8657-6B1323435635}"/>
    <cellStyle name="Input 54 15 3" xfId="25781" xr:uid="{92A8A41F-D0B3-4589-8DE0-730B2976BA88}"/>
    <cellStyle name="Input 54 15 4" xfId="34724" xr:uid="{6C6F75E3-E4DC-4D8F-B5C6-FBE5932A0013}"/>
    <cellStyle name="Input 54 16" xfId="11045" xr:uid="{18F0C6BE-FF02-4E9E-8551-9EFDD5F9BA44}"/>
    <cellStyle name="Input 54 16 2" xfId="17160" xr:uid="{A49C9AA4-BAE2-4219-A383-0309F52AF2FD}"/>
    <cellStyle name="Input 54 16 3" xfId="26377" xr:uid="{B0DF06BB-8B35-4454-8AF9-4EEBD49AD243}"/>
    <cellStyle name="Input 54 16 4" xfId="34463" xr:uid="{15C10DC8-4793-4EF2-B005-067B9360E3AA}"/>
    <cellStyle name="Input 54 17" xfId="11046" xr:uid="{1DE60CCB-78F0-4BBD-9FA2-542AE92A48DA}"/>
    <cellStyle name="Input 54 17 2" xfId="17161" xr:uid="{84BE9967-1515-436D-9C05-46A3DF984C8D}"/>
    <cellStyle name="Input 54 17 3" xfId="23635" xr:uid="{B3083BF5-D9CC-461B-86F8-B82C8965C9A2}"/>
    <cellStyle name="Input 54 17 4" xfId="34452" xr:uid="{4BFA2725-1FB1-44F3-9760-1185E6559617}"/>
    <cellStyle name="Input 54 18" xfId="15287" xr:uid="{989DBC69-02DE-4E51-9399-EF2C64400569}"/>
    <cellStyle name="Input 54 18 2" xfId="20789" xr:uid="{1CB3DFBD-ACC5-4CA3-82C2-293B34A3FFE3}"/>
    <cellStyle name="Input 54 18 3" xfId="26786" xr:uid="{FE2B0747-047A-4FE1-8943-512B81A0D53F}"/>
    <cellStyle name="Input 54 18 4" xfId="23260" xr:uid="{F05658EB-63C6-4D7A-B34F-AA17C1069472}"/>
    <cellStyle name="Input 54 19" xfId="15139" xr:uid="{571D88A1-93F2-4BC8-AC0C-5A37C1BDAB73}"/>
    <cellStyle name="Input 54 19 2" xfId="20657" xr:uid="{47F53FDF-5C88-4AEB-903B-C151B4FAB91A}"/>
    <cellStyle name="Input 54 19 3" xfId="25381" xr:uid="{9E05031B-3836-45D6-B96E-1B2BE8500872}"/>
    <cellStyle name="Input 54 19 4" xfId="28551" xr:uid="{0275A90C-F0CB-4143-87E0-E6EBDD3EAAFE}"/>
    <cellStyle name="Input 54 2" xfId="11047" xr:uid="{56BBD3C5-F2E7-4387-8C78-BCA6F64D08EF}"/>
    <cellStyle name="Input 54 2 2" xfId="17162" xr:uid="{A55F914D-3785-4085-A201-58CE09BA7407}"/>
    <cellStyle name="Input 54 2 3" xfId="25054" xr:uid="{E8AC0F1D-2FEE-49BF-B2DC-06DF928CBB7C}"/>
    <cellStyle name="Input 54 2 4" xfId="34219" xr:uid="{29813835-5E37-458B-A3AD-F2FCAFAFB7B4}"/>
    <cellStyle name="Input 54 20" xfId="15013" xr:uid="{E6CC4B84-1BC5-4F94-84C1-8124212ECA40}"/>
    <cellStyle name="Input 54 20 2" xfId="20544" xr:uid="{44A6756E-8588-4BDC-BF44-E5BB90A3A422}"/>
    <cellStyle name="Input 54 20 3" xfId="22350" xr:uid="{860AFD54-A855-40E5-9707-7D4E168F55AC}"/>
    <cellStyle name="Input 54 20 4" xfId="34888" xr:uid="{A5B55DC8-0484-4BA6-BC3F-1FCD2863284A}"/>
    <cellStyle name="Input 54 21" xfId="15416" xr:uid="{5E53AA64-4352-49F1-80AE-4A16FD45AF73}"/>
    <cellStyle name="Input 54 22" xfId="27880" xr:uid="{CA743EAD-2301-451F-88AA-06F45A243117}"/>
    <cellStyle name="Input 54 23" xfId="34073" xr:uid="{09D87533-83E1-41D6-9403-CEE4D85CED55}"/>
    <cellStyle name="Input 54 3" xfId="11048" xr:uid="{0D14A670-845F-4297-A3D4-1D75FF66CC6D}"/>
    <cellStyle name="Input 54 3 2" xfId="17163" xr:uid="{6836E11B-FAFE-4799-92A2-305C5FB1518F}"/>
    <cellStyle name="Input 54 3 3" xfId="25057" xr:uid="{1C2A524D-A5CD-475C-8692-B7B3B1B97B2B}"/>
    <cellStyle name="Input 54 3 4" xfId="34688" xr:uid="{B00ABE2B-2769-4EB1-ABBB-516D78540A45}"/>
    <cellStyle name="Input 54 4" xfId="11049" xr:uid="{31D82A6C-FA1A-4481-ABD4-01C74096D3FD}"/>
    <cellStyle name="Input 54 4 2" xfId="17164" xr:uid="{6976BEF6-F6F1-4535-B89F-694A8535F088}"/>
    <cellStyle name="Input 54 4 3" xfId="25765" xr:uid="{EF7A62F3-BBEB-41A2-A546-B83C5F75BA3B}"/>
    <cellStyle name="Input 54 4 4" xfId="34674" xr:uid="{A5C8CC37-774A-4F68-B6DA-8BE09C9BAB8F}"/>
    <cellStyle name="Input 54 5" xfId="11050" xr:uid="{B3CFEF9F-E1DF-4F94-9714-83695DD0700E}"/>
    <cellStyle name="Input 54 5 2" xfId="17165" xr:uid="{C1F8E60B-86C0-4132-965A-860E13F614F6}"/>
    <cellStyle name="Input 54 5 3" xfId="27109" xr:uid="{A339F4BD-16E1-41C6-935F-4D2C321E288E}"/>
    <cellStyle name="Input 54 5 4" xfId="34571" xr:uid="{DA028507-A218-4493-9732-0CEE1CB5B166}"/>
    <cellStyle name="Input 54 6" xfId="11051" xr:uid="{FA11B392-D23E-4231-B310-C24F98E44C4D}"/>
    <cellStyle name="Input 54 6 2" xfId="17166" xr:uid="{A4073E6E-119B-4856-A230-C0D10E5E9F17}"/>
    <cellStyle name="Input 54 6 3" xfId="28231" xr:uid="{E2301F44-3424-4DB4-932C-8FEADA8568EA}"/>
    <cellStyle name="Input 54 6 4" xfId="34290" xr:uid="{5B0183C1-1930-4C55-9ACF-DAAFEE1E30F4}"/>
    <cellStyle name="Input 54 7" xfId="11052" xr:uid="{4C007A97-A392-4114-9836-E2982D5EE15D}"/>
    <cellStyle name="Input 54 7 2" xfId="17167" xr:uid="{5DAF5F3B-2AB8-484F-AB4A-A158E75E3487}"/>
    <cellStyle name="Input 54 7 3" xfId="29669" xr:uid="{DCA0E90E-2466-4705-B95A-1FD58B6BE0CD}"/>
    <cellStyle name="Input 54 7 4" xfId="33173" xr:uid="{E23B87AD-8F93-4A40-8AF6-A404DE083645}"/>
    <cellStyle name="Input 54 8" xfId="11053" xr:uid="{A8EFF8FE-0011-4AB8-B283-29A96FDA4063}"/>
    <cellStyle name="Input 54 8 2" xfId="17168" xr:uid="{CDCB2F35-138B-4885-B808-029C7B9C7427}"/>
    <cellStyle name="Input 54 8 3" xfId="25435" xr:uid="{4207FEF6-1DF2-4267-AF60-483E614B1386}"/>
    <cellStyle name="Input 54 8 4" xfId="34371" xr:uid="{FA212496-55E2-41F9-9B4B-EF0A60535191}"/>
    <cellStyle name="Input 54 9" xfId="11054" xr:uid="{C906DA3F-C5F3-4C97-8C16-09DAD7A3BFD7}"/>
    <cellStyle name="Input 54 9 2" xfId="17169" xr:uid="{5D50E5F7-AF7D-41FC-8638-E5C7E7EF5434}"/>
    <cellStyle name="Input 54 9 3" xfId="29614" xr:uid="{8412C853-77A4-45FE-B898-96A950CA6AB4}"/>
    <cellStyle name="Input 54 9 4" xfId="33172" xr:uid="{C1DAB3F8-F54B-4EC5-9B26-23D6576B8B5C}"/>
    <cellStyle name="Input 55" xfId="11055" xr:uid="{64AA53EB-28A4-4D50-9256-F0297FF4E6BD}"/>
    <cellStyle name="Input 55 10" xfId="11056" xr:uid="{A9778A3D-C290-41E3-B674-A014E3BB37FA}"/>
    <cellStyle name="Input 55 10 2" xfId="17170" xr:uid="{C484F443-3DE0-4392-B46F-D6C10F26CD09}"/>
    <cellStyle name="Input 55 10 3" xfId="22286" xr:uid="{F23CEDA7-4B0E-4D26-9169-F5BC004BF274}"/>
    <cellStyle name="Input 55 10 4" xfId="33171" xr:uid="{49315401-7A05-4524-A130-1D74CE36FCE4}"/>
    <cellStyle name="Input 55 11" xfId="11057" xr:uid="{24771BE4-A40D-4E10-BC79-35699EAACD83}"/>
    <cellStyle name="Input 55 11 2" xfId="17171" xr:uid="{9422481E-F7CA-4C4A-B58A-89784EE38FEB}"/>
    <cellStyle name="Input 55 11 3" xfId="28034" xr:uid="{29A034BD-3065-4C62-B3AE-6A938ACD176F}"/>
    <cellStyle name="Input 55 11 4" xfId="33170" xr:uid="{E6A928D1-FCD8-4A4C-9DB9-B684BBF17FD3}"/>
    <cellStyle name="Input 55 12" xfId="11058" xr:uid="{ED2F9A3C-E7F3-4D1B-969B-EA556723D6A6}"/>
    <cellStyle name="Input 55 12 2" xfId="17172" xr:uid="{1B5DBFA6-465C-495D-B4E0-ED3281C0A748}"/>
    <cellStyle name="Input 55 12 3" xfId="25426" xr:uid="{431823EA-9D6D-4BF4-A2DB-057E55A7C3BC}"/>
    <cellStyle name="Input 55 12 4" xfId="33169" xr:uid="{A5562C17-5223-43EF-BD69-4D1B5BAF4557}"/>
    <cellStyle name="Input 55 13" xfId="11059" xr:uid="{C5AC8715-FC72-4A0B-BE6B-5AA876AC2C08}"/>
    <cellStyle name="Input 55 13 2" xfId="17173" xr:uid="{8A5C38AF-926D-468F-89C8-46C5B3155E20}"/>
    <cellStyle name="Input 55 13 3" xfId="29448" xr:uid="{EBCE1950-47E9-4CF9-A224-E9133D2932E6}"/>
    <cellStyle name="Input 55 13 4" xfId="33168" xr:uid="{F78F42AB-E695-4DB6-94A9-4B14700A101E}"/>
    <cellStyle name="Input 55 14" xfId="11060" xr:uid="{53589999-9627-4C0C-8EF5-B000D058EA6F}"/>
    <cellStyle name="Input 55 14 2" xfId="17174" xr:uid="{48B4A74C-668A-4A7D-8527-CBC12A06F886}"/>
    <cellStyle name="Input 55 14 3" xfId="29479" xr:uid="{8228299D-82D0-412E-858D-B93F90C255B6}"/>
    <cellStyle name="Input 55 14 4" xfId="33167" xr:uid="{9AEA1CF0-D2A0-4A7E-9BEE-4B8AC238C233}"/>
    <cellStyle name="Input 55 15" xfId="11061" xr:uid="{FD4E8109-4209-4CDA-9C2F-270009D703FC}"/>
    <cellStyle name="Input 55 15 2" xfId="17175" xr:uid="{35B155A8-08C8-40DF-9B32-D9B4189C0AAC}"/>
    <cellStyle name="Input 55 15 3" xfId="29420" xr:uid="{1FE36081-65B2-4B55-8DEB-21F0E0B469F8}"/>
    <cellStyle name="Input 55 15 4" xfId="33166" xr:uid="{03B26A83-45BC-4730-A27A-08F3668EAE6E}"/>
    <cellStyle name="Input 55 16" xfId="11062" xr:uid="{738D4F57-005B-4BDE-807F-73726129E0C3}"/>
    <cellStyle name="Input 55 16 2" xfId="17176" xr:uid="{E8A5149E-D6F8-4BD7-95BF-CB0E2040E221}"/>
    <cellStyle name="Input 55 16 3" xfId="25038" xr:uid="{027E6CC3-B110-49B1-AE9C-42263AE06F62}"/>
    <cellStyle name="Input 55 16 4" xfId="33165" xr:uid="{C8580B64-7FAA-4074-B073-CCF932BFEC8A}"/>
    <cellStyle name="Input 55 17" xfId="11063" xr:uid="{9B92953A-BBAA-4D25-AF68-33150AADDA3A}"/>
    <cellStyle name="Input 55 17 2" xfId="17177" xr:uid="{2BBC8422-25C1-4283-B26B-CD0AC3E94DEE}"/>
    <cellStyle name="Input 55 17 3" xfId="28997" xr:uid="{A61EAA77-BF3A-4157-B1EC-CB9E93654537}"/>
    <cellStyle name="Input 55 17 4" xfId="33164" xr:uid="{9379A513-B453-44B3-82FE-9431225CCBDC}"/>
    <cellStyle name="Input 55 18" xfId="14850" xr:uid="{4D2444D4-CF16-452A-976B-388414F439EC}"/>
    <cellStyle name="Input 55 18 2" xfId="20393" xr:uid="{BA3874F5-2E7A-431F-A610-1F972009819F}"/>
    <cellStyle name="Input 55 18 3" xfId="26334" xr:uid="{EA95CBAF-2006-47D7-958B-42F37364DD52}"/>
    <cellStyle name="Input 55 18 4" xfId="30780" xr:uid="{5B1A608E-6169-469A-90A5-497E2657C125}"/>
    <cellStyle name="Input 55 19" xfId="15140" xr:uid="{B21C4643-5178-4827-AB48-CF0B7D393265}"/>
    <cellStyle name="Input 55 19 2" xfId="20658" xr:uid="{053A97D4-CF32-4ABE-9F38-07409027AA5B}"/>
    <cellStyle name="Input 55 19 3" xfId="26048" xr:uid="{F4777EF0-4D7B-4719-B7F1-C17B761AD278}"/>
    <cellStyle name="Input 55 19 4" xfId="21643" xr:uid="{615E4EFE-F6EF-48FF-93CC-02B773454808}"/>
    <cellStyle name="Input 55 2" xfId="11064" xr:uid="{0FC409BD-6042-4549-B2C5-95F62D6B140E}"/>
    <cellStyle name="Input 55 2 2" xfId="17178" xr:uid="{53D13233-B15D-42D5-829B-8040A49FF246}"/>
    <cellStyle name="Input 55 2 3" xfId="28035" xr:uid="{C183CC9C-BC0A-4A47-B444-6D143920BADA}"/>
    <cellStyle name="Input 55 2 4" xfId="33163" xr:uid="{31B7AD8F-7BC9-430F-9307-6BCA86E218FF}"/>
    <cellStyle name="Input 55 20" xfId="15559" xr:uid="{27F8E3B1-FC99-4915-BE4B-CAB9CDFEA980}"/>
    <cellStyle name="Input 55 20 2" xfId="21035" xr:uid="{4748EE13-3C1E-46C7-BDEE-A4C63B751D77}"/>
    <cellStyle name="Input 55 20 3" xfId="22857" xr:uid="{BD46F5F9-5600-4E17-B1CC-C5EE25846C6B}"/>
    <cellStyle name="Input 55 20 4" xfId="26073" xr:uid="{0EC27AB6-16FC-474B-A479-8091B6EE82E6}"/>
    <cellStyle name="Input 55 21" xfId="15633" xr:uid="{8C665102-AD18-418F-99EC-AB87B8AAB21E}"/>
    <cellStyle name="Input 55 22" xfId="25130" xr:uid="{F7974083-1C96-4F0A-8282-BAA46FAEF46E}"/>
    <cellStyle name="Input 55 23" xfId="34074" xr:uid="{7D5182D1-B0F2-4AF5-B198-342D42AB386C}"/>
    <cellStyle name="Input 55 3" xfId="11065" xr:uid="{7B34B63F-01C6-4990-8AA9-7AAEB651396D}"/>
    <cellStyle name="Input 55 3 2" xfId="17179" xr:uid="{C57039CF-0992-46EB-B3AC-27930505A735}"/>
    <cellStyle name="Input 55 3 3" xfId="29472" xr:uid="{D60F7799-1F94-4371-96A4-54F1339D94C1}"/>
    <cellStyle name="Input 55 3 4" xfId="33162" xr:uid="{B988869A-DAB7-458E-92FE-4CAB91AAFBFD}"/>
    <cellStyle name="Input 55 4" xfId="11066" xr:uid="{66C89C81-8C34-4B40-A47D-DBE55B47512A}"/>
    <cellStyle name="Input 55 4 2" xfId="17180" xr:uid="{1EDF0C73-60B2-4D93-A522-61D6F75AF08B}"/>
    <cellStyle name="Input 55 4 3" xfId="29776" xr:uid="{94AD0471-95CD-4D68-B513-EC9297BC07B9}"/>
    <cellStyle name="Input 55 4 4" xfId="33161" xr:uid="{7E6D52C6-3A6C-44C5-96FF-5D16C4E11DCE}"/>
    <cellStyle name="Input 55 5" xfId="11067" xr:uid="{AD30FA3B-1296-42C0-9965-63CF29625E99}"/>
    <cellStyle name="Input 55 5 2" xfId="17181" xr:uid="{B4982D51-BADC-431B-941E-8392B3086EC8}"/>
    <cellStyle name="Input 55 5 3" xfId="28036" xr:uid="{B12A207B-63CC-4130-AA9C-1C39F4889392}"/>
    <cellStyle name="Input 55 5 4" xfId="33160" xr:uid="{D603474B-331A-4A50-B967-5D1F69067C61}"/>
    <cellStyle name="Input 55 6" xfId="11068" xr:uid="{673E483F-6E79-4615-AFC8-0C8B65600F7D}"/>
    <cellStyle name="Input 55 6 2" xfId="17182" xr:uid="{23343DFF-2D7B-4CC2-BE58-1ED9B3935834}"/>
    <cellStyle name="Input 55 6 3" xfId="24731" xr:uid="{4AADDEC5-9C77-437C-856B-791D98BD5DDD}"/>
    <cellStyle name="Input 55 6 4" xfId="33159" xr:uid="{B056C6B8-871B-4B88-BC1C-35F4A7C90387}"/>
    <cellStyle name="Input 55 7" xfId="11069" xr:uid="{9C52D14C-6697-4BD2-A478-70021CA69904}"/>
    <cellStyle name="Input 55 7 2" xfId="17183" xr:uid="{A2353509-E0A5-4039-920E-2E3F1FF19901}"/>
    <cellStyle name="Input 55 7 3" xfId="28314" xr:uid="{BB5A5FB0-600A-4414-9142-19B86B53F437}"/>
    <cellStyle name="Input 55 7 4" xfId="33158" xr:uid="{F68D7AB3-1B07-4F4F-8F41-0A803F08A472}"/>
    <cellStyle name="Input 55 8" xfId="11070" xr:uid="{FFD8D769-E8E8-478E-97FE-1DA75718D069}"/>
    <cellStyle name="Input 55 8 2" xfId="17184" xr:uid="{6DA6C95C-AB92-4503-9507-BB30A6205B44}"/>
    <cellStyle name="Input 55 8 3" xfId="28315" xr:uid="{772EDE39-EA71-4F69-AF62-00631DF05E3D}"/>
    <cellStyle name="Input 55 8 4" xfId="33157" xr:uid="{F4660A32-88D1-4139-A30C-2EA65A1B3313}"/>
    <cellStyle name="Input 55 9" xfId="11071" xr:uid="{5ABCAF42-4E65-454B-8CE8-0CF8EFFC1031}"/>
    <cellStyle name="Input 55 9 2" xfId="17185" xr:uid="{6735AC8E-F875-4142-A9AA-27853402E694}"/>
    <cellStyle name="Input 55 9 3" xfId="30482" xr:uid="{3BB1DFDE-56BB-4374-BE44-764A6847E4F5}"/>
    <cellStyle name="Input 55 9 4" xfId="33156" xr:uid="{1FCBB7EE-AA0D-4A0F-A1C8-D421A3CD2456}"/>
    <cellStyle name="Input 56" xfId="11072" xr:uid="{97E0C657-6E93-4C4E-8CBB-E126AE295BE2}"/>
    <cellStyle name="Input 56 10" xfId="11073" xr:uid="{057D5EE0-4815-48C5-9068-31AED05FF311}"/>
    <cellStyle name="Input 56 10 2" xfId="17186" xr:uid="{55F9F8A7-4A5B-4D3D-817C-DBBABD933975}"/>
    <cellStyle name="Input 56 10 3" xfId="30562" xr:uid="{2903C759-CF19-42E6-A595-FDB852370318}"/>
    <cellStyle name="Input 56 10 4" xfId="33155" xr:uid="{78E2F98E-C45B-4B45-9742-EC584179ABB4}"/>
    <cellStyle name="Input 56 11" xfId="11074" xr:uid="{B3D884BB-05DC-4B47-9459-980A75BD2857}"/>
    <cellStyle name="Input 56 11 2" xfId="17187" xr:uid="{7A7FB31C-3166-4284-AECD-58040ABB7A8E}"/>
    <cellStyle name="Input 56 11 3" xfId="28316" xr:uid="{1F897FF0-CCCD-4DD2-97EE-2A0096747B67}"/>
    <cellStyle name="Input 56 11 4" xfId="33154" xr:uid="{9DA9AB99-1E69-4566-ADD6-9E675736120E}"/>
    <cellStyle name="Input 56 12" xfId="11075" xr:uid="{A573C340-7EF0-411E-B900-AE678E1D66D2}"/>
    <cellStyle name="Input 56 12 2" xfId="17188" xr:uid="{8AF85844-9B72-41EF-BA1A-96F3E6E8E44E}"/>
    <cellStyle name="Input 56 12 3" xfId="30614" xr:uid="{08CCB4A1-6392-44E6-949C-005314410A4B}"/>
    <cellStyle name="Input 56 12 4" xfId="33153" xr:uid="{9422B5D9-25DF-4501-8343-357BB6F64379}"/>
    <cellStyle name="Input 56 13" xfId="11076" xr:uid="{ADA02746-AD0F-4DD1-AADD-1DB3DD130AE7}"/>
    <cellStyle name="Input 56 13 2" xfId="17189" xr:uid="{CD096E66-A4C1-44FD-A00E-53A1257E5888}"/>
    <cellStyle name="Input 56 13 3" xfId="28317" xr:uid="{3B55B2E3-A5E1-4704-BD62-F798FC67A4EE}"/>
    <cellStyle name="Input 56 13 4" xfId="33152" xr:uid="{5E67803F-2D24-4432-9DD3-23798A5256C3}"/>
    <cellStyle name="Input 56 14" xfId="11077" xr:uid="{EE11F014-41EA-47AE-BBDA-AAD03DE4E9D9}"/>
    <cellStyle name="Input 56 14 2" xfId="17190" xr:uid="{32A00F3B-499A-4144-8B41-39386100849E}"/>
    <cellStyle name="Input 56 14 3" xfId="28318" xr:uid="{C1BF7AB1-28A1-4F3E-8A02-3DD764456B8B}"/>
    <cellStyle name="Input 56 14 4" xfId="33151" xr:uid="{56B5FA9B-9D4A-4C61-99FE-5E1179A90942}"/>
    <cellStyle name="Input 56 15" xfId="11078" xr:uid="{DAF14798-B35E-4D9E-873C-C76910F10FC0}"/>
    <cellStyle name="Input 56 15 2" xfId="17191" xr:uid="{25D0502C-72ED-4BE9-9CC0-6DFCD90B13A8}"/>
    <cellStyle name="Input 56 15 3" xfId="28319" xr:uid="{9BBCC117-1B45-409F-9E51-819D69AEF6CD}"/>
    <cellStyle name="Input 56 15 4" xfId="33150" xr:uid="{70385796-CC4B-43E8-A24E-8E581A05237F}"/>
    <cellStyle name="Input 56 16" xfId="11079" xr:uid="{408F2AFD-B128-4F9F-86C9-6D842B314C4C}"/>
    <cellStyle name="Input 56 16 2" xfId="17192" xr:uid="{DA963915-7A38-4E77-A172-CE40820F3884}"/>
    <cellStyle name="Input 56 16 3" xfId="28320" xr:uid="{2839F302-6D9A-4DEB-B338-4E2A76C065F5}"/>
    <cellStyle name="Input 56 16 4" xfId="33149" xr:uid="{00B1CCB5-C39B-401D-A84E-ADFC42DA19FE}"/>
    <cellStyle name="Input 56 17" xfId="11080" xr:uid="{C23B18DD-5B32-4B11-9DF5-97E7AA78C1C2}"/>
    <cellStyle name="Input 56 17 2" xfId="17193" xr:uid="{831A2790-4A7E-4A4F-82F9-2E71AC9A16F3}"/>
    <cellStyle name="Input 56 17 3" xfId="28321" xr:uid="{DA5ABC66-E29D-4CCE-B583-268EEEA6C0CC}"/>
    <cellStyle name="Input 56 17 4" xfId="33148" xr:uid="{F9CED424-73A1-43DD-83B6-C5754E6D3B70}"/>
    <cellStyle name="Input 56 18" xfId="14893" xr:uid="{B4920D63-4286-4C65-BEAF-99B3683B1F16}"/>
    <cellStyle name="Input 56 18 2" xfId="20432" xr:uid="{AE0CCDD0-9A44-47E5-B2C0-D10F594E263E}"/>
    <cellStyle name="Input 56 18 3" xfId="24640" xr:uid="{8570C8BA-9E67-40FD-92D3-F3E604444A1C}"/>
    <cellStyle name="Input 56 18 4" xfId="30755" xr:uid="{F301ABA4-03EE-4526-A15F-09ECF697FC2A}"/>
    <cellStyle name="Input 56 19" xfId="15669" xr:uid="{ED172ED6-DA10-440D-8452-C54604493A39}"/>
    <cellStyle name="Input 56 19 2" xfId="21128" xr:uid="{6087C83B-8025-4B52-8C38-0B0B1247882E}"/>
    <cellStyle name="Input 56 19 3" xfId="27764" xr:uid="{71B4C809-A366-4383-9138-4A4152079343}"/>
    <cellStyle name="Input 56 19 4" xfId="34986" xr:uid="{2E134252-BC60-4415-ADDD-F1D550B047AC}"/>
    <cellStyle name="Input 56 2" xfId="11081" xr:uid="{F83F07EA-06C8-4585-AB4D-E45454D44BB8}"/>
    <cellStyle name="Input 56 2 2" xfId="17194" xr:uid="{F06D24D8-3B08-4D14-B146-A04FE5AE73CA}"/>
    <cellStyle name="Input 56 2 3" xfId="28322" xr:uid="{4D2AD629-8470-4887-BAC9-9AD434724F7A}"/>
    <cellStyle name="Input 56 2 4" xfId="33147" xr:uid="{69F63ECA-D3A4-409F-938B-09626F1B6B8F}"/>
    <cellStyle name="Input 56 20" xfId="15750" xr:uid="{D7112EE0-A95C-498C-AD9B-576822CC67BD}"/>
    <cellStyle name="Input 56 20 2" xfId="21205" xr:uid="{CF37EACF-F3BD-452C-9DE7-CB37962B04B3}"/>
    <cellStyle name="Input 56 20 3" xfId="25386" xr:uid="{1517F03F-1655-40F6-A6B7-FF8B9D303EB7}"/>
    <cellStyle name="Input 56 20 4" xfId="35063" xr:uid="{6359B35E-9787-4488-B378-B362EC447264}"/>
    <cellStyle name="Input 56 21" xfId="15483" xr:uid="{C82F31B2-1083-4772-B7DB-0A44B9E4E1AD}"/>
    <cellStyle name="Input 56 22" xfId="26379" xr:uid="{EB0FE9EB-C11C-4AB1-A2C0-F2D2B8F7130A}"/>
    <cellStyle name="Input 56 23" xfId="34071" xr:uid="{C8E4C52D-E0A8-4648-8066-3D4705C19253}"/>
    <cellStyle name="Input 56 3" xfId="11082" xr:uid="{46FA089E-DAAC-4B64-BDDC-2522273B168E}"/>
    <cellStyle name="Input 56 3 2" xfId="17195" xr:uid="{43F77F56-F87A-4FCA-8123-B90AEEE4CDFF}"/>
    <cellStyle name="Input 56 3 3" xfId="28323" xr:uid="{35CD9247-661E-48E3-A470-AD857A94370B}"/>
    <cellStyle name="Input 56 3 4" xfId="33146" xr:uid="{86D07BFB-E569-45BD-93FA-85218829EEF2}"/>
    <cellStyle name="Input 56 4" xfId="11083" xr:uid="{E107F409-D1F6-4A7B-83B3-A28F554D61DF}"/>
    <cellStyle name="Input 56 4 2" xfId="17196" xr:uid="{AF766B68-F982-40E2-86B5-CC063594EFC6}"/>
    <cellStyle name="Input 56 4 3" xfId="24925" xr:uid="{EBA38515-8291-49CE-A9F2-9848116F29A3}"/>
    <cellStyle name="Input 56 4 4" xfId="33145" xr:uid="{4D1D30CE-39E4-459A-80DA-FEA5BB763061}"/>
    <cellStyle name="Input 56 5" xfId="11084" xr:uid="{F478596A-F726-424B-B521-2D2AED7BE180}"/>
    <cellStyle name="Input 56 5 2" xfId="17197" xr:uid="{2E6E6AA7-87B0-40EC-A4E5-A8F90E4E239A}"/>
    <cellStyle name="Input 56 5 3" xfId="28324" xr:uid="{7DCD0566-39F0-4AD5-969D-529A8CA0CEE2}"/>
    <cellStyle name="Input 56 5 4" xfId="33144" xr:uid="{C68BC740-CB36-49A5-91B3-B6110E6230CF}"/>
    <cellStyle name="Input 56 6" xfId="11085" xr:uid="{41DD4A8D-45C0-48E7-91FC-D6E1CA3B589D}"/>
    <cellStyle name="Input 56 6 2" xfId="17198" xr:uid="{00EA3FEF-27E1-4EB8-9A06-0375E365CD62}"/>
    <cellStyle name="Input 56 6 3" xfId="28325" xr:uid="{DD096CB5-9503-4CC2-9C65-82EB695FB473}"/>
    <cellStyle name="Input 56 6 4" xfId="33143" xr:uid="{D31C6912-F263-43B7-A64E-810C7AFB6781}"/>
    <cellStyle name="Input 56 7" xfId="11086" xr:uid="{5F1104B9-CEFF-414A-8727-EC0AB9ED3323}"/>
    <cellStyle name="Input 56 7 2" xfId="17199" xr:uid="{C53EA3DB-B6D4-4AD4-A73F-6CF59F4B3A2B}"/>
    <cellStyle name="Input 56 7 3" xfId="30058" xr:uid="{16A5E1CD-B186-486A-8DB6-D2C1F1B89C13}"/>
    <cellStyle name="Input 56 7 4" xfId="33142" xr:uid="{C15983B4-D3F6-4AAA-AAB3-4AACEAF5DACD}"/>
    <cellStyle name="Input 56 8" xfId="11087" xr:uid="{E44940AE-3F70-4DF4-BC80-CE0F8EB63CB4}"/>
    <cellStyle name="Input 56 8 2" xfId="17200" xr:uid="{89045D87-8933-45ED-988E-1ED699C54EBE}"/>
    <cellStyle name="Input 56 8 3" xfId="30244" xr:uid="{9CEB949B-8C18-4534-9D2A-A90496F80A7F}"/>
    <cellStyle name="Input 56 8 4" xfId="33141" xr:uid="{A6D8EF53-5819-44BA-A101-E86CCCC74089}"/>
    <cellStyle name="Input 56 9" xfId="11088" xr:uid="{EB3A9F78-22AE-4632-B707-D17AB6960913}"/>
    <cellStyle name="Input 56 9 2" xfId="17201" xr:uid="{C332D540-9A71-4677-AEDD-51517399BEE5}"/>
    <cellStyle name="Input 56 9 3" xfId="30023" xr:uid="{33F447A1-E6AA-4E08-83BB-994E59DEB901}"/>
    <cellStyle name="Input 56 9 4" xfId="33140" xr:uid="{8DAE0318-6BDC-4411-B8FE-1C5A3129EB8F}"/>
    <cellStyle name="Input 57" xfId="11089" xr:uid="{73B69EA0-F873-41AA-851D-AC35C18C0B94}"/>
    <cellStyle name="Input 57 10" xfId="11090" xr:uid="{894E3142-594F-4DC5-A37C-E303F846509E}"/>
    <cellStyle name="Input 57 10 2" xfId="17202" xr:uid="{F69EDC1D-2996-4C3A-9B8F-5394089DD94D}"/>
    <cellStyle name="Input 57 10 3" xfId="29071" xr:uid="{2CAA0705-A66C-42AC-AA58-4AB05D866B6A}"/>
    <cellStyle name="Input 57 10 4" xfId="33139" xr:uid="{ADB1287B-5CF4-4FCF-8004-538EC49632C7}"/>
    <cellStyle name="Input 57 11" xfId="11091" xr:uid="{9AE11BC5-6631-4E39-BD9E-1E6A24296753}"/>
    <cellStyle name="Input 57 11 2" xfId="17203" xr:uid="{FD248C62-9361-4DCF-AB57-0F537FEF9582}"/>
    <cellStyle name="Input 57 11 3" xfId="22479" xr:uid="{6E176467-4007-4EFB-8854-D0FF18FF3763}"/>
    <cellStyle name="Input 57 11 4" xfId="33138" xr:uid="{B0AA41A2-EA67-4D51-8E8E-C3E8FD8306BD}"/>
    <cellStyle name="Input 57 12" xfId="11092" xr:uid="{90847462-7ED4-4691-9CE5-548FD3A88D4E}"/>
    <cellStyle name="Input 57 12 2" xfId="17204" xr:uid="{D7D88C99-738E-4F1A-B7C1-9F0445DC7C3F}"/>
    <cellStyle name="Input 57 12 3" xfId="30251" xr:uid="{2C8240BB-EE01-4E4F-8CCE-88638BC4DFB5}"/>
    <cellStyle name="Input 57 12 4" xfId="33137" xr:uid="{6B69B509-B13B-4A91-A151-29D17C4EBC8F}"/>
    <cellStyle name="Input 57 13" xfId="11093" xr:uid="{5669E8BB-0A3B-488A-A07C-74F97A174DBE}"/>
    <cellStyle name="Input 57 13 2" xfId="17205" xr:uid="{FD979B0F-C75F-4806-96F6-B9DD25C4963B}"/>
    <cellStyle name="Input 57 13 3" xfId="29012" xr:uid="{D9084FDC-637B-4194-9124-CA83F566F239}"/>
    <cellStyle name="Input 57 13 4" xfId="33136" xr:uid="{177B41E2-5E2E-4613-9541-E06D6961BF21}"/>
    <cellStyle name="Input 57 14" xfId="11094" xr:uid="{5E16C2F4-EA88-4AC2-B1A3-69EA30C51DB9}"/>
    <cellStyle name="Input 57 14 2" xfId="17206" xr:uid="{DCE479C3-9D7F-4E59-9C1E-0C854AAB22CC}"/>
    <cellStyle name="Input 57 14 3" xfId="30406" xr:uid="{5A8977ED-6991-4488-8C64-4351715A3873}"/>
    <cellStyle name="Input 57 14 4" xfId="33135" xr:uid="{BDAE6D04-F295-4BF6-9FF7-2A4D57679A57}"/>
    <cellStyle name="Input 57 15" xfId="11095" xr:uid="{B6EC8184-49C4-4FDA-8891-AB825832BDB7}"/>
    <cellStyle name="Input 57 15 2" xfId="17207" xr:uid="{AE0E050D-04D4-4326-A73A-88838828F72B}"/>
    <cellStyle name="Input 57 15 3" xfId="25192" xr:uid="{8E477713-B397-4BFF-8045-976BBBA5423F}"/>
    <cellStyle name="Input 57 15 4" xfId="33134" xr:uid="{89F33625-0708-4042-95D6-393EFEB47BE3}"/>
    <cellStyle name="Input 57 16" xfId="11096" xr:uid="{4CE7A06B-B4F4-430C-8EEA-6072BF0049FC}"/>
    <cellStyle name="Input 57 16 2" xfId="17208" xr:uid="{3021EF49-B2F2-4B8C-8A42-F5FE8FB53D80}"/>
    <cellStyle name="Input 57 16 3" xfId="30588" xr:uid="{64786C7D-96FF-4D12-98FC-FE1DEF896257}"/>
    <cellStyle name="Input 57 16 4" xfId="33133" xr:uid="{B9A5AB0E-B8E2-4526-BDED-7A89F8D71AF2}"/>
    <cellStyle name="Input 57 17" xfId="11097" xr:uid="{0DD23FB8-1E36-4E1E-A4F5-B1C9B4B4BD92}"/>
    <cellStyle name="Input 57 17 2" xfId="17209" xr:uid="{BF35018B-8194-46EA-8041-5264A15825B6}"/>
    <cellStyle name="Input 57 17 3" xfId="23360" xr:uid="{AFA511BB-2CAF-45F0-ADA9-A01F76F5543C}"/>
    <cellStyle name="Input 57 17 4" xfId="33132" xr:uid="{349A3136-BCD7-477B-AB03-A135CBB868B8}"/>
    <cellStyle name="Input 57 18" xfId="15597" xr:uid="{2469E847-9F38-4CD4-8676-D6AA1027BCDF}"/>
    <cellStyle name="Input 57 18 2" xfId="21069" xr:uid="{014D7124-F5CE-476E-8F55-19B60C025902}"/>
    <cellStyle name="Input 57 18 3" xfId="30372" xr:uid="{21FD4C6F-34C9-45DF-81F3-B58991425FD7}"/>
    <cellStyle name="Input 57 18 4" xfId="34927" xr:uid="{6030398B-8D82-41A6-8BE1-6756802E772F}"/>
    <cellStyle name="Input 57 19" xfId="15670" xr:uid="{FA280213-6D4A-4C79-8082-E9D2B424748F}"/>
    <cellStyle name="Input 57 19 2" xfId="21129" xr:uid="{68B32036-52C8-4A53-B6E3-DF005754584E}"/>
    <cellStyle name="Input 57 19 3" xfId="29878" xr:uid="{AD32F74D-32D2-4BF4-9818-BDA4EA6787F6}"/>
    <cellStyle name="Input 57 19 4" xfId="34987" xr:uid="{990F066E-B924-4464-84C4-06DEA4FBABBA}"/>
    <cellStyle name="Input 57 2" xfId="11098" xr:uid="{DE80FFD3-444B-4145-9345-7CE0B0507A47}"/>
    <cellStyle name="Input 57 2 2" xfId="17210" xr:uid="{FFA2DD86-BBD0-4ADE-98B1-A24D5C57BB62}"/>
    <cellStyle name="Input 57 2 3" xfId="23296" xr:uid="{27944C01-28FA-4B0A-8F93-4F71B1C86DED}"/>
    <cellStyle name="Input 57 2 4" xfId="33131" xr:uid="{A692ADCC-C4FB-4F77-9228-69873E93DE6E}"/>
    <cellStyle name="Input 57 20" xfId="15751" xr:uid="{0100DC52-7968-41DE-BAF0-F34E19EEBA89}"/>
    <cellStyle name="Input 57 20 2" xfId="21206" xr:uid="{925E4BEE-4C7E-43AD-AE90-0AF580D92DE8}"/>
    <cellStyle name="Input 57 20 3" xfId="29977" xr:uid="{FF26BF36-F56A-42E8-A2A2-85B19A9C12D4}"/>
    <cellStyle name="Input 57 20 4" xfId="35064" xr:uid="{08DED33C-0846-47E6-84F9-946253BE3654}"/>
    <cellStyle name="Input 57 21" xfId="15803" xr:uid="{62DB47A5-140A-46EE-8257-95218D81C1DD}"/>
    <cellStyle name="Input 57 22" xfId="28808" xr:uid="{469F4EE9-CE07-4382-A931-4FF0BB716383}"/>
    <cellStyle name="Input 57 23" xfId="34070" xr:uid="{573D8EF6-CC19-446C-ACE5-00B3357B4CF3}"/>
    <cellStyle name="Input 57 3" xfId="11099" xr:uid="{D945F274-A784-4547-95E2-31C1F10C636C}"/>
    <cellStyle name="Input 57 3 2" xfId="17211" xr:uid="{DF468D02-1BEC-433A-B3AB-F837BC74DBFA}"/>
    <cellStyle name="Input 57 3 3" xfId="25874" xr:uid="{85E4C8A2-4DA9-4412-94AE-DB149C0E14EC}"/>
    <cellStyle name="Input 57 3 4" xfId="21552" xr:uid="{FBE3D742-16EC-4013-8F0F-206A6C062FAE}"/>
    <cellStyle name="Input 57 4" xfId="11100" xr:uid="{B21589BE-416B-4090-B6C8-1C53B8B51BA6}"/>
    <cellStyle name="Input 57 4 2" xfId="17212" xr:uid="{BE531662-C178-4BDE-BD5B-43689CC124DE}"/>
    <cellStyle name="Input 57 4 3" xfId="21309" xr:uid="{0C6DF299-A2AF-4E01-87D8-E33FAB5828D8}"/>
    <cellStyle name="Input 57 4 4" xfId="33130" xr:uid="{B9FAB1EE-95D6-4A64-AFE3-66CD23DED9A7}"/>
    <cellStyle name="Input 57 5" xfId="11101" xr:uid="{E39A2BFE-1CCF-4B1E-8D10-984E813EC296}"/>
    <cellStyle name="Input 57 5 2" xfId="17213" xr:uid="{CDB5B118-A3A3-4B88-B0F6-49CB62F1ABE7}"/>
    <cellStyle name="Input 57 5 3" xfId="27520" xr:uid="{728C2E00-319C-4564-89BE-0810323CD8B4}"/>
    <cellStyle name="Input 57 5 4" xfId="33129" xr:uid="{36AE5244-9DAA-4E9A-AC6B-8C8577C67684}"/>
    <cellStyle name="Input 57 6" xfId="11102" xr:uid="{66E302C6-E240-49AE-8E80-1BC4BD69C4C9}"/>
    <cellStyle name="Input 57 6 2" xfId="17214" xr:uid="{8186BA8D-89E4-47E7-A11B-1E8A76ABB4FA}"/>
    <cellStyle name="Input 57 6 3" xfId="22314" xr:uid="{3D76E9E5-36C0-4616-AA09-A2D8018F5002}"/>
    <cellStyle name="Input 57 6 4" xfId="33128" xr:uid="{2BC92F30-4D90-43C8-BEBB-7DCC843B8B1F}"/>
    <cellStyle name="Input 57 7" xfId="11103" xr:uid="{90BDCECF-60C0-48F1-8758-E30BBC292243}"/>
    <cellStyle name="Input 57 7 2" xfId="17215" xr:uid="{47760052-A245-4BE4-9AC9-8579B8661354}"/>
    <cellStyle name="Input 57 7 3" xfId="25193" xr:uid="{1C611CE3-5847-40F7-B02B-8D0374F6CE9D}"/>
    <cellStyle name="Input 57 7 4" xfId="33127" xr:uid="{C18D3E17-3A9B-4C12-AC84-1859DE22AC68}"/>
    <cellStyle name="Input 57 8" xfId="11104" xr:uid="{81689B97-C2F5-4055-9439-2679234C1472}"/>
    <cellStyle name="Input 57 8 2" xfId="17216" xr:uid="{2A70D856-9E14-46B9-BAB1-D99FE1A20AAD}"/>
    <cellStyle name="Input 57 8 3" xfId="21991" xr:uid="{3CCD9FF4-F56B-49AF-9060-E5077C33D6F0}"/>
    <cellStyle name="Input 57 8 4" xfId="33126" xr:uid="{7068D242-3943-446F-B48D-82FF132AC7A0}"/>
    <cellStyle name="Input 57 9" xfId="11105" xr:uid="{BA1B9DE4-0683-4118-96A1-3EC4E3C10BD4}"/>
    <cellStyle name="Input 57 9 2" xfId="17217" xr:uid="{CEE6B498-D604-40C4-950D-26B0903D803E}"/>
    <cellStyle name="Input 57 9 3" xfId="25039" xr:uid="{E8786DB5-F3CB-4A0F-96D4-B3290868F351}"/>
    <cellStyle name="Input 57 9 4" xfId="33125" xr:uid="{09BDE515-3092-4258-A7D3-2906B1337C58}"/>
    <cellStyle name="Input 58" xfId="11106" xr:uid="{480E6211-6758-4F37-9599-36C5B17B1052}"/>
    <cellStyle name="Input 58 10" xfId="11107" xr:uid="{DE5EB809-D04D-4026-9926-26F40AB237D0}"/>
    <cellStyle name="Input 58 10 2" xfId="17218" xr:uid="{50A7C945-4BE8-4C9B-9CE7-84D009970E96}"/>
    <cellStyle name="Input 58 10 3" xfId="21334" xr:uid="{F83D0207-E102-4625-8AD1-8B7F817BB18F}"/>
    <cellStyle name="Input 58 10 4" xfId="33124" xr:uid="{711DE1D7-B9B1-465B-B06B-DA196E915739}"/>
    <cellStyle name="Input 58 11" xfId="11108" xr:uid="{8EC3E0F9-A13D-45A9-A827-B1D9A024ABA6}"/>
    <cellStyle name="Input 58 11 2" xfId="17219" xr:uid="{DD5EDC0F-B92B-4A1C-8A29-343E67F80857}"/>
    <cellStyle name="Input 58 11 3" xfId="27560" xr:uid="{A5C70D05-0F9C-4A7F-AB89-8AF821BEFB1B}"/>
    <cellStyle name="Input 58 11 4" xfId="33123" xr:uid="{2EC18B00-A123-4310-9BC1-037A9AF0E303}"/>
    <cellStyle name="Input 58 12" xfId="11109" xr:uid="{500F3BA4-6EC8-4494-9049-C36D006A7750}"/>
    <cellStyle name="Input 58 12 2" xfId="17220" xr:uid="{E6D1DD8E-1732-4A74-86EA-DF5A16CFA90C}"/>
    <cellStyle name="Input 58 12 3" xfId="27829" xr:uid="{AB77DF24-FED9-40F2-8B63-D1AD23366327}"/>
    <cellStyle name="Input 58 12 4" xfId="33122" xr:uid="{A1CF4F67-7A04-4717-8485-429D7781E023}"/>
    <cellStyle name="Input 58 13" xfId="11110" xr:uid="{F498E760-6B20-4EA7-9D7A-5DD16D5FE2BF}"/>
    <cellStyle name="Input 58 13 2" xfId="17221" xr:uid="{BE7E14B4-08E6-4F07-A1F1-632CE6BE4E16}"/>
    <cellStyle name="Input 58 13 3" xfId="23359" xr:uid="{8FC67125-04FD-4D3E-9D44-9EDD8A30D42C}"/>
    <cellStyle name="Input 58 13 4" xfId="33121" xr:uid="{F7A03565-B4EF-4CE1-8EAE-67FCB73D8BA8}"/>
    <cellStyle name="Input 58 14" xfId="11111" xr:uid="{FE3082E3-2F27-4B12-858C-A7ABDF5A13ED}"/>
    <cellStyle name="Input 58 14 2" xfId="17222" xr:uid="{F7F6D0DE-7C04-4C32-98A7-F7FDDCD331C4}"/>
    <cellStyle name="Input 58 14 3" xfId="22829" xr:uid="{E732687F-7A35-4B26-BDFB-8C5FE2C4E37A}"/>
    <cellStyle name="Input 58 14 4" xfId="33120" xr:uid="{B6DF9450-403E-4C21-A2D4-9DDD6EE7DB61}"/>
    <cellStyle name="Input 58 15" xfId="11112" xr:uid="{E65C122D-A304-46E6-84E2-3173E5ACA984}"/>
    <cellStyle name="Input 58 15 2" xfId="17223" xr:uid="{511B63F4-E26B-4687-B23B-3980EDC8D41B}"/>
    <cellStyle name="Input 58 15 3" xfId="21459" xr:uid="{F48D27C0-9B62-4CE3-92CC-98BFC89D3FBD}"/>
    <cellStyle name="Input 58 15 4" xfId="33119" xr:uid="{D4E3AD1F-F5B6-4F32-810E-AC0D6AF0D207}"/>
    <cellStyle name="Input 58 16" xfId="11113" xr:uid="{3F8D4DE8-836E-4623-A877-47C9B46A2C26}"/>
    <cellStyle name="Input 58 16 2" xfId="17224" xr:uid="{BBD512F3-436D-4E62-B235-E02E34AF9971}"/>
    <cellStyle name="Input 58 16 3" xfId="28154" xr:uid="{E4868DDC-668E-4FE0-B3FE-7AB864E0BCAC}"/>
    <cellStyle name="Input 58 16 4" xfId="33118" xr:uid="{7008463E-61E0-406C-9425-9980D4EC8536}"/>
    <cellStyle name="Input 58 17" xfId="11114" xr:uid="{DD778282-8D01-4C9A-AD59-087CEAF3B9FA}"/>
    <cellStyle name="Input 58 17 2" xfId="17225" xr:uid="{FB5DD108-2094-41C7-883D-402F0D3E0612}"/>
    <cellStyle name="Input 58 17 3" xfId="28326" xr:uid="{F2B925C3-D18C-4CB1-89B4-1D541110CC21}"/>
    <cellStyle name="Input 58 17 4" xfId="34545" xr:uid="{65846170-D0B2-4B46-B116-2709DFF66181}"/>
    <cellStyle name="Input 58 18" xfId="15600" xr:uid="{E1FA1580-535F-40CA-A713-8E0512786027}"/>
    <cellStyle name="Input 58 18 2" xfId="21072" xr:uid="{DA3C5E1D-9CF2-4BF4-8279-E7D6F9799784}"/>
    <cellStyle name="Input 58 18 3" xfId="22945" xr:uid="{0368394E-26DC-4E38-AE81-8BD73FE111DD}"/>
    <cellStyle name="Input 58 18 4" xfId="34930" xr:uid="{78407432-E47E-474D-ACDC-8B04664F9FB0}"/>
    <cellStyle name="Input 58 19" xfId="15673" xr:uid="{F4F246DD-16BB-4837-8026-80735DAD2113}"/>
    <cellStyle name="Input 58 19 2" xfId="21132" xr:uid="{22B31FA0-5828-4182-A3B3-7CBC4F5CB6AA}"/>
    <cellStyle name="Input 58 19 3" xfId="29782" xr:uid="{F35F3733-4BAA-46DB-B818-B0B8320E5DBD}"/>
    <cellStyle name="Input 58 19 4" xfId="34990" xr:uid="{7D24364B-887F-40BC-AF41-441AE95715A9}"/>
    <cellStyle name="Input 58 2" xfId="11115" xr:uid="{FFD9C563-1E76-4C53-B7F6-C3A8A3AE0F0E}"/>
    <cellStyle name="Input 58 2 2" xfId="17226" xr:uid="{85E05D35-E531-4FD7-8DB3-E8A699BA91EF}"/>
    <cellStyle name="Input 58 2 3" xfId="28070" xr:uid="{3B57573D-25F2-40CF-ACAE-F644578EEF88}"/>
    <cellStyle name="Input 58 2 4" xfId="34242" xr:uid="{1327CF06-DB14-4C57-A9CD-901FE27FB231}"/>
    <cellStyle name="Input 58 20" xfId="15754" xr:uid="{3B74B4CB-801B-4E60-BE97-EDDA2C20F482}"/>
    <cellStyle name="Input 58 20 2" xfId="21209" xr:uid="{FC5E075F-D361-4534-92FF-EAD9A4D9C245}"/>
    <cellStyle name="Input 58 20 3" xfId="22077" xr:uid="{B0163E9B-4FE5-4D1A-9FC7-0416816B5AE9}"/>
    <cellStyle name="Input 58 20 4" xfId="35067" xr:uid="{B33E2489-7FD9-42FE-AA37-6C5D3F3B5A25}"/>
    <cellStyle name="Input 58 21" xfId="15012" xr:uid="{13A0DDC9-94D3-4780-AFAA-91F4F412FC1A}"/>
    <cellStyle name="Input 58 22" xfId="28811" xr:uid="{4910806F-7CFB-4CDF-95E6-BD649B798DCF}"/>
    <cellStyle name="Input 58 23" xfId="34067" xr:uid="{593042E6-F72C-470E-B361-8A53BEE3A318}"/>
    <cellStyle name="Input 58 3" xfId="11116" xr:uid="{77365708-846D-4B44-BD97-89BB9CBCC342}"/>
    <cellStyle name="Input 58 3 2" xfId="17227" xr:uid="{64C1B0B5-7105-4317-9F1B-AB92231C894F}"/>
    <cellStyle name="Input 58 3 3" xfId="21758" xr:uid="{375E9240-ADA1-4D67-835A-2C62A20D3F61}"/>
    <cellStyle name="Input 58 3 4" xfId="33117" xr:uid="{1B77840C-3C92-4C79-844A-31FA082C3F63}"/>
    <cellStyle name="Input 58 4" xfId="11117" xr:uid="{C618D86C-F115-4E39-912D-89F3C629C0EF}"/>
    <cellStyle name="Input 58 4 2" xfId="17228" xr:uid="{4EDCCD6F-F562-4BFE-AC46-AA0B4FB45A63}"/>
    <cellStyle name="Input 58 4 3" xfId="26865" xr:uid="{49519D78-7D2A-45BC-806D-461408E29005}"/>
    <cellStyle name="Input 58 4 4" xfId="34551" xr:uid="{D583C7F1-D5A8-4845-89B8-6ECC4ACF60C3}"/>
    <cellStyle name="Input 58 5" xfId="11118" xr:uid="{CA51800C-4741-460D-8700-3B37F2DFDDE4}"/>
    <cellStyle name="Input 58 5 2" xfId="17229" xr:uid="{515ADAEB-59F5-43A2-80BA-888516AF5FD7}"/>
    <cellStyle name="Input 58 5 3" xfId="30565" xr:uid="{FC8834FF-CC72-4D1A-A52F-55825A6AF140}"/>
    <cellStyle name="Input 58 5 4" xfId="34666" xr:uid="{22AA7927-1E4F-483A-A17F-B92AB024F854}"/>
    <cellStyle name="Input 58 6" xfId="11119" xr:uid="{AA8E0432-0CA7-4149-ADB8-AB43BEC71026}"/>
    <cellStyle name="Input 58 6 2" xfId="17230" xr:uid="{57260E33-20DC-4345-9ABC-DB9BF248258A}"/>
    <cellStyle name="Input 58 6 3" xfId="29602" xr:uid="{15D28C76-8373-44A5-A311-6FC19979C4BC}"/>
    <cellStyle name="Input 58 6 4" xfId="34226" xr:uid="{0A47E679-97DD-48BB-A081-72FCC3065EAE}"/>
    <cellStyle name="Input 58 7" xfId="11120" xr:uid="{1EFD7CC7-C91B-4C25-8F13-D7FE266CE6DE}"/>
    <cellStyle name="Input 58 7 2" xfId="17231" xr:uid="{B30F6BD8-1745-4772-8CA0-038EFBD171C0}"/>
    <cellStyle name="Input 58 7 3" xfId="28514" xr:uid="{5666AEBA-09EE-40DD-B123-8D99A681A2D2}"/>
    <cellStyle name="Input 58 7 4" xfId="34442" xr:uid="{962FEC1D-4334-4177-B564-4A470A29D7EC}"/>
    <cellStyle name="Input 58 8" xfId="11121" xr:uid="{E2E670DE-E5C2-4286-94DE-11D8614E87D0}"/>
    <cellStyle name="Input 58 8 2" xfId="17232" xr:uid="{F79C2B2D-BF1F-49FF-9C8E-FA8EC0AA3976}"/>
    <cellStyle name="Input 58 8 3" xfId="28932" xr:uid="{5132197E-6BD3-41AE-899A-8E0F2C69F0C0}"/>
    <cellStyle name="Input 58 8 4" xfId="34662" xr:uid="{A1C503C1-2CFB-4FDD-8B8B-77D70F0D4FF4}"/>
    <cellStyle name="Input 58 9" xfId="11122" xr:uid="{CA8AAA6A-1F47-498F-8B31-69591DE5C38F}"/>
    <cellStyle name="Input 58 9 2" xfId="17233" xr:uid="{C9E94E9E-0A89-4F00-A367-1E21964503C5}"/>
    <cellStyle name="Input 58 9 3" xfId="27693" xr:uid="{F14D8347-9B52-4741-A3FE-66918F144FED}"/>
    <cellStyle name="Input 58 9 4" xfId="34468" xr:uid="{C1C51E47-0AE9-4BB0-8AD8-99BA55F51D5D}"/>
    <cellStyle name="Input 59" xfId="11123" xr:uid="{5BA166DA-68B1-40D7-B04E-FF3F9DEA4C5F}"/>
    <cellStyle name="Input 59 10" xfId="11124" xr:uid="{04069BC7-A1C9-4CA5-A9E6-684E2B05D82A}"/>
    <cellStyle name="Input 59 10 2" xfId="17234" xr:uid="{FDE45E2D-18EC-4DDB-AA4B-DCF669423AA9}"/>
    <cellStyle name="Input 59 10 3" xfId="28903" xr:uid="{C3B6005D-3232-416E-9E80-1771D46D6063}"/>
    <cellStyle name="Input 59 10 4" xfId="34643" xr:uid="{D6C32F7E-23DD-4201-A1C5-607D80B0487C}"/>
    <cellStyle name="Input 59 11" xfId="11125" xr:uid="{7CA1D655-8E0C-4943-B85E-EEF3DC54887C}"/>
    <cellStyle name="Input 59 11 2" xfId="17235" xr:uid="{3763CBCE-F4FE-4770-84BD-BEE794E61A30}"/>
    <cellStyle name="Input 59 11 3" xfId="22715" xr:uid="{1E2FBFB0-3370-4B05-B583-91AD93D8B22B}"/>
    <cellStyle name="Input 59 11 4" xfId="34173" xr:uid="{151E5662-EC93-4E2E-A81A-522490B918A3}"/>
    <cellStyle name="Input 59 12" xfId="11126" xr:uid="{975F2B4F-41D8-4FC5-9D88-C3ED5E20B41F}"/>
    <cellStyle name="Input 59 12 2" xfId="17236" xr:uid="{F373B9C9-9E93-4B85-85BB-CCBDBF893C7B}"/>
    <cellStyle name="Input 59 12 3" xfId="24480" xr:uid="{8ACACD72-FC31-4F02-A1C2-865BE4D58590}"/>
    <cellStyle name="Input 59 12 4" xfId="34225" xr:uid="{40FCA946-1090-4EF1-BD65-263F1364F879}"/>
    <cellStyle name="Input 59 13" xfId="11127" xr:uid="{CDE2EB53-F924-4871-8A16-4C4B54083060}"/>
    <cellStyle name="Input 59 13 2" xfId="17237" xr:uid="{7B109BFB-A37D-4493-B3A2-329AE10274CF}"/>
    <cellStyle name="Input 59 13 3" xfId="22384" xr:uid="{45C20721-B4AF-4BFB-8B7D-162372A2E5FD}"/>
    <cellStyle name="Input 59 13 4" xfId="34294" xr:uid="{F843D090-97CC-4926-83F4-0FF45C4A2156}"/>
    <cellStyle name="Input 59 14" xfId="11128" xr:uid="{2A06F37D-40D1-47F7-AF29-909293CD49B4}"/>
    <cellStyle name="Input 59 14 2" xfId="17238" xr:uid="{7500C4FC-0308-41A8-9BA6-4947A04D948A}"/>
    <cellStyle name="Input 59 14 3" xfId="25073" xr:uid="{970F91D3-D6F7-4AE0-8171-D52E43F0235E}"/>
    <cellStyle name="Input 59 14 4" xfId="33116" xr:uid="{AD364166-5DF8-4F63-AE8B-38B308785EBC}"/>
    <cellStyle name="Input 59 15" xfId="11129" xr:uid="{7E6AD0EF-CE42-4043-8A4D-2414E3EEF737}"/>
    <cellStyle name="Input 59 15 2" xfId="17239" xr:uid="{450401BC-FB3F-4FEF-9D49-5DD1B3C34EBE}"/>
    <cellStyle name="Input 59 15 3" xfId="30385" xr:uid="{D795064B-1A7A-4A38-9D0E-E6DDE2D457DB}"/>
    <cellStyle name="Input 59 15 4" xfId="33115" xr:uid="{8CB17F45-1537-43C8-B9D4-A38CF813A203}"/>
    <cellStyle name="Input 59 16" xfId="11130" xr:uid="{8B881D7A-DA41-40FA-AD0A-66A6D8887D71}"/>
    <cellStyle name="Input 59 16 2" xfId="17240" xr:uid="{AE0EEF73-9A0A-49DD-9E19-E038CBE9F772}"/>
    <cellStyle name="Input 59 16 3" xfId="23361" xr:uid="{872BFC01-CC5D-434C-88E9-1B68EF5DF7F4}"/>
    <cellStyle name="Input 59 16 4" xfId="33114" xr:uid="{C913FF5B-67B4-46B9-9F24-F8F3D1F1266D}"/>
    <cellStyle name="Input 59 17" xfId="11131" xr:uid="{6D1DD89E-6FD9-4343-A702-500353633829}"/>
    <cellStyle name="Input 59 17 2" xfId="17241" xr:uid="{7DB84B87-F107-4694-9B8E-655A0ABDCF73}"/>
    <cellStyle name="Input 59 17 3" xfId="23012" xr:uid="{33BB8A18-A4EA-4A13-95C2-81E49A031035}"/>
    <cellStyle name="Input 59 17 4" xfId="33113" xr:uid="{D55EC91B-7383-42EF-BD4D-84B4CB302DB9}"/>
    <cellStyle name="Input 59 18" xfId="15598" xr:uid="{7B9A2704-CB72-4623-AFAE-128E955F68B5}"/>
    <cellStyle name="Input 59 18 2" xfId="21070" xr:uid="{667A9A39-2660-4A98-9AE3-83658A72BDE2}"/>
    <cellStyle name="Input 59 18 3" xfId="23273" xr:uid="{A8CF2B19-21DE-404E-BD61-2108986F6764}"/>
    <cellStyle name="Input 59 18 4" xfId="34928" xr:uid="{2FE7ECA6-2340-490D-A060-61F3B1A6DDF8}"/>
    <cellStyle name="Input 59 19" xfId="15671" xr:uid="{746D2820-1D45-4BFE-86EF-930425910084}"/>
    <cellStyle name="Input 59 19 2" xfId="21130" xr:uid="{14872505-8E8D-4059-A00F-2069DC1CEAA3}"/>
    <cellStyle name="Input 59 19 3" xfId="30172" xr:uid="{BA85C62A-FEAE-47FC-9C34-F396F7B9D8B1}"/>
    <cellStyle name="Input 59 19 4" xfId="34988" xr:uid="{1955B5B1-6FBD-4AC6-AA71-9100F96E9051}"/>
    <cellStyle name="Input 59 2" xfId="11132" xr:uid="{7C0C62C7-800C-4F91-9A23-0860F7674AA5}"/>
    <cellStyle name="Input 59 2 2" xfId="17242" xr:uid="{30A39B9A-2C98-4A5E-B3BD-82C22E57D476}"/>
    <cellStyle name="Input 59 2 3" xfId="23362" xr:uid="{A04DEF62-01ED-4FBD-A5EE-E556B8DBEC7E}"/>
    <cellStyle name="Input 59 2 4" xfId="33112" xr:uid="{B1221091-0E9F-47BF-B061-FFBB9DBAAAA5}"/>
    <cellStyle name="Input 59 20" xfId="15752" xr:uid="{0B29596F-608E-40EE-9256-9E73602A65CC}"/>
    <cellStyle name="Input 59 20 2" xfId="21207" xr:uid="{8CF007E6-7818-45B8-8DEA-72BBB242DA98}"/>
    <cellStyle name="Input 59 20 3" xfId="26668" xr:uid="{DB4CD871-4B80-4CAC-B864-4237C5C51428}"/>
    <cellStyle name="Input 59 20 4" xfId="35065" xr:uid="{6C99CC4A-A0EE-4E6F-8985-A72A6E22BFB4}"/>
    <cellStyle name="Input 59 21" xfId="15591" xr:uid="{A6CFD634-A20A-493A-8B9C-F6704BF49F6A}"/>
    <cellStyle name="Input 59 22" xfId="28809" xr:uid="{18712CF4-5E1F-48A5-8422-C7DD4BD883CA}"/>
    <cellStyle name="Input 59 23" xfId="34069" xr:uid="{5DD9939F-D9C4-4AA8-B56B-28ABA547C164}"/>
    <cellStyle name="Input 59 3" xfId="11133" xr:uid="{77E7D2C4-C9E8-4F46-B9C6-66C3A65A96C2}"/>
    <cellStyle name="Input 59 3 2" xfId="17243" xr:uid="{165A4648-3E76-4D41-AF64-4C0C2BC6DDC5}"/>
    <cellStyle name="Input 59 3 3" xfId="23363" xr:uid="{3695C4FC-EAD1-4D74-AC58-BA014C50253D}"/>
    <cellStyle name="Input 59 3 4" xfId="33111" xr:uid="{7AC6D3C8-DF13-4E34-869A-C3DDAC43BDF8}"/>
    <cellStyle name="Input 59 4" xfId="11134" xr:uid="{576E8697-FFE8-4B46-8835-893CF2247466}"/>
    <cellStyle name="Input 59 4 2" xfId="17244" xr:uid="{F2F8253D-469E-42A0-B882-DBD20331B242}"/>
    <cellStyle name="Input 59 4 3" xfId="23364" xr:uid="{347DEA51-7A9B-49D7-BC67-621EAA7CA76C}"/>
    <cellStyle name="Input 59 4 4" xfId="33110" xr:uid="{F455FD66-BC50-4702-A6FB-B3FA298DAF54}"/>
    <cellStyle name="Input 59 5" xfId="11135" xr:uid="{40B8E976-D66A-4BF1-89F9-FC826F385B91}"/>
    <cellStyle name="Input 59 5 2" xfId="17245" xr:uid="{97F08EAE-7828-4DF7-8C83-9EDA7F5F51BE}"/>
    <cellStyle name="Input 59 5 3" xfId="27260" xr:uid="{EDBF4CF3-6FC3-49E4-8082-48A5D709E3C4}"/>
    <cellStyle name="Input 59 5 4" xfId="33109" xr:uid="{CF7ACECE-8C0A-4A78-B0DF-7B38ED2D53D0}"/>
    <cellStyle name="Input 59 6" xfId="11136" xr:uid="{2781910D-B450-4455-AB1C-89709D312DA8}"/>
    <cellStyle name="Input 59 6 2" xfId="17246" xr:uid="{2EA67E99-071A-493F-B63D-4B2B8E2BF63E}"/>
    <cellStyle name="Input 59 6 3" xfId="27285" xr:uid="{73FD1B47-74DF-4AD1-A5E7-454ABE89E6E2}"/>
    <cellStyle name="Input 59 6 4" xfId="33108" xr:uid="{FDE09ACA-6D1C-414C-9B27-25EF9891987E}"/>
    <cellStyle name="Input 59 7" xfId="11137" xr:uid="{F5B94784-5165-4A1E-A7BE-60CD62836197}"/>
    <cellStyle name="Input 59 7 2" xfId="17247" xr:uid="{44B45E71-F3F1-4FB4-BE91-90B2A72A9B44}"/>
    <cellStyle name="Input 59 7 3" xfId="23365" xr:uid="{B9A6A1BF-BF96-42C1-B930-05A11FA0CBB2}"/>
    <cellStyle name="Input 59 7 4" xfId="33107" xr:uid="{6C98D1F3-528A-4B9E-AA93-742F5E67991E}"/>
    <cellStyle name="Input 59 8" xfId="11138" xr:uid="{DAA88FCE-60C2-4B9C-8699-76CEC1CFE1A5}"/>
    <cellStyle name="Input 59 8 2" xfId="17248" xr:uid="{EF3EB72F-978E-4106-8491-349FD6AFDF94}"/>
    <cellStyle name="Input 59 8 3" xfId="29317" xr:uid="{DF68269D-3F42-41FF-8415-A37ACA863F3F}"/>
    <cellStyle name="Input 59 8 4" xfId="33106" xr:uid="{641A05DB-F9F4-4F9C-A94C-313F209478F6}"/>
    <cellStyle name="Input 59 9" xfId="11139" xr:uid="{2441EC2B-0A38-41AD-A48D-EA79C67663DE}"/>
    <cellStyle name="Input 59 9 2" xfId="17249" xr:uid="{7863A732-9700-4FAE-B6D2-23C0EFED0D94}"/>
    <cellStyle name="Input 59 9 3" xfId="30091" xr:uid="{EDDCDA96-B4F9-4BE3-B9FA-3C550EC86373}"/>
    <cellStyle name="Input 59 9 4" xfId="33105" xr:uid="{8D90C44E-3958-420F-ACD6-A79B4B72309B}"/>
    <cellStyle name="Input 6" xfId="7871" xr:uid="{04B9FC73-20A3-4F0F-B8EA-5F7FA2021CAD}"/>
    <cellStyle name="Input 6 10" xfId="11141" xr:uid="{61DA7405-2D79-4BD1-8DF4-CCABE506C076}"/>
    <cellStyle name="Input 6 10 2" xfId="17250" xr:uid="{FD96E677-A459-4F12-919B-E9F404B0844B}"/>
    <cellStyle name="Input 6 10 3" xfId="26058" xr:uid="{3D834553-6529-4F46-842B-B340F55CCFD5}"/>
    <cellStyle name="Input 6 10 4" xfId="33104" xr:uid="{8F5F618B-DBDF-4B4E-9A29-B8ACC5DC34FD}"/>
    <cellStyle name="Input 6 11" xfId="11142" xr:uid="{0DFC3BBE-80DA-4DE7-A4DA-79291D0E5A96}"/>
    <cellStyle name="Input 6 11 2" xfId="17251" xr:uid="{388E2DCE-C74A-4419-B84D-318980A4096D}"/>
    <cellStyle name="Input 6 11 3" xfId="29070" xr:uid="{8A7E6D07-0E6F-4D82-9890-3780C984794B}"/>
    <cellStyle name="Input 6 11 4" xfId="33103" xr:uid="{0E595950-1A66-468C-AB08-E2EF01A2932D}"/>
    <cellStyle name="Input 6 12" xfId="11143" xr:uid="{9B7415DC-A600-4D62-B1FF-1E1FB6F27D90}"/>
    <cellStyle name="Input 6 12 2" xfId="17252" xr:uid="{871E407F-B8CE-4F59-B9C0-00ACE3E49C37}"/>
    <cellStyle name="Input 6 12 3" xfId="21944" xr:uid="{8EB66ED6-7853-423D-805F-10F6642F13F2}"/>
    <cellStyle name="Input 6 12 4" xfId="33102" xr:uid="{32F6980D-AAEE-4B28-BACB-0F8CC17BCA2B}"/>
    <cellStyle name="Input 6 13" xfId="11144" xr:uid="{00CC221E-EF87-4E2F-8EBD-CB4799141E8E}"/>
    <cellStyle name="Input 6 13 2" xfId="17253" xr:uid="{71B14F55-1C41-4C37-B8D2-CED4DB92E735}"/>
    <cellStyle name="Input 6 13 3" xfId="28637" xr:uid="{91049CB7-8303-4CDA-9FE8-F7272A702566}"/>
    <cellStyle name="Input 6 13 4" xfId="33101" xr:uid="{81DECA8F-185D-4EE5-87F3-8F10AFDE3E2A}"/>
    <cellStyle name="Input 6 14" xfId="11145" xr:uid="{3AFFA4AD-7B74-4100-BF69-5385C03A23B3}"/>
    <cellStyle name="Input 6 14 2" xfId="17254" xr:uid="{158BD7F0-24C8-49F7-B8CC-A7EDF14077C7}"/>
    <cellStyle name="Input 6 14 3" xfId="29310" xr:uid="{5D49AC92-9490-4C54-AA31-E09B63F887CC}"/>
    <cellStyle name="Input 6 14 4" xfId="33100" xr:uid="{39E2AA49-0F61-4F1F-9B96-6EA16CD912EB}"/>
    <cellStyle name="Input 6 15" xfId="11146" xr:uid="{BD7397B5-B889-4B65-8580-0E30BC13AA1D}"/>
    <cellStyle name="Input 6 15 2" xfId="17255" xr:uid="{A8D6128E-98FF-4783-BC1B-B761C5635447}"/>
    <cellStyle name="Input 6 15 3" xfId="27072" xr:uid="{DF49D515-AFCD-4933-A6BC-7384E8CF06C7}"/>
    <cellStyle name="Input 6 15 4" xfId="33099" xr:uid="{F753C7F8-99CB-4E04-B349-696036F6B280}"/>
    <cellStyle name="Input 6 16" xfId="11147" xr:uid="{A07685D0-1548-4705-AFFE-04EC8D0B7AE8}"/>
    <cellStyle name="Input 6 16 2" xfId="17256" xr:uid="{8A7919E6-E539-4A62-AC64-F5C64A86B06F}"/>
    <cellStyle name="Input 6 16 3" xfId="29311" xr:uid="{5C295AB4-EBAC-42C5-B191-5A2C9320E919}"/>
    <cellStyle name="Input 6 16 4" xfId="33098" xr:uid="{2433B943-D05B-47BF-A1A6-5139813D1350}"/>
    <cellStyle name="Input 6 17" xfId="11148" xr:uid="{5728830D-A590-4FA6-B765-5C43EFFE5597}"/>
    <cellStyle name="Input 6 17 2" xfId="17257" xr:uid="{376FD0C6-FA73-4851-A31C-D3B71A96B348}"/>
    <cellStyle name="Input 6 17 3" xfId="29312" xr:uid="{A5B595B3-75D9-45E9-8D2B-FEA28897A5C2}"/>
    <cellStyle name="Input 6 17 4" xfId="33097" xr:uid="{B7E39AE0-CB5B-4A6D-B0D7-79866819F88E}"/>
    <cellStyle name="Input 6 18" xfId="15369" xr:uid="{6D831172-C125-4CD0-9EBC-7971D50F145E}"/>
    <cellStyle name="Input 6 18 2" xfId="20864" xr:uid="{AC6B1BA7-77F9-4D8E-BDBC-5C1D283EC7BA}"/>
    <cellStyle name="Input 6 18 3" xfId="22362" xr:uid="{63AED1E8-A2B2-4CA8-8540-8F7E4E2E47EF}"/>
    <cellStyle name="Input 6 18 4" xfId="25070" xr:uid="{A34645A5-318A-46E1-9AA5-56708A4B51D8}"/>
    <cellStyle name="Input 6 19" xfId="15528" xr:uid="{04D36472-BBF5-42CD-BB13-1DDE3CFB6B76}"/>
    <cellStyle name="Input 6 19 2" xfId="21006" xr:uid="{B6C6441E-FC15-455E-9B9A-A0E7EDAC6861}"/>
    <cellStyle name="Input 6 19 3" xfId="22474" xr:uid="{B2137BE9-D3A9-4681-AF32-07BDDFC6752C}"/>
    <cellStyle name="Input 6 19 4" xfId="28058" xr:uid="{FA270BCD-30C1-4D9D-8F8E-C0A8B5E92D6E}"/>
    <cellStyle name="Input 6 2" xfId="11149" xr:uid="{16771032-8D59-4925-9485-8C31BFB3328C}"/>
    <cellStyle name="Input 6 2 2" xfId="17258" xr:uid="{2ED2F0BC-3983-4ACE-A02F-6C3A57E05470}"/>
    <cellStyle name="Input 6 2 3" xfId="28559" xr:uid="{5A22FB0C-991F-4839-9AB4-D07BA8B86A49}"/>
    <cellStyle name="Input 6 2 4" xfId="33096" xr:uid="{52F16378-C837-4C5A-BBBF-AB2CDA9D5B16}"/>
    <cellStyle name="Input 6 20" xfId="15573" xr:uid="{30E90830-5313-433C-99E2-D42DD409348C}"/>
    <cellStyle name="Input 6 20 2" xfId="21048" xr:uid="{898B982D-B359-4339-AA63-20F28129D861}"/>
    <cellStyle name="Input 6 20 3" xfId="22826" xr:uid="{7D8E47E6-BF6C-4F31-9F5E-E985BE56A15C}"/>
    <cellStyle name="Input 6 20 4" xfId="34906" xr:uid="{413E64A9-54BE-4D76-9D7C-89B9D40EF585}"/>
    <cellStyle name="Input 6 21" xfId="15904" xr:uid="{35F55C54-45A7-411A-8C36-EBEFAF9C855B}"/>
    <cellStyle name="Input 6 22" xfId="22468" xr:uid="{F44924F8-5A3F-4058-BF79-716C7FFF1007}"/>
    <cellStyle name="Input 6 23" xfId="34458" xr:uid="{3633072C-67B6-4C83-80D1-94B717BC7F41}"/>
    <cellStyle name="Input 6 24" xfId="11140" xr:uid="{3B561943-024F-4283-B0BE-BCF460DDD8C8}"/>
    <cellStyle name="Input 6 3" xfId="11150" xr:uid="{B669EE3F-7F0F-4269-9C63-89F5A6DE7187}"/>
    <cellStyle name="Input 6 3 2" xfId="17259" xr:uid="{6FC628E5-3F13-4F04-9698-E1BDB4E06295}"/>
    <cellStyle name="Input 6 3 3" xfId="30566" xr:uid="{2C57D36F-A9AF-495B-80DF-01B004666CFA}"/>
    <cellStyle name="Input 6 3 4" xfId="33095" xr:uid="{AF69ABAE-7C4B-4304-A32E-EBAA790793F2}"/>
    <cellStyle name="Input 6 4" xfId="11151" xr:uid="{476FD7DB-5D15-45B4-9D4E-A876DB00BBB5}"/>
    <cellStyle name="Input 6 4 2" xfId="17260" xr:uid="{9C0A615F-3A26-4E39-AC6A-BA0669811F7F}"/>
    <cellStyle name="Input 6 4 3" xfId="29313" xr:uid="{0D62B723-14DF-4CE0-BD7F-CE53960C0FA0}"/>
    <cellStyle name="Input 6 4 4" xfId="33094" xr:uid="{7A1BB660-50C1-49C2-97EF-8631A3579987}"/>
    <cellStyle name="Input 6 5" xfId="11152" xr:uid="{BCEA404A-6621-42D8-B7C3-26FD6F5D0CD7}"/>
    <cellStyle name="Input 6 5 2" xfId="17261" xr:uid="{DE18F08E-4AE8-4DE7-B09D-D34733BBB24C}"/>
    <cellStyle name="Input 6 5 3" xfId="30623" xr:uid="{D68E35F0-F2B4-4919-9B4F-181076B56B9D}"/>
    <cellStyle name="Input 6 5 4" xfId="33093" xr:uid="{BCEFA7A3-92C3-430F-B1B0-55CA82A3F1F7}"/>
    <cellStyle name="Input 6 6" xfId="11153" xr:uid="{F0B75DA0-5375-4E5A-8D7D-62CE307AE514}"/>
    <cellStyle name="Input 6 6 2" xfId="17262" xr:uid="{68C123A6-1D68-4A15-869D-0D57CE3AB084}"/>
    <cellStyle name="Input 6 6 3" xfId="29314" xr:uid="{D54E68B0-6F95-40D8-8E22-536D960447CD}"/>
    <cellStyle name="Input 6 6 4" xfId="33092" xr:uid="{7959DEC5-ABC9-4FC5-95C2-3948887DCBD1}"/>
    <cellStyle name="Input 6 7" xfId="11154" xr:uid="{0F66B156-E683-49C0-A1E1-AB1D6993C328}"/>
    <cellStyle name="Input 6 7 2" xfId="17263" xr:uid="{679F3CC3-12AF-49C1-97B3-AEAEC6E62743}"/>
    <cellStyle name="Input 6 7 3" xfId="29315" xr:uid="{CF17EB5F-70F4-4936-93DD-D3824A2B1143}"/>
    <cellStyle name="Input 6 7 4" xfId="33091" xr:uid="{1A9F9FD6-6A0E-4896-A6E9-66199C4574E6}"/>
    <cellStyle name="Input 6 8" xfId="11155" xr:uid="{EEE1DEAD-C4B0-43CF-9195-4931823E1EAD}"/>
    <cellStyle name="Input 6 8 2" xfId="17264" xr:uid="{2E6A96C8-53B6-4CF7-8861-C40470FA9675}"/>
    <cellStyle name="Input 6 8 3" xfId="29316" xr:uid="{AC403A6D-DF3F-425D-BE53-8E7FAABC0F71}"/>
    <cellStyle name="Input 6 8 4" xfId="33090" xr:uid="{066F18D8-A70D-4098-A066-518688D7F905}"/>
    <cellStyle name="Input 6 9" xfId="11156" xr:uid="{1E7F7A7B-4CF0-4D98-A36F-A8B4C8A8A307}"/>
    <cellStyle name="Input 6 9 2" xfId="17265" xr:uid="{34E2E603-3CB2-420C-8B16-E4A1E4B21809}"/>
    <cellStyle name="Input 6 9 3" xfId="28155" xr:uid="{3391CB59-3ABF-435D-8722-3C5FC5813F48}"/>
    <cellStyle name="Input 6 9 4" xfId="33089" xr:uid="{903621D9-4A3E-4ABA-8E51-9FB6F0CA61D4}"/>
    <cellStyle name="Input 60" xfId="11157" xr:uid="{F754BC70-02FE-4E50-9601-9B3965774A83}"/>
    <cellStyle name="Input 60 10" xfId="11158" xr:uid="{762F11C1-9B6A-48E7-A7EA-E86E581E5024}"/>
    <cellStyle name="Input 60 10 2" xfId="17266" xr:uid="{474FBE9E-0F3A-4569-8B10-CB4A3D8FEE4E}"/>
    <cellStyle name="Input 60 10 3" xfId="28327" xr:uid="{CF5A3897-667D-4BBE-89EC-60FAC7DE82E9}"/>
    <cellStyle name="Input 60 10 4" xfId="33088" xr:uid="{3E1D5EF0-822D-43A4-A397-BCEDA49D6751}"/>
    <cellStyle name="Input 60 11" xfId="11159" xr:uid="{EF606C42-D7F2-4C43-A10E-80F826695E25}"/>
    <cellStyle name="Input 60 11 2" xfId="17267" xr:uid="{BE64B2BC-B8F1-432C-85AB-33692A0E2566}"/>
    <cellStyle name="Input 60 11 3" xfId="29318" xr:uid="{09101AE9-81AD-4D4A-BA57-98E3632F15A9}"/>
    <cellStyle name="Input 60 11 4" xfId="33087" xr:uid="{24F0B435-2E08-45DF-9AFB-7A106954D692}"/>
    <cellStyle name="Input 60 12" xfId="11160" xr:uid="{381E9B78-D7F6-46DA-AB86-997C1AA701C2}"/>
    <cellStyle name="Input 60 12 2" xfId="17268" xr:uid="{74648082-8FD7-4725-B647-505DBED5F485}"/>
    <cellStyle name="Input 60 12 3" xfId="29319" xr:uid="{B9F9A69F-5B32-4F1C-8A6D-8D54792B6B1A}"/>
    <cellStyle name="Input 60 12 4" xfId="33086" xr:uid="{454547BF-5095-49BE-AACA-05C9F587FF05}"/>
    <cellStyle name="Input 60 13" xfId="11161" xr:uid="{A89E5B34-3D14-4357-95BF-2EE728CC9804}"/>
    <cellStyle name="Input 60 13 2" xfId="17269" xr:uid="{6625EB08-5B8B-4754-B3A7-FC227A704666}"/>
    <cellStyle name="Input 60 13 3" xfId="23541" xr:uid="{C42B34EC-C471-4517-A5E5-0398DAF5E101}"/>
    <cellStyle name="Input 60 13 4" xfId="33085" xr:uid="{ABD49EC3-CA16-4CA1-B77E-E2419677E402}"/>
    <cellStyle name="Input 60 14" xfId="11162" xr:uid="{6EFAD70E-8E98-4890-9F77-8D3EB3F33E00}"/>
    <cellStyle name="Input 60 14 2" xfId="17270" xr:uid="{9BCA6D0B-83AE-493F-9FB5-AC3F4C4F361D}"/>
    <cellStyle name="Input 60 14 3" xfId="28474" xr:uid="{202D8B02-4A16-49C9-A075-82C87F67CD10}"/>
    <cellStyle name="Input 60 14 4" xfId="33084" xr:uid="{306612A0-CEB2-4390-A51C-468F1B6EDBC2}"/>
    <cellStyle name="Input 60 15" xfId="11163" xr:uid="{5520F040-C963-4076-96ED-F1AF03930A06}"/>
    <cellStyle name="Input 60 15 2" xfId="17271" xr:uid="{771FF0C3-FBE8-40ED-BE88-24B02D3F2007}"/>
    <cellStyle name="Input 60 15 3" xfId="21878" xr:uid="{B4AEA452-2FCD-4235-ADE6-31F09CA3A9BA}"/>
    <cellStyle name="Input 60 15 4" xfId="33083" xr:uid="{947A1C1D-4350-46B7-AF4C-C18161D63FD7}"/>
    <cellStyle name="Input 60 16" xfId="11164" xr:uid="{49ED5107-BF90-46B4-8385-3B969CF45F06}"/>
    <cellStyle name="Input 60 16 2" xfId="17272" xr:uid="{C47CCC91-A417-46DE-A0D7-A5971F39856D}"/>
    <cellStyle name="Input 60 16 3" xfId="29690" xr:uid="{EA3E5045-7B10-4B68-8E6E-3E03374E62D6}"/>
    <cellStyle name="Input 60 16 4" xfId="33082" xr:uid="{4180A1D1-8992-4A2E-BA43-33CB6F61A68D}"/>
    <cellStyle name="Input 60 17" xfId="11165" xr:uid="{A42DA4F6-84EB-4468-87C3-64630B28F276}"/>
    <cellStyle name="Input 60 17 2" xfId="17273" xr:uid="{5353FBA2-5CCC-419F-9D69-94BF8C65B828}"/>
    <cellStyle name="Input 60 17 3" xfId="28966" xr:uid="{1D5B3FB6-5DAB-4AAF-97E5-A0B8D35C6875}"/>
    <cellStyle name="Input 60 17 4" xfId="33081" xr:uid="{1C852B93-E64B-4F24-878D-62B294E2DC74}"/>
    <cellStyle name="Input 60 18" xfId="15599" xr:uid="{E30FA626-922B-4CFB-8B5B-D222BDE4B12E}"/>
    <cellStyle name="Input 60 18 2" xfId="21071" xr:uid="{B6CC002A-46AC-4C81-859C-E222064184D3}"/>
    <cellStyle name="Input 60 18 3" xfId="30497" xr:uid="{05EA52A2-DEA5-48D9-8D21-E1266D26851D}"/>
    <cellStyle name="Input 60 18 4" xfId="34929" xr:uid="{C6D3667A-2623-4B55-98B9-C0B878A97DFC}"/>
    <cellStyle name="Input 60 19" xfId="15672" xr:uid="{7BBF942F-7812-40B4-AA47-D45E705E8A4A}"/>
    <cellStyle name="Input 60 19 2" xfId="21131" xr:uid="{60163395-333E-4CC4-9B5E-4C3A3E3C3A3E}"/>
    <cellStyle name="Input 60 19 3" xfId="24951" xr:uid="{D3667678-6CE9-4D61-9F12-0B1D20110E5E}"/>
    <cellStyle name="Input 60 19 4" xfId="34989" xr:uid="{E4CFF7DB-71F0-40E7-B0D7-BB3CF181D421}"/>
    <cellStyle name="Input 60 2" xfId="11166" xr:uid="{807E5478-C823-4214-AE4D-418C5A5988FD}"/>
    <cellStyle name="Input 60 2 2" xfId="17274" xr:uid="{EE4930D4-D6F6-490B-A0AD-28268BD6C6B6}"/>
    <cellStyle name="Input 60 2 3" xfId="26974" xr:uid="{A51E7DDD-769F-4010-B563-2DB3AAFC1769}"/>
    <cellStyle name="Input 60 2 4" xfId="34829" xr:uid="{4E1BC59A-7493-420E-8FE4-6BD498237358}"/>
    <cellStyle name="Input 60 20" xfId="15753" xr:uid="{28AE1BDF-253B-47F1-8658-A8F4431EC38A}"/>
    <cellStyle name="Input 60 20 2" xfId="21208" xr:uid="{0992FE4F-8247-44A0-87FE-013C10FE27CD}"/>
    <cellStyle name="Input 60 20 3" xfId="26413" xr:uid="{E4C5E6DC-8448-4CE3-88A9-274F75453684}"/>
    <cellStyle name="Input 60 20 4" xfId="35066" xr:uid="{1725F338-53FE-49C3-9501-7620CE2D68E6}"/>
    <cellStyle name="Input 60 21" xfId="15828" xr:uid="{333AAD00-7DE7-47F8-8BF4-A1306AD661AD}"/>
    <cellStyle name="Input 60 22" xfId="28810" xr:uid="{F9E22C98-F4E0-44F5-948B-A352527586F4}"/>
    <cellStyle name="Input 60 23" xfId="34068" xr:uid="{F7295186-FE15-4DB3-9997-33E5DB85FC28}"/>
    <cellStyle name="Input 60 3" xfId="11167" xr:uid="{6D916A5E-3F94-4A91-A347-0D3F31318487}"/>
    <cellStyle name="Input 60 3 2" xfId="17275" xr:uid="{CEF5C517-D8B8-481F-9DC1-4A15D35DE00B}"/>
    <cellStyle name="Input 60 3 3" xfId="29323" xr:uid="{757D4E30-EEAC-4260-8140-771831D22636}"/>
    <cellStyle name="Input 60 3 4" xfId="33080" xr:uid="{0717DBE5-8D1D-4BF2-9018-3EC7D501E3C8}"/>
    <cellStyle name="Input 60 4" xfId="11168" xr:uid="{CD989367-E653-4EA3-955F-9816ED0099FE}"/>
    <cellStyle name="Input 60 4 2" xfId="17276" xr:uid="{0BB127CB-3F67-4AE0-99F6-85FAB1BC0AFE}"/>
    <cellStyle name="Input 60 4 3" xfId="24521" xr:uid="{8B555867-C1EA-4AF4-A4D7-0A6E2B8DBF7C}"/>
    <cellStyle name="Input 60 4 4" xfId="34863" xr:uid="{D14325D9-1B3C-4FBD-8164-75338154FD20}"/>
    <cellStyle name="Input 60 5" xfId="11169" xr:uid="{F5673B49-75F6-4EAC-93F7-C09F4678B90B}"/>
    <cellStyle name="Input 60 5 2" xfId="17277" xr:uid="{737A1985-C6B9-4C96-B49A-857773BB0828}"/>
    <cellStyle name="Input 60 5 3" xfId="26057" xr:uid="{B5B5BF55-16BF-4FB6-B40C-44A75C7697D7}"/>
    <cellStyle name="Input 60 5 4" xfId="34856" xr:uid="{90B4DB10-FD7D-4A2D-AC3E-9E3711D4D3E0}"/>
    <cellStyle name="Input 60 6" xfId="11170" xr:uid="{78FFD6C7-AB00-4256-90EE-65C6CB795250}"/>
    <cellStyle name="Input 60 6 2" xfId="17278" xr:uid="{A4E3B115-5F2E-473F-9694-E6B535AE5C57}"/>
    <cellStyle name="Input 60 6 3" xfId="30200" xr:uid="{A8CE0FD0-82A8-455D-AEAE-12BDD422CAEF}"/>
    <cellStyle name="Input 60 6 4" xfId="34747" xr:uid="{62BD688C-7A51-482A-A3AA-6303801F0461}"/>
    <cellStyle name="Input 60 7" xfId="11171" xr:uid="{FC17948A-36A9-456D-BD20-6081F874EBD1}"/>
    <cellStyle name="Input 60 7 2" xfId="17279" xr:uid="{65FC79FF-10F1-4F46-A470-E4221F56441C}"/>
    <cellStyle name="Input 60 7 3" xfId="23050" xr:uid="{04FED473-D673-4A5B-BEDE-689DFBF06941}"/>
    <cellStyle name="Input 60 7 4" xfId="34561" xr:uid="{192B4106-B4E9-4820-A5E2-F9C0D8419337}"/>
    <cellStyle name="Input 60 8" xfId="11172" xr:uid="{855585E8-6B2C-4C86-9518-86BE16FD1082}"/>
    <cellStyle name="Input 60 8 2" xfId="17280" xr:uid="{A4A366C0-5EE9-48EF-83AD-451BB09647D3}"/>
    <cellStyle name="Input 60 8 3" xfId="29876" xr:uid="{F95D217F-E480-4A62-83E6-7CD7B38AFFEC}"/>
    <cellStyle name="Input 60 8 4" xfId="34500" xr:uid="{65428A77-4C9D-45AA-9FB3-34C2F0ACF485}"/>
    <cellStyle name="Input 60 9" xfId="11173" xr:uid="{57CEBA7D-F7BB-4E57-890A-8B6ED591BF5E}"/>
    <cellStyle name="Input 60 9 2" xfId="17281" xr:uid="{58BAFAE5-2174-4737-B9BC-4B82CF505067}"/>
    <cellStyle name="Input 60 9 3" xfId="23052" xr:uid="{3AACFC65-710F-44CF-96F4-48AA83ADC6DE}"/>
    <cellStyle name="Input 60 9 4" xfId="34199" xr:uid="{75ABE51F-4B4B-4FFA-A003-EC83AF9847C1}"/>
    <cellStyle name="Input 61" xfId="11174" xr:uid="{B2D6B577-20DD-4A53-AD60-FCD9A388D77C}"/>
    <cellStyle name="Input 61 10" xfId="11175" xr:uid="{81EFA98A-5740-48A1-9B26-A4A16ED68C8C}"/>
    <cellStyle name="Input 61 10 2" xfId="17282" xr:uid="{7314E621-FD61-4985-893A-A670C923340C}"/>
    <cellStyle name="Input 61 10 3" xfId="21834" xr:uid="{86737DAB-81D3-4903-A428-FCD5CE5FFFE9}"/>
    <cellStyle name="Input 61 10 4" xfId="34388" xr:uid="{9B083DA2-B109-478F-8DAB-D57224EAA76F}"/>
    <cellStyle name="Input 61 11" xfId="11176" xr:uid="{763FCDAE-AF88-4770-9A59-2C01FB28774A}"/>
    <cellStyle name="Input 61 11 2" xfId="17283" xr:uid="{8228811E-654F-4D19-8939-680DBCB4A2FE}"/>
    <cellStyle name="Input 61 11 3" xfId="22371" xr:uid="{36B53B4D-4544-4053-97F6-49B33C21C76E}"/>
    <cellStyle name="Input 61 11 4" xfId="34695" xr:uid="{74EB3B36-D3C3-421C-8DA6-DA3589B0DB3F}"/>
    <cellStyle name="Input 61 12" xfId="11177" xr:uid="{887C9BC8-13D9-4F57-9EB5-1EA09B06538D}"/>
    <cellStyle name="Input 61 12 2" xfId="17284" xr:uid="{196134B7-95C0-48BB-B172-D94CFA545370}"/>
    <cellStyle name="Input 61 12 3" xfId="30190" xr:uid="{79D9F880-3EE8-4E40-B0F2-939B31B522CF}"/>
    <cellStyle name="Input 61 12 4" xfId="34568" xr:uid="{3FA5E404-A947-4201-A0C6-DC5C052D0A2C}"/>
    <cellStyle name="Input 61 13" xfId="11178" xr:uid="{69A5DE45-22C3-4F61-BB1B-83DECBE64A31}"/>
    <cellStyle name="Input 61 13 2" xfId="17285" xr:uid="{F52D087D-589F-4C27-9B78-5EEB45F4F7BD}"/>
    <cellStyle name="Input 61 13 3" xfId="28209" xr:uid="{87AD9385-D5D2-4215-B811-91BA29AED8EB}"/>
    <cellStyle name="Input 61 13 4" xfId="34615" xr:uid="{43E2839B-C1EE-4C3E-AC2B-DCA004A230E9}"/>
    <cellStyle name="Input 61 14" xfId="11179" xr:uid="{ED3FE6AC-0D68-4402-BE42-EC999ABDA666}"/>
    <cellStyle name="Input 61 14 2" xfId="17286" xr:uid="{7B252033-0529-4D36-A4A5-2699CB211B18}"/>
    <cellStyle name="Input 61 14 3" xfId="29575" xr:uid="{6866B8BB-B705-45A8-9540-9FBC41AE8128}"/>
    <cellStyle name="Input 61 14 4" xfId="33079" xr:uid="{BCA8BBF8-08AC-40C9-8C77-018FE72583A5}"/>
    <cellStyle name="Input 61 15" xfId="11180" xr:uid="{CB32300B-B1AB-4E0A-96EB-8C0EEF245570}"/>
    <cellStyle name="Input 61 15 2" xfId="17287" xr:uid="{CA465529-9A54-415A-9846-F07491694490}"/>
    <cellStyle name="Input 61 15 3" xfId="25370" xr:uid="{C82E0242-6767-4D9A-85DA-58D16C28E499}"/>
    <cellStyle name="Input 61 15 4" xfId="34372" xr:uid="{C82D846E-0482-4650-B70A-4D46E7E60C01}"/>
    <cellStyle name="Input 61 16" xfId="11181" xr:uid="{6ED2F89C-5925-4D1C-9514-44744F5CFFE7}"/>
    <cellStyle name="Input 61 16 2" xfId="17288" xr:uid="{42BD01DF-93F1-4EB7-97C6-74F5E9C22257}"/>
    <cellStyle name="Input 61 16 3" xfId="29320" xr:uid="{61E8FC3A-D80B-405A-A0CC-C0E1F9ABF9E7}"/>
    <cellStyle name="Input 61 16 4" xfId="33078" xr:uid="{5DC95012-CDA0-4D83-9F63-8B203275E3B7}"/>
    <cellStyle name="Input 61 17" xfId="11182" xr:uid="{26216951-0F82-451D-B559-6C20EC63C727}"/>
    <cellStyle name="Input 61 17 2" xfId="17289" xr:uid="{3AA07269-98E9-4B17-A62D-86008715E741}"/>
    <cellStyle name="Input 61 17 3" xfId="26715" xr:uid="{071E394A-FAAB-42AF-A7E9-0877F02643C6}"/>
    <cellStyle name="Input 61 17 4" xfId="33077" xr:uid="{FBC7D395-A72D-4757-B618-C9E0C489A6F1}"/>
    <cellStyle name="Input 61 18" xfId="15590" xr:uid="{46CF81C5-AC45-4021-B844-689C6E9831E9}"/>
    <cellStyle name="Input 61 18 2" xfId="21063" xr:uid="{2A05B143-449F-41D5-807C-BADE13CD3F21}"/>
    <cellStyle name="Input 61 18 3" xfId="30456" xr:uid="{6DA71CB5-5D77-4436-8D4B-B34FF07C596E}"/>
    <cellStyle name="Input 61 18 4" xfId="34921" xr:uid="{68F4173F-6605-4BA4-A88A-DB9A8B3E3CDB}"/>
    <cellStyle name="Input 61 19" xfId="15675" xr:uid="{272CA74D-D616-4711-A23F-D73C51F1EEF1}"/>
    <cellStyle name="Input 61 19 2" xfId="21134" xr:uid="{0ABACD1C-4BD5-4D8E-B215-580C00200199}"/>
    <cellStyle name="Input 61 19 3" xfId="22679" xr:uid="{E833F149-E622-4EF2-86D6-52F22D664E20}"/>
    <cellStyle name="Input 61 19 4" xfId="34992" xr:uid="{DBF6BAB2-DFD8-4FE2-B8B5-3E78A694CF95}"/>
    <cellStyle name="Input 61 2" xfId="11183" xr:uid="{E12F286F-13E0-4DB4-A5C2-DFF25AC335D1}"/>
    <cellStyle name="Input 61 2 2" xfId="17290" xr:uid="{27E943F4-7100-42EE-8C06-C58856ACB4E9}"/>
    <cellStyle name="Input 61 2 3" xfId="30484" xr:uid="{0F9828D2-246C-4769-9473-CD820C77BB6C}"/>
    <cellStyle name="Input 61 2 4" xfId="33076" xr:uid="{39AE73F2-A34C-479B-9A3A-4490BBB6FF00}"/>
    <cellStyle name="Input 61 20" xfId="15755" xr:uid="{77A0E6F4-0564-493D-A38E-5522D1732B10}"/>
    <cellStyle name="Input 61 20 2" xfId="21210" xr:uid="{0CE7FEEC-64C7-4C1C-8149-52F64D52437C}"/>
    <cellStyle name="Input 61 20 3" xfId="21941" xr:uid="{9B0D6F19-08C4-4146-99BD-99A8F8DB1C27}"/>
    <cellStyle name="Input 61 20 4" xfId="35068" xr:uid="{E3D56BBE-202D-4AA0-9B77-7236B431DE7C}"/>
    <cellStyle name="Input 61 21" xfId="15863" xr:uid="{83AC9B11-5A93-47C7-B458-8930A967FBD9}"/>
    <cellStyle name="Input 61 22" xfId="28812" xr:uid="{311200C9-823C-48E3-86B1-2B93B123D78A}"/>
    <cellStyle name="Input 61 23" xfId="34065" xr:uid="{676BD899-FD8D-4F35-B5DE-ECC6B3C87EE5}"/>
    <cellStyle name="Input 61 3" xfId="11184" xr:uid="{48F2B4F6-6DD6-488F-B723-B42F151FCEFB}"/>
    <cellStyle name="Input 61 3 2" xfId="17291" xr:uid="{B39933B7-C115-442E-8BCD-F40CBE315FB3}"/>
    <cellStyle name="Input 61 3 3" xfId="30564" xr:uid="{6EB97366-FAF5-45C8-B4E7-6E9E253E9824}"/>
    <cellStyle name="Input 61 3 4" xfId="33075" xr:uid="{B9CD1AF7-F201-45E0-879B-E497C23E9EBA}"/>
    <cellStyle name="Input 61 4" xfId="11185" xr:uid="{7DCF4DA5-A900-4A86-ABBB-207583A6B827}"/>
    <cellStyle name="Input 61 4 2" xfId="17292" xr:uid="{338E502C-07B9-48D2-958C-001F5ACB26FB}"/>
    <cellStyle name="Input 61 4 3" xfId="29741" xr:uid="{6BC94E8A-E1DF-4C5C-B888-B90C9CBE43C5}"/>
    <cellStyle name="Input 61 4 4" xfId="33074" xr:uid="{23CB149C-B6A0-4EE2-9A62-608868DA6AA0}"/>
    <cellStyle name="Input 61 5" xfId="11186" xr:uid="{CF1F3D1C-728F-4B8B-ABEF-2204F2B384B4}"/>
    <cellStyle name="Input 61 5 2" xfId="17293" xr:uid="{D1A59AF2-AC8F-4B92-B1A7-D0FF570780C0}"/>
    <cellStyle name="Input 61 5 3" xfId="25472" xr:uid="{BC7C137B-D702-43DE-B6D5-D45E4590E9DB}"/>
    <cellStyle name="Input 61 5 4" xfId="33073" xr:uid="{B065CA11-2C91-4945-ABB5-AEC1054A7E43}"/>
    <cellStyle name="Input 61 6" xfId="11187" xr:uid="{68933A8A-E443-4E1C-983C-E635C64F21BC}"/>
    <cellStyle name="Input 61 6 2" xfId="17294" xr:uid="{3395C3F0-891A-4A65-A49B-182A103FD751}"/>
    <cellStyle name="Input 61 6 3" xfId="23632" xr:uid="{A6248AB1-D72B-4496-B881-82BE05843E7A}"/>
    <cellStyle name="Input 61 6 4" xfId="33072" xr:uid="{F0AC6D1D-886A-4A12-AD25-308496FD4999}"/>
    <cellStyle name="Input 61 7" xfId="11188" xr:uid="{C4CA3F47-7B75-482E-917C-6E036FFB0C37}"/>
    <cellStyle name="Input 61 7 2" xfId="17295" xr:uid="{5A1C051C-A21B-4907-81BF-35F0E9588A98}"/>
    <cellStyle name="Input 61 7 3" xfId="28885" xr:uid="{9B5EE4EF-3B23-4B0B-A27D-5AE1E5ADBF0A}"/>
    <cellStyle name="Input 61 7 4" xfId="33071" xr:uid="{7914A2E1-E7D3-46C3-9DCD-02E5641F87D2}"/>
    <cellStyle name="Input 61 8" xfId="11189" xr:uid="{D9C03A40-1FD2-4022-A0DD-686B6886E309}"/>
    <cellStyle name="Input 61 8 2" xfId="17296" xr:uid="{3DD0D8E2-4F5B-4D55-A147-1FE3D3E16A53}"/>
    <cellStyle name="Input 61 8 3" xfId="21475" xr:uid="{93108907-BBC7-49DB-BFE0-0FAB73746C90}"/>
    <cellStyle name="Input 61 8 4" xfId="33070" xr:uid="{AC9DD074-30D0-4BCD-BF0B-FDC055FE0750}"/>
    <cellStyle name="Input 61 9" xfId="11190" xr:uid="{61A76C73-E99A-42E0-8264-53E75CC44CE3}"/>
    <cellStyle name="Input 61 9 2" xfId="17297" xr:uid="{FB124B21-24C6-417E-915F-6847966EBE90}"/>
    <cellStyle name="Input 61 9 3" xfId="28924" xr:uid="{A213F162-D668-44F3-A900-674E6B3575AD}"/>
    <cellStyle name="Input 61 9 4" xfId="33069" xr:uid="{CBC10AFC-7A2D-43A3-880A-724CEA817D2B}"/>
    <cellStyle name="Input 62" xfId="11191" xr:uid="{DFFC9FB7-868C-4FC4-8CDA-18491B1B830A}"/>
    <cellStyle name="Input 62 10" xfId="11192" xr:uid="{2E50D87C-D7C4-4D88-A2A4-78620916BC7B}"/>
    <cellStyle name="Input 62 10 2" xfId="17298" xr:uid="{5E44EA86-EEE4-4DC8-9C1A-67B8D2887167}"/>
    <cellStyle name="Input 62 10 3" xfId="28532" xr:uid="{109F66B7-DF59-4BFB-99D8-83DEC13F1259}"/>
    <cellStyle name="Input 62 10 4" xfId="33068" xr:uid="{D4C8298A-7D91-4241-B100-AD7B04C04968}"/>
    <cellStyle name="Input 62 11" xfId="11193" xr:uid="{59971214-40D5-44B7-8AEB-BDD59284FBF0}"/>
    <cellStyle name="Input 62 11 2" xfId="17299" xr:uid="{A0BBB022-7748-4DB0-90D5-3AC1A3575129}"/>
    <cellStyle name="Input 62 11 3" xfId="28540" xr:uid="{64429DFD-4693-4A23-95D0-A53B576F2AA1}"/>
    <cellStyle name="Input 62 11 4" xfId="33067" xr:uid="{65A1763E-6574-4871-B8A9-ACE17289A4A7}"/>
    <cellStyle name="Input 62 12" xfId="11194" xr:uid="{D1787088-40BB-47D6-9DC8-689272AC13C9}"/>
    <cellStyle name="Input 62 12 2" xfId="17300" xr:uid="{DD356717-2242-463A-983E-9E1B3A9519FB}"/>
    <cellStyle name="Input 62 12 3" xfId="26964" xr:uid="{3D625482-5B88-46D5-B227-9D93909805E0}"/>
    <cellStyle name="Input 62 12 4" xfId="33066" xr:uid="{69C0869F-04BA-48AC-98F6-918EE881617E}"/>
    <cellStyle name="Input 62 13" xfId="11195" xr:uid="{47141E2D-85ED-411B-9018-FF25379DB75E}"/>
    <cellStyle name="Input 62 13 2" xfId="17301" xr:uid="{8A0B19B5-F043-4045-B424-74617CC1B362}"/>
    <cellStyle name="Input 62 13 3" xfId="28576" xr:uid="{8AA81AFF-25A4-4117-B0CC-9B7A1DB55410}"/>
    <cellStyle name="Input 62 13 4" xfId="33065" xr:uid="{8BB791EA-061A-4B03-BC68-3E84C6B02834}"/>
    <cellStyle name="Input 62 14" xfId="11196" xr:uid="{46B61358-6F7D-4788-9486-3F64463F99CA}"/>
    <cellStyle name="Input 62 14 2" xfId="17302" xr:uid="{FCED38FB-2682-4885-A687-A7C3F497AFD9}"/>
    <cellStyle name="Input 62 14 3" xfId="29321" xr:uid="{FB98299E-AF20-4EB7-9D10-C49D688F4E52}"/>
    <cellStyle name="Input 62 14 4" xfId="33064" xr:uid="{A6AFE4D8-1CB3-49EE-9CC4-F41AF7CC8C1E}"/>
    <cellStyle name="Input 62 15" xfId="11197" xr:uid="{318FE9D9-320C-4702-B930-528AC61D712A}"/>
    <cellStyle name="Input 62 15 2" xfId="17303" xr:uid="{15818782-174A-4BD2-A2A3-0824B56198A4}"/>
    <cellStyle name="Input 62 15 3" xfId="29322" xr:uid="{23EA3DD9-E6FC-45CB-A1CE-99515B140C18}"/>
    <cellStyle name="Input 62 15 4" xfId="33063" xr:uid="{13EC6283-4373-4D70-A665-76859A544915}"/>
    <cellStyle name="Input 62 16" xfId="11198" xr:uid="{69AB9A40-8C50-4498-9F22-2A7FFD6B8B60}"/>
    <cellStyle name="Input 62 16 2" xfId="17304" xr:uid="{2BAA8154-11B7-4C38-834D-332E95306F82}"/>
    <cellStyle name="Input 62 16 3" xfId="28156" xr:uid="{3D4BFE75-DB8A-4858-A57E-421CB2DD951A}"/>
    <cellStyle name="Input 62 16 4" xfId="33062" xr:uid="{2135E2C1-13B7-471E-8515-809AC74F29AB}"/>
    <cellStyle name="Input 62 17" xfId="11199" xr:uid="{01222E65-A895-4896-8193-89D53BAE20AB}"/>
    <cellStyle name="Input 62 17 2" xfId="17305" xr:uid="{41B6BB19-014D-4C08-8AA5-73E998167440}"/>
    <cellStyle name="Input 62 17 3" xfId="25772" xr:uid="{FAB0D0E8-E02E-46EA-8B2D-7E1E782F5CF6}"/>
    <cellStyle name="Input 62 17 4" xfId="33061" xr:uid="{7D0D32AC-1B4E-41DD-B1EA-84284B12E220}"/>
    <cellStyle name="Input 62 18" xfId="15602" xr:uid="{E3819382-83DB-4E3F-9CF3-74EC61A93496}"/>
    <cellStyle name="Input 62 18 2" xfId="21074" xr:uid="{E837C2E1-26EA-42CC-9594-32062087E4AE}"/>
    <cellStyle name="Input 62 18 3" xfId="25273" xr:uid="{35F05A68-E287-4935-9FAE-D3C5CAA555DC}"/>
    <cellStyle name="Input 62 18 4" xfId="34932" xr:uid="{4898EDF4-14CD-4BDB-9F5A-FB69063D6DF9}"/>
    <cellStyle name="Input 62 19" xfId="15676" xr:uid="{7671B09B-6115-4E08-99FB-09FBE256FA69}"/>
    <cellStyle name="Input 62 19 2" xfId="21135" xr:uid="{A661E165-D7B2-43DD-8BDB-6CC74C77BA97}"/>
    <cellStyle name="Input 62 19 3" xfId="24952" xr:uid="{919080E7-EE64-44E8-8416-06B82A795182}"/>
    <cellStyle name="Input 62 19 4" xfId="34993" xr:uid="{58E2AD86-0269-40F2-8520-45B7F0F91B0E}"/>
    <cellStyle name="Input 62 2" xfId="11200" xr:uid="{F60AD5C1-CBC4-4467-9E17-49EF0B66FE37}"/>
    <cellStyle name="Input 62 2 2" xfId="17306" xr:uid="{EEB1B476-7AFF-459B-90EB-DB046FA7F7C1}"/>
    <cellStyle name="Input 62 2 3" xfId="29324" xr:uid="{48C38FA6-0B45-40AA-8AEB-D1D58B2301F6}"/>
    <cellStyle name="Input 62 2 4" xfId="33060" xr:uid="{909BF7BF-5CD1-4B75-9A25-DF6FC71ADF48}"/>
    <cellStyle name="Input 62 20" xfId="15756" xr:uid="{7F8D4A59-C9EA-47B3-AAA6-ECD6EB06713D}"/>
    <cellStyle name="Input 62 20 2" xfId="21211" xr:uid="{DE08B9CA-E99E-4683-8F3F-0030A4C38E8E}"/>
    <cellStyle name="Input 62 20 3" xfId="25020" xr:uid="{7C2A0692-6E12-425B-8777-7A8E1EE7C85E}"/>
    <cellStyle name="Input 62 20 4" xfId="35069" xr:uid="{056C2871-3FB0-4C92-AE0B-8100CF239DF8}"/>
    <cellStyle name="Input 62 21" xfId="15865" xr:uid="{FBA459E2-61BC-4108-9CFE-BCCAABED34A9}"/>
    <cellStyle name="Input 62 22" xfId="28813" xr:uid="{6714F22B-1917-405E-AC4F-51C839BEBBA4}"/>
    <cellStyle name="Input 62 23" xfId="34064" xr:uid="{237E9E24-A16B-4E62-82B2-2E2CEC0FDAF2}"/>
    <cellStyle name="Input 62 3" xfId="11201" xr:uid="{CF2B47BE-3E97-4CE4-9C6C-383759A5553C}"/>
    <cellStyle name="Input 62 3 2" xfId="17307" xr:uid="{7A5093A5-3092-4984-BB62-64E7C7A28D0E}"/>
    <cellStyle name="Input 62 3 3" xfId="29325" xr:uid="{5D703A70-2AA2-4740-9295-645EBAFA258E}"/>
    <cellStyle name="Input 62 3 4" xfId="33059" xr:uid="{7EBD894E-548E-492A-AB3E-3C7F4DAB17AC}"/>
    <cellStyle name="Input 62 4" xfId="11202" xr:uid="{88C5DEA8-54C8-4A6F-96AA-5A460C257572}"/>
    <cellStyle name="Input 62 4 2" xfId="17308" xr:uid="{90E25D71-1F36-4E34-B258-06032A410D87}"/>
    <cellStyle name="Input 62 4 3" xfId="29326" xr:uid="{DD2389BA-B3EE-4BCD-A8F3-6820828D6178}"/>
    <cellStyle name="Input 62 4 4" xfId="33058" xr:uid="{E53C1F30-1D6A-4BDD-B4C7-14167D4C9D11}"/>
    <cellStyle name="Input 62 5" xfId="11203" xr:uid="{449A0707-E6C7-4C39-9BFC-EC0B52432862}"/>
    <cellStyle name="Input 62 5 2" xfId="17309" xr:uid="{6AB0B5F9-AD1E-4F14-B79A-5BFC271689A4}"/>
    <cellStyle name="Input 62 5 3" xfId="29327" xr:uid="{A8E6F6E7-D7FA-4FAE-91EA-7A76E9DBBB1F}"/>
    <cellStyle name="Input 62 5 4" xfId="33057" xr:uid="{F3797C66-2F5F-4A65-A41F-157364DB6FEE}"/>
    <cellStyle name="Input 62 6" xfId="11204" xr:uid="{3C03F1A5-E9F2-4F70-984D-24A3FCA0FF3A}"/>
    <cellStyle name="Input 62 6 2" xfId="17310" xr:uid="{5E1434CF-B911-4C5D-9A54-F63380B2D5F8}"/>
    <cellStyle name="Input 62 6 3" xfId="30483" xr:uid="{2BCF1606-48C7-4C31-BF27-A0CF69A0F83F}"/>
    <cellStyle name="Input 62 6 4" xfId="33056" xr:uid="{14B7211C-C8CA-4F1D-920D-8B821F94319F}"/>
    <cellStyle name="Input 62 7" xfId="11205" xr:uid="{2BF3B475-E16D-4A3D-B8B2-61148D99D1CC}"/>
    <cellStyle name="Input 62 7 2" xfId="17311" xr:uid="{AA9B8D6E-A12A-43AD-A012-D5A9BE516629}"/>
    <cellStyle name="Input 62 7 3" xfId="30563" xr:uid="{94B3A094-45C6-4100-9D7E-A67C00267658}"/>
    <cellStyle name="Input 62 7 4" xfId="33055" xr:uid="{43AC7A9D-5A87-447E-BB85-3FC303D3BF10}"/>
    <cellStyle name="Input 62 8" xfId="11206" xr:uid="{410540FE-E49A-475B-AE93-6B1EFDEA8DD1}"/>
    <cellStyle name="Input 62 8 2" xfId="17312" xr:uid="{4B32FAFF-0EAB-44EF-8563-C2EFB6C143E7}"/>
    <cellStyle name="Input 62 8 3" xfId="29328" xr:uid="{2F8D092F-888A-47BA-9031-4BE4C34AD050}"/>
    <cellStyle name="Input 62 8 4" xfId="33054" xr:uid="{EED410C0-88CB-403B-AE45-F6F0E9AC3C95}"/>
    <cellStyle name="Input 62 9" xfId="11207" xr:uid="{E0A9F619-78F3-4265-A301-FFE5DB4D20FE}"/>
    <cellStyle name="Input 62 9 2" xfId="17313" xr:uid="{851FC3F7-0163-475F-B9BD-9D8A1EC13746}"/>
    <cellStyle name="Input 62 9 3" xfId="30615" xr:uid="{D84C5B6A-3560-4128-AAC7-A717A61E6CF1}"/>
    <cellStyle name="Input 62 9 4" xfId="33053" xr:uid="{CC8A114B-C295-422B-98A9-5F0E86C6803C}"/>
    <cellStyle name="Input 63" xfId="11208" xr:uid="{9974898E-2BC9-4426-A12C-0DA1E18E0089}"/>
    <cellStyle name="Input 63 10" xfId="11209" xr:uid="{9804C166-33F6-43B5-AA20-AE2AB89309EB}"/>
    <cellStyle name="Input 63 10 2" xfId="17314" xr:uid="{D7E21990-E31E-4752-AF78-C0452EADD2D2}"/>
    <cellStyle name="Input 63 10 3" xfId="29329" xr:uid="{C6DFE9F1-FA93-4946-ADA6-40BFF248B93B}"/>
    <cellStyle name="Input 63 10 4" xfId="33052" xr:uid="{50BCD65B-E276-4AB4-BA76-ABABF6EA6480}"/>
    <cellStyle name="Input 63 11" xfId="11210" xr:uid="{1E7ECD90-35E6-44B9-842D-13DFD91B6F24}"/>
    <cellStyle name="Input 63 11 2" xfId="17315" xr:uid="{FB29B52C-2A40-4015-84FE-09997D6E4DD7}"/>
    <cellStyle name="Input 63 11 3" xfId="29330" xr:uid="{A942EEC0-D803-4525-99B0-F72BF2FABD84}"/>
    <cellStyle name="Input 63 11 4" xfId="33051" xr:uid="{BD1B1B3D-654A-4E07-997C-8663C0C8605B}"/>
    <cellStyle name="Input 63 12" xfId="11211" xr:uid="{3D89ADEE-BC2F-4474-AED5-DE023B51AEE0}"/>
    <cellStyle name="Input 63 12 2" xfId="17316" xr:uid="{13A0D0C6-05C7-4FB1-8862-B12CBEFD19FE}"/>
    <cellStyle name="Input 63 12 3" xfId="29340" xr:uid="{4106B3D9-6084-43E7-B712-4F35D15F9715}"/>
    <cellStyle name="Input 63 12 4" xfId="33050" xr:uid="{712B6992-CA9E-4412-8A74-04BD85D9BB09}"/>
    <cellStyle name="Input 63 13" xfId="11212" xr:uid="{D45B48F7-F1E9-4BDB-AD41-63D9D5460478}"/>
    <cellStyle name="Input 63 13 2" xfId="17317" xr:uid="{C7F7D6F9-E478-4CF0-89D9-D720C23F1B05}"/>
    <cellStyle name="Input 63 13 3" xfId="22273" xr:uid="{8DDA995A-E930-4900-84F3-02C20133B665}"/>
    <cellStyle name="Input 63 13 4" xfId="33049" xr:uid="{FFA11F8D-B2BA-42CD-A55F-9BCA74EBF88F}"/>
    <cellStyle name="Input 63 14" xfId="11213" xr:uid="{C79D0867-3D60-45D1-B4A3-4CC1DE634D6D}"/>
    <cellStyle name="Input 63 14 2" xfId="17318" xr:uid="{6C4DA9A8-ADB1-48BD-8FB9-EA245E5DD354}"/>
    <cellStyle name="Input 63 14 3" xfId="29331" xr:uid="{6397DE9E-7548-42BF-A0B1-888DD3020B16}"/>
    <cellStyle name="Input 63 14 4" xfId="33048" xr:uid="{23E91D19-D03B-4D58-958C-FF0C10528C01}"/>
    <cellStyle name="Input 63 15" xfId="11214" xr:uid="{7CE2E953-FDA4-426D-A890-F3E34474955D}"/>
    <cellStyle name="Input 63 15 2" xfId="17319" xr:uid="{DC5D195D-2AF3-40B1-93BB-DEBD23970853}"/>
    <cellStyle name="Input 63 15 3" xfId="21723" xr:uid="{32484A81-96B7-457E-A2C2-8ADE89FEC4F0}"/>
    <cellStyle name="Input 63 15 4" xfId="33047" xr:uid="{1F279323-864C-4E39-8610-7911D1D64868}"/>
    <cellStyle name="Input 63 16" xfId="11215" xr:uid="{498A204C-09C4-4058-9BA7-FD86871E30EE}"/>
    <cellStyle name="Input 63 16 2" xfId="17320" xr:uid="{5ED13D57-C41B-4E2F-ADA0-FF1E70C0EDB3}"/>
    <cellStyle name="Input 63 16 3" xfId="28743" xr:uid="{3F03370A-5CDF-4274-A49D-14EF26E56419}"/>
    <cellStyle name="Input 63 16 4" xfId="33046" xr:uid="{E0524063-984B-434C-A673-9B56D67576A0}"/>
    <cellStyle name="Input 63 17" xfId="11216" xr:uid="{2B4ACBD2-53D3-46C2-9269-005571E0D0D8}"/>
    <cellStyle name="Input 63 17 2" xfId="17321" xr:uid="{DF2F5838-C943-4F86-93C1-69E395BB499E}"/>
    <cellStyle name="Input 63 17 3" xfId="29332" xr:uid="{ADF16E46-9C0D-4994-BBA8-4049FF90F393}"/>
    <cellStyle name="Input 63 17 4" xfId="33045" xr:uid="{1E7775D2-BF42-4D2A-9AB3-75154E07EAF0}"/>
    <cellStyle name="Input 63 18" xfId="14894" xr:uid="{D3393355-F3B8-4D39-BC10-E6EF8D9A80DC}"/>
    <cellStyle name="Input 63 18 2" xfId="20433" xr:uid="{00922B02-79CE-41FE-8EC4-0EAD97A5A4DB}"/>
    <cellStyle name="Input 63 18 3" xfId="30357" xr:uid="{F56C1DCE-A73E-4F10-A78E-7E3EAFC0A893}"/>
    <cellStyle name="Input 63 18 4" xfId="30754" xr:uid="{21387119-D525-49AD-B3A8-2FEBA396FF7A}"/>
    <cellStyle name="Input 63 19" xfId="15680" xr:uid="{C68CA74D-40C2-4176-BF38-ABEE5CDBE77F}"/>
    <cellStyle name="Input 63 19 2" xfId="21139" xr:uid="{326E0113-6487-4EF7-BE7F-5DBC15A61005}"/>
    <cellStyle name="Input 63 19 3" xfId="24954" xr:uid="{B87DA960-A282-4C53-8E5D-9DFC9C26421B}"/>
    <cellStyle name="Input 63 19 4" xfId="34997" xr:uid="{47AE4087-1510-44A4-A872-A8971F58EE9D}"/>
    <cellStyle name="Input 63 2" xfId="11217" xr:uid="{22ED6311-60E3-4C90-91FB-460D225324B4}"/>
    <cellStyle name="Input 63 2 2" xfId="17322" xr:uid="{EDC71FCA-966E-4A93-A3C9-535A83E1CFC5}"/>
    <cellStyle name="Input 63 2 3" xfId="29333" xr:uid="{3490CF3D-CE2B-41DB-8784-BF06834391D1}"/>
    <cellStyle name="Input 63 2 4" xfId="33044" xr:uid="{4D5FC799-2D2C-4A9B-A0B5-E8271171D9BB}"/>
    <cellStyle name="Input 63 20" xfId="14911" xr:uid="{D8563D99-876D-44A6-B8FD-C549E07FF5BD}"/>
    <cellStyle name="Input 63 20 2" xfId="20449" xr:uid="{7425B683-CADD-40EE-91AE-88349F268178}"/>
    <cellStyle name="Input 63 20 3" xfId="28486" xr:uid="{BCCBD82E-41B7-4843-9EB3-4FDE6039F652}"/>
    <cellStyle name="Input 63 20 4" xfId="30738" xr:uid="{2C915D9B-6C71-4E01-B3BD-823500C49953}"/>
    <cellStyle name="Input 63 21" xfId="15274" xr:uid="{A52A2706-FD71-4490-82D1-2CD297D83C83}"/>
    <cellStyle name="Input 63 22" xfId="26429" xr:uid="{475C99C0-2A07-4275-8D77-7E84A1A518E0}"/>
    <cellStyle name="Input 63 23" xfId="34060" xr:uid="{9F543A66-D981-4651-934D-E5135D9E3A79}"/>
    <cellStyle name="Input 63 3" xfId="11218" xr:uid="{49A6CD72-6162-4AE2-B86F-C249EFA4B767}"/>
    <cellStyle name="Input 63 3 2" xfId="17323" xr:uid="{31C589F0-ECF0-451F-BF21-5B221AB86BBB}"/>
    <cellStyle name="Input 63 3 3" xfId="29334" xr:uid="{83BDB039-98D3-482F-87FB-ECB841646632}"/>
    <cellStyle name="Input 63 3 4" xfId="33043" xr:uid="{861E3C96-C226-4268-9DA0-AD7145C46D7A}"/>
    <cellStyle name="Input 63 4" xfId="11219" xr:uid="{B70AD88A-BD63-4452-89DB-966431D1A2E0}"/>
    <cellStyle name="Input 63 4 2" xfId="17324" xr:uid="{0D3114B2-C241-4DD7-A54D-EB681C405498}"/>
    <cellStyle name="Input 63 4 3" xfId="29335" xr:uid="{FDE59008-F795-4191-A523-EB034AB8889D}"/>
    <cellStyle name="Input 63 4 4" xfId="33042" xr:uid="{59E6A94A-855D-4B3B-A1DA-E85A30DD24FF}"/>
    <cellStyle name="Input 63 5" xfId="11220" xr:uid="{5CF3C601-0181-4E8E-8F6B-FF809D63AD7B}"/>
    <cellStyle name="Input 63 5 2" xfId="17325" xr:uid="{40842B39-9FF7-4830-8CA1-8E5B4DFB41DD}"/>
    <cellStyle name="Input 63 5 3" xfId="29336" xr:uid="{C9C24B05-F10A-48BE-87C9-09348571E192}"/>
    <cellStyle name="Input 63 5 4" xfId="33041" xr:uid="{54D7B7A0-1E1A-4A40-8D3C-9586B7F067E5}"/>
    <cellStyle name="Input 63 6" xfId="11221" xr:uid="{13ECEF3A-5D6F-401E-95C3-21A45213EC8D}"/>
    <cellStyle name="Input 63 6 2" xfId="17326" xr:uid="{30D0A15A-CBAD-4F47-91C1-99C5D4538787}"/>
    <cellStyle name="Input 63 6 3" xfId="29337" xr:uid="{D1F4F795-CB97-4CA8-8D99-308E264167FE}"/>
    <cellStyle name="Input 63 6 4" xfId="33040" xr:uid="{B6508C64-E0E0-4FE9-B00E-453ED87425F2}"/>
    <cellStyle name="Input 63 7" xfId="11222" xr:uid="{7361FA46-0421-469C-B0D4-D4DAAC75BA8D}"/>
    <cellStyle name="Input 63 7 2" xfId="17327" xr:uid="{D5216A56-6D01-4130-8A25-4E924C2FB090}"/>
    <cellStyle name="Input 63 7 3" xfId="28463" xr:uid="{9F828ABD-E08E-4663-9830-A49D82C66755}"/>
    <cellStyle name="Input 63 7 4" xfId="33039" xr:uid="{152D991B-9F5D-4365-8DBA-BFF30B09404D}"/>
    <cellStyle name="Input 63 8" xfId="11223" xr:uid="{B9604331-E5B1-416C-B3E5-A4701CD8D059}"/>
    <cellStyle name="Input 63 8 2" xfId="17328" xr:uid="{B28BBE45-A392-4A30-9BD0-12F0165E07F3}"/>
    <cellStyle name="Input 63 8 3" xfId="29474" xr:uid="{B39BA960-8680-4DEC-829C-81199A15A94B}"/>
    <cellStyle name="Input 63 8 4" xfId="33038" xr:uid="{5360CD5B-FD5C-489B-9B73-42E418FEAFA6}"/>
    <cellStyle name="Input 63 9" xfId="11224" xr:uid="{3098AD11-259E-49BF-BACF-11A773D8A9BE}"/>
    <cellStyle name="Input 63 9 2" xfId="17329" xr:uid="{452FED6F-F22D-4C71-8176-A7A9E0570FAB}"/>
    <cellStyle name="Input 63 9 3" xfId="25735" xr:uid="{F1F14EEB-F8A7-4847-A5C4-840145E2EB67}"/>
    <cellStyle name="Input 63 9 4" xfId="33037" xr:uid="{A04FEB83-8ECD-4B4A-A825-F28F53F4C548}"/>
    <cellStyle name="Input 64" xfId="11225" xr:uid="{5EAA08BE-F537-4FA5-9BE9-F1AE249530E0}"/>
    <cellStyle name="Input 64 10" xfId="11226" xr:uid="{2D47DE0D-308F-4AEE-832B-7A4F9A3AB1F5}"/>
    <cellStyle name="Input 64 10 2" xfId="17330" xr:uid="{77E553E0-EE5F-4EEC-B998-2C7BEFB5AF40}"/>
    <cellStyle name="Input 64 10 3" xfId="28949" xr:uid="{0622803E-972A-4133-B166-3E1AA4C0D20C}"/>
    <cellStyle name="Input 64 10 4" xfId="29077" xr:uid="{26D4719C-D5BC-473A-B890-5831BCAA06CF}"/>
    <cellStyle name="Input 64 11" xfId="11227" xr:uid="{794E9D2C-B922-4AD5-A8A6-B570B995DD4F}"/>
    <cellStyle name="Input 64 11 2" xfId="17331" xr:uid="{22BB7B89-60FF-47E8-B5B0-A0D5C0F06B26}"/>
    <cellStyle name="Input 64 11 3" xfId="26331" xr:uid="{F134CE85-8590-4F41-9BBD-ED196DB12D0F}"/>
    <cellStyle name="Input 64 11 4" xfId="33036" xr:uid="{2810892A-1909-4309-BEFF-D9E71F04D446}"/>
    <cellStyle name="Input 64 12" xfId="11228" xr:uid="{F97F7006-C0C5-4EC3-BAB0-50C82FED7CE9}"/>
    <cellStyle name="Input 64 12 2" xfId="17332" xr:uid="{A23729F4-60A4-45F3-8122-11182E833C81}"/>
    <cellStyle name="Input 64 12 3" xfId="21413" xr:uid="{20D5470B-0228-4A51-8C95-8DF80B4C4AA4}"/>
    <cellStyle name="Input 64 12 4" xfId="33035" xr:uid="{C8C6EDE9-F8C1-465A-B43E-86E2AD19369B}"/>
    <cellStyle name="Input 64 13" xfId="11229" xr:uid="{D40A1916-A0BC-48B3-AD40-2D3BADB40DC3}"/>
    <cellStyle name="Input 64 13 2" xfId="17333" xr:uid="{4F959240-E348-4B54-A64D-64C54C19AC2E}"/>
    <cellStyle name="Input 64 13 3" xfId="29014" xr:uid="{87AB659B-513C-4996-8D02-4AA92614AFD5}"/>
    <cellStyle name="Input 64 13 4" xfId="33034" xr:uid="{26A56B10-4B4C-4869-AF4B-499306EA2B23}"/>
    <cellStyle name="Input 64 14" xfId="11230" xr:uid="{68052940-211A-4AE1-84A6-1FBA0E02CA9F}"/>
    <cellStyle name="Input 64 14 2" xfId="17334" xr:uid="{DE6ECF80-6800-481D-A904-12A01AFB5BD4}"/>
    <cellStyle name="Input 64 14 3" xfId="29338" xr:uid="{5F767497-4E58-42B5-84E8-AE35AD833CC7}"/>
    <cellStyle name="Input 64 14 4" xfId="33033" xr:uid="{6150FF3D-3FEF-4466-9ADF-CC15C37FD7E1}"/>
    <cellStyle name="Input 64 15" xfId="11231" xr:uid="{B7F3AEF2-C8EB-4672-AC68-38802D446566}"/>
    <cellStyle name="Input 64 15 2" xfId="17335" xr:uid="{91AC49A4-DE03-4ACF-9299-EE5E30C4EFEA}"/>
    <cellStyle name="Input 64 15 3" xfId="29339" xr:uid="{A276AB74-E64E-4243-8D0D-5E6C26738B52}"/>
    <cellStyle name="Input 64 15 4" xfId="33032" xr:uid="{6DC3E8A8-1B3D-4536-A75A-DBB198B828EE}"/>
    <cellStyle name="Input 64 16" xfId="11232" xr:uid="{FCBAF30B-3CBF-41FB-B1F4-968AE4487D5D}"/>
    <cellStyle name="Input 64 16 2" xfId="17336" xr:uid="{3338A735-B829-48DE-9144-DB17F3857F50}"/>
    <cellStyle name="Input 64 16 3" xfId="25503" xr:uid="{40E3BBC8-32CC-47D0-A6F0-D6CC5E8E8941}"/>
    <cellStyle name="Input 64 16 4" xfId="33031" xr:uid="{3AE7AE1B-F465-48E3-A1B9-1E6FF1F4E74A}"/>
    <cellStyle name="Input 64 17" xfId="11233" xr:uid="{DD04DE73-BF95-4217-AD72-BB88F0E92ABF}"/>
    <cellStyle name="Input 64 17 2" xfId="17337" xr:uid="{DCC7DDA7-F3B1-4834-A0A8-E640F35FC82F}"/>
    <cellStyle name="Input 64 17 3" xfId="22406" xr:uid="{D8C4B562-B2CE-4AD6-9298-2711FBBB3350}"/>
    <cellStyle name="Input 64 17 4" xfId="33030" xr:uid="{E84EF659-1110-48E4-AA68-5F935F227929}"/>
    <cellStyle name="Input 64 18" xfId="15604" xr:uid="{001710E1-792A-473B-B032-99AF98DD1F60}"/>
    <cellStyle name="Input 64 18 2" xfId="21076" xr:uid="{DE98D093-B7A0-483C-9E6E-34454AB70CC8}"/>
    <cellStyle name="Input 64 18 3" xfId="25275" xr:uid="{CE7C01E7-A465-4511-B022-C3B53121971E}"/>
    <cellStyle name="Input 64 18 4" xfId="34934" xr:uid="{ABA06C4B-393A-46EA-BA36-62A67F648421}"/>
    <cellStyle name="Input 64 19" xfId="15678" xr:uid="{D401A7B3-7B03-4ED4-B087-EE637CE2385A}"/>
    <cellStyle name="Input 64 19 2" xfId="21137" xr:uid="{29F3279B-EC21-4194-ADA0-06D5B115AFC9}"/>
    <cellStyle name="Input 64 19 3" xfId="24953" xr:uid="{F56F218C-8B28-471F-A5D4-54C400B24AC1}"/>
    <cellStyle name="Input 64 19 4" xfId="34995" xr:uid="{4FC077B6-8D4D-45F4-8684-EC1552E3FFB7}"/>
    <cellStyle name="Input 64 2" xfId="11234" xr:uid="{D5522C25-3E45-40A7-A7FF-A6D8C0282C9F}"/>
    <cellStyle name="Input 64 2 2" xfId="17338" xr:uid="{8F984030-BA8C-41F5-AD6F-D9134C545316}"/>
    <cellStyle name="Input 64 2 3" xfId="28157" xr:uid="{6A0EA944-2DC1-4345-9C30-71455B50FF5C}"/>
    <cellStyle name="Input 64 2 4" xfId="33029" xr:uid="{F301F9C9-B963-41B5-B3AE-20CFEFB03A75}"/>
    <cellStyle name="Input 64 20" xfId="15758" xr:uid="{3EF459DF-0BE5-4A64-ABDF-6E08B48D48C8}"/>
    <cellStyle name="Input 64 20 2" xfId="21213" xr:uid="{A9C3BDC3-6B14-4137-80B6-CE462E31BB9E}"/>
    <cellStyle name="Input 64 20 3" xfId="26859" xr:uid="{867B5860-F67D-4785-9DE0-7FC2231AA96A}"/>
    <cellStyle name="Input 64 20 4" xfId="35071" xr:uid="{0B5A2BF6-6FD2-4CAA-A156-52AD127A9679}"/>
    <cellStyle name="Input 64 21" xfId="15864" xr:uid="{4909B2E6-A546-4C92-B24A-1585BE8CDFBF}"/>
    <cellStyle name="Input 64 22" xfId="28815" xr:uid="{A75B89FC-8787-4FBE-A901-7CAD175BF634}"/>
    <cellStyle name="Input 64 23" xfId="34062" xr:uid="{C27DEE2D-4D8D-4D3C-93F0-F97E933FB0B6}"/>
    <cellStyle name="Input 64 3" xfId="11235" xr:uid="{A3BFBE62-D204-479E-B500-3D99E769D107}"/>
    <cellStyle name="Input 64 3 2" xfId="17339" xr:uid="{730D428E-3769-4FCB-A387-23BCDA356D1C}"/>
    <cellStyle name="Input 64 3 3" xfId="25504" xr:uid="{E62D7B8A-58D9-4B39-964A-75566FC2C593}"/>
    <cellStyle name="Input 64 3 4" xfId="33028" xr:uid="{4DE09012-8C8B-45C8-A91C-27F1CBD20010}"/>
    <cellStyle name="Input 64 4" xfId="11236" xr:uid="{751055F6-56DA-4B52-8883-05273B2A8F30}"/>
    <cellStyle name="Input 64 4 2" xfId="17340" xr:uid="{EB27E9A8-809A-4156-91FF-B1B51796B0D6}"/>
    <cellStyle name="Input 64 4 3" xfId="25760" xr:uid="{9214E357-3DC2-4733-B54C-A525A1A09436}"/>
    <cellStyle name="Input 64 4 4" xfId="33027" xr:uid="{949176F4-9CFA-402A-AA0A-B1B71F2F9F7E}"/>
    <cellStyle name="Input 64 5" xfId="11237" xr:uid="{DDC9D199-CC40-4F4A-9969-2A525E693E71}"/>
    <cellStyle name="Input 64 5 2" xfId="17341" xr:uid="{93EE18F6-B34B-4830-A7AF-BBC09B7A17F3}"/>
    <cellStyle name="Input 64 5 3" xfId="28448" xr:uid="{8FEAC9A6-835E-49A0-B0C8-F9EDF67230E5}"/>
    <cellStyle name="Input 64 5 4" xfId="22752" xr:uid="{80172267-3F4A-4550-890D-E83C1F4D8819}"/>
    <cellStyle name="Input 64 6" xfId="11238" xr:uid="{2713DD0E-3E3F-416C-A963-4C20AFA25F46}"/>
    <cellStyle name="Input 64 6 2" xfId="17342" xr:uid="{7C9F01A2-98A6-4B7E-AF68-C8D70E51E56F}"/>
    <cellStyle name="Input 64 6 3" xfId="27090" xr:uid="{1D9B82DA-488B-41EB-80D4-8CB02692A352}"/>
    <cellStyle name="Input 64 6 4" xfId="33026" xr:uid="{D118CCA9-59B2-42A8-AA87-52E3DCE4698C}"/>
    <cellStyle name="Input 64 7" xfId="11239" xr:uid="{1FB49DE6-FC47-4DFA-82E0-C1E3D50B5AE3}"/>
    <cellStyle name="Input 64 7 2" xfId="17343" xr:uid="{AB439F49-B636-42DC-AC4A-E697DD148B0B}"/>
    <cellStyle name="Input 64 7 3" xfId="26846" xr:uid="{8EC8DEA5-AF4E-4FFE-98D9-C48C7E61074C}"/>
    <cellStyle name="Input 64 7 4" xfId="33025" xr:uid="{6F6AFC37-00D8-4FFF-BDE6-10D184C4184A}"/>
    <cellStyle name="Input 64 8" xfId="11240" xr:uid="{07816651-EF71-4814-A5D7-3AFE3531A996}"/>
    <cellStyle name="Input 64 8 2" xfId="17344" xr:uid="{8968D085-0316-49F2-9B99-26133B11CA09}"/>
    <cellStyle name="Input 64 8 3" xfId="28630" xr:uid="{104F0574-D4C6-493D-AB43-D8FF18ADB945}"/>
    <cellStyle name="Input 64 8 4" xfId="33024" xr:uid="{140D44A0-269B-40C9-B6C0-43B18CE53B18}"/>
    <cellStyle name="Input 64 9" xfId="11241" xr:uid="{E95FE6EF-6AAF-4785-8C2E-9F46F60D66A9}"/>
    <cellStyle name="Input 64 9 2" xfId="17345" xr:uid="{BC39B8B2-F532-4736-B340-42919C941A39}"/>
    <cellStyle name="Input 64 9 3" xfId="29858" xr:uid="{89353694-0286-45B9-B06C-4CEA48935561}"/>
    <cellStyle name="Input 64 9 4" xfId="33023" xr:uid="{CE452ECE-B756-4CBB-9909-38C5B9501C94}"/>
    <cellStyle name="Input 65" xfId="11242" xr:uid="{80C3256F-1EB2-4E14-B9EE-F3AB1C216EB2}"/>
    <cellStyle name="Input 65 10" xfId="11243" xr:uid="{0FA910EA-24F1-4916-A213-56E44D379C60}"/>
    <cellStyle name="Input 65 10 2" xfId="17346" xr:uid="{77DD30EC-D4E5-44AE-B07C-71B16B9054CB}"/>
    <cellStyle name="Input 65 10 3" xfId="21695" xr:uid="{607461A0-D9AA-4A1C-A1CA-E1BA3BEE78A7}"/>
    <cellStyle name="Input 65 10 4" xfId="33022" xr:uid="{A1BC0F97-BFA1-4717-9A02-416871B9E46C}"/>
    <cellStyle name="Input 65 11" xfId="11244" xr:uid="{BD5BB904-9F0E-46D2-891D-B6C1AEF8F3C7}"/>
    <cellStyle name="Input 65 11 2" xfId="17347" xr:uid="{C488E0E9-B882-457B-8775-887B0BB9A3D9}"/>
    <cellStyle name="Input 65 11 3" xfId="28530" xr:uid="{BCE25B63-F3A2-4F80-9917-E3AEFB1E46EB}"/>
    <cellStyle name="Input 65 11 4" xfId="33021" xr:uid="{4833F9DB-65D2-4903-A4C3-AE599B683A87}"/>
    <cellStyle name="Input 65 12" xfId="11245" xr:uid="{E9820582-9971-465E-BF01-EC1E85EE8DB0}"/>
    <cellStyle name="Input 65 12 2" xfId="17348" xr:uid="{FB6A92A8-F203-450B-A274-B820094AD5C4}"/>
    <cellStyle name="Input 65 12 3" xfId="25505" xr:uid="{D8F02221-597D-427D-9B42-C557233CC23E}"/>
    <cellStyle name="Input 65 12 4" xfId="33020" xr:uid="{2C01A2A3-0434-43C7-BBCD-95FC21617713}"/>
    <cellStyle name="Input 65 13" xfId="11246" xr:uid="{0A804C4A-8071-4AA8-A866-9D0DDD24C5B0}"/>
    <cellStyle name="Input 65 13 2" xfId="17349" xr:uid="{ACF18710-B9ED-4065-BEF6-1DCC81547340}"/>
    <cellStyle name="Input 65 13 3" xfId="24987" xr:uid="{6A4638B6-6099-46C8-97A6-ECD8591A01D5}"/>
    <cellStyle name="Input 65 13 4" xfId="33019" xr:uid="{E53149F2-F518-4026-898D-F74B819976D5}"/>
    <cellStyle name="Input 65 14" xfId="11247" xr:uid="{B71C3671-3513-454D-8523-5A06C88DD396}"/>
    <cellStyle name="Input 65 14 2" xfId="17350" xr:uid="{CD06CA78-B344-45D7-9E47-5D934A12377B}"/>
    <cellStyle name="Input 65 14 3" xfId="28243" xr:uid="{732E34D4-9D7A-4C68-B5C5-AC8AB5EC0792}"/>
    <cellStyle name="Input 65 14 4" xfId="33018" xr:uid="{16F75B56-4A19-4DFC-A3B0-0575232DD06A}"/>
    <cellStyle name="Input 65 15" xfId="11248" xr:uid="{5630D2CA-A87C-43FC-94AD-554816BAF255}"/>
    <cellStyle name="Input 65 15 2" xfId="17351" xr:uid="{6D32A0F6-9821-453A-A564-0AB1116D291E}"/>
    <cellStyle name="Input 65 15 3" xfId="22390" xr:uid="{6A7A8443-FE2D-4327-BA7D-55439716E7CF}"/>
    <cellStyle name="Input 65 15 4" xfId="33017" xr:uid="{404339BF-4C96-49AF-9619-C7E24EFE5444}"/>
    <cellStyle name="Input 65 16" xfId="11249" xr:uid="{D489923A-497A-416D-98DD-9CBBD866B6E7}"/>
    <cellStyle name="Input 65 16 2" xfId="17352" xr:uid="{4F04051A-4640-4EA4-9013-BA6FD3EE549C}"/>
    <cellStyle name="Input 65 16 3" xfId="25936" xr:uid="{18BE7681-A6D4-4170-B475-3FAA349E76F9}"/>
    <cellStyle name="Input 65 16 4" xfId="24478" xr:uid="{28C28B84-F051-4B3E-9C17-71615D6CB816}"/>
    <cellStyle name="Input 65 17" xfId="11250" xr:uid="{96AE9AC1-78D4-40ED-96E1-1C4AAB2B30DB}"/>
    <cellStyle name="Input 65 17 2" xfId="17353" xr:uid="{4FC54B02-24B7-4704-9DB6-7CFD5ED737BB}"/>
    <cellStyle name="Input 65 17 3" xfId="26852" xr:uid="{FA1B90AA-DBC3-49DF-824F-E412DB9B4CB6}"/>
    <cellStyle name="Input 65 17 4" xfId="25290" xr:uid="{A1736F3B-E392-4166-83BA-F12E9B743EE3}"/>
    <cellStyle name="Input 65 18" xfId="15605" xr:uid="{BCF0B4A7-0408-42C0-A5D3-9C9FFA6C750D}"/>
    <cellStyle name="Input 65 18 2" xfId="21077" xr:uid="{F23509E6-A32E-49ED-A651-1E7A4E877AD5}"/>
    <cellStyle name="Input 65 18 3" xfId="22656" xr:uid="{9D7C8D53-3C6B-427A-B102-8B91CD79F7AA}"/>
    <cellStyle name="Input 65 18 4" xfId="34935" xr:uid="{FE4262EC-C231-481C-B442-87BA970678E4}"/>
    <cellStyle name="Input 65 19" xfId="15679" xr:uid="{EAC67B6D-AECA-4DAB-88C3-AF2F6F3258D5}"/>
    <cellStyle name="Input 65 19 2" xfId="21138" xr:uid="{E6885068-CFAF-402C-9F5A-1BAF98B5E3FD}"/>
    <cellStyle name="Input 65 19 3" xfId="23446" xr:uid="{D9291095-C6A2-4C0E-BE5F-DD5C3CF40790}"/>
    <cellStyle name="Input 65 19 4" xfId="34996" xr:uid="{B62AF0DE-7284-47B8-A3B8-E86ECB5E7CCA}"/>
    <cellStyle name="Input 65 2" xfId="11251" xr:uid="{30DE63B6-55BB-44EB-84D5-4CAF3F863996}"/>
    <cellStyle name="Input 65 2 2" xfId="17354" xr:uid="{335424AE-CBAE-40AA-A599-D1FC88E9FA92}"/>
    <cellStyle name="Input 65 2 3" xfId="29671" xr:uid="{FCB4F8B9-085E-4BC9-973C-D7FEDE50CA5D}"/>
    <cellStyle name="Input 65 2 4" xfId="25344" xr:uid="{A1E9D7D6-20CE-456C-96FE-F69222A2284A}"/>
    <cellStyle name="Input 65 20" xfId="14910" xr:uid="{EFE35FDF-3FC8-4446-8FA8-485A77BA21DE}"/>
    <cellStyle name="Input 65 20 2" xfId="20448" xr:uid="{C1D07452-DC20-4134-A9AB-3AC2818245CF}"/>
    <cellStyle name="Input 65 20 3" xfId="22306" xr:uid="{BFA0B46D-B210-4D4B-9C80-A817F37EEADE}"/>
    <cellStyle name="Input 65 20 4" xfId="30739" xr:uid="{DD552B01-0D89-43FD-AC5E-00DFF20B348F}"/>
    <cellStyle name="Input 65 21" xfId="15666" xr:uid="{3B861231-501F-4CBA-8CFA-910B30156792}"/>
    <cellStyle name="Input 65 22" xfId="21709" xr:uid="{61EACB73-4AEE-4A91-B03F-E46ACC37AA43}"/>
    <cellStyle name="Input 65 23" xfId="34061" xr:uid="{62F17746-15F1-4262-B628-912566EE715A}"/>
    <cellStyle name="Input 65 3" xfId="11252" xr:uid="{771D9CFF-233F-4405-820F-D4CA9A29CCBC}"/>
    <cellStyle name="Input 65 3 2" xfId="17355" xr:uid="{544098F8-D9DA-40B2-9440-3B7224AE986C}"/>
    <cellStyle name="Input 65 3 3" xfId="28647" xr:uid="{F87E6BA1-DC30-4CA3-8077-7EA489621DE6}"/>
    <cellStyle name="Input 65 3 4" xfId="25291" xr:uid="{0788CF42-9060-432D-917D-7C7FA553CE0A}"/>
    <cellStyle name="Input 65 4" xfId="11253" xr:uid="{6DBB135E-144D-4A4B-B219-98BF0A6BC441}"/>
    <cellStyle name="Input 65 4 2" xfId="17356" xr:uid="{E85EA64C-A182-433A-8A46-361C27691749}"/>
    <cellStyle name="Input 65 4 3" xfId="27758" xr:uid="{825F224D-21DA-4CC7-ABE8-A8B90C2B9E54}"/>
    <cellStyle name="Input 65 4 4" xfId="25585" xr:uid="{0DCEC87B-6C41-4504-B1FE-48494FEB23E8}"/>
    <cellStyle name="Input 65 5" xfId="11254" xr:uid="{7E9CB0C5-B54F-45D1-9518-B79934B38603}"/>
    <cellStyle name="Input 65 5 2" xfId="17357" xr:uid="{A0D9D462-2B98-4C12-8878-65B30F18E0C1}"/>
    <cellStyle name="Input 65 5 3" xfId="29693" xr:uid="{7AF95615-06BE-4590-9C03-BEDC74DE7625}"/>
    <cellStyle name="Input 65 5 4" xfId="27115" xr:uid="{70B2A49D-AF12-4FEF-9A3A-658D4B03C3C4}"/>
    <cellStyle name="Input 65 6" xfId="11255" xr:uid="{EB4AA4E8-A150-47A4-95B0-A0D8C2C4EF2A}"/>
    <cellStyle name="Input 65 6 2" xfId="17358" xr:uid="{DF73E33C-882E-4114-90C7-0E800D10FF8B}"/>
    <cellStyle name="Input 65 6 3" xfId="24698" xr:uid="{7B36D779-E530-41F8-BA92-8D432D28CFDE}"/>
    <cellStyle name="Input 65 6 4" xfId="26804" xr:uid="{4928AFEA-BAFC-4DF2-9D41-8B336DE6302C}"/>
    <cellStyle name="Input 65 7" xfId="11256" xr:uid="{A4F1822D-EC1A-4F85-B6DA-63C9D7EB1478}"/>
    <cellStyle name="Input 65 7 2" xfId="17359" xr:uid="{AA4F5722-16F0-4FDE-B631-C9A8C76AEF41}"/>
    <cellStyle name="Input 65 7 3" xfId="23097" xr:uid="{3347DBD4-7ED8-40B0-9D2A-AD7C04954EF5}"/>
    <cellStyle name="Input 65 7 4" xfId="33015" xr:uid="{3768B082-7746-4472-A41E-5C92FBA1CD82}"/>
    <cellStyle name="Input 65 8" xfId="11257" xr:uid="{18F82BAA-5663-4472-B55F-49AA510C5570}"/>
    <cellStyle name="Input 65 8 2" xfId="17360" xr:uid="{33B7A37F-4189-431A-8FB2-16B81DF33C56}"/>
    <cellStyle name="Input 65 8 3" xfId="30322" xr:uid="{8E08092D-AF9E-443A-B8DE-2376CE61CFBD}"/>
    <cellStyle name="Input 65 8 4" xfId="33016" xr:uid="{B1B0CEDF-4CDC-469D-80D8-292DB273BAD0}"/>
    <cellStyle name="Input 65 9" xfId="11258" xr:uid="{5C713F45-A765-4CD8-AE6B-01A4D1B3953C}"/>
    <cellStyle name="Input 65 9 2" xfId="17361" xr:uid="{494266E2-DCA8-43AC-93B2-C5C1252B1DA9}"/>
    <cellStyle name="Input 65 9 3" xfId="22107" xr:uid="{C586A101-0D3F-4196-B767-9A628D40CE87}"/>
    <cellStyle name="Input 65 9 4" xfId="30119" xr:uid="{5F0094FD-A8AB-4F5F-A4CA-CDD5ED3AB815}"/>
    <cellStyle name="Input 66" xfId="11259" xr:uid="{11277A94-9047-4E23-8F18-9E131F20BD45}"/>
    <cellStyle name="Input 66 10" xfId="11260" xr:uid="{B903DF24-6834-41D1-B8E5-71A75791864C}"/>
    <cellStyle name="Input 66 10 2" xfId="17362" xr:uid="{723B9F8C-487F-40EB-B519-225186B025B6}"/>
    <cellStyle name="Input 66 10 3" xfId="23299" xr:uid="{863A90CE-E9FB-4E14-B9CE-43F626470F98}"/>
    <cellStyle name="Input 66 10 4" xfId="33013" xr:uid="{2B8D5752-B9CD-4FF2-8239-5143398FF8D9}"/>
    <cellStyle name="Input 66 11" xfId="11261" xr:uid="{2D23CD2C-945D-4483-AD3E-71B6D8171389}"/>
    <cellStyle name="Input 66 11 2" xfId="17363" xr:uid="{9BCA5745-665F-473B-8556-3F8FAA91B07A}"/>
    <cellStyle name="Input 66 11 3" xfId="28926" xr:uid="{62000AC0-F92B-4083-B827-6E5AAFE47F61}"/>
    <cellStyle name="Input 66 11 4" xfId="33014" xr:uid="{8465E519-2F6F-4589-BA3A-B095A0D29BBD}"/>
    <cellStyle name="Input 66 12" xfId="11262" xr:uid="{1CFE84EC-FE9D-4A3C-915A-441FA2E72F7E}"/>
    <cellStyle name="Input 66 12 2" xfId="17364" xr:uid="{AC7ED4D4-9F31-410D-9D76-BBF43D4BD7A8}"/>
    <cellStyle name="Input 66 12 3" xfId="25427" xr:uid="{81513BD0-EBA2-4F49-98FC-DD8E2FEB8336}"/>
    <cellStyle name="Input 66 12 4" xfId="22705" xr:uid="{6230A8C3-2335-4B13-97D8-B0E76EB9C1A9}"/>
    <cellStyle name="Input 66 13" xfId="11263" xr:uid="{B4D838EE-2549-4E71-9DBB-F1D274E585CB}"/>
    <cellStyle name="Input 66 13 2" xfId="17365" xr:uid="{A079F098-C2C7-47DB-BD59-F6A4E4529584}"/>
    <cellStyle name="Input 66 13 3" xfId="23488" xr:uid="{C9348E21-3D7B-41E0-B858-2F01B5C678D7}"/>
    <cellStyle name="Input 66 13 4" xfId="33011" xr:uid="{954EE6C7-5809-466D-87F1-938AD4498C6E}"/>
    <cellStyle name="Input 66 14" xfId="11264" xr:uid="{A8D6640E-8196-4329-8EE2-EEBFF2ED91F3}"/>
    <cellStyle name="Input 66 14 2" xfId="17366" xr:uid="{19041BA4-928A-4330-95B4-0538E15C393B}"/>
    <cellStyle name="Input 66 14 3" xfId="30408" xr:uid="{A5F8D7BD-ED3D-48F2-B7DE-F56DCE084537}"/>
    <cellStyle name="Input 66 14 4" xfId="33012" xr:uid="{A4335008-9E6B-4365-8673-3A661100B91C}"/>
    <cellStyle name="Input 66 15" xfId="11265" xr:uid="{2C7640C6-DBE4-40CD-924D-6EA6409857B8}"/>
    <cellStyle name="Input 66 15 2" xfId="17367" xr:uid="{86001084-63AE-4B83-B57E-97E4060F5906}"/>
    <cellStyle name="Input 66 15 3" xfId="28690" xr:uid="{613D980F-83BB-44D3-A896-D2C56550067B}"/>
    <cellStyle name="Input 66 15 4" xfId="23449" xr:uid="{FCC94265-2541-4313-A2F0-D650F2D03DF7}"/>
    <cellStyle name="Input 66 16" xfId="11266" xr:uid="{43B4F3B2-19F1-4399-AAFD-8E5F0C33F4B0}"/>
    <cellStyle name="Input 66 16 2" xfId="17368" xr:uid="{B68C215C-675C-4832-B2ED-AB0A8FB86B0F}"/>
    <cellStyle name="Input 66 16 3" xfId="27514" xr:uid="{55765DAD-E911-408C-8569-F21BABF98CCC}"/>
    <cellStyle name="Input 66 16 4" xfId="33009" xr:uid="{25BCAF58-C293-4BE7-827F-A430B3F318CB}"/>
    <cellStyle name="Input 66 17" xfId="11267" xr:uid="{9AD0425F-981B-4E33-AF87-E7652216D04F}"/>
    <cellStyle name="Input 66 17 2" xfId="17369" xr:uid="{CA23555D-EEA3-41FF-939A-A3F0739A3BF2}"/>
    <cellStyle name="Input 66 17 3" xfId="29618" xr:uid="{65617475-05C6-46C3-9138-33993478CE05}"/>
    <cellStyle name="Input 66 17 4" xfId="33010" xr:uid="{4DFF043D-4E7D-4093-9765-222FBC586970}"/>
    <cellStyle name="Input 66 18" xfId="15603" xr:uid="{B4462DA7-2CEB-4C37-934A-5592C8B28EEA}"/>
    <cellStyle name="Input 66 18 2" xfId="21075" xr:uid="{404A5F2F-0580-483F-9782-5E546E968482}"/>
    <cellStyle name="Input 66 18 3" xfId="25274" xr:uid="{3277F51B-43F0-4DF8-A238-FF742648C9B4}"/>
    <cellStyle name="Input 66 18 4" xfId="34933" xr:uid="{1D8F521E-0BE5-490F-A831-89CE41F6F09D}"/>
    <cellStyle name="Input 66 19" xfId="15677" xr:uid="{2195852E-6F70-4FBA-91B8-35A619F02EB9}"/>
    <cellStyle name="Input 66 19 2" xfId="21136" xr:uid="{F05D480D-9982-4D2F-8DF2-571202E06234}"/>
    <cellStyle name="Input 66 19 3" xfId="21962" xr:uid="{E6D58219-5656-4898-A249-38D66B53295A}"/>
    <cellStyle name="Input 66 19 4" xfId="34994" xr:uid="{77A8F4DE-76BF-428F-B1BE-0B7876E3C154}"/>
    <cellStyle name="Input 66 2" xfId="11268" xr:uid="{1A158BF4-03D1-46FB-A804-30F5DDBF65AF}"/>
    <cellStyle name="Input 66 2 2" xfId="17370" xr:uid="{647696ED-CE5C-4139-80B5-A25781E9CECE}"/>
    <cellStyle name="Input 66 2 3" xfId="21571" xr:uid="{9C680B6F-EB8A-4CFA-A2B6-83D3894C1ED3}"/>
    <cellStyle name="Input 66 2 4" xfId="26053" xr:uid="{6F7A500C-74B6-4B7B-903A-A7759EB64D74}"/>
    <cellStyle name="Input 66 20" xfId="15757" xr:uid="{483B6524-6219-4D34-99AE-F9B3E566D7C6}"/>
    <cellStyle name="Input 66 20 2" xfId="21212" xr:uid="{1F3D33A4-7614-4FFA-B801-617B0D94120A}"/>
    <cellStyle name="Input 66 20 3" xfId="26398" xr:uid="{DD3CA876-B571-4934-B6C3-E69D62EB6CB3}"/>
    <cellStyle name="Input 66 20 4" xfId="35070" xr:uid="{DA808A86-0E6D-424C-B215-706B6E853FFB}"/>
    <cellStyle name="Input 66 21" xfId="15587" xr:uid="{5416152A-EC84-4DB2-87B7-D1D6346D6BE4}"/>
    <cellStyle name="Input 66 22" xfId="28814" xr:uid="{B2B721F2-322D-4664-B77D-FE0A579A85A2}"/>
    <cellStyle name="Input 66 23" xfId="34063" xr:uid="{A35391D1-4201-4F77-BA1A-230BDAE50ED1}"/>
    <cellStyle name="Input 66 3" xfId="11269" xr:uid="{5F591ECE-A6DC-4F4D-9982-F5F36EA837F2}"/>
    <cellStyle name="Input 66 3 2" xfId="17371" xr:uid="{EAFE78B4-237E-4FE0-A492-DE455371D9C4}"/>
    <cellStyle name="Input 66 3 3" xfId="27807" xr:uid="{DA085101-34DD-4951-86EE-3845549A9E83}"/>
    <cellStyle name="Input 66 3 4" xfId="33006" xr:uid="{6E26F7C9-B6CD-4EA1-9EA9-BEC7055CDE59}"/>
    <cellStyle name="Input 66 4" xfId="11270" xr:uid="{FE3C9177-926B-432C-8FB3-6FF650DD7B08}"/>
    <cellStyle name="Input 66 4 2" xfId="17372" xr:uid="{7906F53B-05E9-457A-8FC9-340E9253EC4D}"/>
    <cellStyle name="Input 66 4 3" xfId="26915" xr:uid="{66D4C2FD-7931-416C-99B4-A88D7D68E3AE}"/>
    <cellStyle name="Input 66 4 4" xfId="33008" xr:uid="{FED2B3C3-A654-417E-8177-240C203FBB5F}"/>
    <cellStyle name="Input 66 5" xfId="11271" xr:uid="{A80DAD7F-FD7B-4434-9A9A-5F1563EF0651}"/>
    <cellStyle name="Input 66 5 2" xfId="17373" xr:uid="{66E279A6-4718-4F49-B57A-43B55E5C5581}"/>
    <cellStyle name="Input 66 5 3" xfId="22315" xr:uid="{D557C2DF-EF6D-44EF-AF9E-C31541899BAF}"/>
    <cellStyle name="Input 66 5 4" xfId="33007" xr:uid="{30125D4B-3584-44D3-8BE4-52DD73421B88}"/>
    <cellStyle name="Input 66 6" xfId="11272" xr:uid="{545A1D9D-3B26-4BDF-8497-8D38AA263BC7}"/>
    <cellStyle name="Input 66 6 2" xfId="17374" xr:uid="{15E16F96-9E78-4393-AB38-6C7F4DCF6B3D}"/>
    <cellStyle name="Input 66 6 3" xfId="21290" xr:uid="{76C3FF5C-18D8-4956-8892-A6B6F0022B21}"/>
    <cellStyle name="Input 66 6 4" xfId="27601" xr:uid="{A960CB6D-F65F-43D4-A79C-6ED77C71D157}"/>
    <cellStyle name="Input 66 7" xfId="11273" xr:uid="{F2C82F43-C3C2-4641-8295-429085561405}"/>
    <cellStyle name="Input 66 7 2" xfId="17375" xr:uid="{69973F45-B2F1-473B-84FB-286FC6571FA2}"/>
    <cellStyle name="Input 66 7 3" xfId="29250" xr:uid="{BDE06424-7BC7-4C50-A04B-5806008132DD}"/>
    <cellStyle name="Input 66 7 4" xfId="33001" xr:uid="{C6606422-0995-4BAD-93A3-10DCE9ECA665}"/>
    <cellStyle name="Input 66 8" xfId="11274" xr:uid="{EF8413AC-DFE0-4503-A47A-07B45CFF0A11}"/>
    <cellStyle name="Input 66 8 2" xfId="17376" xr:uid="{344200E2-A005-41BB-A69B-CE2288543CB8}"/>
    <cellStyle name="Input 66 8 3" xfId="30356" xr:uid="{43A13FFB-50DF-453A-B2BE-6E6B553E0D65}"/>
    <cellStyle name="Input 66 8 4" xfId="33005" xr:uid="{9D7AF989-7299-4189-BF34-AEB320C03591}"/>
    <cellStyle name="Input 66 9" xfId="11275" xr:uid="{D0506BAB-BC2C-41DE-A6B6-C6F47719CE6F}"/>
    <cellStyle name="Input 66 9 2" xfId="17377" xr:uid="{35039600-8B37-4C01-9337-7BBF011D8A3A}"/>
    <cellStyle name="Input 66 9 3" xfId="27114" xr:uid="{E92C3F9C-A3A9-40CD-9E34-0D14B0C144B3}"/>
    <cellStyle name="Input 66 9 4" xfId="33004" xr:uid="{7DD45A44-E194-4069-A529-ED565A52B296}"/>
    <cellStyle name="Input 67" xfId="11276" xr:uid="{E9951F9F-8498-4AF5-AE23-7ECCDFA63CA7}"/>
    <cellStyle name="Input 67 10" xfId="11277" xr:uid="{5E8015FB-C2BE-489F-A194-68CDF5F31072}"/>
    <cellStyle name="Input 67 10 2" xfId="17378" xr:uid="{2107AD5B-5886-4211-981E-F74EA01955DB}"/>
    <cellStyle name="Input 67 10 3" xfId="29172" xr:uid="{DC74824B-5EFE-4860-87EA-ACBF1083E9EC}"/>
    <cellStyle name="Input 67 10 4" xfId="33002" xr:uid="{A88F5655-8635-43A5-BF80-84E1A380C48D}"/>
    <cellStyle name="Input 67 11" xfId="11278" xr:uid="{B078DE39-1E75-4FAE-8AEF-958D82BA2E85}"/>
    <cellStyle name="Input 67 11 2" xfId="17379" xr:uid="{D148D3FA-680F-40F4-8EC0-069CDF4896D9}"/>
    <cellStyle name="Input 67 11 3" xfId="21569" xr:uid="{7C87C841-4609-49A7-A776-EEBFB1F352EA}"/>
    <cellStyle name="Input 67 11 4" xfId="33003" xr:uid="{BB37E451-620A-4717-B037-59D32D096255}"/>
    <cellStyle name="Input 67 12" xfId="11279" xr:uid="{732B1A12-CB64-48F4-A177-7AD6E56A80FE}"/>
    <cellStyle name="Input 67 12 2" xfId="17380" xr:uid="{1FAAFF0E-5EB8-468A-B93E-1CF57C85F07C}"/>
    <cellStyle name="Input 67 12 3" xfId="25506" xr:uid="{2037D633-5B3B-456C-ABA0-A3BE6DD4087E}"/>
    <cellStyle name="Input 67 12 4" xfId="27013" xr:uid="{78F6A1C8-90E9-45B2-AB8F-C46FC3DB5094}"/>
    <cellStyle name="Input 67 13" xfId="11280" xr:uid="{4EB5EFCC-69C2-4A97-BA46-D15F444C247F}"/>
    <cellStyle name="Input 67 13 2" xfId="17381" xr:uid="{F2656223-86B2-4FED-926E-12E007728303}"/>
    <cellStyle name="Input 67 13 3" xfId="30073" xr:uid="{BFCA890F-95D7-4C4D-92D7-E14A9B7BF13A}"/>
    <cellStyle name="Input 67 13 4" xfId="24460" xr:uid="{391030D3-EDFB-475A-94C2-C27F9D88D333}"/>
    <cellStyle name="Input 67 14" xfId="11281" xr:uid="{2BF514C7-0F13-49EB-8A59-E872FF21243F}"/>
    <cellStyle name="Input 67 14 2" xfId="17382" xr:uid="{C0EDA2FE-DE59-4747-8CFF-D8F3549D157F}"/>
    <cellStyle name="Input 67 14 3" xfId="30399" xr:uid="{8C05147E-A64F-4307-9C97-5E16553CCDF2}"/>
    <cellStyle name="Input 67 14 4" xfId="32990" xr:uid="{BABA24D1-E971-4240-8AA0-36C6A3EA9802}"/>
    <cellStyle name="Input 67 15" xfId="11282" xr:uid="{349630D7-DBF9-4401-B80A-500612CB429E}"/>
    <cellStyle name="Input 67 15 2" xfId="17383" xr:uid="{B4D8F763-C565-4326-95AF-F8934DFA6783}"/>
    <cellStyle name="Input 67 15 3" xfId="23047" xr:uid="{90D27889-B96C-4D32-925F-4E724C2E4F0D}"/>
    <cellStyle name="Input 67 15 4" xfId="33000" xr:uid="{FA7DEE57-55AF-44A2-9479-0D1BCA69FDAF}"/>
    <cellStyle name="Input 67 16" xfId="11283" xr:uid="{1F57BBDC-DC70-4F42-B298-B24E2124C023}"/>
    <cellStyle name="Input 67 16 2" xfId="17384" xr:uid="{EE84D3D8-C36A-42D2-A3EA-E06745B6F152}"/>
    <cellStyle name="Input 67 16 3" xfId="28071" xr:uid="{AC7F6735-22E7-4E4D-BD95-E4586B66948D}"/>
    <cellStyle name="Input 67 16 4" xfId="32999" xr:uid="{C7288673-7B7A-4B8C-ABF6-4E88FC659B01}"/>
    <cellStyle name="Input 67 17" xfId="11284" xr:uid="{09F9B9BA-B931-47ED-9FB3-A1C876790A84}"/>
    <cellStyle name="Input 67 17 2" xfId="17385" xr:uid="{05F5C5A7-8639-4DE0-967E-2E7755FABD26}"/>
    <cellStyle name="Input 67 17 3" xfId="26989" xr:uid="{B266D7F9-D815-421C-8DC0-1941E8D09D3E}"/>
    <cellStyle name="Input 67 17 4" xfId="32998" xr:uid="{A7DD7441-0072-4E10-BF43-7DC4B81014C8}"/>
    <cellStyle name="Input 67 18" xfId="14895" xr:uid="{D006509E-07BE-4879-BA47-A6CC6716398D}"/>
    <cellStyle name="Input 67 18 2" xfId="20434" xr:uid="{C6C2C49D-A2A5-4442-8F87-03B76F9D9BEB}"/>
    <cellStyle name="Input 67 18 3" xfId="30347" xr:uid="{59D2340B-8464-4836-9BA3-F7D375A8B631}"/>
    <cellStyle name="Input 67 18 4" xfId="30753" xr:uid="{9F368D4F-13C9-4EEB-99FB-4878F083D676}"/>
    <cellStyle name="Input 67 19" xfId="15681" xr:uid="{D5CCD220-B2BE-473B-AF15-F25C44DEC1E1}"/>
    <cellStyle name="Input 67 19 2" xfId="21140" xr:uid="{05E48A2D-C533-46EA-85F3-3DCC050D4AF8}"/>
    <cellStyle name="Input 67 19 3" xfId="21363" xr:uid="{6532367A-040A-4D02-83BC-6D9AC6EC5AD1}"/>
    <cellStyle name="Input 67 19 4" xfId="34998" xr:uid="{355233C1-963F-4768-86EB-D1D11667A3CA}"/>
    <cellStyle name="Input 67 2" xfId="11285" xr:uid="{7628B490-9400-4186-BBA0-713E469B4CCF}"/>
    <cellStyle name="Input 67 2 2" xfId="17386" xr:uid="{4DF1E760-28EE-4DBB-BBDF-638FBBB4CC0F}"/>
    <cellStyle name="Input 67 2 3" xfId="29341" xr:uid="{EA608A91-6ED8-4F6D-B6C2-9F0561A806FA}"/>
    <cellStyle name="Input 67 2 4" xfId="32997" xr:uid="{0E79905C-CDAA-4469-AA21-0E9D604FC935}"/>
    <cellStyle name="Input 67 20" xfId="15381" xr:uid="{A534925A-EA6F-4080-B567-9A9E1DAABB1C}"/>
    <cellStyle name="Input 67 20 2" xfId="20876" xr:uid="{3B5D78ED-74AF-407E-BA45-FBB19B751FF1}"/>
    <cellStyle name="Input 67 20 3" xfId="26142" xr:uid="{2DDE69B3-D6DB-480A-9F77-088E183503D4}"/>
    <cellStyle name="Input 67 20 4" xfId="25109" xr:uid="{28595B51-7B37-498F-87E4-12E141ECC7DF}"/>
    <cellStyle name="Input 67 21" xfId="15869" xr:uid="{12432FD3-F9B7-4DEF-BA54-4C3F8C02A74B}"/>
    <cellStyle name="Input 67 22" xfId="29140" xr:uid="{71CDAD9B-E2DA-4DA9-99E9-BCCDCB2E242E}"/>
    <cellStyle name="Input 67 23" xfId="34059" xr:uid="{2A29651A-9933-4702-9C0D-5F39E9FCB9CC}"/>
    <cellStyle name="Input 67 3" xfId="11286" xr:uid="{8BB9E8DE-7054-4CAE-A5F0-A496122FDB04}"/>
    <cellStyle name="Input 67 3 2" xfId="17387" xr:uid="{5C8D4376-5AD7-4FA4-AC36-3F868E73C2B9}"/>
    <cellStyle name="Input 67 3 3" xfId="29342" xr:uid="{9D58FCDB-750E-430C-95BF-C400D0E4A4DB}"/>
    <cellStyle name="Input 67 3 4" xfId="32996" xr:uid="{EE4DA6BA-808B-40ED-9684-5B29F5829D25}"/>
    <cellStyle name="Input 67 4" xfId="11287" xr:uid="{83F4687D-C28C-44EE-920D-B5B2D225B9EB}"/>
    <cellStyle name="Input 67 4 2" xfId="17388" xr:uid="{1A891B2A-5F5C-4C64-9F22-66A334FD21C1}"/>
    <cellStyle name="Input 67 4 3" xfId="29343" xr:uid="{9B360100-D037-4EE8-9D1A-CF1EF19188C2}"/>
    <cellStyle name="Input 67 4 4" xfId="32995" xr:uid="{0347801B-4005-4D9A-A468-1F9DFEBD9753}"/>
    <cellStyle name="Input 67 5" xfId="11288" xr:uid="{98020283-22F1-435C-B190-2B927A7AE649}"/>
    <cellStyle name="Input 67 5 2" xfId="17389" xr:uid="{8D624968-3F47-4D01-B068-75CF2C97B622}"/>
    <cellStyle name="Input 67 5 3" xfId="29344" xr:uid="{9E1AD16C-ACD2-4E1D-9018-7781FB82958A}"/>
    <cellStyle name="Input 67 5 4" xfId="32994" xr:uid="{7764C003-0D44-48C5-BB65-8A36A3C179F6}"/>
    <cellStyle name="Input 67 6" xfId="11289" xr:uid="{9E303224-0B64-4FFD-8CCA-2DB963AC927B}"/>
    <cellStyle name="Input 67 6 2" xfId="17390" xr:uid="{B1B1A4D1-AB24-4F00-8847-970A58DDFECB}"/>
    <cellStyle name="Input 67 6 3" xfId="29345" xr:uid="{D9945FE5-78FD-41F5-933B-FC48AF1193CE}"/>
    <cellStyle name="Input 67 6 4" xfId="32993" xr:uid="{241CAFE9-FB27-4638-879F-881A871D1041}"/>
    <cellStyle name="Input 67 7" xfId="11290" xr:uid="{ACF2DD1C-5589-4D79-948C-B12BE3FD19C9}"/>
    <cellStyle name="Input 67 7 2" xfId="17391" xr:uid="{4AEC1E38-15B7-4EEA-B392-BAD2B9F2C985}"/>
    <cellStyle name="Input 67 7 3" xfId="29346" xr:uid="{74D36727-42CA-4599-AFC1-BC988E0DEA70}"/>
    <cellStyle name="Input 67 7 4" xfId="32992" xr:uid="{A7659896-BDC1-4552-9E4D-42054D60071C}"/>
    <cellStyle name="Input 67 8" xfId="11291" xr:uid="{FC5A668D-85AE-470E-9E81-79541A794579}"/>
    <cellStyle name="Input 67 8 2" xfId="17392" xr:uid="{14EB17CE-35C5-4890-AB77-9AF056746882}"/>
    <cellStyle name="Input 67 8 3" xfId="29347" xr:uid="{2EAE2E5B-FC1D-4B1E-A6E5-A2EEADA0E631}"/>
    <cellStyle name="Input 67 8 4" xfId="32991" xr:uid="{5F07B789-A6AC-4A90-92DF-36E8C96A4388}"/>
    <cellStyle name="Input 67 9" xfId="11292" xr:uid="{737004FB-2E80-4172-BF68-09D8D7A80A8E}"/>
    <cellStyle name="Input 67 9 2" xfId="17393" xr:uid="{45DE20D5-FE31-4261-90E1-ACD41AF76A12}"/>
    <cellStyle name="Input 67 9 3" xfId="28943" xr:uid="{B689848C-7747-43B8-924A-5EAF59F6E994}"/>
    <cellStyle name="Input 67 9 4" xfId="30369" xr:uid="{2ECB1A7A-D74D-413D-AAA6-FCB9F32892C7}"/>
    <cellStyle name="Input 68" xfId="11293" xr:uid="{14B86037-EB9E-41B5-8C6A-692CBF573FB9}"/>
    <cellStyle name="Input 68 10" xfId="11294" xr:uid="{36DA3A25-BD9B-44E6-8606-583A0302A89E}"/>
    <cellStyle name="Input 68 10 2" xfId="17394" xr:uid="{5CC1B54B-C66A-4E27-A1AC-A16E50C7532D}"/>
    <cellStyle name="Input 68 10 3" xfId="23512" xr:uid="{6A038F77-F9F4-4FE9-8AB1-CF71336DC925}"/>
    <cellStyle name="Input 68 10 4" xfId="25897" xr:uid="{35CE9489-6C5C-46D9-A90C-651DB58E18B5}"/>
    <cellStyle name="Input 68 11" xfId="11295" xr:uid="{0CD65FBC-0BF7-4480-B070-B6AFD997C55D}"/>
    <cellStyle name="Input 68 11 2" xfId="17395" xr:uid="{9CD558A9-16CA-482D-A5E0-792773AEB6A9}"/>
    <cellStyle name="Input 68 11 3" xfId="25872" xr:uid="{09374596-4632-4FA9-9277-E0AA4E0914EA}"/>
    <cellStyle name="Input 68 11 4" xfId="24650" xr:uid="{AE6140D8-7FC7-4B12-A471-621E634C8FCE}"/>
    <cellStyle name="Input 68 12" xfId="11296" xr:uid="{15277079-10C7-4BCB-9A05-996DE6EEE984}"/>
    <cellStyle name="Input 68 12 2" xfId="17396" xr:uid="{B5BB9CB4-85F7-4F18-8623-5787C59220E8}"/>
    <cellStyle name="Input 68 12 3" xfId="24722" xr:uid="{59D7E743-686B-454D-B012-B761C69BD1C8}"/>
    <cellStyle name="Input 68 12 4" xfId="22855" xr:uid="{F5034275-D07D-43C9-9BE5-58A6432EE73B}"/>
    <cellStyle name="Input 68 13" xfId="11297" xr:uid="{E22F632B-B39B-48CD-BA39-4671D366E37D}"/>
    <cellStyle name="Input 68 13 2" xfId="17397" xr:uid="{5ECBA3F7-9941-45BF-83E7-2D9E15D26F2C}"/>
    <cellStyle name="Input 68 13 3" xfId="22253" xr:uid="{1165218D-F7F0-4CCB-AC3C-D333C979AA6B}"/>
    <cellStyle name="Input 68 13 4" xfId="29288" xr:uid="{2D27E929-CD2A-434A-95F8-D0F3A2E46DA5}"/>
    <cellStyle name="Input 68 14" xfId="11298" xr:uid="{72479E1F-3B3A-4F0F-8F67-B2C134C7C146}"/>
    <cellStyle name="Input 68 14 2" xfId="17398" xr:uid="{B7A87F5B-A554-4C08-9083-D740981CDFB1}"/>
    <cellStyle name="Input 68 14 3" xfId="30488" xr:uid="{3C01DB72-2020-46FC-8ECC-E4F9F3E9F0E2}"/>
    <cellStyle name="Input 68 14 4" xfId="32989" xr:uid="{FEFDB01F-227E-4DE3-BA5F-DBA989122222}"/>
    <cellStyle name="Input 68 15" xfId="11299" xr:uid="{DFDFC1A3-510A-4442-A58A-BBEE9F7962CF}"/>
    <cellStyle name="Input 68 15 2" xfId="17399" xr:uid="{46EA0421-333F-4B8B-A6BB-C6CFBD1A9DC6}"/>
    <cellStyle name="Input 68 15 3" xfId="22237" xr:uid="{7FC6B62C-1F58-4956-8A09-7C380CDB564E}"/>
    <cellStyle name="Input 68 15 4" xfId="32988" xr:uid="{D4D1DA09-146B-4EC5-A1C1-03C7E1F8AF23}"/>
    <cellStyle name="Input 68 16" xfId="11300" xr:uid="{7CA09794-BA32-4796-886B-635A720877BA}"/>
    <cellStyle name="Input 68 16 2" xfId="17400" xr:uid="{D3758498-0CEC-4E56-86C3-32156D134174}"/>
    <cellStyle name="Input 68 16 3" xfId="22275" xr:uid="{EF332C01-4A60-44EA-A638-33E0FF63C6B9}"/>
    <cellStyle name="Input 68 16 4" xfId="32987" xr:uid="{2CCAE6D0-3920-43EA-BFE2-C4A0793D76D9}"/>
    <cellStyle name="Input 68 17" xfId="11301" xr:uid="{DE54F61E-FED3-4120-9DD0-72CDF1D9006C}"/>
    <cellStyle name="Input 68 17 2" xfId="17401" xr:uid="{78535769-24B9-4E31-A979-B0D79166C813}"/>
    <cellStyle name="Input 68 17 3" xfId="27622" xr:uid="{50F2FAB7-2039-49FB-A580-3C3D7534EEDF}"/>
    <cellStyle name="Input 68 17 4" xfId="32986" xr:uid="{15C27CC3-3E0A-4FB1-9B2F-6F451D43358E}"/>
    <cellStyle name="Input 68 18" xfId="15601" xr:uid="{421C7F25-C570-4EC4-9319-30CCDD42B5FF}"/>
    <cellStyle name="Input 68 18 2" xfId="21073" xr:uid="{B2BFEB7A-A777-475F-B181-3E7558848D35}"/>
    <cellStyle name="Input 68 18 3" xfId="21494" xr:uid="{7921ACC2-9BCA-4ED5-B634-B837685AE9E1}"/>
    <cellStyle name="Input 68 18 4" xfId="34931" xr:uid="{BF0D63CD-75C8-464D-8BBB-A03257FD26B3}"/>
    <cellStyle name="Input 68 19" xfId="15674" xr:uid="{1C56B24E-5C10-4C4F-9EE6-837338BE55A3}"/>
    <cellStyle name="Input 68 19 2" xfId="21133" xr:uid="{67719156-CCA9-42DE-A640-C2E7F82223C0}"/>
    <cellStyle name="Input 68 19 3" xfId="27891" xr:uid="{55660328-AC50-4A61-AE90-4093F847C5A7}"/>
    <cellStyle name="Input 68 19 4" xfId="34991" xr:uid="{E3AF11DF-8E16-4217-9B6F-6323569B582F}"/>
    <cellStyle name="Input 68 2" xfId="11302" xr:uid="{B410A77A-C898-4584-B70A-884FDFA28602}"/>
    <cellStyle name="Input 68 2 2" xfId="17402" xr:uid="{B5D72B01-042E-4BA5-BD6E-A0DFF2DABB38}"/>
    <cellStyle name="Input 68 2 3" xfId="28909" xr:uid="{74226836-BF8D-48A7-B34F-869082A28811}"/>
    <cellStyle name="Input 68 2 4" xfId="32985" xr:uid="{68707027-BAC1-4E87-9A59-5B9E10CD9113}"/>
    <cellStyle name="Input 68 20" xfId="14833" xr:uid="{EFCDFE13-7163-4D15-B612-B56D80CA357E}"/>
    <cellStyle name="Input 68 20 2" xfId="20379" xr:uid="{8D8CD7A4-2FC4-489F-AE72-F66B416A9AA2}"/>
    <cellStyle name="Input 68 20 3" xfId="22456" xr:uid="{C639AB3B-0635-4C40-9E09-A986BA917E60}"/>
    <cellStyle name="Input 68 20 4" xfId="30791" xr:uid="{7DF8FFB0-D739-444D-8FF2-1152316BEA10}"/>
    <cellStyle name="Input 68 21" xfId="15871" xr:uid="{3A385F01-8ED4-448B-9C7F-01F250D697EB}"/>
    <cellStyle name="Input 68 22" xfId="27233" xr:uid="{7EFF45DF-6A0C-4428-B962-64C677666D93}"/>
    <cellStyle name="Input 68 23" xfId="34066" xr:uid="{A750D823-C9FD-4D69-985D-BF4EC98AC19E}"/>
    <cellStyle name="Input 68 3" xfId="11303" xr:uid="{6EC9ACCA-43EA-4A29-AD6E-0ECD156A6816}"/>
    <cellStyle name="Input 68 3 2" xfId="17403" xr:uid="{4EC6DB32-C09E-491A-B34B-E3F86D910A37}"/>
    <cellStyle name="Input 68 3 3" xfId="29348" xr:uid="{5419F94B-29D5-40B4-9066-6AC55382D399}"/>
    <cellStyle name="Input 68 3 4" xfId="32984" xr:uid="{BC1A4988-A6C1-4AB4-9DFF-20B22B9BB4A8}"/>
    <cellStyle name="Input 68 4" xfId="11304" xr:uid="{1376D1A2-660D-4BFA-9985-E9FA23064005}"/>
    <cellStyle name="Input 68 4 2" xfId="17404" xr:uid="{5301313B-98EE-4109-9516-3DF678A6FBEF}"/>
    <cellStyle name="Input 68 4 3" xfId="21663" xr:uid="{565895E7-3CF5-4426-9DD7-74A9839964A3}"/>
    <cellStyle name="Input 68 4 4" xfId="32983" xr:uid="{8B6C85C8-E0F0-40C7-8660-D658D3E7F121}"/>
    <cellStyle name="Input 68 5" xfId="11305" xr:uid="{C1995F5C-CB43-43B7-95C1-EAD7F6434AA2}"/>
    <cellStyle name="Input 68 5 2" xfId="17405" xr:uid="{D121691E-27A6-4CE5-95BF-E223E6173D17}"/>
    <cellStyle name="Input 68 5 3" xfId="29198" xr:uid="{37F95DB1-9C6E-4DE9-B89E-DE8FB3EB20BC}"/>
    <cellStyle name="Input 68 5 4" xfId="34448" xr:uid="{376F409B-A831-42A0-A90B-DF42AAD30CA4}"/>
    <cellStyle name="Input 68 6" xfId="11306" xr:uid="{0161CDC2-288B-42FE-A190-9C77836CA643}"/>
    <cellStyle name="Input 68 6 2" xfId="17406" xr:uid="{C8CFF9C7-0438-45F1-9E01-E41BECFE6A6A}"/>
    <cellStyle name="Input 68 6 3" xfId="29349" xr:uid="{672EEBDC-CE3F-42CC-941E-800E49762994}"/>
    <cellStyle name="Input 68 6 4" xfId="32982" xr:uid="{C43E7920-7A91-4A59-9202-277BC8D8D42F}"/>
    <cellStyle name="Input 68 7" xfId="11307" xr:uid="{F5528DA9-ADF0-4B8A-82DF-B763B04CE27B}"/>
    <cellStyle name="Input 68 7 2" xfId="17407" xr:uid="{1CC709EA-A212-436C-92EE-E371BA56521B}"/>
    <cellStyle name="Input 68 7 3" xfId="28063" xr:uid="{EFC5B4B9-0E3E-46BE-8A90-E065929A7AC6}"/>
    <cellStyle name="Input 68 7 4" xfId="34402" xr:uid="{27D41B1E-7859-4ECE-98A8-0B2668B9F389}"/>
    <cellStyle name="Input 68 8" xfId="11308" xr:uid="{0DA0646D-FF16-4ADE-B18A-2327CA6136B8}"/>
    <cellStyle name="Input 68 8 2" xfId="17408" xr:uid="{E2E6DA2E-0489-4A86-9B0E-3A289132AEF2}"/>
    <cellStyle name="Input 68 8 3" xfId="29350" xr:uid="{BB4876CD-9247-4100-8D04-63C06A3B3059}"/>
    <cellStyle name="Input 68 8 4" xfId="34187" xr:uid="{11E7F852-B59F-40A9-AFAC-7A36DE1042D2}"/>
    <cellStyle name="Input 68 9" xfId="11309" xr:uid="{0928DC2E-16B0-470A-86DB-F9CE498CF7A5}"/>
    <cellStyle name="Input 68 9 2" xfId="17409" xr:uid="{C27D9D24-29AB-4CEB-B05D-09DDAEDC4186}"/>
    <cellStyle name="Input 68 9 3" xfId="30618" xr:uid="{E86F87C0-D05D-4A59-B4C8-A70EF3BF2E82}"/>
    <cellStyle name="Input 68 9 4" xfId="32981" xr:uid="{D78F12D6-8C62-4739-B4C0-177C3EAF4BC7}"/>
    <cellStyle name="Input 69" xfId="11310" xr:uid="{7708950B-888E-4657-8AFF-D8A0072708A8}"/>
    <cellStyle name="Input 69 10" xfId="11311" xr:uid="{B6DDC03A-E321-48ED-B20C-341D0C2D4F49}"/>
    <cellStyle name="Input 69 10 2" xfId="17410" xr:uid="{A57649BD-A883-44F0-A938-55D84781BA58}"/>
    <cellStyle name="Input 69 10 3" xfId="25087" xr:uid="{E49F80FE-44CF-42E7-B964-CC032934A39E}"/>
    <cellStyle name="Input 69 10 4" xfId="32980" xr:uid="{E57A5C5E-20DC-4447-B5CB-4724BD6D7EBA}"/>
    <cellStyle name="Input 69 11" xfId="11312" xr:uid="{B3F38EE9-C707-461C-8E8C-49B5CF3D60E2}"/>
    <cellStyle name="Input 69 11 2" xfId="17411" xr:uid="{8632674C-16F0-465D-BE62-34B73305BEC5}"/>
    <cellStyle name="Input 69 11 3" xfId="29351" xr:uid="{AED974F8-2D04-4F3A-A916-60DE47880D1B}"/>
    <cellStyle name="Input 69 11 4" xfId="32979" xr:uid="{A9032523-0577-4F20-86C3-947F7F450718}"/>
    <cellStyle name="Input 69 12" xfId="11313" xr:uid="{1A251F2B-997F-4228-A0F8-5825D870D46D}"/>
    <cellStyle name="Input 69 12 2" xfId="17412" xr:uid="{715C6DAC-CB14-4193-A920-964139B86C6F}"/>
    <cellStyle name="Input 69 12 3" xfId="28634" xr:uid="{29EAAF56-03F8-49B6-96D0-8D0C27043A4E}"/>
    <cellStyle name="Input 69 12 4" xfId="32978" xr:uid="{8C1EEC82-42FA-408A-8EEF-309F002F06DB}"/>
    <cellStyle name="Input 69 13" xfId="11314" xr:uid="{0C442F77-33B8-4BFC-9E11-3EFAB3B7D709}"/>
    <cellStyle name="Input 69 13 2" xfId="17413" xr:uid="{046B91D0-E63A-44EE-B574-CADDD9737321}"/>
    <cellStyle name="Input 69 13 3" xfId="23181" xr:uid="{44E0EE11-DC92-4087-8928-37D31368AE34}"/>
    <cellStyle name="Input 69 13 4" xfId="32977" xr:uid="{C406BCDB-16DB-4D73-8AE1-18128CF2CF31}"/>
    <cellStyle name="Input 69 14" xfId="11315" xr:uid="{64B9E4B1-A7C5-413C-AD5E-01B672F0CA77}"/>
    <cellStyle name="Input 69 14 2" xfId="17414" xr:uid="{14C49E71-40C8-4152-8FBA-549C845A354D}"/>
    <cellStyle name="Input 69 14 3" xfId="27196" xr:uid="{716CA04C-9788-4478-BE19-D8C609A65EA7}"/>
    <cellStyle name="Input 69 14 4" xfId="32976" xr:uid="{E1170C32-F36A-4084-BC7D-C7954693DB76}"/>
    <cellStyle name="Input 69 15" xfId="11316" xr:uid="{B89DCEE0-59C5-4110-B042-333AA37C4E80}"/>
    <cellStyle name="Input 69 15 2" xfId="17415" xr:uid="{5E5B4394-984D-4606-9A03-A1109C609D11}"/>
    <cellStyle name="Input 69 15 3" xfId="21310" xr:uid="{D4B98418-71D9-4276-A3DE-9182380CEAA3}"/>
    <cellStyle name="Input 69 15 4" xfId="32975" xr:uid="{506A871F-9D18-423D-A61F-9C50B9B0F72B}"/>
    <cellStyle name="Input 69 16" xfId="11317" xr:uid="{B2948A0B-B7F3-4880-B43B-B0D2F9BD2938}"/>
    <cellStyle name="Input 69 16 2" xfId="17416" xr:uid="{1B684F40-87CF-4026-BB62-5FB4A3241F17}"/>
    <cellStyle name="Input 69 16 3" xfId="26837" xr:uid="{D5782F7C-ECC8-4D4D-AF2F-07D9BCD08D4E}"/>
    <cellStyle name="Input 69 16 4" xfId="32974" xr:uid="{BD3D429C-8BF1-462E-B6E1-83EC687FE023}"/>
    <cellStyle name="Input 69 17" xfId="11318" xr:uid="{400B216B-9A71-4C44-B5F0-F16278B1EF86}"/>
    <cellStyle name="Input 69 17 2" xfId="17417" xr:uid="{90DA41EF-D36C-4B73-BC70-0A933AE6F96C}"/>
    <cellStyle name="Input 69 17 3" xfId="26816" xr:uid="{2B5B368B-65C8-472F-85C0-AC6ED11E78E2}"/>
    <cellStyle name="Input 69 17 4" xfId="22708" xr:uid="{B939E3B0-4187-4FDC-BCF1-7D07A9E28326}"/>
    <cellStyle name="Input 69 18" xfId="14896" xr:uid="{86F88B96-4A8B-4529-8C53-C6206B62DBF2}"/>
    <cellStyle name="Input 69 18 2" xfId="20435" xr:uid="{863FBAB6-97E3-4E6D-86EF-1AC7AC608299}"/>
    <cellStyle name="Input 69 18 3" xfId="25901" xr:uid="{F9202E8D-A29A-45E6-A0E8-9260BF91EECA}"/>
    <cellStyle name="Input 69 18 4" xfId="30752" xr:uid="{FA4A40E7-B017-466C-82F7-1673D9C5EA31}"/>
    <cellStyle name="Input 69 19" xfId="15682" xr:uid="{7D80C70E-02A3-4D7E-8C85-8793818B2A27}"/>
    <cellStyle name="Input 69 19 2" xfId="21141" xr:uid="{435DD4E7-49FB-4005-90D8-4C4338E108F1}"/>
    <cellStyle name="Input 69 19 3" xfId="27242" xr:uid="{AEC19142-F464-43A2-BB04-C075DBC215C4}"/>
    <cellStyle name="Input 69 19 4" xfId="34999" xr:uid="{809807E5-E507-473B-A770-FEA90D8F39D1}"/>
    <cellStyle name="Input 69 2" xfId="11319" xr:uid="{5B539DF3-2C2F-4224-AD3D-EC6EB05C4728}"/>
    <cellStyle name="Input 69 2 2" xfId="17418" xr:uid="{393D7F8F-6EED-4EFB-A2E2-805FBF0BA721}"/>
    <cellStyle name="Input 69 2 3" xfId="29352" xr:uid="{C584F8C8-F24A-4719-8CBA-813AEABCE308}"/>
    <cellStyle name="Input 69 2 4" xfId="29279" xr:uid="{494A9A53-5B31-44E7-A8CC-14C04D7E3669}"/>
    <cellStyle name="Input 69 20" xfId="15026" xr:uid="{A988EBEE-DA80-4AD1-A19F-A4CF08078544}"/>
    <cellStyle name="Input 69 20 2" xfId="20557" xr:uid="{5A9E62B1-F2B4-418C-9622-6CAA48131D67}"/>
    <cellStyle name="Input 69 20 3" xfId="30110" xr:uid="{F88CC38E-9376-49DB-8EBA-3D9A560B62BF}"/>
    <cellStyle name="Input 69 20 4" xfId="30464" xr:uid="{DCFC8409-A348-495E-A522-C09106232730}"/>
    <cellStyle name="Input 69 21" xfId="15885" xr:uid="{4182B1F0-FF38-4C3F-AF34-5B42C1F14655}"/>
    <cellStyle name="Input 69 22" xfId="29508" xr:uid="{B324F4F9-4990-45DA-9844-7BCF62DC5462}"/>
    <cellStyle name="Input 69 23" xfId="34058" xr:uid="{4ED19987-B4BD-4BD1-AE95-35324CA37364}"/>
    <cellStyle name="Input 69 3" xfId="11320" xr:uid="{A43C8A13-194B-4657-8F77-35FCD85D1CFA}"/>
    <cellStyle name="Input 69 3 2" xfId="17419" xr:uid="{B4960096-9F00-4735-9558-6A4F87A3ADEE}"/>
    <cellStyle name="Input 69 3 3" xfId="29407" xr:uid="{70F50294-218D-4A6C-8BDC-12A2D1213B3A}"/>
    <cellStyle name="Input 69 3 4" xfId="32973" xr:uid="{CF961BE4-5DBB-4A89-A188-C6A88A088F9A}"/>
    <cellStyle name="Input 69 4" xfId="11321" xr:uid="{1EC32E13-F55D-4019-A328-0E4046627DF6}"/>
    <cellStyle name="Input 69 4 2" xfId="17420" xr:uid="{A680CB44-0F30-48FB-9CE9-9C166D801B62}"/>
    <cellStyle name="Input 69 4 3" xfId="21519" xr:uid="{80D458DF-68EF-4B45-B07F-61B59EF0034B}"/>
    <cellStyle name="Input 69 4 4" xfId="32972" xr:uid="{6C2E1355-954C-43A4-BE54-D0D77181ACA5}"/>
    <cellStyle name="Input 69 5" xfId="11322" xr:uid="{660ABFE9-3812-449F-AAD2-96AC707E1D03}"/>
    <cellStyle name="Input 69 5 2" xfId="17421" xr:uid="{C14C7BD8-1905-4613-8192-2D68E1F6B5F0}"/>
    <cellStyle name="Input 69 5 3" xfId="28160" xr:uid="{55468BCB-D9CA-4238-8FB5-5C29A1C1A6AE}"/>
    <cellStyle name="Input 69 5 4" xfId="32971" xr:uid="{6D5AD0A1-303D-4998-BD1A-25E1F65866DA}"/>
    <cellStyle name="Input 69 6" xfId="11323" xr:uid="{0339248E-E9FC-4109-AEFD-166579668A06}"/>
    <cellStyle name="Input 69 6 2" xfId="17422" xr:uid="{EBF0B8D0-6B4E-4877-BC0E-3221C9868CC3}"/>
    <cellStyle name="Input 69 6 3" xfId="28899" xr:uid="{EC096697-B690-41F6-B49D-97D15F71A837}"/>
    <cellStyle name="Input 69 6 4" xfId="32970" xr:uid="{97EB7288-C3EF-4508-9DC4-C9009EA25A34}"/>
    <cellStyle name="Input 69 7" xfId="11324" xr:uid="{25BA215A-6955-4311-A294-8D24E34E45F6}"/>
    <cellStyle name="Input 69 7 2" xfId="17423" xr:uid="{1D85320E-6E13-41E6-849E-3B76F64CE07C}"/>
    <cellStyle name="Input 69 7 3" xfId="25373" xr:uid="{73A47535-C288-40D6-A9D4-058CB7D10E8D}"/>
    <cellStyle name="Input 69 7 4" xfId="32969" xr:uid="{3A644C1C-AA08-4F19-8F40-6181278A4F9B}"/>
    <cellStyle name="Input 69 8" xfId="11325" xr:uid="{D2402FAF-E34C-4C18-816B-83730BF3A658}"/>
    <cellStyle name="Input 69 8 2" xfId="17424" xr:uid="{AF06A55C-186E-481F-90FB-5F9913DC175D}"/>
    <cellStyle name="Input 69 8 3" xfId="28632" xr:uid="{F774FBE7-1488-40CB-9CB8-5EDD7A0C0F92}"/>
    <cellStyle name="Input 69 8 4" xfId="32968" xr:uid="{5D01BE11-2E4B-4101-87C7-A5BC068E3565}"/>
    <cellStyle name="Input 69 9" xfId="11326" xr:uid="{DFADA50F-7391-4B34-B688-B20422B9F4FC}"/>
    <cellStyle name="Input 69 9 2" xfId="17425" xr:uid="{09B22B01-E6C0-4CB4-B1D6-77F62A5419BB}"/>
    <cellStyle name="Input 69 9 3" xfId="25550" xr:uid="{7AC4B67F-CD3B-46F2-A3E6-8C7D560C776E}"/>
    <cellStyle name="Input 69 9 4" xfId="32967" xr:uid="{92173C80-991E-4DE2-A1AF-298629D4D56D}"/>
    <cellStyle name="Input 7" xfId="11327" xr:uid="{5166DBF8-69A8-47A3-A132-8A14836522D5}"/>
    <cellStyle name="Input 7 10" xfId="11328" xr:uid="{D38FBAE5-D580-4DA9-98D5-4C4A0C83F9B3}"/>
    <cellStyle name="Input 7 10 2" xfId="17426" xr:uid="{2991247F-D0DE-4542-B927-23AFF3D3E1DB}"/>
    <cellStyle name="Input 7 10 3" xfId="28980" xr:uid="{D3642195-869C-4326-A5E0-1BAE4A96642A}"/>
    <cellStyle name="Input 7 10 4" xfId="34437" xr:uid="{056BF7B3-932E-439C-A692-2DA1060424E9}"/>
    <cellStyle name="Input 7 11" xfId="11329" xr:uid="{5E9E8FA0-4B46-4F95-B959-AB531B469117}"/>
    <cellStyle name="Input 7 11 2" xfId="17427" xr:uid="{654F7A5E-7D67-4FB6-9179-4049332152F7}"/>
    <cellStyle name="Input 7 11 3" xfId="22280" xr:uid="{CEBBA536-CC4C-4B87-82D4-2BE18CEA4E3E}"/>
    <cellStyle name="Input 7 11 4" xfId="32966" xr:uid="{6E6B7CC0-20C9-46E8-973F-586BBE98DD2C}"/>
    <cellStyle name="Input 7 12" xfId="11330" xr:uid="{9078BD6D-B036-4527-9BC0-AE286007A777}"/>
    <cellStyle name="Input 7 12 2" xfId="17428" xr:uid="{A7500DD6-0E70-4D79-BF2E-C6685B874F5B}"/>
    <cellStyle name="Input 7 12 3" xfId="22859" xr:uid="{4E5DD937-52DB-4CED-98EB-C30F04ABD34D}"/>
    <cellStyle name="Input 7 12 4" xfId="34256" xr:uid="{8C872D39-AF92-4F5F-A715-B4991190F41E}"/>
    <cellStyle name="Input 7 13" xfId="11331" xr:uid="{CF941C7B-012F-475B-8FE7-4AA4CC8D9DBB}"/>
    <cellStyle name="Input 7 13 2" xfId="17429" xr:uid="{638D0FF1-2DE9-49E2-B6A5-391221EA3D23}"/>
    <cellStyle name="Input 7 13 3" xfId="28984" xr:uid="{CD46452B-C97C-444F-A711-307CE4CC9131}"/>
    <cellStyle name="Input 7 13 4" xfId="34184" xr:uid="{7AB3337C-F7D4-43A9-9C06-4617DBCB4593}"/>
    <cellStyle name="Input 7 14" xfId="11332" xr:uid="{17BCC5DE-6070-44A4-8D93-9E492B74BEE5}"/>
    <cellStyle name="Input 7 14 2" xfId="17430" xr:uid="{BEE2F562-DF94-4871-8A25-FB024A965A7A}"/>
    <cellStyle name="Input 7 14 3" xfId="21702" xr:uid="{0BD2AE10-B263-49B8-9134-B46AAEC91453}"/>
    <cellStyle name="Input 7 14 4" xfId="32965" xr:uid="{E733C924-A6AC-4959-BBC3-97F58809022A}"/>
    <cellStyle name="Input 7 15" xfId="11333" xr:uid="{8637184A-9CED-4032-A824-1442B4BA57C6}"/>
    <cellStyle name="Input 7 15 2" xfId="17431" xr:uid="{1D8AE4DD-D741-40C8-BD90-3F5806D0F993}"/>
    <cellStyle name="Input 7 15 3" xfId="24463" xr:uid="{472AD5C8-2FB8-444D-95B2-40521673E665}"/>
    <cellStyle name="Input 7 15 4" xfId="32964" xr:uid="{6EA9CC4F-53EC-4143-A258-574F9522FC48}"/>
    <cellStyle name="Input 7 16" xfId="11334" xr:uid="{9394AEA8-E56E-4067-B4A9-2841DFEE3165}"/>
    <cellStyle name="Input 7 16 2" xfId="17432" xr:uid="{3116A4C6-887A-4F6F-AEA9-17659BE84DCD}"/>
    <cellStyle name="Input 7 16 3" xfId="28942" xr:uid="{1CC8233A-4497-4190-A4F4-6741FF6923C5}"/>
    <cellStyle name="Input 7 16 4" xfId="32963" xr:uid="{B60C4A97-C3B8-4DDA-9A71-1DD63048CF76}"/>
    <cellStyle name="Input 7 17" xfId="11335" xr:uid="{2D79BD22-7519-4B71-A707-E70FD2AD8677}"/>
    <cellStyle name="Input 7 17 2" xfId="17433" xr:uid="{9B989CDC-A75C-4095-8F59-766618EAB834}"/>
    <cellStyle name="Input 7 17 3" xfId="29353" xr:uid="{AEC1E005-3BD7-4D59-B4CE-822AB756FF9E}"/>
    <cellStyle name="Input 7 17 4" xfId="32962" xr:uid="{50C09176-CD27-44F3-83A1-D07079898CC6}"/>
    <cellStyle name="Input 7 18" xfId="14953" xr:uid="{30551641-699A-47F4-8040-7CE156E1B2C1}"/>
    <cellStyle name="Input 7 18 2" xfId="20490" xr:uid="{D75F90DA-405C-479D-AD9C-D16C4E30FBFF}"/>
    <cellStyle name="Input 7 18 3" xfId="21986" xr:uid="{F29A0635-71CD-4D0D-BDE2-938E51A66CA9}"/>
    <cellStyle name="Input 7 18 4" xfId="30709" xr:uid="{64BF60CB-7849-4018-B4DF-82258E531226}"/>
    <cellStyle name="Input 7 19" xfId="15518" xr:uid="{253E6473-D882-42F4-9F81-2D97E5C4280C}"/>
    <cellStyle name="Input 7 19 2" xfId="20996" xr:uid="{B33209F0-2602-49A5-B164-2D5B9E2C281A}"/>
    <cellStyle name="Input 7 19 3" xfId="22034" xr:uid="{0678523C-DDC0-464D-8769-3E70A2542BED}"/>
    <cellStyle name="Input 7 19 4" xfId="27350" xr:uid="{0CC6ADC4-6A45-4394-9992-3F36A8F64B60}"/>
    <cellStyle name="Input 7 2" xfId="11336" xr:uid="{3D35B459-447B-40AD-B107-379AFF701873}"/>
    <cellStyle name="Input 7 2 2" xfId="17434" xr:uid="{F88B73C3-04C6-4AF2-8122-468C6E784382}"/>
    <cellStyle name="Input 7 2 3" xfId="29354" xr:uid="{CAB29438-437E-4FE3-85E0-FD7FEA74FE08}"/>
    <cellStyle name="Input 7 2 4" xfId="32961" xr:uid="{BDAA3D35-7CCA-4240-BAF1-C057A7DA6236}"/>
    <cellStyle name="Input 7 20" xfId="15000" xr:uid="{A07A62C5-DC2E-4D64-8179-EDB559BD7519}"/>
    <cellStyle name="Input 7 20 2" xfId="20532" xr:uid="{AA4E18FB-9DD4-42F6-81A9-1588F20C187E}"/>
    <cellStyle name="Input 7 20 3" xfId="23264" xr:uid="{9491807B-CFFC-4AEC-AF92-B4A37A28BBCB}"/>
    <cellStyle name="Input 7 20 4" xfId="29638" xr:uid="{AC68393B-3A47-49F9-A084-68D3D39CFEBF}"/>
    <cellStyle name="Input 7 21" xfId="15906" xr:uid="{6BB14AEA-F9F7-4EA8-8BA6-40422B11CA71}"/>
    <cellStyle name="Input 7 22" xfId="28223" xr:uid="{D7DED58F-3C47-4497-9933-0E16486116AB}"/>
    <cellStyle name="Input 7 23" xfId="34681" xr:uid="{A31DB167-4EAE-4737-8016-BF264BEBB0FF}"/>
    <cellStyle name="Input 7 3" xfId="11337" xr:uid="{41E941CF-4A1B-4973-965D-C5BC27218AE9}"/>
    <cellStyle name="Input 7 3 2" xfId="17435" xr:uid="{221ADCD3-B63A-45EE-94E7-28EAFFD21D68}"/>
    <cellStyle name="Input 7 3 3" xfId="29361" xr:uid="{9C3A9674-D658-410D-91B3-AF0F63164A37}"/>
    <cellStyle name="Input 7 3 4" xfId="32960" xr:uid="{1D236DF4-84BC-48F9-A9B9-AF72BA5B6CEB}"/>
    <cellStyle name="Input 7 4" xfId="11338" xr:uid="{291B5C7E-34E1-4B2E-A341-51C9E34A4FBC}"/>
    <cellStyle name="Input 7 4 2" xfId="17436" xr:uid="{77ACEB1A-01A6-4923-B804-77B0E0533892}"/>
    <cellStyle name="Input 7 4 3" xfId="22274" xr:uid="{D6BC1302-FB24-4F3B-9C8C-3E5A0AB3C39B}"/>
    <cellStyle name="Input 7 4 4" xfId="32959" xr:uid="{911BF9E8-E93A-4F41-AD29-E5A4518FF8B8}"/>
    <cellStyle name="Input 7 5" xfId="11339" xr:uid="{D205184A-0262-40DC-8AB8-72EDB25004B4}"/>
    <cellStyle name="Input 7 5 2" xfId="17437" xr:uid="{CBEBC629-896E-4AFD-8492-6B1636E767C8}"/>
    <cellStyle name="Input 7 5 3" xfId="29355" xr:uid="{F0EEB45E-FE0E-4B8C-9EEF-CD2BA25BB20D}"/>
    <cellStyle name="Input 7 5 4" xfId="32958" xr:uid="{2DEB5930-8ADD-413F-B608-72982E9ED362}"/>
    <cellStyle name="Input 7 6" xfId="11340" xr:uid="{48AC7181-3F31-42EF-9E0A-474C5C1B3FF3}"/>
    <cellStyle name="Input 7 6 2" xfId="17438" xr:uid="{E18BA7A1-8754-4A4B-9882-195645D9C139}"/>
    <cellStyle name="Input 7 6 3" xfId="21711" xr:uid="{A1333543-04BF-41B3-BD15-04CDFE9FF7DD}"/>
    <cellStyle name="Input 7 6 4" xfId="22331" xr:uid="{0D4CF351-7E6F-4DDB-AC55-BAA6E1022FAE}"/>
    <cellStyle name="Input 7 7" xfId="11341" xr:uid="{53838431-94D5-4845-B369-0DB3FFEC2C76}"/>
    <cellStyle name="Input 7 7 2" xfId="17439" xr:uid="{137E681E-8CDA-4CEE-BB1D-D2591EBD7A2C}"/>
    <cellStyle name="Input 7 7 3" xfId="28744" xr:uid="{FD5E0893-B540-4C44-B579-6286813BC33F}"/>
    <cellStyle name="Input 7 7 4" xfId="24639" xr:uid="{061531FB-A4A4-435B-9198-670607E8F309}"/>
    <cellStyle name="Input 7 8" xfId="11342" xr:uid="{3C84F028-5594-4A0D-989E-06375EF603E4}"/>
    <cellStyle name="Input 7 8 2" xfId="17440" xr:uid="{05004351-2DAA-4060-A4C0-F7910081735D}"/>
    <cellStyle name="Input 7 8 3" xfId="26757" xr:uid="{7023D597-04D6-49D3-A6A4-5B2F78D41684}"/>
    <cellStyle name="Input 7 8 4" xfId="32957" xr:uid="{BA237DF1-471D-49BB-BD52-B9EC1B0F5071}"/>
    <cellStyle name="Input 7 9" xfId="11343" xr:uid="{69C2FB01-5DB2-4A6D-BD44-655A12B8BBF1}"/>
    <cellStyle name="Input 7 9 2" xfId="17441" xr:uid="{1E54F57F-2CB6-4E57-85EA-A390C8067729}"/>
    <cellStyle name="Input 7 9 3" xfId="29856" xr:uid="{7D23B28B-299E-45C7-A380-3896743B0AB0}"/>
    <cellStyle name="Input 7 9 4" xfId="32956" xr:uid="{BAA296E9-7CB9-46BE-8EFB-00A0192FC763}"/>
    <cellStyle name="Input 70" xfId="11344" xr:uid="{9F3A475D-35C6-4FFF-8B7B-E653FA349A7F}"/>
    <cellStyle name="Input 70 10" xfId="11345" xr:uid="{4F48B9CB-826E-461E-AC2B-045B046D85B0}"/>
    <cellStyle name="Input 70 10 2" xfId="17442" xr:uid="{E341D1A7-2D61-4756-AB00-3048126D8EDE}"/>
    <cellStyle name="Input 70 10 3" xfId="29356" xr:uid="{0567E1CC-61FC-4F33-AB42-7968611EA937}"/>
    <cellStyle name="Input 70 10 4" xfId="32955" xr:uid="{A8323BF9-7950-4C5B-896E-C4B2555B0490}"/>
    <cellStyle name="Input 70 11" xfId="11346" xr:uid="{0277B8D5-942D-4CB6-BA06-6F9F40567E79}"/>
    <cellStyle name="Input 70 11 2" xfId="17443" xr:uid="{836FD553-3C5D-4DC2-B545-26BD1F9FFD20}"/>
    <cellStyle name="Input 70 11 3" xfId="28008" xr:uid="{87261B45-5AB5-4A3F-B4E6-3515CF0954BE}"/>
    <cellStyle name="Input 70 11 4" xfId="32954" xr:uid="{5E9F9B1B-D086-40BC-9383-FCC495BE285A}"/>
    <cellStyle name="Input 70 12" xfId="11347" xr:uid="{4A581DFE-E3FD-44CA-AFA9-E4C96CF16DCE}"/>
    <cellStyle name="Input 70 12 2" xfId="17444" xr:uid="{82DC0C90-CB84-4155-8F38-6BB08912436D}"/>
    <cellStyle name="Input 70 12 3" xfId="28892" xr:uid="{4389F7DD-8298-4744-93AF-2169CB52E3F3}"/>
    <cellStyle name="Input 70 12 4" xfId="32953" xr:uid="{D24CDC46-2AF2-4299-A8E4-4AFDF84226EB}"/>
    <cellStyle name="Input 70 13" xfId="11348" xr:uid="{E15B6002-FFDA-401B-9807-604F0E07E049}"/>
    <cellStyle name="Input 70 13 2" xfId="17445" xr:uid="{218B5A02-56B5-4383-BFC5-24B0498E72E2}"/>
    <cellStyle name="Input 70 13 3" xfId="25741" xr:uid="{BFADA41F-CB09-44BC-8E5D-7C29772895E9}"/>
    <cellStyle name="Input 70 13 4" xfId="32952" xr:uid="{9EDCBCBE-B44C-4250-ACC9-3AD2EA56F9E1}"/>
    <cellStyle name="Input 70 14" xfId="11349" xr:uid="{FB6F70EA-5DC0-4207-B3DF-A8E9E67034F7}"/>
    <cellStyle name="Input 70 14 2" xfId="17446" xr:uid="{E2F46EB2-9F2A-4F92-8473-8753A5C420E1}"/>
    <cellStyle name="Input 70 14 3" xfId="29357" xr:uid="{BD4C1B5A-8A34-478A-9B3E-6852C7505897}"/>
    <cellStyle name="Input 70 14 4" xfId="32951" xr:uid="{531C547F-ED16-40E6-B17D-20584E35FE54}"/>
    <cellStyle name="Input 70 15" xfId="11350" xr:uid="{4FF7D468-A0D3-4C9E-854F-8F64773BFA9E}"/>
    <cellStyle name="Input 70 15 2" xfId="17447" xr:uid="{2F7E1029-B9C1-4B4B-9514-E4959EC52270}"/>
    <cellStyle name="Input 70 15 3" xfId="29358" xr:uid="{9CFD2AA5-3354-4B9E-9688-EF56B0F36B76}"/>
    <cellStyle name="Input 70 15 4" xfId="34447" xr:uid="{73E39159-71DC-42C9-ABFE-EB9B53EC697A}"/>
    <cellStyle name="Input 70 16" xfId="11351" xr:uid="{174A64C9-B0C2-46C0-90B6-D4CF5F25E469}"/>
    <cellStyle name="Input 70 16 2" xfId="17448" xr:uid="{CA780A4E-909E-4EB2-BA44-891BFE582A6C}"/>
    <cellStyle name="Input 70 16 3" xfId="29359" xr:uid="{D4288E5B-A7C9-44E1-A061-39F9D1862B3F}"/>
    <cellStyle name="Input 70 16 4" xfId="32950" xr:uid="{88B6184D-AB2A-4BE6-BBF8-33D709C7AC16}"/>
    <cellStyle name="Input 70 17" xfId="11352" xr:uid="{A186388D-0B97-4473-8270-F08735D8CE31}"/>
    <cellStyle name="Input 70 17 2" xfId="17449" xr:uid="{36AD667D-4AEC-4826-AD89-B3112399A967}"/>
    <cellStyle name="Input 70 17 3" xfId="22739" xr:uid="{0487DE30-096B-4D81-84DD-B43F0B6BDB0F}"/>
    <cellStyle name="Input 70 17 4" xfId="34403" xr:uid="{9398DEDC-8943-463A-A0EE-6F0B3B6952F2}"/>
    <cellStyle name="Input 70 18" xfId="15342" xr:uid="{F3B61348-4BD4-4078-BD30-FC7D12D327ED}"/>
    <cellStyle name="Input 70 18 2" xfId="20838" xr:uid="{569AD502-CA6F-4743-969E-E633AD135176}"/>
    <cellStyle name="Input 70 18 3" xfId="26780" xr:uid="{543FBC7E-C935-4EE7-B802-5465C4F1D041}"/>
    <cellStyle name="Input 70 18 4" xfId="29045" xr:uid="{A23F8DA0-C730-449D-8F87-2E5EF44A7DD7}"/>
    <cellStyle name="Input 70 19" xfId="15683" xr:uid="{5F92F2A9-A649-40B9-9FE2-3FF84D069E4D}"/>
    <cellStyle name="Input 70 19 2" xfId="21142" xr:uid="{A7FCE107-C4B6-4012-AAFA-4E5918A0C9CF}"/>
    <cellStyle name="Input 70 19 3" xfId="23523" xr:uid="{79A59635-BA5D-4C25-B42E-0B5F1F39BDDA}"/>
    <cellStyle name="Input 70 19 4" xfId="35000" xr:uid="{7956FF8E-1535-4901-806E-1D63A636B98A}"/>
    <cellStyle name="Input 70 2" xfId="11353" xr:uid="{E7A436F9-F5D6-481D-A74E-DA9FCBE4AB5F}"/>
    <cellStyle name="Input 70 2 2" xfId="17450" xr:uid="{7181C0F7-2EE3-4B57-9F3B-7D579CF4F1EA}"/>
    <cellStyle name="Input 70 2 3" xfId="29360" xr:uid="{DFA381B1-52F0-4430-9F8C-5D994D23263B}"/>
    <cellStyle name="Input 70 2 4" xfId="34527" xr:uid="{0A42C387-ED93-45AD-A83C-CE7F0278F17E}"/>
    <cellStyle name="Input 70 20" xfId="15232" xr:uid="{A422B958-5140-40E9-88D6-8E82867A2AAA}"/>
    <cellStyle name="Input 70 20 2" xfId="20743" xr:uid="{EED55DB7-0586-4162-852D-0E84FC78FD32}"/>
    <cellStyle name="Input 70 20 3" xfId="21759" xr:uid="{15CB6D9B-7D81-43D9-92EA-F1E16C0415DB}"/>
    <cellStyle name="Input 70 20 4" xfId="27224" xr:uid="{9425F6BC-70FB-4F9F-ADB6-6AD72AD74141}"/>
    <cellStyle name="Input 70 21" xfId="15052" xr:uid="{8E7CEF64-71DA-4005-A20E-E883A572A627}"/>
    <cellStyle name="Input 70 22" xfId="30426" xr:uid="{FBFD39D4-6203-414F-BBAE-3E2E82A3F2F4}"/>
    <cellStyle name="Input 70 23" xfId="34057" xr:uid="{2858D28E-383D-4B9B-A618-63044A4AA2EC}"/>
    <cellStyle name="Input 70 3" xfId="11354" xr:uid="{D5DC6160-AD7E-4268-AC0C-9A9B42005DFF}"/>
    <cellStyle name="Input 70 3 2" xfId="17451" xr:uid="{2580D03A-8E0C-479A-95D9-283A7D1C64E9}"/>
    <cellStyle name="Input 70 3 3" xfId="30655" xr:uid="{C09EF27D-07CA-4C6E-BD03-1CA4BECD56D0}"/>
    <cellStyle name="Input 70 3 4" xfId="32949" xr:uid="{96229828-E81E-4E12-AC4B-2C66461FA631}"/>
    <cellStyle name="Input 70 4" xfId="11355" xr:uid="{3EA31E5D-CC73-49A7-AF57-DE49B78371A1}"/>
    <cellStyle name="Input 70 4 2" xfId="17452" xr:uid="{4C59C972-5A2A-459D-A93C-4481D4DBCD44}"/>
    <cellStyle name="Input 70 4 3" xfId="25047" xr:uid="{867E0211-281D-43BE-8BFB-0AAE4DD6DDAF}"/>
    <cellStyle name="Input 70 4 4" xfId="32948" xr:uid="{2D9591F6-5D09-4F9E-8A86-5EF830793AC2}"/>
    <cellStyle name="Input 70 5" xfId="11356" xr:uid="{E434B6A8-3238-4118-A58A-24A36D7760F5}"/>
    <cellStyle name="Input 70 5 2" xfId="17453" xr:uid="{B568B2FD-085F-4FB7-A105-34FD5E1FDE02}"/>
    <cellStyle name="Input 70 5 3" xfId="28158" xr:uid="{B9C5F50D-4035-4602-BF70-80116D78BA1E}"/>
    <cellStyle name="Input 70 5 4" xfId="32947" xr:uid="{A0815985-63AE-45A5-84BB-C6427B70865A}"/>
    <cellStyle name="Input 70 6" xfId="11357" xr:uid="{A41731D4-3DDD-4CFD-92EA-EC5E40A8B1DD}"/>
    <cellStyle name="Input 70 6 2" xfId="17454" xr:uid="{CC756D16-FACB-45EC-978B-5237C7794D6C}"/>
    <cellStyle name="Input 70 6 3" xfId="24509" xr:uid="{49D02D0D-B0D8-42F6-AD7C-E533006DE46C}"/>
    <cellStyle name="Input 70 6 4" xfId="32946" xr:uid="{DB114125-B2BE-47BA-9F99-0FE836B15B5D}"/>
    <cellStyle name="Input 70 7" xfId="11358" xr:uid="{C627B465-8DC9-4DD2-BF84-CEA810FB73D1}"/>
    <cellStyle name="Input 70 7 2" xfId="17455" xr:uid="{2599047B-A283-43F6-A49A-07742670813A}"/>
    <cellStyle name="Input 70 7 3" xfId="28881" xr:uid="{8C6F3A5C-71CE-427E-97CA-2A2713AC8226}"/>
    <cellStyle name="Input 70 7 4" xfId="32945" xr:uid="{F7D85B20-0726-4E4C-97DF-BE297DC1B916}"/>
    <cellStyle name="Input 70 8" xfId="11359" xr:uid="{4BD7391D-4D11-4FF9-BE8E-BA11D1C5009F}"/>
    <cellStyle name="Input 70 8 2" xfId="17456" xr:uid="{F727A9C7-2C92-42D2-ACAA-7EF1ABCAF0E6}"/>
    <cellStyle name="Input 70 8 3" xfId="25789" xr:uid="{20D4B4A4-97A6-4E4C-8556-5680A93EB427}"/>
    <cellStyle name="Input 70 8 4" xfId="32944" xr:uid="{02612FF7-1ADC-4F99-8A15-66C3BF2334A0}"/>
    <cellStyle name="Input 70 9" xfId="11360" xr:uid="{A0267B9E-7E73-4D37-AFBB-B59DDCF70AB9}"/>
    <cellStyle name="Input 70 9 2" xfId="17457" xr:uid="{91BB80B2-1D6A-4F28-9969-0E31F31B2E0A}"/>
    <cellStyle name="Input 70 9 3" xfId="29362" xr:uid="{06C43268-B6B6-4CAC-BB0E-1203DFD4DA22}"/>
    <cellStyle name="Input 70 9 4" xfId="32943" xr:uid="{E3207BC5-4DF6-4BF2-A3E3-38EE2119F904}"/>
    <cellStyle name="Input 71" xfId="11361" xr:uid="{C3A34D31-8708-4123-8353-1C947A136D6C}"/>
    <cellStyle name="Input 71 10" xfId="11362" xr:uid="{0FABF2AB-2579-4C87-B776-FCB0FCBD0F06}"/>
    <cellStyle name="Input 71 10 2" xfId="17458" xr:uid="{F68B386B-5520-42D0-BCC4-A7A733ECF7DC}"/>
    <cellStyle name="Input 71 10 3" xfId="30011" xr:uid="{0100FECB-6847-4EFE-B57B-4200BF89686D}"/>
    <cellStyle name="Input 71 10 4" xfId="32942" xr:uid="{2FEEF455-DCFD-4F1D-9F00-CE69C7589234}"/>
    <cellStyle name="Input 71 11" xfId="11363" xr:uid="{8F9F9006-9A6F-431E-A45F-D93471B5E042}"/>
    <cellStyle name="Input 71 11 2" xfId="17459" xr:uid="{5E55BC01-4E24-482A-BC2B-8E5554FFB2E8}"/>
    <cellStyle name="Input 71 11 3" xfId="27802" xr:uid="{9A6DDD53-225C-48E5-84D0-5B3B6936EABA}"/>
    <cellStyle name="Input 71 11 4" xfId="27901" xr:uid="{A8D12BA6-23CB-49E2-BC80-304AFC9B0472}"/>
    <cellStyle name="Input 71 12" xfId="11364" xr:uid="{A4F02EC2-305A-4614-9135-349B3DF6D65E}"/>
    <cellStyle name="Input 71 12 2" xfId="17460" xr:uid="{72DE4B17-606A-4582-86E3-BB6D65994F6F}"/>
    <cellStyle name="Input 71 12 3" xfId="29363" xr:uid="{A017D166-1CBD-492D-9935-84B8367B9B13}"/>
    <cellStyle name="Input 71 12 4" xfId="30359" xr:uid="{DA7B4C36-41D7-450F-94E8-EC88DC668B17}"/>
    <cellStyle name="Input 71 13" xfId="11365" xr:uid="{98C69CDC-8F85-4341-9C8F-45ED74189DB0}"/>
    <cellStyle name="Input 71 13 2" xfId="17461" xr:uid="{069163B9-0F2C-44EB-AED4-4EA1377DF7C8}"/>
    <cellStyle name="Input 71 13 3" xfId="22959" xr:uid="{3E68872D-439B-414D-9FA5-4DB962C0C4DB}"/>
    <cellStyle name="Input 71 13 4" xfId="32941" xr:uid="{03D01C1A-AFF0-45DD-A6E5-988BE08298FF}"/>
    <cellStyle name="Input 71 14" xfId="11366" xr:uid="{BD6A3FC9-3534-41A4-B919-5E3F4FA43AA0}"/>
    <cellStyle name="Input 71 14 2" xfId="17462" xr:uid="{7D2573BE-6B82-4E40-BD09-BCE9434FB81E}"/>
    <cellStyle name="Input 71 14 3" xfId="28671" xr:uid="{370E0D3F-DF0E-4D22-A7E6-3C0293E2D8C0}"/>
    <cellStyle name="Input 71 14 4" xfId="32940" xr:uid="{41151AEB-CCF5-4ACD-9158-588327E87CBC}"/>
    <cellStyle name="Input 71 15" xfId="11367" xr:uid="{97DB3FEC-F789-445D-A03A-1A565D8FE3FF}"/>
    <cellStyle name="Input 71 15 2" xfId="17463" xr:uid="{FB69CAAB-BE10-4A14-95B7-9E29D01AC27B}"/>
    <cellStyle name="Input 71 15 3" xfId="29526" xr:uid="{2AD82D44-7AFF-4C6D-9F73-D98CFD9E9233}"/>
    <cellStyle name="Input 71 15 4" xfId="32939" xr:uid="{D28E2E22-84FC-4174-A83F-AE5639237D11}"/>
    <cellStyle name="Input 71 16" xfId="11368" xr:uid="{290A58C6-7915-46F0-9B44-7074E9FA8CDF}"/>
    <cellStyle name="Input 71 16 2" xfId="17464" xr:uid="{73FAFB54-02A7-4E40-9F42-BB9BAED6D156}"/>
    <cellStyle name="Input 71 16 3" xfId="29636" xr:uid="{1AB08AAF-F9EF-41B9-BFED-AE25C65E4866}"/>
    <cellStyle name="Input 71 16 4" xfId="32938" xr:uid="{B3A3DD18-62BF-4072-95A5-180487458F73}"/>
    <cellStyle name="Input 71 17" xfId="11369" xr:uid="{2F35CB0C-B0BE-4F04-ABCD-CDAD6D5D6C28}"/>
    <cellStyle name="Input 71 17 2" xfId="17465" xr:uid="{CECAA183-E099-4E79-86E0-675FE7EDB5A5}"/>
    <cellStyle name="Input 71 17 3" xfId="30038" xr:uid="{5A0A6DF7-8B46-4ED6-8832-B97CA0DDC678}"/>
    <cellStyle name="Input 71 17 4" xfId="32937" xr:uid="{24BB8300-B9D2-44BD-97DD-A463A73A7CD5}"/>
    <cellStyle name="Input 71 18" xfId="15566" xr:uid="{6EE95DE1-99E2-42BF-92C2-1058B08BEFA8}"/>
    <cellStyle name="Input 71 18 2" xfId="21042" xr:uid="{6CD3A5E7-31AC-4352-B14B-9D9342F1D825}"/>
    <cellStyle name="Input 71 18 3" xfId="28564" xr:uid="{513994F3-BBD6-4B0D-88F1-969051BBEB8A}"/>
    <cellStyle name="Input 71 18 4" xfId="34900" xr:uid="{3DC67616-FF0C-408D-B42B-485056FF6B78}"/>
    <cellStyle name="Input 71 19" xfId="15685" xr:uid="{0887F7DD-EF37-403B-A08A-8D5E276108C9}"/>
    <cellStyle name="Input 71 19 2" xfId="21144" xr:uid="{50EF8C93-730E-4353-93ED-B7613DAC73E0}"/>
    <cellStyle name="Input 71 19 3" xfId="23100" xr:uid="{C37907CF-AD0F-47E8-9872-C931D85C09D8}"/>
    <cellStyle name="Input 71 19 4" xfId="35002" xr:uid="{D5A7264F-54DE-43F8-88DB-5B364DD9472D}"/>
    <cellStyle name="Input 71 2" xfId="11370" xr:uid="{F1D0F697-6B0D-440D-9995-779E2C050390}"/>
    <cellStyle name="Input 71 2 2" xfId="17466" xr:uid="{D7C0F7E8-5579-4B59-B159-3630A9691E6E}"/>
    <cellStyle name="Input 71 2 3" xfId="30201" xr:uid="{EB4F8CE9-D625-416E-BCA8-8EEA63E9071A}"/>
    <cellStyle name="Input 71 2 4" xfId="32936" xr:uid="{EEBC7FE1-0F5E-4CDA-B834-566E2B7F2FAD}"/>
    <cellStyle name="Input 71 20" xfId="15645" xr:uid="{2B3C4759-0ABE-49C9-BF65-F42EDF340EFC}"/>
    <cellStyle name="Input 71 20 2" xfId="21110" xr:uid="{A39DB681-172F-4709-8E1E-72704ADAC432}"/>
    <cellStyle name="Input 71 20 3" xfId="24946" xr:uid="{85E61F3F-49A2-4104-A090-342CCF143168}"/>
    <cellStyle name="Input 71 20 4" xfId="34968" xr:uid="{4C150E7D-4265-4424-AA23-FCB4615015CA}"/>
    <cellStyle name="Input 71 21" xfId="15890" xr:uid="{B9A621D5-2621-4486-BE06-39655A1133FA}"/>
    <cellStyle name="Input 71 22" xfId="29126" xr:uid="{F6EC5817-20B3-46D8-8E01-5F555F253B2F}"/>
    <cellStyle name="Input 71 23" xfId="34055" xr:uid="{65EA39C8-1232-4274-ACA4-07B896B08D22}"/>
    <cellStyle name="Input 71 3" xfId="11371" xr:uid="{78F84B77-F8E2-4AF9-8EFE-654296CF1A9F}"/>
    <cellStyle name="Input 71 3 2" xfId="17467" xr:uid="{1577637A-B889-4367-B933-54C6586BA236}"/>
    <cellStyle name="Input 71 3 3" xfId="22665" xr:uid="{A8494984-5FB7-4566-A86A-002E0BC3447C}"/>
    <cellStyle name="Input 71 3 4" xfId="32935" xr:uid="{7604F6A6-C409-4857-96BB-2BFB14C142FC}"/>
    <cellStyle name="Input 71 4" xfId="11372" xr:uid="{6114AA70-E99A-425A-9689-89C037365A3F}"/>
    <cellStyle name="Input 71 4 2" xfId="17468" xr:uid="{AA64E8DB-3F73-493E-BEAF-3EB0714E0624}"/>
    <cellStyle name="Input 71 4 3" xfId="30210" xr:uid="{39A342D1-DFC6-4EF7-AA44-EED21C7DE581}"/>
    <cellStyle name="Input 71 4 4" xfId="34175" xr:uid="{25E9624C-9BCC-47CB-883B-3A1B2498A433}"/>
    <cellStyle name="Input 71 5" xfId="11373" xr:uid="{3F01181A-43D0-4BE6-86C9-443A8DE87508}"/>
    <cellStyle name="Input 71 5 2" xfId="17469" xr:uid="{6D770EB6-0C35-4EEC-9DFF-D91470823CBE}"/>
    <cellStyle name="Input 71 5 3" xfId="29577" xr:uid="{3CA27563-F7B7-4D7E-BDBB-4CC1C944EEE0}"/>
    <cellStyle name="Input 71 5 4" xfId="32934" xr:uid="{4DB3260B-FE6B-4CDE-9C50-BBDFDCDAB594}"/>
    <cellStyle name="Input 71 6" xfId="11374" xr:uid="{395646EE-7C7C-4680-A183-9C375DB6C53D}"/>
    <cellStyle name="Input 71 6 2" xfId="17470" xr:uid="{0F1DBB17-2A46-4E68-904A-E5FCD95729D9}"/>
    <cellStyle name="Input 71 6 3" xfId="26159" xr:uid="{57260B2D-C7B7-4AE6-86BE-D2A55EC082F5}"/>
    <cellStyle name="Input 71 6 4" xfId="34404" xr:uid="{B51E1B89-46A4-436D-A0E1-2BD05C760433}"/>
    <cellStyle name="Input 71 7" xfId="11375" xr:uid="{7B0D07ED-63D9-4CC5-8E31-DE3B7CEFFA96}"/>
    <cellStyle name="Input 71 7 2" xfId="17471" xr:uid="{366F4714-9BB4-44D6-A374-D13119B53040}"/>
    <cellStyle name="Input 71 7 3" xfId="28745" xr:uid="{DAEDAE27-3E88-4C19-89D4-DD373D75E988}"/>
    <cellStyle name="Input 71 7 4" xfId="34186" xr:uid="{62C7836C-A8D7-438C-9D54-522B2F356571}"/>
    <cellStyle name="Input 71 8" xfId="11376" xr:uid="{E3B84C76-B84B-4730-A5DF-D855E59925DC}"/>
    <cellStyle name="Input 71 8 2" xfId="17472" xr:uid="{C07886DD-2EC0-478B-9CDA-B946EDE6A092}"/>
    <cellStyle name="Input 71 8 3" xfId="25304" xr:uid="{DB5FA42F-0AE1-44C0-BED3-DCB63FC67DF4}"/>
    <cellStyle name="Input 71 8 4" xfId="32933" xr:uid="{94BF1626-55C2-42FA-9699-3E911D0D272D}"/>
    <cellStyle name="Input 71 9" xfId="11377" xr:uid="{0CA42E80-8299-49C1-B67D-E1E8B2E4EFED}"/>
    <cellStyle name="Input 71 9 2" xfId="17473" xr:uid="{069C135E-342E-4520-B3BD-73C72BF4B818}"/>
    <cellStyle name="Input 71 9 3" xfId="22104" xr:uid="{5FAECE65-033D-40E7-A76A-7B569A250CCA}"/>
    <cellStyle name="Input 71 9 4" xfId="32932" xr:uid="{6A49E2DF-74E0-4DEF-BD72-70426EAFD9EA}"/>
    <cellStyle name="Input 72" xfId="11378" xr:uid="{9903BD69-9870-4419-BB40-18B742A03DAA}"/>
    <cellStyle name="Input 72 10" xfId="11379" xr:uid="{CB741D4C-A33D-498C-A12C-BB2FA60093EA}"/>
    <cellStyle name="Input 72 10 2" xfId="17474" xr:uid="{FB5F7ABA-DF41-4161-9A58-9A09E90DF713}"/>
    <cellStyle name="Input 72 10 3" xfId="30271" xr:uid="{5B9F74B5-6C94-40B0-BF1B-FC2F4BA907E6}"/>
    <cellStyle name="Input 72 10 4" xfId="32931" xr:uid="{A2D47ABA-FABC-4656-A9B6-35B6589F93BE}"/>
    <cellStyle name="Input 72 11" xfId="11380" xr:uid="{094775D6-4279-4238-9B17-156EF664012E}"/>
    <cellStyle name="Input 72 11 2" xfId="17475" xr:uid="{1B8A9D64-4A08-4911-86EF-47AD431CBFF0}"/>
    <cellStyle name="Input 72 11 3" xfId="29587" xr:uid="{A507CFD0-2A76-4169-8339-FC230FB77267}"/>
    <cellStyle name="Input 72 11 4" xfId="32930" xr:uid="{AE9D9397-5929-4020-9187-3616F638DE8C}"/>
    <cellStyle name="Input 72 12" xfId="11381" xr:uid="{F1149705-C075-4E3E-A920-B3DE99CC3D34}"/>
    <cellStyle name="Input 72 12 2" xfId="17476" xr:uid="{DD4E6C58-72B4-4C53-87FC-DE8E46C832C3}"/>
    <cellStyle name="Input 72 12 3" xfId="29799" xr:uid="{CB8C6E0E-27BA-4E85-AC0D-4B7D99E9C99F}"/>
    <cellStyle name="Input 72 12 4" xfId="32929" xr:uid="{B200130F-801B-48F0-9227-62C39D602D61}"/>
    <cellStyle name="Input 72 13" xfId="11382" xr:uid="{F770A8D3-CBC2-4FCE-B4EC-0990DE7B5C59}"/>
    <cellStyle name="Input 72 13 2" xfId="17477" xr:uid="{297DF394-F659-482A-8442-9BE919480736}"/>
    <cellStyle name="Input 72 13 3" xfId="30122" xr:uid="{D1BCDF0F-8854-46AC-B063-B20ECEDC0DFF}"/>
    <cellStyle name="Input 72 13 4" xfId="32928" xr:uid="{0645E0BB-23A4-4811-894E-48688D0B678D}"/>
    <cellStyle name="Input 72 14" xfId="11383" xr:uid="{759E0374-18B5-4CC2-BC87-2FA96AB66CDB}"/>
    <cellStyle name="Input 72 14 2" xfId="17478" xr:uid="{1E07103D-A82A-40BC-A429-08E5499E7DE1}"/>
    <cellStyle name="Input 72 14 3" xfId="29749" xr:uid="{D0513081-F562-49C7-B1EE-F2F87358CECA}"/>
    <cellStyle name="Input 72 14 4" xfId="32927" xr:uid="{851D8E45-D852-4F61-B3A8-311541A1BEAB}"/>
    <cellStyle name="Input 72 15" xfId="11384" xr:uid="{31E5ADB1-BA61-4547-999B-5AC729F303C7}"/>
    <cellStyle name="Input 72 15 2" xfId="17479" xr:uid="{035CFD4D-7031-4964-A47E-5160604F013E}"/>
    <cellStyle name="Input 72 15 3" xfId="22884" xr:uid="{B56B05C5-5EC8-46FA-9239-EF84434888C3}"/>
    <cellStyle name="Input 72 15 4" xfId="32926" xr:uid="{06EBEDCB-72D6-4719-A0C7-02F76C58D76D}"/>
    <cellStyle name="Input 72 16" xfId="11385" xr:uid="{B1B993A2-6B76-4E63-A7C9-850B532BA5CA}"/>
    <cellStyle name="Input 72 16 2" xfId="17480" xr:uid="{A42B09C5-A3C7-4D2C-9C51-D3ED4655B227}"/>
    <cellStyle name="Input 72 16 3" xfId="30143" xr:uid="{0A62DFAB-7D58-48E2-8DD7-46C2734AE407}"/>
    <cellStyle name="Input 72 16 4" xfId="22151" xr:uid="{9273A2F1-1ACF-48B0-9D44-AA3E50C5066A}"/>
    <cellStyle name="Input 72 17" xfId="11386" xr:uid="{AC4829EB-9E98-47FC-9FAD-32FB2D9B1784}"/>
    <cellStyle name="Input 72 17 2" xfId="17481" xr:uid="{459F803D-C842-4405-B219-3401133ADDF2}"/>
    <cellStyle name="Input 72 17 3" xfId="29364" xr:uid="{8D4C1F91-70A9-4D2A-9D21-FBF265C407A3}"/>
    <cellStyle name="Input 72 17 4" xfId="23531" xr:uid="{7A9BC634-DA7F-4ABC-A3A0-C1B61DB3B432}"/>
    <cellStyle name="Input 72 18" xfId="14897" xr:uid="{3AD3BD2E-BC86-4AA4-9E4D-B801C2AEFF4F}"/>
    <cellStyle name="Input 72 18 2" xfId="20436" xr:uid="{3EE3B508-B74B-4A78-AE18-16D8219E08DF}"/>
    <cellStyle name="Input 72 18 3" xfId="30020" xr:uid="{0665E2E1-7C08-4850-9729-F7C70D903300}"/>
    <cellStyle name="Input 72 18 4" xfId="30751" xr:uid="{DC30C0FD-9BAC-4565-A1FA-BB09F33C1699}"/>
    <cellStyle name="Input 72 19" xfId="15684" xr:uid="{779C85D5-19FA-4E92-96A4-C66E5081BB7B}"/>
    <cellStyle name="Input 72 19 2" xfId="21143" xr:uid="{C9DFC584-7C3E-4B87-9053-0DBFCE3E67F9}"/>
    <cellStyle name="Input 72 19 3" xfId="29122" xr:uid="{4D60A420-3306-44A9-B407-7965BB7C97D2}"/>
    <cellStyle name="Input 72 19 4" xfId="35001" xr:uid="{B4048A5D-F673-489A-BE5A-9BF97013F365}"/>
    <cellStyle name="Input 72 2" xfId="11387" xr:uid="{CC328F1E-21A2-4C0E-B24B-8AC637882615}"/>
    <cellStyle name="Input 72 2 2" xfId="17482" xr:uid="{20ECA1AF-BABF-4033-B45D-3C6E88E2780E}"/>
    <cellStyle name="Input 72 2 3" xfId="22960" xr:uid="{7144E86B-4B22-4E68-836A-A62299D75E84}"/>
    <cellStyle name="Input 72 2 4" xfId="32925" xr:uid="{FA7CD6D7-1EF3-4AAF-94A9-329FB5DDBD03}"/>
    <cellStyle name="Input 72 20" xfId="15446" xr:uid="{90D31AD0-3444-4607-AE70-DA1EAE314F08}"/>
    <cellStyle name="Input 72 20 2" xfId="20931" xr:uid="{2B6A28CF-860B-44B9-A20A-FF0E733ADEE0}"/>
    <cellStyle name="Input 72 20 3" xfId="26790" xr:uid="{2F4C11DB-EA59-4BE4-8FE8-49A9CB470950}"/>
    <cellStyle name="Input 72 20 4" xfId="25742" xr:uid="{2AB0F375-EF55-4E0D-A7F6-8924C62ABD5E}"/>
    <cellStyle name="Input 72 21" xfId="15502" xr:uid="{FD7D1D0A-1EA4-41B6-9984-9C41390F1073}"/>
    <cellStyle name="Input 72 22" xfId="25556" xr:uid="{545DBCAF-B874-4ED5-81DA-5E157E901D79}"/>
    <cellStyle name="Input 72 23" xfId="34056" xr:uid="{270D79BD-4BCC-4136-9117-30D8CF349184}"/>
    <cellStyle name="Input 72 3" xfId="11388" xr:uid="{931E241F-F77E-4EE8-8F3D-4F20FA6C59FE}"/>
    <cellStyle name="Input 72 3 2" xfId="17483" xr:uid="{31837CFF-CCE0-4465-A194-9BBD24B2BAB5}"/>
    <cellStyle name="Input 72 3 3" xfId="29971" xr:uid="{492F3E29-981F-4EE6-AFC1-B27F62F88593}"/>
    <cellStyle name="Input 72 3 4" xfId="32924" xr:uid="{F960C58F-8D2B-4841-B243-42E72FFBB367}"/>
    <cellStyle name="Input 72 4" xfId="11389" xr:uid="{9062B597-84CE-44BD-9454-DF395AA0E7F7}"/>
    <cellStyle name="Input 72 4 2" xfId="17484" xr:uid="{0830D99F-150A-420A-9D40-891227879831}"/>
    <cellStyle name="Input 72 4 3" xfId="25743" xr:uid="{4C5E7398-A711-4E66-B664-5357328D6DF0}"/>
    <cellStyle name="Input 72 4 4" xfId="32923" xr:uid="{A908B054-FDE8-4F69-9BB6-209E88F1493D}"/>
    <cellStyle name="Input 72 5" xfId="11390" xr:uid="{58D7466D-A7E1-4E32-A5C0-3B0EEED93B67}"/>
    <cellStyle name="Input 72 5 2" xfId="17485" xr:uid="{2017DF7B-2B6C-4DF3-8798-D41A98EACF3E}"/>
    <cellStyle name="Input 72 5 3" xfId="24514" xr:uid="{5F7206F0-B701-4140-80E6-A1D6F0B96609}"/>
    <cellStyle name="Input 72 5 4" xfId="32922" xr:uid="{45409AD0-D0C0-47C5-A3C7-7B07E8EA1B1A}"/>
    <cellStyle name="Input 72 6" xfId="11391" xr:uid="{571D375F-4EC0-4F80-895C-08F3FC3C0198}"/>
    <cellStyle name="Input 72 6 2" xfId="17486" xr:uid="{E2FD34D6-E04B-419F-89C8-E273471083CB}"/>
    <cellStyle name="Input 72 6 3" xfId="25911" xr:uid="{32822104-E751-40F1-A100-C5EB6ED4CB8F}"/>
    <cellStyle name="Input 72 6 4" xfId="32921" xr:uid="{8228E8AD-0270-4963-8CCA-65F5479CA7E1}"/>
    <cellStyle name="Input 72 7" xfId="11392" xr:uid="{62AFF0E8-E288-4133-AF82-55AC62443089}"/>
    <cellStyle name="Input 72 7 2" xfId="17487" xr:uid="{AEB6DF9C-26BE-4E10-B148-1AEE4CF21358}"/>
    <cellStyle name="Input 72 7 3" xfId="21298" xr:uid="{79402161-F29D-48ED-817B-B574A94361BB}"/>
    <cellStyle name="Input 72 7 4" xfId="32920" xr:uid="{65F0BD7B-6D1E-4790-919A-5D8D1D0704DC}"/>
    <cellStyle name="Input 72 8" xfId="11393" xr:uid="{3308B4FD-770B-4C83-923E-ED81969C2C5D}"/>
    <cellStyle name="Input 72 8 2" xfId="17488" xr:uid="{46F5AB0A-E2F5-4284-871E-BCADE358DDCA}"/>
    <cellStyle name="Input 72 8 3" xfId="30327" xr:uid="{E83EC4FF-E811-4A68-9BE8-F057924AA8E1}"/>
    <cellStyle name="Input 72 8 4" xfId="32919" xr:uid="{E21D951F-23BF-4406-B992-B0D14C8A809A}"/>
    <cellStyle name="Input 72 9" xfId="11394" xr:uid="{CBA555EF-31AC-4377-86FF-7D5D80C6BD56}"/>
    <cellStyle name="Input 72 9 2" xfId="17489" xr:uid="{46EC5857-1C53-43AD-9901-489B37A6229E}"/>
    <cellStyle name="Input 72 9 3" xfId="29953" xr:uid="{E089A921-4D0E-42A5-9477-8F5A58C603DD}"/>
    <cellStyle name="Input 72 9 4" xfId="34204" xr:uid="{5C343282-CF64-47E2-BC84-A9E62C7A8560}"/>
    <cellStyle name="Input 73" xfId="11395" xr:uid="{396B8231-D0BF-46E4-BBF5-6F7BA91AC8F5}"/>
    <cellStyle name="Input 73 10" xfId="11396" xr:uid="{A1A0CF90-AC19-47E7-BB16-A2A8D03AC363}"/>
    <cellStyle name="Input 73 10 2" xfId="17490" xr:uid="{EBF6C091-BA57-4DAD-878A-F9C7461C1EF2}"/>
    <cellStyle name="Input 73 10 3" xfId="25922" xr:uid="{53BDD764-EE0B-469D-8B29-74EBF5E87FBF}"/>
    <cellStyle name="Input 73 10 4" xfId="32918" xr:uid="{4CBB236F-EC1C-4644-9FD9-7075B261C103}"/>
    <cellStyle name="Input 73 11" xfId="11397" xr:uid="{0FD00458-6DA4-494A-B861-A5E758DF97C8}"/>
    <cellStyle name="Input 73 11 2" xfId="17491" xr:uid="{92EDF5A0-430F-447A-A6F1-8AC7FE676413}"/>
    <cellStyle name="Input 73 11 3" xfId="30458" xr:uid="{472B7540-9AD5-41E2-A85F-AF8C9C3E7AB1}"/>
    <cellStyle name="Input 73 11 4" xfId="34535" xr:uid="{772FD287-D5D4-450F-AD87-CA1F73D87207}"/>
    <cellStyle name="Input 73 12" xfId="11398" xr:uid="{BCDA2550-331E-4B18-A1AD-1CD33B647679}"/>
    <cellStyle name="Input 73 12 2" xfId="17492" xr:uid="{98A5289A-0751-4274-AD34-05EEF5C4A36E}"/>
    <cellStyle name="Input 73 12 3" xfId="21444" xr:uid="{3495D05C-0FDA-413E-8ADB-77B22D90AC0A}"/>
    <cellStyle name="Input 73 12 4" xfId="34301" xr:uid="{4F37E07A-8D44-469A-B8B0-7D06EF736BF4}"/>
    <cellStyle name="Input 73 13" xfId="11399" xr:uid="{B65227B4-7F1A-4E16-AB28-A559BC4E780F}"/>
    <cellStyle name="Input 73 13 2" xfId="17493" xr:uid="{A2E48024-FE91-481F-A9AD-1D5461AA995A}"/>
    <cellStyle name="Input 73 13 3" xfId="29478" xr:uid="{3568FC12-C314-4931-AA5E-2AF47D6C3A60}"/>
    <cellStyle name="Input 73 13 4" xfId="32917" xr:uid="{80587415-7F70-494B-BC8C-57C2CAFE79DA}"/>
    <cellStyle name="Input 73 14" xfId="11400" xr:uid="{FEB287B7-AB06-4472-A29D-B6C0FE061694}"/>
    <cellStyle name="Input 73 14 2" xfId="17494" xr:uid="{7257BB33-74FC-4DDF-9D1D-13D50BE88E16}"/>
    <cellStyle name="Input 73 14 3" xfId="28539" xr:uid="{E2910743-41D0-4B77-B2CB-1A77A76D73C3}"/>
    <cellStyle name="Input 73 14 4" xfId="32916" xr:uid="{316A99D0-1501-45DF-BAC7-B5B566CA8FEA}"/>
    <cellStyle name="Input 73 15" xfId="11401" xr:uid="{A76BF8D2-56AE-4C07-9E82-A85396DCD1BA}"/>
    <cellStyle name="Input 73 15 2" xfId="17495" xr:uid="{FC1938C4-78D2-4C24-B4F4-74A8F912CDF0}"/>
    <cellStyle name="Input 73 15 3" xfId="28910" xr:uid="{38174F8B-D061-4A8A-BE9B-7DB3348DA254}"/>
    <cellStyle name="Input 73 15 4" xfId="32915" xr:uid="{86152C87-BAE4-4B51-BA54-CC5B66855C89}"/>
    <cellStyle name="Input 73 16" xfId="11402" xr:uid="{7064BD1B-932E-4341-B580-9C29386063A6}"/>
    <cellStyle name="Input 73 16 2" xfId="17496" xr:uid="{30542CAA-E36E-4BB6-99AF-EDEED658F8EC}"/>
    <cellStyle name="Input 73 16 3" xfId="24485" xr:uid="{A6701181-1915-4205-972E-D0FF7ACEE6BE}"/>
    <cellStyle name="Input 73 16 4" xfId="32914" xr:uid="{83B9A050-1635-4CCA-9F94-95EF5098978A}"/>
    <cellStyle name="Input 73 17" xfId="11403" xr:uid="{D57F80C5-19A5-42CD-8877-788A467ED2A0}"/>
    <cellStyle name="Input 73 17 2" xfId="17497" xr:uid="{553584AF-98FC-47D6-B809-EEA134CCEC63}"/>
    <cellStyle name="Input 73 17 3" xfId="30362" xr:uid="{C75D06FD-7AD7-4272-93A0-82482B5B1950}"/>
    <cellStyle name="Input 73 17 4" xfId="32913" xr:uid="{DB28AC13-E4AD-4BC9-AAB8-32A34694CAE5}"/>
    <cellStyle name="Input 73 18" xfId="14898" xr:uid="{203ABF10-82D9-4D41-8EED-947948AFB0D2}"/>
    <cellStyle name="Input 73 18 2" xfId="20437" xr:uid="{48248342-FC22-4379-92E7-44403E3DCA2E}"/>
    <cellStyle name="Input 73 18 3" xfId="30503" xr:uid="{F22E499A-F93C-46CB-A770-806D873A9342}"/>
    <cellStyle name="Input 73 18 4" xfId="30750" xr:uid="{E6DA3824-1C1F-4C5D-854C-4AD21E3DD5AC}"/>
    <cellStyle name="Input 73 19" xfId="15688" xr:uid="{EE16D6F4-A096-4AE8-AA56-E0B35BECA396}"/>
    <cellStyle name="Input 73 19 2" xfId="21147" xr:uid="{5DA5A129-D82E-4934-B2BB-B5F210460F6D}"/>
    <cellStyle name="Input 73 19 3" xfId="27251" xr:uid="{34283544-742A-4A07-B2A6-F0796AEEE00E}"/>
    <cellStyle name="Input 73 19 4" xfId="35005" xr:uid="{598F5D53-E900-4308-834B-35CA55CE2B5E}"/>
    <cellStyle name="Input 73 2" xfId="11404" xr:uid="{FEBAEDD3-C2B0-4C5B-9811-412E156AC22C}"/>
    <cellStyle name="Input 73 2 2" xfId="17498" xr:uid="{F5BCA923-9018-4ADC-9B6B-0D0A7A9BFD49}"/>
    <cellStyle name="Input 73 2 3" xfId="26530" xr:uid="{6341E641-8A16-46E0-A01A-82DB64BA7DC0}"/>
    <cellStyle name="Input 73 2 4" xfId="32912" xr:uid="{F8CF36F2-86FD-4336-9166-05D4D8EE8858}"/>
    <cellStyle name="Input 73 20" xfId="15067" xr:uid="{3E9980DD-8A81-4BDF-9E24-F0FD9F476640}"/>
    <cellStyle name="Input 73 20 2" xfId="20595" xr:uid="{27E27A5B-9164-4961-8054-011F99E27C4D}"/>
    <cellStyle name="Input 73 20 3" xfId="22361" xr:uid="{3A21943A-B063-4141-972F-EBFE5805E032}"/>
    <cellStyle name="Input 73 20 4" xfId="34611" xr:uid="{83B5A5E1-5707-4B69-842F-8EEA1D742EE2}"/>
    <cellStyle name="Input 73 21" xfId="15888" xr:uid="{6A60ED3D-EA19-4565-BAEC-052338322634}"/>
    <cellStyle name="Input 73 22" xfId="30288" xr:uid="{48797470-7DF2-493D-9CB8-50BFFC74168F}"/>
    <cellStyle name="Input 73 23" xfId="34052" xr:uid="{EF100BB3-4A70-4DCF-9DE2-8E24A4B47CEB}"/>
    <cellStyle name="Input 73 3" xfId="11405" xr:uid="{34AB4913-8ED9-4826-82CD-D99E0E52C9FD}"/>
    <cellStyle name="Input 73 3 2" xfId="17499" xr:uid="{D2490448-2A8F-405A-A09C-2579F0943A41}"/>
    <cellStyle name="Input 73 3 3" xfId="30507" xr:uid="{3A02B04E-4F16-4929-9F9B-07559C305489}"/>
    <cellStyle name="Input 73 3 4" xfId="32911" xr:uid="{A69D37CD-3027-469C-A089-A950ADCD74AF}"/>
    <cellStyle name="Input 73 4" xfId="11406" xr:uid="{0AAC8B23-8316-4C7C-A8E8-9E633661221E}"/>
    <cellStyle name="Input 73 4 2" xfId="17500" xr:uid="{ECCF3A6A-E9ED-46CF-B0D0-0A696FDBE702}"/>
    <cellStyle name="Input 73 4 3" xfId="29954" xr:uid="{39E5AE96-2BF6-4DA1-8638-731EAD7AF60C}"/>
    <cellStyle name="Input 73 4 4" xfId="32910" xr:uid="{455FBDB3-DA37-4969-A6DF-EB2C0E4457FF}"/>
    <cellStyle name="Input 73 5" xfId="11407" xr:uid="{5EF6A862-2BD6-438A-84F2-8FFB1E9045EA}"/>
    <cellStyle name="Input 73 5 2" xfId="17501" xr:uid="{5173A00E-7D74-4528-ADE5-81C22300DCAC}"/>
    <cellStyle name="Input 73 5 3" xfId="22623" xr:uid="{9166F2BC-A1C1-4E76-AB00-498A8B400777}"/>
    <cellStyle name="Input 73 5 4" xfId="22333" xr:uid="{E3DAB3FC-880A-4573-84B5-1917A3E4D099}"/>
    <cellStyle name="Input 73 6" xfId="11408" xr:uid="{3DC0F5E6-4E6C-43D5-8C34-9FB1A3024F59}"/>
    <cellStyle name="Input 73 6 2" xfId="17502" xr:uid="{FA22FE1E-59B4-44BB-B812-A07C76C0184E}"/>
    <cellStyle name="Input 73 6 3" xfId="22093" xr:uid="{A0ECF933-3AD3-4C44-9F59-1D4E2D66F600}"/>
    <cellStyle name="Input 73 6 4" xfId="30626" xr:uid="{D3F88795-F9F5-4D92-B8CE-718A57DDFD05}"/>
    <cellStyle name="Input 73 7" xfId="11409" xr:uid="{33920EE8-6AFE-4819-8A16-BC178D428391}"/>
    <cellStyle name="Input 73 7 2" xfId="17503" xr:uid="{1FB958C0-D454-46E0-91E1-8BBE5ECBE3BB}"/>
    <cellStyle name="Input 73 7 3" xfId="29365" xr:uid="{B106BCD7-304C-42CF-881F-E1418A169EAE}"/>
    <cellStyle name="Input 73 7 4" xfId="32909" xr:uid="{1F877391-3416-49AB-8D86-9485A8421530}"/>
    <cellStyle name="Input 73 8" xfId="11410" xr:uid="{A97500E4-9D09-49C4-97DC-F708EFA845D7}"/>
    <cellStyle name="Input 73 8 2" xfId="17504" xr:uid="{EE500DA0-5674-4AA2-A9C6-A50CEDE99E30}"/>
    <cellStyle name="Input 73 8 3" xfId="29427" xr:uid="{5D50FAC6-AFEC-4A77-8E2E-C61A72D78BB9}"/>
    <cellStyle name="Input 73 8 4" xfId="32908" xr:uid="{FE986365-210C-4E7F-AB47-62E2A18BC3E5}"/>
    <cellStyle name="Input 73 9" xfId="11411" xr:uid="{3925B122-C3D4-4C15-94F9-41B7FE016E72}"/>
    <cellStyle name="Input 73 9 2" xfId="17505" xr:uid="{7493D235-F50A-4EF6-B28C-C4F53136D50D}"/>
    <cellStyle name="Input 73 9 3" xfId="29899" xr:uid="{614647DF-B16B-495F-A1BA-1955E3CD71A8}"/>
    <cellStyle name="Input 73 9 4" xfId="32907" xr:uid="{73E33A10-0446-4314-A7B6-C17D1EB993FD}"/>
    <cellStyle name="Input 74" xfId="11412" xr:uid="{FE23AA37-A96A-499B-B0DB-25266505EB64}"/>
    <cellStyle name="Input 74 10" xfId="11413" xr:uid="{95124A19-C744-4094-A826-26F1265F43CC}"/>
    <cellStyle name="Input 74 10 2" xfId="17506" xr:uid="{A8E6B372-B324-4D10-8279-0A582246C8A9}"/>
    <cellStyle name="Input 74 10 3" xfId="29366" xr:uid="{3EF86A19-F7A8-4914-A1C4-12496707CE55}"/>
    <cellStyle name="Input 74 10 4" xfId="32906" xr:uid="{D60AC8D9-92BA-4904-A1E9-20EE075F938A}"/>
    <cellStyle name="Input 74 11" xfId="11414" xr:uid="{2A0396B4-60E3-435A-BF52-46D0FFD2A143}"/>
    <cellStyle name="Input 74 11 2" xfId="17507" xr:uid="{940F25EA-3868-45CB-9A5F-5964858B4E7F}"/>
    <cellStyle name="Input 74 11 3" xfId="29367" xr:uid="{72C600B9-F35C-4940-934F-895AC6132D81}"/>
    <cellStyle name="Input 74 11 4" xfId="32905" xr:uid="{A89E5812-CC6D-4320-8718-A31890D44344}"/>
    <cellStyle name="Input 74 12" xfId="11415" xr:uid="{170D2670-6DC0-4E03-B380-2CE06CAD7853}"/>
    <cellStyle name="Input 74 12 2" xfId="17508" xr:uid="{652C6946-43A6-443C-99F1-653DA72CAE46}"/>
    <cellStyle name="Input 74 12 3" xfId="29368" xr:uid="{C261941D-C27F-44C3-8AAF-18178559A68E}"/>
    <cellStyle name="Input 74 12 4" xfId="32904" xr:uid="{25F82062-A68C-43F3-BC0A-A62A87EC5A6B}"/>
    <cellStyle name="Input 74 13" xfId="11416" xr:uid="{39409270-3FB2-4FE4-9F6D-E80C01E89A22}"/>
    <cellStyle name="Input 74 13 2" xfId="17509" xr:uid="{CC5B495C-3064-434E-BABC-69EAA76AB84E}"/>
    <cellStyle name="Input 74 13 3" xfId="29369" xr:uid="{0C83B5EC-F21F-443B-B5A3-72C70113603B}"/>
    <cellStyle name="Input 74 13 4" xfId="32903" xr:uid="{F788E8CB-B899-4351-8FB1-5B9BB5E73C88}"/>
    <cellStyle name="Input 74 14" xfId="11417" xr:uid="{D3B5B832-E368-40BB-BDBA-F9DD773A0DE2}"/>
    <cellStyle name="Input 74 14 2" xfId="17510" xr:uid="{7402D12B-361B-4333-A35D-AE9E2E98DBE0}"/>
    <cellStyle name="Input 74 14 3" xfId="29370" xr:uid="{26EC266B-E9D6-4DE6-AEF7-2CC805FF8833}"/>
    <cellStyle name="Input 74 14 4" xfId="34446" xr:uid="{E10274AC-3599-4FD9-B8A1-306EA9B17538}"/>
    <cellStyle name="Input 74 15" xfId="11418" xr:uid="{9E8B2729-E484-497B-8680-ADA1A22C1BE1}"/>
    <cellStyle name="Input 74 15 2" xfId="17511" xr:uid="{9CF1CF6C-6888-42B5-8912-001C6F09AE36}"/>
    <cellStyle name="Input 74 15 3" xfId="29371" xr:uid="{4DF656BB-0F2B-4D13-8F00-BA3FF914F2D4}"/>
    <cellStyle name="Input 74 15 4" xfId="32902" xr:uid="{33507066-8C34-4FB3-AFFB-313324D4BF90}"/>
    <cellStyle name="Input 74 16" xfId="11419" xr:uid="{29C9532E-D110-4E9F-B721-7927196D5767}"/>
    <cellStyle name="Input 74 16 2" xfId="17512" xr:uid="{F184BD93-242C-4DD6-B52D-71B2ECFC1D96}"/>
    <cellStyle name="Input 74 16 3" xfId="29381" xr:uid="{41300B2A-4DE5-4810-AE08-B6C1FF09868F}"/>
    <cellStyle name="Input 74 16 4" xfId="34534" xr:uid="{A12FCD2F-E62B-4610-9CA1-A356BFE9E764}"/>
    <cellStyle name="Input 74 17" xfId="11420" xr:uid="{62FDABA5-4C9B-4378-8AC2-84BDE5DB8F64}"/>
    <cellStyle name="Input 74 17 2" xfId="17513" xr:uid="{A1B0AC59-E650-4263-9CDD-4A492D22A0C5}"/>
    <cellStyle name="Input 74 17 3" xfId="30586" xr:uid="{B442612F-B17D-42F9-B9C6-C1E46252706E}"/>
    <cellStyle name="Input 74 17 4" xfId="34528" xr:uid="{FF33A8BD-41EE-45D9-9B09-A3ED4777301A}"/>
    <cellStyle name="Input 74 18" xfId="14912" xr:uid="{C29B058E-838A-4959-B36E-829FBDDD150E}"/>
    <cellStyle name="Input 74 18 2" xfId="20450" xr:uid="{0249ED2B-AA00-4440-B77F-E8E254842532}"/>
    <cellStyle name="Input 74 18 3" xfId="21813" xr:uid="{FB803E47-9608-4478-A576-82CED65F41C8}"/>
    <cellStyle name="Input 74 18 4" xfId="30737" xr:uid="{B2BF958F-30C8-4005-AC80-5EE7624F2AE3}"/>
    <cellStyle name="Input 74 19" xfId="15692" xr:uid="{948A1F37-CE36-4CC0-A406-789C09EA1A2E}"/>
    <cellStyle name="Input 74 19 2" xfId="21151" xr:uid="{CE6A427C-0581-4A86-958C-37257749E2FC}"/>
    <cellStyle name="Input 74 19 3" xfId="29273" xr:uid="{7CDEF62C-5460-4273-AD37-7E7C7392AA65}"/>
    <cellStyle name="Input 74 19 4" xfId="35009" xr:uid="{2F6A3D38-5C8E-49A5-A1C8-77C7CB537D43}"/>
    <cellStyle name="Input 74 2" xfId="11421" xr:uid="{E97757E8-D5A3-491C-9260-CD983E4D598F}"/>
    <cellStyle name="Input 74 2 2" xfId="17514" xr:uid="{41B3D7F5-EE79-48C8-AB13-A406263A2A15}"/>
    <cellStyle name="Input 74 2 3" xfId="25379" xr:uid="{F0F393CF-21F3-4732-A794-CA5552758310}"/>
    <cellStyle name="Input 74 2 4" xfId="32901" xr:uid="{EE4B1492-D917-4BBE-9359-7EBB97906611}"/>
    <cellStyle name="Input 74 20" xfId="15553" xr:uid="{7D530C44-989A-4EEE-BFF7-CDD0EEACDDE4}"/>
    <cellStyle name="Input 74 20 2" xfId="21030" xr:uid="{75740996-D4A0-4FF2-9347-12F7586686CB}"/>
    <cellStyle name="Input 74 20 3" xfId="26055" xr:uid="{47F1D80B-E404-4FD6-9FEE-FC5C346F53A2}"/>
    <cellStyle name="Input 74 20 4" xfId="21388" xr:uid="{E3FEFB07-B933-4DD1-B402-E79B60767C23}"/>
    <cellStyle name="Input 74 21" xfId="15054" xr:uid="{499041A5-EB6D-4C61-94D9-D7B162F4BE3A}"/>
    <cellStyle name="Input 74 22" xfId="29212" xr:uid="{56CFF3B7-5F9B-4BF7-A489-A120C29AE480}"/>
    <cellStyle name="Input 74 23" xfId="34048" xr:uid="{2D499414-5B4B-42BC-88AF-AD9F38918D68}"/>
    <cellStyle name="Input 74 3" xfId="11422" xr:uid="{06449655-2AF4-4479-A548-918374658CB5}"/>
    <cellStyle name="Input 74 3 2" xfId="17515" xr:uid="{07FFF6CB-BBE7-4EF2-BE97-8AF05445E3D1}"/>
    <cellStyle name="Input 74 3 3" xfId="30272" xr:uid="{AED130EE-C127-4AA2-98AA-209A5B05A332}"/>
    <cellStyle name="Input 74 3 4" xfId="32900" xr:uid="{52A078B7-7D68-4310-8B75-4A7E3DC3CD77}"/>
    <cellStyle name="Input 74 4" xfId="11423" xr:uid="{AE34EFD3-1FBC-4E99-A25A-6F8D1CB769EB}"/>
    <cellStyle name="Input 74 4 2" xfId="17516" xr:uid="{DB0A8042-FA95-444F-870C-845E26CFC502}"/>
    <cellStyle name="Input 74 4 3" xfId="29169" xr:uid="{5F79F482-4DD3-4EAB-8136-9480E4393D15}"/>
    <cellStyle name="Input 74 4 4" xfId="32899" xr:uid="{3512FC7F-25C7-4DD1-A9D1-CD68FAF7AF84}"/>
    <cellStyle name="Input 74 5" xfId="11424" xr:uid="{11FF1710-6BBC-48B7-B733-E08532B422DA}"/>
    <cellStyle name="Input 74 5 2" xfId="17517" xr:uid="{9316609C-1C3C-4550-B00F-B207029F4132}"/>
    <cellStyle name="Input 74 5 3" xfId="29372" xr:uid="{ED4D4A7D-64F4-4747-8247-1E9784D9149C}"/>
    <cellStyle name="Input 74 5 4" xfId="32898" xr:uid="{ACCD928F-4157-457B-908D-9328E34B1824}"/>
    <cellStyle name="Input 74 6" xfId="11425" xr:uid="{E03C51E6-85DE-49B9-AD26-368A3452E9F4}"/>
    <cellStyle name="Input 74 6 2" xfId="17518" xr:uid="{B6FD1AA9-244E-4E3E-8913-71AC30006961}"/>
    <cellStyle name="Input 74 6 3" xfId="25515" xr:uid="{47BD12A4-AB1E-44DB-AB02-5319D4D51826}"/>
    <cellStyle name="Input 74 6 4" xfId="32897" xr:uid="{15D48EF6-C344-4736-9C81-D531759AC9DF}"/>
    <cellStyle name="Input 74 7" xfId="11426" xr:uid="{2F96998C-F99D-4CE6-BA06-47B714D39D9B}"/>
    <cellStyle name="Input 74 7 2" xfId="17519" xr:uid="{5C60CC56-12A7-420C-8BBC-5958E2226407}"/>
    <cellStyle name="Input 74 7 3" xfId="23179" xr:uid="{3F93D760-777B-4B98-83D5-ECE7B4C40074}"/>
    <cellStyle name="Input 74 7 4" xfId="32896" xr:uid="{08FB668D-8730-4817-8625-1445EEBAC356}"/>
    <cellStyle name="Input 74 8" xfId="11427" xr:uid="{8295AC83-D10B-4064-B0ED-9FC05A0642BB}"/>
    <cellStyle name="Input 74 8 2" xfId="17520" xr:uid="{E48103F4-9F9E-4BA6-80B0-55582B3A6741}"/>
    <cellStyle name="Input 74 8 3" xfId="29373" xr:uid="{F38B7220-8948-47F2-982E-BBEB0C8CE6F7}"/>
    <cellStyle name="Input 74 8 4" xfId="32895" xr:uid="{BC0ED355-7BA1-4B2D-BE56-E8259B059783}"/>
    <cellStyle name="Input 74 9" xfId="11428" xr:uid="{59D7B643-386B-44CE-B1B0-20C99C338A6D}"/>
    <cellStyle name="Input 74 9 2" xfId="17521" xr:uid="{6308DE69-EF79-470C-9DE0-D749B6A1E516}"/>
    <cellStyle name="Input 74 9 3" xfId="29374" xr:uid="{2AB2634C-2057-44E1-A0B8-46499F5F158E}"/>
    <cellStyle name="Input 74 9 4" xfId="32894" xr:uid="{58BB42F0-CB38-483E-AE58-85BE1B0FFD3D}"/>
    <cellStyle name="Input 75" xfId="11429" xr:uid="{C51D1B09-DA26-4B06-AD86-E00037BA4006}"/>
    <cellStyle name="Input 75 10" xfId="11430" xr:uid="{9D20BFF9-D3E9-4F74-A08A-B6336A49190F}"/>
    <cellStyle name="Input 75 10 2" xfId="17522" xr:uid="{E030ACAE-FB63-4F17-B5D1-15A86059EF39}"/>
    <cellStyle name="Input 75 10 3" xfId="29375" xr:uid="{F5A171F7-CEAA-45E4-A0A1-82AB24267BAB}"/>
    <cellStyle name="Input 75 10 4" xfId="22332" xr:uid="{CDFD2C94-C999-4D9F-B6A3-1770F6C25587}"/>
    <cellStyle name="Input 75 11" xfId="11431" xr:uid="{18A6FD84-45DD-4B9C-93B6-10E52E3337E6}"/>
    <cellStyle name="Input 75 11 2" xfId="17523" xr:uid="{FF8571C7-E37A-44CA-B313-E63C171F2D1D}"/>
    <cellStyle name="Input 75 11 3" xfId="29376" xr:uid="{DD474345-471C-45CB-8B84-1D8F3CC122FB}"/>
    <cellStyle name="Input 75 11 4" xfId="29018" xr:uid="{54068D8B-7B33-48D0-AD1E-87B746D9D84C}"/>
    <cellStyle name="Input 75 12" xfId="11432" xr:uid="{703A2B78-45CD-4A85-804A-894FD0B817CC}"/>
    <cellStyle name="Input 75 12 2" xfId="17524" xr:uid="{12F4DFE0-91D8-439F-B183-F73641535936}"/>
    <cellStyle name="Input 75 12 3" xfId="29377" xr:uid="{244838AB-27CD-4845-A4A8-9F512FB957C9}"/>
    <cellStyle name="Input 75 12 4" xfId="25616" xr:uid="{E7DD32F4-9F04-4200-A5D5-80F4858D65F5}"/>
    <cellStyle name="Input 75 13" xfId="11433" xr:uid="{0346BDC0-9DD1-4401-B9DC-AA0CC1D0DDE7}"/>
    <cellStyle name="Input 75 13 2" xfId="17525" xr:uid="{2254FBFD-A6D3-42E3-ABF4-14FAFB3BBE64}"/>
    <cellStyle name="Input 75 13 3" xfId="22961" xr:uid="{F84A2919-7250-4385-8925-E5A5001BA418}"/>
    <cellStyle name="Input 75 13 4" xfId="32893" xr:uid="{0D146598-1430-4C4C-8630-794DF16E8746}"/>
    <cellStyle name="Input 75 14" xfId="11434" xr:uid="{715E7324-4800-4A9A-9FA3-98B24D998469}"/>
    <cellStyle name="Input 75 14 2" xfId="17526" xr:uid="{6C32BC8B-B39F-4AA2-B4C3-C01AA799155D}"/>
    <cellStyle name="Input 75 14 3" xfId="30125" xr:uid="{A454B764-C8EA-4F7C-B18B-2E997B010228}"/>
    <cellStyle name="Input 75 14 4" xfId="32892" xr:uid="{DB6EC1B3-E0D1-4720-B404-DEC5D0AC13D4}"/>
    <cellStyle name="Input 75 15" xfId="11435" xr:uid="{A162BD2F-6105-4309-B1D0-5736F45003B3}"/>
    <cellStyle name="Input 75 15 2" xfId="17527" xr:uid="{B8F12AB0-B460-4285-B239-371BD5344F7B}"/>
    <cellStyle name="Input 75 15 3" xfId="30261" xr:uid="{BAA9892C-B5F3-4481-844E-6FB8EE59E841}"/>
    <cellStyle name="Input 75 15 4" xfId="32891" xr:uid="{4900EA36-4B29-4D0C-A4BD-8D541E8A82C7}"/>
    <cellStyle name="Input 75 16" xfId="11436" xr:uid="{7A431E23-2B0E-4EF6-8F42-F80B805787D1}"/>
    <cellStyle name="Input 75 16 2" xfId="17528" xr:uid="{36A54485-5C29-4B54-B2C1-9E2CEB26385D}"/>
    <cellStyle name="Input 75 16 3" xfId="29378" xr:uid="{B9FC036D-B1EB-4D6A-AF05-688EE7BDAE0A}"/>
    <cellStyle name="Input 75 16 4" xfId="32890" xr:uid="{4131757A-E578-4ACA-A2D7-616664A02ECE}"/>
    <cellStyle name="Input 75 17" xfId="11437" xr:uid="{6F7EA38D-0FE4-4E95-9309-65715F8FD4D6}"/>
    <cellStyle name="Input 75 17 2" xfId="17529" xr:uid="{41E3578B-19AA-4A2C-B721-28ABFFF1749B}"/>
    <cellStyle name="Input 75 17 3" xfId="29379" xr:uid="{A67C23FD-9A7F-49B5-B086-78EB127CEE4E}"/>
    <cellStyle name="Input 75 17 4" xfId="32889" xr:uid="{DFC72F40-5C76-4648-B0D2-1B2B1A8FC66C}"/>
    <cellStyle name="Input 75 18" xfId="15565" xr:uid="{C18543A7-14F9-4569-848C-E11CEEF1CE94}"/>
    <cellStyle name="Input 75 18 2" xfId="21041" xr:uid="{07575F38-C3F3-4F3F-AF64-AF05A9F06479}"/>
    <cellStyle name="Input 75 18 3" xfId="21925" xr:uid="{31BC4D28-8374-4150-B491-FB410379E7B2}"/>
    <cellStyle name="Input 75 18 4" xfId="34899" xr:uid="{D65C34F4-C96B-4AEE-9BD2-9628F33C68E9}"/>
    <cellStyle name="Input 75 19" xfId="15686" xr:uid="{2FAFD681-2CC9-4E2E-ADFF-209F8BD4CADB}"/>
    <cellStyle name="Input 75 19 2" xfId="21145" xr:uid="{E0B4F1D8-C550-44D7-8690-3D38BC25BC68}"/>
    <cellStyle name="Input 75 19 3" xfId="29262" xr:uid="{D6603419-F50B-447E-894F-0184597E9E9C}"/>
    <cellStyle name="Input 75 19 4" xfId="35003" xr:uid="{E9F179DD-104C-47CC-9A3C-2F1B30DF7FA6}"/>
    <cellStyle name="Input 75 2" xfId="11438" xr:uid="{585EC6AE-1C54-40F1-A4E0-40172FE29F51}"/>
    <cellStyle name="Input 75 2 2" xfId="17530" xr:uid="{6A05A89B-08D5-49F3-A895-EDBA29FF7869}"/>
    <cellStyle name="Input 75 2 3" xfId="29380" xr:uid="{FCA2721C-5947-47BB-A73D-931397E37B2C}"/>
    <cellStyle name="Input 75 2 4" xfId="32888" xr:uid="{79BEECC3-41D2-45A8-ADB1-5E87E9389074}"/>
    <cellStyle name="Input 75 20" xfId="14822" xr:uid="{CD9CE6F5-E08A-484B-A243-DE4D50B0387B}"/>
    <cellStyle name="Input 75 20 2" xfId="20369" xr:uid="{625AA822-974E-40CE-AB47-060593190C8A}"/>
    <cellStyle name="Input 75 20 3" xfId="23501" xr:uid="{A3F5B49F-55F4-4B41-84B6-1B5BB0240B13}"/>
    <cellStyle name="Input 75 20 4" xfId="21853" xr:uid="{54C1E0B1-577A-439C-8377-BFDE4F038374}"/>
    <cellStyle name="Input 75 21" xfId="15196" xr:uid="{B30F6C8F-E69E-4F21-A73D-9B50C7FBBA53}"/>
    <cellStyle name="Input 75 22" xfId="26583" xr:uid="{8BC77F56-263E-4222-AA51-01F40F1550BC}"/>
    <cellStyle name="Input 75 23" xfId="34054" xr:uid="{A58D5054-9025-4C56-9464-C06F11583587}"/>
    <cellStyle name="Input 75 3" xfId="11439" xr:uid="{ADE4B79B-7590-46B3-9E13-B5D8CF0DFDE1}"/>
    <cellStyle name="Input 75 3 2" xfId="17531" xr:uid="{BD82F633-2426-488A-A90F-DE4F84A7D03F}"/>
    <cellStyle name="Input 75 3 3" xfId="28159" xr:uid="{D7DBC0B2-3596-453A-9849-DD4EF1854D20}"/>
    <cellStyle name="Input 75 3 4" xfId="32887" xr:uid="{8B5BFD56-42BE-4E27-B0A3-B79AE2D3901A}"/>
    <cellStyle name="Input 75 4" xfId="11440" xr:uid="{0BE985A7-81DB-4ACF-9B7D-3C178A53AD90}"/>
    <cellStyle name="Input 75 4 2" xfId="17532" xr:uid="{74939BC9-CCC3-4E2E-ACF4-1BA9A3570786}"/>
    <cellStyle name="Input 75 4 3" xfId="27871" xr:uid="{7B36D85F-620A-4E91-B403-64EDFCBDBD42}"/>
    <cellStyle name="Input 75 4 4" xfId="34179" xr:uid="{9064CD2E-55F4-4A4F-93CC-9DD6AEB2BECC}"/>
    <cellStyle name="Input 75 5" xfId="11441" xr:uid="{3017E4AE-70B4-4334-9ABC-5F3B67254DD8}"/>
    <cellStyle name="Input 75 5 2" xfId="17533" xr:uid="{F81FC51C-1B32-403A-9A50-D0F5CC35094F}"/>
    <cellStyle name="Input 75 5 3" xfId="28328" xr:uid="{A6833BD2-C624-4E3D-B826-2E8FCD0157C9}"/>
    <cellStyle name="Input 75 5 4" xfId="32886" xr:uid="{72B33455-63DA-45BF-AF61-D5E2A42E7B18}"/>
    <cellStyle name="Input 75 6" xfId="11442" xr:uid="{7B9D980F-0125-4F25-96E0-EA59BFFF46E8}"/>
    <cellStyle name="Input 75 6 2" xfId="17534" xr:uid="{AAAE100B-C07E-4754-A684-60F4083AB9A0}"/>
    <cellStyle name="Input 75 6 3" xfId="28548" xr:uid="{69C9082F-4A65-4F24-994D-22C809B6BC5D}"/>
    <cellStyle name="Input 75 6 4" xfId="34406" xr:uid="{14C3223F-6424-40A7-9BB1-DA7052F2C804}"/>
    <cellStyle name="Input 75 7" xfId="11443" xr:uid="{25B96947-48A2-40E9-93F3-97166AD500D2}"/>
    <cellStyle name="Input 75 7 2" xfId="17535" xr:uid="{85AEA9C1-7975-4427-B09A-0088104FDDD7}"/>
    <cellStyle name="Input 75 7 3" xfId="25326" xr:uid="{A79B1CAF-6DCC-405E-9BD1-1EDA0E2F2748}"/>
    <cellStyle name="Input 75 7 4" xfId="34185" xr:uid="{006CC0D6-C918-41AD-BEFB-334132F12A55}"/>
    <cellStyle name="Input 75 8" xfId="11444" xr:uid="{163B47A4-FC3A-436B-9E7E-714BE4A84CD5}"/>
    <cellStyle name="Input 75 8 2" xfId="17536" xr:uid="{22D98D56-D76A-4E82-9E07-1501930249D3}"/>
    <cellStyle name="Input 75 8 3" xfId="28469" xr:uid="{99AE1C70-910A-4575-A15D-EDEADE299075}"/>
    <cellStyle name="Input 75 8 4" xfId="32885" xr:uid="{0402D01F-8B05-497C-9A80-A7C066CA5234}"/>
    <cellStyle name="Input 75 9" xfId="11445" xr:uid="{5BC1A43E-3DB1-4610-A696-C87F2AB15B37}"/>
    <cellStyle name="Input 75 9 2" xfId="17537" xr:uid="{B1838AFD-7494-41AA-B77C-7A85EBD96AAF}"/>
    <cellStyle name="Input 75 9 3" xfId="30524" xr:uid="{89CC2AE6-79E5-41A6-83E1-BCC4DB91DDDE}"/>
    <cellStyle name="Input 75 9 4" xfId="32884" xr:uid="{9D75C5AC-94F8-4F0C-B919-12BE307ED8D1}"/>
    <cellStyle name="Input 76" xfId="11446" xr:uid="{916A7606-334C-4D34-B89E-2FCF34D11B4C}"/>
    <cellStyle name="Input 76 10" xfId="11447" xr:uid="{930ECDC7-8B5E-4267-95D4-5523343F26F9}"/>
    <cellStyle name="Input 76 10 2" xfId="17538" xr:uid="{116F0DF4-055B-457E-B51A-9A03193B34F5}"/>
    <cellStyle name="Input 76 10 3" xfId="28933" xr:uid="{B5D10404-7503-48D7-9362-21C30B3B839A}"/>
    <cellStyle name="Input 76 10 4" xfId="32883" xr:uid="{3555DAE1-47EC-48A7-8325-98EC9706E70A}"/>
    <cellStyle name="Input 76 11" xfId="11448" xr:uid="{1A919272-B7C6-46FE-9BE5-7F5112CB0597}"/>
    <cellStyle name="Input 76 11 2" xfId="17539" xr:uid="{F14DCBB5-3457-4C3C-8EBD-8C6E14826EE5}"/>
    <cellStyle name="Input 76 11 3" xfId="29382" xr:uid="{3BE49D59-F4C5-4902-B38B-F5D064CB5E63}"/>
    <cellStyle name="Input 76 11 4" xfId="32882" xr:uid="{3AC0EBB6-1FA1-459B-9AC4-A7DEC1359225}"/>
    <cellStyle name="Input 76 12" xfId="11449" xr:uid="{69CF954D-7617-4C2A-B00F-7EEA235AEA59}"/>
    <cellStyle name="Input 76 12 2" xfId="17540" xr:uid="{17268AAB-C861-4A2A-81BB-D3E8E6CF0647}"/>
    <cellStyle name="Input 76 12 3" xfId="29383" xr:uid="{BD47BC2D-BB2F-4B1E-B8AA-4C2F0EAA3803}"/>
    <cellStyle name="Input 76 12 4" xfId="32881" xr:uid="{902D5E2F-3565-41C6-AC67-B94BA0F02CBD}"/>
    <cellStyle name="Input 76 13" xfId="11450" xr:uid="{B2F26C49-6BC3-497F-B4CF-A22A5D858121}"/>
    <cellStyle name="Input 76 13 2" xfId="17541" xr:uid="{F8A33CD0-8EE4-42BB-92E1-D416ED2008B2}"/>
    <cellStyle name="Input 76 13 3" xfId="29384" xr:uid="{E3CB7E7A-A635-4D58-AF58-B2B61418AEE7}"/>
    <cellStyle name="Input 76 13 4" xfId="32880" xr:uid="{BF311F9B-DD44-47E0-97A5-B42F392E4809}"/>
    <cellStyle name="Input 76 14" xfId="11451" xr:uid="{68E2C81F-45E8-42CD-BEE4-73B22B81D126}"/>
    <cellStyle name="Input 76 14 2" xfId="17542" xr:uid="{2A5094E1-70C0-453C-B999-713BB20D3CA3}"/>
    <cellStyle name="Input 76 14 3" xfId="29385" xr:uid="{C75BAA55-91C7-4993-8F59-C74EA45C86AF}"/>
    <cellStyle name="Input 76 14 4" xfId="32879" xr:uid="{9D96B402-1745-4884-BCC5-FB81FDEC5ED3}"/>
    <cellStyle name="Input 76 15" xfId="11452" xr:uid="{68A8D5F2-551F-4327-903E-8AD6D4C35426}"/>
    <cellStyle name="Input 76 15 2" xfId="17543" xr:uid="{707E488C-279B-410D-8920-EDEE2D511588}"/>
    <cellStyle name="Input 76 15 3" xfId="29386" xr:uid="{842F126C-F5AE-43BF-B3DD-1C1FBF744C74}"/>
    <cellStyle name="Input 76 15 4" xfId="32878" xr:uid="{AF1DB9D7-82DB-491D-BAE4-32267B800D72}"/>
    <cellStyle name="Input 76 16" xfId="11453" xr:uid="{6D1C138F-F345-40C3-A357-386DB5002276}"/>
    <cellStyle name="Input 76 16 2" xfId="17544" xr:uid="{F8B4AEDB-3A0C-4FCC-BFEA-775814F16AC1}"/>
    <cellStyle name="Input 76 16 3" xfId="29387" xr:uid="{976B55E7-6D58-4E68-8866-4758E4A12576}"/>
    <cellStyle name="Input 76 16 4" xfId="22334" xr:uid="{70A979A6-D3DD-4BCA-BB9A-C96304C210F9}"/>
    <cellStyle name="Input 76 17" xfId="11454" xr:uid="{115E8107-8436-455E-B37E-A2174B9D55CA}"/>
    <cellStyle name="Input 76 17 2" xfId="17545" xr:uid="{094CE9E1-3ABC-4C79-A8C5-1D16C3283933}"/>
    <cellStyle name="Input 76 17 3" xfId="29388" xr:uid="{ADC22FFA-EA84-40CC-B500-6C3FA3707A4B}"/>
    <cellStyle name="Input 76 17 4" xfId="30469" xr:uid="{A4AF48C1-CA04-4B2E-BF66-536AD6EFD9E5}"/>
    <cellStyle name="Input 76 18" xfId="15300" xr:uid="{2C055EA0-09D6-4135-98E5-3FABB55DA9A5}"/>
    <cellStyle name="Input 76 18 2" xfId="20801" xr:uid="{E007CD20-074A-416C-BCAC-54E636B5DC19}"/>
    <cellStyle name="Input 76 18 3" xfId="30207" xr:uid="{32F6F4EB-DF72-4D86-89D8-E378865C14CF}"/>
    <cellStyle name="Input 76 18 4" xfId="27363" xr:uid="{587851FB-DDE4-4A90-8DAA-17AA2059A108}"/>
    <cellStyle name="Input 76 19" xfId="15695" xr:uid="{372D43D4-0CF2-439D-9CA6-3B74E1D48E65}"/>
    <cellStyle name="Input 76 19 2" xfId="21154" xr:uid="{3C12EB77-E2D7-4FCC-9F78-52AFA385D250}"/>
    <cellStyle name="Input 76 19 3" xfId="29209" xr:uid="{3A0751E5-C33D-4020-9847-FB9E3FA2E58D}"/>
    <cellStyle name="Input 76 19 4" xfId="35012" xr:uid="{B7E25029-D6BB-4802-9229-7930C40B482C}"/>
    <cellStyle name="Input 76 2" xfId="11455" xr:uid="{7126EFE1-5979-4DB2-8EC7-4D7323E27D58}"/>
    <cellStyle name="Input 76 2 2" xfId="17546" xr:uid="{076DAAD7-4B92-41B7-8208-51081490AC83}"/>
    <cellStyle name="Input 76 2 3" xfId="29398" xr:uid="{DFE91E3A-1BDC-4464-94B9-C62391A34ED0}"/>
    <cellStyle name="Input 76 2 4" xfId="32877" xr:uid="{24987086-B15C-446F-8894-1E2A44C58F3E}"/>
    <cellStyle name="Input 76 20" xfId="15263" xr:uid="{30BA88DA-EDEB-4977-A2B7-81266E02135C}"/>
    <cellStyle name="Input 76 20 2" xfId="20768" xr:uid="{A306CB4A-4AF9-4EE8-8300-B0497CEE4130}"/>
    <cellStyle name="Input 76 20 3" xfId="26772" xr:uid="{7CDE53A2-4F0B-457A-B84A-44164F9611D9}"/>
    <cellStyle name="Input 76 20 4" xfId="27957" xr:uid="{F4CDA347-64FA-42B3-9757-F583DD0C4E28}"/>
    <cellStyle name="Input 76 21" xfId="15485" xr:uid="{D1CAD623-555C-4443-84C1-9E223E774C47}"/>
    <cellStyle name="Input 76 22" xfId="24470" xr:uid="{84D6CCB1-FC1A-44DA-B5E6-03DCF68DFA15}"/>
    <cellStyle name="Input 76 23" xfId="34045" xr:uid="{B2C4CF4D-6A8B-44EE-ADF5-A243BF62894B}"/>
    <cellStyle name="Input 76 3" xfId="11456" xr:uid="{83D5DC69-9473-4650-81C8-55867D80730F}"/>
    <cellStyle name="Input 76 3 2" xfId="17547" xr:uid="{48FF4BAE-20EE-4C82-BB91-7AECB0710281}"/>
    <cellStyle name="Input 76 3 3" xfId="28665" xr:uid="{F814B4F6-E244-4CB6-A936-8AFCFB781DFC}"/>
    <cellStyle name="Input 76 3 4" xfId="32876" xr:uid="{9243C9BC-BF5F-4752-A695-AD8A0C09379D}"/>
    <cellStyle name="Input 76 4" xfId="11457" xr:uid="{2BED06A2-B500-46AC-9A0A-B241341A3D4A}"/>
    <cellStyle name="Input 76 4 2" xfId="17548" xr:uid="{A8858267-A5F8-41A1-9BB6-09C17F55A241}"/>
    <cellStyle name="Input 76 4 3" xfId="22746" xr:uid="{361BFE9A-863B-427F-B10E-EEB6AA1C1078}"/>
    <cellStyle name="Input 76 4 4" xfId="32875" xr:uid="{E777CF0F-B25D-44EF-8C29-58C7F4776656}"/>
    <cellStyle name="Input 76 5" xfId="11458" xr:uid="{C0DB157A-2C6D-41FE-9159-558DE5EC0267}"/>
    <cellStyle name="Input 76 5 2" xfId="17549" xr:uid="{ACC1129D-1E86-48F2-A48C-C921ECA62A8A}"/>
    <cellStyle name="Input 76 5 3" xfId="30268" xr:uid="{855970D5-96EE-4EDA-BDC9-3E75FB487555}"/>
    <cellStyle name="Input 76 5 4" xfId="32874" xr:uid="{1F21C6E8-B03F-4F2C-B195-2617CA721CA2}"/>
    <cellStyle name="Input 76 6" xfId="11459" xr:uid="{A3F31DF1-2CF2-41BA-B7D3-AD900B851D29}"/>
    <cellStyle name="Input 76 6 2" xfId="17550" xr:uid="{21ADC940-A567-4C0B-B37F-F23B728529C4}"/>
    <cellStyle name="Input 76 6 3" xfId="23295" xr:uid="{576CEF70-487C-4994-A85F-36C6C155F5FE}"/>
    <cellStyle name="Input 76 6 4" xfId="32873" xr:uid="{3AE4407D-4F3A-42AA-98CA-E3C1CA9E9D0A}"/>
    <cellStyle name="Input 76 7" xfId="11460" xr:uid="{9AB021E6-00C5-4A17-BDD1-58DB6BC44B75}"/>
    <cellStyle name="Input 76 7 2" xfId="17551" xr:uid="{7F4E9F9E-9C5B-472D-9460-933CD5C2B1F9}"/>
    <cellStyle name="Input 76 7 3" xfId="29389" xr:uid="{49A9B0D6-DE46-4830-AFED-75A57C2CF3B1}"/>
    <cellStyle name="Input 76 7 4" xfId="32872" xr:uid="{F5B80394-F569-4F3C-9BD1-5AB763EE17F9}"/>
    <cellStyle name="Input 76 8" xfId="11461" xr:uid="{C45E0528-CF50-4517-9D1F-DBC430945D8A}"/>
    <cellStyle name="Input 76 8 2" xfId="17552" xr:uid="{080DEA16-917B-4409-9459-2D6906B49E90}"/>
    <cellStyle name="Input 76 8 3" xfId="25921" xr:uid="{6F36C83A-8621-4865-9D4F-6316E194C4F7}"/>
    <cellStyle name="Input 76 8 4" xfId="32871" xr:uid="{86184FB7-C154-48D1-8119-1135092CFF79}"/>
    <cellStyle name="Input 76 9" xfId="11462" xr:uid="{1BA6A50B-CEF8-48B3-A813-09D59726CA43}"/>
    <cellStyle name="Input 76 9 2" xfId="17553" xr:uid="{7E89EBFE-C661-4DD3-AA22-2A486897CB38}"/>
    <cellStyle name="Input 76 9 3" xfId="30323" xr:uid="{16B02887-7B42-4AE5-A215-1CC39C8F91C8}"/>
    <cellStyle name="Input 76 9 4" xfId="34176" xr:uid="{0E39123A-FDEB-4738-A053-C9D3D08104A2}"/>
    <cellStyle name="Input 77" xfId="11463" xr:uid="{B3FC27D3-5090-432E-B732-B38AE88EAF5F}"/>
    <cellStyle name="Input 77 10" xfId="11464" xr:uid="{33A63FD5-50BC-4002-A79F-F21E82635296}"/>
    <cellStyle name="Input 77 10 2" xfId="17554" xr:uid="{A2415760-337D-4B6A-AF65-A1AFB1CBB69B}"/>
    <cellStyle name="Input 77 10 3" xfId="27745" xr:uid="{2ED3CFFF-4FFB-4B54-B97C-EECB8082906F}"/>
    <cellStyle name="Input 77 10 4" xfId="32870" xr:uid="{6DED9829-2504-4D28-A55E-CB195537260D}"/>
    <cellStyle name="Input 77 11" xfId="11465" xr:uid="{44FB43FF-09B1-4DE6-8D6B-D5D9B5922A6D}"/>
    <cellStyle name="Input 77 11 2" xfId="17555" xr:uid="{CC3B4B5A-4CC2-48FE-BC42-E5266309BA86}"/>
    <cellStyle name="Input 77 11 3" xfId="30292" xr:uid="{F4195345-07DF-4A2B-A518-19CB29EC0C40}"/>
    <cellStyle name="Input 77 11 4" xfId="34536" xr:uid="{20FD3D78-48B4-42C0-8F80-A29755381CA9}"/>
    <cellStyle name="Input 77 12" xfId="11466" xr:uid="{5E48C4D5-2E1D-4736-9946-CFFD3DB32E41}"/>
    <cellStyle name="Input 77 12 2" xfId="17556" xr:uid="{1CE5E5F4-B749-4051-A18A-1AB997C9D831}"/>
    <cellStyle name="Input 77 12 3" xfId="24683" xr:uid="{F56AAA60-186A-4508-AC4D-837F467DD28D}"/>
    <cellStyle name="Input 77 12 4" xfId="34183" xr:uid="{EFA02C16-643B-41F0-A2E3-C2A66BCAA229}"/>
    <cellStyle name="Input 77 13" xfId="11467" xr:uid="{7042E1B5-5CD4-4D8B-A3E9-F985E21DED15}"/>
    <cellStyle name="Input 77 13 2" xfId="17557" xr:uid="{4D588BEE-3668-4A94-88FA-DC1163F47150}"/>
    <cellStyle name="Input 77 13 3" xfId="25438" xr:uid="{629AC67C-8615-4C88-85DA-A118D8E4B7C3}"/>
    <cellStyle name="Input 77 13 4" xfId="32869" xr:uid="{92A07F1A-FE7F-43CC-8CEE-26DE66E19AB8}"/>
    <cellStyle name="Input 77 14" xfId="11468" xr:uid="{F2080067-524E-4615-91D9-C50FC6EAB05E}"/>
    <cellStyle name="Input 77 14 2" xfId="17558" xr:uid="{B6E9B0C8-351C-4B6F-821A-F403D2EAF1E1}"/>
    <cellStyle name="Input 77 14 3" xfId="24694" xr:uid="{4577E865-2ABD-4414-A456-A049DE591BA0}"/>
    <cellStyle name="Input 77 14 4" xfId="32868" xr:uid="{1C1DF463-C09F-4165-BA28-786431F6B06E}"/>
    <cellStyle name="Input 77 15" xfId="11469" xr:uid="{D4436FA7-0BD3-4E6E-8797-FC1DE5E1DED4}"/>
    <cellStyle name="Input 77 15 2" xfId="17559" xr:uid="{78BD9FF0-F26F-4567-A5B7-51D4C2CAA371}"/>
    <cellStyle name="Input 77 15 3" xfId="25043" xr:uid="{09876293-6C88-48FA-8FE6-7D2FB9A03950}"/>
    <cellStyle name="Input 77 15 4" xfId="32867" xr:uid="{97D56C66-9B44-4629-9E16-D88B76B66B8A}"/>
    <cellStyle name="Input 77 16" xfId="11470" xr:uid="{5998C8E6-417C-4E3A-94E1-CE3B43288EF6}"/>
    <cellStyle name="Input 77 16 2" xfId="17560" xr:uid="{4D9B3D55-08CD-46C2-8264-A6DFE6FA0E57}"/>
    <cellStyle name="Input 77 16 3" xfId="25717" xr:uid="{24E42333-FEAC-47B9-A43E-A34925F5DADB}"/>
    <cellStyle name="Input 77 16 4" xfId="32866" xr:uid="{6CAA6DC6-ED62-4E37-8285-C0679025AF13}"/>
    <cellStyle name="Input 77 17" xfId="11471" xr:uid="{FC9015DF-E2B1-4150-B59B-82D038A42A21}"/>
    <cellStyle name="Input 77 17 2" xfId="17561" xr:uid="{A6C101CF-24AB-4D95-AFE1-63CF98231AEC}"/>
    <cellStyle name="Input 77 17 3" xfId="30519" xr:uid="{8A11155E-5B9B-4C81-BB5C-D960CE875068}"/>
    <cellStyle name="Input 77 17 4" xfId="32865" xr:uid="{6E6D09AA-86C3-410B-BC92-A449BF3E7797}"/>
    <cellStyle name="Input 77 18" xfId="14946" xr:uid="{1A4BC449-1FD4-4608-8923-8B806BA3AA76}"/>
    <cellStyle name="Input 77 18 2" xfId="20483" xr:uid="{CA911C02-E5B6-495E-89FC-DFFF0E5FE9BE}"/>
    <cellStyle name="Input 77 18 3" xfId="30331" xr:uid="{F3B33B5B-4645-46C1-883F-EF8653C21F71}"/>
    <cellStyle name="Input 77 18 4" xfId="30715" xr:uid="{7BD4B39A-0C7D-4CF0-B4B9-5972F5345F12}"/>
    <cellStyle name="Input 77 19" xfId="15687" xr:uid="{2D90F695-4DBD-44FD-BFF9-F635697AA4A9}"/>
    <cellStyle name="Input 77 19 2" xfId="21146" xr:uid="{87D09569-0ED5-4084-8347-7A5FD947106D}"/>
    <cellStyle name="Input 77 19 3" xfId="29704" xr:uid="{0767C052-8E11-4316-B448-730C85D23F5A}"/>
    <cellStyle name="Input 77 19 4" xfId="35004" xr:uid="{AC5352DB-5D11-44B8-A099-76AA78E07C00}"/>
    <cellStyle name="Input 77 2" xfId="11472" xr:uid="{500D14BB-56E7-4DFD-9A9C-03AD3E6292DF}"/>
    <cellStyle name="Input 77 2 2" xfId="17562" xr:uid="{D17040F5-B312-4250-8320-7942EB96CD2D}"/>
    <cellStyle name="Input 77 2 3" xfId="22133" xr:uid="{F98FD160-1130-43E4-9929-5A9EF712E352}"/>
    <cellStyle name="Input 77 2 4" xfId="32864" xr:uid="{F5797575-A350-460D-8068-D0450A35D135}"/>
    <cellStyle name="Input 77 20" xfId="15014" xr:uid="{1E68806C-9559-4FC0-9FBB-D0F5BFB4E49A}"/>
    <cellStyle name="Input 77 20 2" xfId="20545" xr:uid="{68AAEC2D-FBFC-4F33-B481-D07CE1F416E6}"/>
    <cellStyle name="Input 77 20 3" xfId="26832" xr:uid="{B8412A29-BAF4-4456-B31A-6C0BECC470F9}"/>
    <cellStyle name="Input 77 20 4" xfId="34496" xr:uid="{7EAD60AD-FBF3-4DE9-BCEC-F078DF30CFFC}"/>
    <cellStyle name="Input 77 21" xfId="14885" xr:uid="{F11F057B-61E0-4508-8BAA-CE79DF98EC3E}"/>
    <cellStyle name="Input 77 22" xfId="29243" xr:uid="{DF09DC62-8538-4FEF-9319-BB474BBCD465}"/>
    <cellStyle name="Input 77 23" xfId="34053" xr:uid="{F650F2C5-B109-4740-BAE9-26A1EE635CDD}"/>
    <cellStyle name="Input 77 3" xfId="11473" xr:uid="{D2D84B8F-D7C7-4E9A-B2DE-540E0482E250}"/>
    <cellStyle name="Input 77 3 2" xfId="17563" xr:uid="{624EA3BC-62C8-474B-ACB6-AB05784C5626}"/>
    <cellStyle name="Input 77 3 3" xfId="21960" xr:uid="{1B0F3804-5CA0-4E7C-89DC-5B5E8151F885}"/>
    <cellStyle name="Input 77 3 4" xfId="32863" xr:uid="{57909441-511B-4B34-9739-A21855FBB5A7}"/>
    <cellStyle name="Input 77 4" xfId="11474" xr:uid="{41A0C049-379E-457F-B683-4CCE9AD5DCA9}"/>
    <cellStyle name="Input 77 4 2" xfId="17564" xr:uid="{E0D41875-35BA-403B-AC11-792C5FCE3938}"/>
    <cellStyle name="Input 77 4 3" xfId="26978" xr:uid="{65CFC38C-4D27-43D8-B4D5-D1D2FBEBD438}"/>
    <cellStyle name="Input 77 4 4" xfId="32862" xr:uid="{A29C6CBE-46CC-4ED4-B043-AC195A70A5F1}"/>
    <cellStyle name="Input 77 5" xfId="11475" xr:uid="{9DABF970-EE35-42E8-960C-173E5BE97203}"/>
    <cellStyle name="Input 77 5 2" xfId="17565" xr:uid="{4029552D-15EB-4962-9561-CA1DAC8D192E}"/>
    <cellStyle name="Input 77 5 3" xfId="23194" xr:uid="{46A66877-39EB-4333-870A-FB23C9092972}"/>
    <cellStyle name="Input 77 5 4" xfId="21771" xr:uid="{A7BFECC8-E8B8-4B3F-A76C-11DCE041AFBB}"/>
    <cellStyle name="Input 77 6" xfId="11476" xr:uid="{450D598F-7BF0-420C-B7CA-43732C9949B9}"/>
    <cellStyle name="Input 77 6 2" xfId="17566" xr:uid="{3C05786B-8970-4C86-9B6B-4FCA89E9EE7C}"/>
    <cellStyle name="Input 77 6 3" xfId="29199" xr:uid="{D4064279-4CC6-4114-9E4A-A5D54D67E0D0}"/>
    <cellStyle name="Input 77 6 4" xfId="32861" xr:uid="{4BDCAB97-4772-4EA7-BBC9-23E016708E97}"/>
    <cellStyle name="Input 77 7" xfId="11477" xr:uid="{0F3453BA-8817-4944-9455-59EE509F5D10}"/>
    <cellStyle name="Input 77 7 2" xfId="17567" xr:uid="{DA18CAB3-D424-4964-AB24-EEE478704D0A}"/>
    <cellStyle name="Input 77 7 3" xfId="30510" xr:uid="{1456D455-BC64-40C2-BDF2-E9318D9ED693}"/>
    <cellStyle name="Input 77 7 4" xfId="32860" xr:uid="{FB414D35-77F9-43CA-8A40-0C547A310C45}"/>
    <cellStyle name="Input 77 8" xfId="11478" xr:uid="{21BED9D6-C568-486F-99D7-77A9B84896BD}"/>
    <cellStyle name="Input 77 8 2" xfId="17568" xr:uid="{70C23765-7CDC-4434-BD19-3E6EB72AFF41}"/>
    <cellStyle name="Input 77 8 3" xfId="27579" xr:uid="{F0CE44E9-101E-433C-8442-DF6CF5C0DC71}"/>
    <cellStyle name="Input 77 8 4" xfId="32859" xr:uid="{94426FFF-68BE-4C3C-94D2-0DFA72A66F0F}"/>
    <cellStyle name="Input 77 9" xfId="11479" xr:uid="{0DA852FC-F3D3-4CBE-BC57-E2394C5A01B9}"/>
    <cellStyle name="Input 77 9 2" xfId="17569" xr:uid="{F61A0FA0-79DC-45AE-AFC7-A9E7CC5AB428}"/>
    <cellStyle name="Input 77 9 3" xfId="29709" xr:uid="{9CED911B-0AF5-4C27-A739-B8A11F77AF04}"/>
    <cellStyle name="Input 77 9 4" xfId="32858" xr:uid="{60603DC3-EC13-4A64-8DD4-70436AC0C226}"/>
    <cellStyle name="Input 78" xfId="11480" xr:uid="{AD3DC68F-BFA0-4213-9961-2F4105B951FA}"/>
    <cellStyle name="Input 78 10" xfId="11481" xr:uid="{D317F1BB-8FCC-4C04-9D91-862A00E857FF}"/>
    <cellStyle name="Input 78 10 2" xfId="17570" xr:uid="{083C67E8-4A59-4144-98CE-D4D4144BA206}"/>
    <cellStyle name="Input 78 10 3" xfId="29390" xr:uid="{75155784-378A-4555-833B-02586955199A}"/>
    <cellStyle name="Input 78 10 4" xfId="32857" xr:uid="{97A1AB4C-1B2D-4DE5-AA3F-7D60C6C7AD79}"/>
    <cellStyle name="Input 78 11" xfId="11482" xr:uid="{5215A763-2B28-49FB-BF2F-D432273FE249}"/>
    <cellStyle name="Input 78 11 2" xfId="17571" xr:uid="{19C16710-8362-4978-8B32-4EECE9DEEC4C}"/>
    <cellStyle name="Input 78 11 3" xfId="29391" xr:uid="{CF4867D0-D753-48A7-A85E-FF58294D0B0C}"/>
    <cellStyle name="Input 78 11 4" xfId="32856" xr:uid="{73238B56-11E0-4CDE-8182-D3C0353B4B70}"/>
    <cellStyle name="Input 78 12" xfId="11483" xr:uid="{2CA63595-C44E-4E7F-ACBE-3B82EEE88671}"/>
    <cellStyle name="Input 78 12 2" xfId="17572" xr:uid="{30943E81-0830-4E13-96BD-3EDB15C8FA80}"/>
    <cellStyle name="Input 78 12 3" xfId="29392" xr:uid="{C3D89FFF-6F9D-4F60-9EE1-BF07779427DC}"/>
    <cellStyle name="Input 78 12 4" xfId="32855" xr:uid="{76F87E74-C0D4-497C-8AC1-F7D6FB1690BD}"/>
    <cellStyle name="Input 78 13" xfId="11484" xr:uid="{1470EF2A-8A35-403F-B13C-4CA7C27A0B10}"/>
    <cellStyle name="Input 78 13 2" xfId="17573" xr:uid="{4B943503-8FAA-4089-A5B2-C59A0C564A0D}"/>
    <cellStyle name="Input 78 13 3" xfId="22737" xr:uid="{EFEC7FAB-8D5D-4D6A-80DD-272DEE37F342}"/>
    <cellStyle name="Input 78 13 4" xfId="34521" xr:uid="{4818CF02-B627-49F6-88C2-AD2A30E2F298}"/>
    <cellStyle name="Input 78 14" xfId="11485" xr:uid="{38C1A973-048B-4EF9-93AE-FC1391BF68BC}"/>
    <cellStyle name="Input 78 14 2" xfId="17574" xr:uid="{56DFCAD7-E8A1-4DB8-BF61-7BCC6D5F0E68}"/>
    <cellStyle name="Input 78 14 3" xfId="29393" xr:uid="{550140BD-06FB-452B-AA32-C4BFE23265E4}"/>
    <cellStyle name="Input 78 14 4" xfId="32854" xr:uid="{DF5FE666-7460-40B9-B7C5-230743D94629}"/>
    <cellStyle name="Input 78 15" xfId="11486" xr:uid="{B13ED5A1-C4C0-4825-8B6E-56B94792DC1C}"/>
    <cellStyle name="Input 78 15 2" xfId="17575" xr:uid="{E99589F4-BF2E-4E09-ADCF-42A55F4B4563}"/>
    <cellStyle name="Input 78 15 3" xfId="28733" xr:uid="{195382EB-E26B-48A9-93CF-D80CA538A11F}"/>
    <cellStyle name="Input 78 15 4" xfId="34392" xr:uid="{7D6D416A-1927-4E91-8DA0-EC4F1BCD5820}"/>
    <cellStyle name="Input 78 16" xfId="11487" xr:uid="{48B1656E-11C3-454A-B487-18B48B527543}"/>
    <cellStyle name="Input 78 16 2" xfId="17576" xr:uid="{C449D9BC-3584-4B7F-893A-4127B1E6E176}"/>
    <cellStyle name="Input 78 16 3" xfId="26408" xr:uid="{2C175D02-6B2F-484F-872E-E1AB07D2E871}"/>
    <cellStyle name="Input 78 16 4" xfId="34526" xr:uid="{15B1B983-A594-4943-BBFC-99C78E73A9E8}"/>
    <cellStyle name="Input 78 17" xfId="11488" xr:uid="{B52FA292-2F82-4E3F-B511-6B43A7D48148}"/>
    <cellStyle name="Input 78 17 2" xfId="17577" xr:uid="{B7A9B486-E0F0-4AE3-986E-B8B45E414F4C}"/>
    <cellStyle name="Input 78 17 3" xfId="24660" xr:uid="{290B204A-5D0D-43B2-9EE3-86E4E05584BD}"/>
    <cellStyle name="Input 78 17 4" xfId="32853" xr:uid="{FAD4EF19-C8EA-490C-8CD0-067A56F91A71}"/>
    <cellStyle name="Input 78 18" xfId="15607" xr:uid="{F5739598-848D-4995-A72F-8D45DE66E14E}"/>
    <cellStyle name="Input 78 18 2" xfId="21079" xr:uid="{C58D27A2-A6D1-42E5-80DD-F0CA21E62BAF}"/>
    <cellStyle name="Input 78 18 3" xfId="26942" xr:uid="{8E0447AD-1926-4D0A-B577-C24AB3D34494}"/>
    <cellStyle name="Input 78 18 4" xfId="34937" xr:uid="{736A82DB-0837-4629-9D08-FD53E48B35DC}"/>
    <cellStyle name="Input 78 19" xfId="15700" xr:uid="{A2565375-7D1C-4EDB-AEF7-778EA53F37B9}"/>
    <cellStyle name="Input 78 19 2" xfId="21159" xr:uid="{E7F2761F-BFE0-4CC1-9853-2A44FF9A3BFF}"/>
    <cellStyle name="Input 78 19 3" xfId="25278" xr:uid="{A390BC87-B8E6-4DD2-BCFA-3EBA453695C5}"/>
    <cellStyle name="Input 78 19 4" xfId="35017" xr:uid="{811692D7-3EA5-4638-A9D3-723F34FC5E47}"/>
    <cellStyle name="Input 78 2" xfId="11489" xr:uid="{FAEB5B6A-1334-4167-8ABA-C3616DA5F12B}"/>
    <cellStyle name="Input 78 2 2" xfId="17578" xr:uid="{A9E2BD20-3F8D-425A-A4A5-B8D4C03C380B}"/>
    <cellStyle name="Input 78 2 3" xfId="24558" xr:uid="{338ED40C-0932-4F59-AA8B-B71928785875}"/>
    <cellStyle name="Input 78 2 4" xfId="32852" xr:uid="{F5AFBBA5-4740-4EAA-B1EB-7C4D621750E8}"/>
    <cellStyle name="Input 78 20" xfId="15028" xr:uid="{437C8927-81F7-459C-8EDF-224B96BB145E}"/>
    <cellStyle name="Input 78 20 2" xfId="20559" xr:uid="{1B8B98CD-0090-4213-900F-43C6375F6F96}"/>
    <cellStyle name="Input 78 20 3" xfId="30166" xr:uid="{E90B4A30-2416-492C-BF7E-5747820CF9AE}"/>
    <cellStyle name="Input 78 20 4" xfId="34262" xr:uid="{61A2DB6B-51DF-4871-B3CC-96AF332D2938}"/>
    <cellStyle name="Input 78 21" xfId="15889" xr:uid="{04C90699-7EEC-4C0B-A378-70D2C5DBA4C5}"/>
    <cellStyle name="Input 78 22" xfId="28818" xr:uid="{A26E5F54-7402-4B56-A78E-4ECCC3A2B834}"/>
    <cellStyle name="Input 78 23" xfId="34040" xr:uid="{F930895F-3901-408D-8556-46AFFD50DA4C}"/>
    <cellStyle name="Input 78 3" xfId="11490" xr:uid="{76965083-5D1F-40E6-9BE5-94E33FD8BF2F}"/>
    <cellStyle name="Input 78 3 2" xfId="17579" xr:uid="{4B486948-6E3D-4809-9B94-36DFFFFF5B4D}"/>
    <cellStyle name="Input 78 3 3" xfId="27878" xr:uid="{B788CFF5-8948-48DE-AB55-DFA29421ED7F}"/>
    <cellStyle name="Input 78 3 4" xfId="32851" xr:uid="{43A71E4A-E424-4893-8707-7FE2C4C4CA61}"/>
    <cellStyle name="Input 78 4" xfId="11491" xr:uid="{CCBF0D37-BB18-4702-9A2E-6932472D949F}"/>
    <cellStyle name="Input 78 4 2" xfId="17580" xr:uid="{26F38EA0-621B-43DD-AD02-6E13ECAE2B9B}"/>
    <cellStyle name="Input 78 4 3" xfId="25048" xr:uid="{6134A3B1-BE98-4E7B-B224-6846DF95E27F}"/>
    <cellStyle name="Input 78 4 4" xfId="32850" xr:uid="{A632E1F5-6A95-4D94-B31E-64C4AB560705}"/>
    <cellStyle name="Input 78 5" xfId="11492" xr:uid="{D98B75DF-2BE4-4B47-A838-EF21A7527243}"/>
    <cellStyle name="Input 78 5 2" xfId="17581" xr:uid="{7C81C932-1BBC-4168-9C76-2BF4B4BCCA92}"/>
    <cellStyle name="Input 78 5 3" xfId="26336" xr:uid="{FB0D9F56-C58E-4D0F-94C9-95C46ACEC0E8}"/>
    <cellStyle name="Input 78 5 4" xfId="32849" xr:uid="{F91E31C9-14EA-4C2E-BFE8-124E855DE6F1}"/>
    <cellStyle name="Input 78 6" xfId="11493" xr:uid="{9B077BCF-19D8-4C28-B869-4E44FC9E6C2E}"/>
    <cellStyle name="Input 78 6 2" xfId="17582" xr:uid="{7FF1CA5B-8439-4456-A727-2FA432389F8E}"/>
    <cellStyle name="Input 78 6 3" xfId="29009" xr:uid="{C0C3B833-4531-4951-AC77-14354CE1AEBE}"/>
    <cellStyle name="Input 78 6 4" xfId="32848" xr:uid="{BDCE9802-7A0B-44CC-BDA4-4B31426180F2}"/>
    <cellStyle name="Input 78 7" xfId="11494" xr:uid="{440B213F-A5BD-4DBF-A051-35F10566CBC4}"/>
    <cellStyle name="Input 78 7 2" xfId="17583" xr:uid="{DCFBD284-6D5D-4D9F-B003-C6C67306AE49}"/>
    <cellStyle name="Input 78 7 3" xfId="29265" xr:uid="{73B30B18-BD91-4B3E-8C3E-F7645E315744}"/>
    <cellStyle name="Input 78 7 4" xfId="32847" xr:uid="{6A265562-91CE-45F3-BAA7-C5F020095B12}"/>
    <cellStyle name="Input 78 8" xfId="11495" xr:uid="{5C2074C5-4447-41FB-85E9-7AEBE57EED4A}"/>
    <cellStyle name="Input 78 8 2" xfId="17584" xr:uid="{AAAC56DC-D05A-4AC5-8DEC-DC8723F32C68}"/>
    <cellStyle name="Input 78 8 3" xfId="29542" xr:uid="{AF9772BD-A610-47A5-AB96-E7504B6CEB60}"/>
    <cellStyle name="Input 78 8 4" xfId="32846" xr:uid="{816A7DB8-DBA4-40FE-9114-A9D80CFD0945}"/>
    <cellStyle name="Input 78 9" xfId="11496" xr:uid="{13C6B9E3-72F5-4885-A9ED-55DDED760117}"/>
    <cellStyle name="Input 78 9 2" xfId="17585" xr:uid="{464BD86F-B67B-4A5C-82C3-D8D44F214FA7}"/>
    <cellStyle name="Input 78 9 3" xfId="29266" xr:uid="{59A9EEDC-D328-4654-AE09-AC1F7FE4EB33}"/>
    <cellStyle name="Input 78 9 4" xfId="22335" xr:uid="{3F111AFD-21BD-4F1E-B261-FD75B81A16F1}"/>
    <cellStyle name="Input 79" xfId="11497" xr:uid="{B2C878C6-4097-4EDA-A690-057D82860CF9}"/>
    <cellStyle name="Input 79 10" xfId="11498" xr:uid="{FB46A251-AF47-4BB8-9470-67E7EAFB3F9D}"/>
    <cellStyle name="Input 79 10 2" xfId="17586" xr:uid="{DA3160BB-2E8A-48D6-82A1-3225226971B2}"/>
    <cellStyle name="Input 79 10 3" xfId="29099" xr:uid="{A71F42D4-AF28-425C-B8E0-B66306F1CB35}"/>
    <cellStyle name="Input 79 10 4" xfId="30679" xr:uid="{423EDE5F-CDAB-4BA9-AF2E-FF3542BE44E8}"/>
    <cellStyle name="Input 79 11" xfId="11499" xr:uid="{07BE4330-B616-4A49-A036-E53A8A417691}"/>
    <cellStyle name="Input 79 11 2" xfId="17587" xr:uid="{3F67EF93-6FD6-447C-98D0-18E78006E58A}"/>
    <cellStyle name="Input 79 11 3" xfId="29394" xr:uid="{46768B36-2BA0-4F2C-B901-F405A40FBF38}"/>
    <cellStyle name="Input 79 11 4" xfId="22874" xr:uid="{F1A233A0-0A2E-4E9F-B7E5-CF40DD4C7044}"/>
    <cellStyle name="Input 79 12" xfId="11500" xr:uid="{6AE55A2A-A507-4F60-8350-9D2D5FAB7286}"/>
    <cellStyle name="Input 79 12 2" xfId="17588" xr:uid="{A2C93908-8548-44D1-817C-CCD57CEF8A80}"/>
    <cellStyle name="Input 79 12 3" xfId="29395" xr:uid="{5DB7D855-8282-4203-AEA2-E1657A666318}"/>
    <cellStyle name="Input 79 12 4" xfId="32844" xr:uid="{C625CCA7-426B-4AD5-AAE2-EF5EFBF5F107}"/>
    <cellStyle name="Input 79 13" xfId="11501" xr:uid="{3E514C3C-4D34-4518-8218-93C35554D167}"/>
    <cellStyle name="Input 79 13 2" xfId="17589" xr:uid="{48C90E56-3585-4098-830F-04C35BE486C2}"/>
    <cellStyle name="Input 79 13 3" xfId="29041" xr:uid="{9B9C39F9-9777-4C77-890E-D1432D48743D}"/>
    <cellStyle name="Input 79 13 4" xfId="32845" xr:uid="{C5CF866F-FE65-4E6D-A2D3-4AC184034C5A}"/>
    <cellStyle name="Input 79 14" xfId="11502" xr:uid="{ADFD2729-56A8-49E0-8E8B-C9B7E3C34BD1}"/>
    <cellStyle name="Input 79 14 2" xfId="17590" xr:uid="{7AEDF1F1-B964-47B7-A6B2-65D5476A4C80}"/>
    <cellStyle name="Input 79 14 3" xfId="26446" xr:uid="{DF64E7C6-382B-4E2E-956C-1AF6DDAD66CA}"/>
    <cellStyle name="Input 79 14 4" xfId="25138" xr:uid="{8553CC7F-C88C-4EFC-BEB2-D202328FEE92}"/>
    <cellStyle name="Input 79 15" xfId="11503" xr:uid="{CDCF9F11-6C82-482D-8F25-77B1FD661202}"/>
    <cellStyle name="Input 79 15 2" xfId="17591" xr:uid="{B95CAF01-F4FD-4824-9539-5040577B61F5}"/>
    <cellStyle name="Input 79 15 3" xfId="30222" xr:uid="{5DD2FBEF-38AB-4A41-93F3-1AD640985AD0}"/>
    <cellStyle name="Input 79 15 4" xfId="27879" xr:uid="{5AE03DD0-4703-4D6F-B7C8-17B8B075F724}"/>
    <cellStyle name="Input 79 16" xfId="11504" xr:uid="{5559C025-6B71-4D28-945C-F57022388425}"/>
    <cellStyle name="Input 79 16 2" xfId="17592" xr:uid="{F5112C48-C9E5-4BCE-BD72-C25BD5DB17E1}"/>
    <cellStyle name="Input 79 16 3" xfId="29397" xr:uid="{113071CB-0F52-44FC-9E90-C62E92DB308B}"/>
    <cellStyle name="Input 79 16 4" xfId="27809" xr:uid="{B11629D4-2D35-4C30-B5B0-E4674579A9A9}"/>
    <cellStyle name="Input 79 17" xfId="11505" xr:uid="{B9732EA9-0E31-4398-A439-58EB577EC7C7}"/>
    <cellStyle name="Input 79 17 2" xfId="17593" xr:uid="{CBDED62D-D2FE-43EA-B5B0-9B9778709749}"/>
    <cellStyle name="Input 79 17 3" xfId="29396" xr:uid="{9DAB603D-111D-4B98-8FD3-8D66A5E2E3E9}"/>
    <cellStyle name="Input 79 17 4" xfId="29958" xr:uid="{B9B6FC32-2BA2-4E5F-A294-6238F32E1D65}"/>
    <cellStyle name="Input 79 18" xfId="14948" xr:uid="{D647BDAC-B77E-4DB3-B670-BC1EF80C9026}"/>
    <cellStyle name="Input 79 18 2" xfId="20485" xr:uid="{508C15BA-641D-4587-9E29-868DC3FAE968}"/>
    <cellStyle name="Input 79 18 3" xfId="30429" xr:uid="{1BE7449E-37BC-4ACE-BC3B-803A3460FFF5}"/>
    <cellStyle name="Input 79 18 4" xfId="30713" xr:uid="{23E987E8-19C2-4BF7-A25A-4BCD7F2F8C81}"/>
    <cellStyle name="Input 79 19" xfId="15691" xr:uid="{16E328F2-455D-48E2-ABDA-F8AA3EA31086}"/>
    <cellStyle name="Input 79 19 2" xfId="21150" xr:uid="{1769BBD8-15B3-4303-B0C8-6E4ED734903D}"/>
    <cellStyle name="Input 79 19 3" xfId="22476" xr:uid="{A5F7DED3-D76D-4A57-8FA0-7CBDDC6C5B28}"/>
    <cellStyle name="Input 79 19 4" xfId="35008" xr:uid="{6BE4BB57-21F6-4AFD-B39B-0812D990CA4D}"/>
    <cellStyle name="Input 79 2" xfId="11506" xr:uid="{7D1693EB-1BDB-4F3E-9FA6-DE81235B3630}"/>
    <cellStyle name="Input 79 2 2" xfId="17594" xr:uid="{463526DC-FEE8-4471-873C-E2B283B3D3C2}"/>
    <cellStyle name="Input 79 2 3" xfId="25259" xr:uid="{2DBFCEB9-AFEB-4D27-AACC-16B3AADBF9C7}"/>
    <cellStyle name="Input 79 2 4" xfId="32842" xr:uid="{0D8B1B8E-77A4-482C-A63D-5A4B63B0ED19}"/>
    <cellStyle name="Input 79 20" xfId="15260" xr:uid="{FA84E5BA-436F-46C1-8CE7-5FE208B3588D}"/>
    <cellStyle name="Input 79 20 2" xfId="20765" xr:uid="{368A552D-0620-4C4E-82DB-BAFB53925A6C}"/>
    <cellStyle name="Input 79 20 3" xfId="26770" xr:uid="{D473C725-6F5A-45B5-BC4C-5246B5D33B98}"/>
    <cellStyle name="Input 79 20 4" xfId="25355" xr:uid="{D0CA07D1-9D4A-4286-843B-A9039060D57D}"/>
    <cellStyle name="Input 79 21" xfId="15891" xr:uid="{3C817C31-6E9D-4EDD-832F-85AF6C26026F}"/>
    <cellStyle name="Input 79 22" xfId="29184" xr:uid="{57FBFAD8-EA95-4715-8020-6285FBA24413}"/>
    <cellStyle name="Input 79 23" xfId="34049" xr:uid="{2B537BD6-32B4-40D2-9E17-F8008928ED0D}"/>
    <cellStyle name="Input 79 3" xfId="11507" xr:uid="{AD67F5D1-A8E0-4A71-A2B0-BA57E815EA18}"/>
    <cellStyle name="Input 79 3 2" xfId="17595" xr:uid="{25867720-05DC-45DC-8918-1F19FFDDD7DB}"/>
    <cellStyle name="Input 79 3 3" xfId="25260" xr:uid="{2BF4D41F-6C02-411C-8A80-6E1878BFDFF3}"/>
    <cellStyle name="Input 79 3 4" xfId="32843" xr:uid="{79BCF108-1FF4-41C7-A19D-D581737B1CD5}"/>
    <cellStyle name="Input 79 4" xfId="11508" xr:uid="{084D8396-FCAD-4D61-8114-BE0F727F7888}"/>
    <cellStyle name="Input 79 4 2" xfId="17596" xr:uid="{3C439B26-B7CC-42BE-8EDC-B9A04BBDACA3}"/>
    <cellStyle name="Input 79 4 3" xfId="25261" xr:uid="{8E92818D-5051-42E8-B29F-BDB5065A294E}"/>
    <cellStyle name="Input 79 4 4" xfId="29037" xr:uid="{60980F3E-2567-421D-95EF-407D0DA3CA55}"/>
    <cellStyle name="Input 79 5" xfId="11509" xr:uid="{DD4F3A03-C296-4BC7-B8E6-A7B52B8607C8}"/>
    <cellStyle name="Input 79 5 2" xfId="17597" xr:uid="{257C4F06-D1CA-4598-B6A1-3B148B4EC97A}"/>
    <cellStyle name="Input 79 5 3" xfId="25567" xr:uid="{FCFF5A2B-3CAC-43B2-B369-DC9CE4527407}"/>
    <cellStyle name="Input 79 5 4" xfId="22587" xr:uid="{EF8617FD-EBDC-4B7D-A208-7A8BF332BDF0}"/>
    <cellStyle name="Input 79 6" xfId="11510" xr:uid="{52A814DF-EE37-47F8-94E5-D5986F85CD5C}"/>
    <cellStyle name="Input 79 6 2" xfId="17598" xr:uid="{E63067E4-2EA1-4B97-AEA2-A633C06C015D}"/>
    <cellStyle name="Input 79 6 3" xfId="25641" xr:uid="{CE1884DC-A3D9-4C42-B4C8-97D35C5460DD}"/>
    <cellStyle name="Input 79 6 4" xfId="28478" xr:uid="{5A64E82E-CF4C-4FD3-8514-5421E1A615D5}"/>
    <cellStyle name="Input 79 7" xfId="11511" xr:uid="{C2AF074F-6450-4D74-A890-CB478391AE86}"/>
    <cellStyle name="Input 79 7 2" xfId="17599" xr:uid="{9A114D1D-6834-4DA3-A827-DB500046DE47}"/>
    <cellStyle name="Input 79 7 3" xfId="24559" xr:uid="{11B65FD0-0576-4376-A847-A0812978BF94}"/>
    <cellStyle name="Input 79 7 4" xfId="27826" xr:uid="{D5555287-F65E-436E-93C5-AEC93E199BCA}"/>
    <cellStyle name="Input 79 8" xfId="11512" xr:uid="{E38D0E20-C756-4C59-8696-1057D7534FC3}"/>
    <cellStyle name="Input 79 8 2" xfId="17600" xr:uid="{463D2FB5-2709-4BA4-918E-D4269C39A41B}"/>
    <cellStyle name="Input 79 8 3" xfId="25262" xr:uid="{603AB1A4-05CF-4835-84BC-BADE0802AA50}"/>
    <cellStyle name="Input 79 8 4" xfId="32840" xr:uid="{BE710C11-7972-46A4-A77A-760C403FA267}"/>
    <cellStyle name="Input 79 9" xfId="11513" xr:uid="{635AD2BA-A1F7-416D-A66A-8AB42B232B52}"/>
    <cellStyle name="Input 79 9 2" xfId="17601" xr:uid="{FCF3F5C6-B81A-450A-8CDF-FAD83E85C5C4}"/>
    <cellStyle name="Input 79 9 3" xfId="27543" xr:uid="{F53153FE-FA51-4C9B-BE14-1AFDBEA5EC99}"/>
    <cellStyle name="Input 79 9 4" xfId="32841" xr:uid="{0BFA5DB0-F1DB-422E-B2AB-C99957D17D51}"/>
    <cellStyle name="Input 8" xfId="11514" xr:uid="{38056A01-1978-4956-81F8-E5896B6F109A}"/>
    <cellStyle name="Input 8 10" xfId="11515" xr:uid="{A0B9F98E-E60D-4479-9587-6F6DA209F156}"/>
    <cellStyle name="Input 8 10 2" xfId="17602" xr:uid="{568689A8-A6E8-42C0-86EE-A829CA8FA2E8}"/>
    <cellStyle name="Input 8 10 3" xfId="24633" xr:uid="{C1DFD83C-0A9E-4FBD-8B29-4AA05BEDEEDF}"/>
    <cellStyle name="Input 8 10 4" xfId="30661" xr:uid="{AC0F8CB2-B374-4969-9C29-0017ADFE2111}"/>
    <cellStyle name="Input 8 11" xfId="11516" xr:uid="{97A3A707-1611-4DDD-AA54-B3AE61C0D9AF}"/>
    <cellStyle name="Input 8 11 2" xfId="17603" xr:uid="{3D47E66E-A0BA-430A-999E-A31DD4D8B73B}"/>
    <cellStyle name="Input 8 11 3" xfId="25263" xr:uid="{7E527C57-FC30-44B6-9476-D4C626E15008}"/>
    <cellStyle name="Input 8 11 4" xfId="30673" xr:uid="{9CDCB08E-A135-45A6-BAE1-578D3F5E4955}"/>
    <cellStyle name="Input 8 12" xfId="11517" xr:uid="{3FF45B23-41EB-4752-AD3E-80F5EE3372B4}"/>
    <cellStyle name="Input 8 12 2" xfId="17604" xr:uid="{A3163A85-7194-424B-8207-4AC6CC0F76EC}"/>
    <cellStyle name="Input 8 12 3" xfId="29399" xr:uid="{2E33EF23-4B55-4124-9173-E4C201DF025F}"/>
    <cellStyle name="Input 8 12 4" xfId="28056" xr:uid="{353D6F15-2C40-445F-9F41-6B5C8EE88F27}"/>
    <cellStyle name="Input 8 13" xfId="11518" xr:uid="{B9EA5D04-5107-414E-8591-AB8C24A0BBAF}"/>
    <cellStyle name="Input 8 13 2" xfId="17605" xr:uid="{78BCBA22-9168-4CA6-BE0D-8CF0EBFE34CD}"/>
    <cellStyle name="Input 8 13 3" xfId="27367" xr:uid="{60901D09-5A11-4CFC-9A9E-A9C8A4FC9EF1}"/>
    <cellStyle name="Input 8 13 4" xfId="30494" xr:uid="{57A0AEA5-8B11-4663-9644-2847206E1A0B}"/>
    <cellStyle name="Input 8 14" xfId="11519" xr:uid="{FB92E504-23DA-4AD0-A0B4-C6680233D01B}"/>
    <cellStyle name="Input 8 14 2" xfId="17606" xr:uid="{D74C127C-26B6-4338-A691-A37DF9F08702}"/>
    <cellStyle name="Input 8 14 3" xfId="28114" xr:uid="{E9808472-96B4-4530-BDA3-2332001B8517}"/>
    <cellStyle name="Input 8 14 4" xfId="30649" xr:uid="{BE3157EA-C6F0-44E5-8391-FBF1D214E2D3}"/>
    <cellStyle name="Input 8 15" xfId="11520" xr:uid="{56082BB4-D1C1-4E37-8002-CD2A4FAB04AC}"/>
    <cellStyle name="Input 8 15 2" xfId="17607" xr:uid="{9DEB95DF-8E0F-4548-8EDE-8B0380762F11}"/>
    <cellStyle name="Input 8 15 3" xfId="25487" xr:uid="{864B2E4A-DD8A-4CFA-8A0E-6506D28A4785}"/>
    <cellStyle name="Input 8 15 4" xfId="21657" xr:uid="{DC8C7FEE-9390-4AB1-A2D5-B523237718E4}"/>
    <cellStyle name="Input 8 16" xfId="11521" xr:uid="{E8934AA5-FBEA-40A5-B489-94E6EA624FAF}"/>
    <cellStyle name="Input 8 16 2" xfId="17608" xr:uid="{86578D67-1645-4260-A184-C6F4FD94EE2A}"/>
    <cellStyle name="Input 8 16 3" xfId="29081" xr:uid="{9030AE4D-4036-4557-BD20-061CC3D799BD}"/>
    <cellStyle name="Input 8 16 4" xfId="27093" xr:uid="{AD4A4CC3-471E-415D-824A-FEAC87EA41C2}"/>
    <cellStyle name="Input 8 17" xfId="11522" xr:uid="{E64AEA9D-92E5-4491-9581-8D880897AAAE}"/>
    <cellStyle name="Input 8 17 2" xfId="17609" xr:uid="{5777A1C6-0E6D-4547-AC98-0681E57166F9}"/>
    <cellStyle name="Input 8 17 3" xfId="27056" xr:uid="{706B3A37-7BC6-4282-A59E-0B68D7DDDE2D}"/>
    <cellStyle name="Input 8 17 4" xfId="26001" xr:uid="{D0F7679B-5619-4A22-960A-6627EA2E443E}"/>
    <cellStyle name="Input 8 18" xfId="15214" xr:uid="{D9C15F5F-D835-4EE6-9AA9-9B3C5D1B5AD3}"/>
    <cellStyle name="Input 8 18 2" xfId="20728" xr:uid="{F151E53A-0094-48B9-B481-85D132A8BD5A}"/>
    <cellStyle name="Input 8 18 3" xfId="30444" xr:uid="{88D72183-01AF-4CEC-A57B-9569AB80CA0D}"/>
    <cellStyle name="Input 8 18 4" xfId="21454" xr:uid="{88751C4B-A745-4145-A3CE-26C84F01C1D7}"/>
    <cellStyle name="Input 8 19" xfId="15527" xr:uid="{DEAA0AD9-6D54-4589-9905-9A6C63590E01}"/>
    <cellStyle name="Input 8 19 2" xfId="21005" xr:uid="{9F3910DE-96C9-4A00-B33A-E2B8E80E78CA}"/>
    <cellStyle name="Input 8 19 3" xfId="21486" xr:uid="{1ACAA353-57A2-4D83-852C-DF40AC0FECF3}"/>
    <cellStyle name="Input 8 19 4" xfId="25416" xr:uid="{DFE65243-808D-4A7F-B7CA-AB8E413C316F}"/>
    <cellStyle name="Input 8 2" xfId="11523" xr:uid="{E76DA68D-69AB-4822-A6AF-EB2E4C5A2ACC}"/>
    <cellStyle name="Input 8 2 2" xfId="17610" xr:uid="{F06A1D3C-1751-41E0-86E8-F1DEFFCEFBB6}"/>
    <cellStyle name="Input 8 2 3" xfId="29702" xr:uid="{79EF4461-F478-42BA-90A6-E392532A0056}"/>
    <cellStyle name="Input 8 2 4" xfId="29750" xr:uid="{A1D7D741-D86A-4304-9B61-B215EC873091}"/>
    <cellStyle name="Input 8 20" xfId="14864" xr:uid="{F38ADDD8-EE1E-49E2-8A59-B812DB820D48}"/>
    <cellStyle name="Input 8 20 2" xfId="20406" xr:uid="{F8C8AD2E-36B9-4187-A6B0-89112FFDCCD5}"/>
    <cellStyle name="Input 8 20 3" xfId="25728" xr:uid="{86115BB4-BCE8-40CF-B32B-A0326CFAA935}"/>
    <cellStyle name="Input 8 20 4" xfId="34852" xr:uid="{9BECFC46-D6FC-4FF7-B56A-B81E2E6FBE27}"/>
    <cellStyle name="Input 8 21" xfId="15900" xr:uid="{2D104C5B-CC19-48DC-A228-E2BD8F9447B3}"/>
    <cellStyle name="Input 8 22" xfId="23404" xr:uid="{D276415E-25E4-43D6-BAE9-140EE1EA1A55}"/>
    <cellStyle name="Input 8 23" xfId="34283" xr:uid="{8BA7161A-11D1-4205-AFF8-66BD33C5D1B8}"/>
    <cellStyle name="Input 8 3" xfId="11524" xr:uid="{679B1562-2CAE-4752-AD42-DE8FA59E2C0E}"/>
    <cellStyle name="Input 8 3 2" xfId="17611" xr:uid="{615AA6C3-16E2-47BA-856B-CBB7CF7B3A8F}"/>
    <cellStyle name="Input 8 3 3" xfId="29179" xr:uid="{48D64CAB-BB0F-4158-B64A-9F69FACF5798}"/>
    <cellStyle name="Input 8 3 4" xfId="29863" xr:uid="{03E3EC7A-544E-436F-8163-735BE0CF8AFD}"/>
    <cellStyle name="Input 8 4" xfId="11525" xr:uid="{4221B265-B027-4645-B952-618B91610F54}"/>
    <cellStyle name="Input 8 4 2" xfId="17612" xr:uid="{3275ED75-C890-4650-99C4-CEE04740965E}"/>
    <cellStyle name="Input 8 4 3" xfId="21414" xr:uid="{399903A3-5238-4BA8-9A07-3C74DDD31396}"/>
    <cellStyle name="Input 8 4 4" xfId="23492" xr:uid="{5974A5AE-6113-43E6-90B5-394361FAFCE1}"/>
    <cellStyle name="Input 8 5" xfId="11526" xr:uid="{341F3AF8-226C-4EAF-B13F-BCAF10B0B61C}"/>
    <cellStyle name="Input 8 5 2" xfId="17613" xr:uid="{DB27F705-CCDC-49CC-90F5-344FF9BC207B}"/>
    <cellStyle name="Input 8 5 3" xfId="29963" xr:uid="{19EE1C85-C686-48F1-9E05-FB03BABB4DEE}"/>
    <cellStyle name="Input 8 5 4" xfId="29475" xr:uid="{1E670970-3652-40CA-B007-799A0009F5A8}"/>
    <cellStyle name="Input 8 6" xfId="11527" xr:uid="{5CE0DA3F-250F-4C10-B439-E67E53282131}"/>
    <cellStyle name="Input 8 6 2" xfId="17614" xr:uid="{BAF2D8F4-B875-46ED-836E-AB5B77BD4D72}"/>
    <cellStyle name="Input 8 6 3" xfId="26031" xr:uid="{6663AE42-E2A7-4FF2-8BF5-84A28D32E994}"/>
    <cellStyle name="Input 8 6 4" xfId="26595" xr:uid="{13E28489-C9AF-4E00-B4B9-F490D844E5A2}"/>
    <cellStyle name="Input 8 7" xfId="11528" xr:uid="{AC7E55B5-1CB4-48B1-9F9E-092429067014}"/>
    <cellStyle name="Input 8 7 2" xfId="17615" xr:uid="{C345B35E-35F7-4D5B-A731-E4B6365C59DB}"/>
    <cellStyle name="Input 8 7 3" xfId="22866" xr:uid="{0447FA81-5F6E-44FA-8BED-4CF38873A2F7}"/>
    <cellStyle name="Input 8 7 4" xfId="29571" xr:uid="{EB1AEB3A-E0C2-4597-B12D-03D656A04580}"/>
    <cellStyle name="Input 8 8" xfId="11529" xr:uid="{F75E4474-62F9-4437-9F64-DB33166FCE69}"/>
    <cellStyle name="Input 8 8 2" xfId="17616" xr:uid="{820555F6-920F-424B-BBE5-056F7F99E3F1}"/>
    <cellStyle name="Input 8 8 3" xfId="27069" xr:uid="{7DC1F37F-E207-40ED-B178-6D25FDF82CD7}"/>
    <cellStyle name="Input 8 8 4" xfId="22833" xr:uid="{0DBE11E8-825D-4332-9097-8C160F4156E1}"/>
    <cellStyle name="Input 8 9" xfId="11530" xr:uid="{4BEF1263-E6B5-4F70-891F-90DB106BA81C}"/>
    <cellStyle name="Input 8 9 2" xfId="17617" xr:uid="{88F29EFE-3C3B-444E-BC90-4649911C27D0}"/>
    <cellStyle name="Input 8 9 3" xfId="29423" xr:uid="{7CCB0961-8100-474F-B7E9-86C51D663496}"/>
    <cellStyle name="Input 8 9 4" xfId="28136" xr:uid="{9FA39F84-1DB7-4847-BEBA-CA4FF554C678}"/>
    <cellStyle name="Input 80" xfId="11531" xr:uid="{D2FE4AB0-2613-4E3A-91BF-D3D53219A0E1}"/>
    <cellStyle name="Input 80 10" xfId="11532" xr:uid="{24EFAA5E-C693-410E-8479-DD7CF14F3F7F}"/>
    <cellStyle name="Input 80 10 2" xfId="17618" xr:uid="{11B4CAD4-A8ED-427A-B690-248C3B2D01FA}"/>
    <cellStyle name="Input 80 10 3" xfId="29866" xr:uid="{1F46A4E9-109A-4B30-B44E-F76FD5094360}"/>
    <cellStyle name="Input 80 10 4" xfId="27254" xr:uid="{FB969D38-3472-41CE-BC70-A54D32A4F3E9}"/>
    <cellStyle name="Input 80 11" xfId="11533" xr:uid="{F7350FAC-BCFF-4430-973A-9039BFCA113C}"/>
    <cellStyle name="Input 80 11 2" xfId="17619" xr:uid="{B536B9F9-448B-491E-9048-6DAE1E105BDF}"/>
    <cellStyle name="Input 80 11 3" xfId="27102" xr:uid="{84058831-9780-4B8B-B70C-3073D4FEA512}"/>
    <cellStyle name="Input 80 11 4" xfId="32838" xr:uid="{C8705CE0-7810-43B1-900C-8F4D3C863789}"/>
    <cellStyle name="Input 80 12" xfId="11534" xr:uid="{82E41A8E-9DE5-431F-914A-AA6E27C56761}"/>
    <cellStyle name="Input 80 12 2" xfId="17620" xr:uid="{B71B73AD-8332-4FE3-AC92-A13C4E399C7B}"/>
    <cellStyle name="Input 80 12 3" xfId="29413" xr:uid="{93BD1D30-026F-4DCC-907B-EC16D5FA345D}"/>
    <cellStyle name="Input 80 12 4" xfId="32839" xr:uid="{0DDA97DA-207C-463A-8B0E-607AA742C5E6}"/>
    <cellStyle name="Input 80 13" xfId="11535" xr:uid="{7E0F9E57-8A9C-4750-B99E-50124DF3BBD8}"/>
    <cellStyle name="Input 80 13 2" xfId="17621" xr:uid="{C39B89D6-EEB0-44C8-B828-13678559AD2A}"/>
    <cellStyle name="Input 80 13 3" xfId="26166" xr:uid="{EA3571B0-155A-4D54-A8D9-ED24060352AE}"/>
    <cellStyle name="Input 80 13 4" xfId="23039" xr:uid="{9A809611-3E5F-49AC-9611-629B2CA38B2D}"/>
    <cellStyle name="Input 80 14" xfId="11536" xr:uid="{6BAD1E7E-E24C-4305-B7A2-F7E7F6E715D5}"/>
    <cellStyle name="Input 80 14 2" xfId="17622" xr:uid="{CC30442A-A34B-4A75-95E6-14828224179B}"/>
    <cellStyle name="Input 80 14 3" xfId="26423" xr:uid="{7E1BE800-723E-4957-A88D-D7CE4EAFEAAC}"/>
    <cellStyle name="Input 80 14 4" xfId="23291" xr:uid="{4EB6C89A-83CC-4EFB-BCF4-873F5558DC51}"/>
    <cellStyle name="Input 80 15" xfId="11537" xr:uid="{EB3F2C21-6071-41DC-A9E7-F24609B90C64}"/>
    <cellStyle name="Input 80 15 2" xfId="17623" xr:uid="{AFF860A5-0F9E-444B-87FC-0E248FDD86CA}"/>
    <cellStyle name="Input 80 15 3" xfId="29492" xr:uid="{73BA9A6B-5F64-44DE-9352-B6B55D628402}"/>
    <cellStyle name="Input 80 15 4" xfId="30345" xr:uid="{096B2FCF-193C-4FB7-9619-DF092B221972}"/>
    <cellStyle name="Input 80 16" xfId="11538" xr:uid="{166DE44D-CB78-4E6A-B36E-CD6908761052}"/>
    <cellStyle name="Input 80 16 2" xfId="17624" xr:uid="{3CCF6088-4FA8-44BA-9FB5-6CE9EADEBCAB}"/>
    <cellStyle name="Input 80 16 3" xfId="29400" xr:uid="{45FFB15B-CF31-4541-8B35-C0E3DD9F99BD}"/>
    <cellStyle name="Input 80 16 4" xfId="30149" xr:uid="{4B769AEC-E307-466C-9143-9938973D3D32}"/>
    <cellStyle name="Input 80 17" xfId="11539" xr:uid="{BC401B10-5D37-48E1-8DF3-8CF91A69C0B0}"/>
    <cellStyle name="Input 80 17 2" xfId="17625" xr:uid="{82C28219-B392-4541-882F-8CC7925D2D22}"/>
    <cellStyle name="Input 80 17 3" xfId="24563" xr:uid="{36040C80-3E53-4A6D-B137-F79263E4DDF1}"/>
    <cellStyle name="Input 80 17 4" xfId="29507" xr:uid="{F5987B3F-8FFF-4871-B627-5D0555AFD579}"/>
    <cellStyle name="Input 80 18" xfId="15301" xr:uid="{2FC4A6CB-E735-4B2E-8FC6-6A514DEBBDA0}"/>
    <cellStyle name="Input 80 18 2" xfId="20802" xr:uid="{766AC1F3-E8EB-453D-991E-324B4D09861D}"/>
    <cellStyle name="Input 80 18 3" xfId="22075" xr:uid="{6BB6D0B6-1CC4-4DFA-AD18-EB33A81FF229}"/>
    <cellStyle name="Input 80 18 4" xfId="29147" xr:uid="{CD6DE04E-5956-4F94-B5E2-8F2DD75EAF45}"/>
    <cellStyle name="Input 80 19" xfId="15697" xr:uid="{68CDC636-48B5-45AF-AC2C-621A03A9C823}"/>
    <cellStyle name="Input 80 19 2" xfId="21156" xr:uid="{94DD95F1-4FA1-484B-AF3F-93C4D4DBB9EC}"/>
    <cellStyle name="Input 80 19 3" xfId="30232" xr:uid="{2D14291B-6C14-42B4-8B9F-BA31183DFF5E}"/>
    <cellStyle name="Input 80 19 4" xfId="35014" xr:uid="{66FD8197-41C6-4E80-8D36-4C708F54C3F3}"/>
    <cellStyle name="Input 80 2" xfId="11540" xr:uid="{ABE0B9E7-8387-4043-B757-089E52159BE8}"/>
    <cellStyle name="Input 80 2 2" xfId="17626" xr:uid="{A8A8C06C-8DC8-48F8-A4F3-279AF796121A}"/>
    <cellStyle name="Input 80 2 3" xfId="22700" xr:uid="{73BCD41C-14DA-4C27-8970-FCD3C8989BFC}"/>
    <cellStyle name="Input 80 2 4" xfId="30502" xr:uid="{65B19A75-FC71-444C-B782-0943984C9799}"/>
    <cellStyle name="Input 80 20" xfId="14964" xr:uid="{2EFC4433-7239-4C69-9032-A15D0B6E2060}"/>
    <cellStyle name="Input 80 20 2" xfId="20500" xr:uid="{90083F62-C1EE-4DAF-9746-3A48C78D64E5}"/>
    <cellStyle name="Input 80 20 3" xfId="28005" xr:uid="{E779B599-B214-4771-A7F2-265B4D6E1311}"/>
    <cellStyle name="Input 80 20 4" xfId="30699" xr:uid="{37ACDC06-BE09-425D-881C-555AB7E866E8}"/>
    <cellStyle name="Input 80 21" xfId="15079" xr:uid="{578F2856-2F49-4238-BC63-3B9342793086}"/>
    <cellStyle name="Input 80 22" xfId="28816" xr:uid="{51768085-73DD-41C6-8E3E-67B12A0630C0}"/>
    <cellStyle name="Input 80 23" xfId="34043" xr:uid="{926239DB-4FD8-4F94-AA82-BF0431B2056C}"/>
    <cellStyle name="Input 80 3" xfId="11541" xr:uid="{25B56E0E-94FC-4109-9724-A3A35EEAD0C4}"/>
    <cellStyle name="Input 80 3 2" xfId="17627" xr:uid="{34BCF957-69D8-4042-A869-0A8941254321}"/>
    <cellStyle name="Input 80 3 3" xfId="24711" xr:uid="{FDBA1FBC-C75A-433D-9DC5-906791CB0268}"/>
    <cellStyle name="Input 80 3 4" xfId="29879" xr:uid="{9581D379-5D73-432B-ABDB-2770A0321322}"/>
    <cellStyle name="Input 80 4" xfId="11542" xr:uid="{EBFC82D1-235C-4FC9-B235-A95C7E8C95D2}"/>
    <cellStyle name="Input 80 4 2" xfId="17628" xr:uid="{083CA410-D6E3-471E-901F-017CC08C3406}"/>
    <cellStyle name="Input 80 4 3" xfId="23015" xr:uid="{7080D7D9-8113-4ADD-B76F-71D2C16C4292}"/>
    <cellStyle name="Input 80 4 4" xfId="30678" xr:uid="{7DFC58AC-54B9-4B3D-B4DC-3F959F38D489}"/>
    <cellStyle name="Input 80 5" xfId="11543" xr:uid="{13B70208-2B65-461B-A73D-184BE26AD917}"/>
    <cellStyle name="Input 80 5 2" xfId="17629" xr:uid="{949F1D6B-2DC0-4A35-ABD3-3A303D9D649D}"/>
    <cellStyle name="Input 80 5 3" xfId="21458" xr:uid="{0A430022-C393-46FF-AA63-0C0B756B6D3D}"/>
    <cellStyle name="Input 80 5 4" xfId="30062" xr:uid="{CBE90D18-6DEA-4A98-B8EF-C2EF82FF8B69}"/>
    <cellStyle name="Input 80 6" xfId="11544" xr:uid="{2D222204-3D79-4F4F-AC7A-EE7D16E0FA3C}"/>
    <cellStyle name="Input 80 6 2" xfId="17630" xr:uid="{ED0923E7-0DFE-46D5-B6D2-CFE6205EF7BA}"/>
    <cellStyle name="Input 80 6 3" xfId="30390" xr:uid="{7F33F2AB-D6CF-4AC8-9962-C2CF17DC70E7}"/>
    <cellStyle name="Input 80 6 4" xfId="26805" xr:uid="{3A9DE117-6F96-4EFC-B6C8-FD4546DC10FB}"/>
    <cellStyle name="Input 80 7" xfId="11545" xr:uid="{E7EEAE71-335B-4CEA-A9BD-6546F60424FE}"/>
    <cellStyle name="Input 80 7 2" xfId="17631" xr:uid="{5883D5CE-C925-4077-AE46-0ACCF06FC0BF}"/>
    <cellStyle name="Input 80 7 3" xfId="30517" xr:uid="{82057D71-2BB7-4E22-ADD3-A60BB4B4BD3B}"/>
    <cellStyle name="Input 80 7 4" xfId="24468" xr:uid="{01000490-F8B5-4A78-B758-3C24983E0812}"/>
    <cellStyle name="Input 80 8" xfId="11546" xr:uid="{73A9332B-A9EC-4400-8E60-5994CB7821EC}"/>
    <cellStyle name="Input 80 8 2" xfId="17632" xr:uid="{092F6AD4-A72E-45B8-893F-E310A3B34763}"/>
    <cellStyle name="Input 80 8 3" xfId="25305" xr:uid="{8D17AEF0-DCF6-4D64-B7E9-93F87B8B26DC}"/>
    <cellStyle name="Input 80 8 4" xfId="25829" xr:uid="{7E81BAE7-FD76-44CD-9810-6AEEF7B0F145}"/>
    <cellStyle name="Input 80 9" xfId="11547" xr:uid="{673E3539-0CB5-4F55-9C78-77D78759248F}"/>
    <cellStyle name="Input 80 9 2" xfId="17633" xr:uid="{EF71C67C-9379-4130-9036-0C104A50D699}"/>
    <cellStyle name="Input 80 9 3" xfId="30625" xr:uid="{CC43C548-E497-42B8-B110-A68440B26951}"/>
    <cellStyle name="Input 80 9 4" xfId="29510" xr:uid="{1CD69085-CABA-46A0-9D17-A8D0E988F6D2}"/>
    <cellStyle name="Input 81" xfId="11548" xr:uid="{218FB782-4888-4098-807F-A67B8E5EB107}"/>
    <cellStyle name="Input 81 10" xfId="11549" xr:uid="{40BB3442-410D-4086-B2D1-D22BEE16F4A0}"/>
    <cellStyle name="Input 81 10 2" xfId="17634" xr:uid="{97B874AC-D9DF-4633-84B2-E2EEF57433AC}"/>
    <cellStyle name="Input 81 10 3" xfId="22667" xr:uid="{696C4E24-5D65-4287-82BE-771EF98663A9}"/>
    <cellStyle name="Input 81 10 4" xfId="22864" xr:uid="{F85FD1AB-3EC9-47D6-B6AE-C9AD644CF5B6}"/>
    <cellStyle name="Input 81 11" xfId="11550" xr:uid="{3CB1C0B1-B594-4DAD-A8AD-48354B45D7E4}"/>
    <cellStyle name="Input 81 11 2" xfId="17635" xr:uid="{0221F2C3-9A20-471C-BA63-3ADEE5AA5EBB}"/>
    <cellStyle name="Input 81 11 3" xfId="22266" xr:uid="{8C4D5113-9025-4448-AECC-E7031111C3A1}"/>
    <cellStyle name="Input 81 11 4" xfId="27041" xr:uid="{6F2893D1-5426-4A4F-8006-237239092F9B}"/>
    <cellStyle name="Input 81 12" xfId="11551" xr:uid="{8778A538-F471-4CDD-9237-AD5C2B288064}"/>
    <cellStyle name="Input 81 12 2" xfId="17636" xr:uid="{34118AA1-58A0-497B-9DF0-FB013D336D70}"/>
    <cellStyle name="Input 81 12 3" xfId="22582" xr:uid="{B14B64B9-0920-4981-9EF9-1AAB3A1D964E}"/>
    <cellStyle name="Input 81 12 4" xfId="25250" xr:uid="{F3DC7D70-F73B-4A4E-AE8F-46EA65A89474}"/>
    <cellStyle name="Input 81 13" xfId="11552" xr:uid="{9BAF039D-0D5C-4464-A00A-FB25FBDF954C}"/>
    <cellStyle name="Input 81 13 2" xfId="17637" xr:uid="{B7575ED3-646C-47B2-A694-61BF0D4E5B72}"/>
    <cellStyle name="Input 81 13 3" xfId="26848" xr:uid="{710F8DF1-D245-4857-B518-B2B52FC6F8CF}"/>
    <cellStyle name="Input 81 13 4" xfId="22950" xr:uid="{F9472181-116B-4381-86CE-95D8529078AF}"/>
    <cellStyle name="Input 81 14" xfId="11553" xr:uid="{6E2B1017-4223-4F52-A9D9-FC952B80CB89}"/>
    <cellStyle name="Input 81 14 2" xfId="17638" xr:uid="{94EC81FC-A88E-4CBD-BF7A-AE296A3D7D9D}"/>
    <cellStyle name="Input 81 14 3" xfId="30599" xr:uid="{4D6AF5F9-ED4E-4E7C-BB5E-29E07EF03D5C}"/>
    <cellStyle name="Input 81 14 4" xfId="26425" xr:uid="{1AAAF6E1-2AE2-4414-8AF6-2701BA9E0DC8}"/>
    <cellStyle name="Input 81 15" xfId="11554" xr:uid="{70B1C6D5-365D-49B9-84A4-38197FA640F3}"/>
    <cellStyle name="Input 81 15 2" xfId="17639" xr:uid="{5BDD7B16-0E19-4610-A015-A05E118F43F5}"/>
    <cellStyle name="Input 81 15 3" xfId="26691" xr:uid="{A17A8D30-E24D-4BCC-86F5-12580174B260}"/>
    <cellStyle name="Input 81 15 4" xfId="30567" xr:uid="{E48CD939-3006-4C8F-BABD-A56B8235CE81}"/>
    <cellStyle name="Input 81 16" xfId="11555" xr:uid="{61794417-4CCE-479E-8FB4-72FAD0B031CC}"/>
    <cellStyle name="Input 81 16 2" xfId="17640" xr:uid="{055F91C5-7678-48D3-80AD-F4ED03B4A689}"/>
    <cellStyle name="Input 81 16 3" xfId="27388" xr:uid="{03CB0F25-65CB-414C-9817-E1B819287195}"/>
    <cellStyle name="Input 81 16 4" xfId="27386" xr:uid="{3059BDE3-2DE0-488C-BDB8-9F6C5FAE2F6C}"/>
    <cellStyle name="Input 81 17" xfId="11556" xr:uid="{EF33A20E-0D81-4473-B73B-51E0A4A49E0F}"/>
    <cellStyle name="Input 81 17 2" xfId="17641" xr:uid="{D9A41909-751F-4EDD-86A8-B4FD30423BB3}"/>
    <cellStyle name="Input 81 17 3" xfId="21848" xr:uid="{BAB30015-3D17-4255-9D9A-063521539B2D}"/>
    <cellStyle name="Input 81 17 4" xfId="28140" xr:uid="{DA07D72F-A1EF-4C00-A436-704F01BE8D55}"/>
    <cellStyle name="Input 81 18" xfId="15023" xr:uid="{AC55BE51-0469-44B2-B3D7-781C4DC8F357}"/>
    <cellStyle name="Input 81 18 2" xfId="20554" xr:uid="{6C449781-8495-4A62-8C17-2592AE48E26C}"/>
    <cellStyle name="Input 81 18 3" xfId="22352" xr:uid="{DFF945AE-C124-4358-AEA8-B458A9EAF337}"/>
    <cellStyle name="Input 81 18 4" xfId="34578" xr:uid="{7308F593-FBE0-419A-BC6A-952155B94717}"/>
    <cellStyle name="Input 81 19" xfId="15694" xr:uid="{68C79871-E943-452D-9E59-F9CDC2C12429}"/>
    <cellStyle name="Input 81 19 2" xfId="21153" xr:uid="{0151E3C5-06F8-4DDC-8F1E-B801957C9EE9}"/>
    <cellStyle name="Input 81 19 3" xfId="25579" xr:uid="{B12D9CAA-5E6F-4B3A-9D45-F21B56E882B6}"/>
    <cellStyle name="Input 81 19 4" xfId="35011" xr:uid="{9D17F8FC-7939-46E9-8F13-3723282CDFE1}"/>
    <cellStyle name="Input 81 2" xfId="11557" xr:uid="{D482C3DB-224D-4540-852A-8DE4196A4E08}"/>
    <cellStyle name="Input 81 2 2" xfId="17642" xr:uid="{BD9DD0F8-5C72-42E1-9111-EB9FF99FC367}"/>
    <cellStyle name="Input 81 2 3" xfId="25524" xr:uid="{CD1B967A-6497-4427-9CC6-74817FD1C917}"/>
    <cellStyle name="Input 81 2 4" xfId="24123" xr:uid="{60B17F7A-215E-46B6-9483-774F8E60B024}"/>
    <cellStyle name="Input 81 20" xfId="15552" xr:uid="{39E9C594-A999-4E83-8DD5-C7EDA332D5AE}"/>
    <cellStyle name="Input 81 20 2" xfId="21029" xr:uid="{E0007D56-C303-479C-8943-93EF4F9BD6B8}"/>
    <cellStyle name="Input 81 20 3" xfId="29837" xr:uid="{E715C668-6894-4A95-87FF-30C11E11445B}"/>
    <cellStyle name="Input 81 20 4" xfId="22321" xr:uid="{ECD0FFC3-9093-4E0D-A789-69CF83FA7B99}"/>
    <cellStyle name="Input 81 21" xfId="15743" xr:uid="{312AF685-0ED8-4EA5-B0FA-7449D0804812}"/>
    <cellStyle name="Input 81 22" xfId="25775" xr:uid="{C853C434-B6BB-45D8-8B17-45AE475E78E0}"/>
    <cellStyle name="Input 81 23" xfId="34046" xr:uid="{8DC4BD92-37F5-4FEE-B8CF-5CE72A31D5B6}"/>
    <cellStyle name="Input 81 3" xfId="11558" xr:uid="{0E2813B5-08D8-48BF-93A6-E6E0FAE6EC90}"/>
    <cellStyle name="Input 81 3 2" xfId="17643" xr:uid="{E97A3E15-7A2B-484F-A719-F91164E96025}"/>
    <cellStyle name="Input 81 3 3" xfId="29430" xr:uid="{DA8DC285-F7C3-43ED-9F38-691A60655FA2}"/>
    <cellStyle name="Input 81 3 4" xfId="32834" xr:uid="{EBF0FBEF-1919-4189-9726-43D13F3BFD67}"/>
    <cellStyle name="Input 81 4" xfId="11559" xr:uid="{EC6D48D2-ACEF-4E1F-B1AE-E6DD51B056CF}"/>
    <cellStyle name="Input 81 4 2" xfId="17644" xr:uid="{7B696783-DAC0-4994-B8A3-F6E2864E8F5F}"/>
    <cellStyle name="Input 81 4 3" xfId="28660" xr:uid="{34568464-7F73-4DD2-9822-245578B0F6AA}"/>
    <cellStyle name="Input 81 4 4" xfId="32837" xr:uid="{26666066-CB9B-4BA6-988B-B6CDD891012A}"/>
    <cellStyle name="Input 81 5" xfId="11560" xr:uid="{7530B4A8-ABEE-4B66-B1F3-6C417314EBAB}"/>
    <cellStyle name="Input 81 5 2" xfId="17645" xr:uid="{D8CCD483-5E82-4B57-BB94-1A4A29FF18DA}"/>
    <cellStyle name="Input 81 5 3" xfId="27524" xr:uid="{DCA1975A-7B6C-4463-B649-3C8C3593538F}"/>
    <cellStyle name="Input 81 5 4" xfId="30415" xr:uid="{1F688901-326B-4F2D-BC28-DBD0B4AA8A9B}"/>
    <cellStyle name="Input 81 6" xfId="11561" xr:uid="{7753ED66-3851-460C-8261-10FB76B5AC4A}"/>
    <cellStyle name="Input 81 6 2" xfId="17646" xr:uid="{DFE78560-783E-43A8-B9EB-F1C7933EE6D4}"/>
    <cellStyle name="Input 81 6 3" xfId="21687" xr:uid="{8A1D2D6F-0B34-46D3-ADFB-3F8D60FAE72F}"/>
    <cellStyle name="Input 81 6 4" xfId="28452" xr:uid="{D7CAF026-D623-4B1D-AF43-EB839824B507}"/>
    <cellStyle name="Input 81 7" xfId="11562" xr:uid="{4767BBEA-0F14-434B-9A53-776C958AA4E7}"/>
    <cellStyle name="Input 81 7 2" xfId="17647" xr:uid="{CA9EEB9F-C4C8-4381-AC89-F99FE03DDD00}"/>
    <cellStyle name="Input 81 7 3" xfId="28490" xr:uid="{6505BA46-6DEB-4D5E-A156-478F728B4FB1}"/>
    <cellStyle name="Input 81 7 4" xfId="32835" xr:uid="{6B3D81E3-5315-479C-B2AD-6A77243EB17B}"/>
    <cellStyle name="Input 81 8" xfId="11563" xr:uid="{520840E3-E89B-4013-9293-E2BE3B2C439C}"/>
    <cellStyle name="Input 81 8 2" xfId="17648" xr:uid="{3F62A873-8DE5-49BC-855E-66F5FA0DD898}"/>
    <cellStyle name="Input 81 8 3" xfId="29812" xr:uid="{0E523ADF-23ED-43D3-BBC4-273E7EC90EA9}"/>
    <cellStyle name="Input 81 8 4" xfId="32836" xr:uid="{E71417AE-5142-48C2-A4A6-89CEA68A3539}"/>
    <cellStyle name="Input 81 9" xfId="11564" xr:uid="{BC041C39-8222-4AD1-9730-665F72F5FCE9}"/>
    <cellStyle name="Input 81 9 2" xfId="17649" xr:uid="{F6E7A76A-23D1-450E-953D-8C87C44FD489}"/>
    <cellStyle name="Input 81 9 3" xfId="27452" xr:uid="{C776024E-4EC2-43DD-ACBA-3160DDC5D8B1}"/>
    <cellStyle name="Input 81 9 4" xfId="30597" xr:uid="{9663AA3A-967F-4D7F-9A51-D65D2D921515}"/>
    <cellStyle name="Input 82" xfId="11565" xr:uid="{51E1468B-2196-4E11-84C8-822BCBDD7534}"/>
    <cellStyle name="Input 82 10" xfId="11566" xr:uid="{2EAC4349-CE04-4DA6-96A6-20C9C0B1A6DA}"/>
    <cellStyle name="Input 82 10 2" xfId="17650" xr:uid="{2B75200A-4693-429E-8387-3DF762F12A3E}"/>
    <cellStyle name="Input 82 10 3" xfId="27776" xr:uid="{969B227D-93FB-485B-B544-40F808C02DB0}"/>
    <cellStyle name="Input 82 10 4" xfId="30680" xr:uid="{2CB48748-84BB-405E-9240-FE72E64A39E1}"/>
    <cellStyle name="Input 82 11" xfId="11567" xr:uid="{1ECF4626-3928-4BDC-9DD0-661311F9C1DE}"/>
    <cellStyle name="Input 82 11 2" xfId="17651" xr:uid="{4A2E4885-F04E-4A28-9283-BF849AFCBA0F}"/>
    <cellStyle name="Input 82 11 3" xfId="29692" xr:uid="{B1F28A04-9912-4EA2-A82C-38C6CA7828CD}"/>
    <cellStyle name="Input 82 11 4" xfId="26965" xr:uid="{0EB35038-DDD7-465A-B94A-A8EC2AAF07F8}"/>
    <cellStyle name="Input 82 12" xfId="11568" xr:uid="{BCB3C7BA-2E0D-4779-97A8-E6BC9DF73B1C}"/>
    <cellStyle name="Input 82 12 2" xfId="17652" xr:uid="{E32842C0-3B7D-452F-B0D3-54848207E427}"/>
    <cellStyle name="Input 82 12 3" xfId="28865" xr:uid="{1B2E52BF-2C3E-4735-8D2B-4D632F6369F2}"/>
    <cellStyle name="Input 82 12 4" xfId="27467" xr:uid="{F2D66E68-C37C-4169-A098-AE2471F623EB}"/>
    <cellStyle name="Input 82 13" xfId="11569" xr:uid="{00BE7E19-03D9-4B8F-9AEA-40D69597977F}"/>
    <cellStyle name="Input 82 13 2" xfId="17653" xr:uid="{BE70575E-8414-43FA-81AB-ADF8BCE35B7F}"/>
    <cellStyle name="Input 82 13 3" xfId="22011" xr:uid="{7F402664-658F-46E5-A80B-1EADB1C0CC02}"/>
    <cellStyle name="Input 82 13 4" xfId="25251" xr:uid="{63ECE180-3813-46B0-BBAC-EDE37AC63170}"/>
    <cellStyle name="Input 82 14" xfId="11570" xr:uid="{7120567F-B3B9-4263-B393-07326FD83F3E}"/>
    <cellStyle name="Input 82 14 2" xfId="17654" xr:uid="{B0DAD980-7CD0-400F-AFD3-7FEF4E4DB590}"/>
    <cellStyle name="Input 82 14 3" xfId="25716" xr:uid="{82CEF775-DD2F-475F-9B0B-983A530325E1}"/>
    <cellStyle name="Input 82 14 4" xfId="25252" xr:uid="{317B1A2B-C449-4C51-8B6F-A01139E7C07F}"/>
    <cellStyle name="Input 82 15" xfId="11571" xr:uid="{189904BD-F009-4A80-A731-BBF94C21F6DF}"/>
    <cellStyle name="Input 82 15 2" xfId="17655" xr:uid="{06EE3A69-CD55-4A0D-A23E-FC99CFD18509}"/>
    <cellStyle name="Input 82 15 3" xfId="29615" xr:uid="{5D7FDCE3-0A65-440F-9F15-578C0192AD09}"/>
    <cellStyle name="Input 82 15 4" xfId="28029" xr:uid="{109D9A11-40FB-4598-BC18-49DB4BDAC7BC}"/>
    <cellStyle name="Input 82 16" xfId="11572" xr:uid="{F5C4F263-35FE-4558-8D4D-B60D8CB28638}"/>
    <cellStyle name="Input 82 16 2" xfId="17656" xr:uid="{2369F600-3F53-4767-AC4D-0041E4650E6A}"/>
    <cellStyle name="Input 82 16 3" xfId="23196" xr:uid="{860A6402-F5C2-458C-8CA9-831799E5E1EE}"/>
    <cellStyle name="Input 82 16 4" xfId="25253" xr:uid="{3C04FA98-616E-4644-BE2A-851544D513D3}"/>
    <cellStyle name="Input 82 17" xfId="11573" xr:uid="{627A1934-670D-4AB5-829E-EFC6BBB7D264}"/>
    <cellStyle name="Input 82 17 2" xfId="17657" xr:uid="{AAF7D427-6701-4496-81CA-405D6048819A}"/>
    <cellStyle name="Input 82 17 3" xfId="29238" xr:uid="{2444884E-231B-4A3D-97D5-977A856C3148}"/>
    <cellStyle name="Input 82 17 4" xfId="29471" xr:uid="{B5516EC9-AA18-47F4-82EB-FC54BCD981A8}"/>
    <cellStyle name="Input 82 18" xfId="15299" xr:uid="{7989934D-1275-4A44-9A54-65C47E8B2E62}"/>
    <cellStyle name="Input 82 18 2" xfId="20800" xr:uid="{545F07E3-E13A-4788-8BBD-1C77473ECA6C}"/>
    <cellStyle name="Input 82 18 3" xfId="28113" xr:uid="{E52FA280-64F3-4AED-B0C4-2BB847DC1559}"/>
    <cellStyle name="Input 82 18 4" xfId="30316" xr:uid="{62978162-0A07-4115-888F-6594C6F53D4A}"/>
    <cellStyle name="Input 82 19" xfId="15693" xr:uid="{3C05B964-27DF-4F35-846E-7E014892FD90}"/>
    <cellStyle name="Input 82 19 2" xfId="21152" xr:uid="{CCDEEA6F-DF2B-4C9D-872E-CA5F578F19CC}"/>
    <cellStyle name="Input 82 19 3" xfId="25520" xr:uid="{481A869C-F518-4B39-BE2E-88EF00C19437}"/>
    <cellStyle name="Input 82 19 4" xfId="35010" xr:uid="{DF9C5C87-B492-4990-97CE-83573FF8A916}"/>
    <cellStyle name="Input 82 2" xfId="11574" xr:uid="{BCD4A60C-79A8-4881-A6CE-CC82E0482FF2}"/>
    <cellStyle name="Input 82 2 2" xfId="17658" xr:uid="{D32875CC-5225-46AD-AE32-22A1C0C52746}"/>
    <cellStyle name="Input 82 2 3" xfId="21964" xr:uid="{9D4AC0EF-74FC-4A56-9DD8-5ADC8DA55A27}"/>
    <cellStyle name="Input 82 2 4" xfId="28656" xr:uid="{08055414-3E78-4726-A769-736A6938BA73}"/>
    <cellStyle name="Input 82 20" xfId="15216" xr:uid="{CC9F11E1-4816-4F23-A398-251AA89D73AA}"/>
    <cellStyle name="Input 82 20 2" xfId="20730" xr:uid="{D31DFE29-FAA1-4A2D-BEB3-75C6B643F2C9}"/>
    <cellStyle name="Input 82 20 3" xfId="30454" xr:uid="{E0CD1A59-9570-4D0C-B87B-5EB573289F18}"/>
    <cellStyle name="Input 82 20 4" xfId="30191" xr:uid="{65FD22FA-6E77-4920-B164-27BB7541C080}"/>
    <cellStyle name="Input 82 21" xfId="14954" xr:uid="{9291DB48-F4A1-4E7F-8424-62E0A2B2C65D}"/>
    <cellStyle name="Input 82 22" xfId="30159" xr:uid="{DC12BC73-F465-484F-90F2-BC92D28CEF9D}"/>
    <cellStyle name="Input 82 23" xfId="34047" xr:uid="{D2B96B9B-5550-4382-A7CB-75962A10CEE5}"/>
    <cellStyle name="Input 82 3" xfId="11575" xr:uid="{2D4FA186-EF33-4B13-8592-D20E93FFCA8B}"/>
    <cellStyle name="Input 82 3 2" xfId="17659" xr:uid="{4A7F0601-0A8C-42AC-BC45-9CF9CFAA0AE9}"/>
    <cellStyle name="Input 82 3 3" xfId="29558" xr:uid="{19BCC643-A12F-4E5B-BA50-8518877536C8}"/>
    <cellStyle name="Input 82 3 4" xfId="24968" xr:uid="{902614A3-91AC-492C-BF7A-431B2BFC74A8}"/>
    <cellStyle name="Input 82 4" xfId="11576" xr:uid="{1D90E36F-984F-4116-A255-E62932DDC5C2}"/>
    <cellStyle name="Input 82 4 2" xfId="17660" xr:uid="{76AC6A61-2C09-41B5-8AF8-A1A1C031C029}"/>
    <cellStyle name="Input 82 4 3" xfId="29087" xr:uid="{E7D2A77F-27D6-4758-A25D-29227A154090}"/>
    <cellStyle name="Input 82 4 4" xfId="22393" xr:uid="{01CD09F7-DC9A-4980-A9BC-D180C058AEF3}"/>
    <cellStyle name="Input 82 5" xfId="11577" xr:uid="{67A23011-8D56-49C5-B9B9-783288D9A627}"/>
    <cellStyle name="Input 82 5 2" xfId="17661" xr:uid="{DDB9FF7C-9D8B-4175-AA7F-B151C1935A70}"/>
    <cellStyle name="Input 82 5 3" xfId="29795" xr:uid="{CDAD0DEC-0B2E-4683-AC5C-9DADFE19A3C4}"/>
    <cellStyle name="Input 82 5 4" xfId="21980" xr:uid="{FCB7A3BB-FF90-4FA8-8FF2-FC857FFA5FF1}"/>
    <cellStyle name="Input 82 6" xfId="11578" xr:uid="{5F333314-5D5F-4224-A935-A45EDEBF5160}"/>
    <cellStyle name="Input 82 6 2" xfId="17662" xr:uid="{977D978B-7300-44E3-8AF5-4912B138A5FE}"/>
    <cellStyle name="Input 82 6 3" xfId="29862" xr:uid="{E569E60D-9989-4396-A737-55644D8B8678}"/>
    <cellStyle name="Input 82 6 4" xfId="25139" xr:uid="{4E2FD35B-2866-4962-AA84-F56C903D7761}"/>
    <cellStyle name="Input 82 7" xfId="11579" xr:uid="{C03D5876-9688-4886-A9EB-FD53421F9D0A}"/>
    <cellStyle name="Input 82 7 2" xfId="17663" xr:uid="{CBF1616B-27A4-438E-BE83-A2AE26BCEF54}"/>
    <cellStyle name="Input 82 7 3" xfId="26586" xr:uid="{E23BE42A-82E2-49E9-BB30-18BC6E98C2ED}"/>
    <cellStyle name="Input 82 7 4" xfId="22967" xr:uid="{3F9C0198-010B-4F96-B1A7-D3C7E5A0FF32}"/>
    <cellStyle name="Input 82 8" xfId="11580" xr:uid="{7552A3C4-EA6D-4DDB-A710-A6CFC86078CB}"/>
    <cellStyle name="Input 82 8 2" xfId="17664" xr:uid="{8FC70FE8-4666-482A-9CA7-71E5B8ACA578}"/>
    <cellStyle name="Input 82 8 3" xfId="29274" xr:uid="{682DCE6C-81C1-4754-8EEB-C85541B4CAC2}"/>
    <cellStyle name="Input 82 8 4" xfId="24487" xr:uid="{CA3085BC-6BFF-4514-9759-2C0503DF6D7B}"/>
    <cellStyle name="Input 82 9" xfId="11581" xr:uid="{EE3EBA35-E508-4741-8B37-6A567E0699A5}"/>
    <cellStyle name="Input 82 9 2" xfId="17665" xr:uid="{E5E481F7-AC5A-4697-B9F6-C90CFBBC7B08}"/>
    <cellStyle name="Input 82 9 3" xfId="24124" xr:uid="{178EA225-48EF-4928-A8F5-6ED5E48DF911}"/>
    <cellStyle name="Input 82 9 4" xfId="25292" xr:uid="{4107A0E8-1033-449D-81B1-6434316CE222}"/>
    <cellStyle name="Input 83" xfId="11582" xr:uid="{6F0BCD13-277F-4644-82ED-FABA5ABC76BF}"/>
    <cellStyle name="Input 83 10" xfId="11583" xr:uid="{E4DA60FB-50B9-42A2-B4C4-5B75B234F2C9}"/>
    <cellStyle name="Input 83 10 2" xfId="17666" xr:uid="{6386485E-5CE6-4E1F-BD53-89CE9D628FB0}"/>
    <cellStyle name="Input 83 10 3" xfId="24125" xr:uid="{E9E98226-3922-4337-A21D-2E44D15788FB}"/>
    <cellStyle name="Input 83 10 4" xfId="25295" xr:uid="{6B6022F1-EEAE-451A-A0A7-87ADAE72C444}"/>
    <cellStyle name="Input 83 11" xfId="11584" xr:uid="{00CC6FDD-7E91-439E-AA78-3A0614F0EAED}"/>
    <cellStyle name="Input 83 11 2" xfId="17667" xr:uid="{078E7E74-6FC2-4B8E-97B8-C88F134C0476}"/>
    <cellStyle name="Input 83 11 3" xfId="25888" xr:uid="{5B50BC35-0A14-4636-BA5A-8474C96DF6DE}"/>
    <cellStyle name="Input 83 11 4" xfId="29543" xr:uid="{083EE664-966C-4492-A558-9BF71E999835}"/>
    <cellStyle name="Input 83 12" xfId="11585" xr:uid="{24C0F433-CBAB-449C-AFF8-EEFBB49318DA}"/>
    <cellStyle name="Input 83 12 2" xfId="17668" xr:uid="{B1F4E378-A7A9-4D57-8662-FD3E6E08E21E}"/>
    <cellStyle name="Input 83 12 3" xfId="22854" xr:uid="{74A35F3E-02E4-47E8-8D05-9DBB0466D40A}"/>
    <cellStyle name="Input 83 12 4" xfId="30139" xr:uid="{E4540087-3CD4-4EA8-A705-D5B2BD42E4C6}"/>
    <cellStyle name="Input 83 13" xfId="11586" xr:uid="{4FA9B3CB-2F89-46C1-A646-DE38E761EDF5}"/>
    <cellStyle name="Input 83 13 2" xfId="17669" xr:uid="{73F0EC29-5E54-4679-965E-EF6C4B935AFF}"/>
    <cellStyle name="Input 83 13 3" xfId="22973" xr:uid="{C6360BDE-0081-4BA0-8F7F-B6F47E69F5BE}"/>
    <cellStyle name="Input 83 13 4" xfId="25293" xr:uid="{50716423-519F-489E-8B72-8FF8E207DF67}"/>
    <cellStyle name="Input 83 14" xfId="11587" xr:uid="{C89ED08A-A4B9-4F4F-B590-4D962A2AD992}"/>
    <cellStyle name="Input 83 14 2" xfId="17670" xr:uid="{5F31AA6B-C1E5-4A78-9BBB-CABCFA767176}"/>
    <cellStyle name="Input 83 14 3" xfId="21777" xr:uid="{D4B60943-E196-45B2-B84D-D19957D5638D}"/>
    <cellStyle name="Input 83 14 4" xfId="28059" xr:uid="{15194F27-4A8B-493A-9CF4-4C2708CF99BF}"/>
    <cellStyle name="Input 83 15" xfId="11588" xr:uid="{3F60855F-49F2-4CD9-A5BC-D7D5D2CAF263}"/>
    <cellStyle name="Input 83 15 2" xfId="17671" xr:uid="{397053EB-F7FB-496E-AE0F-6D937FAEDE3B}"/>
    <cellStyle name="Input 83 15 3" xfId="30293" xr:uid="{4C8ADF6E-2536-479E-9610-127D95B5ADB9}"/>
    <cellStyle name="Input 83 15 4" xfId="32830" xr:uid="{9D27D056-864E-40F5-9779-1A2DB3CA25B1}"/>
    <cellStyle name="Input 83 16" xfId="11589" xr:uid="{626637DB-4E35-45A1-A5A9-3D9D2DF1DFF6}"/>
    <cellStyle name="Input 83 16 2" xfId="17672" xr:uid="{6A9A34A8-E19B-4ADE-B47E-145F410CC012}"/>
    <cellStyle name="Input 83 16 3" xfId="30090" xr:uid="{04B01E0C-9AD9-437F-99D5-DDCD25A49DFD}"/>
    <cellStyle name="Input 83 16 4" xfId="32833" xr:uid="{C143642B-B3E3-49FB-B81B-8785245495C6}"/>
    <cellStyle name="Input 83 17" xfId="11590" xr:uid="{0C3E301A-967F-4C74-9DEF-7A8147DFF5EF}"/>
    <cellStyle name="Input 83 17 2" xfId="17673" xr:uid="{65698CB1-668E-4D49-AC9B-3E11DA23776E}"/>
    <cellStyle name="Input 83 17 3" xfId="25449" xr:uid="{7997B7B1-95A9-4E3F-8E80-FA6BD0430C1F}"/>
    <cellStyle name="Input 83 17 4" xfId="25606" xr:uid="{E598CFBC-4189-41D1-A3FE-48B852ADA594}"/>
    <cellStyle name="Input 83 18" xfId="15606" xr:uid="{CDAC36FA-1B9C-4160-83DF-2DD3B5EFECA4}"/>
    <cellStyle name="Input 83 18 2" xfId="21078" xr:uid="{A0FB7014-0C9A-456C-A62F-90CBA992D782}"/>
    <cellStyle name="Input 83 18 3" xfId="25276" xr:uid="{428100AC-E01E-46E8-9B66-667602A00F3B}"/>
    <cellStyle name="Input 83 18 4" xfId="34936" xr:uid="{7E41EE99-7AC0-4411-8C4C-E6C9B6095C4E}"/>
    <cellStyle name="Input 83 19" xfId="15699" xr:uid="{CCB13FE3-663F-462C-85B8-CAEE9B8B6319}"/>
    <cellStyle name="Input 83 19 2" xfId="21158" xr:uid="{FAE09AFB-CC56-4E06-A186-E4E77F7D16C5}"/>
    <cellStyle name="Input 83 19 3" xfId="24955" xr:uid="{FEDF25E7-7E64-4EF1-86F7-3C011B8F47EE}"/>
    <cellStyle name="Input 83 19 4" xfId="35016" xr:uid="{4C01E49C-E698-4B89-A4B3-0790A9B35024}"/>
    <cellStyle name="Input 83 2" xfId="11591" xr:uid="{2B97427B-5694-4CA8-BBDB-AF751D7BF77E}"/>
    <cellStyle name="Input 83 2 2" xfId="17674" xr:uid="{DA0B2C26-B74F-4308-8741-4EEB49AAEA85}"/>
    <cellStyle name="Input 83 2 3" xfId="26881" xr:uid="{D7CC5B4E-FDAB-4041-AAF3-E3D0BF93CB9C}"/>
    <cellStyle name="Input 83 2 4" xfId="30582" xr:uid="{E0F82326-7FB0-4C6F-BFC5-7D51500C0CF6}"/>
    <cellStyle name="Input 83 20" xfId="15760" xr:uid="{A43470FC-64DC-43C7-AEF3-3E1D7D658AA8}"/>
    <cellStyle name="Input 83 20 2" xfId="21215" xr:uid="{13E8580B-5E43-4B58-8898-D97E9CEA1469}"/>
    <cellStyle name="Input 83 20 3" xfId="26973" xr:uid="{C50BE9E9-79D4-4528-88F4-1CA51044FA27}"/>
    <cellStyle name="Input 83 20 4" xfId="35073" xr:uid="{BFC19516-353F-4B47-90AC-47970BFE4DA2}"/>
    <cellStyle name="Input 83 21" xfId="15814" xr:uid="{242B9754-8899-4C28-97EC-FCBCE89C30FB}"/>
    <cellStyle name="Input 83 22" xfId="28817" xr:uid="{89DC4E22-DCFF-4EE8-AEFA-768D995F6CAA}"/>
    <cellStyle name="Input 83 23" xfId="34041" xr:uid="{CEF2738F-E292-40D5-B0FB-58D3C88C9903}"/>
    <cellStyle name="Input 83 3" xfId="11592" xr:uid="{721E1925-0EF8-4CB2-8639-655BB8A00813}"/>
    <cellStyle name="Input 83 3 2" xfId="17675" xr:uid="{50CC1D8E-C696-47AB-9AB3-1449E2613102}"/>
    <cellStyle name="Input 83 3 3" xfId="29569" xr:uid="{3058DB68-FCEA-4A2A-9DB1-13FB4EE37DC9}"/>
    <cellStyle name="Input 83 3 4" xfId="30640" xr:uid="{E62435F0-372D-4666-B58F-636911D41BCB}"/>
    <cellStyle name="Input 83 4" xfId="11593" xr:uid="{06B005BC-001C-4F05-8D04-F1F274509F03}"/>
    <cellStyle name="Input 83 4 2" xfId="17676" xr:uid="{43447592-6D87-4536-99E3-3414742226E5}"/>
    <cellStyle name="Input 83 4 3" xfId="30001" xr:uid="{2107C5AC-D64E-40D9-B8B9-91DC525702E7}"/>
    <cellStyle name="Input 83 4 4" xfId="30492" xr:uid="{65616076-0B8C-4AD3-A9B9-14BBEF3CA77B}"/>
    <cellStyle name="Input 83 5" xfId="11594" xr:uid="{3373AD70-83C4-49E8-9C2F-AF98C399E04D}"/>
    <cellStyle name="Input 83 5 2" xfId="17677" xr:uid="{E8C64C85-28B4-42E4-BD3F-6B917421D24C}"/>
    <cellStyle name="Input 83 5 3" xfId="28741" xr:uid="{5FF48E1D-CE15-499C-A613-3910127885C1}"/>
    <cellStyle name="Input 83 5 4" xfId="29644" xr:uid="{C43A86F3-99ED-4822-8221-FCCF51BCC61B}"/>
    <cellStyle name="Input 83 6" xfId="11595" xr:uid="{0766F619-4683-4017-AD3E-74741AA3E09F}"/>
    <cellStyle name="Input 83 6 2" xfId="17678" xr:uid="{9CD53F21-0D0B-4A03-B78B-392251234B75}"/>
    <cellStyle name="Input 83 6 3" xfId="22565" xr:uid="{4A1ADBFF-91EB-475D-9CA0-E6AC28C7643B}"/>
    <cellStyle name="Input 83 6 4" xfId="32831" xr:uid="{1CD24040-8EDA-4F2B-AF2F-8B354700D8FD}"/>
    <cellStyle name="Input 83 7" xfId="11596" xr:uid="{83443CDE-EEE5-4B60-8F74-A4BC35F792C0}"/>
    <cellStyle name="Input 83 7 2" xfId="17679" xr:uid="{2FA220FB-0831-48E8-BA7A-2A5B1829B8DF}"/>
    <cellStyle name="Input 83 7 3" xfId="22971" xr:uid="{428BFE19-DCBA-43CC-A907-8331FF94F3EC}"/>
    <cellStyle name="Input 83 7 4" xfId="32832" xr:uid="{A279AA6C-CB34-4CDB-A464-D60DB31484C2}"/>
    <cellStyle name="Input 83 8" xfId="11597" xr:uid="{C8D174BB-E731-4871-80CE-9DE815669990}"/>
    <cellStyle name="Input 83 8 2" xfId="17680" xr:uid="{57D8FE70-E211-4935-B7E9-F1DEA3DBD35F}"/>
    <cellStyle name="Input 83 8 3" xfId="22019" xr:uid="{06BA47B3-762C-40A3-BC7A-63E6059A1094}"/>
    <cellStyle name="Input 83 8 4" xfId="23376" xr:uid="{DCB40E89-746B-4C35-956F-BB36578C82E8}"/>
    <cellStyle name="Input 83 9" xfId="11598" xr:uid="{1C9239E8-B19A-4DAD-9880-C3518EB3E52F}"/>
    <cellStyle name="Input 83 9 2" xfId="17681" xr:uid="{08AC4E13-2B5A-4A0C-870E-25074D7A63A4}"/>
    <cellStyle name="Input 83 9 3" xfId="25450" xr:uid="{9864F33A-87DA-4799-A79F-60D741B497CB}"/>
    <cellStyle name="Input 83 9 4" xfId="24553" xr:uid="{EC84792F-2776-4772-AE6C-2CBE40CC3AA9}"/>
    <cellStyle name="Input 84" xfId="11599" xr:uid="{5DF0337D-1303-4EB4-B11F-C72408B5CEE4}"/>
    <cellStyle name="Input 84 10" xfId="11600" xr:uid="{9F6A9FC9-8CE1-4D8D-9CC2-2D6B1829B81A}"/>
    <cellStyle name="Input 84 10 2" xfId="17682" xr:uid="{64EA1F2B-E48F-4D19-BB8A-2F6F0F0FA2B9}"/>
    <cellStyle name="Input 84 10 3" xfId="26004" xr:uid="{B4E29DE4-1DC6-41DF-AFFC-172990D68E15}"/>
    <cellStyle name="Input 84 10 4" xfId="29913" xr:uid="{E01C2CF9-DA9F-4D52-90FD-98C01513E450}"/>
    <cellStyle name="Input 84 11" xfId="11601" xr:uid="{133DEC1D-24D7-43AD-A168-E96F984CFC6C}"/>
    <cellStyle name="Input 84 11 2" xfId="17683" xr:uid="{733D5C57-1B67-43EA-A240-7723ED66E972}"/>
    <cellStyle name="Input 84 11 3" xfId="25372" xr:uid="{9E2A0F42-ABC2-4BDE-9484-69E2F24E6815}"/>
    <cellStyle name="Input 84 11 4" xfId="21689" xr:uid="{A7D19B38-E242-461E-9907-D21BF79816EE}"/>
    <cellStyle name="Input 84 12" xfId="11602" xr:uid="{9E68AB4B-61F4-4F66-BD73-A115AE34228A}"/>
    <cellStyle name="Input 84 12 2" xfId="17684" xr:uid="{E2017A02-F10D-422F-A832-CE562531558E}"/>
    <cellStyle name="Input 84 12 3" xfId="22974" xr:uid="{37FCAB66-732B-494E-B997-8EA52912418F}"/>
    <cellStyle name="Input 84 12 4" xfId="29060" xr:uid="{9A555127-00C6-40E6-86AE-F3D7628B7F3A}"/>
    <cellStyle name="Input 84 13" xfId="11603" xr:uid="{9AB79FE1-4801-4327-BD22-CEA859C35459}"/>
    <cellStyle name="Input 84 13 2" xfId="17685" xr:uid="{6376FB35-4CA5-40B2-921A-8CBA330CD01E}"/>
    <cellStyle name="Input 84 13 3" xfId="25451" xr:uid="{A6E3CA3A-48F6-4E2A-8233-163F80F85CF9}"/>
    <cellStyle name="Input 84 13 4" xfId="22963" xr:uid="{92E4202D-A9DF-4186-B190-1FC9B04EFDD8}"/>
    <cellStyle name="Input 84 14" xfId="11604" xr:uid="{15EA8C2C-BAD0-4015-8A50-19C032749F6D}"/>
    <cellStyle name="Input 84 14 2" xfId="17686" xr:uid="{B4B649D5-DA8C-480B-BDF2-529ACD64D098}"/>
    <cellStyle name="Input 84 14 3" xfId="29425" xr:uid="{F54D51BB-B985-4985-BE9B-234172BFEA4D}"/>
    <cellStyle name="Input 84 14 4" xfId="23571" xr:uid="{797C7331-1698-4D75-AE2F-851826DDE346}"/>
    <cellStyle name="Input 84 15" xfId="11605" xr:uid="{B7C8BC9E-6EF1-4D95-9A5A-D033788ED024}"/>
    <cellStyle name="Input 84 15 2" xfId="17687" xr:uid="{4005FB28-84FC-4392-A864-81177A5D65B0}"/>
    <cellStyle name="Input 84 15 3" xfId="28652" xr:uid="{DBD2DBB0-9ED0-429B-AC52-9703A8965EAA}"/>
    <cellStyle name="Input 84 15 4" xfId="21796" xr:uid="{5C01000F-F601-491E-BF27-D94C35C61FB4}"/>
    <cellStyle name="Input 84 16" xfId="11606" xr:uid="{070B95F3-7F14-419C-8E16-17900722037D}"/>
    <cellStyle name="Input 84 16 2" xfId="17688" xr:uid="{D2C1796F-76B7-40EE-A1CE-FDCFFB562D81}"/>
    <cellStyle name="Input 84 16 3" xfId="28119" xr:uid="{09E57B81-E016-45F1-AC93-8ECD7EA6659C}"/>
    <cellStyle name="Input 84 16 4" xfId="27085" xr:uid="{8CD115B6-0F97-4FFD-B066-3768D68B36B4}"/>
    <cellStyle name="Input 84 17" xfId="11607" xr:uid="{C8D305F5-BB92-4921-A1DE-744A88604A2B}"/>
    <cellStyle name="Input 84 17 2" xfId="17689" xr:uid="{29F47840-12E1-40A5-B7CA-BC4DFF1F64C5}"/>
    <cellStyle name="Input 84 17 3" xfId="29891" xr:uid="{33A58ADD-19FC-4D60-B1BD-A19935E12789}"/>
    <cellStyle name="Input 84 17 4" xfId="25140" xr:uid="{C78443E9-B7B9-44DB-9069-D74480B85369}"/>
    <cellStyle name="Input 84 18" xfId="14947" xr:uid="{98C6376F-8647-4504-A140-3F02145497AA}"/>
    <cellStyle name="Input 84 18 2" xfId="20484" xr:uid="{FD0DADE4-BC38-4D15-B043-C2F4E2D603BB}"/>
    <cellStyle name="Input 84 18 3" xfId="23089" xr:uid="{2BBBAA5C-3F7D-42DC-B6F1-6EE4B2FB5269}"/>
    <cellStyle name="Input 84 18 4" xfId="30714" xr:uid="{868568C7-A6CB-4580-9740-12C0996DC90B}"/>
    <cellStyle name="Input 84 19" xfId="15689" xr:uid="{8CE76051-B8AB-42DA-AEA8-F4365928F403}"/>
    <cellStyle name="Input 84 19 2" xfId="21148" xr:uid="{2FB43B38-08DE-4DEF-999A-F22A675CBA35}"/>
    <cellStyle name="Input 84 19 3" xfId="26167" xr:uid="{4540D051-711F-4596-B9C6-6B4EDDABA053}"/>
    <cellStyle name="Input 84 19 4" xfId="35006" xr:uid="{F3C9028D-2CC6-4CC2-90F9-8FB94521AFC4}"/>
    <cellStyle name="Input 84 2" xfId="11608" xr:uid="{96A4CA20-51D0-4400-8534-B36FFB14AD7D}"/>
    <cellStyle name="Input 84 2 2" xfId="17690" xr:uid="{F37655BA-DA88-4DD2-87DE-A08E9E22CE01}"/>
    <cellStyle name="Input 84 2 3" xfId="29129" xr:uid="{F27BCE74-D2B8-4F3C-A43A-D7AC274F51C8}"/>
    <cellStyle name="Input 84 2 4" xfId="30330" xr:uid="{8735E4E6-60BE-496D-A16C-5C71575A0E28}"/>
    <cellStyle name="Input 84 20" xfId="15551" xr:uid="{D2BC8C01-BEDC-49CD-8F98-CBCE58430DBE}"/>
    <cellStyle name="Input 84 20 2" xfId="21028" xr:uid="{09C301F0-D377-4894-A2D0-DEF24E6800CD}"/>
    <cellStyle name="Input 84 20 3" xfId="26484" xr:uid="{E6D69676-1FCB-457A-BEFE-519D443A2000}"/>
    <cellStyle name="Input 84 20 4" xfId="25068" xr:uid="{7E6F0E65-55B9-45F1-85B0-D225B6BAD7D4}"/>
    <cellStyle name="Input 84 21" xfId="15471" xr:uid="{29E15595-04CA-4D9A-9CFB-19FD16C016C1}"/>
    <cellStyle name="Input 84 22" xfId="22258" xr:uid="{E11888A0-855D-4DE8-97FC-03F029FCF9AE}"/>
    <cellStyle name="Input 84 23" xfId="34051" xr:uid="{E898A723-DBDD-4B43-BFAA-CBDD15BC55B3}"/>
    <cellStyle name="Input 84 3" xfId="11609" xr:uid="{9057A3B2-E407-4674-AF21-3FE67C45C9E6}"/>
    <cellStyle name="Input 84 3 2" xfId="17691" xr:uid="{D8CEE6BB-36FA-4F52-96DC-9795347EA309}"/>
    <cellStyle name="Input 84 3 3" xfId="26115" xr:uid="{0322C280-3252-4920-863F-A240FF86EE68}"/>
    <cellStyle name="Input 84 3 4" xfId="22405" xr:uid="{C405735F-1EDA-4AC9-87F2-DE1D093D78BB}"/>
    <cellStyle name="Input 84 4" xfId="11610" xr:uid="{7DD58205-7361-4A1E-BA0C-21D723A2C6E2}"/>
    <cellStyle name="Input 84 4 2" xfId="17692" xr:uid="{DC7B705E-96DA-4EB0-97C8-E9746AE7E544}"/>
    <cellStyle name="Input 84 4 3" xfId="28698" xr:uid="{200A23A2-7656-4CE5-A180-9CD0E864F49B}"/>
    <cellStyle name="Input 84 4 4" xfId="22231" xr:uid="{3294D859-0636-4528-A39A-B7E0C2FE4A3E}"/>
    <cellStyle name="Input 84 5" xfId="11611" xr:uid="{FA6D5774-983E-4696-B885-721C22AC92AB}"/>
    <cellStyle name="Input 84 5 2" xfId="17693" xr:uid="{B87CB30A-70A6-4EE7-941D-97C8F856CB71}"/>
    <cellStyle name="Input 84 5 3" xfId="24544" xr:uid="{D971C613-7963-45C9-8443-0583479B919F}"/>
    <cellStyle name="Input 84 5 4" xfId="28615" xr:uid="{997C3AA7-E0BB-41B2-ACEF-CD401F68F2F0}"/>
    <cellStyle name="Input 84 6" xfId="11612" xr:uid="{85A57186-DA51-4B8E-A62B-D81C55BAD64D}"/>
    <cellStyle name="Input 84 6 2" xfId="17694" xr:uid="{EBD988B7-074C-42CA-89D2-73367948F250}"/>
    <cellStyle name="Input 84 6 3" xfId="29258" xr:uid="{4215028D-D2C1-4D83-9750-B020A7A33A5B}"/>
    <cellStyle name="Input 84 6 4" xfId="26541" xr:uid="{4F736B7B-37EC-4F93-BFF5-532D3AE4A2B9}"/>
    <cellStyle name="Input 84 7" xfId="11613" xr:uid="{0C1FA7E8-E311-4035-A96D-F73D4C3F13B6}"/>
    <cellStyle name="Input 84 7 2" xfId="17695" xr:uid="{63EED3B8-6E50-4360-BB89-6169A0AD8F6A}"/>
    <cellStyle name="Input 84 7 3" xfId="29178" xr:uid="{CED5A5CF-CFCE-4C6F-B8BB-C740C755716C}"/>
    <cellStyle name="Input 84 7 4" xfId="26467" xr:uid="{E7BE1BF9-BE6E-4401-A97A-5D4D957DED23}"/>
    <cellStyle name="Input 84 8" xfId="11614" xr:uid="{2243BD06-47F5-43EC-810E-72079203855F}"/>
    <cellStyle name="Input 84 8 2" xfId="17696" xr:uid="{0A80A577-127F-46BE-B587-33F5B04C8FD9}"/>
    <cellStyle name="Input 84 8 3" xfId="29242" xr:uid="{4EA04DC4-0D3F-4C69-86A2-0AFA42E6D55C}"/>
    <cellStyle name="Input 84 8 4" xfId="25553" xr:uid="{3BAD61D3-B393-4DFC-9C15-8DFB0C820AFF}"/>
    <cellStyle name="Input 84 9" xfId="11615" xr:uid="{D413D022-2973-46DC-A7D1-821748FCEACD}"/>
    <cellStyle name="Input 84 9 2" xfId="17697" xr:uid="{4A229D29-80E0-4EC3-AAF1-76D882011B05}"/>
    <cellStyle name="Input 84 9 3" xfId="29713" xr:uid="{C43D47D4-B7E3-4FA4-A6C5-85DFC752BFA2}"/>
    <cellStyle name="Input 84 9 4" xfId="21679" xr:uid="{999F63ED-95BC-47D7-ACD1-486568EBF9B4}"/>
    <cellStyle name="Input 85" xfId="11616" xr:uid="{3EAFF6D1-83A5-4C9B-A9C6-F34CF8DB57DA}"/>
    <cellStyle name="Input 85 10" xfId="11617" xr:uid="{BE3FBFF8-4985-4B49-A593-C2054CEC061A}"/>
    <cellStyle name="Input 85 10 2" xfId="17698" xr:uid="{E45BCDAF-C3EB-41FB-ADEE-FE786B8C9DE0}"/>
    <cellStyle name="Input 85 10 3" xfId="27390" xr:uid="{3A4DAE49-A389-4B56-A151-2290B4156307}"/>
    <cellStyle name="Input 85 10 4" xfId="23499" xr:uid="{F0AD9220-47FE-4BCB-A80B-8BD20FE3D6F2}"/>
    <cellStyle name="Input 85 11" xfId="11618" xr:uid="{0F4016F5-B98A-44F1-BD52-DE2C359788BD}"/>
    <cellStyle name="Input 85 11 2" xfId="17699" xr:uid="{4B41FD8E-BDDB-4BF7-86A1-62C14AAB4C07}"/>
    <cellStyle name="Input 85 11 3" xfId="29416" xr:uid="{3D641909-A073-4D95-A874-9DCFAA254784}"/>
    <cellStyle name="Input 85 11 4" xfId="27487" xr:uid="{8ED53D54-3E53-45CB-A29A-0BBE0815DD04}"/>
    <cellStyle name="Input 85 12" xfId="11619" xr:uid="{67D61C21-C4B1-4DB7-909C-DC8FDD8D39C7}"/>
    <cellStyle name="Input 85 12 2" xfId="17700" xr:uid="{5F0879D6-8918-45DF-9714-568281351B1D}"/>
    <cellStyle name="Input 85 12 3" xfId="27689" xr:uid="{C0474C43-9FAC-427C-BEB2-995F34948B86}"/>
    <cellStyle name="Input 85 12 4" xfId="29908" xr:uid="{B7B71AC3-EE49-478F-BD3B-7DAE7E72C2DB}"/>
    <cellStyle name="Input 85 13" xfId="11620" xr:uid="{099014C6-5EB3-480D-96A8-6FB80AD50DFA}"/>
    <cellStyle name="Input 85 13 2" xfId="17701" xr:uid="{370E57E1-AF8E-4A8C-82DF-49620F1632E4}"/>
    <cellStyle name="Input 85 13 3" xfId="27169" xr:uid="{1CFEB9FB-C49D-42F2-ABAA-98A8161BF7A2}"/>
    <cellStyle name="Input 85 13 4" xfId="29635" xr:uid="{83561C02-AA9E-4ECC-BCA7-E286B195E735}"/>
    <cellStyle name="Input 85 14" xfId="11621" xr:uid="{6CA21252-78E7-456F-9A3E-912C663F2FA7}"/>
    <cellStyle name="Input 85 14 2" xfId="17702" xr:uid="{58E33530-C5F2-4B8C-876D-13F38FB741DE}"/>
    <cellStyle name="Input 85 14 3" xfId="27049" xr:uid="{88977513-2620-4AA8-8A67-B69A3A577720}"/>
    <cellStyle name="Input 85 14 4" xfId="27785" xr:uid="{55E5CBB5-92B3-4567-997F-4AB5452C3856}"/>
    <cellStyle name="Input 85 15" xfId="11622" xr:uid="{63FF9664-9174-4A46-A6A3-5442565DDD3E}"/>
    <cellStyle name="Input 85 15 2" xfId="17703" xr:uid="{8499F8DC-2734-4909-B288-48239D230212}"/>
    <cellStyle name="Input 85 15 3" xfId="27062" xr:uid="{7D6D765C-EB43-4071-897C-23AD4A32E999}"/>
    <cellStyle name="Input 85 15 4" xfId="29226" xr:uid="{34FD9761-E948-46AA-B434-53A820F24A76}"/>
    <cellStyle name="Input 85 16" xfId="11623" xr:uid="{66F6C74E-1F11-47DB-A10E-2946239C365A}"/>
    <cellStyle name="Input 85 16 2" xfId="17704" xr:uid="{457EFD56-3DAE-4E8A-BF6B-50B63C6D4193}"/>
    <cellStyle name="Input 85 16 3" xfId="30025" xr:uid="{358A91A3-8E85-485C-82C5-2A968B0FDC65}"/>
    <cellStyle name="Input 85 16 4" xfId="21787" xr:uid="{A32D597F-FB9B-41DF-88BA-FFA392BAFA87}"/>
    <cellStyle name="Input 85 17" xfId="11624" xr:uid="{48CF6D6D-2F46-4195-8A16-93D84EEB4602}"/>
    <cellStyle name="Input 85 17 2" xfId="17705" xr:uid="{4015974D-39DB-47D0-82FB-771A579A3412}"/>
    <cellStyle name="Input 85 17 3" xfId="24700" xr:uid="{B9460FEE-CE4F-4EE7-B572-5FA70606F252}"/>
    <cellStyle name="Input 85 17 4" xfId="25495" xr:uid="{76184BFB-1D7F-43BF-BC41-E2F823617C9D}"/>
    <cellStyle name="Input 85 18" xfId="15225" xr:uid="{E8E12B6A-9E17-462A-AF6F-CE49FA6452AE}"/>
    <cellStyle name="Input 85 18 2" xfId="20738" xr:uid="{B66FA34F-5E6C-4CB4-9B24-F9291C739E9D}"/>
    <cellStyle name="Input 85 18 3" xfId="26396" xr:uid="{47991CF8-876E-43AD-9E8E-3A7DCF6034EA}"/>
    <cellStyle name="Input 85 18 4" xfId="29237" xr:uid="{2AD328E4-759D-436E-BB7E-060F0E767344}"/>
    <cellStyle name="Input 85 19" xfId="15698" xr:uid="{79CE2115-EB0E-4C97-AA44-EA36809EA94E}"/>
    <cellStyle name="Input 85 19 2" xfId="21157" xr:uid="{6436E025-CA96-41E2-A31C-0B337152676D}"/>
    <cellStyle name="Input 85 19 3" xfId="27228" xr:uid="{BF64288E-EF87-448E-8A97-29C969E37520}"/>
    <cellStyle name="Input 85 19 4" xfId="35015" xr:uid="{B9A5297A-6D6B-40F9-A383-78D2742E460F}"/>
    <cellStyle name="Input 85 2" xfId="11625" xr:uid="{12D7E1F6-70E8-44F2-A7CB-36BC9ADDD15C}"/>
    <cellStyle name="Input 85 2 2" xfId="17706" xr:uid="{494A82AF-B2AE-49AD-9E08-36425CF91CC0}"/>
    <cellStyle name="Input 85 2 3" xfId="21484" xr:uid="{2815F990-0272-45B3-BEF6-30539448E53D}"/>
    <cellStyle name="Input 85 2 4" xfId="28749" xr:uid="{66B53473-A529-4471-9D6E-4608D04BDBC5}"/>
    <cellStyle name="Input 85 20" xfId="15759" xr:uid="{95A5DA5A-4543-44A7-AFF2-C2877955CC7F}"/>
    <cellStyle name="Input 85 20 2" xfId="21214" xr:uid="{4F4CAE33-C6E4-4929-90DA-2C5A79B856C2}"/>
    <cellStyle name="Input 85 20 3" xfId="25021" xr:uid="{5C6D0526-CFB6-432C-A7B6-ED050D3F61ED}"/>
    <cellStyle name="Input 85 20 4" xfId="35072" xr:uid="{9A9535B7-26A6-4AAE-B60E-1C264B05AF25}"/>
    <cellStyle name="Input 85 21" xfId="15844" xr:uid="{6DAD9945-2EF7-4744-B635-ADB75B9B2736}"/>
    <cellStyle name="Input 85 22" xfId="27945" xr:uid="{95215E26-D9D0-4D87-B54F-989BFF83EE7E}"/>
    <cellStyle name="Input 85 23" xfId="34042" xr:uid="{248A2CD1-1B67-4042-BBBC-5C0D5512A281}"/>
    <cellStyle name="Input 85 3" xfId="11626" xr:uid="{D3C2B04E-98A7-44C7-B584-F57328C706E5}"/>
    <cellStyle name="Input 85 3 2" xfId="17707" xr:uid="{48E934E7-B38B-47F0-9051-ECF5E533FAB4}"/>
    <cellStyle name="Input 85 3 3" xfId="21654" xr:uid="{E04E766C-0709-4120-A9D0-7172AA265F6F}"/>
    <cellStyle name="Input 85 3 4" xfId="24986" xr:uid="{FE173F26-6E46-4413-8141-29FE6B15E230}"/>
    <cellStyle name="Input 85 4" xfId="11627" xr:uid="{EFDD27F5-E279-4505-816C-F2FD2E0D2CC7}"/>
    <cellStyle name="Input 85 4 2" xfId="17708" xr:uid="{A7E621DE-412F-4C2C-A32C-6292B80F9998}"/>
    <cellStyle name="Input 85 4 3" xfId="23010" xr:uid="{1A288BD3-F841-4903-BDBD-F764E07EAA6D}"/>
    <cellStyle name="Input 85 4 4" xfId="28420" xr:uid="{759DC143-6E1F-44B5-9DA2-EDABE4802FC8}"/>
    <cellStyle name="Input 85 5" xfId="11628" xr:uid="{EEDD7F8F-D306-45A6-8D26-C8FDBB3F954D}"/>
    <cellStyle name="Input 85 5 2" xfId="17709" xr:uid="{9A5844D6-4906-4F92-B57B-9EAFD4C3F611}"/>
    <cellStyle name="Input 85 5 3" xfId="30349" xr:uid="{4AB23D36-4F5F-44F0-A1C3-0807EB22995E}"/>
    <cellStyle name="Input 85 5 4" xfId="30280" xr:uid="{5029DEC2-B422-463A-AA4E-1707B9C92C93}"/>
    <cellStyle name="Input 85 6" xfId="11629" xr:uid="{A42D174D-524C-4478-9C5D-4BFF8D4B10BA}"/>
    <cellStyle name="Input 85 6 2" xfId="17710" xr:uid="{F3A8BB10-E074-476B-B0D9-14E6400E90D7}"/>
    <cellStyle name="Input 85 6 3" xfId="30459" xr:uid="{850C2BD7-3C4F-4DFE-8F68-FED314EEEC6F}"/>
    <cellStyle name="Input 85 6 4" xfId="27268" xr:uid="{E2661A43-7E04-440C-9950-C71E7E6C4AA7}"/>
    <cellStyle name="Input 85 7" xfId="11630" xr:uid="{94BA701B-3A4E-40F3-9E89-C6F5513FE22F}"/>
    <cellStyle name="Input 85 7 2" xfId="17711" xr:uid="{9630588E-4695-4084-B998-A77CF2DF146F}"/>
    <cellStyle name="Input 85 7 3" xfId="24684" xr:uid="{8860DD30-13FF-4567-81B1-3ACACE60F628}"/>
    <cellStyle name="Input 85 7 4" xfId="25421" xr:uid="{29A5A67B-9338-4082-A786-C38C599159F8}"/>
    <cellStyle name="Input 85 8" xfId="11631" xr:uid="{ED077712-6EB9-4E68-904E-4434EAAAC624}"/>
    <cellStyle name="Input 85 8 2" xfId="17712" xr:uid="{FA415507-4AE5-441E-B36E-7AE9986696F6}"/>
    <cellStyle name="Input 85 8 3" xfId="30382" xr:uid="{4C31E5BF-F3D3-4DF7-887D-0B83EFEDCA85}"/>
    <cellStyle name="Input 85 8 4" xfId="28285" xr:uid="{DD7D4595-2C0D-4999-BF1F-EEAC30AD45F7}"/>
    <cellStyle name="Input 85 9" xfId="11632" xr:uid="{31BC6E16-C43A-4F4F-B66F-3346B08EA05C}"/>
    <cellStyle name="Input 85 9 2" xfId="17713" xr:uid="{AB7F356C-2B05-4533-8509-29B404794019}"/>
    <cellStyle name="Input 85 9 3" xfId="28664" xr:uid="{C00672AA-3346-464A-89E0-88C26DCC932D}"/>
    <cellStyle name="Input 85 9 4" xfId="26307" xr:uid="{35EC9B3A-B8A6-4271-BBFF-445113C0C4CE}"/>
    <cellStyle name="Input 86" xfId="11633" xr:uid="{6038711B-46AE-4518-A8C0-82A3D50F6E88}"/>
    <cellStyle name="Input 86 10" xfId="11634" xr:uid="{F2286388-1401-4DC7-B20F-C4F805F1AA6A}"/>
    <cellStyle name="Input 86 10 2" xfId="17714" xr:uid="{899B78F4-7BB0-4B27-B742-4289ECE4F509}"/>
    <cellStyle name="Input 86 10 3" xfId="25350" xr:uid="{F97270EA-D809-456D-82ED-DEE0F0ED20B4}"/>
    <cellStyle name="Input 86 10 4" xfId="27674" xr:uid="{EF0E9596-9861-48E4-A818-A57CEE70E050}"/>
    <cellStyle name="Input 86 11" xfId="11635" xr:uid="{B446D934-DB07-4625-A724-A1E318ACF27D}"/>
    <cellStyle name="Input 86 11 2" xfId="17715" xr:uid="{44E12DAC-A80C-4086-99C9-BEA2E73C224F}"/>
    <cellStyle name="Input 86 11 3" xfId="30518" xr:uid="{03E6D366-461D-41D8-BDA7-D5DE942BB29F}"/>
    <cellStyle name="Input 86 11 4" xfId="25371" xr:uid="{4A183651-249B-4FF8-876F-BEAF1A81032C}"/>
    <cellStyle name="Input 86 12" xfId="11636" xr:uid="{2C9F5ECD-B42E-49C0-B326-BCDD63AF1BBA}"/>
    <cellStyle name="Input 86 12 2" xfId="17716" xr:uid="{5B37B0F5-873A-45CB-BC24-4325EB45E619}"/>
    <cellStyle name="Input 86 12 3" xfId="29735" xr:uid="{C0171E97-D9BC-4519-960A-D620D0672F9D}"/>
    <cellStyle name="Input 86 12 4" xfId="28222" xr:uid="{A1C938AD-85D3-47A2-B0B8-5BDE498DC7C3}"/>
    <cellStyle name="Input 86 13" xfId="11637" xr:uid="{F098E681-0BC5-4226-89A7-5DCD28CB83AA}"/>
    <cellStyle name="Input 86 13 2" xfId="17717" xr:uid="{5AFF0B3B-AD6B-4388-8493-0F005B4F3477}"/>
    <cellStyle name="Input 86 13 3" xfId="24702" xr:uid="{22F168C0-C28E-4735-97B0-7A7675BBF533}"/>
    <cellStyle name="Input 86 13 4" xfId="29531" xr:uid="{B2A9508C-C405-4094-AE1F-4EDD164CA832}"/>
    <cellStyle name="Input 86 14" xfId="11638" xr:uid="{1E497765-E85C-4B15-A587-FDE32CD376AB}"/>
    <cellStyle name="Input 86 14 2" xfId="17718" xr:uid="{929E0C72-AD80-4B15-BC0A-3B70EFE1E0AC}"/>
    <cellStyle name="Input 86 14 3" xfId="30397" xr:uid="{BA01CED0-40F0-45F5-97C1-92DE3F3385CF}"/>
    <cellStyle name="Input 86 14 4" xfId="28780" xr:uid="{9C6F2D69-13F7-43A0-AAC9-5AC2A98C0BE0}"/>
    <cellStyle name="Input 86 15" xfId="11639" xr:uid="{D8BEC426-1490-49E3-8478-95EC5DF2A79A}"/>
    <cellStyle name="Input 86 15 2" xfId="17719" xr:uid="{1E661E5D-59D1-4D84-9EF7-438C8D204359}"/>
    <cellStyle name="Input 86 15 3" xfId="30660" xr:uid="{D4116B09-C89B-4E4F-A9FC-D4E1786041E0}"/>
    <cellStyle name="Input 86 15 4" xfId="26711" xr:uid="{A5F8025B-F291-42E3-8477-C6CDE71D8F41}"/>
    <cellStyle name="Input 86 16" xfId="11640" xr:uid="{C36E76A0-CDB7-43FD-AB43-4FA687685B4E}"/>
    <cellStyle name="Input 86 16 2" xfId="17720" xr:uid="{F9699A19-B9C7-42CA-B984-DCF105CCC44E}"/>
    <cellStyle name="Input 86 16 3" xfId="30432" xr:uid="{8A540526-17FE-41F5-93C1-8E9CC8B8736F}"/>
    <cellStyle name="Input 86 16 4" xfId="28898" xr:uid="{6DD7D117-886F-43DE-99A6-5FDA4D76444D}"/>
    <cellStyle name="Input 86 17" xfId="11641" xr:uid="{8B5083D1-F141-46AD-A8B9-C0726FD0F019}"/>
    <cellStyle name="Input 86 17 2" xfId="17721" xr:uid="{3E5441FA-EB8C-4EA7-877B-E5108DA3FB5F}"/>
    <cellStyle name="Input 86 17 3" xfId="30646" xr:uid="{49DD05C4-343D-49AC-B48C-A9A353F5F7F2}"/>
    <cellStyle name="Input 86 17 4" xfId="25254" xr:uid="{FBC3F76E-CA98-4B09-A99B-9835F6485860}"/>
    <cellStyle name="Input 86 18" xfId="15298" xr:uid="{AC299D2B-513F-40AC-AD52-498B3F274DF6}"/>
    <cellStyle name="Input 86 18 2" xfId="20799" xr:uid="{BCE68309-3A14-44FE-9E44-EE74B54E4143}"/>
    <cellStyle name="Input 86 18 3" xfId="26150" xr:uid="{A0A45C97-12E4-4D9E-BA1D-B6963DD3F993}"/>
    <cellStyle name="Input 86 18 4" xfId="25380" xr:uid="{9BE766CD-4163-4EA6-A362-645331DF6F1C}"/>
    <cellStyle name="Input 86 19" xfId="15690" xr:uid="{AF381F95-2E55-4D31-8031-9CF48E665E22}"/>
    <cellStyle name="Input 86 19 2" xfId="21149" xr:uid="{AD1356FB-B0D5-4745-8DF0-788E7B5C3EB4}"/>
    <cellStyle name="Input 86 19 3" xfId="29896" xr:uid="{B2E2FBEF-43C7-4CFA-8283-1A3BE0F50028}"/>
    <cellStyle name="Input 86 19 4" xfId="35007" xr:uid="{2933B5C6-9873-4B7A-8008-9595C34866B8}"/>
    <cellStyle name="Input 86 2" xfId="11642" xr:uid="{863FB61B-1DA4-46F8-A0A8-027789016737}"/>
    <cellStyle name="Input 86 2 2" xfId="17722" xr:uid="{B9A99E69-B07E-45C5-9BB4-B9F617B9CFFE}"/>
    <cellStyle name="Input 86 2 3" xfId="28751" xr:uid="{3673B27E-3034-48F9-8E3F-A465D9C10055}"/>
    <cellStyle name="Input 86 2 4" xfId="25825" xr:uid="{EBC41BFE-0D38-481B-B9F5-41373873BD85}"/>
    <cellStyle name="Input 86 20" xfId="15027" xr:uid="{0A048CC0-3C01-4688-B486-7CD887D2D65A}"/>
    <cellStyle name="Input 86 20 2" xfId="20558" xr:uid="{440B218E-AE34-432A-9151-10D38706BFEE}"/>
    <cellStyle name="Input 86 20 3" xfId="30393" xr:uid="{F39FCD1A-93BA-419A-9C88-3AD8F9831FF2}"/>
    <cellStyle name="Input 86 20 4" xfId="34310" xr:uid="{E6EF9A20-F4B7-479E-B1A1-025A14180B53}"/>
    <cellStyle name="Input 86 21" xfId="14990" xr:uid="{2F2E00E8-0A71-4648-B8C8-B70A35874908}"/>
    <cellStyle name="Input 86 22" xfId="29146" xr:uid="{0B27AE4F-0673-4FB3-8382-8E17C3800233}"/>
    <cellStyle name="Input 86 23" xfId="34050" xr:uid="{92B5E872-B9DE-4E92-87CB-B0CDE2854647}"/>
    <cellStyle name="Input 86 3" xfId="11643" xr:uid="{F7951891-A54A-43D8-A333-038DE5F0140B}"/>
    <cellStyle name="Input 86 3 2" xfId="17723" xr:uid="{B2C76508-3884-4DC1-90B8-CDED542EDB1A}"/>
    <cellStyle name="Input 86 3 3" xfId="25347" xr:uid="{42520653-5511-4674-8FD6-DCA04A3A1236}"/>
    <cellStyle name="Input 86 3 4" xfId="25770" xr:uid="{CB5BDB4B-6231-4EBB-8CC3-C96CF65CBABF}"/>
    <cellStyle name="Input 86 4" xfId="11644" xr:uid="{83CC5024-F133-4EBD-B164-7655CE169D9B}"/>
    <cellStyle name="Input 86 4 2" xfId="17724" xr:uid="{FB969DFE-F436-45C7-9901-4546863CAAA7}"/>
    <cellStyle name="Input 86 4 3" xfId="22272" xr:uid="{0027E294-61BC-4200-8D0B-2B3C4052F898}"/>
    <cellStyle name="Input 86 4 4" xfId="29984" xr:uid="{A9409F36-41D4-4B9D-B97E-F07D84963E1A}"/>
    <cellStyle name="Input 86 5" xfId="11645" xr:uid="{906E6532-E3A2-4CD2-9CDB-CE17EECF5F9D}"/>
    <cellStyle name="Input 86 5 2" xfId="17725" xr:uid="{E90FDB62-3036-44D0-AD5D-07A42A16946C}"/>
    <cellStyle name="Input 86 5 3" xfId="30617" xr:uid="{661F9FE7-99DC-4C1A-BDF7-43F75666930A}"/>
    <cellStyle name="Input 86 5 4" xfId="29458" xr:uid="{51150937-C7FE-4815-9F6A-BB5BD12F9CB9}"/>
    <cellStyle name="Input 86 6" xfId="11646" xr:uid="{00C63D83-730A-4D87-BB3C-1B35588A3D03}"/>
    <cellStyle name="Input 86 6 2" xfId="17726" xr:uid="{EA5880E1-DA46-4025-9D01-60585907FFC9}"/>
    <cellStyle name="Input 86 6 3" xfId="21704" xr:uid="{3B0DEF68-11F0-4E76-AE7C-2EBAE207F744}"/>
    <cellStyle name="Input 86 6 4" xfId="30206" xr:uid="{0E632793-5B30-4DCA-95C1-1502CC16EFBD}"/>
    <cellStyle name="Input 86 7" xfId="11647" xr:uid="{FEA8E031-158D-49C4-A9BD-FEDEAF682FCB}"/>
    <cellStyle name="Input 86 7 2" xfId="17727" xr:uid="{2ABBCC34-004C-475A-A252-553FD11B142D}"/>
    <cellStyle name="Input 86 7 3" xfId="28737" xr:uid="{E5F503ED-4C69-4655-A64A-292970D742D5}"/>
    <cellStyle name="Input 86 7 4" xfId="29738" xr:uid="{AD0DC839-89CF-4F91-816C-42B18E4E64E2}"/>
    <cellStyle name="Input 86 8" xfId="11648" xr:uid="{BB940EEB-7FA3-4FE4-B0B1-7B68D117B7CE}"/>
    <cellStyle name="Input 86 8 2" xfId="17728" xr:uid="{F6F97126-3F10-49BA-A7B3-5C795BA946FA}"/>
    <cellStyle name="Input 86 8 3" xfId="29900" xr:uid="{062F6FC4-469D-4F4B-ACB5-A6F92665A197}"/>
    <cellStyle name="Input 86 8 4" xfId="30021" xr:uid="{BDCEE319-40F9-48B6-8F75-DFC7312A5828}"/>
    <cellStyle name="Input 86 9" xfId="11649" xr:uid="{C36E3C58-366A-400C-B090-A96DAD064F18}"/>
    <cellStyle name="Input 86 9 2" xfId="17729" xr:uid="{EA642D48-D36F-42AB-9FBF-48C5E24FEB23}"/>
    <cellStyle name="Input 86 9 3" xfId="27168" xr:uid="{F5FF75A1-3FD2-46F1-9F8F-8C5886DF8BE5}"/>
    <cellStyle name="Input 86 9 4" xfId="30124" xr:uid="{ADBCBAF7-58CD-49E6-893B-0FAAAED9A79A}"/>
    <cellStyle name="Input 87" xfId="11650" xr:uid="{2893FCD0-CC37-4DEB-8C1F-8558136C3A53}"/>
    <cellStyle name="Input 87 10" xfId="11651" xr:uid="{CDCBC888-2919-4B04-940A-B3D2E11E0EA7}"/>
    <cellStyle name="Input 87 10 2" xfId="17730" xr:uid="{FD6890EF-F625-41EF-B54C-470DE14F8A59}"/>
    <cellStyle name="Input 87 10 3" xfId="22944" xr:uid="{0446E0C7-61E9-47CC-A0EE-0CC030D8FC7B}"/>
    <cellStyle name="Input 87 10 4" xfId="30486" xr:uid="{4D446AD9-4FC3-43EC-9632-204224DC0746}"/>
    <cellStyle name="Input 87 11" xfId="11652" xr:uid="{049BD0FD-A62B-4A79-B19E-112EEF6946BF}"/>
    <cellStyle name="Input 87 11 2" xfId="17731" xr:uid="{669C28DA-001B-4CA1-8705-183FEBFB5E3C}"/>
    <cellStyle name="Input 87 11 3" xfId="23098" xr:uid="{7FF9EE88-7E8B-4D57-9342-C59FD126C93A}"/>
    <cellStyle name="Input 87 11 4" xfId="22845" xr:uid="{14F728BB-2880-49C4-8AB0-D701F429F3C7}"/>
    <cellStyle name="Input 87 12" xfId="11653" xr:uid="{563E2EBC-C59C-4CC2-9E41-5E97753A1DED}"/>
    <cellStyle name="Input 87 12 2" xfId="17732" xr:uid="{4C743991-A4F6-474E-866B-A0198D274932}"/>
    <cellStyle name="Input 87 12 3" xfId="22184" xr:uid="{0CE57302-608B-4B44-AEFD-D4E667A728CD}"/>
    <cellStyle name="Input 87 12 4" xfId="26853" xr:uid="{06AFA02C-A31E-422C-A066-80C975420E96}"/>
    <cellStyle name="Input 87 13" xfId="11654" xr:uid="{ED634A4A-659E-434B-8632-6DF755D41FC9}"/>
    <cellStyle name="Input 87 13 2" xfId="17733" xr:uid="{FFBF42E7-5252-4B87-902C-74285F7FF9BB}"/>
    <cellStyle name="Input 87 13 3" xfId="24126" xr:uid="{0A8A6076-F786-449D-9D2A-7CA0E040E45B}"/>
    <cellStyle name="Input 87 13 4" xfId="29034" xr:uid="{03D5BC78-370E-4D15-B923-A2C1E2F7A2AA}"/>
    <cellStyle name="Input 87 14" xfId="11655" xr:uid="{E459F593-6BC8-4F4A-8C7A-A8148DC3F2AF}"/>
    <cellStyle name="Input 87 14 2" xfId="17734" xr:uid="{FE8D2AB3-281A-4677-9CE8-BDD9C23B33A2}"/>
    <cellStyle name="Input 87 14 3" xfId="26012" xr:uid="{E6CA47EC-C1AC-467C-8C75-0E6021ABF35C}"/>
    <cellStyle name="Input 87 14 4" xfId="30184" xr:uid="{D7A07510-D4E6-4E09-B5E4-572E8C0BA51D}"/>
    <cellStyle name="Input 87 15" xfId="11656" xr:uid="{30B4B37D-DC9D-40F3-B42F-9C2C85A6EFF5}"/>
    <cellStyle name="Input 87 15 2" xfId="17735" xr:uid="{1611AB35-4AAE-4D4D-B72D-3A0BED1D59E1}"/>
    <cellStyle name="Input 87 15 3" xfId="27529" xr:uid="{043E085E-13C6-451F-8947-9F27A590EA69}"/>
    <cellStyle name="Input 87 15 4" xfId="30374" xr:uid="{3EF86FE1-5BE1-4A78-AA83-E5A56FD66D89}"/>
    <cellStyle name="Input 87 16" xfId="11657" xr:uid="{9EC1FCA4-CB66-4470-9B00-C17BD41FBEED}"/>
    <cellStyle name="Input 87 16 2" xfId="17736" xr:uid="{591594DD-246C-41CB-B6A0-089C4E9BFD12}"/>
    <cellStyle name="Input 87 16 3" xfId="26627" xr:uid="{66272F98-1DBA-473B-BFBC-61FD06FBA9C8}"/>
    <cellStyle name="Input 87 16 4" xfId="29628" xr:uid="{755EBB6A-B02F-4CA2-9E1C-C70BBDBA5906}"/>
    <cellStyle name="Input 87 17" xfId="11658" xr:uid="{E19728BF-43BF-4FF2-939D-60AA681E6ECE}"/>
    <cellStyle name="Input 87 17 2" xfId="17737" xr:uid="{1F262A28-76B4-4E50-934C-F848A1E52433}"/>
    <cellStyle name="Input 87 17 3" xfId="29890" xr:uid="{153CBF67-00E4-42BF-B177-5D6BD2729FA9}"/>
    <cellStyle name="Input 87 17 4" xfId="30203" xr:uid="{7184B5DC-971A-48B9-985B-09469A6A4104}"/>
    <cellStyle name="Input 87 18" xfId="14913" xr:uid="{411C36F2-8D1A-4A38-AD1D-F2FC3E08529B}"/>
    <cellStyle name="Input 87 18 2" xfId="20451" xr:uid="{3305C555-9D27-4171-82D4-3667903DB3C6}"/>
    <cellStyle name="Input 87 18 3" xfId="28895" xr:uid="{22C37B38-6ED7-4D42-A1CB-4729B960C96C}"/>
    <cellStyle name="Input 87 18 4" xfId="30736" xr:uid="{EB46EA63-E6C1-4F68-BD27-B2299D93574B}"/>
    <cellStyle name="Input 87 19" xfId="15696" xr:uid="{56CFB93C-3D22-4616-AAD0-F11543E73535}"/>
    <cellStyle name="Input 87 19 2" xfId="21155" xr:uid="{6AF39F2B-1862-4EF8-8844-A9E727335C7A}"/>
    <cellStyle name="Input 87 19 3" xfId="21483" xr:uid="{61044F04-077D-49CF-98B6-78031F9D2F54}"/>
    <cellStyle name="Input 87 19 4" xfId="35013" xr:uid="{07903AE5-DCA0-4FF3-8C14-F8F853D1A2B6}"/>
    <cellStyle name="Input 87 2" xfId="11659" xr:uid="{D1BE5643-725A-409C-BB58-AF8842DFDCBF}"/>
    <cellStyle name="Input 87 2 2" xfId="17738" xr:uid="{27D599E1-28CB-4A12-8F51-686D57AE27B1}"/>
    <cellStyle name="Input 87 2 3" xfId="23604" xr:uid="{4295A5A1-1B4A-4D24-992A-F9C4B4ACDFC5}"/>
    <cellStyle name="Input 87 2 4" xfId="23051" xr:uid="{3F26393D-026C-4AF9-82EF-B55F4C6ED01F}"/>
    <cellStyle name="Input 87 20" xfId="14965" xr:uid="{00B143D7-D649-4976-B2AE-8C94E5FF5371}"/>
    <cellStyle name="Input 87 20 2" xfId="20501" xr:uid="{B8C0F92D-3B7A-4AAE-A938-EB95A28EC3CD}"/>
    <cellStyle name="Input 87 20 3" xfId="26310" xr:uid="{35097363-3BA6-41FE-8DF1-F59093B5031A}"/>
    <cellStyle name="Input 87 20 4" xfId="30698" xr:uid="{13C59025-905B-4D67-97E6-60FDEC30A68E}"/>
    <cellStyle name="Input 87 21" xfId="15839" xr:uid="{94329EF3-04A0-4E96-8B48-03C70E8FEB48}"/>
    <cellStyle name="Input 87 22" xfId="22735" xr:uid="{DD2AA9BD-D909-4B08-8E74-AE702E06CC6D}"/>
    <cellStyle name="Input 87 23" xfId="34044" xr:uid="{E98CECFC-8E3A-4C9A-8621-41AB3CA8AEC8}"/>
    <cellStyle name="Input 87 3" xfId="11660" xr:uid="{D4BA8319-E72F-41F9-833F-7EFF1C834C49}"/>
    <cellStyle name="Input 87 3 2" xfId="17739" xr:uid="{7920E6A3-2DBD-45D9-BF9B-81ABF2D52C24}"/>
    <cellStyle name="Input 87 3 3" xfId="28494" xr:uid="{79512CE4-905F-4707-953B-7492C79FD9D5}"/>
    <cellStyle name="Input 87 3 4" xfId="29523" xr:uid="{693F4042-AFA4-41DE-8B31-6E09F9D303A2}"/>
    <cellStyle name="Input 87 4" xfId="11661" xr:uid="{A85B5996-E4F3-4F93-AA03-D943F281ED68}"/>
    <cellStyle name="Input 87 4 2" xfId="17740" xr:uid="{7D8F05EE-7CF8-42AE-9E02-C44F24B8764D}"/>
    <cellStyle name="Input 87 4 3" xfId="28661" xr:uid="{5A7B25E1-7527-46D7-9BE8-77AF6AD325C0}"/>
    <cellStyle name="Input 87 4 4" xfId="29026" xr:uid="{31CC398A-DB40-46CB-941C-B414D97D3470}"/>
    <cellStyle name="Input 87 5" xfId="11662" xr:uid="{EE41F36B-BD56-4750-86B3-6B1EDD23573E}"/>
    <cellStyle name="Input 87 5 2" xfId="17741" xr:uid="{607ED4B5-8F66-4A19-BBAB-4398F252EED4}"/>
    <cellStyle name="Input 87 5 3" xfId="26813" xr:uid="{9002CD9E-1F97-4C61-8CFF-23A463244ED8}"/>
    <cellStyle name="Input 87 5 4" xfId="28352" xr:uid="{442704B2-8EBC-4C73-A9F4-C201278883BC}"/>
    <cellStyle name="Input 87 6" xfId="11663" xr:uid="{9D22FECE-4248-416A-8A57-7F638E239130}"/>
    <cellStyle name="Input 87 6 2" xfId="17742" xr:uid="{A9D3DC17-C41D-41B2-9C46-DE9FBA22084A}"/>
    <cellStyle name="Input 87 6 3" xfId="25682" xr:uid="{FFE2CB08-A123-45C4-AD02-8FE667A50241}"/>
    <cellStyle name="Input 87 6 4" xfId="30337" xr:uid="{6B953934-FD0D-404E-AFDB-F23552A30E88}"/>
    <cellStyle name="Input 87 7" xfId="11664" xr:uid="{62D81552-8532-4992-A57B-BBDDA027FE15}"/>
    <cellStyle name="Input 87 7 2" xfId="17743" xr:uid="{157D6889-87EE-4B3B-8923-4DC2D53769FE}"/>
    <cellStyle name="Input 87 7 3" xfId="26339" xr:uid="{8B44F3B5-DBA7-4B4D-A21A-F2811A506577}"/>
    <cellStyle name="Input 87 7 4" xfId="30160" xr:uid="{D447DEE0-A307-46E0-B0D4-737BFCFECEAD}"/>
    <cellStyle name="Input 87 8" xfId="11665" xr:uid="{375CFD8B-F9F7-4F54-ACC0-A01F044BFB00}"/>
    <cellStyle name="Input 87 8 2" xfId="17744" xr:uid="{DB7CDE4D-4B88-4021-A0E9-DA62B8C189EB}"/>
    <cellStyle name="Input 87 8 3" xfId="28509" xr:uid="{52C95745-0EB4-4A87-B58C-176A69886173}"/>
    <cellStyle name="Input 87 8 4" xfId="22310" xr:uid="{A0C57A34-D3E4-47AC-9C86-819032731315}"/>
    <cellStyle name="Input 87 9" xfId="11666" xr:uid="{6F140D5F-DE87-4840-9E51-104F03B23680}"/>
    <cellStyle name="Input 87 9 2" xfId="17745" xr:uid="{C6EB5D65-7B9C-40E3-94A5-410768966038}"/>
    <cellStyle name="Input 87 9 3" xfId="29892" xr:uid="{8CAEB535-22CB-44E0-A972-51729652578F}"/>
    <cellStyle name="Input 87 9 4" xfId="28386" xr:uid="{27FEC4F7-6743-4D96-9FDA-AD4A8C16366E}"/>
    <cellStyle name="Input 88" xfId="11667" xr:uid="{6420372D-187D-4A65-8E3F-F2901BA9A75A}"/>
    <cellStyle name="Input 88 10" xfId="11668" xr:uid="{D37E34E6-4410-4579-A01A-525B9E53D1B7}"/>
    <cellStyle name="Input 88 10 2" xfId="17746" xr:uid="{001FF609-0979-4553-900C-1A47F0DE62C3}"/>
    <cellStyle name="Input 88 10 3" xfId="21431" xr:uid="{C84DDC6D-54F6-4A82-A1B7-02B07C3CDA4F}"/>
    <cellStyle name="Input 88 10 4" xfId="26511" xr:uid="{466A66D4-7A06-44B9-99BC-4807013DF2D6}"/>
    <cellStyle name="Input 88 11" xfId="11669" xr:uid="{79ABF400-7B7E-4079-8D0A-0BB56B33BD18}"/>
    <cellStyle name="Input 88 11 2" xfId="17747" xr:uid="{5FF6F12D-85EE-4820-A6B1-623EBCC1CFCC}"/>
    <cellStyle name="Input 88 11 3" xfId="21735" xr:uid="{27552125-74D3-4F66-9694-EDB586FE0695}"/>
    <cellStyle name="Input 88 11 4" xfId="22322" xr:uid="{979C31D8-06B2-4B1E-8524-FABFE65C9130}"/>
    <cellStyle name="Input 88 12" xfId="11670" xr:uid="{9837CE7D-510E-4797-A3E9-DBA5AF01E45F}"/>
    <cellStyle name="Input 88 12 2" xfId="17748" xr:uid="{8E70F5C1-D3BF-4713-9800-DB437AA669AF}"/>
    <cellStyle name="Input 88 12 3" xfId="28944" xr:uid="{9F614AE6-1733-40F5-A843-62FE3EB19A31}"/>
    <cellStyle name="Input 88 12 4" xfId="32828" xr:uid="{EC24325F-5507-4522-B835-BB59730A5C57}"/>
    <cellStyle name="Input 88 13" xfId="11671" xr:uid="{C80F8A09-0ED0-487E-AD82-554621A8BD5B}"/>
    <cellStyle name="Input 88 13 2" xfId="17749" xr:uid="{3B12DA07-E4E7-4919-820F-F6602F7DD6A3}"/>
    <cellStyle name="Input 88 13 3" xfId="26839" xr:uid="{B8D6DB3D-D7ED-4E59-A6C0-19D86803363E}"/>
    <cellStyle name="Input 88 13 4" xfId="32829" xr:uid="{5862C1E9-636A-45EC-9D1B-CF097268F52D}"/>
    <cellStyle name="Input 88 14" xfId="11672" xr:uid="{B8B52EB5-B447-4F0D-BBE1-0D61DA3F175A}"/>
    <cellStyle name="Input 88 14 2" xfId="17750" xr:uid="{919C08E6-770A-46F9-8E86-98B0569B0BC5}"/>
    <cellStyle name="Input 88 14 3" xfId="23544" xr:uid="{D0B9589B-1065-46D7-8231-4EC224071B04}"/>
    <cellStyle name="Input 88 14 4" xfId="28585" xr:uid="{3DE3B0B8-91D3-49E6-A8B0-93997792F0AD}"/>
    <cellStyle name="Input 88 15" xfId="11673" xr:uid="{1A756E47-1C67-416E-9684-5C8DECCE7B81}"/>
    <cellStyle name="Input 88 15 2" xfId="17751" xr:uid="{A6F59AB7-4304-48F4-9084-691F78FE6A2F}"/>
    <cellStyle name="Input 88 15 3" xfId="21882" xr:uid="{531621F2-E382-4EFA-B2D5-47D8944D565F}"/>
    <cellStyle name="Input 88 15 4" xfId="29552" xr:uid="{79144D4E-AF8D-456C-AD13-DDE06AAE6EC2}"/>
    <cellStyle name="Input 88 16" xfId="11674" xr:uid="{26372EFD-C44A-497B-962F-0B7C85D93474}"/>
    <cellStyle name="Input 88 16 2" xfId="17752" xr:uid="{83E073F4-D840-4EA9-9F98-90CFC42BD454}"/>
    <cellStyle name="Input 88 16 3" xfId="26901" xr:uid="{9A9DF03F-F980-487C-92C3-F88C9D3F071D}"/>
    <cellStyle name="Input 88 16 4" xfId="25045" xr:uid="{7F99079A-ED25-4F16-AC3C-4522DC6DEA36}"/>
    <cellStyle name="Input 88 17" xfId="11675" xr:uid="{206FCDD6-5976-4696-9C00-64ED4C8D3A49}"/>
    <cellStyle name="Input 88 17 2" xfId="17753" xr:uid="{34A2DB64-3DB7-483F-A4E7-B2AED1DF06C9}"/>
    <cellStyle name="Input 88 17 3" xfId="22294" xr:uid="{A01DC1DF-E078-4E61-B988-3B64DA535D0F}"/>
    <cellStyle name="Input 88 17 4" xfId="26841" xr:uid="{FFB20480-223D-4331-B642-4E72759B5552}"/>
    <cellStyle name="Input 88 18" xfId="14914" xr:uid="{AE836433-949B-428D-A651-27E68690C18F}"/>
    <cellStyle name="Input 88 18 2" xfId="20452" xr:uid="{E5C45BA5-2050-404D-A94A-53B1CCB21C0E}"/>
    <cellStyle name="Input 88 18 3" xfId="21375" xr:uid="{339E65FE-BD66-4AE3-8664-558D9EC47FD0}"/>
    <cellStyle name="Input 88 18 4" xfId="30735" xr:uid="{46045EBE-A408-424C-AB26-74F6E91633DC}"/>
    <cellStyle name="Input 88 19" xfId="15701" xr:uid="{12D685FA-2517-499B-8935-12AE6D13845B}"/>
    <cellStyle name="Input 88 19 2" xfId="21160" xr:uid="{55E6CE21-4819-4733-866E-5FFEA1BB58B8}"/>
    <cellStyle name="Input 88 19 3" xfId="21726" xr:uid="{D70F5D0E-E233-4426-973E-A4F9505551D9}"/>
    <cellStyle name="Input 88 19 4" xfId="35018" xr:uid="{4CD28A51-4821-4752-9CAF-5C9943CA995E}"/>
    <cellStyle name="Input 88 2" xfId="11676" xr:uid="{C0ED5F66-E9B3-479D-BA66-6CFA43AF1A78}"/>
    <cellStyle name="Input 88 2 2" xfId="17754" xr:uid="{33A46074-5539-4B33-B832-70E2699E972E}"/>
    <cellStyle name="Input 88 2 3" xfId="25264" xr:uid="{F95B455D-02CE-463F-9164-F249DF1F5191}"/>
    <cellStyle name="Input 88 2 4" xfId="32826" xr:uid="{97FAE82E-0655-44DA-BA9E-24CC5EE69DA1}"/>
    <cellStyle name="Input 88 20" xfId="15761" xr:uid="{B3D8571E-BF71-4587-AE0A-B4DB54F7F9C1}"/>
    <cellStyle name="Input 88 20 2" xfId="21216" xr:uid="{DCC71333-FBD2-40D4-B728-A509D147F906}"/>
    <cellStyle name="Input 88 20 3" xfId="25022" xr:uid="{F0C434AF-B40F-426B-8EFF-201A151AF4FB}"/>
    <cellStyle name="Input 88 20 4" xfId="35074" xr:uid="{2F5DE9D8-9D09-4A4D-B0B5-3DC2B7108CC7}"/>
    <cellStyle name="Input 88 21" xfId="15090" xr:uid="{C6256351-B24C-4331-8334-F539412725BE}"/>
    <cellStyle name="Input 88 22" xfId="28819" xr:uid="{BFFAF645-2028-40A2-9271-53479A813FDC}"/>
    <cellStyle name="Input 88 23" xfId="34039" xr:uid="{2DA8A2EB-D130-4924-B99A-0553B0D18F3B}"/>
    <cellStyle name="Input 88 3" xfId="11677" xr:uid="{BCCD7CBA-2ECC-4B69-BAD5-800F54170EB9}"/>
    <cellStyle name="Input 88 3 2" xfId="17755" xr:uid="{AAABBC02-122B-4AFD-AD6E-DB8983658276}"/>
    <cellStyle name="Input 88 3 3" xfId="28985" xr:uid="{B907271C-D213-4CAB-A8FB-0A2E28E452AD}"/>
    <cellStyle name="Input 88 3 4" xfId="32827" xr:uid="{1777DA6A-2916-4D57-A817-C34417E54211}"/>
    <cellStyle name="Input 88 4" xfId="11678" xr:uid="{65EC43A4-23A2-4005-85A9-0B004F542AB4}"/>
    <cellStyle name="Input 88 4 2" xfId="17756" xr:uid="{1AE1406E-44BC-4888-803F-5D494BF947C1}"/>
    <cellStyle name="Input 88 4 3" xfId="21464" xr:uid="{E4530A8D-DF68-4E70-9433-52DFF6CB341F}"/>
    <cellStyle name="Input 88 4 4" xfId="29625" xr:uid="{0E30FBB9-C2B8-4BE8-B442-646C9DC4DCB6}"/>
    <cellStyle name="Input 88 5" xfId="11679" xr:uid="{52678271-00D8-4E99-8BD5-7599568F20ED}"/>
    <cellStyle name="Input 88 5 2" xfId="17757" xr:uid="{389C8751-8505-45A6-B39B-4A00094C5814}"/>
    <cellStyle name="Input 88 5 3" xfId="22013" xr:uid="{248195F3-2D1E-49D6-AA16-E3F94A19A03D}"/>
    <cellStyle name="Input 88 5 4" xfId="29918" xr:uid="{25BC343C-6E36-485C-9B61-CD678D9320EB}"/>
    <cellStyle name="Input 88 6" xfId="11680" xr:uid="{8C694435-C716-477D-AFE4-0BF8206D714B}"/>
    <cellStyle name="Input 88 6 2" xfId="17758" xr:uid="{949C29E6-EE8B-4937-8F18-6E8A6C9DAA75}"/>
    <cellStyle name="Input 88 6 3" xfId="23244" xr:uid="{1F1211CC-AD8B-4354-86AE-08EA61F207E0}"/>
    <cellStyle name="Input 88 6 4" xfId="29022" xr:uid="{AA553865-5AD5-4233-8CA7-5406D176229D}"/>
    <cellStyle name="Input 88 7" xfId="11681" xr:uid="{4BBB4E12-2C56-4F9E-999A-0D14149093A4}"/>
    <cellStyle name="Input 88 7 2" xfId="17759" xr:uid="{E7FDBF42-988D-41D9-B433-A286C2867BFE}"/>
    <cellStyle name="Input 88 7 3" xfId="25684" xr:uid="{A1CC1159-1874-4FF5-9ED4-488105071F83}"/>
    <cellStyle name="Input 88 7 4" xfId="28171" xr:uid="{DE222F5D-00BF-42C5-B2B4-D6FC0420D00D}"/>
    <cellStyle name="Input 88 8" xfId="11682" xr:uid="{09AEC441-3FEA-4491-B3D0-C31FB8922363}"/>
    <cellStyle name="Input 88 8 2" xfId="17760" xr:uid="{92296513-B61B-41E0-9E16-FB810F146B05}"/>
    <cellStyle name="Input 88 8 3" xfId="29681" xr:uid="{2E1A99CB-30D3-4DEA-9E3B-0E78AA02BA4A}"/>
    <cellStyle name="Input 88 8 4" xfId="32824" xr:uid="{411BC669-5F3B-4903-88FE-00E9EA9CA8C9}"/>
    <cellStyle name="Input 88 9" xfId="11683" xr:uid="{DD772BF0-F8F3-474C-B186-78F11C65D793}"/>
    <cellStyle name="Input 88 9 2" xfId="17761" xr:uid="{552EC705-2403-47A6-970D-676F5B8025B7}"/>
    <cellStyle name="Input 88 9 3" xfId="27185" xr:uid="{E1275A39-9185-4CAD-885D-847251A1580C}"/>
    <cellStyle name="Input 88 9 4" xfId="32825" xr:uid="{169B5C1A-DDED-421A-A895-3F60F3A76BD9}"/>
    <cellStyle name="Input 89" xfId="11684" xr:uid="{4F562CF0-8FFD-4D99-85DA-EA18D3DBDB17}"/>
    <cellStyle name="Input 89 10" xfId="11685" xr:uid="{1463511B-DF3D-472B-8A72-E4CE457349E5}"/>
    <cellStyle name="Input 89 10 2" xfId="17762" xr:uid="{3A978D37-77F1-4BE1-BC78-B77F853ECF60}"/>
    <cellStyle name="Input 89 10 3" xfId="29783" xr:uid="{A3369764-30EA-4B84-84D9-6E5A0FDF6B24}"/>
    <cellStyle name="Input 89 10 4" xfId="30283" xr:uid="{5B110C36-A492-4F30-89A3-C865A127C533}"/>
    <cellStyle name="Input 89 11" xfId="11686" xr:uid="{7392D5A0-9981-4CFD-AF35-FE0E8A49B3E0}"/>
    <cellStyle name="Input 89 11 2" xfId="17763" xr:uid="{6E69F753-138D-4D80-8182-49A28DD109D8}"/>
    <cellStyle name="Input 89 11 3" xfId="22629" xr:uid="{3E891A13-351C-43BB-8BD0-0CC6B98B8AD5}"/>
    <cellStyle name="Input 89 11 4" xfId="22438" xr:uid="{35A83CB8-4F91-4BCE-80C0-D6C8B36BCAFF}"/>
    <cellStyle name="Input 89 12" xfId="11687" xr:uid="{B2535623-D44D-45F9-83B9-9F79FBCA1AE1}"/>
    <cellStyle name="Input 89 12 2" xfId="17764" xr:uid="{0640BC5C-5997-4123-929B-F84BB3BA3918}"/>
    <cellStyle name="Input 89 12 3" xfId="29647" xr:uid="{34A5708E-1B7A-4187-8B90-264DBA3C2595}"/>
    <cellStyle name="Input 89 12 4" xfId="29451" xr:uid="{0ADC4C8F-7E99-4237-864D-87D1D6906242}"/>
    <cellStyle name="Input 89 13" xfId="11688" xr:uid="{D49467E9-A098-4103-840C-81D4E87C79C1}"/>
    <cellStyle name="Input 89 13 2" xfId="17765" xr:uid="{E2DFDD21-0052-469A-BF95-DF9B45F02EF0}"/>
    <cellStyle name="Input 89 13 3" xfId="25859" xr:uid="{979A3BCB-1E0A-416C-B30A-898464C4F9D5}"/>
    <cellStyle name="Input 89 13 4" xfId="27960" xr:uid="{B3BB9031-F5C1-4F11-A89C-F8E950672700}"/>
    <cellStyle name="Input 89 14" xfId="11689" xr:uid="{65F1A949-4EF7-4C22-84B6-3A0A9ECB116B}"/>
    <cellStyle name="Input 89 14 2" xfId="17766" xr:uid="{15FE3C56-FE4A-4882-82C5-D7DBB8A6A9DB}"/>
    <cellStyle name="Input 89 14 3" xfId="26519" xr:uid="{500CB8B4-2605-449E-8805-4CDFB1604F5A}"/>
    <cellStyle name="Input 89 14 4" xfId="29772" xr:uid="{35BC5BA3-4D69-4678-BCEB-BDC73CC200F5}"/>
    <cellStyle name="Input 89 15" xfId="11690" xr:uid="{B81CF8D5-0F7C-4D50-A0ED-43E872AE361B}"/>
    <cellStyle name="Input 89 15 2" xfId="17767" xr:uid="{676E7849-770E-431D-84BF-20B7CE45F284}"/>
    <cellStyle name="Input 89 15 3" xfId="24959" xr:uid="{78203DAF-DC9C-46B2-A1D9-34BB544BE310}"/>
    <cellStyle name="Input 89 15 4" xfId="27580" xr:uid="{091577EA-FB32-4EF0-B97C-8A4CB0062AF1}"/>
    <cellStyle name="Input 89 16" xfId="11691" xr:uid="{82265049-E147-4E24-89B2-CD00158A42CD}"/>
    <cellStyle name="Input 89 16 2" xfId="17768" xr:uid="{E929EF94-A817-4C52-973C-09D1E2A88DE6}"/>
    <cellStyle name="Input 89 16 3" xfId="21566" xr:uid="{58E08A8C-4F53-46B3-A7E6-2F02E4D9F339}"/>
    <cellStyle name="Input 89 16 4" xfId="26826" xr:uid="{B2C5C08D-DB67-4DE5-9110-AE0F385F056F}"/>
    <cellStyle name="Input 89 17" xfId="11692" xr:uid="{D2CBC1C5-24EB-4933-87B0-EFC0DA40D165}"/>
    <cellStyle name="Input 89 17 2" xfId="17769" xr:uid="{632A2303-5D33-4E3E-B1FB-9FE323A1C830}"/>
    <cellStyle name="Input 89 17 3" xfId="26756" xr:uid="{B6650B06-DC70-4CAA-9AB6-4B3EAB56F1B7}"/>
    <cellStyle name="Input 89 17 4" xfId="29476" xr:uid="{9ACC8B51-3751-47A1-B16B-B1CE783BC749}"/>
    <cellStyle name="Input 89 18" xfId="15608" xr:uid="{E3D96D9A-9601-4ED4-AAD7-3B716619CCE4}"/>
    <cellStyle name="Input 89 18 2" xfId="21080" xr:uid="{F3BDEBD2-2B86-47C1-B8A3-AADD4A305E50}"/>
    <cellStyle name="Input 89 18 3" xfId="28663" xr:uid="{8ACF4695-DDD3-4A3A-B175-41CA13B274DD}"/>
    <cellStyle name="Input 89 18 4" xfId="34938" xr:uid="{75EB521E-6EB2-45F2-83FE-A5AAFD111604}"/>
    <cellStyle name="Input 89 19" xfId="15702" xr:uid="{F7A89DE1-71BA-48EC-839D-F30B08932C3B}"/>
    <cellStyle name="Input 89 19 2" xfId="21161" xr:uid="{E784B83D-6A9C-407E-A718-ED2F71087DB6}"/>
    <cellStyle name="Input 89 19 3" xfId="28496" xr:uid="{F9D2D565-A476-4000-888B-DB677403D7EF}"/>
    <cellStyle name="Input 89 19 4" xfId="35019" xr:uid="{AFEC1D13-F84A-48DB-B4D9-567B0FFE7DAA}"/>
    <cellStyle name="Input 89 2" xfId="11693" xr:uid="{22AC6313-3510-49E2-8CF8-F0615C9C20AF}"/>
    <cellStyle name="Input 89 2 2" xfId="17770" xr:uid="{7784E534-A897-454E-A013-4890BB0BD2D8}"/>
    <cellStyle name="Input 89 2 3" xfId="27997" xr:uid="{94DFC2D6-F53C-4291-811F-506805F06B55}"/>
    <cellStyle name="Input 89 2 4" xfId="30228" xr:uid="{2E750B7F-F050-49A1-A5FE-9D4B5ECBDE9B}"/>
    <cellStyle name="Input 89 20" xfId="15762" xr:uid="{E06D0A4E-F09D-4B6F-9094-674C7B56D2B0}"/>
    <cellStyle name="Input 89 20 2" xfId="21217" xr:uid="{20131D1B-5EF4-4356-9344-0824EA7B07B9}"/>
    <cellStyle name="Input 89 20 3" xfId="25023" xr:uid="{DCB68E37-7821-4464-A116-ED1B735C6E2A}"/>
    <cellStyle name="Input 89 20 4" xfId="35075" xr:uid="{CDE52F22-1A29-439F-A617-14506B253373}"/>
    <cellStyle name="Input 89 21" xfId="15837" xr:uid="{EA884276-26D9-454E-9B63-834BBFB78F17}"/>
    <cellStyle name="Input 89 22" xfId="28820" xr:uid="{3A9D4886-E79C-4B17-B218-F678319FC4D1}"/>
    <cellStyle name="Input 89 23" xfId="34038" xr:uid="{1B482FB3-7D22-4BA8-AE51-BC6EB4CA4DA5}"/>
    <cellStyle name="Input 89 3" xfId="11694" xr:uid="{0C1378E8-8F08-46BB-8CBD-A86B0167309D}"/>
    <cellStyle name="Input 89 3 2" xfId="17771" xr:uid="{ACDC0559-9033-4EC5-AC7C-20202FD7A32E}"/>
    <cellStyle name="Input 89 3 3" xfId="25590" xr:uid="{E2A82D07-34BE-4D83-A220-360CB6294AD8}"/>
    <cellStyle name="Input 89 3 4" xfId="28781" xr:uid="{588E066E-CAE6-47EA-A049-00370F163364}"/>
    <cellStyle name="Input 89 4" xfId="11695" xr:uid="{25C7CBDB-8227-480A-A8C4-420EA58D9A9B}"/>
    <cellStyle name="Input 89 4 2" xfId="17772" xr:uid="{D7C1F721-5C64-475C-AD21-4A97C1E385B1}"/>
    <cellStyle name="Input 89 4 3" xfId="27364" xr:uid="{E4451649-849D-4F4F-A964-8FD60DF6C295}"/>
    <cellStyle name="Input 89 4 4" xfId="28782" xr:uid="{0672FA3F-C466-47D0-B8B0-34A7771E26D3}"/>
    <cellStyle name="Input 89 5" xfId="11696" xr:uid="{E208991D-3A19-466E-A9E5-FA85A3649354}"/>
    <cellStyle name="Input 89 5 2" xfId="17773" xr:uid="{713C9532-175D-4A63-BBAE-20CE9453E49C}"/>
    <cellStyle name="Input 89 5 3" xfId="27837" xr:uid="{75FB247C-A453-4FF3-B584-A44A24BDC076}"/>
    <cellStyle name="Input 89 5 4" xfId="28783" xr:uid="{1E51EB51-9D7B-48ED-81C2-001083D886CF}"/>
    <cellStyle name="Input 89 6" xfId="11697" xr:uid="{8527934F-6799-4582-A6F6-7878D6539A36}"/>
    <cellStyle name="Input 89 6 2" xfId="17774" xr:uid="{1C3B60E6-E85E-4488-B6A5-CF911FCCE1B5}"/>
    <cellStyle name="Input 89 6 3" xfId="22607" xr:uid="{779BA8CA-FE30-4ED6-A54B-3F4D49B1EA86}"/>
    <cellStyle name="Input 89 6 4" xfId="25698" xr:uid="{8129B368-45F6-4912-9C59-1D84D6FEB1E5}"/>
    <cellStyle name="Input 89 7" xfId="11698" xr:uid="{A1C090CA-21FA-4539-BF97-71B1D4D47671}"/>
    <cellStyle name="Input 89 7 2" xfId="17775" xr:uid="{850D60BB-A5A3-4A30-B9A6-7585A6EC516E}"/>
    <cellStyle name="Input 89 7 3" xfId="21546" xr:uid="{EE20B996-FAD8-4C18-A964-6CC42285066D}"/>
    <cellStyle name="Input 89 7 4" xfId="26463" xr:uid="{D9F30D9B-22BA-49AF-9B30-A82F0D2BEC86}"/>
    <cellStyle name="Input 89 8" xfId="11699" xr:uid="{504839BC-FA56-4D1D-9F4B-779526616C52}"/>
    <cellStyle name="Input 89 8 2" xfId="17776" xr:uid="{17806839-053E-4726-86FF-9E21C43370A2}"/>
    <cellStyle name="Input 89 8 3" xfId="28021" xr:uid="{CD338A20-5F88-4306-B77D-F018D1DBBAED}"/>
    <cellStyle name="Input 89 8 4" xfId="28640" xr:uid="{CADC047B-E681-4FB4-92DA-9FCF765C13D8}"/>
    <cellStyle name="Input 89 9" xfId="11700" xr:uid="{1635EB2A-A22C-477F-A154-E6A62803D6AF}"/>
    <cellStyle name="Input 89 9 2" xfId="17777" xr:uid="{5BB77E5E-4B70-4825-9DF5-CA02752FDB80}"/>
    <cellStyle name="Input 89 9 3" xfId="28009" xr:uid="{D47BFD89-4680-498F-BDD6-27C5C998394F}"/>
    <cellStyle name="Input 89 9 4" xfId="24719" xr:uid="{5215E50C-EC4B-4749-94BD-2874920D69D6}"/>
    <cellStyle name="Input 9" xfId="11701" xr:uid="{A36F2AB7-4F90-4448-AE75-0783DD81BC72}"/>
    <cellStyle name="Input 9 10" xfId="11702" xr:uid="{DBA1F5A2-BAC7-4497-A885-1923BC2539F8}"/>
    <cellStyle name="Input 9 10 2" xfId="17778" xr:uid="{A9915C7F-ACC9-4706-838B-B70D846B48BD}"/>
    <cellStyle name="Input 9 10 3" xfId="28502" xr:uid="{BF3CD339-A238-40D3-9AEA-73311EC4A003}"/>
    <cellStyle name="Input 9 10 4" xfId="22336" xr:uid="{55B2EE19-3A5A-45E2-8839-784B696DDB0E}"/>
    <cellStyle name="Input 9 11" xfId="11703" xr:uid="{F72089F7-D7F1-4335-AACF-2AC97BC5CBFF}"/>
    <cellStyle name="Input 9 11 2" xfId="17779" xr:uid="{3A790B0E-4BE0-4970-A2A7-B202191EB5D9}"/>
    <cellStyle name="Input 9 11 3" xfId="21420" xr:uid="{962CB4D4-CD80-425D-8F86-48BEB39F2C92}"/>
    <cellStyle name="Input 9 11 4" xfId="25699" xr:uid="{7F783BDF-1EAF-4B59-8511-76E9A86596DB}"/>
    <cellStyle name="Input 9 12" xfId="11704" xr:uid="{AA9C15C5-0668-4B7F-BED5-3752DD0166EC}"/>
    <cellStyle name="Input 9 12 2" xfId="17780" xr:uid="{F1E63E00-4DD0-41B9-986E-C6F7FBEEAFE8}"/>
    <cellStyle name="Input 9 12 3" xfId="25673" xr:uid="{44D9267B-44A2-417A-8C10-865B29EEF430}"/>
    <cellStyle name="Input 9 12 4" xfId="21745" xr:uid="{19955646-126C-4DFE-B7CB-7A95B7EA2541}"/>
    <cellStyle name="Input 9 13" xfId="11705" xr:uid="{3567D1C3-B511-4FAE-A177-EBFB33E73BD2}"/>
    <cellStyle name="Input 9 13 2" xfId="17781" xr:uid="{39C2E759-CB4D-4227-8067-1AA74C5D5EA5}"/>
    <cellStyle name="Input 9 13 3" xfId="29649" xr:uid="{59E8AA48-F443-4F25-A6AE-49BFAF01E99A}"/>
    <cellStyle name="Input 9 13 4" xfId="30319" xr:uid="{0A8E1E76-D709-4E5B-8825-4A7BF255BFB5}"/>
    <cellStyle name="Input 9 14" xfId="11706" xr:uid="{2BC6EC73-7630-4640-A07D-B471FD579DB2}"/>
    <cellStyle name="Input 9 14 2" xfId="17782" xr:uid="{2566D547-8606-4380-AE54-16246A8AC92C}"/>
    <cellStyle name="Input 9 14 3" xfId="26317" xr:uid="{8A68B85F-8549-445F-BF97-A59BE9C5090F}"/>
    <cellStyle name="Input 9 14 4" xfId="29901" xr:uid="{37701E05-5D82-482C-AB7C-ED1BA948B669}"/>
    <cellStyle name="Input 9 15" xfId="11707" xr:uid="{266EA22E-36A0-423D-B5C6-E94FD6A627E8}"/>
    <cellStyle name="Input 9 15 2" xfId="17783" xr:uid="{B60D1B5E-8E04-4E1A-B6CD-67EC0161CFF4}"/>
    <cellStyle name="Input 9 15 3" xfId="27509" xr:uid="{40B560AB-96C9-4A82-A835-29BC3159D749}"/>
    <cellStyle name="Input 9 15 4" xfId="22920" xr:uid="{5BB7180B-5E83-4A3E-AE1F-E51C5D3B81D5}"/>
    <cellStyle name="Input 9 16" xfId="11708" xr:uid="{E6AF94F3-3413-4F62-A2DF-CAE9866A9FA2}"/>
    <cellStyle name="Input 9 16 2" xfId="17784" xr:uid="{7B98F3F6-3B1C-455D-B220-2E03EE65AD28}"/>
    <cellStyle name="Input 9 16 3" xfId="28923" xr:uid="{47D533A0-ABA2-4179-9C0C-B344A51AA257}"/>
    <cellStyle name="Input 9 16 4" xfId="29498" xr:uid="{B408BC98-0A5C-488D-8541-BBD178FD0917}"/>
    <cellStyle name="Input 9 17" xfId="11709" xr:uid="{B68DF13E-1BA4-4D81-B80C-5990D7BE9FAA}"/>
    <cellStyle name="Input 9 17 2" xfId="17785" xr:uid="{DCD86125-025E-4ECD-938C-AD03757689CC}"/>
    <cellStyle name="Input 9 17 3" xfId="28161" xr:uid="{D6BFE74E-CA3D-4BAF-9F3E-6950A378C56B}"/>
    <cellStyle name="Input 9 17 4" xfId="28951" xr:uid="{00A57CFF-B20A-4FB7-8CCE-2FC1E129B66B}"/>
    <cellStyle name="Input 9 18" xfId="15066" xr:uid="{FD2F8C95-8696-4044-93A3-7D61D6687284}"/>
    <cellStyle name="Input 9 18 2" xfId="20594" xr:uid="{910AB3F9-18ED-433A-B697-A7B06DB7BE5E}"/>
    <cellStyle name="Input 9 18 3" xfId="29135" xr:uid="{CC88D89F-2E31-4308-8D4E-5EAE9BD7B490}"/>
    <cellStyle name="Input 9 18 4" xfId="34893" xr:uid="{03470328-5734-4FD1-9F67-BDB0D81CBD3E}"/>
    <cellStyle name="Input 9 19" xfId="15521" xr:uid="{F6D93DCB-DE8D-432D-A4B4-623013D816DB}"/>
    <cellStyle name="Input 9 19 2" xfId="20999" xr:uid="{6B70EA73-F14C-46CE-AC81-833BD865E532}"/>
    <cellStyle name="Input 9 19 3" xfId="22674" xr:uid="{E4CBF376-3244-4E95-844F-9F5696BF3FDB}"/>
    <cellStyle name="Input 9 19 4" xfId="24978" xr:uid="{20F76A34-03C2-40F5-9320-FFD67ED4DB03}"/>
    <cellStyle name="Input 9 2" xfId="11710" xr:uid="{43C219D5-46A8-42A2-A608-7CEF5D71D079}"/>
    <cellStyle name="Input 9 2 2" xfId="17786" xr:uid="{5FE3DD94-E5A5-4822-972C-D2351BA44976}"/>
    <cellStyle name="Input 9 2 3" xfId="30049" xr:uid="{175FAC4B-37F9-4BD0-853D-CCCB2D0B1B93}"/>
    <cellStyle name="Input 9 2 4" xfId="29482" xr:uid="{324EFCD6-BBBE-4D29-849D-429183CE29E2}"/>
    <cellStyle name="Input 9 20" xfId="15729" xr:uid="{5B83AC90-B780-46F6-9019-46E2355189CA}"/>
    <cellStyle name="Input 9 20 2" xfId="21187" xr:uid="{868444F2-A97C-47B6-B0B6-E828EAE1A253}"/>
    <cellStyle name="Input 9 20 3" xfId="26755" xr:uid="{47CAE9D8-9D8F-4932-9AB1-5B638F3A5E10}"/>
    <cellStyle name="Input 9 20 4" xfId="35045" xr:uid="{7F9EB1F8-4B73-4EF5-A993-6E0D4591652F}"/>
    <cellStyle name="Input 9 21" xfId="15570" xr:uid="{734A1752-2CBB-4914-86A5-8A298B64BB1E}"/>
    <cellStyle name="Input 9 22" xfId="25510" xr:uid="{DA186D2A-D542-4868-9D81-E7FD65E44919}"/>
    <cellStyle name="Input 9 23" xfId="34258" xr:uid="{1AE92019-2D76-4196-99C7-FA70B3BCA130}"/>
    <cellStyle name="Input 9 3" xfId="11711" xr:uid="{2223BFEF-6082-467E-BECC-EEC4189C5942}"/>
    <cellStyle name="Input 9 3 2" xfId="17787" xr:uid="{5969C1E9-7A08-46D7-8489-76AC44870250}"/>
    <cellStyle name="Input 9 3 3" xfId="29554" xr:uid="{42714AC6-F88C-4376-8B28-94AD17308C6F}"/>
    <cellStyle name="Input 9 3 4" xfId="28784" xr:uid="{DA2942D5-9D76-47DD-86FC-BB594AD65589}"/>
    <cellStyle name="Input 9 4" xfId="11712" xr:uid="{C086BB0A-ACB0-41F0-9B7E-4E909D39F5C4}"/>
    <cellStyle name="Input 9 4 2" xfId="17788" xr:uid="{A3EB11BF-2C1C-496E-9BC4-4DEC81039773}"/>
    <cellStyle name="Input 9 4 3" xfId="25406" xr:uid="{0500A806-2422-4BAB-8A86-DA86B9FB494D}"/>
    <cellStyle name="Input 9 4 4" xfId="25779" xr:uid="{F1A7461B-9E6E-4873-89B1-7E84D59FCBE5}"/>
    <cellStyle name="Input 9 5" xfId="11713" xr:uid="{99F57CA0-747F-4B46-BF74-5982AABAA005}"/>
    <cellStyle name="Input 9 5 2" xfId="17789" xr:uid="{ACF08191-529C-4024-9641-96EEAF2E7A59}"/>
    <cellStyle name="Input 9 5 3" xfId="23473" xr:uid="{0F3B78BE-6440-4FB9-8B56-C7082E5B1495}"/>
    <cellStyle name="Input 9 5 4" xfId="25514" xr:uid="{B1A80248-5F73-41F4-A464-F40E2058E6A9}"/>
    <cellStyle name="Input 9 6" xfId="11714" xr:uid="{1B16E9CB-916B-4253-A7D2-3C5ED5C20F54}"/>
    <cellStyle name="Input 9 6 2" xfId="17790" xr:uid="{3ED1D059-7A4E-4DB9-B027-741258ABBA53}"/>
    <cellStyle name="Input 9 6 3" xfId="30634" xr:uid="{BF294835-5926-4698-8B5A-4D78A2C65FE3}"/>
    <cellStyle name="Input 9 6 4" xfId="24511" xr:uid="{33AD493B-2200-456E-9651-C44022B3A0DE}"/>
    <cellStyle name="Input 9 7" xfId="11715" xr:uid="{3A73441C-F383-460D-A147-C647443A1734}"/>
    <cellStyle name="Input 9 7 2" xfId="17791" xr:uid="{7A1F2C89-AA53-43B0-9118-0A6ED30CA015}"/>
    <cellStyle name="Input 9 7 3" xfId="22441" xr:uid="{883EDBB5-8193-4A85-A6DF-56C15472870C}"/>
    <cellStyle name="Input 9 7 4" xfId="30169" xr:uid="{1249BF8F-22C7-4F65-B20F-FF3FC5C485C3}"/>
    <cellStyle name="Input 9 8" xfId="11716" xr:uid="{6B0FE0CB-68E2-4DC4-A356-0BD9ADAF7B07}"/>
    <cellStyle name="Input 9 8 2" xfId="17792" xr:uid="{2EF0157D-5FCA-4BA5-9B1A-24B36BB6E906}"/>
    <cellStyle name="Input 9 8 3" xfId="29848" xr:uid="{FB92A38D-0440-42A8-8AC8-E62BEA1AA404}"/>
    <cellStyle name="Input 9 8 4" xfId="29038" xr:uid="{ED1270F4-9797-4C0B-8D19-BFFD0AC9D4BB}"/>
    <cellStyle name="Input 9 9" xfId="11717" xr:uid="{4A6F0F52-636A-4F9D-9D65-64E3E16C9015}"/>
    <cellStyle name="Input 9 9 2" xfId="17793" xr:uid="{2936E90E-255C-4FBC-AEF4-E150FB4BDF65}"/>
    <cellStyle name="Input 9 9 3" xfId="25194" xr:uid="{53FA094E-B376-4C60-8F27-78AEE29DB596}"/>
    <cellStyle name="Input 9 9 4" xfId="28696" xr:uid="{F49B65CC-7A24-402A-9C85-6382800FAB74}"/>
    <cellStyle name="Input 90" xfId="11718" xr:uid="{109CE738-EBA2-4025-8478-5BAD751EFF6C}"/>
    <cellStyle name="Input 90 10" xfId="11719" xr:uid="{2CF72701-712D-41B5-A7C6-87D8B31C767A}"/>
    <cellStyle name="Input 90 10 2" xfId="17794" xr:uid="{5598E746-5584-4F5B-B833-F2A410852918}"/>
    <cellStyle name="Input 90 10 3" xfId="23366" xr:uid="{E9DF0785-A2C4-432B-8D91-4BF801B2E622}"/>
    <cellStyle name="Input 90 10 4" xfId="27118" xr:uid="{494DA637-4CA8-4B08-A87B-FCF083091503}"/>
    <cellStyle name="Input 90 11" xfId="11720" xr:uid="{2A3D9111-D989-4A80-9800-9A882A30908D}"/>
    <cellStyle name="Input 90 11 2" xfId="17795" xr:uid="{0F1B68BD-935D-4AEA-B9BE-3C0E2FA3F47F}"/>
    <cellStyle name="Input 90 11 3" xfId="23367" xr:uid="{B1DE915D-7E9F-4C37-8BAF-242B8C4092E2}"/>
    <cellStyle name="Input 90 11 4" xfId="29557" xr:uid="{6B3776DE-13FD-46FF-8A3E-F9E867D37731}"/>
    <cellStyle name="Input 90 12" xfId="11721" xr:uid="{B901E8B4-EA6C-4C12-B605-6F2B06F23842}"/>
    <cellStyle name="Input 90 12 2" xfId="17796" xr:uid="{0D05EE58-B7EA-4999-9834-8E666BB19C5A}"/>
    <cellStyle name="Input 90 12 3" xfId="25594" xr:uid="{F90748FB-63D3-472F-B7C0-D1D5935FD53B}"/>
    <cellStyle name="Input 90 12 4" xfId="22337" xr:uid="{20D240F6-0F95-4472-BC1C-3C39DCABD03E}"/>
    <cellStyle name="Input 90 13" xfId="11722" xr:uid="{93AFD180-A829-454C-AAAE-5462B30400CB}"/>
    <cellStyle name="Input 90 13 2" xfId="17797" xr:uid="{DF46187F-CE52-4F2F-8655-5DA1F75829BA}"/>
    <cellStyle name="Input 90 13 3" xfId="24619" xr:uid="{7589B6F1-5066-410D-8C4B-7A175159F424}"/>
    <cellStyle name="Input 90 13 4" xfId="29957" xr:uid="{10DFDD2C-560D-475B-A53C-5EF0E0A65D72}"/>
    <cellStyle name="Input 90 14" xfId="11723" xr:uid="{DC4F5CED-F631-4863-A261-D39E95B29E26}"/>
    <cellStyle name="Input 90 14 2" xfId="17798" xr:uid="{2C07CBDF-6130-4B0F-82ED-CCBB274A32BC}"/>
    <cellStyle name="Input 90 14 3" xfId="26157" xr:uid="{63DA202A-D166-4CDA-8B2B-8DF86EFDA8FA}"/>
    <cellStyle name="Input 90 14 4" xfId="22339" xr:uid="{8302C538-E951-4734-8AD1-C24508FC235D}"/>
    <cellStyle name="Input 90 15" xfId="11724" xr:uid="{DA7791CF-E8C1-44D2-88B3-45898F12C083}"/>
    <cellStyle name="Input 90 15 2" xfId="17799" xr:uid="{9B5ABCB8-0275-46B3-86E7-C6350D7893FD}"/>
    <cellStyle name="Input 90 15 3" xfId="27843" xr:uid="{10EDABA9-D759-4A78-BD4E-6582A4CF48E6}"/>
    <cellStyle name="Input 90 15 4" xfId="22338" xr:uid="{FBB9278A-4E3E-4324-A1D1-5FFF6745E110}"/>
    <cellStyle name="Input 90 16" xfId="11725" xr:uid="{54558304-1512-44B8-8771-8E8C0C3B999C}"/>
    <cellStyle name="Input 90 16 2" xfId="17800" xr:uid="{9AF3E881-1156-4159-AAAE-EA14C3135483}"/>
    <cellStyle name="Input 90 16 3" xfId="22962" xr:uid="{82D9C09C-5B65-435F-8D28-170FF30046B5}"/>
    <cellStyle name="Input 90 16 4" xfId="29084" xr:uid="{110381E0-194F-4577-BD40-11952C85619F}"/>
    <cellStyle name="Input 90 17" xfId="11726" xr:uid="{7CA1F785-FE77-4707-A64C-8A242766CAF8}"/>
    <cellStyle name="Input 90 17 2" xfId="17801" xr:uid="{9CE17C13-BA0D-4B80-8D20-D0164D0E82DD}"/>
    <cellStyle name="Input 90 17 3" xfId="22532" xr:uid="{C50BA7AC-16D6-4DD9-8A23-49458DC83B32}"/>
    <cellStyle name="Input 90 17 4" xfId="22311" xr:uid="{85DD6AE5-288B-4B19-B773-5C8EC4624676}"/>
    <cellStyle name="Input 90 18" xfId="15087" xr:uid="{E61EC7DF-BAF4-45EF-A6D3-6FDA5FD33C9E}"/>
    <cellStyle name="Input 90 18 2" xfId="20610" xr:uid="{B090D0B2-95BC-4C92-B979-78EF05EDFC9A}"/>
    <cellStyle name="Input 90 18 3" xfId="24531" xr:uid="{53E76CDC-FF95-40E6-AF5C-B96C8163E9A3}"/>
    <cellStyle name="Input 90 18 4" xfId="25733" xr:uid="{2A24F5F9-A743-4D78-9C91-3104B7A268EC}"/>
    <cellStyle name="Input 90 19" xfId="15705" xr:uid="{0FA6976A-373B-499F-A0A8-5307E12A2902}"/>
    <cellStyle name="Input 90 19 2" xfId="21164" xr:uid="{D60EFC81-5E7A-4980-8E88-8167FC66E963}"/>
    <cellStyle name="Input 90 19 3" xfId="24956" xr:uid="{37740323-2F0F-45E3-BF5F-715E1AF1A378}"/>
    <cellStyle name="Input 90 19 4" xfId="35022" xr:uid="{1A3455EF-C9B1-4C33-A047-776D8092D000}"/>
    <cellStyle name="Input 90 2" xfId="11727" xr:uid="{FE5044BF-9D79-4B02-AA14-796EF3B6CCEF}"/>
    <cellStyle name="Input 90 2 2" xfId="17802" xr:uid="{479DE1B2-5FE2-4558-9744-02D9AD0A6336}"/>
    <cellStyle name="Input 90 2 3" xfId="27900" xr:uid="{DC968BDE-B79D-40AB-9EAF-6B830963F5BF}"/>
    <cellStyle name="Input 90 2 4" xfId="24922" xr:uid="{2123EFD4-11A7-4C0C-9848-B87872D8E845}"/>
    <cellStyle name="Input 90 20" xfId="14963" xr:uid="{7A4CC2E0-CA18-4580-B046-D07C2A362712}"/>
    <cellStyle name="Input 90 20 2" xfId="20499" xr:uid="{15287CBA-2F5C-41F1-8BF0-0CF47896642D}"/>
    <cellStyle name="Input 90 20 3" xfId="25714" xr:uid="{109ACB8C-538D-4A79-9CEB-8E713634259B}"/>
    <cellStyle name="Input 90 20 4" xfId="30700" xr:uid="{1987D15D-EEFB-48D3-AC43-2B1E195FBF04}"/>
    <cellStyle name="Input 90 21" xfId="15472" xr:uid="{FB812942-3332-474D-8A19-2A7E411D9227}"/>
    <cellStyle name="Input 90 22" xfId="28821" xr:uid="{F937A011-EF6E-4493-BEDD-EB2A7EE64658}"/>
    <cellStyle name="Input 90 23" xfId="34035" xr:uid="{BED68F98-5BC6-4C7D-8F04-FEB8412E86B0}"/>
    <cellStyle name="Input 90 3" xfId="11728" xr:uid="{B0C740C6-BB8B-47AA-BD56-E9A8E6D99F90}"/>
    <cellStyle name="Input 90 3 2" xfId="17803" xr:uid="{ADEDE5A3-FA14-4054-8381-ACFEBDB76EA6}"/>
    <cellStyle name="Input 90 3 3" xfId="23368" xr:uid="{F341EA48-9950-4360-9D2C-6025487561EC}"/>
    <cellStyle name="Input 90 3 4" xfId="22298" xr:uid="{8AF3DD32-8125-4A13-B135-C1ECB664E150}"/>
    <cellStyle name="Input 90 4" xfId="11729" xr:uid="{8F302329-636D-48A1-8517-C0B85CC1BD85}"/>
    <cellStyle name="Input 90 4 2" xfId="17804" xr:uid="{91527548-4A54-403F-AF35-0D94866B251C}"/>
    <cellStyle name="Input 90 4 3" xfId="25383" xr:uid="{67F7D41D-006C-4B20-8E40-1A5C55D5C573}"/>
    <cellStyle name="Input 90 4 4" xfId="28580" xr:uid="{F790991C-973D-450B-A563-CAB837538C99}"/>
    <cellStyle name="Input 90 5" xfId="11730" xr:uid="{73294B0C-44C3-4323-9DDE-A7A3E14D37EB}"/>
    <cellStyle name="Input 90 5 2" xfId="17805" xr:uid="{CA372B7F-2CCE-4AC8-A941-AA1E4BB3EE10}"/>
    <cellStyle name="Input 90 5 3" xfId="25627" xr:uid="{7C40063B-DE33-41F2-866A-963FDB579526}"/>
    <cellStyle name="Input 90 5 4" xfId="26905" xr:uid="{859B2F1E-9653-4E92-8271-42D02FBC4BAE}"/>
    <cellStyle name="Input 90 6" xfId="11731" xr:uid="{898A4460-FEE6-4FDE-AEC7-E317B43E3D79}"/>
    <cellStyle name="Input 90 6 2" xfId="17806" xr:uid="{42420CA4-CB17-4E79-9710-F47C868AED6E}"/>
    <cellStyle name="Input 90 6 3" xfId="27616" xr:uid="{A83719C5-FF9F-4C32-9A37-DA9AE2E01519}"/>
    <cellStyle name="Input 90 6 4" xfId="25395" xr:uid="{0E0A3E3A-EF9B-4EF4-923C-D20363E508F6}"/>
    <cellStyle name="Input 90 7" xfId="11732" xr:uid="{B3122565-5680-4C0B-900F-C2EC0E3F21B1}"/>
    <cellStyle name="Input 90 7 2" xfId="17807" xr:uid="{027CE04E-E4D7-4352-8351-F111FEA32E22}"/>
    <cellStyle name="Input 90 7 3" xfId="26967" xr:uid="{1933B7F5-1430-4DAA-AF2A-A9DEEE1F7DA9}"/>
    <cellStyle name="Input 90 7 4" xfId="28617" xr:uid="{2151DAEB-FCB5-43A5-A08B-BE8E1CA14C7C}"/>
    <cellStyle name="Input 90 8" xfId="11733" xr:uid="{8EACAE02-3971-452B-9A76-3C91843EC6EE}"/>
    <cellStyle name="Input 90 8 2" xfId="17808" xr:uid="{6D719F4C-309A-40D5-9CF6-6FADEA6436B4}"/>
    <cellStyle name="Input 90 8 3" xfId="21751" xr:uid="{29B9854B-4FF1-4CD2-ABBF-6BFB03B53A6B}"/>
    <cellStyle name="Input 90 8 4" xfId="28969" xr:uid="{D5AB6602-D233-4228-82F2-242D95F4A64C}"/>
    <cellStyle name="Input 90 9" xfId="11734" xr:uid="{0140B155-24AE-4E4B-8DA3-49293E7E22BF}"/>
    <cellStyle name="Input 90 9 2" xfId="17809" xr:uid="{0CE97AF6-472F-4BAF-9759-4A3E27CD6703}"/>
    <cellStyle name="Input 90 9 3" xfId="28334" xr:uid="{17A6D4C4-5F0F-4BC2-AD5B-87748ACA3C2D}"/>
    <cellStyle name="Input 90 9 4" xfId="27361" xr:uid="{AB506781-3846-4556-9912-2792BF5C68E5}"/>
    <cellStyle name="Input 91" xfId="11735" xr:uid="{0570CA31-8C98-4140-861F-9CBD6F17B339}"/>
    <cellStyle name="Input 91 10" xfId="11736" xr:uid="{62629539-AA4D-4E31-958D-644EBF09B2FE}"/>
    <cellStyle name="Input 91 10 2" xfId="17810" xr:uid="{D8C59E42-892E-47B9-9945-A2C776221A37}"/>
    <cellStyle name="Input 91 10 3" xfId="26871" xr:uid="{7E13E4E3-2075-407A-8D83-4573311D5E1F}"/>
    <cellStyle name="Input 91 10 4" xfId="22689" xr:uid="{9873A96F-1F90-452F-BE6E-B32AB8547DBE}"/>
    <cellStyle name="Input 91 11" xfId="11737" xr:uid="{05FDCBE8-7D2D-40D8-8188-1158B950AEF6}"/>
    <cellStyle name="Input 91 11 2" xfId="17811" xr:uid="{A3A322F4-15CD-423C-A3BE-F5EE8ADA7ECA}"/>
    <cellStyle name="Input 91 11 3" xfId="25773" xr:uid="{B0172235-5789-4E68-AE2B-5983AECDFF9E}"/>
    <cellStyle name="Input 91 11 4" xfId="21385" xr:uid="{0EC2D834-439A-40A3-B097-F02CBAFDC69B}"/>
    <cellStyle name="Input 91 12" xfId="11738" xr:uid="{57A72F55-8F06-4C31-AC45-5285CD791166}"/>
    <cellStyle name="Input 91 12 2" xfId="17812" xr:uid="{5E3457C1-DC20-4E72-B8DD-A27BEC3B997F}"/>
    <cellStyle name="Input 91 12 3" xfId="27777" xr:uid="{2CAC3336-B352-4659-8FEF-01D4D947AE57}"/>
    <cellStyle name="Input 91 12 4" xfId="29537" xr:uid="{00B2A9CC-32F0-4A0B-9D31-7DBD36D963C2}"/>
    <cellStyle name="Input 91 13" xfId="11739" xr:uid="{A913EC77-D3A9-470D-AFAE-23B685FF6F81}"/>
    <cellStyle name="Input 91 13 2" xfId="17813" xr:uid="{AFDE3D80-7024-4C3C-B52F-C42FF932C47F}"/>
    <cellStyle name="Input 91 13 3" xfId="30341" xr:uid="{271D71FD-1888-4696-8654-DD62CB0BAD6D}"/>
    <cellStyle name="Input 91 13 4" xfId="21816" xr:uid="{031C7258-EBD7-4074-A9FB-28F37991BBFE}"/>
    <cellStyle name="Input 91 14" xfId="11740" xr:uid="{4EB0EE5B-8A15-4AF7-B757-6ABCCF88522C}"/>
    <cellStyle name="Input 91 14 2" xfId="17814" xr:uid="{14F70437-6E8B-4B13-817C-1B97C3541A43}"/>
    <cellStyle name="Input 91 14 3" xfId="26346" xr:uid="{6B39C95C-A9AA-4E39-84E7-3033B07CE583}"/>
    <cellStyle name="Input 91 14 4" xfId="30315" xr:uid="{14A9DB15-4695-4A21-8F27-C71DA75F5AED}"/>
    <cellStyle name="Input 91 15" xfId="11741" xr:uid="{231065F8-6094-429F-A393-51226E239DC5}"/>
    <cellStyle name="Input 91 15 2" xfId="17815" xr:uid="{03B5DCB2-666C-4B79-99EA-AFD3A989C6DE}"/>
    <cellStyle name="Input 91 15 3" xfId="29534" xr:uid="{597E9DD5-0A36-40BA-B3A5-1651276CB4FC}"/>
    <cellStyle name="Input 91 15 4" xfId="30404" xr:uid="{46A22E40-7C56-44E0-AAF1-8A1F49B0A04E}"/>
    <cellStyle name="Input 91 16" xfId="11742" xr:uid="{3B21F844-B016-4E13-93E0-9FC8C4159E00}"/>
    <cellStyle name="Input 91 16 2" xfId="17816" xr:uid="{6CBA2924-0993-4A81-9763-96C4FD7FFCD8}"/>
    <cellStyle name="Input 91 16 3" xfId="28329" xr:uid="{4E5F658B-DDDF-41AD-88A3-8106718DF363}"/>
    <cellStyle name="Input 91 16 4" xfId="27017" xr:uid="{4DA21CC8-03D5-40B5-B612-26BE2D25316C}"/>
    <cellStyle name="Input 91 17" xfId="11743" xr:uid="{EE5ED562-5B1C-4340-B90B-10176164E14F}"/>
    <cellStyle name="Input 91 17 2" xfId="17817" xr:uid="{EE1BC5DE-03D4-4D00-8E1F-8381F80EAF57}"/>
    <cellStyle name="Input 91 17 3" xfId="27532" xr:uid="{21EA27B2-8C80-49C6-AB26-F2DCCE98390F}"/>
    <cellStyle name="Input 91 17 4" xfId="21645" xr:uid="{E1347927-A1A4-4AFA-83A1-02A9737AE261}"/>
    <cellStyle name="Input 91 18" xfId="15302" xr:uid="{0D495AEE-E658-4525-B7CF-9497DC059BD7}"/>
    <cellStyle name="Input 91 18 2" xfId="20803" xr:uid="{0E50F474-6321-440C-A4C8-9ACB960C3284}"/>
    <cellStyle name="Input 91 18 3" xfId="27393" xr:uid="{3F594036-AB32-4C60-8643-833AE7E50210}"/>
    <cellStyle name="Input 91 18 4" xfId="24718" xr:uid="{923A555B-E3C4-4EAC-9AFB-4BA17A632F86}"/>
    <cellStyle name="Input 91 19" xfId="15706" xr:uid="{67A23309-6C53-4504-8DF2-5D6641F60C63}"/>
    <cellStyle name="Input 91 19 2" xfId="21165" xr:uid="{5D3B9045-ACDE-46B4-8973-E174E9492221}"/>
    <cellStyle name="Input 91 19 3" xfId="28116" xr:uid="{9C81999B-FDC7-4641-8962-5CB176EE90A8}"/>
    <cellStyle name="Input 91 19 4" xfId="35023" xr:uid="{017AC605-8BE1-4B4E-BA9E-5E485CD4ED2B}"/>
    <cellStyle name="Input 91 2" xfId="11744" xr:uid="{B29ED75C-5621-4C65-8610-3ACCA9077750}"/>
    <cellStyle name="Input 91 2 2" xfId="17818" xr:uid="{AE3AD92C-2E0E-4C79-A192-6C8D36CF05FF}"/>
    <cellStyle name="Input 91 2 3" xfId="28330" xr:uid="{AF87A1B3-8F5C-4B9F-9B71-F167A4510BC6}"/>
    <cellStyle name="Input 91 2 4" xfId="25441" xr:uid="{EDF6FF3B-8BA8-4084-8E7C-468C886E4504}"/>
    <cellStyle name="Input 91 20" xfId="15778" xr:uid="{E9C5BB69-0880-48CC-86F1-54D192A68E5F}"/>
    <cellStyle name="Input 91 20 2" xfId="21227" xr:uid="{C8DD29DF-C766-43E2-A8E4-290E026AF97E}"/>
    <cellStyle name="Input 91 20 3" xfId="30113" xr:uid="{2733E773-50CA-4AFE-9C99-E5C7CF95D943}"/>
    <cellStyle name="Input 91 20 4" xfId="35085" xr:uid="{3D398794-19A9-49B4-BAD9-DC1AA5F4F2A1}"/>
    <cellStyle name="Input 91 21" xfId="15920" xr:uid="{62031412-27FC-4BE5-AC80-5D2D7BACB350}"/>
    <cellStyle name="Input 91 22" xfId="30463" xr:uid="{9959B481-E94A-4099-A792-7B31FF431D55}"/>
    <cellStyle name="Input 91 23" xfId="34034" xr:uid="{030EF2BA-3144-4144-9265-A101E3B6898D}"/>
    <cellStyle name="Input 91 3" xfId="11745" xr:uid="{09B1CA43-1A40-41E6-97CA-1423950CA28E}"/>
    <cellStyle name="Input 91 3 2" xfId="17819" xr:uid="{28CC4889-392E-44E1-9B6D-0B463312EA35}"/>
    <cellStyle name="Input 91 3 3" xfId="28331" xr:uid="{43AA2414-FD1F-4E0C-BD34-0F60FB9CE29B}"/>
    <cellStyle name="Input 91 3 4" xfId="30039" xr:uid="{343C6EA1-5495-470F-B7F7-A5F6A9C75DFB}"/>
    <cellStyle name="Input 91 4" xfId="11746" xr:uid="{C240607D-3070-4F40-90E1-D71D0390AD83}"/>
    <cellStyle name="Input 91 4 2" xfId="17820" xr:uid="{F7CE77CE-7A2F-4649-B2C7-E98FFEDAF059}"/>
    <cellStyle name="Input 91 4 3" xfId="28332" xr:uid="{8FCD3B4D-65E0-4EB8-99EA-FB1C121982AC}"/>
    <cellStyle name="Input 91 4 4" xfId="26856" xr:uid="{73A767E2-3C95-4219-9AFF-56946FC7B9FE}"/>
    <cellStyle name="Input 91 5" xfId="11747" xr:uid="{B6F3AF4A-4063-40FA-A829-C6855EC3849A}"/>
    <cellStyle name="Input 91 5 2" xfId="17821" xr:uid="{8AC73104-DA1F-4FAB-AA7E-2D401462DC6F}"/>
    <cellStyle name="Input 91 5 3" xfId="28333" xr:uid="{B110F227-7381-4A50-95BC-D4BBCECFB46B}"/>
    <cellStyle name="Input 91 5 4" xfId="26914" xr:uid="{47AA3219-6223-4601-993E-CEDD298344EA}"/>
    <cellStyle name="Input 91 6" xfId="11748" xr:uid="{E5193EB6-B994-4CB9-893D-FB532A328A7A}"/>
    <cellStyle name="Input 91 6 2" xfId="17822" xr:uid="{66F6802A-06EC-4FFC-A7FF-8B5A794F6924}"/>
    <cellStyle name="Input 91 6 3" xfId="29756" xr:uid="{ABFDE07D-C13E-4702-B77D-0C68E48E9340}"/>
    <cellStyle name="Input 91 6 4" xfId="29468" xr:uid="{E0F2637F-CEDC-41FD-8613-D37C72438502}"/>
    <cellStyle name="Input 91 7" xfId="11749" xr:uid="{FD070578-C92F-472A-A7C1-D89F8A9747B6}"/>
    <cellStyle name="Input 91 7 2" xfId="17823" xr:uid="{FFE50396-A040-4E64-86F5-9A546AB50D77}"/>
    <cellStyle name="Input 91 7 3" xfId="27094" xr:uid="{114DE803-02F5-4A3E-B10E-AD9BDCD07139}"/>
    <cellStyle name="Input 91 7 4" xfId="22686" xr:uid="{0B401D13-A6C7-4410-8C84-EE74A2944C83}"/>
    <cellStyle name="Input 91 8" xfId="11750" xr:uid="{5C012D2A-CC78-4A38-AF4E-377E047C4FB7}"/>
    <cellStyle name="Input 91 8 2" xfId="17824" xr:uid="{391AA218-CD35-4052-87C1-3BA7843C0D6E}"/>
    <cellStyle name="Input 91 8 3" xfId="28335" xr:uid="{B0C2DB96-575F-435A-9484-FE1AE04F6836}"/>
    <cellStyle name="Input 91 8 4" xfId="21366" xr:uid="{BEAB4D48-40AB-439A-98B0-2B6AE336CF6C}"/>
    <cellStyle name="Input 91 9" xfId="11751" xr:uid="{6A4C7327-A9ED-4AF5-AE71-97020EFBD3F5}"/>
    <cellStyle name="Input 91 9 2" xfId="17825" xr:uid="{8CE9B387-3EDC-4EEC-A1E2-6CBADDCC9043}"/>
    <cellStyle name="Input 91 9 3" xfId="28336" xr:uid="{804D6AD6-10DB-4746-8F74-3BFE25EF8BAD}"/>
    <cellStyle name="Input 91 9 4" xfId="28936" xr:uid="{C7655642-854E-4C12-A25F-BA5643621EA5}"/>
    <cellStyle name="Input 92" xfId="11752" xr:uid="{9D8AF469-F10F-4C32-8FC0-E142D4832029}"/>
    <cellStyle name="Input 92 10" xfId="11753" xr:uid="{B2DC6453-9731-4CCD-808E-775A9CC966FB}"/>
    <cellStyle name="Input 92 10 2" xfId="17826" xr:uid="{46E12871-0838-4D70-8F12-35C3DC31F792}"/>
    <cellStyle name="Input 92 10 3" xfId="23005" xr:uid="{4268CA3F-BAD2-4EDC-9214-3C7ACC04B060}"/>
    <cellStyle name="Input 92 10 4" xfId="21989" xr:uid="{C0D4D828-4EE8-4144-9237-EF4ED5069C35}"/>
    <cellStyle name="Input 92 11" xfId="11754" xr:uid="{D6CD5FA2-C821-4735-9DA4-EC34E0C7F3AD}"/>
    <cellStyle name="Input 92 11 2" xfId="17827" xr:uid="{D781D11F-6D98-4C91-A725-7CA066BCC125}"/>
    <cellStyle name="Input 92 11 3" xfId="28064" xr:uid="{A8CB36DD-2283-432F-A20C-A1714D670822}"/>
    <cellStyle name="Input 92 11 4" xfId="29846" xr:uid="{0651CEBD-4BC9-4C48-9324-50AEDF7CEA8E}"/>
    <cellStyle name="Input 92 12" xfId="11755" xr:uid="{E160FC99-9371-44E2-A5D5-7EAC1AE3F02A}"/>
    <cellStyle name="Input 92 12 2" xfId="17828" xr:uid="{51FA0C22-CBFF-418D-8AEE-27C223185338}"/>
    <cellStyle name="Input 92 12 3" xfId="26593" xr:uid="{635623E9-4AFD-4A51-A3EC-BC15D6BA0137}"/>
    <cellStyle name="Input 92 12 4" xfId="21830" xr:uid="{5D4FCBC4-362F-4473-93FB-7CFCA9F0673A}"/>
    <cellStyle name="Input 92 13" xfId="11756" xr:uid="{D3E5EE0C-D374-4A80-91EC-B0AB9C1C7435}"/>
    <cellStyle name="Input 92 13 2" xfId="17829" xr:uid="{9BB9C98F-88A3-47BE-A925-50735A4F5C9E}"/>
    <cellStyle name="Input 92 13 3" xfId="30587" xr:uid="{D2C4248E-729E-433C-8756-356EDFDFAE7E}"/>
    <cellStyle name="Input 92 13 4" xfId="27020" xr:uid="{28A481D1-AC4E-4A6C-B129-1EEA484934EE}"/>
    <cellStyle name="Input 92 14" xfId="11757" xr:uid="{D536AB4B-7F1A-4A12-974D-89894CF46A42}"/>
    <cellStyle name="Input 92 14 2" xfId="17830" xr:uid="{941BA072-A376-47C0-B875-471B1268B1B0}"/>
    <cellStyle name="Input 92 14 3" xfId="30500" xr:uid="{97E06ED8-BEAE-41A5-AF58-04D54E959A35}"/>
    <cellStyle name="Input 92 14 4" xfId="21380" xr:uid="{3ED334AA-7855-4D94-8F82-1599CF1227DC}"/>
    <cellStyle name="Input 92 15" xfId="11758" xr:uid="{1A1EB50F-2EA1-4990-B972-9B78EC57C3D4}"/>
    <cellStyle name="Input 92 15 2" xfId="17831" xr:uid="{34169ECC-B60A-4A94-8907-66F1887D7735}"/>
    <cellStyle name="Input 92 15 3" xfId="28339" xr:uid="{E1FFDC0F-BD65-420E-83D8-91A996ADCB8B}"/>
    <cellStyle name="Input 92 15 4" xfId="24515" xr:uid="{7386EE9B-6324-4195-BAC5-D431B798BE8E}"/>
    <cellStyle name="Input 92 16" xfId="11759" xr:uid="{2E33771F-3E44-4C38-9431-CA59BCFC8709}"/>
    <cellStyle name="Input 92 16 2" xfId="17832" xr:uid="{89EDE7BD-254D-4DD9-A318-24CCC1AAE4ED}"/>
    <cellStyle name="Input 92 16 3" xfId="22080" xr:uid="{C2EF9712-3B5C-4D71-9263-40BB6B104948}"/>
    <cellStyle name="Input 92 16 4" xfId="29991" xr:uid="{5EBC81C1-77C6-40BA-894B-47178C86613A}"/>
    <cellStyle name="Input 92 17" xfId="11760" xr:uid="{3C4CBC79-8877-4EE6-AAF2-BED20AF59D0F}"/>
    <cellStyle name="Input 92 17 2" xfId="17833" xr:uid="{7C0A6985-98E1-4F08-B18E-167A567CB9DD}"/>
    <cellStyle name="Input 92 17 3" xfId="29023" xr:uid="{1B12A9B6-8C30-4EFD-9634-CAD059C63717}"/>
    <cellStyle name="Input 92 17 4" xfId="25354" xr:uid="{3B512ECE-3236-41A3-B556-86236577A855}"/>
    <cellStyle name="Input 92 18" xfId="15610" xr:uid="{9DD11BD8-5293-4E98-BE15-C88A2672BF01}"/>
    <cellStyle name="Input 92 18 2" xfId="21082" xr:uid="{FBF1C8AC-A409-49B2-8403-6669447A2910}"/>
    <cellStyle name="Input 92 18 3" xfId="29711" xr:uid="{A01E3108-3629-4B5F-9F90-FC6752CA644C}"/>
    <cellStyle name="Input 92 18 4" xfId="34940" xr:uid="{0BAAB3BE-107F-43E7-8562-8448A42E9FA4}"/>
    <cellStyle name="Input 92 19" xfId="15704" xr:uid="{EE00D585-0EE9-448C-B925-2545C61F7492}"/>
    <cellStyle name="Input 92 19 2" xfId="21163" xr:uid="{46EE65B9-2C6F-4194-97C7-CB8E9F60F5EA}"/>
    <cellStyle name="Input 92 19 3" xfId="25279" xr:uid="{08E78746-2248-4A38-BF86-A185EFEF1F4E}"/>
    <cellStyle name="Input 92 19 4" xfId="35021" xr:uid="{9D70D2D0-75B2-4E29-960D-0A42829E9FBF}"/>
    <cellStyle name="Input 92 2" xfId="11761" xr:uid="{8A73F572-C965-401D-87B5-427DFE3ED008}"/>
    <cellStyle name="Input 92 2 2" xfId="17834" xr:uid="{995F4CAF-D3BD-4510-BCF9-BFB95E86571B}"/>
    <cellStyle name="Input 92 2 3" xfId="29044" xr:uid="{9EE1DA1D-73A9-42A4-A0F4-3688458CCDD6}"/>
    <cellStyle name="Input 92 2 4" xfId="27603" xr:uid="{C37939F9-95D5-44E0-A96E-6E5F42FC79BA}"/>
    <cellStyle name="Input 92 20" xfId="14966" xr:uid="{662626A1-2BFF-4384-9F54-11E9FEBB2B12}"/>
    <cellStyle name="Input 92 20 2" xfId="20502" xr:uid="{3454677F-CBB9-42C3-8DB5-C329C1DE496F}"/>
    <cellStyle name="Input 92 20 3" xfId="25017" xr:uid="{9654C691-5623-4FE0-8A6A-EFFF38B84E7C}"/>
    <cellStyle name="Input 92 20 4" xfId="30697" xr:uid="{64A1CFF2-5809-4F90-B49A-97A391E59417}"/>
    <cellStyle name="Input 92 21" xfId="15862" xr:uid="{004C61AB-AD43-4249-ADA5-A17E6FE2BDA6}"/>
    <cellStyle name="Input 92 22" xfId="28389" xr:uid="{2819B014-5AFA-4310-8CB6-D60502F3E906}"/>
    <cellStyle name="Input 92 23" xfId="34036" xr:uid="{05CFB577-8E7C-493B-BAA4-2EF10346B510}"/>
    <cellStyle name="Input 92 3" xfId="11762" xr:uid="{40325D44-43C1-4240-AAC3-CEEC3B46DF04}"/>
    <cellStyle name="Input 92 3 2" xfId="17835" xr:uid="{BB1E639E-2CF5-4AFF-A66F-E5B762F36261}"/>
    <cellStyle name="Input 92 3 3" xfId="29278" xr:uid="{7359071C-47E9-4FA6-8FD8-63BD56995DE7}"/>
    <cellStyle name="Input 92 3 4" xfId="26698" xr:uid="{F6B8864D-F7F0-4DB6-B297-75E2DDE1865A}"/>
    <cellStyle name="Input 92 4" xfId="11763" xr:uid="{84097153-0D5C-4BFE-9B91-901509CE8A49}"/>
    <cellStyle name="Input 92 4 2" xfId="17836" xr:uid="{1F6A40BB-1381-4AA9-A0E1-53EC391162B9}"/>
    <cellStyle name="Input 92 4 3" xfId="30321" xr:uid="{1D0B4BA0-ACD6-4593-BD7A-521BDF9327E0}"/>
    <cellStyle name="Input 92 4 4" xfId="26883" xr:uid="{DC4C579B-F61E-4E65-A4BF-9F5901AC939B}"/>
    <cellStyle name="Input 92 5" xfId="11764" xr:uid="{4EF16710-6570-4C88-85B1-33AB2A2AB3E0}"/>
    <cellStyle name="Input 92 5 2" xfId="17837" xr:uid="{EC040434-8DF5-456C-BCA1-8FAB6B160070}"/>
    <cellStyle name="Input 92 5 3" xfId="30505" xr:uid="{19265F68-0093-4B30-A2E5-51F979176F3C}"/>
    <cellStyle name="Input 92 5 4" xfId="30059" xr:uid="{47FD6890-E498-43D5-9EDE-F5F92AD755FF}"/>
    <cellStyle name="Input 92 6" xfId="11765" xr:uid="{2785D89E-5E28-4E3F-B32B-4FC91E2FAC28}"/>
    <cellStyle name="Input 92 6 2" xfId="17838" xr:uid="{0520C7EF-71F9-4B73-B3D2-8B61D2BE8962}"/>
    <cellStyle name="Input 92 6 3" xfId="30447" xr:uid="{DBD11F8E-A249-40DC-8DA8-E16F0078E414}"/>
    <cellStyle name="Input 92 6 4" xfId="25353" xr:uid="{D7B0A549-1DC7-4221-BBAA-0C2D1EA74959}"/>
    <cellStyle name="Input 92 7" xfId="11766" xr:uid="{8897A018-924E-48FA-8D6A-15721D784F08}"/>
    <cellStyle name="Input 92 7 2" xfId="17839" xr:uid="{D31A2CF4-E5BD-4D20-A008-A526DF06FD33}"/>
    <cellStyle name="Input 92 7 3" xfId="21951" xr:uid="{43DE56B1-CBC8-4C85-AAC7-0525134BDAF1}"/>
    <cellStyle name="Input 92 7 4" xfId="30528" xr:uid="{0C2A4926-00EC-481B-95E9-452EAA1518AE}"/>
    <cellStyle name="Input 92 8" xfId="11767" xr:uid="{4A0E735F-7525-4ED3-BE0D-7A741D1C8ADB}"/>
    <cellStyle name="Input 92 8 2" xfId="17840" xr:uid="{986D99D4-BD03-449D-8B45-9DE02FA4D9A8}"/>
    <cellStyle name="Input 92 8 3" xfId="28079" xr:uid="{0D5B7369-848C-4AF3-AB05-8D6DD5BAB467}"/>
    <cellStyle name="Input 92 8 4" xfId="26954" xr:uid="{2C21DF40-38ED-4524-BD5D-99E2AF7FA7BE}"/>
    <cellStyle name="Input 92 9" xfId="11768" xr:uid="{7FEB8892-D0D8-45CD-8DD3-EE152D1E9E31}"/>
    <cellStyle name="Input 92 9 2" xfId="17841" xr:uid="{E937904F-A073-42B8-BA08-D289727B0174}"/>
    <cellStyle name="Input 92 9 3" xfId="28337" xr:uid="{F73FEBAF-2833-4A9E-8483-7A4B8F55A252}"/>
    <cellStyle name="Input 92 9 4" xfId="30031" xr:uid="{22786BB7-584C-40E7-BDFB-E50BEFF9739C}"/>
    <cellStyle name="Input 93" xfId="11769" xr:uid="{AD780853-FFFB-4490-8ED6-7428C5B083E8}"/>
    <cellStyle name="Input 93 10" xfId="11770" xr:uid="{BEEBC725-DFC9-4940-8F85-DFA115CA700A}"/>
    <cellStyle name="Input 93 10 2" xfId="17842" xr:uid="{6ED095F6-1BB4-48A5-9A16-3AA79B5EBA74}"/>
    <cellStyle name="Input 93 10 3" xfId="28338" xr:uid="{6DAEA266-D4B8-402B-883A-B13E3F5C1C74}"/>
    <cellStyle name="Input 93 10 4" xfId="29944" xr:uid="{15B99DDF-F640-450B-8917-EB588BAA4BAA}"/>
    <cellStyle name="Input 93 11" xfId="11771" xr:uid="{EE1070AC-A7AA-49DC-A6F5-028B28D21F90}"/>
    <cellStyle name="Input 93 11 2" xfId="17843" xr:uid="{0CF96B6C-65C4-4717-9D5F-9F852DC2D44B}"/>
    <cellStyle name="Input 93 11 3" xfId="26100" xr:uid="{13DD16EF-5531-44C5-807A-BC1C3C72AF2B}"/>
    <cellStyle name="Input 93 11 4" xfId="29657" xr:uid="{7590DBE8-7114-4ED2-B998-4654AC8DF494}"/>
    <cellStyle name="Input 93 12" xfId="11772" xr:uid="{09B3B455-71DC-449C-81AE-D4D47DDF8805}"/>
    <cellStyle name="Input 93 12 2" xfId="17844" xr:uid="{015B90A2-0073-4653-98BF-A8BEAEBC5FDD}"/>
    <cellStyle name="Input 93 12 3" xfId="28118" xr:uid="{AB7BE009-87C6-41C3-9E65-B633C1D67E92}"/>
    <cellStyle name="Input 93 12 4" xfId="24486" xr:uid="{3001190C-6386-46A6-B456-ADDA58AA0421}"/>
    <cellStyle name="Input 93 13" xfId="11773" xr:uid="{939E0174-55E0-49B7-8D72-36CD110A3E2C}"/>
    <cellStyle name="Input 93 13 2" xfId="17845" xr:uid="{811CB665-462D-45A9-A043-15964F4AE405}"/>
    <cellStyle name="Input 93 13 3" xfId="21505" xr:uid="{35DAA557-1E48-4E3B-8AF1-09F222EF7A15}"/>
    <cellStyle name="Input 93 13 4" xfId="28102" xr:uid="{BB3ED94B-DA08-43EA-A777-12B91DA35CAB}"/>
    <cellStyle name="Input 93 14" xfId="11774" xr:uid="{AA8F601B-7E8B-4A77-ABE4-270E5F035975}"/>
    <cellStyle name="Input 93 14 2" xfId="17846" xr:uid="{A55A1BDC-85BE-42A2-A0FB-41757658F4BB}"/>
    <cellStyle name="Input 93 14 3" xfId="28340" xr:uid="{A41E9477-79E6-4B00-B207-674C791CBD4C}"/>
    <cellStyle name="Input 93 14 4" xfId="30436" xr:uid="{023CAB8D-2D52-45AD-9D0A-0D6BEBACA220}"/>
    <cellStyle name="Input 93 15" xfId="11775" xr:uid="{411C5B1A-B479-4A01-A3FA-D466A1DA0E2C}"/>
    <cellStyle name="Input 93 15 2" xfId="17847" xr:uid="{7708CF20-20BF-429F-B458-2F61349017A8}"/>
    <cellStyle name="Input 93 15 3" xfId="28341" xr:uid="{1E4DB53F-7F92-4796-8556-02EF9DEDAD50}"/>
    <cellStyle name="Input 93 15 4" xfId="23547" xr:uid="{B9BDE3B7-A175-4B4E-9AC7-304F1B07DB2A}"/>
    <cellStyle name="Input 93 16" xfId="11776" xr:uid="{21E66749-4A41-4F04-B9B1-7718E053E497}"/>
    <cellStyle name="Input 93 16 2" xfId="17848" xr:uid="{642003E4-3005-438F-97A6-F0B0F0222FEE}"/>
    <cellStyle name="Input 93 16 3" xfId="28342" xr:uid="{4823390B-251D-4D66-8B81-077D95D5BE16}"/>
    <cellStyle name="Input 93 16 4" xfId="30344" xr:uid="{7B303D4C-BC65-460C-8665-17920E3921C7}"/>
    <cellStyle name="Input 93 17" xfId="11777" xr:uid="{A29221B3-994A-47DD-AA7B-0F0CF25C89B7}"/>
    <cellStyle name="Input 93 17 2" xfId="17849" xr:uid="{431BA192-6EF9-42FB-A694-A0348042EAD1}"/>
    <cellStyle name="Input 93 17 3" xfId="28343" xr:uid="{1D7127DC-E086-40A9-866D-2116D6861304}"/>
    <cellStyle name="Input 93 17 4" xfId="22374" xr:uid="{8C4682E9-EBED-4EB9-9A43-EFECA28A8795}"/>
    <cellStyle name="Input 93 18" xfId="15609" xr:uid="{C67F7520-29F6-486F-8F64-E1D24119F39F}"/>
    <cellStyle name="Input 93 18 2" xfId="21081" xr:uid="{9EE00744-1531-4478-B803-B96A187A16DB}"/>
    <cellStyle name="Input 93 18 3" xfId="29426" xr:uid="{DE77073F-D783-4BDC-8EBA-A76ED1A74976}"/>
    <cellStyle name="Input 93 18 4" xfId="34939" xr:uid="{A8315ABD-889D-4496-B3E0-A5E1D3D40CD5}"/>
    <cellStyle name="Input 93 19" xfId="15703" xr:uid="{57BDB542-0050-4548-818F-DFD825F400F2}"/>
    <cellStyle name="Input 93 19 2" xfId="21162" xr:uid="{4BB22EE1-4069-4A93-A9C7-442FDE4EF0E5}"/>
    <cellStyle name="Input 93 19 3" xfId="25330" xr:uid="{4DD6C880-D6AA-4FA8-8AE1-8CC56368D032}"/>
    <cellStyle name="Input 93 19 4" xfId="35020" xr:uid="{38FB7E4B-1268-47FC-BFA9-9808E429B0BE}"/>
    <cellStyle name="Input 93 2" xfId="11778" xr:uid="{8404276B-AE02-4B34-AE81-D2D86B389174}"/>
    <cellStyle name="Input 93 2 2" xfId="17850" xr:uid="{B7DCE71F-77F6-45DB-9EDB-6486E338BDC7}"/>
    <cellStyle name="Input 93 2 3" xfId="28344" xr:uid="{E5698B8D-EC80-46FD-B5E4-8CC1B79738AF}"/>
    <cellStyle name="Input 93 2 4" xfId="30386" xr:uid="{8504820E-431F-4926-B49E-615054A22A90}"/>
    <cellStyle name="Input 93 20" xfId="15763" xr:uid="{48D9553E-A07E-4846-ADF5-D29BF520C6BC}"/>
    <cellStyle name="Input 93 20 2" xfId="21218" xr:uid="{4835064F-6A6F-4F21-9B9A-7B6D6510634D}"/>
    <cellStyle name="Input 93 20 3" xfId="24140" xr:uid="{76CE93D2-F197-4569-81B3-6F9197AACF5A}"/>
    <cellStyle name="Input 93 20 4" xfId="35076" xr:uid="{DAC9DB1B-58DE-49E6-9559-9CA7A0D2B4F1}"/>
    <cellStyle name="Input 93 21" xfId="15345" xr:uid="{7FB21E15-A3BC-408B-A076-73C4E36F2EBE}"/>
    <cellStyle name="Input 93 22" xfId="26582" xr:uid="{1BD8BD1A-BEC3-4128-912B-CF8234933EAA}"/>
    <cellStyle name="Input 93 23" xfId="34037" xr:uid="{2A8C17D6-CBC4-4F60-ABAF-852177AAD0BC}"/>
    <cellStyle name="Input 93 3" xfId="11779" xr:uid="{8AA0D361-C51B-4CDB-B362-78E4023C03DB}"/>
    <cellStyle name="Input 93 3 2" xfId="17851" xr:uid="{851CC433-5C2A-47E1-A73F-5B4057C79612}"/>
    <cellStyle name="Input 93 3 3" xfId="28345" xr:uid="{223D76FE-EF99-42DE-B494-1CF46C4EAD9C}"/>
    <cellStyle name="Input 93 3 4" xfId="29506" xr:uid="{33BAF4DD-500A-4886-A096-F5BD1D7F34C7}"/>
    <cellStyle name="Input 93 4" xfId="11780" xr:uid="{867EA1A2-EF4E-45AA-9640-1CCFEA9A1E78}"/>
    <cellStyle name="Input 93 4 2" xfId="17852" xr:uid="{90C10BEF-21AA-46B5-A453-E10E48EE3870}"/>
    <cellStyle name="Input 93 4 3" xfId="28346" xr:uid="{8BD6B366-6EA7-4EB4-BA4A-52675E7E9B30}"/>
    <cellStyle name="Input 93 4 4" xfId="22127" xr:uid="{F122ADE9-1D30-454B-B868-5E80567BDAF7}"/>
    <cellStyle name="Input 93 5" xfId="11781" xr:uid="{82BABA34-B404-46BB-9645-A1FD9BF6141B}"/>
    <cellStyle name="Input 93 5 2" xfId="17853" xr:uid="{12A5A8FE-E913-4E1C-AD77-243323BF7FA3}"/>
    <cellStyle name="Input 93 5 3" xfId="25769" xr:uid="{200A2F50-7700-45D6-B9F3-A88829DCE4F0}"/>
    <cellStyle name="Input 93 5 4" xfId="22375" xr:uid="{E86340C5-7153-4190-88AB-F53D8665E0C3}"/>
    <cellStyle name="Input 93 6" xfId="11782" xr:uid="{B38353E1-AE97-417A-A04A-AD93BA60BCF7}"/>
    <cellStyle name="Input 93 6 2" xfId="17854" xr:uid="{6921F23C-E1EB-4337-B78E-1F19B9693DCF}"/>
    <cellStyle name="Input 93 6 3" xfId="24648" xr:uid="{B8117508-BDFF-4E64-9D75-BE74AC996555}"/>
    <cellStyle name="Input 93 6 4" xfId="27821" xr:uid="{C70A9BCF-5BF2-42DD-B20C-9F98969361A3}"/>
    <cellStyle name="Input 93 7" xfId="11783" xr:uid="{662E5C9E-6D01-48EA-B363-DAF6BC6CEE7D}"/>
    <cellStyle name="Input 93 7 2" xfId="17855" xr:uid="{5174FF8F-97F6-4A09-8051-10F4C2BCB1EE}"/>
    <cellStyle name="Input 93 7 3" xfId="28347" xr:uid="{25C61AC3-4B48-48B8-9D42-C6E01277AA1E}"/>
    <cellStyle name="Input 93 7 4" xfId="28202" xr:uid="{C4E1CCAB-48AF-4B45-BA2E-09AA7C5C12FB}"/>
    <cellStyle name="Input 93 8" xfId="11784" xr:uid="{F4BB38AB-3AAB-40AB-9B21-48C9CEC39DD6}"/>
    <cellStyle name="Input 93 8 2" xfId="17856" xr:uid="{67318F16-0D19-4C40-9960-C1C41746B80D}"/>
    <cellStyle name="Input 93 8 3" xfId="29605" xr:uid="{CE6AD9B4-6F52-44D3-92A0-CE404215F0AA}"/>
    <cellStyle name="Input 93 8 4" xfId="25693" xr:uid="{A3E9947E-284D-4D69-BDF2-B88505D4484F}"/>
    <cellStyle name="Input 93 9" xfId="11785" xr:uid="{AE431AFB-00BD-49CD-B22D-9D0F99EF737E}"/>
    <cellStyle name="Input 93 9 2" xfId="17857" xr:uid="{790F4B75-EB8E-4C5C-B0F7-F0DB452F2838}"/>
    <cellStyle name="Input 93 9 3" xfId="27136" xr:uid="{32E9BAA7-EE2A-4D6B-9987-E022360B37E7}"/>
    <cellStyle name="Input 93 9 4" xfId="28001" xr:uid="{561729C1-C210-43AA-8C0F-F8FCC51B2C02}"/>
    <cellStyle name="Input 94" xfId="11786" xr:uid="{C8967E37-A8F3-41E1-94B6-C1C5636B7D70}"/>
    <cellStyle name="Input 94 2" xfId="17858" xr:uid="{AFC8F082-CBD0-4AE2-9E32-7223C5946E1E}"/>
    <cellStyle name="Input 94 3" xfId="28348" xr:uid="{894233B8-630E-4DAF-BFB6-A0518025CD65}"/>
    <cellStyle name="Input 94 4" xfId="30339" xr:uid="{A70117D6-54B8-4A6E-9E18-538CE80D09A2}"/>
    <cellStyle name="Input 95" xfId="11787" xr:uid="{B6C77D45-B7EC-46F9-B284-BCF1374F242C}"/>
    <cellStyle name="Input 95 2" xfId="17859" xr:uid="{06E6BFD3-F748-4033-8887-8306BA17E5D8}"/>
    <cellStyle name="Input 95 3" xfId="28349" xr:uid="{FAEA9F59-6A85-4D47-8499-5E0AA1D52A57}"/>
    <cellStyle name="Input 95 4" xfId="25937" xr:uid="{87674136-7B4B-4B8A-AD74-2983D9E06129}"/>
    <cellStyle name="Input 96" xfId="11788" xr:uid="{6D35E152-5FE7-45D6-ACE2-096334F8D0F7}"/>
    <cellStyle name="Input 96 2" xfId="17860" xr:uid="{33D2718A-B6F2-40BD-9734-FE9D12C07784}"/>
    <cellStyle name="Input 96 3" xfId="28350" xr:uid="{02EED39E-6401-46D8-878E-71D32F406A7C}"/>
    <cellStyle name="Input 96 4" xfId="28170" xr:uid="{87C248D5-1599-44A3-A956-DD6FDD8817CC}"/>
    <cellStyle name="Input 96 5" xfId="35641" xr:uid="{32401E2F-9E23-4E91-9E7F-70ED8DD2FDD4}"/>
    <cellStyle name="Input 97" xfId="11789" xr:uid="{C3C3842B-72F2-4802-A990-04540CFFB4EA}"/>
    <cellStyle name="Input 97 2" xfId="17861" xr:uid="{7A4DC683-0D91-435E-AFFB-305CFDF54BB2}"/>
    <cellStyle name="Input 97 3" xfId="29670" xr:uid="{2A593E6E-4052-4B66-A084-F96F5A321402}"/>
    <cellStyle name="Input 97 4" xfId="26504" xr:uid="{381AB858-902B-4CFC-ABC3-8031DC15D065}"/>
    <cellStyle name="Input 97 5" xfId="35635" xr:uid="{D54F7FC8-FEAB-43CE-A945-F852C0E94EF2}"/>
    <cellStyle name="Input 98" xfId="11790" xr:uid="{4EA11E50-4AC6-4DBD-920F-ADD843AAB092}"/>
    <cellStyle name="Input 98 2" xfId="17862" xr:uid="{F6EC76B5-7C78-4D6B-BC50-73A8D4E7ED2C}"/>
    <cellStyle name="Input 98 3" xfId="28351" xr:uid="{A673FF5D-2AE7-4D9D-ADAD-84AE58DDE98A}"/>
    <cellStyle name="Input 98 4" xfId="25085" xr:uid="{A3EF6F78-0976-4E11-84E4-3AA4E08A2B7E}"/>
    <cellStyle name="Input 98 5" xfId="35638" xr:uid="{C3D8E74F-9DAE-4925-9C38-CCA02ACEB601}"/>
    <cellStyle name="Input 99" xfId="11791" xr:uid="{099BFF62-691C-4242-900C-562723094E97}"/>
    <cellStyle name="Input 99 2" xfId="17863" xr:uid="{D4E1534C-B296-47EF-B61B-D8601436E7ED}"/>
    <cellStyle name="Input 99 3" xfId="29559" xr:uid="{6CEB637F-0992-4162-BCE4-8CC79CC1D030}"/>
    <cellStyle name="Input 99 4" xfId="27669" xr:uid="{CA031C63-92B7-4890-81A4-9205EF797FFA}"/>
    <cellStyle name="Input 99 5" xfId="35669" xr:uid="{D09F5861-F973-481E-B530-956C72E0C7FC}"/>
    <cellStyle name="Input Cells" xfId="99" xr:uid="{DCBF2686-A080-4649-86A2-CCE901B7D4A5}"/>
    <cellStyle name="KEN" xfId="1945" xr:uid="{1B051000-0A16-450B-A6AB-58B244031965}"/>
    <cellStyle name="KEN 2" xfId="11792" xr:uid="{A303F877-FEA1-4E71-9BDA-07FA4EC27DCF}"/>
    <cellStyle name="Komma [0]_GRAF A-V vs FOREC" xfId="100" xr:uid="{05F355AD-3235-4D74-8AB5-B5AF94E2E01A}"/>
    <cellStyle name="Komma_GRAF A-V vs FOREC" xfId="101" xr:uid="{CED60FA1-7A41-4F2D-AAA7-BCC0B9ED7112}"/>
    <cellStyle name="KWE標準" xfId="1946" xr:uid="{D0DA263A-9512-47C1-9641-FBA523DFE0BF}"/>
    <cellStyle name="KWE標準 2" xfId="11793" xr:uid="{E742885E-AFFE-4DC5-A4BB-2D2D2F14FB1D}"/>
    <cellStyle name="KYUUZITU" xfId="1947" xr:uid="{B027B11C-6234-479B-872C-4A3E35EBFE5C}"/>
    <cellStyle name="LeftMarg" xfId="1948" xr:uid="{6ECB5A96-5F82-42FF-B723-CA93EEAACE33}"/>
    <cellStyle name="Link Currency (0)" xfId="102" xr:uid="{C573DA4F-6180-42B8-BDA3-E7EC499F287F}"/>
    <cellStyle name="Link Currency (0) 2" xfId="1949" xr:uid="{5C7F35D0-523B-4F3E-85C1-D8248D4F100C}"/>
    <cellStyle name="Link Currency (2)" xfId="103" xr:uid="{2A3F4A2F-AE8D-42D4-B905-BA5189D8E119}"/>
    <cellStyle name="Link Currency (2) 2" xfId="1950" xr:uid="{938BEC5F-5FCF-416E-816C-A05AD7BDCB1B}"/>
    <cellStyle name="Link Units (0)" xfId="104" xr:uid="{3EF2B829-9CFA-478F-82B5-C85E9B8F7392}"/>
    <cellStyle name="Link Units (0) 2" xfId="1951" xr:uid="{A746D39F-4A9A-4DCA-9A0B-A9A80FB59451}"/>
    <cellStyle name="Link Units (1)" xfId="105" xr:uid="{14DECB9F-DB48-402B-9E27-70016EC0C7AF}"/>
    <cellStyle name="Link Units (1) 2" xfId="1952" xr:uid="{0777E8CC-7CC6-4611-A9C9-71B2BDDC4E48}"/>
    <cellStyle name="Link Units (2)" xfId="106" xr:uid="{C7260F9B-884B-4C47-97C1-2E244B8672D6}"/>
    <cellStyle name="Link Units (2) 2" xfId="1953" xr:uid="{12773620-769E-4DB8-AFCA-2D5E99D80267}"/>
    <cellStyle name="Linked Cell 2" xfId="6120" xr:uid="{253C5F8D-4CC5-45BC-BCED-9E4DFF6658EC}"/>
    <cellStyle name="Linked Cell 2 2" xfId="11795" xr:uid="{A0D9E40A-818C-497F-9B50-066078914501}"/>
    <cellStyle name="Linked Cell 3" xfId="35640" xr:uid="{BF1FA5F6-AE07-4DD8-A726-10537AD81B44}"/>
    <cellStyle name="Linked Cell 4" xfId="11794" xr:uid="{9F2D8ECF-2917-49BA-8326-AC0301B5B48C}"/>
    <cellStyle name="Linked Cell 5" xfId="9389" xr:uid="{B2FE472F-117B-48E8-A080-9E8A4BC89819}"/>
    <cellStyle name="Linked Cells" xfId="107" xr:uid="{04FD1948-2CD7-4858-8385-68EB5B06DA94}"/>
    <cellStyle name="Milliers [0]_!!!GO" xfId="108" xr:uid="{A93696F0-E390-4256-A9CC-249D67CC5DF9}"/>
    <cellStyle name="Milliers_!!!GO" xfId="109" xr:uid="{70D8842E-0F50-44F6-8376-D7B936FFBF75}"/>
    <cellStyle name="Moeda_Business case" xfId="1954" xr:uid="{E17C04B1-4D55-4B7D-8796-A260838D7687}"/>
    <cellStyle name="Monétaire [0]_!!!GO" xfId="110" xr:uid="{EBAC576A-DEAC-4724-9D6F-A3E95A31C444}"/>
    <cellStyle name="Monétaire_!!!GO" xfId="111" xr:uid="{654DCA29-1C08-496A-8CF2-7C368BA209C4}"/>
    <cellStyle name="MS Sans Serif" xfId="112" xr:uid="{CADB9AD6-4DDE-47DD-9588-EFFFCCBB104D}"/>
    <cellStyle name="MS Sans Serif 18" xfId="9163" xr:uid="{67963F6D-2B71-4E56-B48B-701077617BCD}"/>
    <cellStyle name="MS Sans Serif 2" xfId="113" xr:uid="{7F1C1991-B7A2-4600-AE33-7281AF0BE02F}"/>
    <cellStyle name="MS Sans Serif 2 11" xfId="114" xr:uid="{047699B5-64EC-4141-A396-8A8209995BAB}"/>
    <cellStyle name="Neutral 2" xfId="6121" xr:uid="{E4A7FC3D-1F7C-4168-AA46-0DE3416D121E}"/>
    <cellStyle name="Neutral 2 2" xfId="11797" xr:uid="{1EB3B69C-C6C9-417A-8B35-5B627968297D}"/>
    <cellStyle name="Neutral 3" xfId="35639" xr:uid="{BA5C9EE0-630D-4A60-B733-5DACB39445F0}"/>
    <cellStyle name="Neutral 4" xfId="11796" xr:uid="{2B41DE38-8902-46AD-8DBC-91BA4CF1D7C8}"/>
    <cellStyle name="Neutral 5" xfId="9385" xr:uid="{848F0F8A-DE0F-44B4-996A-0BF37596A0D2}"/>
    <cellStyle name="New Times Roman" xfId="1955" xr:uid="{4F4410B0-AB68-47BD-91DC-FCA601FF0102}"/>
    <cellStyle name="no dec" xfId="1956" xr:uid="{1ECAFDA5-9F48-4FD2-94A2-1D50F0142C19}"/>
    <cellStyle name="no dec 2" xfId="1957" xr:uid="{1300E385-2D0B-431B-9BAE-6D6127E721A1}"/>
    <cellStyle name="Norm੎੎" xfId="115" xr:uid="{1F2BDB93-9368-4261-ADCD-6515DDFCB3A6}"/>
    <cellStyle name="Norm੎੎ 2" xfId="116" xr:uid="{496E939F-B584-4954-AF10-75BA4B90A298}"/>
    <cellStyle name="Normal" xfId="0" builtinId="0"/>
    <cellStyle name="Normal - Style1" xfId="117" xr:uid="{2EFFFBEC-E654-4B05-9140-E9C852EDACDE}"/>
    <cellStyle name="Normal - Style1 2" xfId="1958" xr:uid="{0F97DDB7-BBCC-43FC-8A4A-710F32BDE18D}"/>
    <cellStyle name="Normal - Style1 3" xfId="11798" xr:uid="{1A8EC995-2870-4912-9BC7-AC4E6539797A}"/>
    <cellStyle name="Normal 10" xfId="3263" xr:uid="{0C8184B4-73B5-4656-B80C-FE1613611B5B}"/>
    <cellStyle name="Normal 10 2" xfId="6122" xr:uid="{028AD78E-1EDF-443C-874D-3F37F20B7B0C}"/>
    <cellStyle name="Normal 10 71" xfId="9164" xr:uid="{81240BDE-4026-482C-967C-531C9268F827}"/>
    <cellStyle name="Normal 10_MainSheet" xfId="8014" xr:uid="{75F142F6-EC15-4193-986B-D2BCBC0D4641}"/>
    <cellStyle name="Normal 100" xfId="3815" xr:uid="{507E4E71-F38A-4614-A98D-8CB4CBB810DD}"/>
    <cellStyle name="Normal 101" xfId="118" xr:uid="{D5894243-8ECC-43AB-AF6D-87A45AC1B8B1}"/>
    <cellStyle name="Normal 102" xfId="3822" xr:uid="{3076B400-44DA-4C5A-BA35-8B87AC7BB83A}"/>
    <cellStyle name="Normal 103" xfId="3827" xr:uid="{46562139-EFC8-4D89-8408-66BCA764097E}"/>
    <cellStyle name="Normal 104" xfId="3833" xr:uid="{06AFFEA0-D33E-4E8C-A59D-7323167BF96D}"/>
    <cellStyle name="Normal 105" xfId="3835" xr:uid="{E8AA4C39-EDC6-4DD5-A0BF-31F54D741CAB}"/>
    <cellStyle name="Normal 106" xfId="3846" xr:uid="{54CF0330-6ADB-4054-806D-ABCA3C505A61}"/>
    <cellStyle name="Normal 107" xfId="3839" xr:uid="{F05C021D-660E-469A-B4E2-4883CD314608}"/>
    <cellStyle name="Normal 108" xfId="3847" xr:uid="{E93D5042-3F94-4B60-B8CA-F596670AB61C}"/>
    <cellStyle name="Normal 109" xfId="3862" xr:uid="{44439301-3E0D-4BCC-A29C-555C1A0BD8E8}"/>
    <cellStyle name="Normal 11" xfId="3274" xr:uid="{7DB04160-65E6-4F98-B8B3-2D0DC0132F6C}"/>
    <cellStyle name="Normal 11 2" xfId="6123" xr:uid="{7858F4CC-E6E8-46B1-A26D-58793E5E8FE4}"/>
    <cellStyle name="Normal 11_MainSheet" xfId="8015" xr:uid="{A173013E-2B14-42D6-8026-3D420A9B85FB}"/>
    <cellStyle name="Normal 110" xfId="3851" xr:uid="{9580B286-1862-4B14-B906-7B544C1505B0}"/>
    <cellStyle name="Normal 111" xfId="3858" xr:uid="{5405BFE2-569F-443F-97D8-9E82F8C8A802}"/>
    <cellStyle name="Normal 112" xfId="3863" xr:uid="{F0029005-9569-4353-805A-C64F11A4138C}"/>
    <cellStyle name="Normal 113" xfId="3929" xr:uid="{C8DDE6E0-808C-4A6A-B105-345722CCDE0E}"/>
    <cellStyle name="Normal 114" xfId="3872" xr:uid="{D257B385-D138-4D15-9231-320146282EF0}"/>
    <cellStyle name="Normal 115" xfId="3914" xr:uid="{6FA78D67-3553-48A0-B8A4-C10D11836121}"/>
    <cellStyle name="Normal 116" xfId="3876" xr:uid="{AECD2A7D-253D-430A-9836-89312DF408A0}"/>
    <cellStyle name="Normal 117" xfId="3909" xr:uid="{4E7C179A-F126-4FBE-9EC8-54E86A4C09FC}"/>
    <cellStyle name="Normal 118" xfId="3880" xr:uid="{D0607B39-6223-4AFC-B2E4-A31E1570D5B2}"/>
    <cellStyle name="Normal 119" xfId="3932" xr:uid="{31928EBE-CAE5-455B-A6F0-F156758FDC89}"/>
    <cellStyle name="Normal 12" xfId="3267" xr:uid="{336C9F97-FA5A-4472-87BF-F41B578FDB62}"/>
    <cellStyle name="Normal 12 2" xfId="6124" xr:uid="{398566D0-C151-4734-8304-FEE51DFCFF0D}"/>
    <cellStyle name="Normal 12_MainSheet" xfId="8016" xr:uid="{C3106631-D5CC-477C-8E54-CF1EF73DBA1F}"/>
    <cellStyle name="Normal 120" xfId="3884" xr:uid="{B1CFF44C-A10C-4867-BBB2-FC9A0FDD0557}"/>
    <cellStyle name="Normal 121" xfId="3943" xr:uid="{C8E6ECBF-8CA7-413C-A02A-04A5E8AA66B5}"/>
    <cellStyle name="Normal 122" xfId="3981" xr:uid="{1235180C-0BC8-4357-8A81-1DE1FF874BD6}"/>
    <cellStyle name="Normal 123" xfId="3971" xr:uid="{EA7A800F-5778-46E9-A227-864E426DD90E}"/>
    <cellStyle name="Normal 124" xfId="3993" xr:uid="{BA9A67B3-20FE-4B6F-8B01-2D4FB64141C1}"/>
    <cellStyle name="Normal 125" xfId="3997" xr:uid="{9DBC166A-E19A-4805-B93E-6934A4ED57C8}"/>
    <cellStyle name="Normal 126" xfId="4015" xr:uid="{E146DF55-D8FE-484B-9196-4B9192EA2EDE}"/>
    <cellStyle name="Normal 127" xfId="4001" xr:uid="{BE304BDA-AA37-4724-8C1D-EAFA26147FED}"/>
    <cellStyle name="Normal 128" xfId="4012" xr:uid="{A7DCF237-F80B-4AB7-B1E1-65E528E9A430}"/>
    <cellStyle name="Normal 129" xfId="4005" xr:uid="{D5ECB63D-0F91-41EF-8833-E4B81B2EBA4F}"/>
    <cellStyle name="Normal 13" xfId="3279" xr:uid="{8BA77F60-DC6E-40E8-B6B6-4546A4F3A3FC}"/>
    <cellStyle name="Normal 13 2" xfId="6125" xr:uid="{1CF90D37-B38E-47BD-A041-049A1DE3FBCB}"/>
    <cellStyle name="Normal 13_MainSheet" xfId="8017" xr:uid="{AA69688D-5751-48CE-802D-45B51602E69A}"/>
    <cellStyle name="Normal 130" xfId="4017" xr:uid="{357908D8-5F79-4093-93D1-3CAF5D06EB3A}"/>
    <cellStyle name="Normal 131" xfId="4021" xr:uid="{47B5365E-941A-4883-98FC-659AA5753C70}"/>
    <cellStyle name="Normal 132" xfId="4040" xr:uid="{5FD475FA-7B8F-4F59-B982-E400B3CAB62D}"/>
    <cellStyle name="Normal 133" xfId="4025" xr:uid="{47393C05-5116-4DDD-9DA4-95FF514163DE}"/>
    <cellStyle name="Normal 134" xfId="4035" xr:uid="{8DF187A9-5297-4F52-860B-FD6E7D036143}"/>
    <cellStyle name="Normal 135" xfId="4029" xr:uid="{23EC4F70-8401-48F4-A1A7-3F80527EDF77}"/>
    <cellStyle name="Normal 136" xfId="4041" xr:uid="{A35B3F1A-F93A-4235-80D5-CE1172DB1E24}"/>
    <cellStyle name="Normal 137" xfId="4111" xr:uid="{C58FF047-1B71-463E-A846-0D3A1AEF7957}"/>
    <cellStyle name="Normal 138" xfId="4051" xr:uid="{F80CC301-B32F-4378-B6A4-6E79340F33A9}"/>
    <cellStyle name="Normal 139" xfId="4096" xr:uid="{DD11E78F-E9C1-4F2C-BCE3-7284EEE8D2E6}"/>
    <cellStyle name="Normal 14" xfId="3286" xr:uid="{9C45E4F6-2045-4D37-9D3E-1035D90DE32D}"/>
    <cellStyle name="Normal 14 2" xfId="6126" xr:uid="{C043699F-CA6B-4459-9DCB-B477347D996F}"/>
    <cellStyle name="Normal 14_MainSheet" xfId="8018" xr:uid="{C1B3FAB5-D23E-49DD-9623-0FB6FC7D8657}"/>
    <cellStyle name="Normal 140" xfId="4056" xr:uid="{3F1C2565-24F7-4081-A5E1-3ABE147A29C1}"/>
    <cellStyle name="Normal 141" xfId="4091" xr:uid="{6E40DB9A-AA39-4E8A-A010-444118F9EB8C}"/>
    <cellStyle name="Normal 142" xfId="4060" xr:uid="{154F9956-E50E-47A4-8A67-104CE1BF12A1}"/>
    <cellStyle name="Normal 143" xfId="4114" xr:uid="{26AAA0A6-7EAB-407B-AB3B-AEBA01D342BD}"/>
    <cellStyle name="Normal 144" xfId="4064" xr:uid="{E91C889E-01D0-4B63-901F-3AC2AB0248D3}"/>
    <cellStyle name="Normal 145" xfId="4085" xr:uid="{989EEC0F-9C21-49F0-BB1F-A671CE3DB584}"/>
    <cellStyle name="Normal 146" xfId="4125" xr:uid="{5416C16E-C7F0-4B96-8992-EFDCB36496F3}"/>
    <cellStyle name="Normal 147" xfId="4139" xr:uid="{DC306C35-6C93-4096-B172-AD05647EB442}"/>
    <cellStyle name="Normal 148" xfId="4129" xr:uid="{D61A66AC-C323-4A6B-AD6A-7B73F46909FD}"/>
    <cellStyle name="Normal 149" xfId="4136" xr:uid="{90A2D633-C45B-42EA-9723-4D0CF2CA1A93}"/>
    <cellStyle name="Normal 15" xfId="3287" xr:uid="{74E26CDA-DCA4-4192-9761-1FA2940DA7FA}"/>
    <cellStyle name="Normal 15 2" xfId="6127" xr:uid="{5AAA9F11-C5AA-415E-9CA5-AD0EEA3FA4CF}"/>
    <cellStyle name="Normal 15_MainSheet" xfId="8019" xr:uid="{A2D32411-BA8E-4F38-9F1E-151BA695D0C8}"/>
    <cellStyle name="Normal 150" xfId="4141" xr:uid="{50DAB0A9-1F22-4E34-8C4B-35E0DC3DC1AE}"/>
    <cellStyle name="Normal 151" xfId="4164" xr:uid="{75A3F5BA-276F-4DC1-BE8E-FD78C3ECD8AE}"/>
    <cellStyle name="Normal 152" xfId="4145" xr:uid="{C345EE3A-E8C2-4688-9F25-703B6D18FC1C}"/>
    <cellStyle name="Normal 153" xfId="4160" xr:uid="{2ABFB9DB-1698-43D5-AF75-9BBF1B160DF7}"/>
    <cellStyle name="Normal 154" xfId="4149" xr:uid="{BB539EEA-E7DD-4BFE-9D95-7CC371834443}"/>
    <cellStyle name="Normal 155" xfId="4156" xr:uid="{4F4EDFB8-088B-47B3-AC4F-9A082A186C26}"/>
    <cellStyle name="Normal 156" xfId="4165" xr:uid="{2DC9648B-F8E4-4B02-9628-CED93F6A2376}"/>
    <cellStyle name="Normal 157" xfId="4171" xr:uid="{49D61AA0-0F09-40D0-8A73-8886DBFAACCB}"/>
    <cellStyle name="Normal 158" xfId="4173" xr:uid="{29C6DDAD-9BE5-444A-A273-9518407FE7D6}"/>
    <cellStyle name="Normal 159" xfId="4177" xr:uid="{E469D084-B81D-4A65-8A4F-7AB4C754542D}"/>
    <cellStyle name="Normal 16" xfId="3296" xr:uid="{AA9B9BC5-A8D1-45D6-AF3D-6F06DF30B087}"/>
    <cellStyle name="Normal 160" xfId="4217" xr:uid="{EAF735E2-15A9-4124-B437-A4B88886D2CF}"/>
    <cellStyle name="Normal 161" xfId="4229" xr:uid="{A54D7B47-2213-4BF4-A04C-02D70D1F4E23}"/>
    <cellStyle name="Normal 162" xfId="4259" xr:uid="{1289F8BF-6EA8-4572-88DB-D598B57FB5BC}"/>
    <cellStyle name="Normal 163" xfId="4234" xr:uid="{C87FF335-753C-4646-98DF-9681AB511454}"/>
    <cellStyle name="Normal 164" xfId="4255" xr:uid="{AE8D95B8-A994-4750-9260-0409D7F24C20}"/>
    <cellStyle name="Normal 165" xfId="4238" xr:uid="{CD720CED-44A7-4FD9-B19A-B4BFB66520EE}"/>
    <cellStyle name="Normal 166" xfId="4251" xr:uid="{35E41FA3-25C3-496D-81A4-9981CA82EEA1}"/>
    <cellStyle name="Normal 167" xfId="4242" xr:uid="{FFD41E75-DFA1-4C50-A84B-474BE5DFA596}"/>
    <cellStyle name="Normal 168" xfId="4247" xr:uid="{2347EC67-62BF-4365-8075-E07FCA349599}"/>
    <cellStyle name="Normal 169" xfId="4261" xr:uid="{5B13B65B-48AC-442A-AF9B-30F3BC1A6B12}"/>
    <cellStyle name="Normal 17" xfId="3290" xr:uid="{9962E42A-5A59-468F-9620-02D5F8E29238}"/>
    <cellStyle name="Normal 170" xfId="4268" xr:uid="{C03C76E2-B094-416F-A1C1-44E1EC0F82F5}"/>
    <cellStyle name="Normal 171" xfId="4269" xr:uid="{A4F4E379-AD69-40F0-8FF9-7B0FF3606D48}"/>
    <cellStyle name="Normal 172" xfId="4317" xr:uid="{77C42215-9120-45EF-814E-8367E750840D}"/>
    <cellStyle name="Normal 173" xfId="4321" xr:uid="{0E4669ED-1434-45B0-A3EC-5AE33975F1A0}"/>
    <cellStyle name="Normal 174" xfId="4324" xr:uid="{9353B447-EE32-4CA7-98E0-288C572656AE}"/>
    <cellStyle name="Normal 175" xfId="4372" xr:uid="{952ADAAF-7533-44B2-8157-0E09060EE9DE}"/>
    <cellStyle name="Normal 176" xfId="4331" xr:uid="{CA483D0E-BD88-4543-8C14-B0AE03BB176D}"/>
    <cellStyle name="Normal 177" xfId="4357" xr:uid="{5C75DDFA-0F15-4138-92DF-7BFA3B241E5E}"/>
    <cellStyle name="Normal 178" xfId="4384" xr:uid="{28928A60-6E34-431E-A1D1-30CC0B87BA05}"/>
    <cellStyle name="Normal 179" xfId="4397" xr:uid="{AC761D1B-9CB2-4E36-85D6-76472CD77401}"/>
    <cellStyle name="Normal 18" xfId="3295" xr:uid="{1AF2D237-A81A-4D4A-88DE-3A53E0A76076}"/>
    <cellStyle name="Normal 180" xfId="4388" xr:uid="{70F6840F-D152-4639-8FFC-519F6D5C413C}"/>
    <cellStyle name="Normal 181" xfId="4393" xr:uid="{CA086B42-7ED0-46AA-90C7-F4C74DC1A8C4}"/>
    <cellStyle name="Normal 182" xfId="4400" xr:uid="{D0AFF130-A384-4FA8-9342-D2E865AB64F7}"/>
    <cellStyle name="Normal 183" xfId="4404" xr:uid="{BD9EDD1F-5753-4774-9DC7-C32C30A592E0}"/>
    <cellStyle name="Normal 184" xfId="4408" xr:uid="{61A8B06A-523E-4F78-B84F-3A299E824E6C}"/>
    <cellStyle name="Normal 185" xfId="4415" xr:uid="{0A5355F5-0F91-44D1-A8D3-1F644715B0D1}"/>
    <cellStyle name="Normal 186" xfId="4416" xr:uid="{F421108C-7891-48A8-BBB8-8ABBE8F9E115}"/>
    <cellStyle name="Normal 187" xfId="4420" xr:uid="{4AF49DCA-A54C-4963-8AC4-0A79FDA4F3CB}"/>
    <cellStyle name="Normal 188" xfId="4422" xr:uid="{F6FC9C16-56EA-49BF-B189-C3503A5B06F0}"/>
    <cellStyle name="Normal 189" xfId="4426" xr:uid="{2F2778C2-02F5-4AFA-AE8E-95B9F8AEB129}"/>
    <cellStyle name="Normal 19" xfId="3303" xr:uid="{387F0DDC-320B-4B86-AADB-AF48A4E36896}"/>
    <cellStyle name="Normal 190" xfId="4437" xr:uid="{2AA4AA23-FE0C-42D7-92AD-9E1C724E0E17}"/>
    <cellStyle name="Normal 191" xfId="4430" xr:uid="{FC318BC7-1500-458B-92AA-6AFD08ED75C7}"/>
    <cellStyle name="Normal 192" xfId="4438" xr:uid="{79DACD54-A02A-48BA-A8B1-81AB23B3BC46}"/>
    <cellStyle name="Normal 193" xfId="4442" xr:uid="{A8377A4B-E900-4BBB-890E-7D3333B7B89C}"/>
    <cellStyle name="Normal 194" xfId="4446" xr:uid="{060F522C-F920-43F2-B2BE-9BC23BCA6413}"/>
    <cellStyle name="Normal 195" xfId="4450" xr:uid="{458D36D3-33A5-4FFA-ACCF-7A9E6D20C1CD}"/>
    <cellStyle name="Normal 196" xfId="4454" xr:uid="{C9F1E6A0-5454-4560-B8CC-5FF19651A68C}"/>
    <cellStyle name="Normal 197" xfId="4456" xr:uid="{2FED8D3E-BD97-4064-98E2-8A03E4A0C640}"/>
    <cellStyle name="Normal 198" xfId="4461" xr:uid="{C8076759-62BE-4CC7-87F4-B67F8CE9F1BF}"/>
    <cellStyle name="Normal 199" xfId="4464" xr:uid="{AF18B6DB-59C4-4474-8889-CCE7ADE6483F}"/>
    <cellStyle name="Normal 2" xfId="4" xr:uid="{0912B9AB-07A1-49E8-934B-0CB02E194F97}"/>
    <cellStyle name="Normal 2 10" xfId="119" xr:uid="{A3E235F8-1CE0-4B5E-91F0-86E81E135104}"/>
    <cellStyle name="Normal 2 11" xfId="120" xr:uid="{BFCD0EF3-84C9-4685-81DA-8D46A6EFFE8E}"/>
    <cellStyle name="Normal 2 12" xfId="121" xr:uid="{29EC2515-3477-4218-9440-46602BB879B1}"/>
    <cellStyle name="Normal 2 13" xfId="122" xr:uid="{40294926-3FCC-4BB0-ACE2-3E017E896709}"/>
    <cellStyle name="Normal 2 14" xfId="123" xr:uid="{67C7107F-D8B4-491A-9BA5-DE88DBD6BD5E}"/>
    <cellStyle name="Normal 2 15" xfId="124" xr:uid="{338BB142-5D80-4261-9534-EF2F95406996}"/>
    <cellStyle name="Normal 2 16" xfId="125" xr:uid="{91DE8F12-6151-4AE0-B435-506819818145}"/>
    <cellStyle name="Normal 2 16 2" xfId="9445" xr:uid="{4FFC3FC6-E188-40E9-8B5B-4B69FFCD0F6B}"/>
    <cellStyle name="Normal 2 17" xfId="126" xr:uid="{FBF9B10B-094D-4850-9A7D-2B4B59AE0B25}"/>
    <cellStyle name="Normal 2 18" xfId="127" xr:uid="{7270D6A7-2CB0-4BB7-8735-CF64BED98B21}"/>
    <cellStyle name="Normal 2 19" xfId="128" xr:uid="{0FF1C158-B421-473F-B54B-1090A708B5FB}"/>
    <cellStyle name="Normal 2 19 10" xfId="129" xr:uid="{40DD97A2-614C-4CEF-92B0-B576AB21BBF1}"/>
    <cellStyle name="Normal 2 19 11" xfId="130" xr:uid="{AA048EF2-E284-4F6C-A9D1-84FCAA82EAB6}"/>
    <cellStyle name="Normal 2 19 2" xfId="131" xr:uid="{DFD14F00-2127-460C-82EE-78D52EC4C68F}"/>
    <cellStyle name="Normal 2 19 3" xfId="132" xr:uid="{C5B20A33-14DC-4006-85B1-EA9CF6DC64A0}"/>
    <cellStyle name="Normal 2 19 4" xfId="133" xr:uid="{5EEBA1A4-EA13-47FC-878E-04987A546EC4}"/>
    <cellStyle name="Normal 2 19 5" xfId="134" xr:uid="{B3BBE80A-CD72-4CD0-B541-0EC73211D463}"/>
    <cellStyle name="Normal 2 19 6" xfId="135" xr:uid="{46E439FB-23A1-42E8-B182-ADB0056BD0A4}"/>
    <cellStyle name="Normal 2 19 7" xfId="136" xr:uid="{0AD6FC9A-3AA8-46B4-A581-B74BCB5A2D34}"/>
    <cellStyle name="Normal 2 19 8" xfId="137" xr:uid="{31BDE2E6-ECAF-48BB-BE06-261011C1C60E}"/>
    <cellStyle name="Normal 2 19 9" xfId="138" xr:uid="{10EB1604-225E-45BE-B5EF-7752541EDFC4}"/>
    <cellStyle name="Normal 2 19_MainSheet" xfId="8020" xr:uid="{BD7554E7-273C-478B-AE75-2D01386F554A}"/>
    <cellStyle name="Normal 2 2" xfId="11" xr:uid="{D42C5485-F918-4030-9E63-C8A3B5C6A64A}"/>
    <cellStyle name="Normal 2 2 2" xfId="139" xr:uid="{AB112C17-1F6C-4E36-BC95-73AB5DB22B10}"/>
    <cellStyle name="Normal 2 2 2 2" xfId="140" xr:uid="{376F8CEF-030C-49FA-9E09-E509C6EE16B8}"/>
    <cellStyle name="Normal 2 2 2 2 2" xfId="141" xr:uid="{92B66B70-16CB-45BA-B6C2-CFF50552092D}"/>
    <cellStyle name="Normal 2 2 2 2 2 10" xfId="142" xr:uid="{968FD6DB-3972-409B-924A-C30FB63CAB4B}"/>
    <cellStyle name="Normal 2 2 2 2 2 11" xfId="143" xr:uid="{5BC6F99F-C0EE-4DC0-938B-A1D51DEBCA28}"/>
    <cellStyle name="Normal 2 2 2 2 2 12" xfId="144" xr:uid="{35EC2FA7-99E3-4ECA-BC98-7516A90A53D8}"/>
    <cellStyle name="Normal 2 2 2 2 2 13" xfId="145" xr:uid="{B52C8620-9A51-43F3-87D6-12CE413C8FAA}"/>
    <cellStyle name="Normal 2 2 2 2 2 14" xfId="146" xr:uid="{F5CBED3F-EEF4-4ECF-98CC-416ED046D7FE}"/>
    <cellStyle name="Normal 2 2 2 2 2 15" xfId="147" xr:uid="{65A29066-3DCB-4589-9068-91FC927E4D69}"/>
    <cellStyle name="Normal 2 2 2 2 2 16" xfId="148" xr:uid="{D6989DE9-3383-4800-8F95-0FC1FA3574EE}"/>
    <cellStyle name="Normal 2 2 2 2 2 17" xfId="149" xr:uid="{EA763048-B1A3-4897-AF62-8DDB8CB833EA}"/>
    <cellStyle name="Normal 2 2 2 2 2 18" xfId="150" xr:uid="{5657804F-AF6B-43E4-9E41-CF6C8C8B304B}"/>
    <cellStyle name="Normal 2 2 2 2 2 2" xfId="151" xr:uid="{49B9BB3D-0B91-4AD1-AA61-E1F739256A02}"/>
    <cellStyle name="Normal 2 2 2 2 2 3" xfId="152" xr:uid="{91A582B9-B707-433C-A61E-E36780617191}"/>
    <cellStyle name="Normal 2 2 2 2 2 4" xfId="153" xr:uid="{96181D7D-0739-45E9-ADF7-7553B44E2FF1}"/>
    <cellStyle name="Normal 2 2 2 2 2 5" xfId="154" xr:uid="{E921350F-CB5E-493E-99DE-3371F263B59B}"/>
    <cellStyle name="Normal 2 2 2 2 2 6" xfId="155" xr:uid="{4AE77F1C-EBDD-4692-A52F-DB2786708709}"/>
    <cellStyle name="Normal 2 2 2 2 2 7" xfId="156" xr:uid="{C663C623-DD5A-4D94-A5E8-BCC5C85512DD}"/>
    <cellStyle name="Normal 2 2 2 2 2 8" xfId="157" xr:uid="{BB11E627-596B-4228-9CC6-9330E2D09627}"/>
    <cellStyle name="Normal 2 2 2 2 2 9" xfId="158" xr:uid="{DBB4690D-8EA1-47ED-AEBB-941CB42ED210}"/>
    <cellStyle name="Normal 2 2 2 2 2_MainSheet" xfId="8024" xr:uid="{AA0EC755-2B32-478F-BE50-C95F7F14BE35}"/>
    <cellStyle name="Normal 2 2 2 2 3" xfId="159" xr:uid="{2DDF002F-2D61-42AF-95BD-19BF92A4E33E}"/>
    <cellStyle name="Normal 2 2 2 2 4" xfId="160" xr:uid="{6619FF6B-A015-485F-BB36-5CE5FD7143C4}"/>
    <cellStyle name="Normal 2 2 2 2 5" xfId="161" xr:uid="{4A875D27-B2C1-4399-A3C3-8836FDB1D9A2}"/>
    <cellStyle name="Normal 2 2 2 2 6" xfId="162" xr:uid="{044B21F6-AEF9-4ED1-AE9C-D57C03B4A36D}"/>
    <cellStyle name="Normal 2 2 2 2_MainSheet" xfId="8023" xr:uid="{C4C6215D-5884-460C-BE86-E4285C49E803}"/>
    <cellStyle name="Normal 2 2 2_MainSheet" xfId="8022" xr:uid="{2C9CD1D9-8F1E-458C-AE60-AC60CD43207A}"/>
    <cellStyle name="Normal 2 2 3" xfId="9446" xr:uid="{1CE4E79D-24A1-4233-9A1A-3B57D8FC3C2C}"/>
    <cellStyle name="Normal 2 2_MainSheet" xfId="8021" xr:uid="{0B21C1F4-DC8B-45FA-84FE-A91CAE366695}"/>
    <cellStyle name="Normal 2 20" xfId="163" xr:uid="{048E250B-491A-4E1F-B278-B939562C122F}"/>
    <cellStyle name="Normal 2 21" xfId="164" xr:uid="{C583F1D0-A3F4-47AF-8BAA-DEBEA74F5273}"/>
    <cellStyle name="Normal 2 22" xfId="165" xr:uid="{CBDB000E-873E-404B-9F13-EB743AD09C03}"/>
    <cellStyle name="Normal 2 23" xfId="166" xr:uid="{829EBFEE-6B6F-46A3-BB0E-5612D9E48D12}"/>
    <cellStyle name="Normal 2 24" xfId="167" xr:uid="{A349CBB8-00EE-4DD9-8D87-FC1DECB5AA63}"/>
    <cellStyle name="Normal 2 25" xfId="168" xr:uid="{E322255D-DEAA-43F8-A2AF-3B78F1D7F5E3}"/>
    <cellStyle name="Normal 2 26" xfId="169" xr:uid="{C7921277-0014-4D61-B47B-1927C342EABE}"/>
    <cellStyle name="Normal 2 27" xfId="3198" xr:uid="{F9B60050-9012-46BB-AE12-36650DDE3856}"/>
    <cellStyle name="Normal 2 28" xfId="3204" xr:uid="{02DDBFA3-6E57-44BE-ABAA-2427E725C83C}"/>
    <cellStyle name="Normal 2 28 2" xfId="5549" xr:uid="{D9C2F305-8F08-491F-B3FB-CD909B5106CA}"/>
    <cellStyle name="Normal 2 28_MainSheet" xfId="8025" xr:uid="{881F317C-3AFC-4B64-BC1D-332028BD9ACC}"/>
    <cellStyle name="Normal 2 29" xfId="9444" xr:uid="{826DBD0D-8E21-4CFF-B729-E64A9A911A6F}"/>
    <cellStyle name="Normal 2 3" xfId="170" xr:uid="{840E5294-B22E-4CE1-9138-E4E49847B365}"/>
    <cellStyle name="Normal 2 3 2" xfId="9447" xr:uid="{F7904759-4DE1-451A-906E-0A21BA76A7CF}"/>
    <cellStyle name="Normal 2 4" xfId="171" xr:uid="{9FD02E85-322A-47DE-8549-AF10FFBBAAB1}"/>
    <cellStyle name="Normal 2 4 2" xfId="9448" xr:uid="{20272780-87EE-4C07-90E2-11E48A08C579}"/>
    <cellStyle name="Normal 2 5" xfId="172" xr:uid="{970DF0D7-75A0-4711-9BA3-DB6EC97ACA85}"/>
    <cellStyle name="Normal 2 5 2" xfId="9449" xr:uid="{478091E9-69F5-4DE7-848B-14A8E32C212E}"/>
    <cellStyle name="Normal 2 6" xfId="173" xr:uid="{FCAAE335-2E03-4934-9F1C-9AF7E7012C69}"/>
    <cellStyle name="Normal 2 6 2" xfId="9450" xr:uid="{F1E7005D-AC41-40CA-BAF7-0AA7FA67F10A}"/>
    <cellStyle name="Normal 2 7" xfId="174" xr:uid="{98A9B18E-B444-45CE-86A4-AE6F51908D18}"/>
    <cellStyle name="Normal 2 8" xfId="175" xr:uid="{857AC3CC-583C-4784-A591-01505B8CD994}"/>
    <cellStyle name="Normal 2 9" xfId="176" xr:uid="{25E49FEE-56C3-49D2-80EA-43E1B9D88065}"/>
    <cellStyle name="Normal 2_KTC SSD MVA-20150122 cost" xfId="1959" xr:uid="{812902A1-DD95-4915-9153-3898843B5A87}"/>
    <cellStyle name="Normal 20" xfId="3349" xr:uid="{F6D1230A-0FA1-4B1F-822A-5EA8AFC80F80}"/>
    <cellStyle name="Normal 200" xfId="4471" xr:uid="{E970A224-24FA-4148-973B-B0336FAA1277}"/>
    <cellStyle name="Normal 201" xfId="4472" xr:uid="{675F78FC-A2B5-4439-96F3-7C23272802E9}"/>
    <cellStyle name="Normal 202" xfId="4485" xr:uid="{A3EA00FD-8A83-4791-A439-8C59CFCC446E}"/>
    <cellStyle name="Normal 203" xfId="4476" xr:uid="{FD4F72F6-87E0-4D5A-A04F-503CD44F81EE}"/>
    <cellStyle name="Normal 204" xfId="4483" xr:uid="{E26C272E-3AA3-455E-9270-E789558BE5A0}"/>
    <cellStyle name="Normal 205" xfId="4488" xr:uid="{AED90EF4-5F85-4DB7-BFD4-35795C74D67E}"/>
    <cellStyle name="Normal 206" xfId="4503" xr:uid="{87D427F8-B4B0-447A-A098-B3AF76E16EF5}"/>
    <cellStyle name="Normal 207" xfId="4492" xr:uid="{ABF11F14-D497-46DA-9D17-2443DBE1AE5F}"/>
    <cellStyle name="Normal 208" xfId="4499" xr:uid="{2E7CDBFA-4417-4F1B-A4EB-F3E2D63317B8}"/>
    <cellStyle name="Normal 209" xfId="4504" xr:uid="{371E22AC-CE80-4098-82B9-BC4840BBE667}"/>
    <cellStyle name="Normal 21" xfId="3356" xr:uid="{BC2C4C56-DD4B-431D-A36C-C37B91E734B3}"/>
    <cellStyle name="Normal 210" xfId="4560" xr:uid="{EAA2D131-23CD-41A7-9124-2AE6A37F78B6}"/>
    <cellStyle name="Normal 211" xfId="4511" xr:uid="{869D1B2F-C7A2-4D35-A94E-EEAFB22C79CE}"/>
    <cellStyle name="Normal 212" xfId="4545" xr:uid="{C44824B1-7414-46FE-9CC7-50F78735E580}"/>
    <cellStyle name="Normal 213" xfId="4515" xr:uid="{9A1FE80C-89D2-4DA2-A758-FCE3007DD6D2}"/>
    <cellStyle name="Normal 214" xfId="4540" xr:uid="{62CA7AEF-9075-40D2-9694-3E2844F79932}"/>
    <cellStyle name="Normal 215" xfId="4572" xr:uid="{2D38DB07-F377-4D4A-9193-FA26FD59C3F7}"/>
    <cellStyle name="Normal 216" xfId="4576" xr:uid="{1428BBF5-3F4B-4693-AC28-5EC58FA2BE5C}"/>
    <cellStyle name="Normal 217" xfId="4587" xr:uid="{1F1EBAE4-6439-4E67-8F89-5C7DE9B0585F}"/>
    <cellStyle name="Normal 218" xfId="4580" xr:uid="{C7C4D22D-9DFD-4BAE-97CD-79F1177F743C}"/>
    <cellStyle name="Normal 219" xfId="4588" xr:uid="{03A04C7A-1E03-449E-9B31-749A1615D71F}"/>
    <cellStyle name="Normal 22" xfId="3357" xr:uid="{BFB722D5-7ED6-49CA-B1B4-5E83E0AB4933}"/>
    <cellStyle name="Normal 220" xfId="4636" xr:uid="{FDEC1A79-1252-4A5B-9F97-F6109D81348A}"/>
    <cellStyle name="Normal 221" xfId="4677" xr:uid="{0348FFAD-3088-4622-94DF-CF2DFF108989}"/>
    <cellStyle name="Normal 222" xfId="4642" xr:uid="{3723456D-C1DE-48E9-805D-FA26A630BDC1}"/>
    <cellStyle name="Normal 223" xfId="4692" xr:uid="{38A9CFBE-06D4-46CE-BB15-8ECE5E5F76C4}"/>
    <cellStyle name="Normal 224" xfId="4700" xr:uid="{DD54180E-7DD7-4612-8573-2AEF9DD1F9FA}"/>
    <cellStyle name="Normal 225" xfId="4695" xr:uid="{7585C030-500D-42FA-B3D5-831D62F9C699}"/>
    <cellStyle name="Normal 226" xfId="4704" xr:uid="{1881DD6B-CD0D-4172-AFF4-3D497C791C30}"/>
    <cellStyle name="Normal 227" xfId="4709" xr:uid="{356895BC-33CE-44B7-BF9F-D64BB2E9BC87}"/>
    <cellStyle name="Normal 228" xfId="4712" xr:uid="{DEF2B407-404A-4A71-A2E8-776228FAB6C2}"/>
    <cellStyle name="Normal 229" xfId="4717" xr:uid="{8AAEE8CC-998B-4D90-ABDE-C47BDEC12FE7}"/>
    <cellStyle name="Normal 23" xfId="3380" xr:uid="{E010BC76-CDD0-4A77-BA18-5CF5FA4A95E3}"/>
    <cellStyle name="Normal 230" xfId="4720" xr:uid="{650B2F74-606D-4CE9-BC3E-084D4E8B1BDC}"/>
    <cellStyle name="Normal 231" xfId="4757" xr:uid="{89E0DDF9-0934-4285-BE65-BF2753F09704}"/>
    <cellStyle name="Normal 232" xfId="4772" xr:uid="{BE2190B4-D488-4B3C-AE0F-EB11DD308ECA}"/>
    <cellStyle name="Normal 233" xfId="4793" xr:uid="{84E3C855-3BC3-430E-8966-9A7A0D653AD5}"/>
    <cellStyle name="Normal 234" xfId="4775" xr:uid="{FA80E981-A487-4617-998B-282C400B066E}"/>
    <cellStyle name="Normal 235" xfId="4790" xr:uid="{7F20E918-4991-47EF-B736-1D4137824DE0}"/>
    <cellStyle name="Normal 236" xfId="4778" xr:uid="{9077F825-7035-4AAC-92B8-0C7AF9BA9B66}"/>
    <cellStyle name="Normal 237" xfId="4787" xr:uid="{F394B0F7-5475-4D40-8544-4E3FA922A837}"/>
    <cellStyle name="Normal 238" xfId="4781" xr:uid="{4BC9FB5C-26DD-4DC7-8F1D-3A5CC60E3DC9}"/>
    <cellStyle name="Normal 239" xfId="4784" xr:uid="{318FFAB5-4C87-4B9C-99AB-EE077681D58F}"/>
    <cellStyle name="Normal 24" xfId="3361" xr:uid="{777EA26E-E6E5-4D95-96DB-150ECE73EB24}"/>
    <cellStyle name="Normal 240" xfId="4804" xr:uid="{8AC64F73-7828-4B91-884C-F9FAA493AF02}"/>
    <cellStyle name="Normal 241" xfId="4806" xr:uid="{01613285-BB61-40FB-BF1E-0FC34FCB5C82}"/>
    <cellStyle name="Normal 242" xfId="4808" xr:uid="{576A4595-0F65-4EF5-B066-15450BFAC2D2}"/>
    <cellStyle name="Normal 243" xfId="4822" xr:uid="{B5A509AB-A9B4-4619-A901-04D3D5B25B19}"/>
    <cellStyle name="Normal 244" xfId="4811" xr:uid="{F258C725-B82A-44C7-966F-8F4E30CF65B6}"/>
    <cellStyle name="Normal 245" xfId="4819" xr:uid="{D57B354E-13F3-4C93-8F07-C8E31E34EC13}"/>
    <cellStyle name="Normal 246" xfId="3231" xr:uid="{F2FECC02-8AA2-47F4-A350-DF3605AC4892}"/>
    <cellStyle name="Normal 247" xfId="4814" xr:uid="{FC4385FB-42CD-443A-9288-086D5F5D452D}"/>
    <cellStyle name="Normal 248" xfId="3227" xr:uid="{FE435A7A-7284-4C2A-B333-67EE2A0735A9}"/>
    <cellStyle name="Normal 249" xfId="3228" xr:uid="{A47717E0-5058-4706-A029-16334B0600E1}"/>
    <cellStyle name="Normal 25" xfId="3376" xr:uid="{42BC8FB4-0E66-4D2D-B9D9-F2C4D8CCF122}"/>
    <cellStyle name="Normal 250" xfId="4828" xr:uid="{D26F8C71-BFB3-4BAB-B4C7-C1CD8348BBBB}"/>
    <cellStyle name="Normal 251" xfId="4833" xr:uid="{562FD4E1-4098-4EEE-BE15-93A153AE27C0}"/>
    <cellStyle name="Normal 252" xfId="4836" xr:uid="{8DBD30D2-1DEA-4E6D-8FCE-639319D8277C}"/>
    <cellStyle name="Normal 253" xfId="3232" xr:uid="{F1CEAFFC-5E6B-4DD2-B65E-75F183F9E4CE}"/>
    <cellStyle name="Normal 254" xfId="4888" xr:uid="{6B144E64-007B-4EFA-B5DF-E4A94971C06B}"/>
    <cellStyle name="Normal 255" xfId="4842" xr:uid="{F8637D7F-F766-46FE-9D99-0E8C13B24959}"/>
    <cellStyle name="Normal 256" xfId="4875" xr:uid="{67F4FB41-D3B1-46C1-82A1-474180B44761}"/>
    <cellStyle name="Normal 257" xfId="4845" xr:uid="{CC75C296-83BF-4B62-BADB-99C6F39827DA}"/>
    <cellStyle name="Normal 258" xfId="4872" xr:uid="{EB982D97-55BF-40D6-9CB4-CAAA5DDA523E}"/>
    <cellStyle name="Normal 259" xfId="4848" xr:uid="{27419D60-3593-4D9E-892B-458ED8CF65CC}"/>
    <cellStyle name="Normal 26" xfId="3365" xr:uid="{68BB06D2-F2B0-429D-8211-077393724F06}"/>
    <cellStyle name="Normal 260" xfId="4892" xr:uid="{3F3B7942-D5E5-44BE-AF9A-EC8B9A4EC879}"/>
    <cellStyle name="Normal 261" xfId="4912" xr:uid="{E96543E3-566B-45FA-90A1-E3FAE6106853}"/>
    <cellStyle name="Normal 262" xfId="4916" xr:uid="{E1C6DB0C-4304-4E68-AC37-0B43BAE9162E}"/>
    <cellStyle name="Normal 263" xfId="4953" xr:uid="{424DDE85-B9FA-4C4F-B126-0F604192305C}"/>
    <cellStyle name="Normal 264" xfId="4968" xr:uid="{0A221340-F88D-41B9-82DD-4DFB9E3E896F}"/>
    <cellStyle name="Normal 265" xfId="4987" xr:uid="{E4076996-B196-4D17-AD09-4C8322461A45}"/>
    <cellStyle name="Normal 266" xfId="4971" xr:uid="{EFF8C260-2433-48F3-81F4-E94AB78D956C}"/>
    <cellStyle name="Normal 267" xfId="4984" xr:uid="{2A05A830-628E-4D4D-9B70-355F00011C95}"/>
    <cellStyle name="Normal 268" xfId="4973" xr:uid="{7DC97B59-2B4F-47FF-9B56-8771B7443A37}"/>
    <cellStyle name="Normal 269" xfId="4981" xr:uid="{9B07CB14-C16C-4690-88B9-479C9000908C}"/>
    <cellStyle name="Normal 27" xfId="3372" xr:uid="{86E75115-1366-4AA0-9DBE-DF4788B3A5AF}"/>
    <cellStyle name="Normal 270" xfId="4976" xr:uid="{780180F9-C99B-4C94-92F6-FB6E1C790A9E}"/>
    <cellStyle name="Normal 271" xfId="4996" xr:uid="{F3169450-621E-4AC1-920A-AA60734130E2}"/>
    <cellStyle name="Normal 272" xfId="5036" xr:uid="{AABF71BD-5302-4A05-9C6D-D75843D4AD87}"/>
    <cellStyle name="Normal 273" xfId="5002" xr:uid="{88E03225-E68C-43B3-8986-5C3D43E60B57}"/>
    <cellStyle name="Normal 274" xfId="5052" xr:uid="{65C40D45-34A3-4A4A-96BD-49130B5A7129}"/>
    <cellStyle name="Normal 275" xfId="5112" xr:uid="{C7AAED9B-F987-4BAD-8ED7-984DA84AF3C4}"/>
    <cellStyle name="Normal 276" xfId="5061" xr:uid="{E62A898E-A96B-47B4-937A-DADCF5E2EEF4}"/>
    <cellStyle name="Normal 277" xfId="5104" xr:uid="{2AAF41A0-F597-4AC8-85FA-3AF085F714DC}"/>
    <cellStyle name="Normal 278" xfId="5069" xr:uid="{989BE3FF-4BA9-4D79-AC99-51B1AC407905}"/>
    <cellStyle name="Normal 279" xfId="5096" xr:uid="{A7CC4426-5405-4D59-889A-D4F8DD754982}"/>
    <cellStyle name="Normal 28" xfId="3381" xr:uid="{DE935169-9E66-4B6A-9661-842D12A584D9}"/>
    <cellStyle name="Normal 280" xfId="3240" xr:uid="{C0DB8B70-EAE3-48FA-9727-85ECCA305285}"/>
    <cellStyle name="Normal 281" xfId="3235" xr:uid="{21602318-76C0-4F89-A705-9E5F46A902AF}"/>
    <cellStyle name="Normal 282" xfId="3236" xr:uid="{D6623AEF-1A65-4311-9E58-F160DE7E314C}"/>
    <cellStyle name="Normal 283" xfId="3237" xr:uid="{DE717ED0-5E4E-4D8C-AABC-DA7900D2D6C7}"/>
    <cellStyle name="Normal 284" xfId="3233" xr:uid="{24F37A0C-C12D-46E1-B39F-E07C3BD5FE14}"/>
    <cellStyle name="Normal 285" xfId="3234" xr:uid="{60B6E03E-EFC2-451F-8BF1-5D4C493155A1}"/>
    <cellStyle name="Normal 286" xfId="5076" xr:uid="{D3B34389-CCCC-4567-BFC2-45AA0ED597C2}"/>
    <cellStyle name="Normal 287" xfId="5090" xr:uid="{E886EC86-B2B8-46B5-91A8-C284762A04F5}"/>
    <cellStyle name="Normal 288" xfId="5082" xr:uid="{0569CEB0-00A4-4120-87D4-3076AD1AD7B8}"/>
    <cellStyle name="Normal 289" xfId="5058" xr:uid="{B442F520-925E-4EE5-830A-60E66F3508ED}"/>
    <cellStyle name="Normal 29" xfId="3425" xr:uid="{56A5B5F4-A67E-4E52-A68E-E84D7565ABF0}"/>
    <cellStyle name="Normal 290" xfId="5107" xr:uid="{0DC8D7FE-6907-4C20-AE2E-D77C39708313}"/>
    <cellStyle name="Normal 291" xfId="3253" xr:uid="{3133F8F4-9610-4436-8F20-3C3750B54A1E}"/>
    <cellStyle name="Normal 292" xfId="5066" xr:uid="{5D22506F-26BB-45C9-9103-4CD837F97A3E}"/>
    <cellStyle name="Normal 293" xfId="5099" xr:uid="{9B6B720A-9672-4E29-A919-E1418B0EA3D4}"/>
    <cellStyle name="Normal 294" xfId="5074" xr:uid="{33571244-A5DE-4901-BDA8-26785C47B1A5}"/>
    <cellStyle name="Normal 295" xfId="5092" xr:uid="{7BB8966D-31EF-4B2E-9A46-24AC5AF16349}"/>
    <cellStyle name="Normal 296" xfId="5080" xr:uid="{D06F1BCD-8D19-4D40-826E-9057948C9E3F}"/>
    <cellStyle name="Normal 297" xfId="5053" xr:uid="{2089E28D-E4BD-4A3E-B4C5-89545D08DD1A}"/>
    <cellStyle name="Normal 298" xfId="5109" xr:uid="{B5AD1917-0399-4ECA-9BCE-34CCE47C7EAA}"/>
    <cellStyle name="Normal 299" xfId="5064" xr:uid="{DE9F529D-D6CF-4945-B4EE-FD6AFC4563D5}"/>
    <cellStyle name="Normal 3" xfId="2" xr:uid="{87E2125B-2F51-4E60-AE5E-CB97C1D9C3F2}"/>
    <cellStyle name="Normal 3 2" xfId="178" xr:uid="{42E96820-04BA-4BAC-9F2E-EA049D30AE2B}"/>
    <cellStyle name="Normal 3 2 2" xfId="179" xr:uid="{D140CEE3-A4A7-45D2-9C99-61D6E2804813}"/>
    <cellStyle name="Normal 3 2 3" xfId="9451" xr:uid="{70DC8DC6-0ADF-4446-BDE2-CE495316D6E5}"/>
    <cellStyle name="Normal 3 2_MainSheet" xfId="8027" xr:uid="{F57FDF59-0FEE-4912-AB3F-E8D5E49200E6}"/>
    <cellStyle name="Normal 3 3" xfId="180" xr:uid="{120531D9-D61F-472D-870D-2A45FBA1E703}"/>
    <cellStyle name="Normal 3 3 2" xfId="9452" xr:uid="{13A600D9-D779-4874-8A90-8C1167D869C6}"/>
    <cellStyle name="Normal 3 4" xfId="6128" xr:uid="{E25BF6DD-D494-49A6-B4CA-30242EF9C6F7}"/>
    <cellStyle name="Normal 3 5" xfId="177" xr:uid="{AF9AA78E-7FFD-4167-9793-5103D4063F16}"/>
    <cellStyle name="Normal 3_MainSheet" xfId="8026" xr:uid="{E7E8DFAA-66F8-406E-A6EB-1195C4B67BBB}"/>
    <cellStyle name="Normal 30" xfId="3388" xr:uid="{267A8C6B-BD57-42A5-A511-25AB060C0EB0}"/>
    <cellStyle name="Normal 300" xfId="5101" xr:uid="{0D9CB2B6-5985-4D30-B24B-92E27CF5FD61}"/>
    <cellStyle name="Normal 301" xfId="5072" xr:uid="{725D2A8B-7593-469B-95AC-F72E0A156880}"/>
    <cellStyle name="Normal 302" xfId="5136" xr:uid="{8C44CFDD-CDF4-4D44-9118-04959BDA6748}"/>
    <cellStyle name="Normal 303" xfId="5140" xr:uid="{729ACAAE-BEDA-4492-980A-427A322807A0}"/>
    <cellStyle name="Normal 304" xfId="5156" xr:uid="{08ABC9A9-314F-4E68-8134-520B91F53A11}"/>
    <cellStyle name="Normal 305" xfId="5143" xr:uid="{FAD6179B-67D3-4829-9D14-516257914A3D}"/>
    <cellStyle name="Normal 306" xfId="3238" xr:uid="{47E463F5-E6F4-42E4-8F96-9EDA2DF09DC1}"/>
    <cellStyle name="Normal 307" xfId="3225" xr:uid="{C59B2CEC-8C03-45D5-82C5-AE134518B4DA}"/>
    <cellStyle name="Normal 308" xfId="5154" xr:uid="{24CFDCE6-47B1-4339-AAB7-6E63E919BBFA}"/>
    <cellStyle name="Normal 309" xfId="5146" xr:uid="{FBE108E6-5F09-4241-9664-DAD3718D7828}"/>
    <cellStyle name="Normal 31" xfId="3437" xr:uid="{3888EE98-094C-4A65-BAF3-780DEDC29488}"/>
    <cellStyle name="Normal 310" xfId="5151" xr:uid="{7D8F9A91-9E74-47FA-BC2F-22BB15F33C16}"/>
    <cellStyle name="Normal 311" xfId="5164" xr:uid="{E07A49EF-263F-4D86-BD34-9B3C880CCD62}"/>
    <cellStyle name="Normal 312" xfId="5166" xr:uid="{DEC5EA4A-EE65-432F-BB0A-8CFFA68C23B8}"/>
    <cellStyle name="Normal 313" xfId="5168" xr:uid="{20FDDEEC-8FF9-4A06-902C-923451CC3E2D}"/>
    <cellStyle name="Normal 314" xfId="5188" xr:uid="{B0BA08F2-5F1E-4C45-9159-0CCBC279E75B}"/>
    <cellStyle name="Normal 315" xfId="5171" xr:uid="{2ECF867E-8C45-477E-ABB3-2891849FA117}"/>
    <cellStyle name="Normal 316" xfId="3257" xr:uid="{09709D74-4932-4B4C-9CDE-D73B7D2D405F}"/>
    <cellStyle name="Normal 317" xfId="3256" xr:uid="{2E697947-FC38-4FF5-818F-6EDF9F2FEDC7}"/>
    <cellStyle name="Normal 318" xfId="3250" xr:uid="{D262BAF8-9728-4744-8C62-74427ADC3AAD}"/>
    <cellStyle name="Normal 319" xfId="3251" xr:uid="{5D36CF6C-9CFC-4C60-BD2E-3089AEF9FF88}"/>
    <cellStyle name="Normal 32" xfId="3444" xr:uid="{44602AEA-38EE-43D1-900D-2EAB3B8EA538}"/>
    <cellStyle name="Normal 320" xfId="3252" xr:uid="{006E9DCD-E86D-42C2-A964-F1E7D17FA1F9}"/>
    <cellStyle name="Normal 321" xfId="5185" xr:uid="{141E124D-33E8-48E3-B19E-2A4DAF483821}"/>
    <cellStyle name="Normal 322" xfId="5174" xr:uid="{1455DD80-7115-4160-8280-70B0C523B452}"/>
    <cellStyle name="Normal 323" xfId="5182" xr:uid="{A28CF643-8CAF-4146-B6ED-EA097BFB805B}"/>
    <cellStyle name="Normal 324" xfId="5177" xr:uid="{3A1EFE92-83A6-4550-B382-4CCAB3408E73}"/>
    <cellStyle name="Normal 325" xfId="5196" xr:uid="{5205D6B6-E05D-4555-BEDE-98769F29B9E5}"/>
    <cellStyle name="Normal 326" xfId="5244" xr:uid="{69924A1C-13B4-4788-AECC-989D4F60EE03}"/>
    <cellStyle name="Normal 327" xfId="5263" xr:uid="{EA2D4B2B-BB36-45B1-8E1C-35A5CF7BF7B8}"/>
    <cellStyle name="Normal 328" xfId="5265" xr:uid="{CBC60B66-B9B0-4B9C-95F2-9FDDEE4DB83F}"/>
    <cellStyle name="Normal 329" xfId="5260" xr:uid="{0604F76C-1317-417F-9EB3-B405F1BF24C1}"/>
    <cellStyle name="Normal 33" xfId="3445" xr:uid="{30D7DB9D-3C87-49EA-9A47-A8CFE5A161B8}"/>
    <cellStyle name="Normal 330" xfId="5249" xr:uid="{840A7476-B3F3-4817-8151-695711991F85}"/>
    <cellStyle name="Normal 331" xfId="5257" xr:uid="{2BF39AE5-4CA0-4E8F-96ED-37FE59ADC5A0}"/>
    <cellStyle name="Normal 332" xfId="5252" xr:uid="{B3103472-6BFB-4D69-A5D2-5E33F152F9B1}"/>
    <cellStyle name="Normal 333" xfId="5272" xr:uid="{DBEF727C-1FEA-4B19-9C3F-1AF3307C2254}"/>
    <cellStyle name="Normal 334" xfId="5274" xr:uid="{CC43DD09-5F0B-4309-8CA8-FC6C502901E2}"/>
    <cellStyle name="Normal 335" xfId="5276" xr:uid="{D418BFA8-F8E8-441B-AEAB-7EC4C5066053}"/>
    <cellStyle name="Normal 336" xfId="5327" xr:uid="{A8568987-6EAB-4D08-AE78-B3EDFC4235B1}"/>
    <cellStyle name="Normal 337" xfId="3239" xr:uid="{50EB5CB0-9DBA-4D40-80B4-C32270C7BC63}"/>
    <cellStyle name="Normal 338" xfId="3241" xr:uid="{FB79A503-1CC9-4D2A-9A75-7958D357EE00}"/>
    <cellStyle name="Normal 339" xfId="3226" xr:uid="{718E7AE7-44BD-4437-AC3B-6A3CD6A39DF1}"/>
    <cellStyle name="Normal 34" xfId="3483" xr:uid="{B6B02924-F703-4407-AA6A-4F2602424690}"/>
    <cellStyle name="Normal 340" xfId="5284" xr:uid="{B39AB7EF-C02E-4268-AC5D-7407C193C996}"/>
    <cellStyle name="Normal 341" xfId="3242" xr:uid="{AF14265C-79C4-4009-B831-8C2D075DBB8F}"/>
    <cellStyle name="Normal 342" xfId="5320" xr:uid="{AC4BF770-0EE6-4710-B42C-1F8F885905B5}"/>
    <cellStyle name="Normal 343" xfId="5290" xr:uid="{643485BC-AB9B-46F1-B98B-269A2F2DF40C}"/>
    <cellStyle name="Normal 344" xfId="5314" xr:uid="{BB225D8F-DE1C-47A5-A688-7402376EF2EB}"/>
    <cellStyle name="Normal 345" xfId="5296" xr:uid="{BF5630AB-5E2E-4BC9-B791-AE6546B6AD15}"/>
    <cellStyle name="Normal 346" xfId="5308" xr:uid="{B1E82FA5-D62D-49F3-9811-EBF439B061A5}"/>
    <cellStyle name="Normal 347" xfId="5302" xr:uid="{540065CD-685B-4D63-8E51-D57C1ED7A78C}"/>
    <cellStyle name="Normal 348" xfId="5281" xr:uid="{64F4B68A-F701-47BD-B951-A877EACFEFBA}"/>
    <cellStyle name="Normal 349" xfId="5322" xr:uid="{731D6141-7386-44C0-B681-A501BD014994}"/>
    <cellStyle name="Normal 35" xfId="3451" xr:uid="{4721656A-9022-4212-818B-DBBAA3638140}"/>
    <cellStyle name="Normal 350" xfId="3243" xr:uid="{283647D2-7371-4870-A00A-EC73BB56CF0F}"/>
    <cellStyle name="Normal 351" xfId="5288" xr:uid="{595AFF69-D9F5-4A6D-B1DD-376A37AD9898}"/>
    <cellStyle name="Normal 352" xfId="5316" xr:uid="{3DF868E4-A184-49A1-A722-36BB9DA0D8DD}"/>
    <cellStyle name="Normal 353" xfId="5294" xr:uid="{6C3AB0B3-D66C-4DA4-83A8-82FBC8C62253}"/>
    <cellStyle name="Normal 354" xfId="5310" xr:uid="{6D6913F2-674A-46D0-B432-F02C4F45C43C}"/>
    <cellStyle name="Normal 355" xfId="5300" xr:uid="{A19E4AB5-2E4C-4EE6-B205-358B0EC9EC7D}"/>
    <cellStyle name="Normal 356" xfId="5277" xr:uid="{5CA8DE40-6A22-4101-8FCF-801135EF3EA8}"/>
    <cellStyle name="Normal 357" xfId="5324" xr:uid="{2E609E88-C2C0-4476-A0E3-93FD6C24EACA}"/>
    <cellStyle name="Normal 358" xfId="5348" xr:uid="{8057D3B8-FFDF-46BF-A553-367659DECA7A}"/>
    <cellStyle name="Normal 359" xfId="5353" xr:uid="{0F44E39A-9A5B-4CF6-B58A-2919ACA53A15}"/>
    <cellStyle name="Normal 36" xfId="3477" xr:uid="{6DA25BAF-9898-4E3E-999E-E71DB4C22F97}"/>
    <cellStyle name="Normal 360" xfId="5356" xr:uid="{B177E067-B33D-4E98-AC72-9181297B1143}"/>
    <cellStyle name="Normal 361" xfId="5361" xr:uid="{E91BF6CE-1EDA-4940-B0F7-E15607B94096}"/>
    <cellStyle name="Normal 362" xfId="5364" xr:uid="{243EAAE5-4ADC-4DF4-B875-83E01345AB60}"/>
    <cellStyle name="Normal 363" xfId="5404" xr:uid="{1D734F95-4C32-45F8-9421-0BB217ACF18F}"/>
    <cellStyle name="Normal 364" xfId="5370" xr:uid="{D54CD80C-9683-4C30-B4CB-C24D89424869}"/>
    <cellStyle name="Normal 365" xfId="5420" xr:uid="{099714A4-2B22-48FD-85E3-48CAEA2F97A9}"/>
    <cellStyle name="Normal 366" xfId="5425" xr:uid="{F05C538A-8343-4891-9236-3AC310BF469C}"/>
    <cellStyle name="Normal 367" xfId="5428" xr:uid="{38B29716-73D4-48A0-80A1-610549230ADA}"/>
    <cellStyle name="Normal 368" xfId="5438" xr:uid="{935E0E9A-D79F-4DBC-AA1C-2488075462BD}"/>
    <cellStyle name="Normal 369" xfId="5431" xr:uid="{5776AE3C-E26E-4DBB-AB64-13DD33F26B31}"/>
    <cellStyle name="Normal 37" xfId="3455" xr:uid="{547903D7-04D4-4B40-87C0-A92F79F60A4B}"/>
    <cellStyle name="Normal 370" xfId="5435" xr:uid="{A5AF609B-E435-446B-8D75-7FA487862A11}"/>
    <cellStyle name="Normal 371" xfId="5442" xr:uid="{A2E297B3-9AC9-4A93-B1FF-75086FFECD22}"/>
    <cellStyle name="Normal 372" xfId="5447" xr:uid="{7A1C9518-2A26-42A6-B532-0FE7AD367699}"/>
    <cellStyle name="Normal 373" xfId="5450" xr:uid="{91C91E35-D0DA-4079-83F3-C7F0E0E61EEF}"/>
    <cellStyle name="Normal 374" xfId="5496" xr:uid="{F299C9C0-8754-434F-89FA-09A29EA47DE6}"/>
    <cellStyle name="Normal 375" xfId="5456" xr:uid="{D73A7ABA-E556-481B-9299-7A2BE3344349}"/>
    <cellStyle name="Normal 376" xfId="5483" xr:uid="{57F380A4-1C9F-4561-A7C5-1FD7CB8F663C}"/>
    <cellStyle name="Normal 377" xfId="5459" xr:uid="{2BCA78D0-FEA6-4C2F-A7AF-19BE1F854B17}"/>
    <cellStyle name="Normal 378" xfId="5514" xr:uid="{2EB12C8A-FE2E-4F4B-9474-C51E1E42DDF5}"/>
    <cellStyle name="Normal 379" xfId="5519" xr:uid="{370FDAF3-5759-4C9A-A4E4-89AEED2FA152}"/>
    <cellStyle name="Normal 38" xfId="3473" xr:uid="{7814A95A-951A-4E99-B47D-1307E4E07528}"/>
    <cellStyle name="Normal 380" xfId="5522" xr:uid="{D53944A6-3F76-4757-ADC8-9AF886EA53C2}"/>
    <cellStyle name="Normal 381" xfId="5524" xr:uid="{5A32371D-A583-429F-A357-D5EA3C48134D}"/>
    <cellStyle name="Normal 382" xfId="5541" xr:uid="{251C17BB-79B7-4885-A209-1A9FEB0C0BB7}"/>
    <cellStyle name="Normal 383" xfId="5527" xr:uid="{C798B4FE-45ED-4474-8CC4-2ED4546CA3E4}"/>
    <cellStyle name="Normal 384" xfId="5537" xr:uid="{68C3FFD8-DA8C-4733-861F-3B9828944224}"/>
    <cellStyle name="Normal 385" xfId="5531" xr:uid="{504C4DF6-E067-4D20-AF69-6606CE558222}"/>
    <cellStyle name="Normal 386" xfId="5556" xr:uid="{7AC8E372-0196-4A6B-9C70-7B2ECB8B7B4E}"/>
    <cellStyle name="Normal 387" xfId="5560" xr:uid="{652D7DEB-4F2B-4852-A9F8-897D1BE6C6D0}"/>
    <cellStyle name="Normal 388" xfId="5568" xr:uid="{D446A5F2-104E-48B6-8447-78285387BCFA}"/>
    <cellStyle name="Normal 389" xfId="5563" xr:uid="{59261C80-A797-4431-9BBF-0B25BE13810E}"/>
    <cellStyle name="Normal 39" xfId="3459" xr:uid="{EC31CD32-C5E4-4960-9946-719000639649}"/>
    <cellStyle name="Normal 390" xfId="5572" xr:uid="{84B86C6D-5105-4872-9386-0090243DE355}"/>
    <cellStyle name="Normal 391" xfId="5586" xr:uid="{0286F1D8-984B-4803-9EDA-C0AE3B5F534E}"/>
    <cellStyle name="Normal 392" xfId="5575" xr:uid="{8B8DE04B-A3FB-4A02-887A-68C77816F11A}"/>
    <cellStyle name="Normal 393" xfId="5583" xr:uid="{984E0C79-57D5-4B17-B490-456F107BCD09}"/>
    <cellStyle name="Normal 394" xfId="5578" xr:uid="{6AA8D645-AC07-46E8-B3C4-9A080659E6C0}"/>
    <cellStyle name="Normal 395" xfId="5592" xr:uid="{72517242-20B1-4839-8213-D85251AA2C99}"/>
    <cellStyle name="Normal 396" xfId="5640" xr:uid="{DC89FB33-0AA0-470D-A6CE-7676AEA6C524}"/>
    <cellStyle name="Normal 397" xfId="5600" xr:uid="{47C1E8FF-CF0D-4498-A25B-F38C8762F10C}"/>
    <cellStyle name="Normal 398" xfId="5633" xr:uid="{57260D57-70A9-4EAA-9773-B357584CF3B1}"/>
    <cellStyle name="Normal 399" xfId="5607" xr:uid="{2B7B2930-F8ED-4043-9554-733CF648AB50}"/>
    <cellStyle name="Normal 4" xfId="181" xr:uid="{C451098D-521A-4116-BF59-83203EDDBE8E}"/>
    <cellStyle name="Normal 4 2" xfId="11800" xr:uid="{E372171A-A347-4FB5-B24D-D34DF2F34A2B}"/>
    <cellStyle name="Normal 4 3" xfId="35676" xr:uid="{B36C5B03-5029-483B-8757-F4F06271FB30}"/>
    <cellStyle name="Normal 4 4" xfId="11799" xr:uid="{9711628B-FDB8-4450-A982-FE7BA5D78D01}"/>
    <cellStyle name="Normal 4 5" xfId="9453" xr:uid="{59E73042-1EA3-44DB-A124-5763CC619350}"/>
    <cellStyle name="Normal 40" xfId="3469" xr:uid="{032A3AAB-5A71-4363-A4AD-9702348BE37F}"/>
    <cellStyle name="Normal 400" xfId="5627" xr:uid="{12CCE533-CE08-49F8-A6A9-2C4D7486B99A}"/>
    <cellStyle name="Normal 401" xfId="5612" xr:uid="{0EAE7F3C-EC95-42C9-93E7-5F1124E41993}"/>
    <cellStyle name="Normal 402" xfId="5641" xr:uid="{1B728475-91D2-4B32-BBC6-C4EBC287E3CB}"/>
    <cellStyle name="Normal 403" xfId="5599" xr:uid="{F4E17842-736F-4A46-9ED4-69B59D089607}"/>
    <cellStyle name="Normal 404" xfId="5634" xr:uid="{FFA9108F-64BD-4B05-AF46-E0F7A7949C89}"/>
    <cellStyle name="Normal 405" xfId="5606" xr:uid="{AFBDBC5F-F5B2-4980-867C-73C6F6D63587}"/>
    <cellStyle name="Normal 406" xfId="5628" xr:uid="{D2C67ECE-268B-4E72-BCDB-E95B42A7CA30}"/>
    <cellStyle name="Normal 407" xfId="5611" xr:uid="{3E7A9BFD-0433-45DB-A1E0-D68AAF8C2D06}"/>
    <cellStyle name="Normal 408" xfId="5644" xr:uid="{0051F579-E38E-4C69-B5DC-CABFDCF61BEA}"/>
    <cellStyle name="Normal 409" xfId="5692" xr:uid="{AA7A7264-347C-4B8C-BB5C-6BA88D54E531}"/>
    <cellStyle name="Normal 41" xfId="3463" xr:uid="{418E103B-5DD7-42C5-8313-ACB2C8FB3BB0}"/>
    <cellStyle name="Normal 410" xfId="5696" xr:uid="{78D2099A-3DD5-48E1-8F0D-EB3AB3E96D8E}"/>
    <cellStyle name="Normal 411" xfId="5714" xr:uid="{2E447159-4E3F-4ACA-885E-5E6F43C3A560}"/>
    <cellStyle name="Normal 412" xfId="5701" xr:uid="{118642AC-84E1-412B-98BF-60C56BE7517B}"/>
    <cellStyle name="Normal 413" xfId="5710" xr:uid="{4D7A77AD-E4D7-4145-9E00-3A15372F509E}"/>
    <cellStyle name="Normal 414" xfId="5704" xr:uid="{6BAA2F87-DB0D-402E-86A7-804873D169F8}"/>
    <cellStyle name="Normal 415" xfId="5716" xr:uid="{86314A6C-98A0-4412-815B-7107DE60FB3C}"/>
    <cellStyle name="Normal 416" xfId="5777" xr:uid="{4F3250B0-E4F7-4483-8333-42BB35648783}"/>
    <cellStyle name="Normal 417" xfId="5731" xr:uid="{069ADA52-383D-432E-9035-4CCCBDC40FA2}"/>
    <cellStyle name="Normal 418" xfId="3244" xr:uid="{18EB5C93-AB6F-41C8-A520-8BE338C03418}"/>
    <cellStyle name="Normal 419" xfId="5773" xr:uid="{F939BB2D-FFAE-4432-86BE-44C24618F83F}"/>
    <cellStyle name="Normal 42" xfId="3466" xr:uid="{DFC39589-CE48-454D-8245-143B1FB1C06A}"/>
    <cellStyle name="Normal 420" xfId="5736" xr:uid="{27B19157-D660-4583-BDD8-C1B4D2FBCDAE}"/>
    <cellStyle name="Normal 421" xfId="5780" xr:uid="{72B32DC2-B757-41FC-B81F-74A872874E30}"/>
    <cellStyle name="Normal 422" xfId="5794" xr:uid="{9E329DD5-8C05-4481-BB5E-AB83D571879E}"/>
    <cellStyle name="Normal 423" xfId="5784" xr:uid="{866F786D-6680-4071-BE60-6FBB81464B56}"/>
    <cellStyle name="Normal 424" xfId="5790" xr:uid="{F9F9FFF4-0FD9-401D-8001-DAE7A63CF217}"/>
    <cellStyle name="Normal 425" xfId="5796" xr:uid="{C83D72DF-2E10-49DE-8569-C8B06ED9B584}"/>
    <cellStyle name="Normal 426" xfId="5800" xr:uid="{0B6FB9EF-B806-4EB0-A446-FF9B01D6C9C5}"/>
    <cellStyle name="Normal 427" xfId="5826" xr:uid="{D5BE0B22-FEC4-4F9D-A651-EC3AA3622631}"/>
    <cellStyle name="Normal 428" xfId="5804" xr:uid="{AAB1EFFF-1312-4359-B4FE-53C2E8F3D9A8}"/>
    <cellStyle name="Normal 429" xfId="5822" xr:uid="{AF7D0D13-ACAC-484F-B4CD-31C8352BBFDE}"/>
    <cellStyle name="Normal 43" xfId="3485" xr:uid="{C1C96F34-C10A-4FC7-ACEF-C2A229C1D280}"/>
    <cellStyle name="Normal 430" xfId="5808" xr:uid="{1881DE9D-4754-4420-8689-C5100B342309}"/>
    <cellStyle name="Normal 431" xfId="5818" xr:uid="{8A3D89DF-1A9C-41AE-BD34-862B0B43C594}"/>
    <cellStyle name="Normal 432" xfId="5812" xr:uid="{023E8CE2-9C5E-4634-8321-0F1D4D62EC3A}"/>
    <cellStyle name="Normal 433" xfId="3245" xr:uid="{0EF97C43-34C4-400B-B0F6-43B114A70482}"/>
    <cellStyle name="Normal 434" xfId="5828" xr:uid="{F462E144-E281-4B18-9586-2B7F5BD79EB8}"/>
    <cellStyle name="Normal 435" xfId="5833" xr:uid="{185D3686-04C7-42B6-84C7-0B2554B5B1EE}"/>
    <cellStyle name="Normal 436" xfId="5836" xr:uid="{EA74FB65-A9AE-4A34-B56F-990A7FB6DE45}"/>
    <cellStyle name="Normal 437" xfId="5862" xr:uid="{53B1F912-F5C5-4264-972C-C59469FC8DE7}"/>
    <cellStyle name="Normal 438" xfId="5840" xr:uid="{EA6CBF4B-09BA-43CE-9F46-2DFD7A8DC505}"/>
    <cellStyle name="Normal 439" xfId="5858" xr:uid="{CD7BDBEA-3615-457F-875B-97BD9F5547D8}"/>
    <cellStyle name="Normal 44" xfId="3489" xr:uid="{0815C919-B066-4E7D-8A02-F0983ED9800A}"/>
    <cellStyle name="Normal 440" xfId="5844" xr:uid="{D130AC9B-BFCA-4870-95E5-896A513C238D}"/>
    <cellStyle name="Normal 441" xfId="5854" xr:uid="{90F974DC-4A68-4A03-8AAD-605C2E6C9B5E}"/>
    <cellStyle name="Normal 442" xfId="5848" xr:uid="{A4F366D6-44EF-47C0-BD0A-2816276C5D59}"/>
    <cellStyle name="Normal 443" xfId="5864" xr:uid="{25A297D6-ABB5-4DF9-B58A-BDB7596BF551}"/>
    <cellStyle name="Normal 444" xfId="5882" xr:uid="{5FDE3A47-4B8A-4DE7-8C68-5B6B94A1E42B}"/>
    <cellStyle name="Normal 445" xfId="5868" xr:uid="{D6D59563-FD68-4EBA-97C3-390589B92D7A}"/>
    <cellStyle name="Normal 446" xfId="5878" xr:uid="{428E1CB8-726B-4481-87F9-E754C637767B}"/>
    <cellStyle name="Normal 447" xfId="5872" xr:uid="{D4BDDEE0-9AB1-4A74-ABE9-2A3B33E6219F}"/>
    <cellStyle name="Normal 448" xfId="5884" xr:uid="{C00CDC00-86E2-4348-9D5F-7FA91864560D}"/>
    <cellStyle name="Normal 449" xfId="5957" xr:uid="{950A6FF4-12B9-4F7A-8A6A-551A2203C5F1}"/>
    <cellStyle name="Normal 45" xfId="3493" xr:uid="{04E6ED7B-DF8F-40D9-A70C-29DDEE360A0A}"/>
    <cellStyle name="Normal 450" xfId="5891" xr:uid="{B7A69DAC-0FE0-444A-8275-2D93AFF5DE15}"/>
    <cellStyle name="Normal 451" xfId="5941" xr:uid="{707A3CCB-6342-44D6-9AED-AA4778A422BD}"/>
    <cellStyle name="Normal 452" xfId="5896" xr:uid="{8EDD7945-D1EE-469D-B11B-80A824110410}"/>
    <cellStyle name="Normal 453" xfId="5936" xr:uid="{94140F87-8B69-4B05-9C82-9EF3EE93CB16}"/>
    <cellStyle name="Normal 454" xfId="5900" xr:uid="{46D8A756-CFF7-4844-8207-2910F1E407E2}"/>
    <cellStyle name="Normal 455" xfId="5932" xr:uid="{C81CD24D-BD12-4395-93C7-50F2402F60F2}"/>
    <cellStyle name="Normal 456" xfId="5904" xr:uid="{46254AD6-A39F-479A-8020-ABDF185DAE3A}"/>
    <cellStyle name="Normal 457" xfId="5942" xr:uid="{C42DD085-A4D7-4CC4-8743-2BBCED567C5B}"/>
    <cellStyle name="Normal 458" xfId="5895" xr:uid="{B018C198-C885-4581-8DEB-A19D4C3149F1}"/>
    <cellStyle name="Normal 459" xfId="3246" xr:uid="{6132A55A-5C47-4606-8836-60BAD516B625}"/>
    <cellStyle name="Normal 46" xfId="3504" xr:uid="{E56FFE48-0327-4D9C-B19A-987F3C0CC39D}"/>
    <cellStyle name="Normal 460" xfId="3248" xr:uid="{3B6FBF95-EAAF-46AA-A148-4B7DBCB9363D}"/>
    <cellStyle name="Normal 461" xfId="3255" xr:uid="{FB6817E1-A81C-42B3-905D-0DF88BC4B3ED}"/>
    <cellStyle name="Normal 462" xfId="3247" xr:uid="{6AF1B0DB-6256-47E3-9EB7-BD8C2B9AC580}"/>
    <cellStyle name="Normal 463" xfId="3249" xr:uid="{AB04D692-0B67-4D0C-9704-22F332BC9F28}"/>
    <cellStyle name="Normal 464" xfId="3254" xr:uid="{04AEAED4-1D96-4628-AD63-2C1D62B74DCF}"/>
    <cellStyle name="Normal 465" xfId="5972" xr:uid="{F1EA2614-1184-4ED5-B789-6AD999D1E14B}"/>
    <cellStyle name="Normal 466" xfId="6403" xr:uid="{AC38A815-5A78-48BA-A476-2D0B3B16BC68}"/>
    <cellStyle name="Normal 467" xfId="6407" xr:uid="{B3317208-1461-48D8-AB63-0619087759D7}"/>
    <cellStyle name="Normal 468" xfId="6436" xr:uid="{92B59EF5-BBDB-4CB5-A4E0-1915FAC3DC34}"/>
    <cellStyle name="Normal 469" xfId="6411" xr:uid="{71960CF5-0AF1-4A3D-BF04-1AA8190C24F4}"/>
    <cellStyle name="Normal 47" xfId="3497" xr:uid="{4B2445A0-9CFA-4583-AC70-42CD2472CA94}"/>
    <cellStyle name="Normal 470" xfId="6432" xr:uid="{66C7594F-72A1-48B9-8F65-B99BE1C8072B}"/>
    <cellStyle name="Normal 471" xfId="6415" xr:uid="{BE876A32-CD7B-4048-9F1A-835C5E8C2C4A}"/>
    <cellStyle name="Normal 472" xfId="6428" xr:uid="{4DDD0538-E6DB-4D9F-991D-D047F0DCF3BE}"/>
    <cellStyle name="Normal 473" xfId="6419" xr:uid="{62BF67D0-A738-4839-8E3D-CC74441E85D5}"/>
    <cellStyle name="Normal 474" xfId="6437" xr:uid="{50AA055A-B08E-41F4-931B-B049D0079D06}"/>
    <cellStyle name="Normal 475" xfId="6439" xr:uid="{607C838C-EE7F-485F-AD00-BD1B401ABCE2}"/>
    <cellStyle name="Normal 476" xfId="3258" xr:uid="{B3334397-C157-4145-8C94-6C3BD75C3111}"/>
    <cellStyle name="Normal 477" xfId="6480" xr:uid="{9FBB6A1D-4110-4793-A20A-1E482DF077E7}"/>
    <cellStyle name="Normal 478" xfId="6446" xr:uid="{C6EB1B36-45D2-4996-9447-A38CC73EAC6B}"/>
    <cellStyle name="Normal 479" xfId="6473" xr:uid="{61EA4E8C-5C89-437F-8A33-6D82A003EA84}"/>
    <cellStyle name="Normal 48" xfId="3505" xr:uid="{1F5980F1-19BD-4093-892D-FB367397992A}"/>
    <cellStyle name="Normal 480" xfId="6451" xr:uid="{349521C9-F720-4DA7-9F07-204807C35176}"/>
    <cellStyle name="Normal 481" xfId="6469" xr:uid="{17867B83-99F6-4AE4-AC16-7A1D622016CE}"/>
    <cellStyle name="Normal 482" xfId="6455" xr:uid="{4685621D-7099-4300-BE21-76302F9366B7}"/>
    <cellStyle name="Normal 483" xfId="6481" xr:uid="{1F7FB999-02BF-4616-A4AA-03DFB164C011}"/>
    <cellStyle name="Normal 484" xfId="6445" xr:uid="{BC1D2846-341D-4DE4-962A-11FD54C99FF1}"/>
    <cellStyle name="Normal 485" xfId="6474" xr:uid="{E9915176-EFB3-40DC-B655-B699E96CE180}"/>
    <cellStyle name="Normal 486" xfId="6450" xr:uid="{833FA176-E511-4457-A9F7-F5D50D761ABB}"/>
    <cellStyle name="Normal 487" xfId="6483" xr:uid="{A633F6E4-DB5C-4A3C-92C2-DF95A41DCB10}"/>
    <cellStyle name="Normal 488" xfId="6485" xr:uid="{83DD13EA-DC58-4293-8B6A-4C4E50EF269D}"/>
    <cellStyle name="Normal 489" xfId="6491" xr:uid="{00668E2B-AD59-498A-885D-43389F3A9336}"/>
    <cellStyle name="Normal 49" xfId="3513" xr:uid="{79F2D93E-2F69-4E08-9128-9359E7BE7C1A}"/>
    <cellStyle name="Normal 490" xfId="6493" xr:uid="{7ADEEE09-2158-4566-A7C2-503766B302D3}"/>
    <cellStyle name="Normal 491" xfId="6507" xr:uid="{AFBB56C8-1F1E-4EE4-BB1F-6763666997CA}"/>
    <cellStyle name="Normal 492" xfId="6497" xr:uid="{66B8ECF9-DFBF-4928-9A97-B61B500E751B}"/>
    <cellStyle name="Normal 493" xfId="6503" xr:uid="{B20C966D-B814-468B-A996-47E887B8B6C3}"/>
    <cellStyle name="Normal 494" xfId="6509" xr:uid="{A45714D6-5F3D-4A96-B8F7-B398AEB5F913}"/>
    <cellStyle name="Normal 495" xfId="6535" xr:uid="{61B88F76-17F3-467F-81BF-383D66169F6D}"/>
    <cellStyle name="Normal 496" xfId="6513" xr:uid="{57EAB7ED-4144-4319-B38A-31EE22F07F20}"/>
    <cellStyle name="Normal 497" xfId="6531" xr:uid="{C9138295-564D-4661-AF3C-7AB8F4D0F20D}"/>
    <cellStyle name="Normal 498" xfId="6517" xr:uid="{EE0AA530-F32B-4AAA-B2CA-E4376A0D7A12}"/>
    <cellStyle name="Normal 499" xfId="6527" xr:uid="{3C949B55-7D96-4951-96DC-BA9967AF6C8A}"/>
    <cellStyle name="Normal 5" xfId="182" xr:uid="{D7B53402-A5AE-4726-BF92-42548BE6B1F7}"/>
    <cellStyle name="Normal 5 2" xfId="35675" xr:uid="{AED9590C-01D8-4799-83A9-71567DF72717}"/>
    <cellStyle name="Normal 5 2 4 2 2 4 2 2" xfId="35887" xr:uid="{0893F76B-706C-413B-B8E2-26F115F3BE6B}"/>
    <cellStyle name="Normal 5 3" xfId="11801" xr:uid="{1D320A53-EA3F-4E83-819A-B8C539B34671}"/>
    <cellStyle name="Normal 5 4" xfId="9454" xr:uid="{604B9ED6-5D91-4755-B2C4-A90DD48BFB0F}"/>
    <cellStyle name="Normal 50" xfId="3509" xr:uid="{78E1578B-29CB-4A66-A6FC-3E7C7CD89FD9}"/>
    <cellStyle name="Normal 500" xfId="6521" xr:uid="{FB4C367B-8FE0-4930-9EB9-91A3753AFA06}"/>
    <cellStyle name="Normal 501" xfId="6537" xr:uid="{D7A06060-7498-4CB9-8C82-AD65CAEA5573}"/>
    <cellStyle name="Normal 502" xfId="6541" xr:uid="{83AD96D4-2957-471C-88A7-43A53163F40B}"/>
    <cellStyle name="Normal 503" xfId="6570" xr:uid="{E064ECF8-C6D6-4E19-99BB-20FF1B1C9F7E}"/>
    <cellStyle name="Normal 504" xfId="6545" xr:uid="{F68E20F9-D883-4A6D-A5D5-6785DAEE992B}"/>
    <cellStyle name="Normal 505" xfId="6566" xr:uid="{4093C85E-44AF-4C50-88CD-BD166E9D8F96}"/>
    <cellStyle name="Normal 506" xfId="6549" xr:uid="{B0493609-34E9-43B1-ADB0-00CAC23C6964}"/>
    <cellStyle name="Normal 507" xfId="6562" xr:uid="{A0F76793-CE48-4058-8995-D83C68B61549}"/>
    <cellStyle name="Normal 508" xfId="6553" xr:uid="{48ADEFD8-BDE0-4BC2-BACB-25C3B3EB4E95}"/>
    <cellStyle name="Normal 509" xfId="6571" xr:uid="{C316AC98-0B5B-4FA5-AED0-D0264A6CF731}"/>
    <cellStyle name="Normal 51" xfId="3517" xr:uid="{B64ADCD8-8852-4D46-B685-451C5B2AEA30}"/>
    <cellStyle name="Normal 510" xfId="6573" xr:uid="{06204641-8938-4FDD-810F-A700493E2BA5}"/>
    <cellStyle name="Normal 511" xfId="6577" xr:uid="{9558A3BE-D6F3-4DD3-94D2-6F283F99360E}"/>
    <cellStyle name="Normal 512" xfId="6599" xr:uid="{68917BD5-ACDD-4F30-9DB9-6961AE624737}"/>
    <cellStyle name="Normal 513" xfId="6581" xr:uid="{13E2F3A3-0778-4B49-B778-C38E98469861}"/>
    <cellStyle name="Normal 514" xfId="6595" xr:uid="{67B1E844-CE59-4949-A1CB-5AE272D74B60}"/>
    <cellStyle name="Normal 515" xfId="6585" xr:uid="{3B6B02C3-7FF9-4184-A2A8-E98CF2F8B410}"/>
    <cellStyle name="Normal 516" xfId="6591" xr:uid="{C9C2087E-1100-4FC8-8D33-43B876F7DCCD}"/>
    <cellStyle name="Normal 517" xfId="6601" xr:uid="{FFA5528C-1668-45D2-AB80-939526801E1C}"/>
    <cellStyle name="Normal 518" xfId="6619" xr:uid="{3A6BE9BE-8EC2-443A-B3C2-0653D6803A38}"/>
    <cellStyle name="Normal 519" xfId="6605" xr:uid="{0FFE96D0-02B4-44D9-8AD7-D82BB024C8F0}"/>
    <cellStyle name="Normal 52" xfId="3521" xr:uid="{8B80011A-F4D9-4FB4-990E-566BD99988D5}"/>
    <cellStyle name="Normal 520" xfId="6615" xr:uid="{BFA1D22C-7534-4251-B9EF-B524B47C2D0C}"/>
    <cellStyle name="Normal 521" xfId="6609" xr:uid="{4AB1F1AB-C33A-474D-85DC-8691892A4B4B}"/>
    <cellStyle name="Normal 522" xfId="6621" xr:uid="{59A4D00D-7B7D-4617-A797-D0E97FE41839}"/>
    <cellStyle name="Normal 523" xfId="6627" xr:uid="{22379B60-6991-4234-985D-C6C4C65F12F7}"/>
    <cellStyle name="Normal 524" xfId="6629" xr:uid="{20DD7282-5349-4747-90EF-F929853D3615}"/>
    <cellStyle name="Normal 525" xfId="6633" xr:uid="{C1341066-ED11-4D26-A17F-1D1F0EEE7CA0}"/>
    <cellStyle name="Normal 526" xfId="6637" xr:uid="{75DBF969-F08F-4987-8FBA-A2A0F2AB6FD1}"/>
    <cellStyle name="Normal 527" xfId="6641" xr:uid="{B345AD11-9D98-43EE-82DE-EACB82C4CE20}"/>
    <cellStyle name="Normal 528" xfId="6645" xr:uid="{050F80CA-1D42-42FB-9642-006F2627F168}"/>
    <cellStyle name="Normal 529" xfId="6659" xr:uid="{A9093BAA-3AE1-42B2-906C-D38DE194CA99}"/>
    <cellStyle name="Normal 53" xfId="3540" xr:uid="{3E95D8F4-86B7-407B-A87B-FDB0CDD54F66}"/>
    <cellStyle name="Normal 530" xfId="6649" xr:uid="{0316D316-D9D4-430E-97DB-1F21D07EEACE}"/>
    <cellStyle name="Normal 531" xfId="3229" xr:uid="{BEBB5118-73E1-4707-B345-166C82A188DC}"/>
    <cellStyle name="Normal 532" xfId="6655" xr:uid="{84DAA2C1-DF54-4BA4-92F3-09D16C602058}"/>
    <cellStyle name="Normal 533" xfId="6661" xr:uid="{13C6287E-3C84-41E5-B470-FCB0BB0EC052}"/>
    <cellStyle name="Normal 534" xfId="6733" xr:uid="{F8389957-2D38-40A7-874B-E518708F0946}"/>
    <cellStyle name="Normal 535" xfId="6669" xr:uid="{7A1CEF85-731F-40F3-B1E7-C356C2435582}"/>
    <cellStyle name="Normal 536" xfId="6716" xr:uid="{EB8793CF-A83F-4FE6-9C8E-CF40CA7E9B21}"/>
    <cellStyle name="Normal 537" xfId="6674" xr:uid="{618C0318-161F-4FBC-ACF0-94872CD68749}"/>
    <cellStyle name="Normal 538" xfId="6711" xr:uid="{3E9ADD37-EAF7-46B8-91F3-6ED0B6129A50}"/>
    <cellStyle name="Normal 539" xfId="6678" xr:uid="{5E68BB52-BF89-40C4-B9D1-654B2A9AFEE7}"/>
    <cellStyle name="Normal 54" xfId="3525" xr:uid="{0A536F96-D8B9-4D65-86A0-3FD8158F44DE}"/>
    <cellStyle name="Normal 540" xfId="6707" xr:uid="{9041C948-224F-485F-9F6A-073B06D8511E}"/>
    <cellStyle name="Normal 541" xfId="6668" xr:uid="{7D156C04-D401-4AE4-BF89-999BA546B837}"/>
    <cellStyle name="Normal 542" xfId="6717" xr:uid="{87DE28A0-0196-416A-BECE-028B71C1C023}"/>
    <cellStyle name="Normal 543" xfId="6673" xr:uid="{C8574D28-13DF-42EE-A322-A2701B0364A8}"/>
    <cellStyle name="Normal 544" xfId="6749" xr:uid="{318F9FC5-00A5-4C66-91C1-30A967E45C07}"/>
    <cellStyle name="Normal 545" xfId="6763" xr:uid="{7075615E-0C1B-40A1-BE96-DA68F383FA04}"/>
    <cellStyle name="Normal 546" xfId="6753" xr:uid="{9EDCD7A8-6538-4326-9E0D-58FCEFF79B14}"/>
    <cellStyle name="Normal 547" xfId="6759" xr:uid="{DD17F7B4-ADBD-499B-AD26-C36C7027041A}"/>
    <cellStyle name="Normal 548" xfId="6765" xr:uid="{C5FFFB60-DB26-4B64-A7C0-9BA96900331B}"/>
    <cellStyle name="Normal 549" xfId="6813" xr:uid="{C710FCA5-9576-4B24-8B13-76A7D6820C20}"/>
    <cellStyle name="Normal 55" xfId="3536" xr:uid="{5756C7D4-60D3-44FF-A152-7AE1D17A8173}"/>
    <cellStyle name="Normal 550" xfId="6830" xr:uid="{B4A56CA7-8515-4A87-924A-5D6E4E95346D}"/>
    <cellStyle name="Normal 551" xfId="6817" xr:uid="{FD27834D-CAA7-4622-90D4-61FA180534A2}"/>
    <cellStyle name="Normal 552" xfId="6826" xr:uid="{B01B817E-B460-4FE5-B184-74F43C0AC77C}"/>
    <cellStyle name="Normal 553" xfId="6822" xr:uid="{5006F6EE-71E8-4A2B-BDD6-E905A2A2DF6E}"/>
    <cellStyle name="Normal 554" xfId="6833" xr:uid="{A66F9DD5-126A-4047-9CFD-E6A49064A0C4}"/>
    <cellStyle name="Normal 555" xfId="6839" xr:uid="{F3F995A9-6220-4F23-A7F3-751ED801903B}"/>
    <cellStyle name="Normal 556" xfId="6841" xr:uid="{7B4CEF12-BC30-4944-831C-609F2E198A84}"/>
    <cellStyle name="Normal 557" xfId="6886" xr:uid="{690C04E9-25C8-4597-9058-D7FB89323E88}"/>
    <cellStyle name="Normal 558" xfId="6847" xr:uid="{4D963358-37ED-4206-9166-D9058B9CE14B}"/>
    <cellStyle name="Normal 559" xfId="6872" xr:uid="{FBE4591D-D1AF-4A0C-8201-7713348582B9}"/>
    <cellStyle name="Normal 56" xfId="3529" xr:uid="{2E7DE03E-6500-46DC-9255-72A57741F246}"/>
    <cellStyle name="Normal 560" xfId="6901" xr:uid="{0A5EE5A3-5388-488A-B4BA-338CA7A17A24}"/>
    <cellStyle name="Normal 561" xfId="6914" xr:uid="{BFF2A33D-9D20-4AD0-8331-17B7C29B9522}"/>
    <cellStyle name="Normal 562" xfId="6905" xr:uid="{42DB026B-1290-45C8-BE6F-897A8B485D53}"/>
    <cellStyle name="Normal 563" xfId="6911" xr:uid="{064859D7-3440-4039-BE6A-1DC986F95C13}"/>
    <cellStyle name="Normal 564" xfId="6917" xr:uid="{9A238A35-483D-455C-B286-51CC747771DD}"/>
    <cellStyle name="Normal 565" xfId="6958" xr:uid="{177CA415-4312-4CCC-BB0B-70ACE121D1B5}"/>
    <cellStyle name="Normal 566" xfId="6923" xr:uid="{FD0786F8-C2B7-4DAA-8CE1-5C6E01845F6A}"/>
    <cellStyle name="Normal 567" xfId="6973" xr:uid="{A1D974F0-55BB-4092-B909-00176EBE403F}"/>
    <cellStyle name="Normal 568" xfId="6986" xr:uid="{D7477638-F819-429D-A6EB-B9B39ACE9A6E}"/>
    <cellStyle name="Normal 569" xfId="6977" xr:uid="{FFEE9006-35A4-46C9-97FF-BB2E4FDF5823}"/>
    <cellStyle name="Normal 57" xfId="3541" xr:uid="{08826771-32BF-4D32-AAD7-8621621CBBC0}"/>
    <cellStyle name="Normal 570" xfId="6983" xr:uid="{E8895E1C-2CBB-4EB1-A94E-18D9E905A7D1}"/>
    <cellStyle name="Normal 571" xfId="6989" xr:uid="{148314AF-C9C4-4BDF-8DC0-A34D9AF8DDC5}"/>
    <cellStyle name="Normal 572" xfId="6993" xr:uid="{1F49434F-F266-4198-8071-C14F99275798}"/>
    <cellStyle name="Normal 573" xfId="7041" xr:uid="{4EB3FBCA-0631-4CD1-895D-28C4112C07CC}"/>
    <cellStyle name="Normal 574" xfId="7046" xr:uid="{F73FC090-1538-4626-9802-46791AB81EE6}"/>
    <cellStyle name="Normal 575" xfId="7071" xr:uid="{3C127A59-2BD2-414B-9FEB-E44111319151}"/>
    <cellStyle name="Normal 576" xfId="7050" xr:uid="{0E7FA619-01A3-46E5-8596-EFDA26C60B76}"/>
    <cellStyle name="Normal 577" xfId="7067" xr:uid="{E05D0E19-1081-49A0-A6CD-E693ACDC7472}"/>
    <cellStyle name="Normal 578" xfId="7054" xr:uid="{793EF9E4-72DC-4CF0-9397-58EED841C0A8}"/>
    <cellStyle name="Normal 579" xfId="7063" xr:uid="{5090F872-C173-408A-B849-D579BAD170DD}"/>
    <cellStyle name="Normal 58" xfId="3552" xr:uid="{839E67DE-7A80-4D6B-B862-3C1BE1EEB3A3}"/>
    <cellStyle name="Normal 580" xfId="7058" xr:uid="{404D9B66-7F5A-455E-AAD9-C8B6DCE5208B}"/>
    <cellStyle name="Normal 581" xfId="7074" xr:uid="{1F40614B-01E3-42EF-B5F2-6456AFB28892}"/>
    <cellStyle name="Normal 582" xfId="7115" xr:uid="{4EFDC75D-515E-410C-BF2E-D413A04BA14A}"/>
    <cellStyle name="Normal 583" xfId="7080" xr:uid="{8198F3EC-34D0-42C9-9510-F2E806DF6F1C}"/>
    <cellStyle name="Normal 584" xfId="7130" xr:uid="{2E276B63-9D2B-47DD-A8AD-6427CBB5E1C3}"/>
    <cellStyle name="Normal 585" xfId="7170" xr:uid="{B2160C91-2752-4FC6-94D5-8D413AA53E25}"/>
    <cellStyle name="Normal 586" xfId="7182" xr:uid="{CA3822FD-6C80-4994-812C-5B36F574F981}"/>
    <cellStyle name="Normal 587" xfId="7196" xr:uid="{1881D382-CC2A-4F7E-8FBE-36D8215192F2}"/>
    <cellStyle name="Normal 588" xfId="7187" xr:uid="{52C0C9BE-3E8D-4207-98D5-64C8C4639F30}"/>
    <cellStyle name="Normal 589" xfId="7192" xr:uid="{75DB629E-DA0E-4040-B803-31ED351536C6}"/>
    <cellStyle name="Normal 59" xfId="3545" xr:uid="{F6E682FD-12C8-426D-85D8-07C5F07D8530}"/>
    <cellStyle name="Normal 590" xfId="7198" xr:uid="{B69DC353-6CED-4339-95BB-543DD2472D74}"/>
    <cellStyle name="Normal 591" xfId="7202" xr:uid="{8A322DDC-4E08-45EF-85AA-6CFBC0C7FED0}"/>
    <cellStyle name="Normal 592" xfId="7235" xr:uid="{C94D5BC3-D813-4B3D-8888-1BC0156CE978}"/>
    <cellStyle name="Normal 593" xfId="7207" xr:uid="{EA4D3385-A078-4534-9395-9E0AC619F588}"/>
    <cellStyle name="Normal 594" xfId="7231" xr:uid="{524A0F03-01DB-4E8D-8E48-FCFA7321A361}"/>
    <cellStyle name="Normal 595" xfId="7211" xr:uid="{56642EF7-FC7B-467C-99E1-E785DF423A82}"/>
    <cellStyle name="Normal 596" xfId="7227" xr:uid="{B3EDE47A-9483-4D52-A5E4-869AD9F60C89}"/>
    <cellStyle name="Normal 597" xfId="7215" xr:uid="{E437A87D-EA35-4C5C-97BE-52FC616D68C2}"/>
    <cellStyle name="Normal 598" xfId="7236" xr:uid="{4CB91142-AD78-48DF-B708-C8AF6ECAFD77}"/>
    <cellStyle name="Normal 599" xfId="7206" xr:uid="{FC46FCB3-0321-4370-93FC-69D32F2B5142}"/>
    <cellStyle name="Normal 6" xfId="5" xr:uid="{0BB46081-83CD-4A1D-BBBE-21F638D0E49B}"/>
    <cellStyle name="Normal 6 2" xfId="6129" xr:uid="{F75BB54D-9FCF-4532-9CD3-04118BFB83FF}"/>
    <cellStyle name="Normal 6_MainSheet" xfId="8028" xr:uid="{987F3570-1C22-4955-9BB2-54A388346B6D}"/>
    <cellStyle name="Normal 60" xfId="3553" xr:uid="{5BF23B0E-6E06-4E52-94C2-0E6CAD106247}"/>
    <cellStyle name="Normal 600" xfId="7238" xr:uid="{6DCD4D2A-2321-43F7-B4BC-A3E4971443CF}"/>
    <cellStyle name="Normal 601" xfId="7244" xr:uid="{458AF608-7AEA-4D1D-BF3A-020DD38DE3CF}"/>
    <cellStyle name="Normal 602" xfId="7246" xr:uid="{DDC6A292-5BDB-4D52-93D3-CAE75B4EEBB1}"/>
    <cellStyle name="Normal 603" xfId="7283" xr:uid="{272EFA33-1E2D-482F-9533-FBCCA01C043B}"/>
    <cellStyle name="Normal 604" xfId="7298" xr:uid="{DFDB1078-6388-4468-9203-7966EA53FD0F}"/>
    <cellStyle name="Normal 605" xfId="7301" xr:uid="{F67B4647-2982-47FA-9FE0-FF71AB55060A}"/>
    <cellStyle name="Normal 606" xfId="3230" xr:uid="{0840593A-5941-4C87-BDC5-C6482F8EFF19}"/>
    <cellStyle name="Normal 607" xfId="7304" xr:uid="{04ACEB92-8286-4CC2-82BA-2D582B5EFDD0}"/>
    <cellStyle name="Normal 608" xfId="7307" xr:uid="{390179F9-E30F-45A5-B8DD-0A8C0645BE7B}"/>
    <cellStyle name="Normal 609" xfId="7350" xr:uid="{CA1CFC5C-300A-4869-9A96-3BB3DEA89ECC}"/>
    <cellStyle name="Normal 61" xfId="3602" xr:uid="{4873878C-272E-4168-A015-C3D043676968}"/>
    <cellStyle name="Normal 610" xfId="7364" xr:uid="{1DB39D2E-26AA-4367-AF91-AE30B9BF852B}"/>
    <cellStyle name="Normal 611" xfId="7336" xr:uid="{40AE7ED3-5045-491A-AC06-2D48665B47D2}"/>
    <cellStyle name="Normal 612" xfId="7367" xr:uid="{E76BB948-02B1-4420-8F43-B53DA116441A}"/>
    <cellStyle name="Normal 613" xfId="7373" xr:uid="{13BB527B-1634-44F9-B145-0ECCF0152E5F}"/>
    <cellStyle name="Normal 614" xfId="7375" xr:uid="{7CC6B74A-DC09-47E4-8860-6FB058970311}"/>
    <cellStyle name="Normal 615" xfId="7385" xr:uid="{F0595176-2CD3-4F07-B924-8496D94DBF8E}"/>
    <cellStyle name="Normal 616" xfId="7380" xr:uid="{CEAD7FA2-CC5F-4BB0-AF23-4C4431B84C05}"/>
    <cellStyle name="Normal 617" xfId="7387" xr:uid="{1B69D91F-0CE7-4921-8ACF-874A5B8F505E}"/>
    <cellStyle name="Normal 618" xfId="7391" xr:uid="{D19EFF02-A655-4D32-90DD-5737C6046F8E}"/>
    <cellStyle name="Normal 619" xfId="7404" xr:uid="{91F4C8B0-94FB-4FD1-BF44-13AA9FE1D2F4}"/>
    <cellStyle name="Normal 62" xfId="3609" xr:uid="{66B9C4E9-2410-47AC-9C90-C76E8B7C42D3}"/>
    <cellStyle name="Normal 620" xfId="7395" xr:uid="{790B3F29-5051-48EB-A699-408F28B6AFA4}"/>
    <cellStyle name="Normal 621" xfId="7401" xr:uid="{2D60331D-911D-4A0C-9E62-84F7F011AE0E}"/>
    <cellStyle name="Normal 622" xfId="7407" xr:uid="{3294FE80-2D44-4BE8-BA73-43595D314950}"/>
    <cellStyle name="Normal 623" xfId="7413" xr:uid="{936F1CE3-7B0C-46DF-83BD-1422C0005F1B}"/>
    <cellStyle name="Normal 624" xfId="7415" xr:uid="{7AD4403F-66AD-46A7-A62B-75B4CCFF28F4}"/>
    <cellStyle name="Normal 625" xfId="7463" xr:uid="{71BB2CE5-0A82-4EF4-99EE-B3CBF68FAE32}"/>
    <cellStyle name="Normal 626" xfId="7474" xr:uid="{3D84FFD4-C843-4FD1-9861-7528BD84C560}"/>
    <cellStyle name="Normal 627" xfId="7467" xr:uid="{D86099B6-CB8B-40FF-8E4C-317D60D2EADC}"/>
    <cellStyle name="Normal 628" xfId="7471" xr:uid="{9246E237-7467-4FA3-BC2A-12A9990DC99F}"/>
    <cellStyle name="Normal 629" xfId="7476" xr:uid="{CC5A50ED-FFC5-4C78-9857-C0FCA9F1C580}"/>
    <cellStyle name="Normal 63" xfId="3610" xr:uid="{21D8C4FE-390A-4229-B27D-1964C6B4909B}"/>
    <cellStyle name="Normal 630" xfId="7504" xr:uid="{A4508DBE-E4A1-440E-A49E-4AF2FDF32CEA}"/>
    <cellStyle name="Normal 631" xfId="7481" xr:uid="{C201CB84-3363-4DF0-A4BF-C1D3010404A8}"/>
    <cellStyle name="Normal 632" xfId="7500" xr:uid="{146BBFF2-F040-4652-B341-EDD356309692}"/>
    <cellStyle name="Normal 633" xfId="7486" xr:uid="{F4CADFD2-AC9E-427B-BDA6-726E7A4868A1}"/>
    <cellStyle name="Normal 634" xfId="7494" xr:uid="{C808B44D-1895-46D7-8DD1-54A07C2EB2E8}"/>
    <cellStyle name="Normal 635" xfId="7488" xr:uid="{3E2331BB-A42C-42E1-8D44-7BB2E0B391D8}"/>
    <cellStyle name="Normal 636" xfId="7492" xr:uid="{080A7782-0F38-4605-A37E-53EA2C6ED49B}"/>
    <cellStyle name="Normal 637" xfId="7508" xr:uid="{836A8F95-F68B-4247-901C-C03009631176}"/>
    <cellStyle name="Normal 638" xfId="7518" xr:uid="{D027E1C5-E9CA-4478-92F5-8BF6C06A7C9C}"/>
    <cellStyle name="Normal 639" xfId="7512" xr:uid="{BF811F86-6B33-49BB-BD09-E3B932FF2EC4}"/>
    <cellStyle name="Normal 64" xfId="3614" xr:uid="{6ED2BE32-816E-4878-83AE-1A99FC871F4A}"/>
    <cellStyle name="Normal 640" xfId="7520" xr:uid="{2B934FFC-D337-4B2B-928A-FF58495BE77E}"/>
    <cellStyle name="Normal 641" xfId="7521" xr:uid="{82CD129C-6C49-4A3A-812D-42C21D9324B0}"/>
    <cellStyle name="Normal 642" xfId="7522" xr:uid="{D9CC7D87-DE20-4A67-A3EB-72BE8584E750}"/>
    <cellStyle name="Normal 643" xfId="7523" xr:uid="{522451C0-4FE3-425B-BB5B-48457D9369F5}"/>
    <cellStyle name="Normal 644" xfId="7560" xr:uid="{86693216-2A35-4439-B617-D3EFBEB9239C}"/>
    <cellStyle name="Normal 645" xfId="7575" xr:uid="{09C87BEB-2221-4275-BF0B-4F965AC04941}"/>
    <cellStyle name="Normal 646" xfId="7623" xr:uid="{6F5DF426-93CA-4A7E-96CF-C42B80842831}"/>
    <cellStyle name="Normal 647" xfId="7627" xr:uid="{D4DBF401-90D8-46B7-8B40-2E2AE7D72946}"/>
    <cellStyle name="Normal 648" xfId="7664" xr:uid="{9A644386-BD35-4981-8D10-57E5F432340B}"/>
    <cellStyle name="Normal 649" xfId="7679" xr:uid="{D638E806-E514-46F0-AA51-B5086013B364}"/>
    <cellStyle name="Normal 65" xfId="3615" xr:uid="{AFCF3144-C7A3-4E1A-819A-9363F9A67167}"/>
    <cellStyle name="Normal 650" xfId="7722" xr:uid="{91B77DF6-ED0A-4F4B-8F99-B40B2E446432}"/>
    <cellStyle name="Normal 651" xfId="7685" xr:uid="{775BD790-EEDA-449B-AA4A-0BDE685BC203}"/>
    <cellStyle name="Normal 652" xfId="7709" xr:uid="{BC835F93-C5A9-4AF9-8EF0-B64EA06CFA7B}"/>
    <cellStyle name="Normal 653" xfId="7739" xr:uid="{267A3000-1744-438B-8749-9012ABF6732D}"/>
    <cellStyle name="Normal 654" xfId="7746" xr:uid="{824A7324-D999-4669-ACC1-3589132F74B6}"/>
    <cellStyle name="Normal 655" xfId="7742" xr:uid="{B275FA09-B6D3-4AE2-8233-4FA2025C0255}"/>
    <cellStyle name="Normal 656" xfId="7751" xr:uid="{D865B964-E8A3-4330-B55C-64ED96D27440}"/>
    <cellStyle name="Normal 657" xfId="7791" xr:uid="{1D3A8E38-CFA1-4BF3-89A5-CD8F747A7DEB}"/>
    <cellStyle name="Normal 658" xfId="7757" xr:uid="{9B8E4015-4186-4279-A012-2263178CAEEA}"/>
    <cellStyle name="Normal 659" xfId="7807" xr:uid="{84F38A99-D609-4231-90D8-F7781D5190B9}"/>
    <cellStyle name="Normal 66" xfId="3616" xr:uid="{ECC3A017-CD6F-44D8-BE14-ECA100F7E7D8}"/>
    <cellStyle name="Normal 660" xfId="7811" xr:uid="{B79F3F45-B498-4866-ABD1-2E5663DF36E8}"/>
    <cellStyle name="Normal 661" xfId="7815" xr:uid="{E5238309-EC5B-4183-9231-566290B7DB87}"/>
    <cellStyle name="Normal 662" xfId="7820" xr:uid="{BC8302B8-A394-4145-B33F-638FCACA6A18}"/>
    <cellStyle name="Normal 663" xfId="7823" xr:uid="{AA032936-51CE-4AAA-A932-0D25157EDC44}"/>
    <cellStyle name="Normal 664" xfId="7855" xr:uid="{B56808BC-2259-418B-A82A-B4FE9B1C2403}"/>
    <cellStyle name="Normal 665" xfId="7827" xr:uid="{0506B087-C001-433F-976A-4BC87253EF7E}"/>
    <cellStyle name="Normal 666" xfId="7843" xr:uid="{797CF99F-B64B-4137-9F2F-8B057C767873}"/>
    <cellStyle name="Normal 667" xfId="7859" xr:uid="{13C5BB83-4A07-4487-8FE5-BC0679E1EE4C}"/>
    <cellStyle name="Normal 668" xfId="7919" xr:uid="{EA425444-323B-4291-BED1-6E176AE651AD}"/>
    <cellStyle name="Normal 669" xfId="7935" xr:uid="{5C8D6215-4879-44DD-90E8-180B1814D0D9}"/>
    <cellStyle name="Normal 67" xfId="3617" xr:uid="{AD4CDC3D-5D0D-4049-AA4E-43EB12AAC837}"/>
    <cellStyle name="Normal 670" xfId="7953" xr:uid="{D11733E2-F089-48B5-B3F3-00C59D7C72A1}"/>
    <cellStyle name="Normal 671" xfId="9173" xr:uid="{13844F9C-8F0F-4192-AA10-A20AD0BE4355}"/>
    <cellStyle name="Normal 672" xfId="9222" xr:uid="{D95AC410-9B84-4FD6-8D5D-929073B57158}"/>
    <cellStyle name="Normal 673" xfId="9226" xr:uid="{8FE42895-DB7B-412D-AA0F-4117480CC588}"/>
    <cellStyle name="Normal 674" xfId="9234" xr:uid="{A227EC2B-A145-4556-81FA-907A7FD8CB20}"/>
    <cellStyle name="Normal 675" xfId="9229" xr:uid="{FD54D87F-07E5-4828-A8C6-E04EA1ED1541}"/>
    <cellStyle name="Normal 676" xfId="9238" xr:uid="{2FB717C5-0D6A-4E7B-A3F0-7E3203BBDF29}"/>
    <cellStyle name="Normal 677" xfId="9290" xr:uid="{7D5CF54D-2ED2-4F3C-BDAD-A723B25891B4}"/>
    <cellStyle name="Normal 678" xfId="9249" xr:uid="{347BB84C-3487-4D61-8BC7-81A1FA1739FF}"/>
    <cellStyle name="Normal 679" xfId="9294" xr:uid="{085B2DAA-B368-478B-A086-0043DCD5E1C9}"/>
    <cellStyle name="Normal 68" xfId="3618" xr:uid="{DB92CB93-318E-4000-BB30-8AE72478518B}"/>
    <cellStyle name="Normal 680" xfId="9335" xr:uid="{F08805E4-C1C9-4AE1-A43A-AA9E85505019}"/>
    <cellStyle name="Normal 681" xfId="9349" xr:uid="{4ED11044-7D60-4478-9FE5-6F9F7A4FC851}"/>
    <cellStyle name="Normal 682" xfId="9352" xr:uid="{B015F733-8D74-473D-B1C5-DE23624D8AF4}"/>
    <cellStyle name="Normal 683" xfId="9357" xr:uid="{3B341120-3F05-4690-9754-754FE8359967}"/>
    <cellStyle name="Normal 684" xfId="9368" xr:uid="{80A2A5AA-946E-4EDC-B745-D19494700D53}"/>
    <cellStyle name="Normal 685" xfId="9373" xr:uid="{128D202D-03A5-4C77-9A8F-AFD5531C4447}"/>
    <cellStyle name="Normal 686" xfId="9377" xr:uid="{BEC984C8-99AD-4EBF-BE3D-6D0C8B41206E}"/>
    <cellStyle name="Normal 687" xfId="35889" xr:uid="{7AA49FC9-412C-4612-A340-4583D752A07A}"/>
    <cellStyle name="Normal 688" xfId="35900" xr:uid="{F410DB47-03BC-4786-9DB3-4C21F18BFF13}"/>
    <cellStyle name="Normal 689" xfId="35892" xr:uid="{035818D6-57D3-4E48-9096-BFE53392464A}"/>
    <cellStyle name="Normal 69" xfId="3619" xr:uid="{EBE467F7-2A39-466E-B4B0-4CDC3913A5F7}"/>
    <cellStyle name="Normal 690" xfId="35897" xr:uid="{7FB15767-6C91-4C84-97D4-8470C2CF6A78}"/>
    <cellStyle name="Normal 691" xfId="35905" xr:uid="{CDEB3388-A63D-47CC-9621-DA1186FAE2D0}"/>
    <cellStyle name="Normal 692" xfId="35913" xr:uid="{FE999FA2-6C7F-46AB-B397-E48912C43B4A}"/>
    <cellStyle name="Normal 693" xfId="35908" xr:uid="{A59AE96C-BBE3-4118-A6BB-CCAF5B22C9DD}"/>
    <cellStyle name="Normal 694" xfId="35917" xr:uid="{820A2570-F484-4701-9137-D453A5B1531E}"/>
    <cellStyle name="Normal 695" xfId="35931" xr:uid="{BDDA07EB-3C20-450E-9BBD-CBE50ACEB2B7}"/>
    <cellStyle name="Normal 696" xfId="35920" xr:uid="{09DC24DB-F6E7-42A9-ABB3-7814C0CF28C6}"/>
    <cellStyle name="Normal 697" xfId="35928" xr:uid="{79FC7925-EFE9-4EEB-8554-FBEE794D01B4}"/>
    <cellStyle name="Normal 698" xfId="35923" xr:uid="{A3BE2712-A040-441E-9C82-158D823D0AAB}"/>
    <cellStyle name="Normal 699" xfId="35937" xr:uid="{24CB5924-486B-44D1-9BA2-A71789A83CFB}"/>
    <cellStyle name="Normal 7" xfId="3202" xr:uid="{A3A1C433-85C7-40E0-8C96-130C7EE78282}"/>
    <cellStyle name="Normal 7 2" xfId="6131" xr:uid="{EEB3E4FA-75A7-4526-A948-B1E87982C49C}"/>
    <cellStyle name="Normal 7 3" xfId="6130" xr:uid="{8F2E60D9-0A48-4D6A-8442-AB4F0553C64F}"/>
    <cellStyle name="Normal 7_MainSheet" xfId="8029" xr:uid="{4656DE68-2E15-4527-BE1B-BE3D18A9A7D0}"/>
    <cellStyle name="Normal 70" xfId="3624" xr:uid="{B0E7E1CA-D56D-4CF8-A0B2-9C6B46CE51D8}"/>
    <cellStyle name="Normal 700" xfId="35939" xr:uid="{7F4F2816-7E8B-498B-A87A-0AC28A009D24}"/>
    <cellStyle name="Normal 701" xfId="35941" xr:uid="{47C4E22C-1886-4B2F-969B-A1D4CDD21A70}"/>
    <cellStyle name="Normal 702" xfId="35943" xr:uid="{23034F0D-D853-4CA0-98B0-B8D54D7CD0C3}"/>
    <cellStyle name="Normal 703" xfId="35994" xr:uid="{4F4BFBAE-608A-4A2A-A05B-CD287E9A4F93}"/>
    <cellStyle name="Normal 704" xfId="35950" xr:uid="{4FF894C1-76A1-413A-9767-02F0B811FE8A}"/>
    <cellStyle name="Normal 705" xfId="35976" xr:uid="{7D481148-68A6-4DE4-9B33-842ACD031430}"/>
    <cellStyle name="Normal 706" xfId="35954" xr:uid="{E2486E66-7DD7-4356-B1A8-CC3BBA08186B}"/>
    <cellStyle name="Normal 707" xfId="36013" xr:uid="{DE8DA12A-3856-4BD8-BCDC-4DC8B422CE9B}"/>
    <cellStyle name="Normal 708" xfId="36017" xr:uid="{60A360AC-2F03-4507-993D-3E64C04497FA}"/>
    <cellStyle name="Normal 709" xfId="36025" xr:uid="{D1BAF4ED-DB13-4F35-B0DD-82DF5F97DC62}"/>
    <cellStyle name="Normal 71" xfId="3627" xr:uid="{C74113EA-0A19-44E2-AAB4-259F00798B4F}"/>
    <cellStyle name="Normal 710" xfId="36020" xr:uid="{914040F6-8747-4A8D-AD8F-BCC33D56B335}"/>
    <cellStyle name="Normal 711" xfId="36029" xr:uid="{811B9C48-6391-4721-95D0-F7C0D73D7470}"/>
    <cellStyle name="Normal 712" xfId="36033" xr:uid="{F6A7B512-215C-4C9F-9BB6-ACB8892A7FA1}"/>
    <cellStyle name="Normal 713" xfId="36044" xr:uid="{1237744C-4AEC-483B-93A2-3469B462D3AC}"/>
    <cellStyle name="Normal 714" xfId="36036" xr:uid="{EEAF1761-C5CA-432D-8E14-9B5C3A708895}"/>
    <cellStyle name="Normal 715" xfId="36041" xr:uid="{B46FAB13-DE03-4E20-95C6-A2F279F9D910}"/>
    <cellStyle name="Normal 716" xfId="36049" xr:uid="{1E558565-1015-4585-AD9A-8BD180C38202}"/>
    <cellStyle name="Normal 717" xfId="36053" xr:uid="{120B3497-C6A9-4C93-9481-4B4EB2B1D19C}"/>
    <cellStyle name="Normal 718" xfId="36101" xr:uid="{2A658615-4F28-4488-A958-BC502C01165E}"/>
    <cellStyle name="Normal 719" xfId="36105" xr:uid="{A125054D-F665-43D1-92B4-ABF684FBB8D7}"/>
    <cellStyle name="Normal 72" xfId="3631" xr:uid="{E5FB7CC4-0B79-49DD-8A0F-F21E34028CF0}"/>
    <cellStyle name="Normal 720" xfId="36118" xr:uid="{E41EB212-247D-4843-A5F7-75286DDE520F}"/>
    <cellStyle name="Normal 721" xfId="36108" xr:uid="{EEE509AF-EB65-4755-A59B-263CF9CCF708}"/>
    <cellStyle name="Normal 722" xfId="36116" xr:uid="{8BC2DFB6-ADA7-4991-B18E-C543A90E42DC}"/>
    <cellStyle name="Normal 723" xfId="36111" xr:uid="{2318183C-A489-497D-8E75-5AC4A7A8278E}"/>
    <cellStyle name="Normal 724" xfId="36125" xr:uid="{C098037C-CA9B-4649-86AE-5AC8A339A93C}"/>
    <cellStyle name="Normal 725" xfId="36129" xr:uid="{60A3FEB8-44E7-49FC-9A80-918D8E5AB4DC}"/>
    <cellStyle name="Normal 726" xfId="36143" xr:uid="{D0D4646E-3AC5-4D33-8003-3A9E21411FA9}"/>
    <cellStyle name="Normal 727" xfId="36139" xr:uid="{6D71A368-00AA-49E6-A0B1-5776F9A0CF0D}"/>
    <cellStyle name="Normal 728" xfId="36142" xr:uid="{36958820-CC57-4C18-A1DF-67E2F1D5B81D}"/>
    <cellStyle name="Normal 729" xfId="36141" xr:uid="{32E2DB23-4A0A-4613-8F37-7C85CFE78C26}"/>
    <cellStyle name="Normal 73" xfId="3632" xr:uid="{26BF8951-D196-4C5B-8684-3BD71BC915E4}"/>
    <cellStyle name="Normal 730" xfId="36132" xr:uid="{BD24F41F-EC4D-4CED-9DA8-229C56DB8A64}"/>
    <cellStyle name="Normal 731" xfId="36137" xr:uid="{6B3BDE1C-06DE-47FA-A1BD-6F08E30DEA40}"/>
    <cellStyle name="Normal 732" xfId="36148" xr:uid="{FF494BB8-A6F5-4F07-94FB-72B9F36D14AD}"/>
    <cellStyle name="Normal 733" xfId="36152" xr:uid="{722A4712-FEBF-490C-86DF-8AD3095F44CD}"/>
    <cellStyle name="Normal 734" xfId="36153" xr:uid="{7F493A4C-B2E1-4A77-9594-D256C07E9162}"/>
    <cellStyle name="Normal 735" xfId="36194" xr:uid="{FEB1832D-1FA3-4217-B674-1311BD91D70B}"/>
    <cellStyle name="Normal 736" xfId="36209" xr:uid="{D18297C1-73FC-4073-9337-FF0080C00BB3}"/>
    <cellStyle name="Normal 737" xfId="36217" xr:uid="{2515E109-1295-43B3-99D7-60C38C9B11E7}"/>
    <cellStyle name="Normal 738" xfId="36212" xr:uid="{8793558F-A7EB-4A1A-83F6-9104B97B9BF4}"/>
    <cellStyle name="Normal 739" xfId="36221" xr:uid="{56AF840A-7ADC-444C-BF0A-57EF26E7478B}"/>
    <cellStyle name="Normal 74" xfId="3633" xr:uid="{E3893446-869E-4663-B2A4-FE24E695AB73}"/>
    <cellStyle name="Normal 740" xfId="36229" xr:uid="{6FDAC8C3-67AF-44EE-9D14-1D9442E94A6E}"/>
    <cellStyle name="Normal 741" xfId="36224" xr:uid="{7AE304A7-F3B9-4110-B9D4-96543E226E3B}"/>
    <cellStyle name="Normal 742" xfId="36233" xr:uid="{A4FFAAA3-A103-4210-8152-F94FD0126640}"/>
    <cellStyle name="Normal 743" xfId="36237" xr:uid="{3C8B8321-867A-4632-A842-35E64F5398E9}"/>
    <cellStyle name="Normal 744" xfId="36251" xr:uid="{15C0CC1B-0C94-44ED-83AF-DC9803BA6BF6}"/>
    <cellStyle name="Normal 745" xfId="36243" xr:uid="{80A2BCBD-AD14-4536-9DC0-3902CD22BD83}"/>
    <cellStyle name="Normal 746" xfId="36257" xr:uid="{E00E29E1-B2D7-409D-BB1F-DAD5AC6201FB}"/>
    <cellStyle name="Normal 75" xfId="3634" xr:uid="{1A1E7054-A990-4F19-926C-2CB39CD17D49}"/>
    <cellStyle name="Normal 76" xfId="3635" xr:uid="{3A4D3C19-64D9-492F-854F-60C6F0BDD816}"/>
    <cellStyle name="Normal 77" xfId="3683" xr:uid="{4283288D-0ED7-42FB-820A-58B879515B76}"/>
    <cellStyle name="Normal 78" xfId="3702" xr:uid="{F172A440-B6C2-48DE-A90C-B9A1837CD2EB}"/>
    <cellStyle name="Normal 79" xfId="3687" xr:uid="{BF2935E2-E2FF-4ADE-B3D0-EAF9E00CB862}"/>
    <cellStyle name="Normal 8" xfId="3259" xr:uid="{4EDC1A00-8B90-4891-A06B-794D8921F860}"/>
    <cellStyle name="Normal 8 2" xfId="6132" xr:uid="{4A95EE43-B350-4DE4-BFF3-C8E0E9E23E6D}"/>
    <cellStyle name="Normal 8_MainSheet" xfId="8030" xr:uid="{FE8CA087-D189-4E88-AE1A-87CAD81B2606}"/>
    <cellStyle name="Normal 80" xfId="3698" xr:uid="{2036EFF3-12B0-4085-9850-DDDE75848BC7}"/>
    <cellStyle name="Normal 81" xfId="3691" xr:uid="{6154A87D-6050-4285-A367-661DABC82ED2}"/>
    <cellStyle name="Normal 82" xfId="3703" xr:uid="{AF88CFBD-885D-4BDD-9CC5-72EF708B6029}"/>
    <cellStyle name="Normal 83" xfId="3716" xr:uid="{2F8D924E-5ED7-4E30-9E90-25CB90A954CC}"/>
    <cellStyle name="Normal 84" xfId="3707" xr:uid="{58C00A04-D43D-41B7-AB12-DD9056BF5225}"/>
    <cellStyle name="Normal 85" xfId="3712" xr:uid="{AFBF2646-835A-4F02-8A83-4A2B3A26F0E1}"/>
    <cellStyle name="Normal 86" xfId="3719" xr:uid="{11CF7A7D-F28E-4F7E-AC84-7CBEA29A6191}"/>
    <cellStyle name="Normal 87" xfId="3734" xr:uid="{2BC7DE3C-96DC-4297-A8D9-988B7D1B0D41}"/>
    <cellStyle name="Normal 88" xfId="3723" xr:uid="{A7C20182-2AEC-4FFC-BDB5-4A99D1970D6F}"/>
    <cellStyle name="Normal 89" xfId="3730" xr:uid="{8DEE90CD-9F4F-49CF-AF1E-F640A5FE0B6F}"/>
    <cellStyle name="Normal 9" xfId="3278" xr:uid="{81B0FD6A-579D-461C-85E2-51F146DB9138}"/>
    <cellStyle name="Normal 9 2" xfId="6133" xr:uid="{E0397983-BBDF-454F-BD87-780C94F6F25B}"/>
    <cellStyle name="Normal 9_MainSheet" xfId="8031" xr:uid="{2C970409-9C5D-4855-BAF5-E76A6CBCFB9E}"/>
    <cellStyle name="Normal 90" xfId="3735" xr:uid="{FB63061F-3372-45E2-B6F5-87AF2D69A165}"/>
    <cellStyle name="Normal 91" xfId="3783" xr:uid="{173A1A4B-272F-4AC1-AB6E-E864F9A70C9D}"/>
    <cellStyle name="Normal 92" xfId="3790" xr:uid="{43548E95-500A-4713-9194-4ED05A94AFA4}"/>
    <cellStyle name="Normal 93" xfId="3791" xr:uid="{9EF5FCC0-1372-450E-8A60-BA2E76D20C91}"/>
    <cellStyle name="Normal 94" xfId="3806" xr:uid="{DD5FB559-792E-477F-8488-A69FC3F5A691}"/>
    <cellStyle name="Normal 95" xfId="3795" xr:uid="{F03B3074-0DA1-41BE-A295-5CE71EC95D88}"/>
    <cellStyle name="Normal 96" xfId="3802" xr:uid="{000E5F50-4474-4293-9DA4-90EC9D71F6B1}"/>
    <cellStyle name="Normal 97" xfId="3807" xr:uid="{DDBABCA9-DBFE-4057-899F-821EF3A17C82}"/>
    <cellStyle name="Normal 98" xfId="3811" xr:uid="{F3FD5B1A-5454-4D0E-BB2E-A624240AABBD}"/>
    <cellStyle name="Normal 99" xfId="3826" xr:uid="{ABE3502C-CCC8-48B4-B2C0-99CDDA115837}"/>
    <cellStyle name="Note 2" xfId="6134" xr:uid="{8515A630-17EB-4213-8842-08EFA72B5A06}"/>
    <cellStyle name="Note 2 10" xfId="11804" xr:uid="{E4C8477C-87A8-4C61-983B-5DE0A6B89E78}"/>
    <cellStyle name="Note 2 10 2" xfId="17865" xr:uid="{BE606A6B-D38B-49B6-9B7A-4940E1C79F4D}"/>
    <cellStyle name="Note 2 10 3" xfId="24441" xr:uid="{763A4C7D-81F4-4C30-8DDA-5E70F70BB0CB}"/>
    <cellStyle name="Note 2 10 4" xfId="32420" xr:uid="{4BA101E5-97B5-4535-859C-CA6CD735F31A}"/>
    <cellStyle name="Note 2 10 5" xfId="35146" xr:uid="{0786FB39-E5F0-44ED-A909-EF27A9E3DFD0}"/>
    <cellStyle name="Note 2 11" xfId="11805" xr:uid="{D3D57651-C0C9-4163-921A-E7A0022E4009}"/>
    <cellStyle name="Note 2 11 2" xfId="17866" xr:uid="{D8281EA6-AB38-4866-9DDD-487C4A9AE85F}"/>
    <cellStyle name="Note 2 11 3" xfId="24442" xr:uid="{2A9D086E-61B7-4C15-9BF7-2479636F3786}"/>
    <cellStyle name="Note 2 11 4" xfId="32421" xr:uid="{7D6B7B1B-2CE4-4CF4-8733-09900BDA8D93}"/>
    <cellStyle name="Note 2 11 5" xfId="35147" xr:uid="{940C33AD-2A36-4723-8609-99E3A4FA668D}"/>
    <cellStyle name="Note 2 12" xfId="11806" xr:uid="{FE8DFBB1-FA9D-4A14-B03F-D0E0D7541316}"/>
    <cellStyle name="Note 2 12 2" xfId="17867" xr:uid="{3A768901-9886-4AD6-9D70-8B9A39C7C767}"/>
    <cellStyle name="Note 2 12 3" xfId="24443" xr:uid="{444298ED-EE67-4EF6-B4DA-6E149A6587EF}"/>
    <cellStyle name="Note 2 12 4" xfId="32422" xr:uid="{68C2DEF0-81A1-4710-9007-ED2BF0171040}"/>
    <cellStyle name="Note 2 12 5" xfId="35148" xr:uid="{3ED1CC2E-BACF-4B21-BCB1-0B487346D5A5}"/>
    <cellStyle name="Note 2 13" xfId="11807" xr:uid="{A159D7BC-A09E-40AD-8A2B-68EC2F6CA1A3}"/>
    <cellStyle name="Note 2 13 2" xfId="17868" xr:uid="{35B3A1B2-97AA-40D5-84DF-2FDEEC85CD79}"/>
    <cellStyle name="Note 2 13 3" xfId="24444" xr:uid="{5E66CC4F-8067-4722-A0E8-4A4D2C90F2FC}"/>
    <cellStyle name="Note 2 13 4" xfId="32423" xr:uid="{84FF9A75-A43D-442F-858D-8925191D362A}"/>
    <cellStyle name="Note 2 13 5" xfId="35149" xr:uid="{E5461725-C9FD-460F-9D2C-82B2BAEC3FD7}"/>
    <cellStyle name="Note 2 14" xfId="11808" xr:uid="{4A612B67-E196-43A0-AA02-8753DF6AA3BA}"/>
    <cellStyle name="Note 2 14 2" xfId="17869" xr:uid="{34DFF248-1440-4757-B1AF-9A0941D883D7}"/>
    <cellStyle name="Note 2 14 3" xfId="24445" xr:uid="{95D60CC9-EF26-46F6-824C-68B0D3506430}"/>
    <cellStyle name="Note 2 14 4" xfId="32424" xr:uid="{4ECA4535-9120-4790-B788-A3A54784A662}"/>
    <cellStyle name="Note 2 14 5" xfId="35150" xr:uid="{98FAF518-5D5C-4BD5-8746-6AEC47A0CAC4}"/>
    <cellStyle name="Note 2 15" xfId="11809" xr:uid="{A0CF7041-A1C5-452C-A6F7-3B3827111510}"/>
    <cellStyle name="Note 2 15 2" xfId="17870" xr:uid="{ECD78A45-BD1F-4DAC-9380-FF1B12C002CA}"/>
    <cellStyle name="Note 2 15 3" xfId="24446" xr:uid="{06048B84-A91F-4498-89DE-E6FFE3E1E95E}"/>
    <cellStyle name="Note 2 15 4" xfId="32425" xr:uid="{9DB621CA-6B9F-44AC-8BF4-27C13BFC982B}"/>
    <cellStyle name="Note 2 15 5" xfId="35151" xr:uid="{202B63E0-8F34-4DF8-852F-0918E756E8A3}"/>
    <cellStyle name="Note 2 16" xfId="11810" xr:uid="{4AA9C71A-BE29-4E4F-9FB7-5B4CB2024BDD}"/>
    <cellStyle name="Note 2 16 2" xfId="17871" xr:uid="{D35B1330-FEE6-4A8B-ADDF-3329DD2326DC}"/>
    <cellStyle name="Note 2 16 3" xfId="24447" xr:uid="{9A692663-D3CA-4389-A2E9-78DAD8D5AD57}"/>
    <cellStyle name="Note 2 16 4" xfId="32426" xr:uid="{3A468CB5-09A9-4BAA-961F-01B3FEFB0E01}"/>
    <cellStyle name="Note 2 16 5" xfId="35152" xr:uid="{9DE2CB72-D8CE-4428-9A41-054D526221B3}"/>
    <cellStyle name="Note 2 17" xfId="11811" xr:uid="{18FD6966-5495-466A-9240-5FA7DAFC8F49}"/>
    <cellStyle name="Note 2 17 2" xfId="17872" xr:uid="{AB895B4D-F25A-4400-A14C-5707E1BB4877}"/>
    <cellStyle name="Note 2 17 3" xfId="24448" xr:uid="{60BFF4B5-BCE1-4B81-9B16-3C7F064B43C2}"/>
    <cellStyle name="Note 2 17 4" xfId="32427" xr:uid="{69E48963-A829-4F33-B206-FE0F8279B747}"/>
    <cellStyle name="Note 2 17 5" xfId="35153" xr:uid="{1F9825B2-4B28-47B2-9F8F-9762AEE6ED5C}"/>
    <cellStyle name="Note 2 18" xfId="15389" xr:uid="{28C2D1E1-82D9-47D7-B3CD-4703BF762429}"/>
    <cellStyle name="Note 2 18 2" xfId="27376" xr:uid="{595E4AAC-7E58-40AF-8468-26CA2440DD98}"/>
    <cellStyle name="Note 2 18 3" xfId="34582" xr:uid="{2E15CCDB-4060-4C1F-9B7C-A76E05B8884B}"/>
    <cellStyle name="Note 2 18 4" xfId="35375" xr:uid="{B42E3A8B-B318-42AE-8042-F250D5B28137}"/>
    <cellStyle name="Note 2 19" xfId="15088" xr:uid="{6DE8D5F4-52D8-47FF-9243-FB00432CD8D4}"/>
    <cellStyle name="Note 2 19 2" xfId="20611" xr:uid="{E1024FA2-5DCC-4882-9D3F-4BE3A2BA77BB}"/>
    <cellStyle name="Note 2 19 3" xfId="27104" xr:uid="{2624E349-5EB8-420E-AEE8-238036F1F8DA}"/>
    <cellStyle name="Note 2 19 4" xfId="34368" xr:uid="{22747904-9C38-4BCF-8078-4F3233E24F2F}"/>
    <cellStyle name="Note 2 19 5" xfId="35353" xr:uid="{644B8BCD-A244-49BA-8383-BD6FF2181FB0}"/>
    <cellStyle name="Note 2 2" xfId="11812" xr:uid="{96C267BE-4573-4DF1-AC97-07DA4F55F364}"/>
    <cellStyle name="Note 2 2 2" xfId="17873" xr:uid="{A508581F-E085-4C4F-A9E6-4774B9B7E357}"/>
    <cellStyle name="Note 2 2 3" xfId="24449" xr:uid="{3F435E39-F451-4ECA-95ED-8C1766A453C9}"/>
    <cellStyle name="Note 2 2 4" xfId="32428" xr:uid="{07064FC4-8394-44C1-ABC0-AC47A8BCF999}"/>
    <cellStyle name="Note 2 2 5" xfId="35154" xr:uid="{885A11C7-F2B0-4CC2-9E18-729DC6D7F048}"/>
    <cellStyle name="Note 2 20" xfId="14951" xr:uid="{744AC45C-5859-47E4-BA69-8B204DF76BBD}"/>
    <cellStyle name="Note 2 20 2" xfId="20488" xr:uid="{51CB3922-9BB3-42A5-A046-C7869F9459F9}"/>
    <cellStyle name="Note 2 20 3" xfId="26985" xr:uid="{7E94399B-E151-45A8-9057-406422486CAF}"/>
    <cellStyle name="Note 2 20 4" xfId="34273" xr:uid="{3CCF7FB7-D533-4089-BDC5-4B2998E35D10}"/>
    <cellStyle name="Note 2 20 5" xfId="35352" xr:uid="{36021C37-0D39-4CE6-AB65-D1045473CCCB}"/>
    <cellStyle name="Note 2 21" xfId="17864" xr:uid="{7CE84456-E8BE-4771-AF32-9ABC0F4784D0}"/>
    <cellStyle name="Note 2 21 2" xfId="24440" xr:uid="{FA892BBB-F991-4E23-84E1-9C76E3FEC03E}"/>
    <cellStyle name="Note 2 21 3" xfId="32419" xr:uid="{52EFC75E-5574-4AB7-BE0D-22EE3C35B287}"/>
    <cellStyle name="Note 2 21 4" xfId="35145" xr:uid="{7ADF4E13-20A8-4C87-A742-1B9BC48FD4CD}"/>
    <cellStyle name="Note 2 22" xfId="15870" xr:uid="{B70779EC-E75E-4C93-9B13-A850E5FE240B}"/>
    <cellStyle name="Note 2 23" xfId="23297" xr:uid="{9C363942-7B3B-4D12-819F-6F38AC011A99}"/>
    <cellStyle name="Note 2 24" xfId="34155" xr:uid="{2D149BD0-9D25-4C93-8C6F-234893D5848F}"/>
    <cellStyle name="Note 2 25" xfId="11803" xr:uid="{766CAFB1-8D01-4174-B83F-6323659F3AB0}"/>
    <cellStyle name="Note 2 3" xfId="11813" xr:uid="{9E4BFD6B-C6A4-4DFB-9D8E-28D283865FA4}"/>
    <cellStyle name="Note 2 3 2" xfId="17874" xr:uid="{3CB00B9C-7699-410A-8F9C-060EAF62847B}"/>
    <cellStyle name="Note 2 3 3" xfId="24450" xr:uid="{87A53390-34AB-407A-88F6-E5FC232EF747}"/>
    <cellStyle name="Note 2 3 4" xfId="32429" xr:uid="{FD6F865D-98D3-477D-9AEE-EE9AF0E91110}"/>
    <cellStyle name="Note 2 3 5" xfId="35155" xr:uid="{7D9EB550-B548-40E7-9AC4-60DC5597500C}"/>
    <cellStyle name="Note 2 4" xfId="11814" xr:uid="{10D584D0-E52C-4446-84C8-1FFD64AFBC2C}"/>
    <cellStyle name="Note 2 4 2" xfId="17875" xr:uid="{8263B934-261C-4C02-90E2-62BD7C6BF0DC}"/>
    <cellStyle name="Note 2 4 3" xfId="24451" xr:uid="{1932D064-9EB4-47EF-9B36-BE2ED7C5BCEF}"/>
    <cellStyle name="Note 2 4 4" xfId="32430" xr:uid="{8CAFF6E6-E591-440B-A930-A9166FA3A07E}"/>
    <cellStyle name="Note 2 4 5" xfId="35156" xr:uid="{A249EA68-3843-4C7B-8036-DD6354B32BA6}"/>
    <cellStyle name="Note 2 5" xfId="11815" xr:uid="{3DB3D191-F486-4EB4-A662-C1BD18A1F3CD}"/>
    <cellStyle name="Note 2 5 2" xfId="17876" xr:uid="{3132F157-3ECC-4641-915E-1F15B0CC8FB5}"/>
    <cellStyle name="Note 2 5 3" xfId="24452" xr:uid="{C4543120-17D1-4D8D-933E-3FBE8FBE655C}"/>
    <cellStyle name="Note 2 5 4" xfId="32431" xr:uid="{3DCBFDE2-E64F-44C6-978A-067D169AD419}"/>
    <cellStyle name="Note 2 5 5" xfId="35157" xr:uid="{92216436-E678-4F85-8070-2803D0FE7AFA}"/>
    <cellStyle name="Note 2 6" xfId="11816" xr:uid="{2B38347D-C354-4A8E-9573-E5B402C673AA}"/>
    <cellStyle name="Note 2 6 2" xfId="17877" xr:uid="{C090B4C1-E177-4A68-B823-AD001BA28EAB}"/>
    <cellStyle name="Note 2 6 3" xfId="24453" xr:uid="{4A89DFDD-BE47-4575-B2B1-00B43870A180}"/>
    <cellStyle name="Note 2 6 4" xfId="32432" xr:uid="{DE57A05A-B72A-4F2A-BC7A-E2225AD0FA16}"/>
    <cellStyle name="Note 2 6 5" xfId="35158" xr:uid="{3A123714-7E3A-47D1-A55B-503F275084BC}"/>
    <cellStyle name="Note 2 7" xfId="11817" xr:uid="{8C4905C4-9019-41EE-BB92-0981BB9E6096}"/>
    <cellStyle name="Note 2 7 2" xfId="17878" xr:uid="{A41A9942-2305-4180-8BA5-79981033362C}"/>
    <cellStyle name="Note 2 7 3" xfId="24454" xr:uid="{1F68C078-ECE1-4EAB-B57E-8599B7097810}"/>
    <cellStyle name="Note 2 7 4" xfId="32433" xr:uid="{716F2592-F37B-475E-B56B-D1220EA1FAF0}"/>
    <cellStyle name="Note 2 7 5" xfId="35159" xr:uid="{6C2A4DEF-C0C4-440C-8357-1929583D494F}"/>
    <cellStyle name="Note 2 8" xfId="11818" xr:uid="{B9C141E5-327D-4B3E-AF75-A5E9CAA1AE75}"/>
    <cellStyle name="Note 2 8 2" xfId="17879" xr:uid="{5E32656A-34BB-4AC6-9085-8B8687450076}"/>
    <cellStyle name="Note 2 8 3" xfId="24455" xr:uid="{90FC9BE5-0E4E-4036-BFDA-EE35B26CA1D6}"/>
    <cellStyle name="Note 2 8 4" xfId="32434" xr:uid="{4B697C20-A964-4B65-B75B-2894434D9851}"/>
    <cellStyle name="Note 2 8 5" xfId="35160" xr:uid="{E20ADE55-4035-49CF-8B11-62EB6F0CFCDB}"/>
    <cellStyle name="Note 2 9" xfId="11819" xr:uid="{557649A1-D59E-474D-B031-8106D52B0873}"/>
    <cellStyle name="Note 2 9 2" xfId="17880" xr:uid="{D792FC40-1071-44F2-82AA-B9D216B22CBF}"/>
    <cellStyle name="Note 2 9 3" xfId="24456" xr:uid="{97069859-DE22-49C6-89BE-3E0180AE9F38}"/>
    <cellStyle name="Note 2 9 4" xfId="32435" xr:uid="{D65C76BE-0E99-4BB4-B21A-E9D314AF8452}"/>
    <cellStyle name="Note 2 9 5" xfId="35161" xr:uid="{E1214F8D-43F4-4331-A169-49EBF278C784}"/>
    <cellStyle name="Note 3" xfId="7854" xr:uid="{D9DA5895-5F4B-4475-B5A2-B3562DBD8875}"/>
    <cellStyle name="Note 3 2" xfId="35623" xr:uid="{3992F34D-7E8B-40A5-9DBC-1D1520A77CAB}"/>
    <cellStyle name="Note 4" xfId="7875" xr:uid="{37B851FD-423B-49D4-A03A-5F20135B5881}"/>
    <cellStyle name="Note 5" xfId="11802" xr:uid="{026E7EF3-1DBC-4A46-A73D-66AB4080289B}"/>
    <cellStyle name="Note 6" xfId="9392" xr:uid="{8ACB3103-DEE2-4392-9D9B-97D4013C0558}"/>
    <cellStyle name="Number" xfId="11820" xr:uid="{3933DA21-4790-4065-9399-AF64A12E729A}"/>
    <cellStyle name="Œ…‹æØ‚è [0.00]_laroux" xfId="183" xr:uid="{FE9366BC-408F-4B09-869A-41B20550689E}"/>
    <cellStyle name="Œ…‹æØ‚è_laroux" xfId="184" xr:uid="{927C012F-7971-41E5-A892-FD678FE7538E}"/>
    <cellStyle name="Output 10" xfId="11822" xr:uid="{0987B42E-069E-455A-A928-3170DBA3A4ED}"/>
    <cellStyle name="Output 10 2" xfId="17881" xr:uid="{107AF6FC-AEDD-406F-877A-6FE0BA47DF44}"/>
    <cellStyle name="Output 10 3" xfId="21386" xr:uid="{A22141AD-F13C-4DBA-8B59-5A2595B81023}"/>
    <cellStyle name="Output 10 4" xfId="27762" xr:uid="{6F4814B6-84FE-4BD5-8027-98327101EDD6}"/>
    <cellStyle name="Output 10 5" xfId="22376" xr:uid="{ABEC7553-A70A-4432-AA80-1076C3FE24DF}"/>
    <cellStyle name="Output 11" xfId="11823" xr:uid="{7D4D314A-8029-4023-AAF8-6EDFA4B44149}"/>
    <cellStyle name="Output 11 2" xfId="17882" xr:uid="{A9AAD3BB-2440-4E89-B892-78CE95FA140D}"/>
    <cellStyle name="Output 11 3" xfId="22073" xr:uid="{CC00E277-48EE-4B95-9955-AFAE40EC45D5}"/>
    <cellStyle name="Output 11 4" xfId="30351" xr:uid="{F8B45492-F622-4E93-9934-DBAC298D08D8}"/>
    <cellStyle name="Output 11 5" xfId="21871" xr:uid="{D0345328-22F8-4730-BC0B-64A146D729E8}"/>
    <cellStyle name="Output 12" xfId="11824" xr:uid="{6CE46A07-BF64-4454-8E2C-2DC03AC93F8C}"/>
    <cellStyle name="Output 12 2" xfId="17883" xr:uid="{2F9C6EF5-17D8-4E6B-B205-E1B204430745}"/>
    <cellStyle name="Output 12 3" xfId="21415" xr:uid="{CE5B0747-3DFC-4E2B-B3E5-905E793118A4}"/>
    <cellStyle name="Output 12 4" xfId="21656" xr:uid="{52BD039F-4449-4895-9E21-29E140337451}"/>
    <cellStyle name="Output 12 5" xfId="22377" xr:uid="{39A3B290-3ABC-4514-A1C3-B68960EE8878}"/>
    <cellStyle name="Output 13" xfId="11825" xr:uid="{446D2FD9-9D70-4EB0-9E7E-1E47059C2A4D}"/>
    <cellStyle name="Output 13 2" xfId="17884" xr:uid="{EC34C0F6-E4ED-47BB-B0AC-961BF1DAB652}"/>
    <cellStyle name="Output 13 3" xfId="24610" xr:uid="{72CC77B3-B6AB-46AC-B406-779A1768F3A3}"/>
    <cellStyle name="Output 13 4" xfId="29818" xr:uid="{FF926D8A-D893-4EAD-BAE9-5AFCE95C44B5}"/>
    <cellStyle name="Output 13 5" xfId="23104" xr:uid="{3F162D29-6810-4266-80DC-15A5B0F394AB}"/>
    <cellStyle name="Output 14" xfId="11826" xr:uid="{E6D2BD68-414C-403E-9F78-D5FFE5EBAB93}"/>
    <cellStyle name="Output 14 2" xfId="17885" xr:uid="{30CD7624-6D35-4C22-95F0-067838FC4F0D}"/>
    <cellStyle name="Output 14 3" xfId="23078" xr:uid="{7D5F6A4E-3D14-4992-87F7-A85756510BEC}"/>
    <cellStyle name="Output 14 4" xfId="23289" xr:uid="{C1BBFD68-3662-415A-BA9F-065D91D0B8F9}"/>
    <cellStyle name="Output 14 5" xfId="21676" xr:uid="{D2C86C29-0058-4DE0-8224-FBF7BA73FBD0}"/>
    <cellStyle name="Output 15" xfId="11827" xr:uid="{1C4E4D30-53D2-4AD9-81B9-2166F5D1818A}"/>
    <cellStyle name="Output 15 2" xfId="17886" xr:uid="{CFCC5665-6768-4485-B251-D92854DB69C4}"/>
    <cellStyle name="Output 15 3" xfId="21347" xr:uid="{24C7C389-ED45-4EA5-AD66-9B884A3654DE}"/>
    <cellStyle name="Output 15 4" xfId="30365" xr:uid="{0029FB9C-42F3-416B-A88B-8CEE9D38A020}"/>
    <cellStyle name="Output 15 5" xfId="29924" xr:uid="{C4DB7CDB-7E8B-4EFD-87DC-3B1EE780EADD}"/>
    <cellStyle name="Output 16" xfId="11828" xr:uid="{6D2E85B0-5B4A-488B-A1A6-503336478B1C}"/>
    <cellStyle name="Output 16 2" xfId="17887" xr:uid="{1196C903-1F43-4AD3-AE1C-479905DDD160}"/>
    <cellStyle name="Output 16 3" xfId="21300" xr:uid="{A1E8792D-28E9-4807-BA60-204842A8FB24}"/>
    <cellStyle name="Output 16 4" xfId="30418" xr:uid="{02809400-7E98-47B0-A726-711BFF51D449}"/>
    <cellStyle name="Output 16 5" xfId="29629" xr:uid="{8EF39A6B-70BA-42A5-8E51-07C3C757EDA6}"/>
    <cellStyle name="Output 17" xfId="11829" xr:uid="{AF9C1518-51D4-4179-8D99-80DED9F824B8}"/>
    <cellStyle name="Output 17 2" xfId="17888" xr:uid="{6B76DB95-F6F6-4467-B670-EB8D554963E8}"/>
    <cellStyle name="Output 17 3" xfId="22092" xr:uid="{CDE14F2F-7C8B-4C40-8DA8-798E45905005}"/>
    <cellStyle name="Output 17 4" xfId="30332" xr:uid="{CC29C0F7-1F9F-4BFA-AABB-7B448ECBEC74}"/>
    <cellStyle name="Output 17 5" xfId="24919" xr:uid="{BA9889B8-A3F0-4FE9-A0AB-C1B57EAACD59}"/>
    <cellStyle name="Output 18" xfId="11830" xr:uid="{FFD75784-01A4-4EDF-A83E-24253818521C}"/>
    <cellStyle name="Output 18 2" xfId="17889" xr:uid="{F18E9F0F-54BA-4AEA-88C6-417F7159A312}"/>
    <cellStyle name="Output 18 3" xfId="27866" xr:uid="{E39357AC-62F0-4BEE-9808-F4D3D310CB6A}"/>
    <cellStyle name="Output 18 4" xfId="30522" xr:uid="{05036B42-FC7E-481A-B151-DF29E21281E6}"/>
    <cellStyle name="Output 18 5" xfId="29005" xr:uid="{3E4F134A-837D-41E7-BE4D-8C993F404E30}"/>
    <cellStyle name="Output 19" xfId="11831" xr:uid="{2A65AFE6-4775-4938-ACFA-D511617371C3}"/>
    <cellStyle name="Output 19 2" xfId="17890" xr:uid="{F562FDD3-6E3E-48DE-8EED-3BD4D6207C26}"/>
    <cellStyle name="Output 19 3" xfId="28006" xr:uid="{55F34B2D-7426-4285-8FAC-D179103CB621}"/>
    <cellStyle name="Output 19 4" xfId="30657" xr:uid="{64B73B96-9F7F-43EF-8983-8C39673667F5}"/>
    <cellStyle name="Output 19 5" xfId="30441" xr:uid="{B4FD1826-D98C-47B1-89D0-AEE0EA1007C8}"/>
    <cellStyle name="Output 2" xfId="6135" xr:uid="{AA4CD5DE-DDB7-4ED4-8A08-23FAC84F190C}"/>
    <cellStyle name="Output 2 10" xfId="11833" xr:uid="{6EFEEEEC-BB70-4BD5-99FF-B183E2EEACB3}"/>
    <cellStyle name="Output 2 10 2" xfId="17891" xr:uid="{80E983B1-3FEB-4A8A-9B13-5EC71ED4E13A}"/>
    <cellStyle name="Output 2 10 3" xfId="28011" xr:uid="{06548FFC-B58F-42DE-A54D-00B5BE1CF577}"/>
    <cellStyle name="Output 2 10 4" xfId="30663" xr:uid="{9BA30D67-FB1A-4115-B68B-BE08283819B1}"/>
    <cellStyle name="Output 2 10 5" xfId="29794" xr:uid="{7C383543-FA2A-438E-886D-18FB42AA6E77}"/>
    <cellStyle name="Output 2 11" xfId="11834" xr:uid="{60941432-8F09-4D8D-A247-B85221B07C5D}"/>
    <cellStyle name="Output 2 11 2" xfId="17892" xr:uid="{60B3B160-FEAD-4B57-A90A-EAD41EAA070A}"/>
    <cellStyle name="Output 2 11 3" xfId="27828" xr:uid="{0E55CD1C-2EC4-43FB-B433-6C5EBBB0756B}"/>
    <cellStyle name="Output 2 11 4" xfId="30485" xr:uid="{2D257C82-C14F-4F48-9611-6AB2637ADD52}"/>
    <cellStyle name="Output 2 11 5" xfId="21308" xr:uid="{CC7F2378-38A5-4232-9A76-98F4446ED1F9}"/>
    <cellStyle name="Output 2 12" xfId="11835" xr:uid="{8C98BBB2-DBB6-42D8-8B3F-CC359B9BDE13}"/>
    <cellStyle name="Output 2 12 2" xfId="17893" xr:uid="{E9957713-8BCE-44EA-AD24-4BB679920FC4}"/>
    <cellStyle name="Output 2 12 3" xfId="24609" xr:uid="{3989894B-7446-4C33-928D-DCD8AB83A77D}"/>
    <cellStyle name="Output 2 12 4" xfId="28353" xr:uid="{9FE5B16F-7D5A-45FE-A348-2F713C934871}"/>
    <cellStyle name="Output 2 12 5" xfId="28764" xr:uid="{198C52E3-F207-47A5-90F9-5E071C1E8F51}"/>
    <cellStyle name="Output 2 13" xfId="11836" xr:uid="{49ACB1A9-669E-44C0-B2DC-0741846CC302}"/>
    <cellStyle name="Output 2 13 2" xfId="17894" xr:uid="{6C5DEA1A-F400-4CDC-826B-29DB18B51F61}"/>
    <cellStyle name="Output 2 13 3" xfId="24608" xr:uid="{09455619-9E84-4B4D-B543-2994F3D6816B}"/>
    <cellStyle name="Output 2 13 4" xfId="28354" xr:uid="{61F0D738-0419-47F7-8C55-C6857A13F17F}"/>
    <cellStyle name="Output 2 13 5" xfId="30120" xr:uid="{3C4DDE36-3031-4810-9CA9-90237B165AB8}"/>
    <cellStyle name="Output 2 14" xfId="11837" xr:uid="{115EA721-CE25-41B3-8716-16FACDEF3010}"/>
    <cellStyle name="Output 2 14 2" xfId="17895" xr:uid="{0ADF3814-2A76-4B97-BB2D-8CB411116156}"/>
    <cellStyle name="Output 2 14 3" xfId="24601" xr:uid="{B6B12542-5B29-43CC-8F1E-1EA50DCD2C41}"/>
    <cellStyle name="Output 2 14 4" xfId="28361" xr:uid="{3C518F66-3B24-4311-ADBD-27D8B1332C2C}"/>
    <cellStyle name="Output 2 14 5" xfId="28765" xr:uid="{70A4E6B9-7B2D-4E97-885A-923D1CBE13F9}"/>
    <cellStyle name="Output 2 15" xfId="11838" xr:uid="{A9E1984F-9CD3-499D-96F3-FC9E17477464}"/>
    <cellStyle name="Output 2 15 2" xfId="17896" xr:uid="{2E8A185B-DCFF-4628-AE93-04EC26D040FF}"/>
    <cellStyle name="Output 2 15 3" xfId="25925" xr:uid="{97F16A98-2DD5-4BC1-B448-C79BE5484812}"/>
    <cellStyle name="Output 2 15 4" xfId="26071" xr:uid="{0FACC0DE-E37D-457D-994C-615BBA00D1C5}"/>
    <cellStyle name="Output 2 15 5" xfId="26405" xr:uid="{6DE5E8D6-973B-4E99-9948-9312ABFA8A91}"/>
    <cellStyle name="Output 2 16" xfId="11839" xr:uid="{F80BD821-A4CB-45F0-9D4C-1609051052D6}"/>
    <cellStyle name="Output 2 16 2" xfId="17897" xr:uid="{003DD76E-866E-4CDA-8091-A6D0EF6C02C0}"/>
    <cellStyle name="Output 2 16 3" xfId="24607" xr:uid="{8F3B04C2-1247-48EC-A879-9F50EEDBB68F}"/>
    <cellStyle name="Output 2 16 4" xfId="28355" xr:uid="{C15FA458-0B7A-4DC1-9824-9F5F0C30AF7F}"/>
    <cellStyle name="Output 2 16 5" xfId="21629" xr:uid="{CCA1A367-63B9-4469-A38B-F9716BB9C465}"/>
    <cellStyle name="Output 2 17" xfId="11840" xr:uid="{7CCD84D7-6653-437E-BBCB-437E7F5857E1}"/>
    <cellStyle name="Output 2 17 2" xfId="17898" xr:uid="{9116718B-0ACE-4CBF-AED2-D5FC48B1CD7E}"/>
    <cellStyle name="Output 2 17 3" xfId="26008" xr:uid="{A32A0331-9550-4052-B734-0D89630FBB55}"/>
    <cellStyle name="Output 2 17 4" xfId="25563" xr:uid="{4C5EBD00-84E0-481C-B323-7EBCAFBB4154}"/>
    <cellStyle name="Output 2 17 5" xfId="29182" xr:uid="{7A3C0B1D-EB0B-4ADC-A272-C0B888B7C6CC}"/>
    <cellStyle name="Output 2 18" xfId="11841" xr:uid="{F4F5F9C9-FB72-4EBB-940F-8E4FEB5E9918}"/>
    <cellStyle name="Output 2 18 2" xfId="17899" xr:uid="{56836EDD-4670-4EA8-91A7-BFED746127AC}"/>
    <cellStyle name="Output 2 18 3" xfId="22395" xr:uid="{C3C48C7A-4EEB-43A1-9183-00D25FC1EBDF}"/>
    <cellStyle name="Output 2 18 4" xfId="27556" xr:uid="{72469069-8045-4F36-B627-A4F8BF5FB449}"/>
    <cellStyle name="Output 2 18 5" xfId="29555" xr:uid="{490FD616-12D4-4B28-AB05-DAB87E67065E}"/>
    <cellStyle name="Output 2 19" xfId="11842" xr:uid="{E1E61C67-7D26-44BC-9AC9-CEB05CB7F4AB}"/>
    <cellStyle name="Output 2 19 2" xfId="17900" xr:uid="{B7CC58CE-0EA0-42EF-806B-43B58783F337}"/>
    <cellStyle name="Output 2 19 3" xfId="24606" xr:uid="{4EFA349D-9F77-495F-B914-831E62F88DA1}"/>
    <cellStyle name="Output 2 19 4" xfId="28356" xr:uid="{88223748-B0CE-4AB1-A267-EC727F11E0F3}"/>
    <cellStyle name="Output 2 19 5" xfId="25093" xr:uid="{6F211453-0E7E-4226-AEB5-3CE37D6F85D8}"/>
    <cellStyle name="Output 2 2" xfId="11843" xr:uid="{4071CF79-CF33-4291-BE4D-733F522663BE}"/>
    <cellStyle name="Output 2 2 2" xfId="17901" xr:uid="{3EC80B3F-786F-48D6-8847-5A1124843D1B}"/>
    <cellStyle name="Output 2 2 3" xfId="21491" xr:uid="{AE75A734-0DEB-4C0A-879E-8A99AF76BEAC}"/>
    <cellStyle name="Output 2 2 4" xfId="25388" xr:uid="{93A464D9-F7A9-4696-9A30-82EDACF3F523}"/>
    <cellStyle name="Output 2 2 5" xfId="29536" xr:uid="{CB9A6C5B-4536-4D5B-8349-F419C813EB49}"/>
    <cellStyle name="Output 2 20" xfId="11844" xr:uid="{2FA37C2E-4123-41FF-894B-3578EA9C4672}"/>
    <cellStyle name="Output 2 20 2" xfId="17902" xr:uid="{77F55A45-CB71-484F-BCBB-170C25DBE938}"/>
    <cellStyle name="Output 2 20 3" xfId="21357" xr:uid="{2A0A6CD5-BE1F-4324-A771-A8F2967821A5}"/>
    <cellStyle name="Output 2 20 4" xfId="30355" xr:uid="{F59FFA74-615D-4B4C-8440-0DD4ADCC04C3}"/>
    <cellStyle name="Output 2 20 5" xfId="24985" xr:uid="{457A2A9E-1E64-411C-9697-677679B1885B}"/>
    <cellStyle name="Output 2 21" xfId="11845" xr:uid="{730FF9B3-BA31-4089-82F4-3592FFABE731}"/>
    <cellStyle name="Output 2 21 2" xfId="17903" xr:uid="{2DF072A8-7C05-43FB-9B7B-E07B8D2EA29D}"/>
    <cellStyle name="Output 2 21 3" xfId="27995" xr:uid="{B48E4FF3-6CBF-4FD0-AE72-3405F4A29817}"/>
    <cellStyle name="Output 2 21 4" xfId="30647" xr:uid="{FEA04583-E6E9-4FA3-B14F-9A2D012CF0EE}"/>
    <cellStyle name="Output 2 21 5" xfId="25552" xr:uid="{1E8D4743-F3F8-431F-9231-0695E667B0F6}"/>
    <cellStyle name="Output 2 22" xfId="11846" xr:uid="{3580F32E-D3DE-4D5D-88C5-72F5DC804574}"/>
    <cellStyle name="Output 2 22 2" xfId="17904" xr:uid="{7A59416E-F274-428D-8017-942BB22348A2}"/>
    <cellStyle name="Output 2 22 3" xfId="24605" xr:uid="{D0AFE87B-B109-47F1-9472-01A2EB5962A8}"/>
    <cellStyle name="Output 2 22 4" xfId="28357" xr:uid="{10B3A9D6-1834-4506-A2D5-4E6FFC2040C2}"/>
    <cellStyle name="Output 2 22 5" xfId="28785" xr:uid="{5B5A968C-753C-4288-9300-BB8A56FA7AFA}"/>
    <cellStyle name="Output 2 23" xfId="11847" xr:uid="{2D45E7CC-A4C3-4CE8-AB03-243F074A9BA8}"/>
    <cellStyle name="Output 2 23 2" xfId="17905" xr:uid="{B115068E-60B2-464E-A871-BC770A156B57}"/>
    <cellStyle name="Output 2 23 3" xfId="24604" xr:uid="{C9F28C9D-17BE-49B6-A768-08AB518D8898}"/>
    <cellStyle name="Output 2 23 4" xfId="28358" xr:uid="{48A9E20F-1527-4BA6-8645-C34E8FD92B88}"/>
    <cellStyle name="Output 2 23 5" xfId="28786" xr:uid="{C79262A6-D2F7-4B13-9F21-0B8C306ACF52}"/>
    <cellStyle name="Output 2 24" xfId="11848" xr:uid="{EFE80BBE-6354-4636-BADE-7BD6CBF71AB1}"/>
    <cellStyle name="Output 2 24 2" xfId="17906" xr:uid="{9B96AFDD-C05E-40E4-8376-8EA47D52B919}"/>
    <cellStyle name="Output 2 24 3" xfId="24603" xr:uid="{B3D16E23-AE03-41FA-841D-D74F4218DDBA}"/>
    <cellStyle name="Output 2 24 4" xfId="28359" xr:uid="{2F998F8F-E6C6-45A9-ADB4-8231E674533E}"/>
    <cellStyle name="Output 2 24 5" xfId="21303" xr:uid="{137A8249-9688-4294-A3C6-97A0F67E3196}"/>
    <cellStyle name="Output 2 25" xfId="11849" xr:uid="{AF5999BF-92CF-441E-B0F2-0A88A818991F}"/>
    <cellStyle name="Output 2 25 2" xfId="17907" xr:uid="{84C24309-CF2E-4907-BC79-8A98CD4371ED}"/>
    <cellStyle name="Output 2 25 3" xfId="24602" xr:uid="{81CAD9E0-5C60-433B-A498-3A78BC033CDB}"/>
    <cellStyle name="Output 2 25 4" xfId="28360" xr:uid="{24B72895-F524-4515-B343-E73B0C7301DC}"/>
    <cellStyle name="Output 2 25 5" xfId="32636" xr:uid="{D8C9D539-D86B-4FD9-9927-A18C6C5370AD}"/>
    <cellStyle name="Output 2 26" xfId="11850" xr:uid="{1A95431D-F716-4584-B92D-3E7605B1D35D}"/>
    <cellStyle name="Output 2 26 2" xfId="17908" xr:uid="{FC6280C1-2267-4678-BFB2-21705D403840}"/>
    <cellStyle name="Output 2 26 3" xfId="23081" xr:uid="{85F5160E-1FED-4064-9D2F-8EA33756B66E}"/>
    <cellStyle name="Output 2 26 4" xfId="25284" xr:uid="{654315D2-5E37-4B77-BCA7-BF607063B7CC}"/>
    <cellStyle name="Output 2 26 5" xfId="32635" xr:uid="{72639583-DAB7-4E8D-93E4-4BDB63B9AC8D}"/>
    <cellStyle name="Output 2 27" xfId="11851" xr:uid="{73A4727B-EAE5-46A7-8A2D-0710723E5B66}"/>
    <cellStyle name="Output 2 27 2" xfId="17909" xr:uid="{5AAB2D8A-174B-4A28-97DB-9D0943C1F13E}"/>
    <cellStyle name="Output 2 27 3" xfId="21421" xr:uid="{8331CBBF-716A-46C2-BDA6-B269C87504FB}"/>
    <cellStyle name="Output 2 27 4" xfId="27906" xr:uid="{D8AF1EED-3593-4422-ACA3-1D0934ACCAA0}"/>
    <cellStyle name="Output 2 27 5" xfId="32634" xr:uid="{39C2FC51-D448-4654-A45B-2D620957CFB6}"/>
    <cellStyle name="Output 2 28" xfId="11852" xr:uid="{53E7035E-CD36-4152-9EBC-F8DFF1A7A1E7}"/>
    <cellStyle name="Output 2 28 2" xfId="17910" xr:uid="{F2EE92E5-3411-4E4A-8EAD-A9B10D77245B}"/>
    <cellStyle name="Output 2 28 3" xfId="21447" xr:uid="{2552FEF0-F43A-45F9-B0F8-0B51826707C4}"/>
    <cellStyle name="Output 2 28 4" xfId="27197" xr:uid="{FA4DC661-9B00-4E73-A90F-C25539663066}"/>
    <cellStyle name="Output 2 28 5" xfId="34769" xr:uid="{8BD83901-F349-42EE-8EAF-C3F926BD75FF}"/>
    <cellStyle name="Output 2 29" xfId="11853" xr:uid="{BD28EBA8-71D3-4FF5-BFD9-A22BA64A2FF6}"/>
    <cellStyle name="Output 2 29 2" xfId="17911" xr:uid="{FE83FB33-C801-4187-86B7-7F022BDB5A9A}"/>
    <cellStyle name="Output 2 29 3" xfId="22148" xr:uid="{A2219D56-0AA3-46A1-93E2-2733A9CEE411}"/>
    <cellStyle name="Output 2 29 4" xfId="28902" xr:uid="{5E75E839-7AAB-49D1-97BC-EB33F0AE24BC}"/>
    <cellStyle name="Output 2 29 5" xfId="34329" xr:uid="{4357D79C-9C93-42D4-BC80-302498DD10FD}"/>
    <cellStyle name="Output 2 3" xfId="11854" xr:uid="{181295D2-4542-4C67-B2D4-62E1E3B1BC7E}"/>
    <cellStyle name="Output 2 3 2" xfId="17912" xr:uid="{C9D385F6-7AB4-4A8F-859A-194C1E7B9820}"/>
    <cellStyle name="Output 2 3 3" xfId="24600" xr:uid="{BFCF7547-EF8D-48C7-A796-4177E2D843A0}"/>
    <cellStyle name="Output 2 3 4" xfId="28362" xr:uid="{776959A3-5933-459F-9798-10DF8270036C}"/>
    <cellStyle name="Output 2 3 5" xfId="32633" xr:uid="{93939BDF-B7E6-45A5-97BC-4E8F9972F36F}"/>
    <cellStyle name="Output 2 30" xfId="11855" xr:uid="{69CA6D16-BD24-414D-BCEE-375E8F4928E2}"/>
    <cellStyle name="Output 2 30 2" xfId="17913" xr:uid="{1A9E47E7-5623-4466-A2A1-59CBD1FBA6D0}"/>
    <cellStyle name="Output 2 30 3" xfId="27193" xr:uid="{4BD01991-64A0-4E3E-9C92-706F083C3307}"/>
    <cellStyle name="Output 2 30 4" xfId="28363" xr:uid="{9F2D206A-5CEB-4CD4-96A3-6D2BE6425EA7}"/>
    <cellStyle name="Output 2 30 5" xfId="34879" xr:uid="{F930FCCF-1A63-46F6-89E8-2E149527174C}"/>
    <cellStyle name="Output 2 31" xfId="11856" xr:uid="{FCAE7297-53B8-4793-A525-8CF77F3B0B61}"/>
    <cellStyle name="Output 2 31 2" xfId="17914" xr:uid="{2B7D7B1E-6FD0-4F00-B8F9-F68ACA4A31A6}"/>
    <cellStyle name="Output 2 31 3" xfId="27275" xr:uid="{7FC22B7C-349D-45F8-90E8-4DAC8124CCD7}"/>
    <cellStyle name="Output 2 31 4" xfId="29190" xr:uid="{B536291F-84C0-4A0E-BA97-8B47B71E57EA}"/>
    <cellStyle name="Output 2 31 5" xfId="34682" xr:uid="{0D5DD490-3125-4D7C-95CD-7F420D4A3402}"/>
    <cellStyle name="Output 2 32" xfId="11857" xr:uid="{FC61F859-8D55-49B1-A8DB-55204EB4377B}"/>
    <cellStyle name="Output 2 32 2" xfId="17915" xr:uid="{3EB86128-13A2-45D9-B67D-E0CF57C096AE}"/>
    <cellStyle name="Output 2 32 3" xfId="27182" xr:uid="{619ACF7D-3473-496B-9C8B-24D5F6B82E8C}"/>
    <cellStyle name="Output 2 32 4" xfId="28364" xr:uid="{E6B45346-4D40-4259-B08E-EF6CA325CE3D}"/>
    <cellStyle name="Output 2 32 5" xfId="34330" xr:uid="{D6364F32-FB19-4B80-9C5E-699BFF293710}"/>
    <cellStyle name="Output 2 33" xfId="11858" xr:uid="{B532399C-18AA-46A5-9089-C83F0C2AF98F}"/>
    <cellStyle name="Output 2 33 2" xfId="17916" xr:uid="{CB597CD9-292D-4D97-8459-8118C9EED688}"/>
    <cellStyle name="Output 2 33 3" xfId="27541" xr:uid="{06E258D9-A7D8-4FF9-A903-23FDA0B65CD3}"/>
    <cellStyle name="Output 2 33 4" xfId="28911" xr:uid="{887897AA-59B8-4F2D-961B-C995C03B5627}"/>
    <cellStyle name="Output 2 33 5" xfId="34255" xr:uid="{56C15D4F-D274-48D5-A61B-DDCE3FA39FDE}"/>
    <cellStyle name="Output 2 34" xfId="11859" xr:uid="{62DD61C5-3B23-4AE7-B9AB-300EE50AEB99}"/>
    <cellStyle name="Output 2 34 2" xfId="17917" xr:uid="{436D7BD1-55F0-44D4-92BB-7EAE65FAB2A8}"/>
    <cellStyle name="Output 2 34 3" xfId="27599" xr:uid="{82679277-C8EA-4501-8573-6D8293B2D5F7}"/>
    <cellStyle name="Output 2 34 4" xfId="28365" xr:uid="{33030859-37A7-4ABF-A572-AA4F1A611380}"/>
    <cellStyle name="Output 2 34 5" xfId="34661" xr:uid="{9C315589-9F22-4D38-94ED-C9118A2DB111}"/>
    <cellStyle name="Output 2 35" xfId="11860" xr:uid="{C71FD9AB-9B34-462E-82DE-91A728FF0D3E}"/>
    <cellStyle name="Output 2 35 2" xfId="17918" xr:uid="{C6320BCD-B8C2-47F2-B69A-D23AFC6CD406}"/>
    <cellStyle name="Output 2 35 3" xfId="27410" xr:uid="{964351D4-FAFD-407E-8608-582173D3B0D2}"/>
    <cellStyle name="Output 2 35 4" xfId="28475" xr:uid="{6DBE93B4-3011-4BB0-988E-DC70C8027E34}"/>
    <cellStyle name="Output 2 35 5" xfId="34601" xr:uid="{9577C860-5EFE-4051-ABB4-CB395B629249}"/>
    <cellStyle name="Output 2 36" xfId="11861" xr:uid="{975101FA-BC52-43DD-8C9F-83910D5F3797}"/>
    <cellStyle name="Output 2 36 2" xfId="17919" xr:uid="{FB416F69-483A-43D4-B297-BA5428D7A5E7}"/>
    <cellStyle name="Output 2 36 3" xfId="24596" xr:uid="{33A02DFF-E917-459E-98BC-947D9E2A53E4}"/>
    <cellStyle name="Output 2 36 4" xfId="27559" xr:uid="{905BF97D-7F0F-46C7-AE77-5F3D378DFD84}"/>
    <cellStyle name="Output 2 36 5" xfId="34646" xr:uid="{91010DA6-8574-41E2-A3E1-18BA787A4E1B}"/>
    <cellStyle name="Output 2 37" xfId="11862" xr:uid="{71C1D11D-B9FD-45BF-9F4A-D8D0B7DA9820}"/>
    <cellStyle name="Output 2 37 2" xfId="17920" xr:uid="{E3EBCD1F-CA26-40FC-8D7A-10BDF4B6254F}"/>
    <cellStyle name="Output 2 37 3" xfId="26862" xr:uid="{29165928-0DFC-4123-828B-8B9DB5EC1E98}"/>
    <cellStyle name="Output 2 37 4" xfId="25059" xr:uid="{6DFF1318-B751-49EB-8FDE-D260D4DA25AA}"/>
    <cellStyle name="Output 2 37 5" xfId="34407" xr:uid="{81842AC9-C96F-4C68-AFBD-18F2BA3E41F2}"/>
    <cellStyle name="Output 2 38" xfId="11863" xr:uid="{81ACA092-9E06-420D-BB87-EA3C19005A7B}"/>
    <cellStyle name="Output 2 38 2" xfId="17921" xr:uid="{6FE6FB53-6673-4CF8-A258-61CDCE84D0EF}"/>
    <cellStyle name="Output 2 38 3" xfId="24599" xr:uid="{5FB5FACE-8010-4C47-A378-31E6DD4ACF01}"/>
    <cellStyle name="Output 2 38 4" xfId="22085" xr:uid="{23368201-5B12-4AF1-AA30-2D7BCB4DFE14}"/>
    <cellStyle name="Output 2 38 5" xfId="34439" xr:uid="{B2BA6CB3-E17D-423E-B541-5AF3EC9BE8E9}"/>
    <cellStyle name="Output 2 39" xfId="11864" xr:uid="{0BD6994E-0E90-4CAF-8F38-9C4E18B12353}"/>
    <cellStyle name="Output 2 39 2" xfId="17922" xr:uid="{917D96F3-3DA4-43FD-B84D-2859851F2220}"/>
    <cellStyle name="Output 2 39 3" xfId="26352" xr:uid="{44062275-E8AD-4C2C-A0BB-5F2D50F6E1FA}"/>
    <cellStyle name="Output 2 39 4" xfId="21966" xr:uid="{25EB978D-DE9A-497A-B8A6-E5ADEAC3B68F}"/>
    <cellStyle name="Output 2 39 5" xfId="34292" xr:uid="{78FF0C14-5496-4DBE-9B30-3BC42AE77C6F}"/>
    <cellStyle name="Output 2 4" xfId="11865" xr:uid="{D9C98766-B471-46DB-BE06-4AD987E3DB2D}"/>
    <cellStyle name="Output 2 4 2" xfId="17923" xr:uid="{25E3187D-7BFB-487C-9E19-92292419D835}"/>
    <cellStyle name="Output 2 4 3" xfId="21788" xr:uid="{AD82B5F6-4F00-4F34-9B9C-D626E3298142}"/>
    <cellStyle name="Output 2 4 4" xfId="27841" xr:uid="{7C336D9B-B0F7-4C1F-ADD8-1FDFA01E3EC7}"/>
    <cellStyle name="Output 2 4 5" xfId="32632" xr:uid="{D942C396-8847-4302-A4B3-53CC63142E3D}"/>
    <cellStyle name="Output 2 40" xfId="11866" xr:uid="{E9A5A995-5DEF-4F64-B930-070BE04C84D8}"/>
    <cellStyle name="Output 2 40 2" xfId="17924" xr:uid="{E124B6E8-8884-4F82-8A8C-62255BA365D7}"/>
    <cellStyle name="Output 2 40 3" xfId="27594" xr:uid="{E67B343A-AA6C-4CFB-B26A-24C76932745B}"/>
    <cellStyle name="Output 2 40 4" xfId="25366" xr:uid="{61C7CA89-AEAA-4AB5-B19C-30F3A0B80B11}"/>
    <cellStyle name="Output 2 40 5" xfId="32631" xr:uid="{C3A36B18-038B-48BE-BD22-7F65242B73F3}"/>
    <cellStyle name="Output 2 41" xfId="11867" xr:uid="{6201754A-D318-4F0A-87EE-269853C99DEF}"/>
    <cellStyle name="Output 2 41 2" xfId="17925" xr:uid="{B7A3BC47-DDD7-4573-8140-C42C02DD849E}"/>
    <cellStyle name="Output 2 41 3" xfId="27681" xr:uid="{A5A3E06C-21BC-4391-B15B-0E2DD8E6495B}"/>
    <cellStyle name="Output 2 41 4" xfId="30299" xr:uid="{353B42BF-2D58-459D-9D28-1A71532C4BB1}"/>
    <cellStyle name="Output 2 41 5" xfId="32630" xr:uid="{EF43E242-29F2-4CD0-805A-03F49145F75D}"/>
    <cellStyle name="Output 2 42" xfId="11868" xr:uid="{F565E7B5-ECCA-4A34-B2C5-1E15C8D456CE}"/>
    <cellStyle name="Output 2 42 2" xfId="17926" xr:uid="{46813C5B-5E25-4636-A1C5-07BFE5C46839}"/>
    <cellStyle name="Output 2 42 3" xfId="27128" xr:uid="{36342701-04F7-4592-BBE3-0635915B6791}"/>
    <cellStyle name="Output 2 42 4" xfId="25737" xr:uid="{5C7D855A-DCF0-40A4-AD5F-01A1BADE48A3}"/>
    <cellStyle name="Output 2 42 5" xfId="32629" xr:uid="{319B3DC1-8675-4103-A0BB-ECA757BC30FE}"/>
    <cellStyle name="Output 2 43" xfId="11869" xr:uid="{F708A00C-BC87-40E2-8B85-0449E3755AD4}"/>
    <cellStyle name="Output 2 43 2" xfId="17927" xr:uid="{8FBC7C69-F527-40E7-BA68-E53BFBADF9DB}"/>
    <cellStyle name="Output 2 43 3" xfId="27086" xr:uid="{FE288AD9-16AE-4CB5-A082-6175A4DA4460}"/>
    <cellStyle name="Output 2 43 4" xfId="24136" xr:uid="{3E73D385-BC04-4993-BDDF-5C7D6BDD785A}"/>
    <cellStyle name="Output 2 43 5" xfId="32628" xr:uid="{80AF2D64-8CAF-4941-8CC3-CE86F42F2FF7}"/>
    <cellStyle name="Output 2 44" xfId="11870" xr:uid="{41B54BAA-E4B5-44C7-B11F-C71CD2F5A927}"/>
    <cellStyle name="Output 2 44 2" xfId="17928" xr:uid="{29A5C2A1-DFF4-44CE-BD30-0597E8A93C04}"/>
    <cellStyle name="Output 2 44 3" xfId="26975" xr:uid="{7A3C70B7-576A-4B49-B8A0-6E5DDDBC92BA}"/>
    <cellStyle name="Output 2 44 4" xfId="24491" xr:uid="{23832908-570A-409A-937B-1829381A0DEF}"/>
    <cellStyle name="Output 2 44 5" xfId="32627" xr:uid="{4BE7BAE7-FA14-4C03-9F0F-320B708124FE}"/>
    <cellStyle name="Output 2 45" xfId="11871" xr:uid="{277E7F54-B8FA-4E35-802B-3FA9E6E982EE}"/>
    <cellStyle name="Output 2 45 2" xfId="17929" xr:uid="{AEF6AA98-CC40-499C-94C2-4409452679C2}"/>
    <cellStyle name="Output 2 45 3" xfId="26480" xr:uid="{47316B5D-6AF3-4369-8034-010AB6D6B62A}"/>
    <cellStyle name="Output 2 45 4" xfId="29452" xr:uid="{484028CA-55E5-4926-B6FF-B87064B685B9}"/>
    <cellStyle name="Output 2 45 5" xfId="32626" xr:uid="{831CD2F1-66A4-49DA-A8C7-F26BEE234BC2}"/>
    <cellStyle name="Output 2 46" xfId="11872" xr:uid="{F3D493AB-C89F-4706-B7A7-029E12EFDC0C}"/>
    <cellStyle name="Output 2 46 2" xfId="17930" xr:uid="{4FDFD5D2-856A-4F06-B5D6-FA3F1BF96FFF}"/>
    <cellStyle name="Output 2 46 3" xfId="24598" xr:uid="{043879F6-E448-4D41-9225-506F3F7C033B}"/>
    <cellStyle name="Output 2 46 4" xfId="28947" xr:uid="{698017A3-ED28-45D1-AEAB-1AB4AEFE5013}"/>
    <cellStyle name="Output 2 46 5" xfId="32625" xr:uid="{1429AE06-F7D6-4DAD-BAED-A2A23F4EC504}"/>
    <cellStyle name="Output 2 47" xfId="11873" xr:uid="{6ED54B94-EA52-4F59-9DB6-BA75657100A7}"/>
    <cellStyle name="Output 2 47 2" xfId="17931" xr:uid="{C72336A2-AF39-435E-ABBD-F76CA2B20F87}"/>
    <cellStyle name="Output 2 47 3" xfId="24597" xr:uid="{2C8AEBB6-F569-43A4-B935-AE0E9F1DD721}"/>
    <cellStyle name="Output 2 47 4" xfId="25987" xr:uid="{A5A6C2E1-08BA-49BB-84C0-CF58E6F59E17}"/>
    <cellStyle name="Output 2 47 5" xfId="32624" xr:uid="{CD34064D-D2BC-4DAE-82EE-D7E666B97F43}"/>
    <cellStyle name="Output 2 48" xfId="11874" xr:uid="{E3F3EF8C-4AE4-4F44-9370-10F92D5E9D99}"/>
    <cellStyle name="Output 2 48 2" xfId="17932" xr:uid="{20C12AB5-E6E2-440B-A0C0-4B4CBCE1E12E}"/>
    <cellStyle name="Output 2 48 3" xfId="23079" xr:uid="{F28A2997-20A4-412D-8B3C-B4536626D150}"/>
    <cellStyle name="Output 2 48 4" xfId="25286" xr:uid="{79B6EC46-EA1D-46C9-AD26-65E863F9D2C8}"/>
    <cellStyle name="Output 2 48 5" xfId="32623" xr:uid="{BAD37CE7-6EEA-427F-8F76-EAA3340D1EC9}"/>
    <cellStyle name="Output 2 49" xfId="15094" xr:uid="{1E21ACC2-233E-4984-BE24-9F32C926F7A2}"/>
    <cellStyle name="Output 2 49 2" xfId="20616" xr:uid="{AD379794-9AED-4CE0-9C43-638E8FAD5032}"/>
    <cellStyle name="Output 2 49 3" xfId="23570" xr:uid="{7CD51577-25EB-4037-9C13-9D75AFDDA275}"/>
    <cellStyle name="Output 2 49 4" xfId="24532" xr:uid="{73C8D7E3-836C-435A-A6A5-0B2E4D61A457}"/>
    <cellStyle name="Output 2 49 5" xfId="23096" xr:uid="{4D47D566-6B5F-4571-8FC5-8851F5457F4A}"/>
    <cellStyle name="Output 2 5" xfId="11875" xr:uid="{2233D894-11C0-4445-8CFD-7060BF8EDE23}"/>
    <cellStyle name="Output 2 5 2" xfId="17933" xr:uid="{CD726C86-BA7F-41FA-AC07-349D762C4473}"/>
    <cellStyle name="Output 2 5 3" xfId="27977" xr:uid="{594EE5BC-CBF4-4238-9C31-2A85C551D251}"/>
    <cellStyle name="Output 2 5 4" xfId="30629" xr:uid="{21BE8036-8B36-4267-9C33-13035F0FC182}"/>
    <cellStyle name="Output 2 5 5" xfId="32622" xr:uid="{FBEA9E30-D83D-4666-9E2E-2AD568C804D4}"/>
    <cellStyle name="Output 2 50" xfId="15433" xr:uid="{34640B67-DA9B-47BC-B14B-7CCD3A0F4A4F}"/>
    <cellStyle name="Output 2 50 2" xfId="20918" xr:uid="{B3380305-8EBB-4EDE-99B9-FE0AD4E40C0F}"/>
    <cellStyle name="Output 2 50 3" xfId="26131" xr:uid="{7A0F2AAC-33BC-4B98-AC31-540EFB57F23A}"/>
    <cellStyle name="Output 2 50 4" xfId="21739" xr:uid="{21863718-CA69-4BD8-A632-F891EADDD93D}"/>
    <cellStyle name="Output 2 50 5" xfId="25499" xr:uid="{89D5C39D-20AF-4183-9C6C-71CD172C9617}"/>
    <cellStyle name="Output 2 51" xfId="15374" xr:uid="{D52C68A1-E9CF-4BA7-A6DE-0E399C3753DE}"/>
    <cellStyle name="Output 2 51 2" xfId="20869" xr:uid="{A2C26C62-4B34-41D0-B815-5F0F3B51C635}"/>
    <cellStyle name="Output 2 51 3" xfId="26648" xr:uid="{163BFCB2-8745-4AEC-8528-44F5CFF69CDC}"/>
    <cellStyle name="Output 2 51 4" xfId="26063" xr:uid="{C32D8DB4-5866-4CBB-84BE-2F05A3A137A8}"/>
    <cellStyle name="Output 2 51 5" xfId="25817" xr:uid="{0E057C20-6E15-4332-BA71-4F8B4606FCA2}"/>
    <cellStyle name="Output 2 52" xfId="14929" xr:uid="{5108DD08-4C6D-4D3C-A137-041038CBE60D}"/>
    <cellStyle name="Output 2 52 2" xfId="20466" xr:uid="{A32A3774-A86E-468C-8075-90AD7DE52E5E}"/>
    <cellStyle name="Output 2 52 3" xfId="23592" xr:uid="{E67C840D-1AFA-4E8F-82C9-A2ADA39511A1}"/>
    <cellStyle name="Output 2 52 4" xfId="24527" xr:uid="{A6E59ED2-FE15-4418-A5E5-FD99F74DBF31}"/>
    <cellStyle name="Output 2 52 5" xfId="34554" xr:uid="{EA5B7764-90D8-40D4-A3F6-5C5B6BB0D677}"/>
    <cellStyle name="Output 2 53" xfId="15581" xr:uid="{0855B7BA-14BF-40B3-B5A1-0E3C54B4E914}"/>
    <cellStyle name="Output 2 53 2" xfId="21056" xr:uid="{C8D7A6CA-5BFC-4F26-AE06-F623E70543FD}"/>
    <cellStyle name="Output 2 53 3" xfId="26575" xr:uid="{5E034B7C-8E46-4254-A5AC-5BA59C3D6354}"/>
    <cellStyle name="Output 2 53 4" xfId="27218" xr:uid="{5CF15ABE-2820-4AF5-9C2E-03BE8A0DD6B8}"/>
    <cellStyle name="Output 2 53 5" xfId="34914" xr:uid="{B32F5EE4-0BD5-4FCD-89DA-ADF7B922806F}"/>
    <cellStyle name="Output 2 54" xfId="15385" xr:uid="{603BF265-960C-4508-A784-CFAD0D67E530}"/>
    <cellStyle name="Output 2 54 2" xfId="20880" xr:uid="{1FC83D02-0546-4503-8A8F-905DBCA8DED6}"/>
    <cellStyle name="Output 2 54 3" xfId="26637" xr:uid="{D130642D-02D5-400C-98BC-1BA9C7AADB6D}"/>
    <cellStyle name="Output 2 54 4" xfId="21667" xr:uid="{9BEC3BE5-34B9-42BA-892E-EB3CE9AD028C}"/>
    <cellStyle name="Output 2 54 5" xfId="21992" xr:uid="{5E7779F1-F196-49B4-99D8-5E17302C12E4}"/>
    <cellStyle name="Output 2 55" xfId="15093" xr:uid="{AF783AE7-1DFB-46CE-8EA0-BF447E3B55D2}"/>
    <cellStyle name="Output 2 55 2" xfId="20615" xr:uid="{79491570-BA39-4D5C-AE3E-CB3AE6AFE64A}"/>
    <cellStyle name="Output 2 55 3" xfId="21474" xr:uid="{080B276F-8E9E-47DE-8FC8-D8F4031751FB}"/>
    <cellStyle name="Output 2 55 4" xfId="21394" xr:uid="{7449BF63-9EE1-4930-9611-219B0A896573}"/>
    <cellStyle name="Output 2 55 5" xfId="28983" xr:uid="{8F6966D9-FBF9-430B-BD43-BCD0C7CA6A01}"/>
    <cellStyle name="Output 2 56" xfId="15470" xr:uid="{7DD56ED1-DB91-4C9A-AB52-161783311B8C}"/>
    <cellStyle name="Output 2 56 2" xfId="20954" xr:uid="{6C064E70-7FAD-478E-AE5C-9360836A02A1}"/>
    <cellStyle name="Output 2 56 3" xfId="27371" xr:uid="{71755290-E5C3-474E-8602-07EE88B990A9}"/>
    <cellStyle name="Output 2 56 4" xfId="29956" xr:uid="{216E0E8F-9B01-49A0-8397-43E3E7FA230B}"/>
    <cellStyle name="Output 2 56 5" xfId="27615" xr:uid="{84BE2820-68B8-4F93-B86A-03F514F849B0}"/>
    <cellStyle name="Output 2 57" xfId="15337" xr:uid="{0AE73E9A-6C93-44A5-BB29-9CA491D02559}"/>
    <cellStyle name="Output 2 57 2" xfId="20833" xr:uid="{06B1C288-4F23-45AE-BE38-5E4313E213CC}"/>
    <cellStyle name="Output 2 57 3" xfId="27220" xr:uid="{F8616127-AD0B-42C7-A32E-CFE289572E8F}"/>
    <cellStyle name="Output 2 57 4" xfId="30002" xr:uid="{D14C7AD5-3B95-4BAF-B8CE-96CA3CAB439C}"/>
    <cellStyle name="Output 2 57 5" xfId="27425" xr:uid="{1642CECE-29CB-429B-B173-9B49FA9D70C1}"/>
    <cellStyle name="Output 2 58" xfId="15638" xr:uid="{8F95D3FD-46BF-4BC9-B131-F083C03DDF7A}"/>
    <cellStyle name="Output 2 58 2" xfId="21105" xr:uid="{5A16BFC2-9849-4660-8E79-6E407C8339C8}"/>
    <cellStyle name="Output 2 58 3" xfId="27106" xr:uid="{61613B22-D63B-422E-A76C-17FC31CD67E8}"/>
    <cellStyle name="Output 2 58 4" xfId="22283" xr:uid="{53371BA7-06A7-43D6-8D1E-89BA1FEC5FCF}"/>
    <cellStyle name="Output 2 58 5" xfId="34963" xr:uid="{CC21B566-6969-4369-BA58-2FBA7637F01C}"/>
    <cellStyle name="Output 2 59" xfId="14836" xr:uid="{3E58356C-EE37-4DBC-B9BC-764F96421B17}"/>
    <cellStyle name="Output 2 59 2" xfId="20381" xr:uid="{70A52355-9497-4A58-A289-27828E61C732}"/>
    <cellStyle name="Output 2 59 3" xfId="23642" xr:uid="{BE365B96-9840-4F75-94B8-01E53502B0B8}"/>
    <cellStyle name="Output 2 59 4" xfId="25368" xr:uid="{BF86F870-E2DD-44F8-91D7-A62E24658E4F}"/>
    <cellStyle name="Output 2 59 5" xfId="30789" xr:uid="{D8CF0932-143F-4210-A84F-0EDA646B961F}"/>
    <cellStyle name="Output 2 6" xfId="11876" xr:uid="{6F0FD6B9-5F8D-46DF-9381-8ED0639EA0A8}"/>
    <cellStyle name="Output 2 6 2" xfId="17934" xr:uid="{EDE65DE1-C32E-4817-824A-997FCA541A18}"/>
    <cellStyle name="Output 2 6 3" xfId="27978" xr:uid="{0F11D12C-ACD0-47B7-B531-3973EA7D0305}"/>
    <cellStyle name="Output 2 6 4" xfId="30630" xr:uid="{B461755C-D4A5-4B3F-A75A-F753E21C2D7F}"/>
    <cellStyle name="Output 2 6 5" xfId="32621" xr:uid="{30A90E06-9274-4BC0-9BC0-D6CA95340916}"/>
    <cellStyle name="Output 2 60" xfId="14906" xr:uid="{24A32A1F-2F09-4574-ACE6-F19F08427618}"/>
    <cellStyle name="Output 2 60 2" xfId="20445" xr:uid="{C2514C64-B441-403A-AD3B-70BBBD0678DE}"/>
    <cellStyle name="Output 2 60 3" xfId="23606" xr:uid="{CA203F7B-7610-486C-980A-AEB83E557B65}"/>
    <cellStyle name="Output 2 60 4" xfId="30235" xr:uid="{E222A8D5-A72D-4EB8-9618-82C313F1CBD0}"/>
    <cellStyle name="Output 2 60 5" xfId="30742" xr:uid="{9FC2AB72-5C7D-4588-B4AF-BE1098A386AE}"/>
    <cellStyle name="Output 2 61" xfId="15251" xr:uid="{7CFCC9F8-DE9D-47FA-B98D-B65CE14B2226}"/>
    <cellStyle name="Output 2 62" xfId="25910" xr:uid="{FD47E635-EB0F-445E-B347-9817E5C4BBC1}"/>
    <cellStyle name="Output 2 63" xfId="26341" xr:uid="{1F7434BD-5760-4A14-A409-A812196BD74E}"/>
    <cellStyle name="Output 2 64" xfId="34393" xr:uid="{15FF396F-4ABC-46AA-A336-AA54A78D3D62}"/>
    <cellStyle name="Output 2 65" xfId="35582" xr:uid="{4109EBDC-0C03-4EAF-9DA8-8F54C231E798}"/>
    <cellStyle name="Output 2 66" xfId="35523" xr:uid="{2F030ED7-3AA2-4ECE-AA44-06DFC5A1F64F}"/>
    <cellStyle name="Output 2 67" xfId="35464" xr:uid="{4AFB82DE-A235-4BF8-821B-72F852157940}"/>
    <cellStyle name="Output 2 68" xfId="35744" xr:uid="{DBA86173-1FC3-47B8-91B0-6D2D1FACCFA3}"/>
    <cellStyle name="Output 2 69" xfId="35838" xr:uid="{C1F69800-6AE2-4E77-B984-D25B905D4EAB}"/>
    <cellStyle name="Output 2 7" xfId="11877" xr:uid="{30C29A28-3062-4053-A9E2-14E6FEC962F3}"/>
    <cellStyle name="Output 2 7 2" xfId="17935" xr:uid="{A4E31682-E355-4EAC-BB74-0F7AD5BE3C98}"/>
    <cellStyle name="Output 2 7 3" xfId="24595" xr:uid="{D45427A4-ACC4-42AF-B9C0-40D9EF131D48}"/>
    <cellStyle name="Output 2 7 4" xfId="28366" xr:uid="{8CD65322-110A-4EC6-A65B-EF5F77BCB794}"/>
    <cellStyle name="Output 2 7 5" xfId="32620" xr:uid="{58EC9A39-E6BB-4232-AF33-443C0195B1AD}"/>
    <cellStyle name="Output 2 70" xfId="11832" xr:uid="{56D03B25-FCA1-4B7F-B0D9-63338A643985}"/>
    <cellStyle name="Output 2 8" xfId="11878" xr:uid="{B5883E16-BA95-465C-BEED-51EC0BBBFAF3}"/>
    <cellStyle name="Output 2 8 2" xfId="17936" xr:uid="{1DB26794-926B-4BD6-B7F0-ED105600F5F2}"/>
    <cellStyle name="Output 2 8 3" xfId="24594" xr:uid="{2FE03452-2AA1-4BF1-BFE7-26CE9630E6DD}"/>
    <cellStyle name="Output 2 8 4" xfId="29694" xr:uid="{D661FEE1-B464-4AA4-BF87-DB0B4342CF81}"/>
    <cellStyle name="Output 2 8 5" xfId="32619" xr:uid="{BD1FC930-9C2A-4229-8ACA-A4AAF23B7BBA}"/>
    <cellStyle name="Output 2 9" xfId="11879" xr:uid="{921C71D4-33B9-4870-B48D-0F3CD87A9893}"/>
    <cellStyle name="Output 2 9 2" xfId="17937" xr:uid="{D4B260F1-63A3-4C3E-BE26-7D85E5512C64}"/>
    <cellStyle name="Output 2 9 3" xfId="24593" xr:uid="{300E307E-9B7D-4081-9C55-7D0D28AE0D01}"/>
    <cellStyle name="Output 2 9 4" xfId="28367" xr:uid="{6B647285-00B9-412B-BF37-485F5BF9055D}"/>
    <cellStyle name="Output 2 9 5" xfId="32618" xr:uid="{7871ABB3-8E8B-4AB8-BAAB-FFE8FAD1B6E1}"/>
    <cellStyle name="Output 20" xfId="11880" xr:uid="{1E716F25-B710-4AB7-AC67-44DD488C6DE0}"/>
    <cellStyle name="Output 20 2" xfId="17938" xr:uid="{1A512924-5A39-4C16-A083-BB82AC99CA92}"/>
    <cellStyle name="Output 20 3" xfId="24592" xr:uid="{0F01A6CC-EC99-4421-A815-7891FA9D6D73}"/>
    <cellStyle name="Output 20 4" xfId="27760" xr:uid="{69EED9EA-A65F-4AC6-825C-EA763A14938A}"/>
    <cellStyle name="Output 20 5" xfId="32617" xr:uid="{622467E4-9A52-4C88-AF4F-91614A4188E4}"/>
    <cellStyle name="Output 21" xfId="11881" xr:uid="{40C19D94-1026-4199-B0DD-AAA1B87B92AC}"/>
    <cellStyle name="Output 21 2" xfId="17939" xr:uid="{A6E040B0-E3DD-47E4-A136-4041202C46B3}"/>
    <cellStyle name="Output 21 3" xfId="24591" xr:uid="{7A4A52C6-80BF-4DAE-A157-BE2A21A9E115}"/>
    <cellStyle name="Output 21 4" xfId="28368" xr:uid="{65F03198-1A48-4D05-8CB9-D179A63BF974}"/>
    <cellStyle name="Output 21 5" xfId="32616" xr:uid="{D60BD2CD-0F9A-4535-BEA4-F3D47324C4D0}"/>
    <cellStyle name="Output 22" xfId="11882" xr:uid="{66716DC4-36CD-48A0-BF07-C42B3C8F25A3}"/>
    <cellStyle name="Output 22 2" xfId="17940" xr:uid="{36180690-E4B7-4A12-8E09-D0DAD6AF8F62}"/>
    <cellStyle name="Output 22 3" xfId="24590" xr:uid="{14640EB6-7167-4906-9E48-482B9AB7E932}"/>
    <cellStyle name="Output 22 4" xfId="30060" xr:uid="{47BC3E7B-6842-401A-BF54-E32C85BF4044}"/>
    <cellStyle name="Output 22 5" xfId="32615" xr:uid="{7AED6BF4-B39B-445A-A7CF-C98B7B4138E9}"/>
    <cellStyle name="Output 23" xfId="11883" xr:uid="{381DE7E7-3DB1-4E46-BF17-2EC30A946772}"/>
    <cellStyle name="Output 23 2" xfId="17941" xr:uid="{7944596B-3398-4BEA-BF11-197E46393DBB}"/>
    <cellStyle name="Output 23 3" xfId="24589" xr:uid="{910AAF14-B2E2-4EF5-83F9-3682DF85ACFA}"/>
    <cellStyle name="Output 23 4" xfId="24659" xr:uid="{F9F42C4B-4801-4E0F-8D20-B376E9A09BFA}"/>
    <cellStyle name="Output 23 5" xfId="32614" xr:uid="{F73FA20C-F0B0-46B2-8E04-04284492353C}"/>
    <cellStyle name="Output 24" xfId="11884" xr:uid="{C50F28F0-3BB1-457F-A733-848400B93C4E}"/>
    <cellStyle name="Output 24 2" xfId="17942" xr:uid="{5742F282-3CBD-4462-B9C5-5AE1B933FC18}"/>
    <cellStyle name="Output 24 3" xfId="24579" xr:uid="{B03824BC-CE0E-42C0-AE4B-743726FB25D7}"/>
    <cellStyle name="Output 24 4" xfId="28377" xr:uid="{2A80BF23-C2BF-4098-80CC-05DDDEA96EC1}"/>
    <cellStyle name="Output 24 5" xfId="32613" xr:uid="{6A235501-D397-47F9-A165-3129D886A99B}"/>
    <cellStyle name="Output 25" xfId="11885" xr:uid="{E867ED95-71DB-4B44-A205-808CD8E2C184}"/>
    <cellStyle name="Output 25 2" xfId="17943" xr:uid="{CDCD226B-E3D0-40E9-982C-6AD6F3E6B41F}"/>
    <cellStyle name="Output 25 3" xfId="25924" xr:uid="{27C665F6-D2B0-4B39-8271-81E4CB9431D9}"/>
    <cellStyle name="Output 25 4" xfId="25555" xr:uid="{4C27F3EF-32E8-4D4B-9622-E7EB5DA01C5E}"/>
    <cellStyle name="Output 25 5" xfId="32612" xr:uid="{FC6FF72F-7E45-41F5-A295-F6F9D75F378A}"/>
    <cellStyle name="Output 26" xfId="11886" xr:uid="{D0DC7EF2-7BA2-4758-B38C-BC21D704717E}"/>
    <cellStyle name="Output 26 2" xfId="17944" xr:uid="{B111CED2-6456-486E-A93A-816D69AF1700}"/>
    <cellStyle name="Output 26 3" xfId="24588" xr:uid="{C7576137-D645-425E-96B0-344EBE9E1845}"/>
    <cellStyle name="Output 26 4" xfId="28369" xr:uid="{D91A2527-96F4-41ED-BD21-EF7274C07922}"/>
    <cellStyle name="Output 26 5" xfId="32611" xr:uid="{602541E1-21F1-4464-9BBD-1ECFF68FE5FC}"/>
    <cellStyle name="Output 27" xfId="11887" xr:uid="{B81880B1-05DC-4C5B-B5C5-6B788F59D5E7}"/>
    <cellStyle name="Output 27 2" xfId="17945" xr:uid="{EEE93682-F13D-4604-8210-7882AB5EB4FB}"/>
    <cellStyle name="Output 27 3" xfId="25794" xr:uid="{8FFAB8BB-5D20-469D-A7D9-22CDDCC5DB48}"/>
    <cellStyle name="Output 27 4" xfId="27804" xr:uid="{7C387B50-43E4-4263-A41F-C3F4E573D4BF}"/>
    <cellStyle name="Output 27 5" xfId="32610" xr:uid="{A81034F1-994D-45D1-96E1-A3464F770190}"/>
    <cellStyle name="Output 28" xfId="11888" xr:uid="{FE583919-2ECC-4FBA-8A9F-502C21230FF5}"/>
    <cellStyle name="Output 28 2" xfId="17946" xr:uid="{99AF00C5-E489-4B99-A992-469525D7C034}"/>
    <cellStyle name="Output 28 3" xfId="27043" xr:uid="{C69E4940-CCA7-484A-AEF3-6E9C8FC7BD82}"/>
    <cellStyle name="Output 28 4" xfId="26300" xr:uid="{3E0307E8-C5DB-43FB-9D5F-B9EE0E56558B}"/>
    <cellStyle name="Output 28 5" xfId="32609" xr:uid="{74A08033-F820-48FB-8018-894E633497E2}"/>
    <cellStyle name="Output 29" xfId="11889" xr:uid="{EE8B727B-1C49-400D-82BD-8C3C5A248275}"/>
    <cellStyle name="Output 29 2" xfId="17947" xr:uid="{D4CC0A6A-69E0-4657-BD93-BD1DF3423139}"/>
    <cellStyle name="Output 29 3" xfId="24587" xr:uid="{05F96950-705C-46D6-B58F-8E88E8FC0E55}"/>
    <cellStyle name="Output 29 4" xfId="28370" xr:uid="{AEB058B0-19D6-4E8D-8EA1-16DB4EE418D3}"/>
    <cellStyle name="Output 29 5" xfId="32608" xr:uid="{11CCDF20-FDDA-4C88-87A0-49567CF8F0F0}"/>
    <cellStyle name="Output 3" xfId="7853" xr:uid="{37846CB4-E621-4846-BF28-D26E87A6EB47}"/>
    <cellStyle name="Output 3 10" xfId="35740" xr:uid="{830D84EC-92AD-45A6-8E0C-B598E25E2A5B}"/>
    <cellStyle name="Output 3 11" xfId="11890" xr:uid="{4DA72B73-38D6-4B99-B11D-17B84707D61A}"/>
    <cellStyle name="Output 3 2" xfId="17948" xr:uid="{B3D06FDA-45B4-427D-82BF-4510973449AF}"/>
    <cellStyle name="Output 3 3" xfId="24586" xr:uid="{097C0BA4-618B-47BF-89B4-1AE30435075E}"/>
    <cellStyle name="Output 3 4" xfId="28371" xr:uid="{FD46A202-45EA-4286-BFCE-6276872A01C4}"/>
    <cellStyle name="Output 3 5" xfId="32607" xr:uid="{2DBF8CEB-5713-431B-AE4C-099B8DBED5AD}"/>
    <cellStyle name="Output 3 6" xfId="35559" xr:uid="{D1E4BC53-3518-40A5-AFDC-0693E2CC7E28}"/>
    <cellStyle name="Output 3 7" xfId="35419" xr:uid="{958CA25F-1F09-4258-8691-8965B709F63F}"/>
    <cellStyle name="Output 3 8" xfId="35506" xr:uid="{2419E7BD-E97A-4006-87AD-267B66AE0A1A}"/>
    <cellStyle name="Output 3 9" xfId="35817" xr:uid="{B393F52A-14F4-4CE0-A0BC-71219E61A988}"/>
    <cellStyle name="Output 30" xfId="11891" xr:uid="{E0F4AD91-2BE3-44FD-8EF9-AACC005E8165}"/>
    <cellStyle name="Output 30 2" xfId="17949" xr:uid="{987AA34C-A80F-4293-990D-F619EB9BF7BF}"/>
    <cellStyle name="Output 30 3" xfId="24585" xr:uid="{E3A9555D-3813-42BB-AEB5-F6143A5EA9A5}"/>
    <cellStyle name="Output 30 4" xfId="28372" xr:uid="{E6E0D734-2D53-48A8-B9BD-7E52328FC97E}"/>
    <cellStyle name="Output 30 5" xfId="32606" xr:uid="{E67BFDC4-77DE-4C25-B4C1-5BCB54456184}"/>
    <cellStyle name="Output 31" xfId="11892" xr:uid="{EFFF60B0-9817-4B1D-BDD0-B4ED4A1C81F0}"/>
    <cellStyle name="Output 31 2" xfId="17950" xr:uid="{1BE9B73E-1A96-4B5D-98FC-0B3EF635D571}"/>
    <cellStyle name="Output 31 3" xfId="24584" xr:uid="{0CEACFB7-3661-40D0-857F-1E6E71176AA5}"/>
    <cellStyle name="Output 31 4" xfId="28373" xr:uid="{DE0B2839-06AD-4629-BB59-B7342DF150EF}"/>
    <cellStyle name="Output 31 5" xfId="32605" xr:uid="{FF4E0B22-DF5B-4000-B315-56FB19E82A78}"/>
    <cellStyle name="Output 32" xfId="11893" xr:uid="{A3CAB720-D05F-4221-A827-9A3F68F4BA44}"/>
    <cellStyle name="Output 32 2" xfId="17951" xr:uid="{D09AA9F3-C42E-4D95-98BD-0FDB16180604}"/>
    <cellStyle name="Output 32 3" xfId="24583" xr:uid="{A40623B7-787E-4493-87A6-449CD66E0CA6}"/>
    <cellStyle name="Output 32 4" xfId="28374" xr:uid="{4B7750F7-6B1C-4BB4-A6C8-767514496BB9}"/>
    <cellStyle name="Output 32 5" xfId="32604" xr:uid="{DFB9BDAD-0D49-4FD3-A6BE-C3FCBB7434F8}"/>
    <cellStyle name="Output 33" xfId="11894" xr:uid="{1893BFEF-64C3-4997-BD6B-5030014AA3A0}"/>
    <cellStyle name="Output 33 2" xfId="17952" xr:uid="{7C40036F-CD4E-4E33-B8A8-710473C2C576}"/>
    <cellStyle name="Output 33 3" xfId="24582" xr:uid="{06F197D5-7D45-4579-962A-FCC946EC078B}"/>
    <cellStyle name="Output 33 4" xfId="28375" xr:uid="{5ADBAC1F-C59F-40B7-867C-E91DA86E82FC}"/>
    <cellStyle name="Output 33 5" xfId="32603" xr:uid="{C052C32E-53FC-4148-BC4C-F0D47A56567F}"/>
    <cellStyle name="Output 34" xfId="11895" xr:uid="{8B133054-B219-4CE5-AC17-05E0D740CB6F}"/>
    <cellStyle name="Output 34 2" xfId="17953" xr:uid="{9F5F658B-8624-4039-955B-DB89A250A2EF}"/>
    <cellStyle name="Output 34 3" xfId="24581" xr:uid="{203662A6-FD64-47F5-B170-314C19FDDC10}"/>
    <cellStyle name="Output 34 4" xfId="28376" xr:uid="{97DB1296-C7A6-499F-B1AF-61A85471D375}"/>
    <cellStyle name="Output 34 5" xfId="32602" xr:uid="{DCDF4572-8328-4565-9546-68C9DE9854C3}"/>
    <cellStyle name="Output 35" xfId="11896" xr:uid="{415E0716-27DE-4113-BC87-A7D3C2AA5FB3}"/>
    <cellStyle name="Output 35 2" xfId="17954" xr:uid="{EEC502F2-18C9-406B-8C2E-F45DA055F49A}"/>
    <cellStyle name="Output 35 3" xfId="24580" xr:uid="{1F734C8F-83A7-4B06-8A9F-E82B3C5F23E8}"/>
    <cellStyle name="Output 35 4" xfId="29029" xr:uid="{2E297CE7-4E7F-4282-802C-481769A07957}"/>
    <cellStyle name="Output 35 5" xfId="32601" xr:uid="{25EE9507-8825-4AA2-A038-2D1FEFDB3CED}"/>
    <cellStyle name="Output 36" xfId="11897" xr:uid="{88207822-857F-44DE-975D-7F8EFA8731B6}"/>
    <cellStyle name="Output 36 2" xfId="17955" xr:uid="{62376686-7177-4255-A717-7100A2BD1947}"/>
    <cellStyle name="Output 36 3" xfId="23080" xr:uid="{E7046E21-9E77-4109-B5F4-2055419B2576}"/>
    <cellStyle name="Output 36 4" xfId="25285" xr:uid="{37AC4FE6-6980-45F1-9ABB-DD2EA592428E}"/>
    <cellStyle name="Output 36 5" xfId="32600" xr:uid="{E9AE145D-91F7-49CF-8524-A7B9A97777B8}"/>
    <cellStyle name="Output 37" xfId="11898" xr:uid="{53CDB311-5928-45A7-AE26-9C34F0B64802}"/>
    <cellStyle name="Output 37 2" xfId="17956" xr:uid="{B3D011FD-97F7-4B8E-8307-63F6CB8DD33C}"/>
    <cellStyle name="Output 37 3" xfId="27972" xr:uid="{359EC7C5-BAC6-4513-9C9E-36C2A0F03E57}"/>
    <cellStyle name="Output 37 4" xfId="30624" xr:uid="{94858CDB-CC25-4A23-8A79-200BF454691A}"/>
    <cellStyle name="Output 37 5" xfId="32599" xr:uid="{3B6B477C-4FF8-4F8E-B559-212C8E5C8FE0}"/>
    <cellStyle name="Output 38" xfId="11899" xr:uid="{C37FB65F-E16B-4D3E-8FD5-272C72A33A4C}"/>
    <cellStyle name="Output 38 2" xfId="17957" xr:uid="{A87000E4-64B6-4366-8F96-7753E7EE2C93}"/>
    <cellStyle name="Output 38 3" xfId="22858" xr:uid="{32816D27-C9F1-4082-BCB4-188A78125488}"/>
    <cellStyle name="Output 38 4" xfId="28674" xr:uid="{8FCE9659-03D0-4171-8C40-64A60134C210}"/>
    <cellStyle name="Output 38 5" xfId="32598" xr:uid="{A4E91EF5-725E-4204-80ED-C99B1FEB6E45}"/>
    <cellStyle name="Output 39" xfId="11900" xr:uid="{14D0A9B9-213D-4C53-8451-C8A781C82220}"/>
    <cellStyle name="Output 39 2" xfId="17958" xr:uid="{BB5CCC2F-B396-48D2-B703-E8945FC7CA7A}"/>
    <cellStyle name="Output 39 3" xfId="22172" xr:uid="{5CFE8573-3B65-43A6-A479-04FFE7B8C3B7}"/>
    <cellStyle name="Output 39 4" xfId="23266" xr:uid="{C0D5DC03-DA8D-49E0-AD4D-E7C07A2A82A6}"/>
    <cellStyle name="Output 39 5" xfId="32597" xr:uid="{C188FF85-E377-4D18-848F-A4B9F00A0408}"/>
    <cellStyle name="Output 4" xfId="7870" xr:uid="{A5B5C444-9CA2-484C-AA0B-E1E525FDAFCA}"/>
    <cellStyle name="Output 4 10" xfId="35778" xr:uid="{A2056AD1-0384-45CC-AC95-C9E475414DC6}"/>
    <cellStyle name="Output 4 11" xfId="35799" xr:uid="{D7C17CAF-B716-45BA-8B72-675A9CF053DC}"/>
    <cellStyle name="Output 4 12" xfId="11901" xr:uid="{D353CBDD-15EF-4C0D-89D4-93E9E139807F}"/>
    <cellStyle name="Output 4 2" xfId="17959" xr:uid="{FA5BF5FA-42E6-4250-8761-3918B9B14F91}"/>
    <cellStyle name="Output 4 3" xfId="22690" xr:uid="{B1521B6C-8029-409C-A458-8D7F270F05AC}"/>
    <cellStyle name="Output 4 4" xfId="25630" xr:uid="{C7D8C8C1-EF5E-4314-9143-DD5B70BD7CDE}"/>
    <cellStyle name="Output 4 5" xfId="34853" xr:uid="{1ADB910E-5F69-47D6-A954-CD436C6312B9}"/>
    <cellStyle name="Output 4 6" xfId="35674" xr:uid="{48E40849-671C-436D-A0D8-C8BA466B5515}"/>
    <cellStyle name="Output 4 7" xfId="35535" xr:uid="{5BFCB21B-11F7-4291-9D49-4CF17438C4B0}"/>
    <cellStyle name="Output 4 8" xfId="35561" xr:uid="{B0B869F4-1082-4905-BCAA-6DD57AA53279}"/>
    <cellStyle name="Output 4 9" xfId="35691" xr:uid="{A429BBC4-A366-4ECF-93C9-A232AE11B897}"/>
    <cellStyle name="Output 40" xfId="11902" xr:uid="{CC2711CB-64B0-44B0-91FE-4263F56B2E0C}"/>
    <cellStyle name="Output 40 2" xfId="17960" xr:uid="{D8E97FC7-9490-4C59-99D2-6EBA8770D83E}"/>
    <cellStyle name="Output 40 3" xfId="24578" xr:uid="{49B0339B-66D9-460B-9360-28791B050153}"/>
    <cellStyle name="Output 40 4" xfId="28378" xr:uid="{BB143C31-1350-41E8-BC3B-4F290D6B6B44}"/>
    <cellStyle name="Output 40 5" xfId="32596" xr:uid="{52CB1B41-AF61-4491-A832-8BDE16221250}"/>
    <cellStyle name="Output 41" xfId="11903" xr:uid="{0CCB2C5A-C53C-495F-BC36-3F62560EA5EB}"/>
    <cellStyle name="Output 41 2" xfId="17961" xr:uid="{9A441547-535F-446E-84BD-38A48F6A0FFD}"/>
    <cellStyle name="Output 41 3" xfId="24577" xr:uid="{91F4385E-6421-4109-B0CD-D4ED3C12C448}"/>
    <cellStyle name="Output 41 4" xfId="28379" xr:uid="{A1F3DCA6-1E21-49B7-B17B-DB901E5FF031}"/>
    <cellStyle name="Output 41 5" xfId="34680" xr:uid="{C64E17A5-9F77-456A-B185-32CE20D7CFBE}"/>
    <cellStyle name="Output 42" xfId="11904" xr:uid="{EF9F9F86-5A2C-436A-ACE7-04818427EEB2}"/>
    <cellStyle name="Output 42 2" xfId="17962" xr:uid="{A7194EC8-BFEA-4125-B0BB-B43608EC5A40}"/>
    <cellStyle name="Output 42 3" xfId="24576" xr:uid="{5A4DE77A-ED3E-4492-B069-266BF6CC7B83}"/>
    <cellStyle name="Output 42 4" xfId="28380" xr:uid="{5B48AB2D-AEA8-47B2-B3E5-A409BC7C8755}"/>
    <cellStyle name="Output 42 5" xfId="34657" xr:uid="{36C3A19B-9CAE-46F6-A6EC-F1A7054A18B6}"/>
    <cellStyle name="Output 43" xfId="11905" xr:uid="{FE0966ED-954F-42F8-A134-76D5D1250112}"/>
    <cellStyle name="Output 43 2" xfId="17963" xr:uid="{E3E6E571-C95D-44DD-A0BA-8750D2973D54}"/>
    <cellStyle name="Output 43 3" xfId="24575" xr:uid="{CA29B555-8211-4846-AF30-80B61AEAACDE}"/>
    <cellStyle name="Output 43 4" xfId="28381" xr:uid="{E5579D9A-E5B7-4660-87C9-F59DFFE82CC1}"/>
    <cellStyle name="Output 43 5" xfId="34847" xr:uid="{DEDABC87-6293-41B4-BE1B-426BCBDAAE30}"/>
    <cellStyle name="Output 44" xfId="11906" xr:uid="{323E80ED-8FDB-4F4C-87B8-52C9C1F8C83F}"/>
    <cellStyle name="Output 44 2" xfId="17964" xr:uid="{361C6629-EFBD-48CF-AD5B-5F6018859E9A}"/>
    <cellStyle name="Output 44 3" xfId="24574" xr:uid="{14FA9E10-C32A-46CC-BCFB-C9EE306D29C3}"/>
    <cellStyle name="Output 44 4" xfId="28382" xr:uid="{880F1EA3-14AD-4FCD-83DE-2BFD0C123A26}"/>
    <cellStyle name="Output 44 5" xfId="34685" xr:uid="{8AD7A26E-3E2B-4A44-AD05-A3C0E04B6D17}"/>
    <cellStyle name="Output 45" xfId="11907" xr:uid="{9AE0FAE6-EF2A-419B-8161-200E858A706C}"/>
    <cellStyle name="Output 45 2" xfId="17965" xr:uid="{616A2F2C-FB5E-44A5-A175-A690897575D8}"/>
    <cellStyle name="Output 45 3" xfId="24573" xr:uid="{AF5CAE6C-E0AA-4F97-BA8F-6527BD25AE59}"/>
    <cellStyle name="Output 45 4" xfId="28383" xr:uid="{59BDC5D9-6D8F-41A8-9019-74FBC47FC36D}"/>
    <cellStyle name="Output 45 5" xfId="34229" xr:uid="{0790A675-FD18-40BD-874C-7081EF4AB59D}"/>
    <cellStyle name="Output 46" xfId="11908" xr:uid="{13223D75-CD3A-4993-82C3-25DF7D4D1EAC}"/>
    <cellStyle name="Output 46 2" xfId="17966" xr:uid="{6FA288A5-09F9-44C2-AF5A-55AC48471FD5}"/>
    <cellStyle name="Output 46 3" xfId="24572" xr:uid="{B1657836-CA24-48DD-BF66-966613CE8987}"/>
    <cellStyle name="Output 46 4" xfId="27033" xr:uid="{28FB2A86-55E0-4DBD-9879-57864B815CBA}"/>
    <cellStyle name="Output 46 5" xfId="34464" xr:uid="{9769C1B6-0258-4A7B-AC7E-D03E5C59D709}"/>
    <cellStyle name="Output 47" xfId="11909" xr:uid="{0631180D-2F23-4E92-9E7D-EEA1B1664964}"/>
    <cellStyle name="Output 47 2" xfId="17967" xr:uid="{756E1520-F97E-4DF6-B190-1E330FE26C2F}"/>
    <cellStyle name="Output 47 3" xfId="24562" xr:uid="{797525AF-1BD7-4748-95E3-CB0F63631ABF}"/>
    <cellStyle name="Output 47 4" xfId="29765" xr:uid="{045177F0-1B09-4E6B-BCC5-4153B0B033B1}"/>
    <cellStyle name="Output 47 5" xfId="34206" xr:uid="{86B7CE16-0280-4D9F-A6FF-36D8AB4F421B}"/>
    <cellStyle name="Output 48" xfId="11910" xr:uid="{60AEF4F2-8A73-4FF9-A8D1-BA072717E7BB}"/>
    <cellStyle name="Output 48 2" xfId="17968" xr:uid="{F61EBD7F-AF47-47FD-81C2-105F3CA4DCD8}"/>
    <cellStyle name="Output 48 3" xfId="26906" xr:uid="{2CB64A51-197C-4276-AB7E-5F75C0F08D22}"/>
    <cellStyle name="Output 48 4" xfId="27190" xr:uid="{68619FF5-0C8A-4F5F-B58B-D181C3296650}"/>
    <cellStyle name="Output 48 5" xfId="34667" xr:uid="{2B58700F-4539-4517-8236-0E7A426E9AD8}"/>
    <cellStyle name="Output 49" xfId="11911" xr:uid="{EB970AAF-0C4A-44B9-88BF-FEC91B5210A6}"/>
    <cellStyle name="Output 49 2" xfId="17969" xr:uid="{B6088C7A-2581-492A-A370-6C058BF9E846}"/>
    <cellStyle name="Output 49 3" xfId="24571" xr:uid="{301E580E-5EFE-4166-9285-315CB063DEF6}"/>
    <cellStyle name="Output 49 4" xfId="28384" xr:uid="{F625A8AB-9C25-443F-9CBF-CA0DA8B571D9}"/>
    <cellStyle name="Output 49 5" xfId="34569" xr:uid="{D1CC682F-2D4C-4F40-BCF6-27218102DA6D}"/>
    <cellStyle name="Output 5" xfId="11912" xr:uid="{B7A68888-22A7-40A9-A67E-65492FF6A745}"/>
    <cellStyle name="Output 5 2" xfId="17970" xr:uid="{980B6593-EA96-4FF9-9A44-034E7C716042}"/>
    <cellStyle name="Output 5 3" xfId="26009" xr:uid="{CB35EB0D-D66C-44BF-894B-53AF881F526F}"/>
    <cellStyle name="Output 5 4" xfId="21969" xr:uid="{77821576-192E-4FA5-8C7D-6472C9753731}"/>
    <cellStyle name="Output 5 5" xfId="34268" xr:uid="{DED315CC-D8AA-4C3F-BC37-7C9B976C1B5D}"/>
    <cellStyle name="Output 50" xfId="15429" xr:uid="{53B46FB5-F4FB-4472-A4FE-76A2407E12D1}"/>
    <cellStyle name="Output 50 2" xfId="20914" xr:uid="{C6625EE2-F144-4675-96BF-04E61883E2BB}"/>
    <cellStyle name="Output 50 3" xfId="23241" xr:uid="{20895CB2-8BD0-4871-BF4D-3AF645AB246C}"/>
    <cellStyle name="Output 50 4" xfId="26708" xr:uid="{BA345066-A14D-44AE-A637-827D52363F20}"/>
    <cellStyle name="Output 50 5" xfId="29283" xr:uid="{E5177EAF-44DD-4A8C-B856-606C07C31A93}"/>
    <cellStyle name="Output 51" xfId="15193" xr:uid="{F0B52865-D09E-4CA0-9569-B96C817B1AB3}"/>
    <cellStyle name="Output 51 2" xfId="20708" xr:uid="{73C4BEA7-CAF3-40FC-9508-212FB2458B14}"/>
    <cellStyle name="Output 51 3" xfId="21866" xr:uid="{C8A98305-73A1-4CD6-B623-A7EBAEA1CB5B}"/>
    <cellStyle name="Output 51 4" xfId="28904" xr:uid="{B6ECDF20-31A4-4635-BC1D-ABDBE6E22432}"/>
    <cellStyle name="Output 51 5" xfId="28201" xr:uid="{727FD336-9F76-4390-B48E-B88F1427AD3B}"/>
    <cellStyle name="Output 52" xfId="15326" xr:uid="{8B8821EC-166B-4DDC-985B-32C5514BDAAB}"/>
    <cellStyle name="Output 52 2" xfId="20823" xr:uid="{4DF6C872-CB0C-43FE-9218-2A995B7E6386}"/>
    <cellStyle name="Output 52 3" xfId="21982" xr:uid="{6E4DC3CC-5F3B-4540-AB48-CB50523FBED8}"/>
    <cellStyle name="Output 52 4" xfId="21822" xr:uid="{10A9AD11-A693-405E-9657-5F5CFFD79E63}"/>
    <cellStyle name="Output 52 5" xfId="25092" xr:uid="{5B306E70-B747-4CC9-9EA6-1E76BD582239}"/>
    <cellStyle name="Output 53" xfId="14887" xr:uid="{FCA1EA93-B982-45F4-B8FC-A60647BCF7EA}"/>
    <cellStyle name="Output 53 2" xfId="20426" xr:uid="{88F274E2-B424-4FFD-B661-DD1E3E7523D9}"/>
    <cellStyle name="Output 53 3" xfId="26407" xr:uid="{2C23383D-FBD1-40B0-AF37-8D293755FB17}"/>
    <cellStyle name="Output 53 4" xfId="26878" xr:uid="{BC5ED1A7-A8AE-4375-B8FB-5B0DD2A40DE8}"/>
    <cellStyle name="Output 53 5" xfId="30761" xr:uid="{0A3FB24C-AE45-410C-A6FC-3114F9CFD25E}"/>
    <cellStyle name="Output 54" xfId="14991" xr:uid="{7EBF3065-B5B0-4EAE-823A-62088DE29730}"/>
    <cellStyle name="Output 54 2" xfId="20524" xr:uid="{44D199FD-C20C-44FF-9DB5-0FDCD2DB81CE}"/>
    <cellStyle name="Output 54 3" xfId="27107" xr:uid="{D53C5891-D33F-473D-B368-614FA58ED176}"/>
    <cellStyle name="Output 54 4" xfId="22282" xr:uid="{43066243-B21E-4218-B37B-26C97BDA6189}"/>
    <cellStyle name="Output 54 5" xfId="26800" xr:uid="{ADC346EA-09E3-4AAE-81A5-2AEC87C5EBAF}"/>
    <cellStyle name="Output 55" xfId="15656" xr:uid="{008DF49D-F62C-4A5C-B12C-85A6F6FC3308}"/>
    <cellStyle name="Output 55 2" xfId="21118" xr:uid="{375EB733-C27E-4652-B8CC-DE0CC9D0DC1C}"/>
    <cellStyle name="Output 55 3" xfId="26562" xr:uid="{2BFFE26D-234E-4390-AF2B-EBD2D0FA025C}"/>
    <cellStyle name="Output 55 4" xfId="27070" xr:uid="{C336D71C-4F42-4693-84E3-4995EB82C325}"/>
    <cellStyle name="Output 55 5" xfId="34976" xr:uid="{6F276368-29DF-4540-90DD-F8DA5A017019}"/>
    <cellStyle name="Output 56" xfId="14921" xr:uid="{BC907E9C-B165-4256-B66B-C394C860D381}"/>
    <cellStyle name="Output 56 2" xfId="20459" xr:uid="{5C8CAE0F-B11D-409E-BE66-85F7A5E4D933}"/>
    <cellStyle name="Output 56 3" xfId="26033" xr:uid="{3D9E34E1-58E1-4918-8AD4-BC450648B9CD}"/>
    <cellStyle name="Output 56 4" xfId="25968" xr:uid="{E6DF0262-8D16-4D08-ADC0-7F9A7D2ED14E}"/>
    <cellStyle name="Output 56 5" xfId="34309" xr:uid="{094EF563-AEC0-4F1C-B367-C3C23A5662B3}"/>
    <cellStyle name="Output 57" xfId="15343" xr:uid="{E31CFBBC-6A8D-46C2-844D-A0FAB7D94283}"/>
    <cellStyle name="Output 57 2" xfId="20839" xr:uid="{AD8A7FCA-1373-4F78-86E6-049823DA480C}"/>
    <cellStyle name="Output 57 3" xfId="27406" xr:uid="{EDEE37AF-7BD6-48E4-96F2-40CD88DD9009}"/>
    <cellStyle name="Output 57 4" xfId="26781" xr:uid="{2CF79F70-88C2-4E30-AC03-E0D508DB9533}"/>
    <cellStyle name="Output 57 5" xfId="25572" xr:uid="{16DCF0EA-8D97-4F2D-8E30-8B39313BA53B}"/>
    <cellStyle name="Output 58" xfId="14925" xr:uid="{49411850-24E3-40E7-A40F-A4BE3B94E57E}"/>
    <cellStyle name="Output 58 2" xfId="20462" xr:uid="{A91DC958-AB14-4FB9-93B8-7FB912D01A8B}"/>
    <cellStyle name="Output 58 3" xfId="27186" xr:uid="{3F487C3A-5B52-4A66-A1A0-C0247DFEEE39}"/>
    <cellStyle name="Output 58 4" xfId="28535" xr:uid="{8246D3F9-1FB6-4AEA-8137-A57FBC3BA057}"/>
    <cellStyle name="Output 58 5" xfId="34523" xr:uid="{F1474576-3BEE-4CC2-A3DC-6C504E62CA48}"/>
    <cellStyle name="Output 59" xfId="14882" xr:uid="{0662C0C9-CAAE-491C-8C48-946F99E40415}"/>
    <cellStyle name="Output 59 2" xfId="20422" xr:uid="{D6F90346-390D-4C4A-AC49-A1FD825302FD}"/>
    <cellStyle name="Output 59 3" xfId="23611" xr:uid="{44C23F3B-1AFC-4C87-A6AB-0F21FA3C98B6}"/>
    <cellStyle name="Output 59 4" xfId="27279" xr:uid="{5C0B9EAF-9B22-4953-9F67-8C376FBB1794}"/>
    <cellStyle name="Output 59 5" xfId="34581" xr:uid="{5C2FFDEF-70EE-4B00-82DF-3618332F8B34}"/>
    <cellStyle name="Output 6" xfId="11913" xr:uid="{B985F99A-2CF5-426B-B0E5-CCCEB6828F12}"/>
    <cellStyle name="Output 6 2" xfId="17971" xr:uid="{200FF4F1-FDAE-40AB-B2F0-5234A18C9294}"/>
    <cellStyle name="Output 6 3" xfId="26027" xr:uid="{FE6D68B0-EC53-404B-84EF-4457E8B92383}"/>
    <cellStyle name="Output 6 4" xfId="28995" xr:uid="{D640DBE9-7791-4BE7-AAA4-C6B2E6332322}"/>
    <cellStyle name="Output 6 5" xfId="32595" xr:uid="{670309F7-AF04-4C35-A9A1-C4BB2FAE1A2B}"/>
    <cellStyle name="Output 60" xfId="15642" xr:uid="{641A04CD-A6F0-4EB2-BA3F-28C1C63E5084}"/>
    <cellStyle name="Output 60 2" xfId="21108" xr:uid="{56F031A7-A421-4D6A-BFC0-364846CF7BAD}"/>
    <cellStyle name="Output 60 3" xfId="26571" xr:uid="{B60F0D50-CD4D-426F-8029-4428BB450B27}"/>
    <cellStyle name="Output 60 4" xfId="29579" xr:uid="{62E38612-EE4E-4C8C-ABD0-FAA71A8DA456}"/>
    <cellStyle name="Output 60 5" xfId="34966" xr:uid="{6A3C9987-BEF6-46DB-9885-DC012119BC58}"/>
    <cellStyle name="Output 61" xfId="15071" xr:uid="{60F287C3-5BDC-46FE-BD1C-75728946CC88}"/>
    <cellStyle name="Output 61 2" xfId="20598" xr:uid="{29188C1D-CC5E-4026-A88A-7EE07A529CD6}"/>
    <cellStyle name="Output 61 3" xfId="27726" xr:uid="{D4195EE0-AC61-4845-87A2-F8D5D46FAC67}"/>
    <cellStyle name="Output 61 4" xfId="28688" xr:uid="{B3416BE0-5557-4CD9-A038-722873822BC7}"/>
    <cellStyle name="Output 61 5" xfId="34359" xr:uid="{AD42BF49-DE71-4468-928F-7F6A7E1D334E}"/>
    <cellStyle name="Output 62" xfId="15823" xr:uid="{BF9599BB-389C-4CB0-B8FE-894A429E8E28}"/>
    <cellStyle name="Output 63" xfId="26912" xr:uid="{95C0F47C-6102-4620-BCC9-2B1CC29B1347}"/>
    <cellStyle name="Output 64" xfId="29645" xr:uid="{BF7AABDD-E4F7-4A1E-A706-E37FA5AB5787}"/>
    <cellStyle name="Output 65" xfId="34170" xr:uid="{0794EF1B-7849-4C28-BB39-E6479E24E360}"/>
    <cellStyle name="Output 66" xfId="35492" xr:uid="{95089096-DC27-4757-B004-EBEE899FAD07}"/>
    <cellStyle name="Output 67" xfId="35394" xr:uid="{643E2A4A-F40D-4D78-B51F-4C9E1460ADE9}"/>
    <cellStyle name="Output 68" xfId="35566" xr:uid="{9CF34E14-E24E-4146-854B-815E7E0EB789}"/>
    <cellStyle name="Output 69" xfId="35864" xr:uid="{3778DD19-1A02-44D1-BB57-5D088103BDAD}"/>
    <cellStyle name="Output 7" xfId="11914" xr:uid="{5419A7B5-2DD6-4908-9C2B-865F6E679494}"/>
    <cellStyle name="Output 7 2" xfId="17972" xr:uid="{429856BE-5F1F-4DA2-B5E0-FD8EDDD7ADC1}"/>
    <cellStyle name="Output 7 3" xfId="24570" xr:uid="{78007524-673D-41CB-9584-D4E27E4B8440}"/>
    <cellStyle name="Output 7 4" xfId="25432" xr:uid="{3C324348-B78F-4837-B990-4D82BD9387EC}"/>
    <cellStyle name="Output 7 5" xfId="34370" xr:uid="{081DF841-BE60-4FBC-9EFF-47E2F77377A8}"/>
    <cellStyle name="Output 70" xfId="35754" xr:uid="{1F3891D6-58BF-4463-A9EF-D00272B340A6}"/>
    <cellStyle name="Output 71" xfId="11821" xr:uid="{9481DCEE-67B4-4C2B-B8F9-884D39FB6CB9}"/>
    <cellStyle name="Output 72" xfId="9387" xr:uid="{19F4E68B-16BC-4916-ACA9-0BF565559054}"/>
    <cellStyle name="Output 8" xfId="11915" xr:uid="{4A5373E3-7A78-4247-AD2A-5E752BBF1751}"/>
    <cellStyle name="Output 8 2" xfId="17973" xr:uid="{412EBEE2-2B54-46C3-99C6-50026F2A42D6}"/>
    <cellStyle name="Output 8 3" xfId="24569" xr:uid="{693A846A-11FE-4B92-A23A-60E6F755DC03}"/>
    <cellStyle name="Output 8 4" xfId="27444" xr:uid="{136DD8A7-CB3D-4B06-B42A-586CED272C6D}"/>
    <cellStyle name="Output 8 5" xfId="32594" xr:uid="{9DD71048-F684-401A-A2E1-67C78BF7D43C}"/>
    <cellStyle name="Output 9" xfId="11916" xr:uid="{FE2D7284-308A-4A81-B920-474643472F9B}"/>
    <cellStyle name="Output 9 2" xfId="17974" xr:uid="{0DD90EB5-91BF-4AAC-9A94-0CEA932056F3}"/>
    <cellStyle name="Output 9 3" xfId="24568" xr:uid="{A7F92B74-110E-4292-A7DC-37B1E14C17A2}"/>
    <cellStyle name="Output 9 4" xfId="28385" xr:uid="{E44E00C1-3CC2-4D38-BED5-178A8A9834DD}"/>
    <cellStyle name="Output 9 5" xfId="32593" xr:uid="{C7D3CE22-72A6-4519-B6E3-6E664492602C}"/>
    <cellStyle name="paint" xfId="1960" xr:uid="{85BD536B-8B32-44F5-9F97-54C07806D713}"/>
    <cellStyle name="per.style" xfId="185" xr:uid="{F91F5E8D-7165-4DC3-B538-94884013CF1A}"/>
    <cellStyle name="Percent [0]" xfId="187" xr:uid="{E8CAED95-1454-4EE2-8DCD-FFDA024EEE9D}"/>
    <cellStyle name="Percent [0] 2" xfId="1961" xr:uid="{56F1BD98-7840-4327-A47D-43B1FEABF570}"/>
    <cellStyle name="Percent [0]_MainSheet" xfId="8032" xr:uid="{E74E71EF-3C37-4359-844D-BFABB549D723}"/>
    <cellStyle name="Percent [00]" xfId="188" xr:uid="{4AEE7A67-7B06-4C8A-BC92-D340F2E07C66}"/>
    <cellStyle name="Percent [00] 2" xfId="1962" xr:uid="{AB698681-AC14-42EF-93A1-32EBB9447CEB}"/>
    <cellStyle name="Percent [00]_MainSheet" xfId="8033" xr:uid="{CE200D7F-BB8C-4E97-AD4C-A0AF4AF792D4}"/>
    <cellStyle name="Percent [2]" xfId="189" xr:uid="{47430323-2840-44B9-8AFA-5DBDB483B58D}"/>
    <cellStyle name="Percent 10" xfId="3269" xr:uid="{F5E915CB-34DD-4CD2-BD2B-5F7239ED1DF3}"/>
    <cellStyle name="Percent 100" xfId="3856" xr:uid="{6C85E147-864C-49EC-B530-8A1503D47A1C}"/>
    <cellStyle name="Percent 101" xfId="3867" xr:uid="{1C24EA99-2F31-4D1F-837F-4341CAC3303E}"/>
    <cellStyle name="Percent 102" xfId="3927" xr:uid="{E0FA467A-2CA3-4078-856B-3F700BBC4263}"/>
    <cellStyle name="Percent 103" xfId="3874" xr:uid="{9229001D-FA28-4EBF-8392-CDAFE2333E11}"/>
    <cellStyle name="Percent 104" xfId="3912" xr:uid="{08B51D85-1D98-49D7-81D7-ACD800CCB186}"/>
    <cellStyle name="Percent 105" xfId="3878" xr:uid="{F248962E-BD49-4AF9-91D1-BA6DCC3F3688}"/>
    <cellStyle name="Percent 106" xfId="3907" xr:uid="{797D6B93-FCD1-4C1A-8527-BC52142085AB}"/>
    <cellStyle name="Percent 107" xfId="3882" xr:uid="{B7DF30B6-DBA0-4034-A5D7-FA278CAF47EB}"/>
    <cellStyle name="Percent 108" xfId="3871" xr:uid="{73826934-0A87-48FF-8701-FC6699AE3D78}"/>
    <cellStyle name="Percent 109" xfId="3864" xr:uid="{1DF7886F-ACF3-4D6A-B0E1-11054797A64E}"/>
    <cellStyle name="Percent 11" xfId="3282" xr:uid="{F8FD5115-EAB1-4982-9C79-604244A79615}"/>
    <cellStyle name="Percent 110" xfId="3946" xr:uid="{D9E0FA5F-8280-4150-A085-84C231153361}"/>
    <cellStyle name="Percent 111" xfId="3996" xr:uid="{E8671914-31CD-47AA-9837-7C603FD8907C}"/>
    <cellStyle name="Percent 112" xfId="4000" xr:uid="{74C1686D-28CB-47DC-AA20-D835C53D7EA4}"/>
    <cellStyle name="Percent 113" xfId="4013" xr:uid="{307BDD93-8D81-40E1-B524-3971C884FB1A}"/>
    <cellStyle name="Percent 114" xfId="4003" xr:uid="{566DB08A-02BA-4AAC-93D1-FD00274CEAA7}"/>
    <cellStyle name="Percent 115" xfId="4010" xr:uid="{DA1B2FB5-EEFD-47A3-94A0-7F196D4F517A}"/>
    <cellStyle name="Percent 116" xfId="4007" xr:uid="{AC6C79C4-D647-4AF5-B75F-6EFDC451B306}"/>
    <cellStyle name="Percent 117" xfId="4020" xr:uid="{2307D7F3-56A1-46E3-94E0-008407FD5418}"/>
    <cellStyle name="Percent 118" xfId="4024" xr:uid="{D444AD6A-D7F8-48E6-B71D-FDDFE8426111}"/>
    <cellStyle name="Percent 119" xfId="4038" xr:uid="{2FB77B75-6219-4382-87AA-C897AB413EAF}"/>
    <cellStyle name="Percent 12" xfId="3284" xr:uid="{C7840591-83D0-4E1C-96C5-0EB45C1BA219}"/>
    <cellStyle name="Percent 120" xfId="4027" xr:uid="{548BF691-C34F-4761-A9CC-B46B65F41BF8}"/>
    <cellStyle name="Percent 121" xfId="4033" xr:uid="{F9B3C146-B624-4775-966A-9EE2D0DB073F}"/>
    <cellStyle name="Percent 122" xfId="4031" xr:uid="{FD866908-6E8D-46DF-8B82-3B59979D719B}"/>
    <cellStyle name="Percent 123" xfId="4046" xr:uid="{E730207C-268A-429D-99E0-985F00914811}"/>
    <cellStyle name="Percent 124" xfId="4109" xr:uid="{69915879-9546-4C45-B018-508822AC6432}"/>
    <cellStyle name="Percent 125" xfId="4053" xr:uid="{36B60B9A-ADF6-4AAE-B9A0-06D6F06C3AFE}"/>
    <cellStyle name="Percent 126" xfId="4094" xr:uid="{3C1101AE-28EE-42AD-A08E-5E50E9763BBE}"/>
    <cellStyle name="Percent 127" xfId="4058" xr:uid="{A2FF9AF6-E3F3-4D9E-A3ED-1D7ACCF8AF5E}"/>
    <cellStyle name="Percent 128" xfId="4089" xr:uid="{8B0E8AEE-6F50-4041-9149-AC79997A1435}"/>
    <cellStyle name="Percent 129" xfId="4062" xr:uid="{1286D99A-90EE-4896-A82E-F94F58F7AA9A}"/>
    <cellStyle name="Percent 13" xfId="3289" xr:uid="{98163F0E-D78A-483C-BD08-B15CB81A656D}"/>
    <cellStyle name="Percent 130" xfId="4050" xr:uid="{281B5598-2371-4A27-B4C2-B88AFE47AB6A}"/>
    <cellStyle name="Percent 131" xfId="4042" xr:uid="{90DC8586-DE0A-44F3-977A-F46D2E984D30}"/>
    <cellStyle name="Percent 132" xfId="4086" xr:uid="{9C2D0863-6C07-4273-B10A-6189CADAF65B}"/>
    <cellStyle name="Percent 133" xfId="4128" xr:uid="{1D958F43-47F3-4870-937A-82BB96DE200D}"/>
    <cellStyle name="Percent 134" xfId="4137" xr:uid="{3908DBF2-647C-4657-B869-F5E56FDFCAA8}"/>
    <cellStyle name="Percent 135" xfId="4131" xr:uid="{660FD825-3AE9-4678-A66E-E91E23D0E910}"/>
    <cellStyle name="Percent 136" xfId="4134" xr:uid="{45B4B83E-5A50-4F8D-90B6-DEC2433442CA}"/>
    <cellStyle name="Percent 137" xfId="4144" xr:uid="{47D8D079-24A9-4148-B140-51E487E47941}"/>
    <cellStyle name="Percent 138" xfId="4162" xr:uid="{BE173581-19D9-4025-AAAF-03627B581548}"/>
    <cellStyle name="Percent 139" xfId="4147" xr:uid="{ACA65D0A-C6B7-4D78-863C-F7134A4BC33A}"/>
    <cellStyle name="Percent 14" xfId="3297" xr:uid="{ED2E5F57-BCC8-455D-AAFF-C768028E9182}"/>
    <cellStyle name="Percent 140" xfId="4158" xr:uid="{578836A9-D560-42EC-A6B3-89AE922622A8}"/>
    <cellStyle name="Percent 141" xfId="4151" xr:uid="{0E4CE68A-519A-4E59-86A5-FE3DC3B65723}"/>
    <cellStyle name="Percent 142" xfId="4154" xr:uid="{5EB69EE5-62A7-4A14-B3F8-5E671AE3BDB5}"/>
    <cellStyle name="Percent 143" xfId="4168" xr:uid="{A1D2470A-6606-472A-8FB9-30B72EDCAA4C}"/>
    <cellStyle name="Percent 144" xfId="4169" xr:uid="{1E194401-F113-4ADF-976B-84B6B5670C05}"/>
    <cellStyle name="Percent 145" xfId="4176" xr:uid="{7C220BF1-0D0B-4014-AAEC-7A27E006C6E6}"/>
    <cellStyle name="Percent 146" xfId="4180" xr:uid="{59A7DAE6-7F6B-4645-AEB3-1E1641AA7036}"/>
    <cellStyle name="Percent 147" xfId="4215" xr:uid="{EB99E42B-1568-4C30-9D0C-D59D8105E2E9}"/>
    <cellStyle name="Percent 148" xfId="4232" xr:uid="{CF4E8B2F-643E-49F9-B5C3-F7CBDDBB5FAE}"/>
    <cellStyle name="Percent 149" xfId="4257" xr:uid="{E11536D0-213E-4F8B-B94A-3E32B737EF2F}"/>
    <cellStyle name="Percent 15" xfId="3291" xr:uid="{785BAE92-CC60-4601-BD26-B8F6D57F23F2}"/>
    <cellStyle name="Percent 150" xfId="4236" xr:uid="{F6C198BD-9040-4966-95F5-7007DF981B23}"/>
    <cellStyle name="Percent 151" xfId="4253" xr:uid="{F4439D70-AD70-4E73-83FD-B4721716F5E4}"/>
    <cellStyle name="Percent 152" xfId="4240" xr:uid="{5FF6DE91-5E16-41CB-9EAD-4DDCF1B4B057}"/>
    <cellStyle name="Percent 153" xfId="4249" xr:uid="{BC67D52C-62B1-4D6B-80B6-D7F44833C29E}"/>
    <cellStyle name="Percent 154" xfId="4244" xr:uid="{A264C84B-3BFE-4EC1-A1C7-72C363021541}"/>
    <cellStyle name="Percent 155" xfId="4260" xr:uid="{A9A4BC7C-4743-40E8-8750-32055F4EFD48}"/>
    <cellStyle name="Percent 156" xfId="4264" xr:uid="{464D3EB6-BD2E-46E6-BEC5-764EA586470E}"/>
    <cellStyle name="Percent 157" xfId="4266" xr:uid="{96CA2824-CE38-49A6-9B50-04D5A27616C0}"/>
    <cellStyle name="Percent 158" xfId="4272" xr:uid="{04D9BAB1-8C17-4F6E-A96F-E6AA558B0F87}"/>
    <cellStyle name="Percent 159" xfId="4320" xr:uid="{91F97188-8845-4ABD-BC82-5466A44FAD88}"/>
    <cellStyle name="Percent 16" xfId="3294" xr:uid="{974C0A4E-C4B6-41F5-8D59-E38FB87651D6}"/>
    <cellStyle name="Percent 160" xfId="4327" xr:uid="{B29CE63B-DAAA-4FD0-A634-2ECC30453026}"/>
    <cellStyle name="Percent 161" xfId="4370" xr:uid="{8D264FBE-0E40-4E84-B8F6-49F0CEA74E47}"/>
    <cellStyle name="Percent 162" xfId="4333" xr:uid="{A9597886-1147-4FBF-A07A-8FE56A0E25D7}"/>
    <cellStyle name="Percent 163" xfId="4355" xr:uid="{B576A130-7BED-4D25-9003-6CB707246420}"/>
    <cellStyle name="Percent 164" xfId="4387" xr:uid="{5AF41C84-EBCC-4AF4-A44B-6D45B141FD60}"/>
    <cellStyle name="Percent 165" xfId="4399" xr:uid="{2B5A9433-9642-4BE1-9172-D9CBAC6218D7}"/>
    <cellStyle name="Percent 166" xfId="4390" xr:uid="{0E1A5F22-B226-458B-AC83-F27E4C22A69C}"/>
    <cellStyle name="Percent 167" xfId="4395" xr:uid="{5E24BA10-76A9-45CB-8EAE-2F07BF6E748A}"/>
    <cellStyle name="Percent 168" xfId="4403" xr:uid="{83F71AA4-EE56-4635-8433-72CA573A8279}"/>
    <cellStyle name="Percent 169" xfId="4406" xr:uid="{FEBF2A70-156D-40D8-A2F8-38848B638AFA}"/>
    <cellStyle name="Percent 17" xfId="3306" xr:uid="{DC2D0084-CA7C-42D0-B0B0-F412431B2CB4}"/>
    <cellStyle name="Percent 170" xfId="4411" xr:uid="{0A2FA208-43D1-4D26-8767-F4B5FED13D82}"/>
    <cellStyle name="Percent 171" xfId="4413" xr:uid="{C05C1DFB-331C-432B-87A5-FF1047616425}"/>
    <cellStyle name="Percent 172" xfId="4419" xr:uid="{2278EDAD-BF65-43A4-A828-83F26D445C17}"/>
    <cellStyle name="Percent 173" xfId="4425" xr:uid="{AEDDDE99-CFE8-4EA7-8812-865AC5AF0BCA}"/>
    <cellStyle name="Percent 174" xfId="4429" xr:uid="{636EFAD5-C986-42AF-820A-3D10EB196010}"/>
    <cellStyle name="Percent 175" xfId="4435" xr:uid="{5AF271AA-9954-408B-8FD6-B4D99244061E}"/>
    <cellStyle name="Percent 176" xfId="4432" xr:uid="{6EC57B06-C946-44AA-AB9B-6BE00AEC5C5B}"/>
    <cellStyle name="Percent 177" xfId="4441" xr:uid="{E1C580E1-B99B-4057-8502-C38E0A30BC7A}"/>
    <cellStyle name="Percent 178" xfId="4445" xr:uid="{BEF3541C-A31B-4FEB-873F-80DCD2EE5ACD}"/>
    <cellStyle name="Percent 179" xfId="4449" xr:uid="{577AD1A4-DA05-4DA1-BBA8-6E6BC4E516B2}"/>
    <cellStyle name="Percent 18" xfId="3352" xr:uid="{DB269984-C9A2-42FB-8281-23C7767AB96A}"/>
    <cellStyle name="Percent 180" xfId="4453" xr:uid="{B473065C-9AF5-42AB-9EE5-4261B0E340E7}"/>
    <cellStyle name="Percent 181" xfId="4459" xr:uid="{DD2E62EA-734C-4F71-946C-2F2236589CC0}"/>
    <cellStyle name="Percent 182" xfId="4462" xr:uid="{464D4C90-75BC-4C9A-9EBC-E2A182E16047}"/>
    <cellStyle name="Percent 183" xfId="4467" xr:uid="{ACAB94A2-A3D2-4304-9D24-9F554E1022C2}"/>
    <cellStyle name="Percent 184" xfId="4469" xr:uid="{AD5E9357-C23A-471F-A331-ECE3BEE0F6A4}"/>
    <cellStyle name="Percent 185" xfId="4475" xr:uid="{0640C9FD-168C-443D-A533-1A6D3BA5BF41}"/>
    <cellStyle name="Percent 186" xfId="4487" xr:uid="{CB96D682-C3E5-4DC1-92F6-8A7583C475E7}"/>
    <cellStyle name="Percent 187" xfId="4478" xr:uid="{2C5B9832-728F-44C4-A553-0564856B1749}"/>
    <cellStyle name="Percent 188" xfId="4481" xr:uid="{9E05A4BB-41B1-4537-9AB3-71A76E7D7B7D}"/>
    <cellStyle name="Percent 189" xfId="4491" xr:uid="{6BDF0B4A-7AA1-47C6-91E0-225B7E1B5907}"/>
    <cellStyle name="Percent 19" xfId="3354" xr:uid="{C5C433A4-D82E-4C0B-B15D-62D125AADBA8}"/>
    <cellStyle name="Percent 190" xfId="4501" xr:uid="{46A86272-C582-41E8-A348-C092F1B24102}"/>
    <cellStyle name="Percent 191" xfId="4494" xr:uid="{519B5D18-87BD-42A7-8D61-953843612F32}"/>
    <cellStyle name="Percent 192" xfId="4497" xr:uid="{F5198E7C-B1FF-4F6C-91A6-7B6A5D4F7505}"/>
    <cellStyle name="Percent 193" xfId="4507" xr:uid="{F45C2149-F6C5-4A7A-93EA-293429506BCF}"/>
    <cellStyle name="Percent 194" xfId="4558" xr:uid="{E0C72C2F-BBD1-4906-B919-0A67A8491837}"/>
    <cellStyle name="Percent 195" xfId="4513" xr:uid="{0D7DFD54-2FA4-4E03-92A6-A85E979D0955}"/>
    <cellStyle name="Percent 196" xfId="4543" xr:uid="{6E5C3376-E282-4490-99EE-8DF647E488E7}"/>
    <cellStyle name="Percent 197" xfId="4517" xr:uid="{D00D1BE9-D2A0-46CA-A2F0-998D6E600C49}"/>
    <cellStyle name="Percent 198" xfId="4538" xr:uid="{850D6032-A1DA-41FE-980D-211B5C27BFFF}"/>
    <cellStyle name="Percent 199" xfId="4575" xr:uid="{C31CA815-9588-43BB-9988-7C6E12CCB8DA}"/>
    <cellStyle name="Percent 2" xfId="190" xr:uid="{37A62BD3-2C94-446E-9A1F-C777250B4DA2}"/>
    <cellStyle name="Percent 2 2" xfId="191" xr:uid="{14651227-4CEC-4046-AB89-DFF4EC1D5D01}"/>
    <cellStyle name="Percent 2 2 2" xfId="192" xr:uid="{69378818-9801-41F6-8991-2FC502603A20}"/>
    <cellStyle name="Percent 2 2_MainSheet" xfId="8035" xr:uid="{9BD6704D-A4D5-4B96-8253-DE25C3E502D1}"/>
    <cellStyle name="Percent 2 3" xfId="193" xr:uid="{508FD828-23F6-4980-B547-DE5797C2ECE8}"/>
    <cellStyle name="Percent 2_MainSheet" xfId="8034" xr:uid="{8B2F4BCB-8D78-4397-98C2-61795341A7D1}"/>
    <cellStyle name="Percent 20" xfId="3360" xr:uid="{B221E699-F9BC-4A9C-8AC8-B60B9AFEE731}"/>
    <cellStyle name="Percent 200" xfId="4579" xr:uid="{5ACA76B2-8DE2-442E-B512-CDBFF69794D2}"/>
    <cellStyle name="Percent 201" xfId="4585" xr:uid="{3D2CE14A-C7C6-486A-B790-BB5BCE9F232F}"/>
    <cellStyle name="Percent 202" xfId="4582" xr:uid="{C954BFF6-AE60-4057-9A75-B579F6B0C04B}"/>
    <cellStyle name="Percent 203" xfId="4590" xr:uid="{99A54CF1-A109-484B-B178-65EBF1AD8C53}"/>
    <cellStyle name="Percent 204" xfId="4638" xr:uid="{2439518A-02CD-49F5-AA6B-BD2EA3551146}"/>
    <cellStyle name="Percent 205" xfId="4676" xr:uid="{ABD8C96F-6B28-4F4C-A97B-ADD9514CD216}"/>
    <cellStyle name="Percent 206" xfId="4643" xr:uid="{5A81C545-6664-43A9-B00D-EBCED3128B7F}"/>
    <cellStyle name="Percent 207" xfId="4694" xr:uid="{A4E3BC0F-FA0A-452D-93BE-3DAC326D1510}"/>
    <cellStyle name="Percent 208" xfId="4699" xr:uid="{2CA6EE1F-2F19-4759-BEA5-EEBB9BE2066D}"/>
    <cellStyle name="Percent 209" xfId="4696" xr:uid="{DFF4C31D-85EF-4D9E-9E9A-8B7B9E91CF00}"/>
    <cellStyle name="Percent 21" xfId="3378" xr:uid="{52786A5F-BAC7-4072-9248-914E0E4F1923}"/>
    <cellStyle name="Percent 210" xfId="4706" xr:uid="{92305660-FAC4-4E5A-8A50-B39D9EB798DF}"/>
    <cellStyle name="Percent 211" xfId="4708" xr:uid="{6CA034B7-DDCB-4B9A-AECB-D95162FE05B7}"/>
    <cellStyle name="Percent 212" xfId="4714" xr:uid="{00A00C08-6CA1-4999-A905-6276CD08689E}"/>
    <cellStyle name="Percent 213" xfId="4716" xr:uid="{1180BB35-F057-4862-AD2D-0CCC4823DD0C}"/>
    <cellStyle name="Percent 214" xfId="4722" xr:uid="{27B03048-FD0F-4CF4-8AE6-3BE8C3B5B4B8}"/>
    <cellStyle name="Percent 215" xfId="4756" xr:uid="{3878FB64-449E-416E-B2EE-DCB562226AC1}"/>
    <cellStyle name="Percent 216" xfId="4774" xr:uid="{0ACFF6C4-14BD-47FE-9064-A05AB380C7CF}"/>
    <cellStyle name="Percent 217" xfId="4792" xr:uid="{4846593C-C890-4668-B006-35AC93E155EA}"/>
    <cellStyle name="Percent 218" xfId="4776" xr:uid="{28DA69D5-1B2A-4384-B2B4-C531A9159655}"/>
    <cellStyle name="Percent 219" xfId="4789" xr:uid="{986385AA-2698-47B4-8289-DEB846BE7CE0}"/>
    <cellStyle name="Percent 22" xfId="194" xr:uid="{68E25E2B-119A-4418-8A6A-33E374254504}"/>
    <cellStyle name="Percent 220" xfId="4779" xr:uid="{2C0DF872-4274-424E-B0CF-E0A33291B38E}"/>
    <cellStyle name="Percent 221" xfId="4786" xr:uid="{85DCCCD1-7E59-464E-B17B-898645930CE0}"/>
    <cellStyle name="Percent 222" xfId="4782" xr:uid="{667226AA-2BF5-4C06-A370-C8A073D3E38C}"/>
    <cellStyle name="Percent 223" xfId="4794" xr:uid="{034EBA7C-A583-4731-83BF-2ED4350BC08C}"/>
    <cellStyle name="Percent 224" xfId="4810" xr:uid="{33700E14-A17E-4ACE-8E88-783FBFB53345}"/>
    <cellStyle name="Percent 225" xfId="4821" xr:uid="{C1CF7CC7-2893-4FA8-B805-D0DBC294408E}"/>
    <cellStyle name="Percent 226" xfId="4812" xr:uid="{A265B174-1CED-486B-96E5-FD85BF3CFAFB}"/>
    <cellStyle name="Percent 227" xfId="4818" xr:uid="{380C5B22-0B22-4E70-A432-2380756D5BC4}"/>
    <cellStyle name="Percent 228" xfId="4815" xr:uid="{3F53CFC6-39F2-4BC5-9678-D4E62A35BF6A}"/>
    <cellStyle name="Percent 229" xfId="4830" xr:uid="{B5BA1B7B-3284-40BC-AC8F-5620D8EB6D52}"/>
    <cellStyle name="Percent 23" xfId="3363" xr:uid="{AD37A188-4B15-44EB-9AF1-0ACAA467ADE7}"/>
    <cellStyle name="Percent 230" xfId="4832" xr:uid="{134D3DFE-2050-4E01-95E3-693419E874FF}"/>
    <cellStyle name="Percent 231" xfId="4838" xr:uid="{F8C6FC69-CB9F-4CC9-B98D-C353C45D9E0E}"/>
    <cellStyle name="Percent 232" xfId="4887" xr:uid="{A4C1BDD2-72A3-4E2B-9190-0565AE32D723}"/>
    <cellStyle name="Percent 233" xfId="4843" xr:uid="{7B253038-B9AB-45B6-9CC9-E585B7F68AC6}"/>
    <cellStyle name="Percent 234" xfId="4874" xr:uid="{C8D0E5DA-D60A-4C92-A1D1-6E91065113BE}"/>
    <cellStyle name="Percent 235" xfId="4846" xr:uid="{C5D388AF-6FB9-41CC-8B73-A6F5477EFE80}"/>
    <cellStyle name="Percent 236" xfId="4870" xr:uid="{E39B0FB3-39C6-4B80-8415-FAAA1791BE36}"/>
    <cellStyle name="Percent 237" xfId="4849" xr:uid="{5AD1144E-4B55-490E-BF54-29E2185E780C}"/>
    <cellStyle name="Percent 238" xfId="4889" xr:uid="{7B05610D-2607-4FC9-A55B-FEB14D320D94}"/>
    <cellStyle name="Percent 239" xfId="4914" xr:uid="{ED06D8A8-A878-45DA-8CE2-A36A6AF17284}"/>
    <cellStyle name="Percent 24" xfId="3374" xr:uid="{FE2446D2-A64C-42DA-811C-ED7E1E8C95C0}"/>
    <cellStyle name="Percent 240" xfId="4918" xr:uid="{E085A553-B15C-419E-B372-4B0A00EE41A4}"/>
    <cellStyle name="Percent 241" xfId="4952" xr:uid="{9B232303-AF09-46E8-B723-BE5ADED1507D}"/>
    <cellStyle name="Percent 242" xfId="4970" xr:uid="{F5E0746C-6E54-4D46-92DF-7B0B75A407BE}"/>
    <cellStyle name="Percent 243" xfId="4986" xr:uid="{953A4264-4FAA-416F-8E10-66E2F26745F2}"/>
    <cellStyle name="Percent 244" xfId="4972" xr:uid="{CD6460E2-9710-41C2-B5AC-F0A9538CAEAC}"/>
    <cellStyle name="Percent 245" xfId="4983" xr:uid="{53FFCF9B-AB7F-40C8-8932-50C9D906FD9F}"/>
    <cellStyle name="Percent 246" xfId="4974" xr:uid="{C587E087-FCCC-4250-8832-069249F51B4F}"/>
    <cellStyle name="Percent 247" xfId="4980" xr:uid="{8F6BB171-EE14-435D-8307-DD8C9CACA77B}"/>
    <cellStyle name="Percent 248" xfId="4977" xr:uid="{E5516516-A27E-437C-8167-06A977FB9D87}"/>
    <cellStyle name="Percent 249" xfId="4998" xr:uid="{7B19703B-272E-4A59-95CD-BB592E225DC8}"/>
    <cellStyle name="Percent 25" xfId="3367" xr:uid="{CEEA7EEC-2D4B-4C1B-942A-24AD86B51583}"/>
    <cellStyle name="Percent 250" xfId="5035" xr:uid="{2FFD5122-A3ED-41DB-8E8E-21BEB355F57C}"/>
    <cellStyle name="Percent 251" xfId="5003" xr:uid="{B83DA5FF-1692-416D-9B4A-BB87160D60B6}"/>
    <cellStyle name="Percent 252" xfId="5056" xr:uid="{B1FDC012-BA6B-4799-856A-46DC12229B64}"/>
    <cellStyle name="Percent 253" xfId="5111" xr:uid="{9CA022D0-DD99-497E-93E3-22DC02F6702A}"/>
    <cellStyle name="Percent 254" xfId="5062" xr:uid="{2DA83210-3C3D-4599-8604-A60A6C44CBA6}"/>
    <cellStyle name="Percent 255" xfId="5103" xr:uid="{41CFB2CE-DE5E-4F35-B235-199D803926C3}"/>
    <cellStyle name="Percent 256" xfId="5071" xr:uid="{2F3010A5-96E2-4ED9-9C8F-3E96F3FF6924}"/>
    <cellStyle name="Percent 257" xfId="5094" xr:uid="{46DAA35B-FBBE-4015-BC00-F12992FEE521}"/>
    <cellStyle name="Percent 258" xfId="5078" xr:uid="{BA62F846-71CB-4766-9CF9-18ECFC7E9901}"/>
    <cellStyle name="Percent 259" xfId="5113" xr:uid="{FC5D9576-A96E-46F4-AC7A-C196930C623A}"/>
    <cellStyle name="Percent 26" xfId="3370" xr:uid="{E18ADC12-2FAC-4E7B-946C-DBFECB004AA6}"/>
    <cellStyle name="Percent 260" xfId="5060" xr:uid="{5DF9D62C-0980-4458-85B3-2DD59F3AAB2D}"/>
    <cellStyle name="Percent 261" xfId="5105" xr:uid="{D6B76626-560B-4387-A30B-8114C090BFB9}"/>
    <cellStyle name="Percent 262" xfId="5068" xr:uid="{EB6B1912-0025-4F90-A6BB-0DF12A453E8D}"/>
    <cellStyle name="Percent 263" xfId="5097" xr:uid="{4F686FFF-644A-4EE7-88A6-0E37654C259C}"/>
    <cellStyle name="Percent 264" xfId="5075" xr:uid="{7B849F4C-CCF6-42E0-AABD-C91237E1C940}"/>
    <cellStyle name="Percent 265" xfId="5091" xr:uid="{B61CFAE7-9982-4A84-8F67-30415244102C}"/>
    <cellStyle name="Percent 266" xfId="5081" xr:uid="{3681A0C6-856E-44F8-A76D-A13803FA6D41}"/>
    <cellStyle name="Percent 267" xfId="5088" xr:uid="{4A9A7826-9EC2-4697-90DF-9470A7503F94}"/>
    <cellStyle name="Percent 268" xfId="5084" xr:uid="{829AD941-D9A1-4B42-BAD0-0A5750078868}"/>
    <cellStyle name="Percent 269" xfId="5087" xr:uid="{667A19F0-A3E6-4F87-8C2C-6D303A1CD212}"/>
    <cellStyle name="Percent 27" xfId="3384" xr:uid="{5C7D234F-1436-42A7-B9FC-68FB6C2AF2A5}"/>
    <cellStyle name="Percent 270" xfId="5085" xr:uid="{B48EA6B4-E225-4EDE-9E3C-CBDE918628EE}"/>
    <cellStyle name="Percent 271" xfId="5055" xr:uid="{93F94A86-810B-429A-BD6E-87264AF9D87F}"/>
    <cellStyle name="Percent 272" xfId="5086" xr:uid="{9AA1238A-6C72-43AD-91B8-BEC06626BC21}"/>
    <cellStyle name="Percent 273" xfId="5138" xr:uid="{8A1C65E9-3159-4F11-AB81-201BA4D9CAD2}"/>
    <cellStyle name="Percent 274" xfId="5142" xr:uid="{39AEAF04-D678-46E6-A625-5ED96E72CDE6}"/>
    <cellStyle name="Percent 275" xfId="5155" xr:uid="{4E4BBD7C-FD0B-48C3-908B-D35FFCAA5518}"/>
    <cellStyle name="Percent 276" xfId="5144" xr:uid="{8D9BBC24-5059-4B30-AA7D-C2A293D126D2}"/>
    <cellStyle name="Percent 277" xfId="5153" xr:uid="{757694A5-DCAC-4430-B8C9-92C2B6DE495E}"/>
    <cellStyle name="Percent 278" xfId="5147" xr:uid="{486D15E2-5CFB-4031-AC51-D8CD84C092B0}"/>
    <cellStyle name="Percent 279" xfId="5150" xr:uid="{89C69164-592F-47F8-995E-31127CC5A5D9}"/>
    <cellStyle name="Percent 28" xfId="3423" xr:uid="{EAD4686D-A4B4-4B74-85E6-45A3CC06B2CB}"/>
    <cellStyle name="Percent 280" xfId="5170" xr:uid="{B5C198A1-D4FA-4F21-A810-92620C05F5FE}"/>
    <cellStyle name="Percent 281" xfId="5187" xr:uid="{EAED6DD7-192D-48F4-90AD-0A0DCB2FE7DE}"/>
    <cellStyle name="Percent 282" xfId="5172" xr:uid="{742772AC-70E5-4DC2-A679-12361EBF2FB1}"/>
    <cellStyle name="Percent 283" xfId="5184" xr:uid="{E3669BD3-AC38-4CC5-A280-05E0C6BEC3B1}"/>
    <cellStyle name="Percent 284" xfId="5175" xr:uid="{8BE30665-7C89-416F-BEF9-C00CA73E7402}"/>
    <cellStyle name="Percent 285" xfId="5181" xr:uid="{A5726189-5A66-4350-9902-1925CB0529AC}"/>
    <cellStyle name="Percent 286" xfId="5178" xr:uid="{75A00DD4-1912-4B5D-BC60-25EBECDEC4D2}"/>
    <cellStyle name="Percent 287" xfId="5198" xr:uid="{C3A6CC66-E992-4CDE-AFA8-3CEFAE3163D7}"/>
    <cellStyle name="Percent 288" xfId="5246" xr:uid="{7540BB18-32C7-48DC-AA5B-807DBA7BB2EE}"/>
    <cellStyle name="Percent 289" xfId="5262" xr:uid="{CB052F72-028B-4E44-8ED9-7EC40D2046FC}"/>
    <cellStyle name="Percent 29" xfId="3390" xr:uid="{9B4B466F-B518-4C71-853F-9864D969A350}"/>
    <cellStyle name="Percent 290" xfId="5247" xr:uid="{9A2BF3EF-17B5-4BF4-AFC6-B46E5DD097DE}"/>
    <cellStyle name="Percent 291" xfId="5259" xr:uid="{54F43FF0-28AD-46CD-818D-8B5589225C60}"/>
    <cellStyle name="Percent 292" xfId="5250" xr:uid="{9CEC5F3E-BF8D-4C09-8A79-BB14C8BD47C1}"/>
    <cellStyle name="Percent 293" xfId="5256" xr:uid="{CD1B3047-BA2B-4667-8E9A-0B970EDAF49C}"/>
    <cellStyle name="Percent 294" xfId="5253" xr:uid="{0CD87BFC-16E5-4F85-BAB6-A981F9AE5C3D}"/>
    <cellStyle name="Percent 295" xfId="5279" xr:uid="{6212E2F7-6F85-43B1-AAE2-5165CDA0E183}"/>
    <cellStyle name="Percent 296" xfId="5326" xr:uid="{1C107C56-C796-4812-AA97-E06EB80DC7AE}"/>
    <cellStyle name="Percent 297" xfId="5285" xr:uid="{3CA90563-29A6-44DA-852B-B6E115D7C483}"/>
    <cellStyle name="Percent 298" xfId="5319" xr:uid="{F4D58204-CE3C-417D-821B-5919B7E7F696}"/>
    <cellStyle name="Percent 299" xfId="5292" xr:uid="{FF91D4A7-2AC9-494B-AC79-059BA7F12F33}"/>
    <cellStyle name="Percent 3" xfId="195" xr:uid="{7084B619-06F2-4420-A781-2D850E6DD633}"/>
    <cellStyle name="Percent 30" xfId="3440" xr:uid="{D88A9E80-BB36-4F93-9281-97383F281FA2}"/>
    <cellStyle name="Percent 300" xfId="5312" xr:uid="{87C12F14-C263-4CE3-AAD3-B499C723B6F7}"/>
    <cellStyle name="Percent 301" xfId="5298" xr:uid="{EA8A1827-AAEB-43D5-AEA0-F9E1D477DFC1}"/>
    <cellStyle name="Percent 302" xfId="5328" xr:uid="{9AA19116-C32B-4E25-8FD4-B7803BE6E4C7}"/>
    <cellStyle name="Percent 303" xfId="5283" xr:uid="{5B7BB87E-DD1A-4D62-8539-C0E248B5E821}"/>
    <cellStyle name="Percent 304" xfId="5321" xr:uid="{F92683BD-8903-412C-9104-50E57AAFAC4D}"/>
    <cellStyle name="Percent 305" xfId="5289" xr:uid="{14CB3081-4D7F-4428-925B-9BF4AF2EECCC}"/>
    <cellStyle name="Percent 306" xfId="5315" xr:uid="{E72E1867-964B-43CA-A427-D9BF9CA3087D}"/>
    <cellStyle name="Percent 307" xfId="5295" xr:uid="{7CE9AB51-C83D-4B1C-8CA2-52B845257F9F}"/>
    <cellStyle name="Percent 308" xfId="5309" xr:uid="{61D17160-D6CC-477E-B643-5F70AAE7A648}"/>
    <cellStyle name="Percent 309" xfId="5301" xr:uid="{780B7701-19C7-495C-90EA-773E120BA679}"/>
    <cellStyle name="Percent 31" xfId="3442" xr:uid="{73FCB559-A767-41AD-AC87-D40422BC2740}"/>
    <cellStyle name="Percent 310" xfId="5306" xr:uid="{235ABE56-C066-4D23-8451-EFECB54BF46F}"/>
    <cellStyle name="Percent 311" xfId="5304" xr:uid="{CE03F209-71FB-4CCF-957F-AADF2F9EB2CB}"/>
    <cellStyle name="Percent 312" xfId="5305" xr:uid="{13C05B3A-E43E-4FF1-B6A7-7E98DCA1A7D9}"/>
    <cellStyle name="Percent 313" xfId="5350" xr:uid="{08202B16-D594-4637-BB6A-BA4BDB1E9CDC}"/>
    <cellStyle name="Percent 314" xfId="5352" xr:uid="{4BC69C94-FB53-4036-BA69-4A56FE325A2C}"/>
    <cellStyle name="Percent 315" xfId="5358" xr:uid="{8E3B90AB-CC02-49E9-8FA2-5933ACF87362}"/>
    <cellStyle name="Percent 316" xfId="5360" xr:uid="{628A6978-89B3-47E8-AF9F-C8214493881E}"/>
    <cellStyle name="Percent 317" xfId="5366" xr:uid="{CB878E54-AB02-411D-90BB-597DB0A7DA1B}"/>
    <cellStyle name="Percent 318" xfId="5403" xr:uid="{7122111C-3CB4-4879-96DA-70C573D991BD}"/>
    <cellStyle name="Percent 319" xfId="5371" xr:uid="{66FFD894-985B-4E0D-9B01-FA3B9E47C001}"/>
    <cellStyle name="Percent 32" xfId="3448" xr:uid="{6F272447-D1DF-4722-99B4-E60E4F55346E}"/>
    <cellStyle name="Percent 320" xfId="5422" xr:uid="{6EDB01D4-3D8F-42D2-BF1C-8F4E88686C18}"/>
    <cellStyle name="Percent 321" xfId="5424" xr:uid="{9CBE5631-FBD6-4487-B575-F0E50A2AE629}"/>
    <cellStyle name="Percent 322" xfId="5430" xr:uid="{A58058E1-E446-468B-8CA0-D003F6A7BE89}"/>
    <cellStyle name="Percent 323" xfId="5437" xr:uid="{4B05FD59-E026-4868-BD58-428B355FCE1A}"/>
    <cellStyle name="Percent 324" xfId="5432" xr:uid="{86A61D5F-84A8-4470-BC30-F0551D317C6A}"/>
    <cellStyle name="Percent 325" xfId="5444" xr:uid="{AAC8228F-2DA4-4294-9C49-4A62A5F9D5A4}"/>
    <cellStyle name="Percent 326" xfId="5446" xr:uid="{B5EEADF5-B07E-44C8-9086-C506374DE2EA}"/>
    <cellStyle name="Percent 327" xfId="5452" xr:uid="{9152D4F2-CA8F-4530-AC70-52F7BF7DC8AA}"/>
    <cellStyle name="Percent 328" xfId="5495" xr:uid="{555A8FF9-AB56-4496-985C-6AA970DEDEC8}"/>
    <cellStyle name="Percent 329" xfId="5457" xr:uid="{B8791BEA-DD75-4F1E-9DD4-FC2B33B21B25}"/>
    <cellStyle name="Percent 33" xfId="3481" xr:uid="{6A79982F-690F-4CE2-9346-300A3675140B}"/>
    <cellStyle name="Percent 330" xfId="5482" xr:uid="{6D769F8D-93AC-48C9-8352-97AEC9091D52}"/>
    <cellStyle name="Percent 331" xfId="5460" xr:uid="{869EE188-6E1B-477A-929B-42DD4F66BF92}"/>
    <cellStyle name="Percent 332" xfId="5516" xr:uid="{115E08CB-16A8-47A6-9D75-1F8E0A982469}"/>
    <cellStyle name="Percent 333" xfId="5518" xr:uid="{A4479067-4C95-4250-A8DE-9BAD897F264E}"/>
    <cellStyle name="Percent 334" xfId="5526" xr:uid="{5588F149-F088-4073-B4A8-B69100B4F85F}"/>
    <cellStyle name="Percent 335" xfId="5540" xr:uid="{16678D11-8FB7-4971-B387-701D630283F1}"/>
    <cellStyle name="Percent 336" xfId="5528" xr:uid="{CB2EF86A-EB9E-47C9-99A2-0DF41F4C280A}"/>
    <cellStyle name="Percent 337" xfId="5536" xr:uid="{F42EBDEB-6DE0-4B56-8BDC-7A49295F6A75}"/>
    <cellStyle name="Percent 338" xfId="5532" xr:uid="{74160945-D550-46E7-A896-46F24AFDEDEB}"/>
    <cellStyle name="Percent 339" xfId="5558" xr:uid="{CBC54D79-3174-439A-AB56-46C2C3C478B4}"/>
    <cellStyle name="Percent 34" xfId="3453" xr:uid="{47917135-9AF9-4028-AE65-C9A0CBF370F7}"/>
    <cellStyle name="Percent 340" xfId="5562" xr:uid="{C92863BA-E9FF-483E-8090-7802BD845774}"/>
    <cellStyle name="Percent 341" xfId="5567" xr:uid="{7C613632-51C7-494D-BC05-A23F37B541B0}"/>
    <cellStyle name="Percent 342" xfId="5564" xr:uid="{17AF3F34-04DE-401F-B435-D6A65E36A400}"/>
    <cellStyle name="Percent 343" xfId="5574" xr:uid="{2EB4C885-F796-4BA2-9985-6C46B993B7C8}"/>
    <cellStyle name="Percent 344" xfId="5585" xr:uid="{D05DC010-88DA-49FD-96E6-E3F2D4B8D1CD}"/>
    <cellStyle name="Percent 345" xfId="5576" xr:uid="{589059A9-04E0-4374-8E74-0F5ED14D01D9}"/>
    <cellStyle name="Percent 346" xfId="5582" xr:uid="{41BCF040-7CC5-4BC1-925A-BA05AA49CB73}"/>
    <cellStyle name="Percent 347" xfId="5579" xr:uid="{2955F8ED-AAE0-4E09-9E89-9BBF2F4AD0E4}"/>
    <cellStyle name="Percent 348" xfId="5595" xr:uid="{84879281-97EB-431F-90F0-BD344189F549}"/>
    <cellStyle name="Percent 349" xfId="5638" xr:uid="{40C5D2AE-E5AB-4895-8A44-FFC4A429959E}"/>
    <cellStyle name="Percent 35" xfId="3475" xr:uid="{BDA92711-F1E6-4EBE-910C-FB93F31B424F}"/>
    <cellStyle name="Percent 350" xfId="5602" xr:uid="{C4B3DC3D-7F54-4494-AC34-A1B14352A6ED}"/>
    <cellStyle name="Percent 351" xfId="5631" xr:uid="{AA2E3584-2395-4934-8144-16FD47ABFE64}"/>
    <cellStyle name="Percent 352" xfId="5608" xr:uid="{718818DA-2082-4DF7-91B7-881542D2E024}"/>
    <cellStyle name="Percent 353" xfId="5626" xr:uid="{38498CF6-F7F8-413F-86ED-EE61FE2519B8}"/>
    <cellStyle name="Percent 354" xfId="5613" xr:uid="{0588CC2A-B958-41AD-8C19-03033DA13AB8}"/>
    <cellStyle name="Percent 355" xfId="5623" xr:uid="{08C3379E-C684-41E6-AAF3-684D9B20742A}"/>
    <cellStyle name="Percent 356" xfId="5616" xr:uid="{837E78C5-7CD3-49ED-969B-54440C9F0E2B}"/>
    <cellStyle name="Percent 357" xfId="5621" xr:uid="{2BCC7410-647D-4E2B-9B51-3B31CC2B7C04}"/>
    <cellStyle name="Percent 358" xfId="5618" xr:uid="{F17A0E1D-C164-42A9-983B-1173A1A0888D}"/>
    <cellStyle name="Percent 359" xfId="5620" xr:uid="{957A43BE-E321-4FA1-87F3-845C9D2AB6AC}"/>
    <cellStyle name="Percent 36" xfId="3457" xr:uid="{99BAA278-0107-473B-9470-0367CD40AE25}"/>
    <cellStyle name="Percent 360" xfId="5619" xr:uid="{84531F7F-63F3-463E-B279-CACFBEE1CF7C}"/>
    <cellStyle name="Percent 361" xfId="5646" xr:uid="{FEE3F405-D0B5-465E-9E44-44530885D937}"/>
    <cellStyle name="Percent 362" xfId="5694" xr:uid="{FFAAE93C-D9C9-4D0E-80F4-F8E918BA42B3}"/>
    <cellStyle name="Percent 363" xfId="5698" xr:uid="{9C2540E2-A189-45BB-8DAB-73A2A024D678}"/>
    <cellStyle name="Percent 364" xfId="5713" xr:uid="{08AB595F-CC47-4A14-A701-A5AEE841AF31}"/>
    <cellStyle name="Percent 365" xfId="5702" xr:uid="{3F6C8C11-2768-4091-9916-DF39D97B19E0}"/>
    <cellStyle name="Percent 366" xfId="5709" xr:uid="{B6C6EBF9-5F56-4850-B0E1-92EF4AD361B5}"/>
    <cellStyle name="Percent 367" xfId="5705" xr:uid="{33FE1244-AF25-48D6-9D22-16D6BD24953D}"/>
    <cellStyle name="Percent 368" xfId="5729" xr:uid="{B85096A3-D26A-4960-BFE7-C3A3D0D9875B}"/>
    <cellStyle name="Percent 369" xfId="5776" xr:uid="{09FC79F6-7DE4-435C-A378-91C146B9509A}"/>
    <cellStyle name="Percent 37" xfId="3471" xr:uid="{FD9BCF56-B7B7-46A9-80C4-4D5F02E7F657}"/>
    <cellStyle name="Percent 370" xfId="5732" xr:uid="{11BBBF89-D4AB-403D-BC0F-3F689772258E}"/>
    <cellStyle name="Percent 371" xfId="5771" xr:uid="{7B26BFE1-09E0-44CA-8542-7B93454BEFCC}"/>
    <cellStyle name="Percent 372" xfId="5737" xr:uid="{6138D8BC-2E21-4707-B2C5-D790ED7A9394}"/>
    <cellStyle name="Percent 373" xfId="5782" xr:uid="{D4DDB555-ABA2-4FAE-B16C-1B137181A83F}"/>
    <cellStyle name="Percent 374" xfId="5793" xr:uid="{B35073EB-2EA9-4EF9-B806-D6F640271A8B}"/>
    <cellStyle name="Percent 375" xfId="5785" xr:uid="{0AFF9EE6-355B-400B-B010-5F4C7138D788}"/>
    <cellStyle name="Percent 376" xfId="5789" xr:uid="{22C547B9-DDE0-4547-BB29-504E3389C70D}"/>
    <cellStyle name="Percent 377" xfId="5798" xr:uid="{6469DDB8-0FFE-4560-80C4-FD466CDC07BA}"/>
    <cellStyle name="Percent 378" xfId="5802" xr:uid="{593802B2-F4AC-4CFB-929F-4F6D754177EC}"/>
    <cellStyle name="Percent 379" xfId="5825" xr:uid="{C6DCFCD2-D2DC-4639-8359-24324782F732}"/>
    <cellStyle name="Percent 38" xfId="3461" xr:uid="{4448CE07-0006-4BE6-A4E8-1BC9118F45F0}"/>
    <cellStyle name="Percent 380" xfId="5805" xr:uid="{AB64B02E-404C-4A7D-8D23-1C1CB353FAA3}"/>
    <cellStyle name="Percent 381" xfId="5821" xr:uid="{9221E7E5-6C81-4801-B875-023F8B58FE33}"/>
    <cellStyle name="Percent 382" xfId="5809" xr:uid="{9FA78163-E5C9-412A-90BF-2A15C3BE425E}"/>
    <cellStyle name="Percent 383" xfId="5817" xr:uid="{345BF76E-30F5-4402-911E-87E8C23C5081}"/>
    <cellStyle name="Percent 384" xfId="5813" xr:uid="{5E91A04F-18E6-4885-9877-50A8AA14177C}"/>
    <cellStyle name="Percent 385" xfId="5830" xr:uid="{06EF8114-9E52-4250-B4E3-8900BFFF7C0B}"/>
    <cellStyle name="Percent 386" xfId="5832" xr:uid="{912887E5-3ABF-4D29-9F58-480E67DC02DD}"/>
    <cellStyle name="Percent 387" xfId="5838" xr:uid="{B113200B-50E4-4245-9358-326C5C603D98}"/>
    <cellStyle name="Percent 388" xfId="5861" xr:uid="{9FA812F5-FA05-4262-8A88-6A0E7D409F0E}"/>
    <cellStyle name="Percent 389" xfId="5841" xr:uid="{09BA2503-4701-4BF0-9B2C-80016035A03F}"/>
    <cellStyle name="Percent 39" xfId="3484" xr:uid="{8CA3249D-EAC2-409A-98D0-BF9064284598}"/>
    <cellStyle name="Percent 390" xfId="5857" xr:uid="{A367ECD5-ACB0-4172-A91B-318513C62C7F}"/>
    <cellStyle name="Percent 391" xfId="5845" xr:uid="{70960980-35BF-4E0E-A7A1-AAEC265F3474}"/>
    <cellStyle name="Percent 392" xfId="5853" xr:uid="{88435F8B-3E6C-450E-B202-3A305C1A01E8}"/>
    <cellStyle name="Percent 393" xfId="5849" xr:uid="{A40904C8-D686-4F91-8D4A-F4686D267938}"/>
    <cellStyle name="Percent 394" xfId="5866" xr:uid="{CE1720B6-9B29-4C05-A7CD-827F833BFB6D}"/>
    <cellStyle name="Percent 395" xfId="5881" xr:uid="{F708538A-3052-451A-A8E9-4CC67791D157}"/>
    <cellStyle name="Percent 396" xfId="5869" xr:uid="{1FC1C5B9-592A-4F16-8FAB-BA51F139853C}"/>
    <cellStyle name="Percent 397" xfId="5877" xr:uid="{4777DE46-8CD5-4498-91DD-7F54A07655DA}"/>
    <cellStyle name="Percent 398" xfId="5873" xr:uid="{54FD9468-8538-4D06-B1C9-6018AAED235C}"/>
    <cellStyle name="Percent 399" xfId="5887" xr:uid="{BEF197E1-2860-466C-BA16-30AD29D8C3C8}"/>
    <cellStyle name="Percent 4" xfId="196" xr:uid="{51241893-2CCC-4477-AABA-ED62BF401E8A}"/>
    <cellStyle name="Percent 40" xfId="3450" xr:uid="{DD300136-7BFD-4FB0-86D2-755813E431EC}"/>
    <cellStyle name="Percent 400" xfId="5955" xr:uid="{0264C23F-1814-42B8-89FD-1E9800DD130A}"/>
    <cellStyle name="Percent 401" xfId="5892" xr:uid="{6A38616F-7772-4B95-AF82-9AEDBB424AAC}"/>
    <cellStyle name="Percent 402" xfId="5940" xr:uid="{5D30F434-BA53-4286-938D-F0E3B3A5F85A}"/>
    <cellStyle name="Percent 403" xfId="5897" xr:uid="{02DBC88D-58A3-41A9-A3CA-488CCFC227AE}"/>
    <cellStyle name="Percent 404" xfId="5935" xr:uid="{05015BAF-72E2-45C2-B86F-324000CF2067}"/>
    <cellStyle name="Percent 405" xfId="5901" xr:uid="{D4D7281F-53AE-4E63-8763-7BDC21642C31}"/>
    <cellStyle name="Percent 406" xfId="5931" xr:uid="{ACBFC931-9A0C-43A3-A214-F01DC878D779}"/>
    <cellStyle name="Percent 407" xfId="5905" xr:uid="{9BC85C8A-F7AE-4F59-8A89-BCD225F16853}"/>
    <cellStyle name="Percent 408" xfId="5928" xr:uid="{2E354624-7302-480C-AA9B-37B1D22A04DD}"/>
    <cellStyle name="Percent 409" xfId="5908" xr:uid="{CA9E0F41-59F3-4080-9E47-6DF0E978F40E}"/>
    <cellStyle name="Percent 41" xfId="3478" xr:uid="{90F90293-27B8-4D8D-97AB-708EE2E2B1A0}"/>
    <cellStyle name="Percent 410" xfId="6136" xr:uid="{B6CACE08-78D0-40DE-B972-69426B6DFA61}"/>
    <cellStyle name="Percent 411" xfId="6405" xr:uid="{6B213A5E-FE34-4446-929F-1B3D922E7144}"/>
    <cellStyle name="Percent 412" xfId="6409" xr:uid="{48F91D18-94A1-419A-BF2D-E49402123A4D}"/>
    <cellStyle name="Percent 413" xfId="6435" xr:uid="{EBAC137A-5F58-4502-ACC3-AAB1E76AB669}"/>
    <cellStyle name="Percent 414" xfId="6412" xr:uid="{6F1C7680-E910-4447-AFAE-98551F292447}"/>
    <cellStyle name="Percent 415" xfId="6431" xr:uid="{3289397E-84AC-440F-8BEE-A2F4DFDD92D5}"/>
    <cellStyle name="Percent 416" xfId="6416" xr:uid="{6BB31084-C443-4009-AC5F-A2646009AC2B}"/>
    <cellStyle name="Percent 417" xfId="6427" xr:uid="{9D6734C5-976E-44A9-8BE6-CAACC578D9CC}"/>
    <cellStyle name="Percent 418" xfId="6420" xr:uid="{5FB3CF93-FEBC-4065-B59C-0180C3B349C8}"/>
    <cellStyle name="Percent 419" xfId="6424" xr:uid="{EAC636C4-969E-482F-B029-0024CEB18970}"/>
    <cellStyle name="Percent 42" xfId="3488" xr:uid="{F780D4C3-E1D2-4B85-8FC2-BB3ABD82A1D3}"/>
    <cellStyle name="Percent 420" xfId="6442" xr:uid="{6B29D62B-85FA-4235-87F3-E02C7D889301}"/>
    <cellStyle name="Percent 421" xfId="6478" xr:uid="{103B2AA8-6AFB-45D9-985C-A2A290ECF3DC}"/>
    <cellStyle name="Percent 422" xfId="6447" xr:uid="{5315E5C5-C233-4A60-B871-534229D6A2CC}"/>
    <cellStyle name="Percent 423" xfId="6472" xr:uid="{A708AA4E-3419-4E50-BB7B-83E738D10A66}"/>
    <cellStyle name="Percent 424" xfId="6452" xr:uid="{5E55C157-AE72-4478-A6E5-F8D12AC32A75}"/>
    <cellStyle name="Percent 425" xfId="6468" xr:uid="{C8808C86-E402-4761-9F0F-BD4BFD854804}"/>
    <cellStyle name="Percent 426" xfId="6456" xr:uid="{47230935-3787-4800-8C75-52DB2C2955B4}"/>
    <cellStyle name="Percent 427" xfId="6465" xr:uid="{FFB66A89-198E-4888-A632-9F8A03227D9B}"/>
    <cellStyle name="Percent 428" xfId="6459" xr:uid="{4F7D9EEF-7457-4996-912E-B3383C8A0541}"/>
    <cellStyle name="Percent 429" xfId="6462" xr:uid="{F7CEA30D-821B-4B20-A517-F5F47584DCC0}"/>
    <cellStyle name="Percent 43" xfId="3492" xr:uid="{269B9CE5-2601-4850-88DA-F06C627F65E0}"/>
    <cellStyle name="Percent 430" xfId="6461" xr:uid="{8F27505F-1859-489A-AA1D-A8636551A4D7}"/>
    <cellStyle name="Percent 431" xfId="6487" xr:uid="{388F929C-CFD5-46C3-B9A8-30013DA2ED74}"/>
    <cellStyle name="Percent 432" xfId="6490" xr:uid="{F1B7D8DB-167A-4049-A068-A121C91CB9DA}"/>
    <cellStyle name="Percent 433" xfId="6495" xr:uid="{CCCC33D3-7DBD-4215-BE69-5DD1DA1F4855}"/>
    <cellStyle name="Percent 434" xfId="6506" xr:uid="{065EE2E3-85F9-46AD-A799-172352F03D64}"/>
    <cellStyle name="Percent 435" xfId="6498" xr:uid="{61A100F0-44E0-4811-AB89-7EEA7AA23DBC}"/>
    <cellStyle name="Percent 436" xfId="6502" xr:uid="{0DA32E9B-6004-484F-9D3D-22839C8C3F72}"/>
    <cellStyle name="Percent 437" xfId="6511" xr:uid="{525589EE-0F10-4518-945A-E3A49CB67F3D}"/>
    <cellStyle name="Percent 438" xfId="6534" xr:uid="{1B348501-EC71-4B8B-A16C-C3CEE5328E23}"/>
    <cellStyle name="Percent 439" xfId="6514" xr:uid="{8385D559-FC05-41DC-AD47-FDBA10A2A641}"/>
    <cellStyle name="Percent 44" xfId="3496" xr:uid="{B60C8FC1-9374-4683-9241-FA30F2FC01A7}"/>
    <cellStyle name="Percent 440" xfId="6530" xr:uid="{5D028FF4-64FF-4A32-9124-749C38C05B4C}"/>
    <cellStyle name="Percent 441" xfId="6518" xr:uid="{C77E79EC-BAD7-4C12-9D95-9AA04FEBCB21}"/>
    <cellStyle name="Percent 442" xfId="6526" xr:uid="{19EEEC9B-FDA4-41D7-801C-FC2DCFCA470A}"/>
    <cellStyle name="Percent 443" xfId="6522" xr:uid="{10E7F6D8-478B-4D55-B6DF-9BDE227E2DA7}"/>
    <cellStyle name="Percent 444" xfId="6539" xr:uid="{021A69FC-25C3-45F6-A2D0-F292FB380E14}"/>
    <cellStyle name="Percent 445" xfId="6543" xr:uid="{86B2A31F-4391-434B-A58C-81EA5B70C625}"/>
    <cellStyle name="Percent 446" xfId="6569" xr:uid="{60EB8883-57CF-45A1-B0D1-F67A20C20568}"/>
    <cellStyle name="Percent 447" xfId="6546" xr:uid="{F67B3EF7-F44A-45F3-A98A-AFBB48D71485}"/>
    <cellStyle name="Percent 448" xfId="6565" xr:uid="{D0741668-EFE1-4A1C-BB0E-A7E8A312E69E}"/>
    <cellStyle name="Percent 449" xfId="6550" xr:uid="{3E240D43-2FDF-45C7-8425-2BC79DDBA7EB}"/>
    <cellStyle name="Percent 45" xfId="3502" xr:uid="{03BB488E-50E2-4408-A2EB-2C72711DFBA6}"/>
    <cellStyle name="Percent 450" xfId="6561" xr:uid="{F04F66F5-662F-4F45-9AFF-33FEEAF6F120}"/>
    <cellStyle name="Percent 451" xfId="6554" xr:uid="{2A379F7A-13FE-4A1B-A099-9B3A452FEC69}"/>
    <cellStyle name="Percent 452" xfId="6558" xr:uid="{96B3FE50-0E00-4EDC-B625-31D5EA338419}"/>
    <cellStyle name="Percent 453" xfId="6575" xr:uid="{32A06F9A-4CE7-450F-9F44-B156C2AF5AD0}"/>
    <cellStyle name="Percent 454" xfId="6579" xr:uid="{F21B8BF8-71A0-48EE-A3D3-1170C1ACA9FD}"/>
    <cellStyle name="Percent 455" xfId="6598" xr:uid="{95F3DC32-DAAB-492D-BCA5-03B7CCBFAA8D}"/>
    <cellStyle name="Percent 456" xfId="6582" xr:uid="{D866B1DA-E28F-4CF3-BFC0-433D381359F4}"/>
    <cellStyle name="Percent 457" xfId="6594" xr:uid="{1E372DC4-9686-495C-AB68-560C895D6D5F}"/>
    <cellStyle name="Percent 458" xfId="6586" xr:uid="{7640463C-8C2A-479F-B18C-BCDACA766B50}"/>
    <cellStyle name="Percent 459" xfId="6590" xr:uid="{21DB88F9-2442-4D8A-83D5-5FCFD14DA8B3}"/>
    <cellStyle name="Percent 46" xfId="3499" xr:uid="{03296BA2-5FAF-4A38-932B-27FA29968D52}"/>
    <cellStyle name="Percent 460" xfId="6603" xr:uid="{6EEA6E7C-E159-4968-95B6-C248AE5C98E6}"/>
    <cellStyle name="Percent 461" xfId="6618" xr:uid="{0E59568A-83F4-4FA0-B3AB-53DE912D5B21}"/>
    <cellStyle name="Percent 462" xfId="6606" xr:uid="{9534B32E-D2D5-4D1F-A9E8-6CA4C38FF091}"/>
    <cellStyle name="Percent 463" xfId="6614" xr:uid="{088EF0CC-6ACD-48DB-B984-B0E08F86051A}"/>
    <cellStyle name="Percent 464" xfId="6610" xr:uid="{CED92FDA-FB93-4AA4-9A2A-22C7F83AD145}"/>
    <cellStyle name="Percent 465" xfId="6623" xr:uid="{2F226C00-D916-4FBE-8D4E-E51004A0B720}"/>
    <cellStyle name="Percent 466" xfId="6626" xr:uid="{8524C664-10BD-4966-A47B-FD871EE1E5B4}"/>
    <cellStyle name="Percent 467" xfId="6630" xr:uid="{8A2AE522-1CC6-4484-98AB-81CCF96DF066}"/>
    <cellStyle name="Percent 468" xfId="6632" xr:uid="{A66767A7-BB1F-460B-B720-F1B0BE938801}"/>
    <cellStyle name="Percent 469" xfId="6639" xr:uid="{3F258164-BB86-4668-90EB-A0E2E48B52E1}"/>
    <cellStyle name="Percent 47" xfId="3508" xr:uid="{D3D54BB9-F42D-4287-9EE1-C6A94EFBC632}"/>
    <cellStyle name="Percent 470" xfId="6643" xr:uid="{5E3EE376-DF6A-47CC-BFEE-7BFE7BEA8E80}"/>
    <cellStyle name="Percent 471" xfId="6647" xr:uid="{33C05159-4902-49BA-9F36-23E812C8D6D2}"/>
    <cellStyle name="Percent 472" xfId="6658" xr:uid="{A780A028-3998-4D8B-81A3-E13F00692D8A}"/>
    <cellStyle name="Percent 473" xfId="6650" xr:uid="{66440BCF-BF15-428E-9851-EF10C5FBB010}"/>
    <cellStyle name="Percent 474" xfId="6654" xr:uid="{562D93F1-AEC6-49CB-8E94-8EC79D061AE1}"/>
    <cellStyle name="Percent 475" xfId="6664" xr:uid="{F7D9E822-9903-4450-BCEF-D697A20B9E95}"/>
    <cellStyle name="Percent 476" xfId="6731" xr:uid="{BD0147C0-34BC-40BC-8164-14CE860ED97B}"/>
    <cellStyle name="Percent 477" xfId="6670" xr:uid="{1BD7D86F-F64F-4713-B2E6-5EA1DB781717}"/>
    <cellStyle name="Percent 478" xfId="6715" xr:uid="{B63382D4-E831-47FA-AB51-8AC670134DE5}"/>
    <cellStyle name="Percent 479" xfId="6675" xr:uid="{514ABBC6-C116-42B5-A8E2-A29AA6CE700A}"/>
    <cellStyle name="Percent 48" xfId="3515" xr:uid="{86B7289D-AF7D-4633-8FF2-7EC2ED13B5F2}"/>
    <cellStyle name="Percent 480" xfId="6710" xr:uid="{BCCE8E9A-66BB-455C-AA83-EE996EC3C6A9}"/>
    <cellStyle name="Percent 481" xfId="6679" xr:uid="{268CDFE0-03C9-410B-A82A-91488C2E25D1}"/>
    <cellStyle name="Percent 482" xfId="6706" xr:uid="{A7B9A68A-72B7-4E1F-A850-CB9230CBB973}"/>
    <cellStyle name="Percent 483" xfId="6682" xr:uid="{56390C6B-E204-4D22-88EE-A4E7459BAF37}"/>
    <cellStyle name="Percent 484" xfId="6703" xr:uid="{0742616D-F12E-45EE-B233-7E86EA015A37}"/>
    <cellStyle name="Percent 485" xfId="6684" xr:uid="{AD42E937-4D2B-4C3A-AC0E-50DCA04C11E3}"/>
    <cellStyle name="Percent 486" xfId="6751" xr:uid="{E783514D-108C-4F86-A5BB-4A533980F1C0}"/>
    <cellStyle name="Percent 487" xfId="6762" xr:uid="{350AC211-FA70-4F3F-834D-C26CEB33C0E3}"/>
    <cellStyle name="Percent 488" xfId="6754" xr:uid="{64A5F2CA-7C6A-418A-83FD-A23E9365E597}"/>
    <cellStyle name="Percent 489" xfId="6758" xr:uid="{6B33B34F-7512-4491-9E51-F4BE0C0ABC78}"/>
    <cellStyle name="Percent 49" xfId="3511" xr:uid="{677C9697-C427-488C-AD5A-8D6F1E0657E3}"/>
    <cellStyle name="Percent 490" xfId="6767" xr:uid="{DA7A7A34-88DA-40F7-A8F3-96A87C8798D8}"/>
    <cellStyle name="Percent 491" xfId="6815" xr:uid="{8C27BD16-4CFA-49DA-9797-395E6F3C2E16}"/>
    <cellStyle name="Percent 492" xfId="6829" xr:uid="{A5F3A16F-D3AF-41B5-86DA-690A75838D46}"/>
    <cellStyle name="Percent 493" xfId="6818" xr:uid="{C2E472FE-E32C-42DE-A649-2B106B68F51E}"/>
    <cellStyle name="Percent 494" xfId="6825" xr:uid="{F031D19F-5A39-4A66-A8B6-25A1E2D6D919}"/>
    <cellStyle name="Percent 495" xfId="6821" xr:uid="{AEF64C5F-8D4B-4040-94C3-2374BE715F6A}"/>
    <cellStyle name="Percent 496" xfId="6835" xr:uid="{0EABDEE2-2C2F-4842-B80C-5A0694B08747}"/>
    <cellStyle name="Percent 497" xfId="6838" xr:uid="{D852F794-75C3-4296-817C-653730706748}"/>
    <cellStyle name="Percent 498" xfId="6843" xr:uid="{73EE0229-B2E1-45AA-820C-287335F1F5ED}"/>
    <cellStyle name="Percent 499" xfId="6885" xr:uid="{C764986F-D0E9-4EFC-8426-0CA8BEA8B233}"/>
    <cellStyle name="Percent 5" xfId="186" xr:uid="{B7266FCD-4E1E-4633-B858-E8D06F93FE69}"/>
    <cellStyle name="Percent 5 2" xfId="5544" xr:uid="{0D84DC1B-C12F-41E1-9E7D-FFFA12C5EEB7}"/>
    <cellStyle name="Percent 5_MainSheet" xfId="8036" xr:uid="{66639D53-E9AA-4657-BDE6-7BFA2A3FB7B1}"/>
    <cellStyle name="Percent 50" xfId="3520" xr:uid="{4955EBB5-E67A-4DB5-B20D-12E2638EFBB4}"/>
    <cellStyle name="Percent 500" xfId="6848" xr:uid="{A9A05E12-2693-4EBD-998A-8F11CD15DFD5}"/>
    <cellStyle name="Percent 501" xfId="6871" xr:uid="{490659EA-415B-4942-96BE-97FDB87122B4}"/>
    <cellStyle name="Percent 502" xfId="6903" xr:uid="{22AF6B5C-21B6-4A32-BAC1-5D7D00A8A19B}"/>
    <cellStyle name="Percent 503" xfId="6913" xr:uid="{BB0F0CBC-EAB7-4312-9614-FE239A8983B4}"/>
    <cellStyle name="Percent 504" xfId="6906" xr:uid="{3B5B0AE7-84F2-4328-9B42-7538B98B7ED9}"/>
    <cellStyle name="Percent 505" xfId="6910" xr:uid="{063314FE-060B-4534-9EEA-D04DF13B10D3}"/>
    <cellStyle name="Percent 506" xfId="6919" xr:uid="{804EFD43-937B-4421-A634-8F758C3DEC32}"/>
    <cellStyle name="Percent 507" xfId="6957" xr:uid="{B1566C9F-26E2-4A8E-83DC-5BC90BF316F9}"/>
    <cellStyle name="Percent 508" xfId="6924" xr:uid="{14E9B7F8-A46D-416A-ABD3-7A0E7F46278C}"/>
    <cellStyle name="Percent 509" xfId="6975" xr:uid="{681ABFB0-3760-4406-9407-C018CF654226}"/>
    <cellStyle name="Percent 51" xfId="3524" xr:uid="{08A08CE8-6CC1-4A10-AAE7-BC721974A49B}"/>
    <cellStyle name="Percent 510" xfId="6985" xr:uid="{2F12365C-FA54-490F-9BFD-4A5B705AE36E}"/>
    <cellStyle name="Percent 511" xfId="6978" xr:uid="{B9D7DEDF-D3EE-4802-949C-5C74D665DB71}"/>
    <cellStyle name="Percent 512" xfId="6982" xr:uid="{F5482D96-9AF7-4863-9996-2475FFF0D6FD}"/>
    <cellStyle name="Percent 513" xfId="6991" xr:uid="{5C74F762-5363-48F5-A524-6E8B23A001B7}"/>
    <cellStyle name="Percent 514" xfId="6995" xr:uid="{0A12B444-CB97-4E64-90FE-11736EB2E121}"/>
    <cellStyle name="Percent 515" xfId="7043" xr:uid="{4505F3A2-986D-4FD9-BE24-E7CA201DB7C0}"/>
    <cellStyle name="Percent 516" xfId="7048" xr:uid="{87612799-E2F0-4385-B0C4-5B4E7BCB4FD7}"/>
    <cellStyle name="Percent 517" xfId="7070" xr:uid="{C477EFDA-81BE-4E38-997C-27BA3EEE9004}"/>
    <cellStyle name="Percent 518" xfId="7051" xr:uid="{5F065E73-D1F0-4B6F-A343-398B779F6F0C}"/>
    <cellStyle name="Percent 519" xfId="7066" xr:uid="{24C693EB-B018-4023-AEF8-498B261CFF3E}"/>
    <cellStyle name="Percent 52" xfId="3538" xr:uid="{0BAF2EE8-8E5E-4995-A5BB-AA78CEBA1A30}"/>
    <cellStyle name="Percent 520" xfId="7055" xr:uid="{B053665D-A3DA-46FD-B87A-EE12613578E4}"/>
    <cellStyle name="Percent 521" xfId="7062" xr:uid="{BFF3C61B-A90F-4C0D-A60E-66E4E99C6457}"/>
    <cellStyle name="Percent 522" xfId="7059" xr:uid="{463C6DF9-D171-44CC-BE89-2496966B45F1}"/>
    <cellStyle name="Percent 523" xfId="7076" xr:uid="{F8C9E23F-A2B5-45B1-8C0F-4AF754616B20}"/>
    <cellStyle name="Percent 524" xfId="7114" xr:uid="{D9741474-8434-4C6C-89A8-F6C274258E81}"/>
    <cellStyle name="Percent 525" xfId="7081" xr:uid="{29E265F1-681A-414C-B76D-0D0D8394F1D9}"/>
    <cellStyle name="Percent 526" xfId="7132" xr:uid="{3787B583-120D-4722-9B9D-E280C1B4CD7C}"/>
    <cellStyle name="Percent 527" xfId="7167" xr:uid="{FFA7A2AD-92AC-4F75-BCCA-C0B34376C028}"/>
    <cellStyle name="Percent 528" xfId="7184" xr:uid="{7BDAFFC5-5F3D-4C6C-B8EB-5C40C14DF07B}"/>
    <cellStyle name="Percent 529" xfId="7194" xr:uid="{D3834CE4-60DD-4998-B145-0F4A7A0BCB24}"/>
    <cellStyle name="Percent 53" xfId="3527" xr:uid="{A2A8FC96-42C4-4788-A489-787425624D9B}"/>
    <cellStyle name="Percent 530" xfId="7186" xr:uid="{118D127E-CCE2-48DA-B814-95A72D91307A}"/>
    <cellStyle name="Percent 531" xfId="7191" xr:uid="{693FF6CE-269C-42B4-B39B-51D1D12AFB6E}"/>
    <cellStyle name="Percent 532" xfId="7200" xr:uid="{A699319B-DFEC-40EB-9CEA-AF6D2A4C3834}"/>
    <cellStyle name="Percent 533" xfId="7204" xr:uid="{FC1AE23E-7F5E-4CFC-A429-7C40D4DF1670}"/>
    <cellStyle name="Percent 534" xfId="7234" xr:uid="{087FE55F-B8DC-4267-9054-BE99DB32A9B6}"/>
    <cellStyle name="Percent 535" xfId="7208" xr:uid="{E2BC6DCE-3576-4A3E-9E46-0D1FDC1AC09B}"/>
    <cellStyle name="Percent 536" xfId="7230" xr:uid="{004C96E0-76C3-4073-8584-8D118A193AA2}"/>
    <cellStyle name="Percent 537" xfId="7212" xr:uid="{9BAD7A8C-697C-4B23-B1A5-4EDFFBDCA181}"/>
    <cellStyle name="Percent 538" xfId="7226" xr:uid="{28DD0E72-2F7E-489F-9DDB-1608DF97E306}"/>
    <cellStyle name="Percent 539" xfId="7216" xr:uid="{9DF5CA25-DC44-4716-8A27-2B6BCC322843}"/>
    <cellStyle name="Percent 54" xfId="3534" xr:uid="{673AF1FC-B22F-4B8A-89AB-F80AE035A393}"/>
    <cellStyle name="Percent 540" xfId="7223" xr:uid="{7DA1F321-F65D-4B7D-A4EC-188293F59DC3}"/>
    <cellStyle name="Percent 541" xfId="7219" xr:uid="{72CFD101-F3E6-4D56-8905-7A80F66C9E75}"/>
    <cellStyle name="Percent 542" xfId="7240" xr:uid="{052AD565-1833-40F8-93F0-8ED82F60A40A}"/>
    <cellStyle name="Percent 543" xfId="7243" xr:uid="{047F4704-62BB-4A1A-A0B3-10B96BD97875}"/>
    <cellStyle name="Percent 544" xfId="7248" xr:uid="{D3A87EAB-031D-49C3-AEBA-56FDF0EB8395}"/>
    <cellStyle name="Percent 545" xfId="7282" xr:uid="{D4CA66F4-3EA8-4B0B-B72B-1AABCCFE88B5}"/>
    <cellStyle name="Percent 546" xfId="7309" xr:uid="{D77F93E7-BBEF-47F9-A74F-1A224D3AC73A}"/>
    <cellStyle name="Percent 547" xfId="7349" xr:uid="{35D137B9-F428-428D-A3C3-CB1DD9D9D215}"/>
    <cellStyle name="Percent 548" xfId="7313" xr:uid="{852A0392-5DDE-45E4-9EAB-1F11C7BB24A8}"/>
    <cellStyle name="Percent 549" xfId="7335" xr:uid="{BE17BC55-6BD6-4809-894E-6F0A8BE65271}"/>
    <cellStyle name="Percent 55" xfId="3531" xr:uid="{23D94A0E-A68C-4441-AE19-B13DD5615EE6}"/>
    <cellStyle name="Percent 550" xfId="7369" xr:uid="{A1A441FB-D20E-4155-B438-CDC09D4D506C}"/>
    <cellStyle name="Percent 551" xfId="7372" xr:uid="{3246119F-CB23-427F-96D3-EB2359162B0A}"/>
    <cellStyle name="Percent 552" xfId="7377" xr:uid="{6E397751-E785-443A-9B80-459A7BEF91D1}"/>
    <cellStyle name="Percent 553" xfId="7384" xr:uid="{1465D640-82E5-4D68-B8EE-780F99765946}"/>
    <cellStyle name="Percent 554" xfId="7379" xr:uid="{9FE21440-3635-4A0D-8B2F-70F395865D26}"/>
    <cellStyle name="Percent 555" xfId="7389" xr:uid="{93EB7D41-11A3-4290-82D7-44891B7852EC}"/>
    <cellStyle name="Percent 556" xfId="7393" xr:uid="{2B29CF28-D4EB-4538-A032-8B9FBF363D72}"/>
    <cellStyle name="Percent 557" xfId="7403" xr:uid="{DEFE945F-8068-4E00-99A8-F8D7CCB8C9D6}"/>
    <cellStyle name="Percent 558" xfId="7396" xr:uid="{E74103C4-F904-464E-9EC1-3964AA448705}"/>
    <cellStyle name="Percent 559" xfId="7400" xr:uid="{ABAF0414-25BB-4FFB-B611-86052D1DB2DC}"/>
    <cellStyle name="Percent 56" xfId="3544" xr:uid="{872C918B-23C0-45FC-A228-3BAB3871F701}"/>
    <cellStyle name="Percent 560" xfId="7409" xr:uid="{BEFFA730-0CC6-4488-B0EC-53ABF955858F}"/>
    <cellStyle name="Percent 561" xfId="7412" xr:uid="{650084A1-FBD5-4604-A492-2B1EDB90D11A}"/>
    <cellStyle name="Percent 562" xfId="7417" xr:uid="{B4391039-C81B-4666-B90B-CD65952536E0}"/>
    <cellStyle name="Percent 563" xfId="7465" xr:uid="{DA2255D3-5D75-4B13-8C03-66F4D9C0AF16}"/>
    <cellStyle name="Percent 564" xfId="7473" xr:uid="{53D05603-2B04-4024-BD86-F55C5172A555}"/>
    <cellStyle name="Percent 565" xfId="7468" xr:uid="{855BEA7D-56A7-43E5-B345-837B7CFEFC1C}"/>
    <cellStyle name="Percent 566" xfId="7478" xr:uid="{51CDCF15-5393-4F00-9990-31051A926FD9}"/>
    <cellStyle name="Percent 567" xfId="7503" xr:uid="{AEE5723F-4127-46BA-A6B3-DB79B7416D03}"/>
    <cellStyle name="Percent 568" xfId="7482" xr:uid="{6C2C5430-D373-4263-9FFE-43380D74E494}"/>
    <cellStyle name="Percent 569" xfId="7499" xr:uid="{46252AE9-20E4-444C-AEA6-B3E0133950E0}"/>
    <cellStyle name="Percent 57" xfId="3551" xr:uid="{3520E6F2-17CD-4EB1-802F-0F18084BFBEB}"/>
    <cellStyle name="Percent 570" xfId="7485" xr:uid="{8126DE17-F603-42DB-A9D6-246FCC7CA37E}"/>
    <cellStyle name="Percent 571" xfId="7495" xr:uid="{C7321CB1-0206-426D-8001-D8ECE2319605}"/>
    <cellStyle name="Percent 572" xfId="7489" xr:uid="{8BF5E5D0-112E-44C2-BEA3-E4FA366761C3}"/>
    <cellStyle name="Percent 573" xfId="7479" xr:uid="{C96A1260-C1D1-4F81-AA39-0A9C7BD418DC}"/>
    <cellStyle name="Percent 574" xfId="7510" xr:uid="{64B122B0-C292-4F92-B232-692DA522E34B}"/>
    <cellStyle name="Percent 575" xfId="7517" xr:uid="{2B3ED9A9-E065-4E32-BE52-D94410336C5F}"/>
    <cellStyle name="Percent 576" xfId="7513" xr:uid="{87DF7616-2896-4FD3-A259-BB852A92EF8D}"/>
    <cellStyle name="Percent 577" xfId="7525" xr:uid="{6472104D-3936-4218-AE15-F17763A8EAB9}"/>
    <cellStyle name="Percent 578" xfId="7559" xr:uid="{61A1C451-F024-4FBB-954A-399F9AC87598}"/>
    <cellStyle name="Percent 579" xfId="7577" xr:uid="{BCC3DBD5-5FB4-40C6-8BEC-FE656A5268E5}"/>
    <cellStyle name="Percent 58" xfId="3547" xr:uid="{F818FADD-A0E3-4E0C-8705-88105BB34DA6}"/>
    <cellStyle name="Percent 580" xfId="7625" xr:uid="{C1263F76-0BAB-4D6F-8BDE-CCA94EA1D3F2}"/>
    <cellStyle name="Percent 581" xfId="7629" xr:uid="{425904F4-5FBD-4F06-9461-99DF2701D524}"/>
    <cellStyle name="Percent 582" xfId="7663" xr:uid="{196DECFA-6C81-4EF0-B5F3-30031359B0B5}"/>
    <cellStyle name="Percent 583" xfId="7681" xr:uid="{522F672C-072F-4CF2-A5D6-5F229FDCC4B7}"/>
    <cellStyle name="Percent 584" xfId="7721" xr:uid="{736F613A-AFD3-4515-B8F5-FEB036507659}"/>
    <cellStyle name="Percent 585" xfId="7686" xr:uid="{89492E5B-07A9-4C8C-A14F-26AB255B85C3}"/>
    <cellStyle name="Percent 586" xfId="7708" xr:uid="{4753615C-7667-4724-918D-B39258B9B8D8}"/>
    <cellStyle name="Percent 587" xfId="7741" xr:uid="{6ABBCAE3-895C-43F1-A24F-9400E881435E}"/>
    <cellStyle name="Percent 588" xfId="7745" xr:uid="{D9C53849-F0A9-4591-8BB7-98D3CFF00462}"/>
    <cellStyle name="Percent 589" xfId="7743" xr:uid="{A9FCDBEE-4796-4D10-8797-679E464FB425}"/>
    <cellStyle name="Percent 59" xfId="3556" xr:uid="{48BB8E42-E28E-468E-AC74-5B89505A589B}"/>
    <cellStyle name="Percent 590" xfId="7753" xr:uid="{4B4EEF88-6646-43A1-B693-324D89BC76F6}"/>
    <cellStyle name="Percent 591" xfId="7790" xr:uid="{00E8BC55-7226-468F-BF64-B73F50631641}"/>
    <cellStyle name="Percent 592" xfId="7758" xr:uid="{EC132C9A-1510-42E3-B87F-2F26CA0B758C}"/>
    <cellStyle name="Percent 593" xfId="7809" xr:uid="{1106E82C-3C2F-4BAD-BD33-01A7CE41B14B}"/>
    <cellStyle name="Percent 594" xfId="7813" xr:uid="{348F9115-9040-411C-B9F5-7AED76D53E57}"/>
    <cellStyle name="Percent 595" xfId="7817" xr:uid="{EC4742C9-2EFC-49EB-9DCA-1D4443793976}"/>
    <cellStyle name="Percent 596" xfId="7819" xr:uid="{8398C54A-24CD-4DEC-A8DA-C7B5AC36F7BA}"/>
    <cellStyle name="Percent 597" xfId="7825" xr:uid="{514CE11C-F8C4-410E-99BC-9714C079323D}"/>
    <cellStyle name="Percent 598" xfId="7851" xr:uid="{99888AAF-3949-450D-9093-DCDFFBB92E04}"/>
    <cellStyle name="Percent 599" xfId="7842" xr:uid="{074C7D61-056C-48E9-88E8-D1D64CD9F98B}"/>
    <cellStyle name="Percent 6" xfId="3262" xr:uid="{6EBBBC2A-8FB9-4D4A-9163-D68AEEB14FFC}"/>
    <cellStyle name="Percent 6 2" xfId="5552" xr:uid="{7A041654-1F05-4AA3-B697-862E208D21F0}"/>
    <cellStyle name="Percent 6_MainSheet" xfId="8037" xr:uid="{D2D602B8-9F27-4E01-A736-05B4061E28D3}"/>
    <cellStyle name="Percent 60" xfId="3605" xr:uid="{D64F53F9-4234-4384-B596-7B751A0996BF}"/>
    <cellStyle name="Percent 600" xfId="7852" xr:uid="{4CC0A2D8-6614-4046-9F25-286B9BFC7B11}"/>
    <cellStyle name="Percent 601" xfId="7900" xr:uid="{EA88AD0E-52EB-4D95-8E04-B7DC91936FA7}"/>
    <cellStyle name="Percent 602" xfId="7868" xr:uid="{11DAC28E-07D1-4C6A-9EE5-926C89757ADF}"/>
    <cellStyle name="Percent 603" xfId="7937" xr:uid="{D929F0F2-49DB-4044-A965-547FF3B20981}"/>
    <cellStyle name="Percent 604" xfId="7948" xr:uid="{ED19F263-E2C6-4338-BEB7-BA1ED7C5DF6B}"/>
    <cellStyle name="Percent 605" xfId="9165" xr:uid="{7B9ACA76-9B75-4985-95AC-17DB945BB66B}"/>
    <cellStyle name="Percent 605 2" xfId="9177" xr:uid="{FFACC0CA-FA68-42CB-AE23-8FF52A06E32A}"/>
    <cellStyle name="Percent 606" xfId="9166" xr:uid="{92EB7B01-F55B-402C-A2BD-A49F93118B81}"/>
    <cellStyle name="Percent 606 2" xfId="9224" xr:uid="{74E31256-3CB8-4628-98D5-81E8FD1DB669}"/>
    <cellStyle name="Percent 607" xfId="9167" xr:uid="{ADC19BF7-0C3D-4220-832C-BA66A1607E54}"/>
    <cellStyle name="Percent 607 2" xfId="9228" xr:uid="{68609CA9-CA69-46BF-80C5-60C210F08BF8}"/>
    <cellStyle name="Percent 608" xfId="9168" xr:uid="{9562FB29-D904-4E04-AFAB-B5337FF6B93A}"/>
    <cellStyle name="Percent 608 2" xfId="9233" xr:uid="{67C9E68D-34AD-46E4-8C97-7F5A5DE4B0C3}"/>
    <cellStyle name="Percent 609" xfId="9169" xr:uid="{96112F1F-34E4-4401-8FB3-46F1726BDB64}"/>
    <cellStyle name="Percent 609 2" xfId="9230" xr:uid="{E5EFF270-1941-4A27-9C38-8244C41AF15F}"/>
    <cellStyle name="Percent 61" xfId="3607" xr:uid="{571A4861-08B7-452E-B105-F80D14CBBEE0}"/>
    <cellStyle name="Percent 610" xfId="9170" xr:uid="{D5B70367-182A-485A-953A-389CEC5DB4A2}"/>
    <cellStyle name="Percent 610 2" xfId="9245" xr:uid="{A5FD6F4B-6450-4018-A756-6A194C29A7C8}"/>
    <cellStyle name="Percent 611" xfId="9171" xr:uid="{8471EDE9-CD61-448C-BA72-E04C90A1E784}"/>
    <cellStyle name="Percent 611 2" xfId="9289" xr:uid="{4AD4FB3E-F66A-4B4B-BFED-816BE25400B8}"/>
    <cellStyle name="Percent 612" xfId="9172" xr:uid="{4ABD3854-9B3F-4902-BCB6-0698E735122D}"/>
    <cellStyle name="Percent 612 2" xfId="9247" xr:uid="{339DB4F1-93F3-4CF2-8325-F8DFDF6EC460}"/>
    <cellStyle name="Percent 613" xfId="9175" xr:uid="{F662A777-5C95-422C-8F8E-81B7949561BC}"/>
    <cellStyle name="Percent 614" xfId="9334" xr:uid="{8BD472AB-E6BC-486B-9161-170DC9070AF5}"/>
    <cellStyle name="Percent 615" xfId="9351" xr:uid="{5C40D1D6-8A45-4B9A-98A4-5B51AA4F53F1}"/>
    <cellStyle name="Percent 616" xfId="9353" xr:uid="{BE6E6A7A-1764-457F-8019-3167A34D1821}"/>
    <cellStyle name="Percent 617" xfId="9359" xr:uid="{E1DCEAB6-B9FB-476B-81FE-9D94C7B299E4}"/>
    <cellStyle name="Percent 618" xfId="9367" xr:uid="{791A8054-F8AE-4268-99AC-2A3D8A142D76}"/>
    <cellStyle name="Percent 619" xfId="9375" xr:uid="{78EA3EA9-D62E-4049-98B4-7231556E0F57}"/>
    <cellStyle name="Percent 62" xfId="3613" xr:uid="{6B934F59-7D47-4957-9454-80FED80F90D9}"/>
    <cellStyle name="Percent 620" xfId="35891" xr:uid="{84BC5155-88F6-4776-8906-0A9FFE1760AB}"/>
    <cellStyle name="Percent 621" xfId="35899" xr:uid="{56CED78F-8559-4C6E-9AFC-86769B927465}"/>
    <cellStyle name="Percent 622" xfId="35893" xr:uid="{5AD930D9-3EC8-4E96-83C4-4D13D980E308}"/>
    <cellStyle name="Percent 623" xfId="35896" xr:uid="{CEAEDBA7-6ECE-45D6-9EE5-747C9BEB9D9B}"/>
    <cellStyle name="Percent 624" xfId="35907" xr:uid="{FEFF0BDF-394E-4946-A89F-4CB263923C25}"/>
    <cellStyle name="Percent 625" xfId="35912" xr:uid="{FBBFAEBD-DB7F-44D0-8338-486F5C50DE2A}"/>
    <cellStyle name="Percent 626" xfId="35909" xr:uid="{F372E23A-97FB-4019-8F88-A5868BD36E04}"/>
    <cellStyle name="Percent 627" xfId="35919" xr:uid="{35F41E97-F363-4A64-A7C4-CD2E43A3CD27}"/>
    <cellStyle name="Percent 628" xfId="35930" xr:uid="{3FD7F771-F7B6-4235-BF18-2A75139229D3}"/>
    <cellStyle name="Percent 629" xfId="35921" xr:uid="{ED445A7B-700C-4269-8746-78A44C1FA620}"/>
    <cellStyle name="Percent 63" xfId="3621" xr:uid="{793FF610-093A-4324-B09F-137F567AA65C}"/>
    <cellStyle name="Percent 630" xfId="35927" xr:uid="{F230CB26-6911-4128-9993-CACC2816B60B}"/>
    <cellStyle name="Percent 631" xfId="35924" xr:uid="{ACD9793D-86DF-4D40-90A5-66AF94117AA7}"/>
    <cellStyle name="Percent 632" xfId="35945" xr:uid="{85CEBB0E-C89E-437D-A074-1E386AFB0C53}"/>
    <cellStyle name="Percent 633" xfId="35993" xr:uid="{992AA297-E234-4826-9DE4-D7EBCA9BF05D}"/>
    <cellStyle name="Percent 634" xfId="35951" xr:uid="{A57F5BB0-6DE7-4F0F-B038-08E6E03AB24A}"/>
    <cellStyle name="Percent 635" xfId="35977" xr:uid="{90DF1262-C977-49A3-9C68-3952261363D1}"/>
    <cellStyle name="Percent 636" xfId="36015" xr:uid="{494E201D-73EA-40F2-B715-71CB37AF84CC}"/>
    <cellStyle name="Percent 637" xfId="36019" xr:uid="{599BB5B8-10A4-41ED-B611-8542FF48D331}"/>
    <cellStyle name="Percent 638" xfId="36024" xr:uid="{F272DAAA-B386-4716-8CA9-69769C3A423A}"/>
    <cellStyle name="Percent 639" xfId="36021" xr:uid="{BEAFA864-D385-4327-A67D-73B913983609}"/>
    <cellStyle name="Percent 64" xfId="3622" xr:uid="{56C524D9-2F60-46D8-B18D-C57F2E1A5970}"/>
    <cellStyle name="Percent 640" xfId="36031" xr:uid="{1E1C7A26-C378-4AC3-A627-CB9E7784F1F5}"/>
    <cellStyle name="Percent 641" xfId="36035" xr:uid="{6D00CE37-1233-436C-BD8F-21AFE734CC24}"/>
    <cellStyle name="Percent 642" xfId="36043" xr:uid="{303F7638-7444-4DB7-B1A3-EA47E58577E2}"/>
    <cellStyle name="Percent 643" xfId="36037" xr:uid="{5EA828E6-738C-46C5-8D79-6D14F7C92E20}"/>
    <cellStyle name="Percent 644" xfId="36040" xr:uid="{C8859D5B-3328-4273-9287-6D1C0ED8089F}"/>
    <cellStyle name="Percent 645" xfId="36051" xr:uid="{7114E74E-346E-4716-97D3-41C2054B82AD}"/>
    <cellStyle name="Percent 646" xfId="36055" xr:uid="{A8338B42-135F-446C-8FA0-86CBB4D472C8}"/>
    <cellStyle name="Percent 647" xfId="36103" xr:uid="{A13AAB2A-2022-41E1-BFF7-3FD57EA64B2A}"/>
    <cellStyle name="Percent 648" xfId="36107" xr:uid="{8D94A216-A2D0-4230-9831-140605B8F91C}"/>
    <cellStyle name="Percent 649" xfId="36117" xr:uid="{F30165C5-8EED-42B6-9508-78716C4447D2}"/>
    <cellStyle name="Percent 65" xfId="3630" xr:uid="{78829AB0-F471-4114-9B68-4F08A8E31D55}"/>
    <cellStyle name="Percent 650" xfId="36109" xr:uid="{3BA209A5-D682-4891-96D6-AC0F6D26EB97}"/>
    <cellStyle name="Percent 651" xfId="36115" xr:uid="{47E5CF24-6156-4050-BEC5-137EBFDA86B9}"/>
    <cellStyle name="Percent 652" xfId="36112" xr:uid="{D66C2FCD-9E3D-42C0-AA24-F78EFCC9CF38}"/>
    <cellStyle name="Percent 653" xfId="36127" xr:uid="{9BDFA76C-84C5-41FD-B5A9-F4A91BA71E09}"/>
    <cellStyle name="Percent 654" xfId="36131" xr:uid="{16A2CB0F-EBD0-4A3A-84EB-026E81F5E161}"/>
    <cellStyle name="Percent 655" xfId="36140" xr:uid="{C11BC818-570F-4149-A9A6-8501B91F9F83}"/>
    <cellStyle name="Percent 656" xfId="36133" xr:uid="{20F50A82-5E0B-4265-B8CE-802E909203C7}"/>
    <cellStyle name="Percent 657" xfId="36136" xr:uid="{502BE44B-DC08-4FDB-8A98-D1849D1FC919}"/>
    <cellStyle name="Percent 658" xfId="36150" xr:uid="{6E8B46DF-296C-4E30-8B03-98B5050AF8F5}"/>
    <cellStyle name="Percent 659" xfId="36155" xr:uid="{E0282159-2507-4513-B719-0CEB46C58918}"/>
    <cellStyle name="Percent 66" xfId="3638" xr:uid="{2556A014-F95F-4F87-B29E-88A14AFAB24D}"/>
    <cellStyle name="Percent 660" xfId="36193" xr:uid="{840D5163-2B30-4010-B7DB-CD5BCFBB07CC}"/>
    <cellStyle name="Percent 661" xfId="36211" xr:uid="{70CBA0EB-F401-4EEC-8503-5C32A5A9B0D8}"/>
    <cellStyle name="Percent 662" xfId="36216" xr:uid="{BCA9DAD3-617B-4816-A629-32A7A3CFA7FD}"/>
    <cellStyle name="Percent 663" xfId="36213" xr:uid="{16FAD04E-4AA2-4F58-A691-6409189B9C5F}"/>
    <cellStyle name="Percent 664" xfId="36223" xr:uid="{69751F56-526A-4068-8B86-FE2DD00FDE9F}"/>
    <cellStyle name="Percent 665" xfId="36228" xr:uid="{84FF9B66-A667-40BE-B662-2CE4527E2765}"/>
    <cellStyle name="Percent 666" xfId="36225" xr:uid="{F7AB0B22-39C3-4577-B6D6-6819BF975992}"/>
    <cellStyle name="Percent 667" xfId="36235" xr:uid="{9D8F18B0-CAF2-493C-903B-9D516143B0CF}"/>
    <cellStyle name="Percent 668" xfId="36239" xr:uid="{1C4591A8-6CE1-4CA5-BD63-2D04F37B6BB5}"/>
    <cellStyle name="Percent 669" xfId="36250" xr:uid="{ADD31BC4-3532-4D48-8487-7C8373D9946B}"/>
    <cellStyle name="Percent 67" xfId="3686" xr:uid="{E0D1F263-DD63-42F7-BEA0-E37A7EB923C0}"/>
    <cellStyle name="Percent 670" xfId="36244" xr:uid="{15208D16-96AB-4E2E-AC31-3B3F13C9E7D5}"/>
    <cellStyle name="Percent 671" xfId="36259" xr:uid="{4F8227DD-4AA4-41DA-9998-1AE05244577E}"/>
    <cellStyle name="Percent 672" xfId="36261" xr:uid="{27D6E837-D285-4E31-8E30-7B58CB0F53C7}"/>
    <cellStyle name="Percent 673" xfId="36262" xr:uid="{F881EA1E-ABFF-405E-943F-851D065C0405}"/>
    <cellStyle name="Percent 674" xfId="36263" xr:uid="{52D9D2B8-8E8F-4B94-BA61-8FE0B304DE2E}"/>
    <cellStyle name="Percent 675" xfId="36264" xr:uid="{DA151704-8932-44B3-A70E-E0ADB077CECC}"/>
    <cellStyle name="Percent 676" xfId="36265" xr:uid="{DE9D87A4-22C7-4683-A523-9863C360C710}"/>
    <cellStyle name="Percent 68" xfId="3700" xr:uid="{9A372C5E-80D5-4B45-AEFF-F5FC46A7459C}"/>
    <cellStyle name="Percent 69" xfId="3689" xr:uid="{5654EB49-04F5-4950-A085-7B8B6E8B6F3F}"/>
    <cellStyle name="Percent 7" xfId="3276" xr:uid="{A197C3AE-CCF1-445C-8A23-67F01E412B47}"/>
    <cellStyle name="Percent 70" xfId="3696" xr:uid="{319339F5-5CFC-4833-BDC6-14396788727A}"/>
    <cellStyle name="Percent 71" xfId="3693" xr:uid="{9DA252EB-DE02-4514-B9AE-8C341D12FDE4}"/>
    <cellStyle name="Percent 72" xfId="3706" xr:uid="{3EB24611-D89B-4FE3-B078-70522AB5FF2A}"/>
    <cellStyle name="Percent 73" xfId="3714" xr:uid="{5726270E-2481-48D4-A456-C420FDB47971}"/>
    <cellStyle name="Percent 74" xfId="3709" xr:uid="{2DFFFF5E-B190-496A-8320-C604E896760F}"/>
    <cellStyle name="Percent 75" xfId="3710" xr:uid="{76B0B7DF-7DB1-49F8-A694-80BAAFCAB177}"/>
    <cellStyle name="Percent 76" xfId="3722" xr:uid="{00EC94C5-8A99-45C5-B033-E0966A45991E}"/>
    <cellStyle name="Percent 77" xfId="3732" xr:uid="{DE5BEC3A-BB5E-4177-B988-0FD32658FA8F}"/>
    <cellStyle name="Percent 78" xfId="3725" xr:uid="{AA054153-D78D-4288-B313-96D094E2EF28}"/>
    <cellStyle name="Percent 79" xfId="3728" xr:uid="{B3E4D2A4-C18C-4CE6-8145-E30D22DA117D}"/>
    <cellStyle name="Percent 8" xfId="3265" xr:uid="{38F4C77A-A145-408A-9CD8-75509B1A619B}"/>
    <cellStyle name="Percent 80" xfId="3738" xr:uid="{04B4A31D-39DA-4E3F-A3C0-8C102F2366A2}"/>
    <cellStyle name="Percent 81" xfId="3786" xr:uid="{39625A27-C404-49ED-9782-357D8FF26C45}"/>
    <cellStyle name="Percent 82" xfId="3788" xr:uid="{EBF6F8B5-F001-45A6-A9F2-2919A636D3E9}"/>
    <cellStyle name="Percent 83" xfId="3794" xr:uid="{9BFE33D7-5033-4794-A742-5BA189FCB151}"/>
    <cellStyle name="Percent 84" xfId="3804" xr:uid="{F031346D-0A1A-43B4-8CEB-516FD1A3AB0D}"/>
    <cellStyle name="Percent 85" xfId="3797" xr:uid="{E724EBB7-7F2C-49AC-BA45-994FB9612ADC}"/>
    <cellStyle name="Percent 86" xfId="3800" xr:uid="{A838C4A1-E790-4334-97F7-A6C80766DC3A}"/>
    <cellStyle name="Percent 87" xfId="3810" xr:uid="{EB394AAA-F84B-4621-AF78-CBF285B858A5}"/>
    <cellStyle name="Percent 88" xfId="3814" xr:uid="{22CF46C0-7173-42F6-9EA3-2FB4B1626981}"/>
    <cellStyle name="Percent 89" xfId="3824" xr:uid="{5450B12C-3691-47B7-89F9-3A3034832FCE}"/>
    <cellStyle name="Percent 9" xfId="3272" xr:uid="{E78C77E3-BEEF-4335-9BE1-F06483ABB3C9}"/>
    <cellStyle name="Percent 90" xfId="3817" xr:uid="{34EA7586-0BF7-46B3-A05D-CD297F11FA64}"/>
    <cellStyle name="Percent 91" xfId="3820" xr:uid="{E20AF1CF-3862-4A00-BE93-1492AF9A7E2A}"/>
    <cellStyle name="Percent 92" xfId="3830" xr:uid="{CB585732-750B-40A6-A0E0-0F10341DB116}"/>
    <cellStyle name="Percent 93" xfId="3831" xr:uid="{34B27F79-3A94-434A-AF3C-BFE7EEC9A66C}"/>
    <cellStyle name="Percent 94" xfId="3838" xr:uid="{55FB28D1-4944-461E-9146-77E24ECCFFFA}"/>
    <cellStyle name="Percent 95" xfId="3844" xr:uid="{948BF210-31BB-45C5-B078-5E7AFA1E11DB}"/>
    <cellStyle name="Percent 96" xfId="3841" xr:uid="{6F6E2019-D5B5-4663-8C5D-DC8B7E356A43}"/>
    <cellStyle name="Percent 97" xfId="3850" xr:uid="{295EC523-3DCC-4ABA-809A-694AEE23DD1C}"/>
    <cellStyle name="Percent 98" xfId="3860" xr:uid="{716371E2-9604-436A-AD5D-7ECB8D617D19}"/>
    <cellStyle name="Percent 99" xfId="3853" xr:uid="{1485F09C-55AF-4DF3-8ABF-601AE06969BD}"/>
    <cellStyle name="Percent.0" xfId="11917" xr:uid="{45E3EDD7-90D5-4843-ADF3-B215A49C292A}"/>
    <cellStyle name="PrePop Currency (0)" xfId="197" xr:uid="{CDC17FDC-4500-4185-8192-0008C38F80C9}"/>
    <cellStyle name="PrePop Currency (0) 2" xfId="1963" xr:uid="{77AB4505-4E26-4D86-90B9-31B622CEF853}"/>
    <cellStyle name="PrePop Currency (0)_MainSheet" xfId="8038" xr:uid="{4D29C9F9-0796-4B33-A9E0-144AC54C50C7}"/>
    <cellStyle name="PrePop Currency (2)" xfId="198" xr:uid="{908A6C3E-FF13-46CF-A00F-9DEC7E3EF067}"/>
    <cellStyle name="PrePop Currency (2) 2" xfId="1964" xr:uid="{0AFE4579-5B32-4490-BA7D-0BD5208C2EEA}"/>
    <cellStyle name="PrePop Currency (2)_MainSheet" xfId="8039" xr:uid="{BF61945A-1F0E-45FB-8441-77890B103A15}"/>
    <cellStyle name="PrePop Units (0)" xfId="199" xr:uid="{C94D113D-607E-48D5-844A-C378DBDAFA20}"/>
    <cellStyle name="PrePop Units (0) 2" xfId="1965" xr:uid="{89A60A89-884A-4F69-B8CB-6A7893BE924D}"/>
    <cellStyle name="PrePop Units (0)_MainSheet" xfId="8040" xr:uid="{D8B9E103-0D8E-4592-AEF5-9FF08BCBBA2F}"/>
    <cellStyle name="PrePop Units (1)" xfId="200" xr:uid="{9ABC4020-CA15-4D30-ABEB-7D9C07571CD8}"/>
    <cellStyle name="PrePop Units (1) 2" xfId="1966" xr:uid="{01B5D10E-66A9-46A1-B8E5-CBBBD5B583F6}"/>
    <cellStyle name="PrePop Units (1)_MainSheet" xfId="8041" xr:uid="{BC6C97D9-84B1-44D1-958E-F8C16E9A5097}"/>
    <cellStyle name="PrePop Units (2)" xfId="201" xr:uid="{A47757AF-7517-433C-AE38-D59764A63D00}"/>
    <cellStyle name="PrePop Units (2) 2" xfId="1967" xr:uid="{67754FDF-CBDF-49B4-B15A-57E513DE7AE2}"/>
    <cellStyle name="PrePop Units (2)_MainSheet" xfId="8042" xr:uid="{5E757216-DF40-4CE0-B970-029306BF4E64}"/>
    <cellStyle name="pricing" xfId="202" xr:uid="{8051B8CD-48BA-4E51-B2F9-B42CEFBB88E3}"/>
    <cellStyle name="PROMIS" xfId="1968" xr:uid="{17204571-FB37-4842-858A-6510A163F6AB}"/>
    <cellStyle name="PSChar" xfId="203" xr:uid="{D1E2223D-8588-4209-BA0B-2B5926D62C36}"/>
    <cellStyle name="Ref Numbers" xfId="11918" xr:uid="{DE349061-9A8E-4804-9A6B-0EFBFB31D96E}"/>
    <cellStyle name="regstoresfromspecstores" xfId="204" xr:uid="{80DB48C7-F57F-4F78-BE28-DCE845EEFBA3}"/>
    <cellStyle name="RevList" xfId="205" xr:uid="{6262F4E4-5081-466B-9639-9AF0047C6F50}"/>
    <cellStyle name="RevList 2" xfId="1969" xr:uid="{C17E6E23-3C8A-4194-88FC-110FCE988324}"/>
    <cellStyle name="RevList_MainSheet" xfId="8043" xr:uid="{0C133D62-1123-40C0-8E1D-59BD704758D0}"/>
    <cellStyle name="SAPBEXaggData" xfId="1970" xr:uid="{0D74EAB0-1981-45C1-88FD-DAA9D66AE696}"/>
    <cellStyle name="SAPBEXaggDataEmph" xfId="1971" xr:uid="{C2A34B60-8095-4733-A46E-B80134891D3C}"/>
    <cellStyle name="SAPBEXaggItem" xfId="1972" xr:uid="{4CA60DC6-B8EE-4408-A0EF-1E141C3750F5}"/>
    <cellStyle name="SAPBEXaggItemX" xfId="1973" xr:uid="{A53C25BF-A087-432F-864D-A051FB3282DE}"/>
    <cellStyle name="SAPBEXchaText" xfId="1974" xr:uid="{B18D7BA4-A61D-4B98-BD6E-436EBD747780}"/>
    <cellStyle name="SAPBEXexcBad7" xfId="1975" xr:uid="{42D73240-A114-4304-B7AE-320CE0CB576B}"/>
    <cellStyle name="SAPBEXexcBad8" xfId="1976" xr:uid="{8CE03E3D-74BB-4341-8361-0DA296341490}"/>
    <cellStyle name="SAPBEXexcBad9" xfId="1977" xr:uid="{26955FA2-61D4-4A53-A45B-9B430CE41FAB}"/>
    <cellStyle name="SAPBEXexcCritical4" xfId="1978" xr:uid="{C4D9269A-7EC8-4F36-B3B5-D5011953DF62}"/>
    <cellStyle name="SAPBEXexcCritical5" xfId="1979" xr:uid="{42106719-6122-47C1-A322-325FC4E99CB3}"/>
    <cellStyle name="SAPBEXexcCritical6" xfId="1980" xr:uid="{B1236DFB-6F56-4ED2-813D-29FDFAD56330}"/>
    <cellStyle name="SAPBEXexcGood1" xfId="1981" xr:uid="{DBC66489-ED90-4E36-A8D7-07ADFB92F7EE}"/>
    <cellStyle name="SAPBEXexcGood2" xfId="1982" xr:uid="{CED06B3E-4F0C-44E5-B7D2-2D8AEF3FB20F}"/>
    <cellStyle name="SAPBEXexcGood3" xfId="1983" xr:uid="{EAE6DCCF-813A-456E-9295-351C453DCB1E}"/>
    <cellStyle name="SAPBEXfilterDrill" xfId="1984" xr:uid="{38125B83-5F79-4DE7-B2BA-DE0BCD4B172B}"/>
    <cellStyle name="SAPBEXfilterItem" xfId="1985" xr:uid="{1A58D983-2580-4E66-AE0E-B18E120F48F4}"/>
    <cellStyle name="SAPBEXfilterText" xfId="1986" xr:uid="{73F0CEE6-E37D-4C9C-B781-25E3D2AC3E52}"/>
    <cellStyle name="SAPBEXformats" xfId="1987" xr:uid="{1CC912F8-9ACE-4A7E-B94D-C19F792D3CB1}"/>
    <cellStyle name="SAPBEXheaderItem" xfId="1988" xr:uid="{6464A1EA-A00B-4DCB-A5C5-B8AF47307844}"/>
    <cellStyle name="SAPBEXheaderText" xfId="1989" xr:uid="{15C9EE69-1874-4658-96CD-1634632BEF15}"/>
    <cellStyle name="SAPBEXHLevel0" xfId="1990" xr:uid="{065445D3-0CDB-4B2D-9C98-53D038E17CE6}"/>
    <cellStyle name="SAPBEXHLevel0X" xfId="1991" xr:uid="{D3709FA8-72F9-4E6B-B305-6B3B32AB3533}"/>
    <cellStyle name="SAPBEXHLevel1" xfId="1992" xr:uid="{0B5388D1-006F-483D-9F64-5B35A78D8E80}"/>
    <cellStyle name="SAPBEXHLevel1X" xfId="1993" xr:uid="{13FC0265-E2A4-4EF3-B115-BBD5B5CD47DD}"/>
    <cellStyle name="SAPBEXHLevel2" xfId="1994" xr:uid="{12E081B8-5597-42C4-A609-3B9AACC91030}"/>
    <cellStyle name="SAPBEXHLevel2X" xfId="1995" xr:uid="{0B458EA2-8D97-4029-84E4-4F472488924E}"/>
    <cellStyle name="SAPBEXHLevel3" xfId="1996" xr:uid="{AD87DE15-45A2-49E5-8886-E951544C93CA}"/>
    <cellStyle name="SAPBEXHLevel3X" xfId="1997" xr:uid="{2573BAAD-4CF0-405E-820F-9E406EB35C32}"/>
    <cellStyle name="SAPBEXresData" xfId="1998" xr:uid="{68801E99-A923-44AB-B296-2D4DCE00F0F7}"/>
    <cellStyle name="SAPBEXresDataEmph" xfId="1999" xr:uid="{1F91997B-9D61-42F9-9535-A245CA2E06E2}"/>
    <cellStyle name="SAPBEXresItem" xfId="2000" xr:uid="{654CE680-D5B2-4B1D-A8E9-28E36C5B1B8B}"/>
    <cellStyle name="SAPBEXresItemX" xfId="2001" xr:uid="{2B0FB656-7164-4F55-998D-2D3872F087EA}"/>
    <cellStyle name="SAPBEXstdData" xfId="2002" xr:uid="{09154FA8-1312-4535-8A6A-EE0DF7DF119C}"/>
    <cellStyle name="SAPBEXstdDataEmph" xfId="2003" xr:uid="{AA488D9A-8E10-42FA-88A3-BB2A0C22405D}"/>
    <cellStyle name="SAPBEXstdItem" xfId="2004" xr:uid="{C4675208-8B7D-4912-91C4-FF875D63E3E5}"/>
    <cellStyle name="SAPBEXstdItemX" xfId="2005" xr:uid="{B65664E2-AC1F-4E8D-9E3D-DEBF755B6B4D}"/>
    <cellStyle name="SAPBEXtitle" xfId="2006" xr:uid="{9F7AFAE9-F5ED-421F-8B8A-CE304B3E7798}"/>
    <cellStyle name="SAPBEXundefined" xfId="2007" xr:uid="{4971FD0B-E6B1-4C57-9952-B08A0B94FA0C}"/>
    <cellStyle name="section" xfId="2008" xr:uid="{DBEEFEAE-8FAB-47C9-8BFA-A62D1F0BE0CA}"/>
    <cellStyle name="shade" xfId="206" xr:uid="{3B233C26-1AF3-4380-B250-E70D282F457A}"/>
    <cellStyle name="SHADEDSTORES" xfId="207" xr:uid="{A16F9D2F-046F-4138-AE49-CC2AE5EFF55F}"/>
    <cellStyle name="SHADEDSTORES 2" xfId="7840" xr:uid="{2C32E8D8-41CC-402A-813E-D8EDFDAA7B2D}"/>
    <cellStyle name="SHADEDSTORES 3" xfId="7869" xr:uid="{DF73F46A-E446-47E4-B46B-9D056E1CF2A8}"/>
    <cellStyle name="SHADEDSTORES_MainSheet" xfId="8044" xr:uid="{7FCF93B7-A041-4863-BA69-E553565D120B}"/>
    <cellStyle name="Source Line" xfId="11919" xr:uid="{9375BE3C-B1A6-48B3-A6D8-A7CAE03AE849}"/>
    <cellStyle name="specstores" xfId="208" xr:uid="{D70F259F-B632-42C6-8C9E-68277237B81B}"/>
    <cellStyle name="Standaard_GRAF A-V vs FOREC" xfId="209" xr:uid="{62B8E954-99E9-430C-B680-62354672C4F9}"/>
    <cellStyle name="STANDARD" xfId="210" xr:uid="{189ADBFE-A66F-4E39-8E22-7972B68FE6AC}"/>
    <cellStyle name="Style 1" xfId="6137" xr:uid="{06ACFC84-4E1C-4552-BF4D-9C11EC6FF5A6}"/>
    <cellStyle name="Subtotal" xfId="211" xr:uid="{FD373345-3CD6-47E4-A930-C890DD1D0AC8}"/>
    <cellStyle name="Table Heading" xfId="11920" xr:uid="{74F13E46-6447-48A8-A081-E6AA5FB18E8E}"/>
    <cellStyle name="Text Indent A" xfId="212" xr:uid="{3C14E6E9-8FC8-428A-B330-C1FA8B030717}"/>
    <cellStyle name="Text Indent B" xfId="213" xr:uid="{23E7317E-CEB2-4C6B-8343-FF179418244C}"/>
    <cellStyle name="Text Indent B 2" xfId="2009" xr:uid="{4392B416-00FE-4BA1-BFED-53C3588A6B22}"/>
    <cellStyle name="Text Indent B_MainSheet" xfId="8045" xr:uid="{47E42082-A005-4018-86C5-60748BDC4E67}"/>
    <cellStyle name="Text Indent C" xfId="214" xr:uid="{D3E45781-0945-41CD-B4DB-051DC79645F9}"/>
    <cellStyle name="Text Indent C 2" xfId="2010" xr:uid="{EB442B0A-7EC1-49F2-A77F-59C103A5E37B}"/>
    <cellStyle name="Text Indent C_MainSheet" xfId="8046" xr:uid="{5F0AE673-8024-45A9-A10F-C8C9CDAF866C}"/>
    <cellStyle name="Title 2" xfId="6138" xr:uid="{47BFFF64-358E-4B50-B43A-01877B93E01A}"/>
    <cellStyle name="Title 2 2" xfId="11922" xr:uid="{9BBD3020-AB76-4853-B6A1-FE4F782B60C7}"/>
    <cellStyle name="Title 3" xfId="35673" xr:uid="{B9A28EE4-B3E7-4573-9ED4-7CC5A83F53AF}"/>
    <cellStyle name="Title 4" xfId="11921" xr:uid="{D86EF816-E134-42F8-BB23-62198E268E9A}"/>
    <cellStyle name="Title 5" xfId="9378" xr:uid="{BF9BF107-D285-4730-902A-6897622D2A3C}"/>
    <cellStyle name="Title Line" xfId="11923" xr:uid="{844EA534-4DEF-4032-89BD-E5BC8BD57241}"/>
    <cellStyle name="Top Row" xfId="11924" xr:uid="{EB0AA8DA-D95A-48BA-9840-666EE27BB1A7}"/>
    <cellStyle name="Top Row 10" xfId="11925" xr:uid="{E0052E5D-7697-4A07-81B3-F9D91F3646CE}"/>
    <cellStyle name="Top Row 10 2" xfId="17975" xr:uid="{8DD75B8F-E5F6-4254-AEE3-9E40D9C46A70}"/>
    <cellStyle name="Top Row 10 3" xfId="27784" xr:uid="{7AFBE438-B3FA-48D4-AF11-B696B0127A24}"/>
    <cellStyle name="Top Row 10 4" xfId="28387" xr:uid="{C740636D-7E4C-4D17-9E97-E1AA18477063}"/>
    <cellStyle name="Top Row 10 5" xfId="32592" xr:uid="{DE1C8835-F483-4ADB-8489-30AACAA7F882}"/>
    <cellStyle name="Top Row 11" xfId="11926" xr:uid="{D5F4FF4B-2043-4F35-B841-982CF962D9A0}"/>
    <cellStyle name="Top Row 11 2" xfId="17976" xr:uid="{DCCDF373-B4AE-43A2-98E7-2367938BD262}"/>
    <cellStyle name="Top Row 11 3" xfId="25656" xr:uid="{8DCE75BB-7A5B-4726-8994-A29848F54C83}"/>
    <cellStyle name="Top Row 11 4" xfId="28388" xr:uid="{F44F93B4-8DF4-4568-87E4-3427554E5657}"/>
    <cellStyle name="Top Row 11 5" xfId="32591" xr:uid="{89527EB1-4A10-49EF-8618-DD37DD127826}"/>
    <cellStyle name="Top Row 12" xfId="11927" xr:uid="{971BC704-C55C-4E90-BBEF-D1BFDBCB0300}"/>
    <cellStyle name="Top Row 12 2" xfId="17977" xr:uid="{CE5E16B0-C3DA-4F2C-BCD2-60568D732584}"/>
    <cellStyle name="Top Row 12 3" xfId="22640" xr:uid="{ADCD33B0-451B-4DA4-A9B7-49ED6DED931A}"/>
    <cellStyle name="Top Row 12 4" xfId="29568" xr:uid="{FE195279-A6D1-4ADC-B29C-84971C88F73B}"/>
    <cellStyle name="Top Row 12 5" xfId="32590" xr:uid="{2DE46AC6-97DB-4C01-B66F-3004D91D370B}"/>
    <cellStyle name="Top Row 13" xfId="11928" xr:uid="{1BBA5A84-D6F2-4455-91AC-4C26FFA5F34E}"/>
    <cellStyle name="Top Row 13 2" xfId="17978" xr:uid="{51C6DE09-D894-4F9A-A9B3-00F1B96DDEAF}"/>
    <cellStyle name="Top Row 13 3" xfId="25655" xr:uid="{45F32F1D-1998-426E-9696-CECDEC938B32}"/>
    <cellStyle name="Top Row 13 4" xfId="29463" xr:uid="{8C325C6D-C49F-492F-9099-EE0FFD4FEC57}"/>
    <cellStyle name="Top Row 13 5" xfId="32589" xr:uid="{440C5F14-7E5A-487B-A3FD-F114DD847001}"/>
    <cellStyle name="Top Row 14" xfId="11929" xr:uid="{CCE88E38-8DB9-4DDD-932C-A2A578BB60D3}"/>
    <cellStyle name="Top Row 14 2" xfId="17979" xr:uid="{346E0E79-2CFD-45BD-88FB-24A518FEA926}"/>
    <cellStyle name="Top Row 14 3" xfId="21532" xr:uid="{E21399A0-BB03-4B8A-AC6B-5063D56E87EB}"/>
    <cellStyle name="Top Row 14 4" xfId="25287" xr:uid="{FCF37902-54F0-4040-B3E1-1B6142C3B2EA}"/>
    <cellStyle name="Top Row 14 5" xfId="32588" xr:uid="{E345611C-63C1-4C0F-BC2E-2201F8686EE0}"/>
    <cellStyle name="Top Row 15" xfId="11930" xr:uid="{5AA12D07-2366-4C59-AC6C-A0DBD6D91C82}"/>
    <cellStyle name="Top Row 15 2" xfId="17980" xr:uid="{38C9D46A-8300-41DB-A9EA-B60BD74C0F14}"/>
    <cellStyle name="Top Row 15 3" xfId="24561" xr:uid="{9021D407-79DD-43C4-A9CF-5F1DEE12BD92}"/>
    <cellStyle name="Top Row 15 4" xfId="25467" xr:uid="{94AB97CB-095B-4E7F-8213-907308C967DE}"/>
    <cellStyle name="Top Row 15 5" xfId="32587" xr:uid="{7A87B466-FEE3-4E67-9E5D-77CFAB57CF68}"/>
    <cellStyle name="Top Row 16" xfId="11931" xr:uid="{76AC4E93-5D8F-4F4C-9586-3D2D9452CCF6}"/>
    <cellStyle name="Top Row 16 2" xfId="17981" xr:uid="{3BE7F4BF-E444-43BD-BBA4-F298B6FA4137}"/>
    <cellStyle name="Top Row 16 3" xfId="26513" xr:uid="{22DA86BE-A4AD-47E9-9AE5-8AFCD3552895}"/>
    <cellStyle name="Top Row 16 4" xfId="25468" xr:uid="{3C1352A4-99D4-4C52-8C4B-A92BAAF95651}"/>
    <cellStyle name="Top Row 16 5" xfId="32586" xr:uid="{B7E70C19-A9D1-4968-807A-5CF76971E72F}"/>
    <cellStyle name="Top Row 17" xfId="11932" xr:uid="{9ADEB34D-199C-4ADF-9531-90BACC7450FE}"/>
    <cellStyle name="Top Row 17 2" xfId="17982" xr:uid="{8E18A166-B7A2-4319-80D1-92B3BDF9D18F}"/>
    <cellStyle name="Top Row 17 3" xfId="25653" xr:uid="{AF19CBDB-C3A7-4B6E-8BBE-5A79DF6887B5}"/>
    <cellStyle name="Top Row 17 4" xfId="29969" xr:uid="{44B3F8FB-EE5C-4D05-8532-6D1BFBD3A530}"/>
    <cellStyle name="Top Row 17 5" xfId="32585" xr:uid="{79D82E48-2435-486B-8D32-ED728D1E875C}"/>
    <cellStyle name="Top Row 18" xfId="11933" xr:uid="{EA892416-373A-4BB6-8AED-A9000E49071A}"/>
    <cellStyle name="Top Row 18 2" xfId="17983" xr:uid="{37F008EA-1DD8-47A6-8AFD-837D2ECFF6DD}"/>
    <cellStyle name="Top Row 18 3" xfId="24084" xr:uid="{983EC34E-8890-453C-ADF0-76B83A55891E}"/>
    <cellStyle name="Top Row 18 4" xfId="29075" xr:uid="{40639472-B489-4E06-A0E8-94D5CA09F9AB}"/>
    <cellStyle name="Top Row 18 5" xfId="32584" xr:uid="{07A768D6-D9C0-47A6-ABD6-633B7BC73D7B}"/>
    <cellStyle name="Top Row 19" xfId="11934" xr:uid="{A972F8EB-37F2-4CE9-8AC5-A25CDEAF5C44}"/>
    <cellStyle name="Top Row 19 2" xfId="17984" xr:uid="{E1A18C70-0265-4C2C-B800-BCAFC81903CF}"/>
    <cellStyle name="Top Row 19 3" xfId="24083" xr:uid="{F53D2D67-8C3F-4BB3-9AC1-E4D4E3E2EBD4}"/>
    <cellStyle name="Top Row 19 4" xfId="30137" xr:uid="{B09F408B-AAC3-4925-B815-8C1C3FEEE490}"/>
    <cellStyle name="Top Row 19 5" xfId="32583" xr:uid="{E409F48E-CC5E-4BDB-969F-76CD7360D16B}"/>
    <cellStyle name="Top Row 2" xfId="11935" xr:uid="{A6E436F9-FDEC-47E6-9F3B-E1D8AE7C5EDE}"/>
    <cellStyle name="Top Row 2 10" xfId="11936" xr:uid="{C127E2E7-A052-46CD-8455-C2DCB6E9EFA7}"/>
    <cellStyle name="Top Row 2 10 2" xfId="17985" xr:uid="{4A5946B5-3F9F-4518-A470-5DFB93E6D4D8}"/>
    <cellStyle name="Top Row 2 10 3" xfId="24082" xr:uid="{2BAD11A1-A9C4-4ED8-B900-E179B37537C1}"/>
    <cellStyle name="Top Row 2 10 4" xfId="29435" xr:uid="{C789A24C-8FB4-4ACE-B763-969164AD3DED}"/>
    <cellStyle name="Top Row 2 10 5" xfId="32582" xr:uid="{8113FCE8-CC08-4D3D-A46B-5664E0A2BFF4}"/>
    <cellStyle name="Top Row 2 11" xfId="11937" xr:uid="{F9511486-A698-4D16-9E32-71FE0763F78D}"/>
    <cellStyle name="Top Row 2 11 2" xfId="17986" xr:uid="{21CFB78C-78D8-41D6-9F2F-B5C7EF2E8746}"/>
    <cellStyle name="Top Row 2 11 3" xfId="24081" xr:uid="{1A7B5251-C9DB-4D94-BBFD-44C69DAAAE6C}"/>
    <cellStyle name="Top Row 2 11 4" xfId="28449" xr:uid="{DA65702C-3546-487F-BE62-A6A64190C47E}"/>
    <cellStyle name="Top Row 2 11 5" xfId="32581" xr:uid="{94D736F3-89C0-409E-9895-E2F8B4AA9F17}"/>
    <cellStyle name="Top Row 2 12" xfId="11938" xr:uid="{2E0649C8-2BA6-4443-9ACB-D5497539975F}"/>
    <cellStyle name="Top Row 2 12 2" xfId="17987" xr:uid="{3E8420F0-85FD-4A00-AC81-43A7F591FCE9}"/>
    <cellStyle name="Top Row 2 12 3" xfId="25652" xr:uid="{AB1E08DE-6521-4957-BA9B-B3547B5FC4D4}"/>
    <cellStyle name="Top Row 2 12 4" xfId="25777" xr:uid="{9DA1D59E-0200-43B2-AB83-3DD98F7FF8ED}"/>
    <cellStyle name="Top Row 2 12 5" xfId="32580" xr:uid="{03CDD8C3-3B97-44FC-855A-03FADBC5D061}"/>
    <cellStyle name="Top Row 2 13" xfId="11939" xr:uid="{92C322C1-0D15-41C3-B7F8-05ED8FE88CD9}"/>
    <cellStyle name="Top Row 2 13 2" xfId="17988" xr:uid="{E1965CFD-BBC1-45ED-A6A8-F34C8830A8D0}"/>
    <cellStyle name="Top Row 2 13 3" xfId="25651" xr:uid="{08B94D40-70AB-4882-8EBC-A73819D40D4A}"/>
    <cellStyle name="Top Row 2 13 4" xfId="28037" xr:uid="{152486FE-9AA2-4FAA-BDAE-C2D7E60E8429}"/>
    <cellStyle name="Top Row 2 13 5" xfId="32579" xr:uid="{2070DB06-BA62-48E8-B076-8095DA5101B4}"/>
    <cellStyle name="Top Row 2 14" xfId="11940" xr:uid="{31AD293F-73AB-4568-82E1-3E6888594C20}"/>
    <cellStyle name="Top Row 2 14 2" xfId="17989" xr:uid="{DEF1D2CD-952E-47FE-9494-CDAD421E7B41}"/>
    <cellStyle name="Top Row 2 14 3" xfId="21946" xr:uid="{2A383613-4A5A-44B3-AB7C-80FF64F88D8D}"/>
    <cellStyle name="Top Row 2 14 4" xfId="30416" xr:uid="{2C53C9B4-8E3C-43E0-A0F7-D614B6019C55}"/>
    <cellStyle name="Top Row 2 14 5" xfId="32578" xr:uid="{999670F4-5473-4948-88CB-F239CC28C48F}"/>
    <cellStyle name="Top Row 2 15" xfId="11941" xr:uid="{E06E12F3-4E2F-4C95-BFDE-046BE9D846DD}"/>
    <cellStyle name="Top Row 2 15 2" xfId="17990" xr:uid="{FB5D92FE-3C10-4458-B614-B35440926571}"/>
    <cellStyle name="Top Row 2 15 3" xfId="28523" xr:uid="{9D270ECA-B7BE-4886-8175-061EE49E2739}"/>
    <cellStyle name="Top Row 2 15 4" xfId="22317" xr:uid="{45229330-2584-4088-B526-62953608E120}"/>
    <cellStyle name="Top Row 2 15 5" xfId="32577" xr:uid="{E84F9976-1DF7-466F-9EAC-2816236FABB6}"/>
    <cellStyle name="Top Row 2 16" xfId="11942" xr:uid="{1242AE3E-56A8-48AF-8A14-34E21C1A3DB2}"/>
    <cellStyle name="Top Row 2 16 2" xfId="17991" xr:uid="{C268BBD2-7F1A-4C27-A845-D168500407B8}"/>
    <cellStyle name="Top Row 2 16 3" xfId="24623" xr:uid="{545934BC-93BD-460E-B8BB-7A4EC80DF181}"/>
    <cellStyle name="Top Row 2 16 4" xfId="23007" xr:uid="{E6DC3E74-71AD-4820-82F9-6655121726D2}"/>
    <cellStyle name="Top Row 2 16 5" xfId="32576" xr:uid="{23ABE6CF-27EE-4E1F-A2B0-C24363FCAF18}"/>
    <cellStyle name="Top Row 2 17" xfId="11943" xr:uid="{3AEAC835-6827-435C-88A8-C230C145D461}"/>
    <cellStyle name="Top Row 2 17 2" xfId="17992" xr:uid="{B3D409E1-1815-4DAE-B32A-5371F26B5227}"/>
    <cellStyle name="Top Row 2 17 3" xfId="28470" xr:uid="{75C5F348-9A19-4625-857D-0DE4311A0E69}"/>
    <cellStyle name="Top Row 2 17 4" xfId="25831" xr:uid="{00AD66F2-1A1B-4DAD-9C1A-4CBD3CC359C2}"/>
    <cellStyle name="Top Row 2 17 5" xfId="32575" xr:uid="{C29EDE7B-FF2F-4FF2-97C6-982A9894EFFE}"/>
    <cellStyle name="Top Row 2 18" xfId="11944" xr:uid="{09D80853-1B53-4E6E-BA57-E5627A603EDD}"/>
    <cellStyle name="Top Row 2 18 2" xfId="17993" xr:uid="{3DEBF05A-914B-4DE9-9D2C-CA6B59312BE1}"/>
    <cellStyle name="Top Row 2 18 3" xfId="26817" xr:uid="{489D05D5-337F-47D9-8BDA-482C19A08EB5}"/>
    <cellStyle name="Top Row 2 18 4" xfId="28249" xr:uid="{E8F6CED2-2C3E-445F-8063-7B4F819235BB}"/>
    <cellStyle name="Top Row 2 18 5" xfId="32574" xr:uid="{8B758F8E-36B7-4649-98DD-C9FF39BF587F}"/>
    <cellStyle name="Top Row 2 19" xfId="11945" xr:uid="{B9E27333-FBBC-4D04-AD17-B055A0CDDE5A}"/>
    <cellStyle name="Top Row 2 19 2" xfId="17994" xr:uid="{F69FB6B2-54DB-4FD2-B9E1-5B959940AEBE}"/>
    <cellStyle name="Top Row 2 19 3" xfId="26432" xr:uid="{778DCE62-4D6F-48A1-989A-6D4BDB5A68D2}"/>
    <cellStyle name="Top Row 2 19 4" xfId="25766" xr:uid="{89B2FB54-F5EC-4C28-8013-62A769C75359}"/>
    <cellStyle name="Top Row 2 19 5" xfId="32573" xr:uid="{F7011040-4F29-4EF1-B159-54AEC318B064}"/>
    <cellStyle name="Top Row 2 2" xfId="11946" xr:uid="{3B46F019-A2CB-4244-B8E1-340381AAFE30}"/>
    <cellStyle name="Top Row 2 2 10" xfId="11947" xr:uid="{BD8DA107-AFAC-4F17-8DC6-ED7E0E9A2D03}"/>
    <cellStyle name="Top Row 2 2 10 2" xfId="17995" xr:uid="{CB629F1B-E0DE-466A-9F40-E507E8F922AB}"/>
    <cellStyle name="Top Row 2 2 10 3" xfId="22867" xr:uid="{55519475-2694-41A3-89E0-D24E07F64613}"/>
    <cellStyle name="Top Row 2 2 10 4" xfId="30402" xr:uid="{475E0122-B494-4E28-A619-B5C5F1C14C76}"/>
    <cellStyle name="Top Row 2 2 10 5" xfId="32572" xr:uid="{E2790E06-BBBD-4548-9EAA-2378D1AEEA4D}"/>
    <cellStyle name="Top Row 2 2 11" xfId="11948" xr:uid="{CC085397-B762-41C1-B185-17E19F8B221A}"/>
    <cellStyle name="Top Row 2 2 11 2" xfId="17996" xr:uid="{BF277E7E-5FEB-4F4B-8DC5-C8C2B0678693}"/>
    <cellStyle name="Top Row 2 2 11 3" xfId="22820" xr:uid="{97583B9D-833C-407C-ABEC-FF6453592DC1}"/>
    <cellStyle name="Top Row 2 2 11 4" xfId="22876" xr:uid="{AC51735A-1FA2-4DC9-9683-DF3A8158168A}"/>
    <cellStyle name="Top Row 2 2 11 5" xfId="32571" xr:uid="{CA338A7D-5F81-45B4-A12C-C4877C4C0F16}"/>
    <cellStyle name="Top Row 2 2 12" xfId="11949" xr:uid="{CB492B8E-7223-4F19-A068-0833B8CFD25C}"/>
    <cellStyle name="Top Row 2 2 12 2" xfId="17997" xr:uid="{8F876318-8F53-4115-9F57-21C87F3312E9}"/>
    <cellStyle name="Top Row 2 2 12 3" xfId="27671" xr:uid="{F77D7E48-E6C2-4C48-A6AF-73F65F9FDDEC}"/>
    <cellStyle name="Top Row 2 2 12 4" xfId="23090" xr:uid="{30ACF356-B9C6-4539-9448-F3AFDC9ECB98}"/>
    <cellStyle name="Top Row 2 2 12 5" xfId="32570" xr:uid="{FB23AF38-ED0E-4D4D-A6C2-4AE2DB2B3BA6}"/>
    <cellStyle name="Top Row 2 2 13" xfId="11950" xr:uid="{E441AA15-02D4-4D6C-BBAF-C6E62797C84C}"/>
    <cellStyle name="Top Row 2 2 13 2" xfId="17998" xr:uid="{6028C0F7-94A1-4F01-BD55-D7C6FDA1C556}"/>
    <cellStyle name="Top Row 2 2 13 3" xfId="27861" xr:uid="{E191F09F-D499-4EB0-B39B-A7B9C2FC397D}"/>
    <cellStyle name="Top Row 2 2 13 4" xfId="21393" xr:uid="{39C857C5-2C80-4AED-A119-6B39DDB15524}"/>
    <cellStyle name="Top Row 2 2 13 5" xfId="32569" xr:uid="{7851C3D7-955C-4D49-A1DB-032A6F5C2C17}"/>
    <cellStyle name="Top Row 2 2 14" xfId="11951" xr:uid="{B4F050A9-9BAB-4E42-A64A-92425E6F0C46}"/>
    <cellStyle name="Top Row 2 2 14 2" xfId="17999" xr:uid="{0062FB4D-206A-4C5C-89F8-22C6B053A258}"/>
    <cellStyle name="Top Row 2 2 14 3" xfId="22155" xr:uid="{150FFB67-3B90-48DA-B692-24038AAF94F4}"/>
    <cellStyle name="Top Row 2 2 14 4" xfId="30425" xr:uid="{AB318989-E34F-4C50-A8B6-AA6F6551AD0C}"/>
    <cellStyle name="Top Row 2 2 14 5" xfId="32568" xr:uid="{4D085A8A-3D5D-4712-B703-AD288BEF6436}"/>
    <cellStyle name="Top Row 2 2 15" xfId="11952" xr:uid="{F2E9775A-BEE3-487D-9825-03425660508B}"/>
    <cellStyle name="Top Row 2 2 15 2" xfId="18000" xr:uid="{50C0EBEE-7646-4526-A723-87134CF0D7BB}"/>
    <cellStyle name="Top Row 2 2 15 3" xfId="23277" xr:uid="{D4791FBC-F150-499C-B1D9-60048D3DA386}"/>
    <cellStyle name="Top Row 2 2 15 4" xfId="30616" xr:uid="{121521A3-E62D-4391-BDD5-307C424BEB89}"/>
    <cellStyle name="Top Row 2 2 15 5" xfId="32567" xr:uid="{AFC4DBA1-184E-4FFF-A280-0222313C46F7}"/>
    <cellStyle name="Top Row 2 2 16" xfId="11953" xr:uid="{E2510B49-3177-43EF-A61E-47F62C7BB29C}"/>
    <cellStyle name="Top Row 2 2 16 2" xfId="18001" xr:uid="{7E70277D-749C-43CD-A6DD-530977A5C24A}"/>
    <cellStyle name="Top Row 2 2 16 3" xfId="25624" xr:uid="{E9D976BF-06CB-4CE3-B57E-534F391A144A}"/>
    <cellStyle name="Top Row 2 2 16 4" xfId="30389" xr:uid="{61CEE3B1-C4AB-4480-A5AB-FCF7DFD61182}"/>
    <cellStyle name="Top Row 2 2 16 5" xfId="32566" xr:uid="{00DC2F19-4105-4265-AAB4-3C1D016C3420}"/>
    <cellStyle name="Top Row 2 2 17" xfId="11954" xr:uid="{A5CD0063-F526-478F-8113-CF999D6C3593}"/>
    <cellStyle name="Top Row 2 2 17 2" xfId="18002" xr:uid="{A4B3CFC6-CAC2-484B-BA54-91124677B4E0}"/>
    <cellStyle name="Top Row 2 2 17 3" xfId="30102" xr:uid="{A01AB603-C6EB-402E-9CCA-3F6C3B3B6962}"/>
    <cellStyle name="Top Row 2 2 17 4" xfId="25414" xr:uid="{D5D2431E-4BB7-4629-980A-103843553BF2}"/>
    <cellStyle name="Top Row 2 2 17 5" xfId="32565" xr:uid="{5A28F6AA-E2AC-4ACB-AEE5-E6BB2E0ECDF5}"/>
    <cellStyle name="Top Row 2 2 18" xfId="11955" xr:uid="{634F85FF-A8DC-4B3C-B2E0-9672684F18C2}"/>
    <cellStyle name="Top Row 2 2 18 2" xfId="18003" xr:uid="{42738640-646C-4E2C-BC24-4D4E919E171E}"/>
    <cellStyle name="Top Row 2 2 18 3" xfId="25419" xr:uid="{116F0689-0137-4F14-B334-FD5B66526DF3}"/>
    <cellStyle name="Top Row 2 2 18 4" xfId="28512" xr:uid="{791430D8-0688-4C27-935F-C205351168EB}"/>
    <cellStyle name="Top Row 2 2 18 5" xfId="32564" xr:uid="{29742024-7EBB-4878-AACB-E97461E04891}"/>
    <cellStyle name="Top Row 2 2 19" xfId="11956" xr:uid="{25822E3C-583B-4BAA-8BF0-8BE1432DDB88}"/>
    <cellStyle name="Top Row 2 2 19 2" xfId="18004" xr:uid="{2D9E8AB2-0A3B-42CD-B460-1B674606CE40}"/>
    <cellStyle name="Top Row 2 2 19 3" xfId="25632" xr:uid="{6F1C43F8-F0A7-45CA-82C3-5ADAE47ECA25}"/>
    <cellStyle name="Top Row 2 2 19 4" xfId="30622" xr:uid="{F3CBC930-6A05-4AE9-A6D4-5B3FC8DA433E}"/>
    <cellStyle name="Top Row 2 2 19 5" xfId="32563" xr:uid="{2D46DED8-944B-4F7B-9B85-DDFAAC66E0F1}"/>
    <cellStyle name="Top Row 2 2 2" xfId="11957" xr:uid="{331FC7B7-9D47-4C9C-8A1A-9E07E5607205}"/>
    <cellStyle name="Top Row 2 2 2 2" xfId="18005" xr:uid="{97DCA5C7-9FA1-4D11-A187-BFB7715EA67B}"/>
    <cellStyle name="Top Row 2 2 2 3" xfId="25361" xr:uid="{8F95E270-0DCD-485D-AAF6-30C1FF80E4B1}"/>
    <cellStyle name="Top Row 2 2 2 4" xfId="28900" xr:uid="{0327841D-90A8-415E-B0D6-CB378A7B79D3}"/>
    <cellStyle name="Top Row 2 2 2 5" xfId="32562" xr:uid="{5285C2DB-4B07-4F38-B953-4182FA9E0426}"/>
    <cellStyle name="Top Row 2 2 20" xfId="11958" xr:uid="{81F6D9E8-CE16-4A33-A377-931E887689EB}"/>
    <cellStyle name="Top Row 2 2 20 2" xfId="18006" xr:uid="{871AC0DB-E370-4498-B496-6CDF8D9629B5}"/>
    <cellStyle name="Top Row 2 2 20 3" xfId="25334" xr:uid="{C87AEE3A-AA56-46B9-9675-BADB34D948A4}"/>
    <cellStyle name="Top Row 2 2 20 4" xfId="21995" xr:uid="{FBCDC572-8E2E-45E6-A58D-5D90A55C54CD}"/>
    <cellStyle name="Top Row 2 2 20 5" xfId="32561" xr:uid="{F23481F4-75DB-4522-826E-F26D9CD63F89}"/>
    <cellStyle name="Top Row 2 2 21" xfId="11959" xr:uid="{D694B1A9-A2E7-4E9F-97F2-980B325D15A9}"/>
    <cellStyle name="Top Row 2 2 21 2" xfId="18007" xr:uid="{F980B715-6DF8-453B-AE2E-D0BD6AA6D0ED}"/>
    <cellStyle name="Top Row 2 2 21 3" xfId="25360" xr:uid="{D17CA164-CBC5-4948-92FE-416D95C8336A}"/>
    <cellStyle name="Top Row 2 2 21 4" xfId="22478" xr:uid="{951F5413-5283-412B-8BFA-9549E3BEFC90}"/>
    <cellStyle name="Top Row 2 2 21 5" xfId="32560" xr:uid="{F639E0A8-A38F-45F7-9EF4-B9CD8466A79C}"/>
    <cellStyle name="Top Row 2 2 22" xfId="11960" xr:uid="{D17EECAE-4D82-4260-973E-116B6D5A72BF}"/>
    <cellStyle name="Top Row 2 2 22 2" xfId="18008" xr:uid="{FCB224BB-53C4-4B61-9D79-E7ABC8F99F4D}"/>
    <cellStyle name="Top Row 2 2 22 3" xfId="25359" xr:uid="{904A8471-7DE3-4AD9-AC1A-E9FCEE075EAF}"/>
    <cellStyle name="Top Row 2 2 22 4" xfId="24565" xr:uid="{9E58BC5A-DA46-4917-B424-01AEBED284F9}"/>
    <cellStyle name="Top Row 2 2 22 5" xfId="32559" xr:uid="{081A0DC2-AFDB-48FB-AD66-531D50486FC3}"/>
    <cellStyle name="Top Row 2 2 23" xfId="11961" xr:uid="{2C96D73B-6903-4397-91CA-6985EC455780}"/>
    <cellStyle name="Top Row 2 2 23 2" xfId="18009" xr:uid="{9CBA163C-763E-43C0-B4F9-D63FA2AC5ADF}"/>
    <cellStyle name="Top Row 2 2 23 3" xfId="25358" xr:uid="{51F7E0E0-F458-443C-9133-1A30C57ED496}"/>
    <cellStyle name="Top Row 2 2 23 4" xfId="29988" xr:uid="{8B39D990-E13E-49BD-8AAD-E3CA91CEC7EA}"/>
    <cellStyle name="Top Row 2 2 23 5" xfId="32558" xr:uid="{2CBC2B2F-8F3F-4E25-955B-C3D22B29E1A4}"/>
    <cellStyle name="Top Row 2 2 24" xfId="11962" xr:uid="{E426362F-24D1-4D72-A356-7898EF484108}"/>
    <cellStyle name="Top Row 2 2 24 2" xfId="18010" xr:uid="{2D1D1725-50D1-4BD5-8F19-DB34EA6AD934}"/>
    <cellStyle name="Top Row 2 2 24 3" xfId="29509" xr:uid="{DF6A78BF-4F1E-42B3-B27F-D6550B394C00}"/>
    <cellStyle name="Top Row 2 2 24 4" xfId="29197" xr:uid="{A473A047-4AB2-4873-8AF9-B4697D2E1BA5}"/>
    <cellStyle name="Top Row 2 2 24 5" xfId="32557" xr:uid="{11A9C6EA-9003-4E32-80E7-FD111F066F87}"/>
    <cellStyle name="Top Row 2 2 25" xfId="11963" xr:uid="{A436E9A3-EF88-4D81-B32E-A6FC2A06F8C7}"/>
    <cellStyle name="Top Row 2 2 25 2" xfId="18011" xr:uid="{954DB71C-4C94-486F-833A-C52F2AA694E1}"/>
    <cellStyle name="Top Row 2 2 25 3" xfId="28524" xr:uid="{A697C87C-67A9-4120-8354-6A454EB5DE5E}"/>
    <cellStyle name="Top Row 2 2 25 4" xfId="25060" xr:uid="{59B091B0-95FC-4F14-8497-7281FF123F72}"/>
    <cellStyle name="Top Row 2 2 25 5" xfId="32556" xr:uid="{BC432ACC-A4EE-4F74-B4BD-9E944C09EE8F}"/>
    <cellStyle name="Top Row 2 2 26" xfId="11964" xr:uid="{6A18E689-B09D-4BB6-BF40-22469C1C2EFD}"/>
    <cellStyle name="Top Row 2 2 26 2" xfId="18012" xr:uid="{56D42781-8CC2-431B-86FA-C7139168B6D7}"/>
    <cellStyle name="Top Row 2 2 26 3" xfId="22899" xr:uid="{DB77F11F-A958-450C-868C-290BF1CCED00}"/>
    <cellStyle name="Top Row 2 2 26 4" xfId="23236" xr:uid="{7878C121-0C37-41DA-8157-E71D2827EF4C}"/>
    <cellStyle name="Top Row 2 2 26 5" xfId="32555" xr:uid="{539D3051-210C-4627-BA6E-5BBC5572D8E0}"/>
    <cellStyle name="Top Row 2 2 27" xfId="11965" xr:uid="{C01EB9E5-7A20-48C0-AEBC-1D462A07AE2E}"/>
    <cellStyle name="Top Row 2 2 27 2" xfId="18013" xr:uid="{73AEE82B-D520-4AF4-AC26-EF9BB6D5CA2F}"/>
    <cellStyle name="Top Row 2 2 27 3" xfId="28608" xr:uid="{F4337F7C-40CE-4A00-AA02-7769987FBA0C}"/>
    <cellStyle name="Top Row 2 2 27 4" xfId="28426" xr:uid="{5852C295-B33F-4333-9390-2C183AE61D3B}"/>
    <cellStyle name="Top Row 2 2 27 5" xfId="32554" xr:uid="{305970F2-0004-49A2-BC7C-47073B6C7991}"/>
    <cellStyle name="Top Row 2 2 28" xfId="11966" xr:uid="{5E213183-458A-4730-8AA5-A4652DA5C242}"/>
    <cellStyle name="Top Row 2 2 28 2" xfId="18014" xr:uid="{7BB72CF4-C1B0-4690-BFE1-29765B83AC92}"/>
    <cellStyle name="Top Row 2 2 28 3" xfId="23651" xr:uid="{1D7ADBB3-B7E8-46D9-BF93-A71A93F1C0DC}"/>
    <cellStyle name="Top Row 2 2 28 4" xfId="28248" xr:uid="{78FC2CAB-5811-4C65-98DA-E9BA824526C1}"/>
    <cellStyle name="Top Row 2 2 28 5" xfId="27692" xr:uid="{5FA0281B-0A64-43B9-B7B9-9024A4A938E1}"/>
    <cellStyle name="Top Row 2 2 29" xfId="11967" xr:uid="{B2E67A94-2193-4960-BBCA-9F242338B424}"/>
    <cellStyle name="Top Row 2 2 29 2" xfId="18015" xr:uid="{85C3992D-C682-4799-9FC8-3BF457E57A61}"/>
    <cellStyle name="Top Row 2 2 29 3" xfId="22898" xr:uid="{9A4CA568-064E-4729-B859-ADE8A2BF5EC7}"/>
    <cellStyle name="Top Row 2 2 29 4" xfId="29121" xr:uid="{0CA32166-73EB-4BC8-B76B-D45B24B440D4}"/>
    <cellStyle name="Top Row 2 2 29 5" xfId="32553" xr:uid="{64570F0B-B9D4-450C-8A6A-7CD347CC3A3B}"/>
    <cellStyle name="Top Row 2 2 3" xfId="11968" xr:uid="{63942F80-CEF6-45E0-B922-64D2E519E1F6}"/>
    <cellStyle name="Top Row 2 2 3 2" xfId="18016" xr:uid="{02FE4344-E4FB-456D-B692-10795A3E4826}"/>
    <cellStyle name="Top Row 2 2 3 3" xfId="22897" xr:uid="{0E8BF247-088E-4621-84B7-79E95E50F0A9}"/>
    <cellStyle name="Top Row 2 2 3 4" xfId="29247" xr:uid="{212440E0-504A-480F-996D-900458F88F10}"/>
    <cellStyle name="Top Row 2 2 3 5" xfId="32552" xr:uid="{61520C6F-9424-4A89-AAAD-C3DBF72B22F9}"/>
    <cellStyle name="Top Row 2 2 30" xfId="11969" xr:uid="{93994869-975A-478A-A080-E619E291544E}"/>
    <cellStyle name="Top Row 2 2 30 2" xfId="18017" xr:uid="{BEF6336C-F116-4012-86D2-5A2118D0A487}"/>
    <cellStyle name="Top Row 2 2 30 3" xfId="30156" xr:uid="{7D87B5E2-AE2B-4907-9F2C-CF08B4981C27}"/>
    <cellStyle name="Top Row 2 2 30 4" xfId="23369" xr:uid="{711B5F7A-7576-4ED1-9809-E65DD9E60F75}"/>
    <cellStyle name="Top Row 2 2 30 5" xfId="32551" xr:uid="{C7FBB5FA-B80E-4877-97E7-4D140B9B83CD}"/>
    <cellStyle name="Top Row 2 2 31" xfId="11970" xr:uid="{1FF75A7E-4E3E-495D-B908-2EF295EFE099}"/>
    <cellStyle name="Top Row 2 2 31 2" xfId="18018" xr:uid="{9AEB3A7D-6DEC-45A6-A1D0-289EF99867A0}"/>
    <cellStyle name="Top Row 2 2 31 3" xfId="29610" xr:uid="{3D87352C-5734-43E6-A786-D1C5C641FF67}"/>
    <cellStyle name="Top Row 2 2 31 4" xfId="30098" xr:uid="{4F87CD97-9840-4F12-B2BA-2628BE83B2F8}"/>
    <cellStyle name="Top Row 2 2 31 5" xfId="32550" xr:uid="{54430379-BA41-43F1-992E-DBE6F466AC8F}"/>
    <cellStyle name="Top Row 2 2 32" xfId="11971" xr:uid="{B7E2696F-EE6E-4D98-AF22-788F5A7D28D1}"/>
    <cellStyle name="Top Row 2 2 32 2" xfId="18019" xr:uid="{821A486D-9B6B-41A5-9F53-7706C8E7B08F}"/>
    <cellStyle name="Top Row 2 2 32 3" xfId="22896" xr:uid="{EC761BCF-D780-433B-AC41-FBEF4C09A1FD}"/>
    <cellStyle name="Top Row 2 2 32 4" xfId="29171" xr:uid="{34487AC7-3AA9-43B8-B283-2B6EE8B11A42}"/>
    <cellStyle name="Top Row 2 2 32 5" xfId="32549" xr:uid="{EE16B760-535F-4F83-88F4-5387B3BF7096}"/>
    <cellStyle name="Top Row 2 2 33" xfId="11972" xr:uid="{B102C927-9DA2-4346-AD67-5FE9DAF4D028}"/>
    <cellStyle name="Top Row 2 2 33 2" xfId="18020" xr:uid="{FE5FA704-836F-4407-BCA3-33415BA189AF}"/>
    <cellStyle name="Top Row 2 2 33 3" xfId="30291" xr:uid="{936EE2CC-4631-4D55-A676-429D2CF8F151}"/>
    <cellStyle name="Top Row 2 2 33 4" xfId="29246" xr:uid="{008578B7-AD99-4141-86D3-4F80E2D2792A}"/>
    <cellStyle name="Top Row 2 2 33 5" xfId="32548" xr:uid="{94652F06-251A-4B4A-8FC3-679AB39BE727}"/>
    <cellStyle name="Top Row 2 2 34" xfId="11973" xr:uid="{8E7D44F7-632C-4826-8D51-107BE3A1429F}"/>
    <cellStyle name="Top Row 2 2 34 2" xfId="18021" xr:uid="{3AFA6814-239D-43A9-BB40-E4247C62BC45}"/>
    <cellStyle name="Top Row 2 2 34 3" xfId="30055" xr:uid="{B0F7986C-A9DC-4C3D-9FF7-F805A2FCD989}"/>
    <cellStyle name="Top Row 2 2 34 4" xfId="30107" xr:uid="{930C64F2-D136-419C-96FE-D3AF23B854C7}"/>
    <cellStyle name="Top Row 2 2 34 5" xfId="32547" xr:uid="{7876D050-937E-4B11-8CBC-1DCA4CF4EEFA}"/>
    <cellStyle name="Top Row 2 2 35" xfId="11974" xr:uid="{BC197E19-1C9D-4ED9-9069-AFCDE2D8D265}"/>
    <cellStyle name="Top Row 2 2 35 2" xfId="18022" xr:uid="{394A2E8F-9C6B-4A97-BAEA-48EF6E9B5B11}"/>
    <cellStyle name="Top Row 2 2 35 3" xfId="29611" xr:uid="{CBF9A728-06A7-4A54-8DBA-8840174AF0E3}"/>
    <cellStyle name="Top Row 2 2 35 4" xfId="28712" xr:uid="{657B51C5-F635-4F6B-A426-7866C0BF2930}"/>
    <cellStyle name="Top Row 2 2 35 5" xfId="32546" xr:uid="{9BE6A799-FE66-449A-8EE0-ADEC424F9A36}"/>
    <cellStyle name="Top Row 2 2 36" xfId="11975" xr:uid="{0FA00F16-B0BF-4C9C-8D69-4B8BD489A351}"/>
    <cellStyle name="Top Row 2 2 36 2" xfId="18023" xr:uid="{B1F6E76A-58B6-40B7-BD6C-F76793E50523}"/>
    <cellStyle name="Top Row 2 2 36 3" xfId="21531" xr:uid="{9DC619CE-ABCB-4066-BA70-33C17FAD9D34}"/>
    <cellStyle name="Top Row 2 2 36 4" xfId="25588" xr:uid="{09A7EAAA-485A-40E9-B536-D9DD866B194B}"/>
    <cellStyle name="Top Row 2 2 36 5" xfId="32545" xr:uid="{B484A0AD-79AF-4EB9-B617-1A65AEE839DE}"/>
    <cellStyle name="Top Row 2 2 37" xfId="11976" xr:uid="{0C8803F7-8DEB-46F4-BE18-E55D49D300F0}"/>
    <cellStyle name="Top Row 2 2 37 2" xfId="18024" xr:uid="{78D193B7-A41C-42B2-926C-18000A0A1F2C}"/>
    <cellStyle name="Top Row 2 2 37 3" xfId="29943" xr:uid="{DC93BACA-BFDC-4092-A176-B36CD022252E}"/>
    <cellStyle name="Top Row 2 2 37 4" xfId="25469" xr:uid="{5CCD2DB1-8527-428B-98DE-1A56CA625590}"/>
    <cellStyle name="Top Row 2 2 37 5" xfId="32544" xr:uid="{1601077E-020C-4154-B279-84D283751297}"/>
    <cellStyle name="Top Row 2 2 38" xfId="11977" xr:uid="{646B9B37-5747-44D8-8091-33902A2F11DF}"/>
    <cellStyle name="Top Row 2 2 38 2" xfId="18025" xr:uid="{D116238F-250E-40AB-B363-77BF4CC8CC0B}"/>
    <cellStyle name="Top Row 2 2 38 3" xfId="23336" xr:uid="{BA61D546-94BE-4CE1-A542-464384EB7A5B}"/>
    <cellStyle name="Top Row 2 2 38 4" xfId="21551" xr:uid="{2E5597D2-E78F-4FF0-BEDC-274E4B938B1C}"/>
    <cellStyle name="Top Row 2 2 38 5" xfId="22435" xr:uid="{DFC6A6E3-C53E-4062-925E-762AB137ACFC}"/>
    <cellStyle name="Top Row 2 2 39" xfId="11978" xr:uid="{C1230479-4B76-4034-8F0C-3E3BFEFA4F61}"/>
    <cellStyle name="Top Row 2 2 39 2" xfId="18026" xr:uid="{FCFD949C-EA21-447C-B1EB-1C17B66B349F}"/>
    <cellStyle name="Top Row 2 2 39 3" xfId="30036" xr:uid="{25395316-BA40-4074-B65F-A1E23FE7237D}"/>
    <cellStyle name="Top Row 2 2 39 4" xfId="25470" xr:uid="{DEF256DD-CB32-4824-AF67-DFF7DE30C572}"/>
    <cellStyle name="Top Row 2 2 39 5" xfId="32543" xr:uid="{15F6E953-42F0-4B61-A206-2E142479237D}"/>
    <cellStyle name="Top Row 2 2 4" xfId="11979" xr:uid="{E2A7B815-6FD7-45E6-9809-39CAF9FA206C}"/>
    <cellStyle name="Top Row 2 2 4 2" xfId="18027" xr:uid="{CC4FA7BC-B030-4465-8F1B-C8FF76F228C1}"/>
    <cellStyle name="Top Row 2 2 4 3" xfId="29516" xr:uid="{9FB2E787-5AC4-4485-BAFE-80D671408740}"/>
    <cellStyle name="Top Row 2 2 4 4" xfId="25471" xr:uid="{138179D0-F306-4047-BCC4-A74D41CE77D3}"/>
    <cellStyle name="Top Row 2 2 4 5" xfId="32542" xr:uid="{418EDDDA-B586-4B8B-9527-D6721AFB2847}"/>
    <cellStyle name="Top Row 2 2 40" xfId="11980" xr:uid="{0837DCBF-DD79-468D-9D9E-A0E9869406C6}"/>
    <cellStyle name="Top Row 2 2 40 2" xfId="18028" xr:uid="{A7B86975-26FC-43F0-8661-897473CF9D11}"/>
    <cellStyle name="Top Row 2 2 40 3" xfId="29836" xr:uid="{EA66514F-FD47-4498-8610-FD56B20F7994}"/>
    <cellStyle name="Top Row 2 2 40 4" xfId="26929" xr:uid="{E91E4774-E067-42C4-8BD2-B7CA541F4EC0}"/>
    <cellStyle name="Top Row 2 2 40 5" xfId="32541" xr:uid="{4DA1E83C-1A03-44D1-867A-B87DE1C1EF6C}"/>
    <cellStyle name="Top Row 2 2 41" xfId="11981" xr:uid="{E57390E5-5B12-432F-9FE6-B03495B7F2D7}"/>
    <cellStyle name="Top Row 2 2 41 2" xfId="18029" xr:uid="{7CEDEB44-7A4A-4947-84E8-6DE31C53180B}"/>
    <cellStyle name="Top Row 2 2 41 3" xfId="23335" xr:uid="{5EC31DDA-B375-4833-B1E4-555F82EDECF5}"/>
    <cellStyle name="Top Row 2 2 41 4" xfId="21392" xr:uid="{A7AEF3E2-BDF6-4830-BE06-1A43D97F0BBA}"/>
    <cellStyle name="Top Row 2 2 41 5" xfId="32540" xr:uid="{B3B5190A-8143-4FFC-82E3-023C9B58BEEB}"/>
    <cellStyle name="Top Row 2 2 42" xfId="11982" xr:uid="{CC55C8B7-46C0-4287-A4A7-9FC1B4C69EAF}"/>
    <cellStyle name="Top Row 2 2 42 2" xfId="18030" xr:uid="{03DE4741-81F3-456B-BE52-630F98BCAB6E}"/>
    <cellStyle name="Top Row 2 2 42 3" xfId="23334" xr:uid="{65B07D6F-2539-4FCF-AD2E-CF405AE27DB2}"/>
    <cellStyle name="Top Row 2 2 42 4" xfId="27184" xr:uid="{8A89EDCF-DA47-4FF6-BA5C-86D699B6E989}"/>
    <cellStyle name="Top Row 2 2 42 5" xfId="32539" xr:uid="{15C5E7E9-F384-4555-B3DB-A82410D5BD47}"/>
    <cellStyle name="Top Row 2 2 43" xfId="11983" xr:uid="{7B495B3C-56CE-42BB-802A-87060BF4CAC7}"/>
    <cellStyle name="Top Row 2 2 43 2" xfId="18031" xr:uid="{4FD10385-399A-42D0-BD36-443FCBF4FA59}"/>
    <cellStyle name="Top Row 2 2 43 3" xfId="23333" xr:uid="{0337AE36-308E-4953-BD93-97ED945426EE}"/>
    <cellStyle name="Top Row 2 2 43 4" xfId="22598" xr:uid="{FE9A8366-A924-4540-A0DF-43585FF32F5C}"/>
    <cellStyle name="Top Row 2 2 43 5" xfId="32538" xr:uid="{71E2AB12-0DBE-4490-906D-CAC215D516E7}"/>
    <cellStyle name="Top Row 2 2 44" xfId="11984" xr:uid="{8002C9B7-C8F1-4721-8CE7-E8761CE0FEC8}"/>
    <cellStyle name="Top Row 2 2 44 2" xfId="18032" xr:uid="{C2CF5CCD-760D-4BED-A624-A3F4CB160A41}"/>
    <cellStyle name="Top Row 2 2 44 3" xfId="24673" xr:uid="{F431E809-2C09-445E-A86B-F0FDD4CD2A95}"/>
    <cellStyle name="Top Row 2 2 44 4" xfId="25634" xr:uid="{B5336513-9E74-45BF-B839-F9BA489296D8}"/>
    <cellStyle name="Top Row 2 2 44 5" xfId="32537" xr:uid="{B6414A3E-C00B-4E4A-BD96-A4D8BA63FED7}"/>
    <cellStyle name="Top Row 2 2 45" xfId="14940" xr:uid="{3E92BBB6-4909-4010-8678-2718A1770649}"/>
    <cellStyle name="Top Row 2 2 45 2" xfId="20477" xr:uid="{2B94C454-A5AE-4078-9BBC-F2B1610F2572}"/>
    <cellStyle name="Top Row 2 2 45 3" xfId="26147" xr:uid="{A4017B10-B304-411A-AC16-4ADD2F36B4DB}"/>
    <cellStyle name="Top Row 2 2 45 4" xfId="24529" xr:uid="{C9127B68-7724-4CD0-9086-CE2F5064AD81}"/>
    <cellStyle name="Top Row 2 2 45 5" xfId="30721" xr:uid="{9570CC5E-2F26-4639-AC4A-ECDB6EF4FEBE}"/>
    <cellStyle name="Top Row 2 2 46" xfId="15065" xr:uid="{935881D1-6249-4425-BF0C-A3026BDA5088}"/>
    <cellStyle name="Top Row 2 2 46 2" xfId="20593" xr:uid="{60F58865-FF34-495C-AFC5-B1E5BF89FAD0}"/>
    <cellStyle name="Top Row 2 2 46 3" xfId="29228" xr:uid="{B30753A4-5B0F-4B38-A9EC-D4AA07257D95}"/>
    <cellStyle name="Top Row 2 2 46 4" xfId="25865" xr:uid="{FABAA0CC-E9B9-4800-B3FA-B2E05B76A11E}"/>
    <cellStyle name="Top Row 2 2 46 5" xfId="25689" xr:uid="{424324CD-B67D-42FD-AA2D-264809491C23}"/>
    <cellStyle name="Top Row 2 2 47" xfId="15113" xr:uid="{1722614C-36FF-47D4-B818-B6B136161ADA}"/>
    <cellStyle name="Top Row 2 2 47 2" xfId="20635" xr:uid="{8C5153B6-C8B3-4313-A7C2-F738550385A1}"/>
    <cellStyle name="Top Row 2 2 47 3" xfId="21854" xr:uid="{3D5B7A12-C165-45E6-94C4-7DC14E5D2BAE}"/>
    <cellStyle name="Top Row 2 2 47 4" xfId="29815" xr:uid="{77BE1D97-13A7-4C17-B51A-D9F79BF99335}"/>
    <cellStyle name="Top Row 2 2 47 5" xfId="24144" xr:uid="{1928C85A-A79C-4A4B-9095-0C52D1DEAC8D}"/>
    <cellStyle name="Top Row 2 2 48" xfId="15728" xr:uid="{6215557D-BFBC-4445-B50C-1694FA240EE0}"/>
    <cellStyle name="Top Row 2 2 48 2" xfId="21186" xr:uid="{89A9BCC7-9146-4167-9B89-DC2A5B0594B5}"/>
    <cellStyle name="Top Row 2 2 48 3" xfId="27695" xr:uid="{31A78184-D699-40EF-B9A4-A2FF549E3FF2}"/>
    <cellStyle name="Top Row 2 2 48 4" xfId="26927" xr:uid="{04596923-105B-4095-9B34-90980E8E3036}"/>
    <cellStyle name="Top Row 2 2 48 5" xfId="35044" xr:uid="{F089D1DA-6EEE-4923-99AC-9F0FFA30B7F9}"/>
    <cellStyle name="Top Row 2 2 49" xfId="15629" xr:uid="{D2D4BF01-51F7-4AFF-9369-A519F58BC36C}"/>
    <cellStyle name="Top Row 2 2 49 2" xfId="21098" xr:uid="{15012DE6-5C3F-4016-9327-22A7D16A4BFD}"/>
    <cellStyle name="Top Row 2 2 49 3" xfId="29138" xr:uid="{08612207-5462-4E19-9DFC-EC746DEE18E2}"/>
    <cellStyle name="Top Row 2 2 49 4" xfId="28723" xr:uid="{4CA4D300-12E5-4CA3-BCA9-B3AE5BD0433C}"/>
    <cellStyle name="Top Row 2 2 49 5" xfId="34956" xr:uid="{8B326DFD-FB3F-40F8-8612-9E09D83994F0}"/>
    <cellStyle name="Top Row 2 2 5" xfId="11985" xr:uid="{C86F3E12-8F9A-4EBC-8787-8E5DEC550F69}"/>
    <cellStyle name="Top Row 2 2 5 2" xfId="18033" xr:uid="{F51E83D4-8622-4A1B-B85A-A33D268EC147}"/>
    <cellStyle name="Top Row 2 2 5 3" xfId="24674" xr:uid="{9C029B62-8685-40F7-82BB-FAC2F2A3077A}"/>
    <cellStyle name="Top Row 2 2 5 4" xfId="23235" xr:uid="{6A9F8B4D-7EF1-487E-955B-966ADD65FDF8}"/>
    <cellStyle name="Top Row 2 2 5 5" xfId="34866" xr:uid="{AD249CCB-0C83-417C-BAB1-4F64BFB65059}"/>
    <cellStyle name="Top Row 2 2 50" xfId="15426" xr:uid="{73C1076B-E4C2-4CFD-A3D8-0AF0759D4F57}"/>
    <cellStyle name="Top Row 2 2 50 2" xfId="20911" xr:uid="{7B263BBF-96DD-4815-A194-06AF2AF0C70F}"/>
    <cellStyle name="Top Row 2 2 50 3" xfId="28724" xr:uid="{6406155A-0C77-468D-829C-AE0F5D483378}"/>
    <cellStyle name="Top Row 2 2 50 4" xfId="23083" xr:uid="{2F7B4761-3C9B-467B-B08E-1340042A4ABF}"/>
    <cellStyle name="Top Row 2 2 50 5" xfId="25351" xr:uid="{5F065074-B829-4709-9F35-54A26A5F40C6}"/>
    <cellStyle name="Top Row 2 2 51" xfId="15636" xr:uid="{65393591-61C3-4226-9C63-D1D22F873095}"/>
    <cellStyle name="Top Row 2 2 51 2" xfId="21103" xr:uid="{E1056F5E-194F-43CD-88C5-23B1E9E50AE3}"/>
    <cellStyle name="Top Row 2 2 51 3" xfId="29845" xr:uid="{3C5062D8-F7B5-4CBF-BDB3-601074C2A7DA}"/>
    <cellStyle name="Top Row 2 2 51 4" xfId="29174" xr:uid="{CCA9D460-86CE-4E7E-B34B-232E8D291EA6}"/>
    <cellStyle name="Top Row 2 2 51 5" xfId="34961" xr:uid="{7C01E2F4-E1E0-4D70-AD66-F976B98EEEEA}"/>
    <cellStyle name="Top Row 2 2 52" xfId="15567" xr:uid="{64EC1B07-3FCB-4494-9CE7-FD078E401D2E}"/>
    <cellStyle name="Top Row 2 2 52 2" xfId="21043" xr:uid="{A74B78A2-F207-4CA4-B546-A98D9F173024}"/>
    <cellStyle name="Top Row 2 2 52 3" xfId="29148" xr:uid="{629D402D-851D-4C67-9907-C4372AA5C982}"/>
    <cellStyle name="Top Row 2 2 52 4" xfId="29609" xr:uid="{96875A25-376E-4851-8CA1-838096862312}"/>
    <cellStyle name="Top Row 2 2 52 5" xfId="34901" xr:uid="{A90A0996-0AD9-41A7-A7A5-EEEC3B65F56F}"/>
    <cellStyle name="Top Row 2 2 53" xfId="15173" xr:uid="{EA646F57-B967-4F75-BAD1-D88F349F3216}"/>
    <cellStyle name="Top Row 2 2 53 2" xfId="20689" xr:uid="{5352C9B1-8DAD-4453-9222-DFD127A9B574}"/>
    <cellStyle name="Top Row 2 2 53 3" xfId="25703" xr:uid="{F6F6295D-2455-49C5-B5DA-11AA2E4886D6}"/>
    <cellStyle name="Top Row 2 2 53 4" xfId="25617" xr:uid="{DCCBAFD3-AAA8-4098-B905-E4A3B5EC3E42}"/>
    <cellStyle name="Top Row 2 2 53 5" xfId="34638" xr:uid="{E8D0E3F4-46AE-4F2D-896E-1463F5EEF688}"/>
    <cellStyle name="Top Row 2 2 54" xfId="15185" xr:uid="{8A017713-669A-4704-A3F2-E3139C0075F0}"/>
    <cellStyle name="Top Row 2 2 54 2" xfId="20700" xr:uid="{2D9CA385-1006-4B88-9440-C1A7D4FAE7FC}"/>
    <cellStyle name="Top Row 2 2 54 3" xfId="22267" xr:uid="{625197F7-5D2B-409D-A490-8851817CECF8}"/>
    <cellStyle name="Top Row 2 2 54 4" xfId="25688" xr:uid="{252CE0CB-F901-4371-A644-536CEEA8CD04}"/>
    <cellStyle name="Top Row 2 2 54 5" xfId="29699" xr:uid="{E7A126C7-3B68-4555-A0EF-AB595A63483A}"/>
    <cellStyle name="Top Row 2 2 55" xfId="14840" xr:uid="{B945AF1E-3E71-4388-9D40-5A4D75518FB8}"/>
    <cellStyle name="Top Row 2 2 56" xfId="28473" xr:uid="{5460C8DF-67A4-47FC-AA0B-3F5B235AA77B}"/>
    <cellStyle name="Top Row 2 2 57" xfId="29046" xr:uid="{2067530B-813F-415A-B76C-9C54E27500F1}"/>
    <cellStyle name="Top Row 2 2 58" xfId="34264" xr:uid="{AB3E6587-2AD1-4896-91B9-8F0FD8625029}"/>
    <cellStyle name="Top Row 2 2 59" xfId="35563" xr:uid="{E79D1F55-9477-44D4-946B-650BBD2DFD86}"/>
    <cellStyle name="Top Row 2 2 6" xfId="11986" xr:uid="{14C72882-2A7D-48AD-901F-A1FD6C675C9F}"/>
    <cellStyle name="Top Row 2 2 6 2" xfId="18034" xr:uid="{484AEEB6-766E-473D-8E93-6A2267B9C59B}"/>
    <cellStyle name="Top Row 2 2 6 3" xfId="23332" xr:uid="{D1606B0E-3F69-4B87-A7FC-ACBFDEEF046B}"/>
    <cellStyle name="Top Row 2 2 6 4" xfId="21343" xr:uid="{A8691EF3-6DAE-4130-9C8B-E5768F7F9687}"/>
    <cellStyle name="Top Row 2 2 6 5" xfId="34641" xr:uid="{C66B2369-EB7A-4BC6-B503-1924FCD84084}"/>
    <cellStyle name="Top Row 2 2 60" xfId="35495" xr:uid="{1C4999FA-F8DA-48E2-98A2-2D27FDF2AB7F}"/>
    <cellStyle name="Top Row 2 2 61" xfId="35776" xr:uid="{A3FD1CAA-29AF-4AFD-9387-50D33582DC28}"/>
    <cellStyle name="Top Row 2 2 7" xfId="11987" xr:uid="{349DB9FD-F1E3-47AA-A982-E701AB421B69}"/>
    <cellStyle name="Top Row 2 2 7 2" xfId="18035" xr:uid="{3612494C-A896-4EC1-A5CF-28BE64119399}"/>
    <cellStyle name="Top Row 2 2 7 3" xfId="22488" xr:uid="{10E66351-9BFF-48A3-B278-45FC1B7FC2E1}"/>
    <cellStyle name="Top Row 2 2 7 4" xfId="25749" xr:uid="{7881205D-0F11-4227-82AB-1C01D6C2526B}"/>
    <cellStyle name="Top Row 2 2 7 5" xfId="34440" xr:uid="{ED01C00F-DD2F-4947-BA54-566E0B6C7DB1}"/>
    <cellStyle name="Top Row 2 2 8" xfId="11988" xr:uid="{C1FD1A9A-12EE-4FD4-8955-AA85EAC94369}"/>
    <cellStyle name="Top Row 2 2 8 2" xfId="18036" xr:uid="{1A4372A2-ACE7-45DB-BD64-4CEDC804B87C}"/>
    <cellStyle name="Top Row 2 2 8 3" xfId="26976" xr:uid="{6A5947E4-165F-4DB0-802B-7FD27383CC06}"/>
    <cellStyle name="Top Row 2 2 8 4" xfId="29641" xr:uid="{308536F2-AD5C-481D-9207-9A16A85B9E77}"/>
    <cellStyle name="Top Row 2 2 8 5" xfId="32536" xr:uid="{C107A560-FFF2-4982-BE68-CEE00BA98432}"/>
    <cellStyle name="Top Row 2 2 9" xfId="11989" xr:uid="{C659D0D2-EAAD-43D8-AC34-B8CEF85420D7}"/>
    <cellStyle name="Top Row 2 2 9 2" xfId="18037" xr:uid="{29E185C2-00CC-4921-88C4-E86B8EA19E9C}"/>
    <cellStyle name="Top Row 2 2 9 3" xfId="23645" xr:uid="{DFC7D5F2-04F1-4AB6-A41F-795C9B6363E3}"/>
    <cellStyle name="Top Row 2 2 9 4" xfId="22188" xr:uid="{1676B7AE-BE17-4245-8518-EB76B10B8B33}"/>
    <cellStyle name="Top Row 2 2 9 5" xfId="32535" xr:uid="{1AEB455B-4DF1-4CFD-84AF-F6720118186E}"/>
    <cellStyle name="Top Row 2 20" xfId="11990" xr:uid="{BA8E6797-D5D7-4BB4-ACC5-5480AD839F0C}"/>
    <cellStyle name="Top Row 2 20 2" xfId="18038" xr:uid="{05D01C71-7F3B-4980-AAF4-C1EBA1F0C0B4}"/>
    <cellStyle name="Top Row 2 20 3" xfId="29031" xr:uid="{76D66182-84F9-45B3-ACD1-33B1F38C7E29}"/>
    <cellStyle name="Top Row 2 20 4" xfId="29167" xr:uid="{558E5607-6978-4958-B0ED-FED969EC5CC6}"/>
    <cellStyle name="Top Row 2 20 5" xfId="32534" xr:uid="{7DBA9F35-8EE7-4EFD-990D-1D9DE2A8AB58}"/>
    <cellStyle name="Top Row 2 21" xfId="11991" xr:uid="{E3E4B8D7-5C47-487C-9AF0-50A1B610D644}"/>
    <cellStyle name="Top Row 2 21 2" xfId="18039" xr:uid="{DF6231BC-5A5A-49E4-87EE-8E6184F4EF9C}"/>
    <cellStyle name="Top Row 2 21 3" xfId="22712" xr:uid="{4F139CE4-D726-4C1B-9AED-C5714872B026}"/>
    <cellStyle name="Top Row 2 21 4" xfId="28481" xr:uid="{D11825C6-FB52-4F0E-A747-F81A3DB5665B}"/>
    <cellStyle name="Top Row 2 21 5" xfId="32533" xr:uid="{534F49F1-F826-4A52-83D2-B1AFB03FF5BE}"/>
    <cellStyle name="Top Row 2 22" xfId="11992" xr:uid="{DE46530B-011E-4109-BFE0-72FCCFDCF837}"/>
    <cellStyle name="Top Row 2 22 2" xfId="18040" xr:uid="{F4D43072-BB72-4AB9-8104-192F301E6688}"/>
    <cellStyle name="Top Row 2 22 3" xfId="27042" xr:uid="{16465030-4213-4B7A-BD9D-132B139E400B}"/>
    <cellStyle name="Top Row 2 22 4" xfId="21462" xr:uid="{1BD17344-B4B7-4CF6-AB20-34E919AF20F4}"/>
    <cellStyle name="Top Row 2 22 5" xfId="34740" xr:uid="{A50F8095-6C27-445B-9FC1-8ECA8651847F}"/>
    <cellStyle name="Top Row 2 23" xfId="11993" xr:uid="{69C7CE56-DE90-4C1C-B3D7-658FC7FCEFDB}"/>
    <cellStyle name="Top Row 2 23 2" xfId="18041" xr:uid="{2ECCFEE4-FA25-44F7-B229-B95080541550}"/>
    <cellStyle name="Top Row 2 23 3" xfId="22548" xr:uid="{55648C77-0B50-4B15-8D72-95025B8BFF74}"/>
    <cellStyle name="Top Row 2 23 4" xfId="22547" xr:uid="{041FE4F7-DD80-4FC9-B5BC-CA593849F415}"/>
    <cellStyle name="Top Row 2 23 5" xfId="34878" xr:uid="{8F8CD1F9-FA7A-4CE0-87F0-9F91AAAFB28A}"/>
    <cellStyle name="Top Row 2 24" xfId="11994" xr:uid="{B70806D4-4D96-493F-87D5-660605172B91}"/>
    <cellStyle name="Top Row 2 24 2" xfId="18042" xr:uid="{AD403D8A-20CC-407B-B2A3-B31A6CBCE6CE}"/>
    <cellStyle name="Top Row 2 24 3" xfId="22660" xr:uid="{5D64CBB2-1FCD-4651-AAD3-0B7EE25C0657}"/>
    <cellStyle name="Top Row 2 24 4" xfId="21371" xr:uid="{1D212F26-C989-4187-9A0A-C0BF20EA4959}"/>
    <cellStyle name="Top Row 2 24 5" xfId="34873" xr:uid="{79EF7759-8645-4A60-8C89-4AEE422DC59C}"/>
    <cellStyle name="Top Row 2 25" xfId="11995" xr:uid="{82E99F14-2C42-449F-A1C5-44817B844DD4}"/>
    <cellStyle name="Top Row 2 25 2" xfId="18043" xr:uid="{9892C858-9E2D-4230-BC0F-519D1FD863F4}"/>
    <cellStyle name="Top Row 2 25 3" xfId="21370" xr:uid="{02C372A2-1679-427E-808C-ED8EA75E7339}"/>
    <cellStyle name="Top Row 2 25 4" xfId="22156" xr:uid="{2A557794-CF1A-464F-8978-0324324645BD}"/>
    <cellStyle name="Top Row 2 25 5" xfId="34765" xr:uid="{3FEDDF9C-43A1-4D11-B04C-477852CC59E0}"/>
    <cellStyle name="Top Row 2 26" xfId="11996" xr:uid="{1C22FCF9-B691-4B32-947E-39202C6C4899}"/>
    <cellStyle name="Top Row 2 26 2" xfId="18044" xr:uid="{023A3A67-900D-4357-83C4-9B9EE97D31F5}"/>
    <cellStyle name="Top Row 2 26 3" xfId="21324" xr:uid="{4AF3E6EC-C3CF-4D7D-817B-DC4F4EA1AE01}"/>
    <cellStyle name="Top Row 2 26 4" xfId="22549" xr:uid="{684449E4-4F84-4542-998D-9817505C725D}"/>
    <cellStyle name="Top Row 2 26 5" xfId="34620" xr:uid="{3D5FFA34-E0C8-4F8F-A37C-C22BC17B954C}"/>
    <cellStyle name="Top Row 2 27" xfId="11997" xr:uid="{F9757F95-62F4-4F34-8207-637FB69CFE44}"/>
    <cellStyle name="Top Row 2 27 2" xfId="18045" xr:uid="{7D76645F-5BF9-4BED-827A-F1D78E4707F4}"/>
    <cellStyle name="Top Row 2 27 3" xfId="27860" xr:uid="{FEC20083-9F27-4A87-A39C-89D37D15DE7F}"/>
    <cellStyle name="Top Row 2 27 4" xfId="22137" xr:uid="{8594B1DC-E583-4874-95E0-BD6E0C465606}"/>
    <cellStyle name="Top Row 2 27 5" xfId="34741" xr:uid="{5741A4CE-3D53-4749-9FFE-D8FE8CFBB947}"/>
    <cellStyle name="Top Row 2 28" xfId="11998" xr:uid="{4EFC88D6-E2F2-4A57-9197-367DF03F7808}"/>
    <cellStyle name="Top Row 2 28 2" xfId="18046" xr:uid="{28C11C74-5B25-4223-8374-BB476BFC47F7}"/>
    <cellStyle name="Top Row 2 28 3" xfId="21451" xr:uid="{AF4DE3DD-85BD-4EA7-A347-F1A66D904F6C}"/>
    <cellStyle name="Top Row 2 28 4" xfId="29766" xr:uid="{287DD7CF-8CB1-40D2-B8EC-FCB5DCD0ED7F}"/>
    <cellStyle name="Top Row 2 28 5" xfId="32532" xr:uid="{5243A044-3CD9-4854-8BFE-5085939426DF}"/>
    <cellStyle name="Top Row 2 29" xfId="11999" xr:uid="{506A1AC5-AE20-4A66-B55F-AE3DE8236595}"/>
    <cellStyle name="Top Row 2 29 2" xfId="18047" xr:uid="{AFBD91CC-4F2C-44CE-8793-D49B671D41CB}"/>
    <cellStyle name="Top Row 2 29 3" xfId="27973" xr:uid="{07F01EC7-5E68-4D04-B688-CBA9E94EBC29}"/>
    <cellStyle name="Top Row 2 29 4" xfId="27716" xr:uid="{49B803D6-9E43-47E4-9233-406AFF33EE5F}"/>
    <cellStyle name="Top Row 2 29 5" xfId="34557" xr:uid="{3171087F-1912-43A9-88C9-33C8F1C991CD}"/>
    <cellStyle name="Top Row 2 3" xfId="12000" xr:uid="{236AD5DC-49BB-4409-8EF0-0E19225C4E8B}"/>
    <cellStyle name="Top Row 2 3 2" xfId="18048" xr:uid="{F9C8D72C-FF14-486B-8C51-892D46FD052B}"/>
    <cellStyle name="Top Row 2 3 3" xfId="26440" xr:uid="{5C6C1753-79F5-47B5-AF9F-AFDFBC7ACBDA}"/>
    <cellStyle name="Top Row 2 3 4" xfId="28126" xr:uid="{1D189E59-33FB-453F-BAF5-1A1890532CA2}"/>
    <cellStyle name="Top Row 2 3 5" xfId="34636" xr:uid="{95CDA2F0-E1EC-49B5-BCFA-33A3EC4D2B18}"/>
    <cellStyle name="Top Row 2 30" xfId="12001" xr:uid="{1CE0CD73-EFB6-433B-B3D0-3A5D36F345A3}"/>
    <cellStyle name="Top Row 2 30 2" xfId="18049" xr:uid="{000FC27C-CB76-462B-82B8-0001586C481A}"/>
    <cellStyle name="Top Row 2 30 3" xfId="22635" xr:uid="{49F72D2F-E6F8-4068-ABF4-7380EB7CC106}"/>
    <cellStyle name="Top Row 2 30 4" xfId="22975" xr:uid="{A799B306-9C58-4F1D-9FF5-60DFA06AACAD}"/>
    <cellStyle name="Top Row 2 30 5" xfId="34583" xr:uid="{FA84146F-04B0-48C0-90BE-8152ED4C4A52}"/>
    <cellStyle name="Top Row 2 31" xfId="12002" xr:uid="{96EF65BB-6067-4F5B-9605-7E505CD253FB}"/>
    <cellStyle name="Top Row 2 31 2" xfId="18050" xr:uid="{4A37FD63-1044-47DD-8A3C-1F37B8F5440C}"/>
    <cellStyle name="Top Row 2 31 3" xfId="23331" xr:uid="{5BBF311E-851C-4595-9C91-42BB59D8E83F}"/>
    <cellStyle name="Top Row 2 31 4" xfId="22976" xr:uid="{FA7F79CF-23D4-4287-BD43-869FA737739E}"/>
    <cellStyle name="Top Row 2 31 5" xfId="34624" xr:uid="{858D9CBE-4BD8-475C-AC83-BF7739420852}"/>
    <cellStyle name="Top Row 2 32" xfId="12003" xr:uid="{77C77F2E-8217-4716-BDD6-26FECF44C10A}"/>
    <cellStyle name="Top Row 2 32 2" xfId="18051" xr:uid="{C3A0AA7E-71AE-4DA6-AF5E-2D11C2CC0311}"/>
    <cellStyle name="Top Row 2 32 3" xfId="22160" xr:uid="{D7DE5250-C4F8-4C1C-B577-6329420545C8}"/>
    <cellStyle name="Top Row 2 32 4" xfId="22977" xr:uid="{A81F04B7-66DB-46AE-9ED5-F000E5BA0B03}"/>
    <cellStyle name="Top Row 2 32 5" xfId="32531" xr:uid="{2D6758D7-1C7E-4878-A5B7-716469729459}"/>
    <cellStyle name="Top Row 2 33" xfId="12004" xr:uid="{B56D304E-94CD-4928-B950-AA323D939523}"/>
    <cellStyle name="Top Row 2 33 2" xfId="18052" xr:uid="{66BA250F-A387-40BF-9EED-A6BDB03554C8}"/>
    <cellStyle name="Top Row 2 33 3" xfId="22723" xr:uid="{10799862-4473-40EB-A0B2-560E0C4D61B3}"/>
    <cellStyle name="Top Row 2 33 4" xfId="22978" xr:uid="{53A4726E-19DF-4831-A1E8-CE0CB1A6F017}"/>
    <cellStyle name="Top Row 2 33 5" xfId="32530" xr:uid="{DB1E7450-7956-4383-9111-F00CC9915119}"/>
    <cellStyle name="Top Row 2 34" xfId="12005" xr:uid="{0132094A-CD37-445D-B235-A1404B39BBD2}"/>
    <cellStyle name="Top Row 2 34 2" xfId="18053" xr:uid="{F920D4A8-72F9-4A23-B8F3-547CFE1BEFFC}"/>
    <cellStyle name="Top Row 2 34 3" xfId="27946" xr:uid="{8F92B287-5506-4701-B66C-E07A89464EDE}"/>
    <cellStyle name="Top Row 2 34 4" xfId="22979" xr:uid="{A3DA8AAD-F1E4-42B1-9B55-A878FC06AFD8}"/>
    <cellStyle name="Top Row 2 34 5" xfId="32529" xr:uid="{92010215-5869-4985-BD37-6047DC317327}"/>
    <cellStyle name="Top Row 2 35" xfId="12006" xr:uid="{6C7D9DAD-4891-49EC-BC94-901E1954B5E3}"/>
    <cellStyle name="Top Row 2 35 2" xfId="18054" xr:uid="{7EE3B888-D43A-45D9-BE71-50B2CCF3D892}"/>
    <cellStyle name="Top Row 2 35 3" xfId="22033" xr:uid="{D38B33C7-9636-4E6A-8F3A-FC3D493DF59D}"/>
    <cellStyle name="Top Row 2 35 4" xfId="22980" xr:uid="{A0C0B51B-B52F-46B8-807B-80DE5D39436F}"/>
    <cellStyle name="Top Row 2 35 5" xfId="32528" xr:uid="{1A8B34B0-C7C1-46C2-8C35-62FF2E83608F}"/>
    <cellStyle name="Top Row 2 36" xfId="12007" xr:uid="{6A09EF70-48D0-496B-936F-E91DFBD10FBF}"/>
    <cellStyle name="Top Row 2 36 2" xfId="18055" xr:uid="{5299A586-1B51-46E3-BF73-6B59EF330999}"/>
    <cellStyle name="Top Row 2 36 3" xfId="23330" xr:uid="{65CDFAC8-8E21-43E5-9967-C90CC1561680}"/>
    <cellStyle name="Top Row 2 36 4" xfId="25348" xr:uid="{96349AC1-4252-420C-A5D3-E7E700A276E9}"/>
    <cellStyle name="Top Row 2 36 5" xfId="32527" xr:uid="{D5A42523-1D4D-46D3-BA19-7170DE2F474F}"/>
    <cellStyle name="Top Row 2 37" xfId="12008" xr:uid="{B3580046-2ABB-4233-B902-651FB9D27A6D}"/>
    <cellStyle name="Top Row 2 37 2" xfId="18056" xr:uid="{87BEFC3E-62A5-4043-AFBC-922B335FF0B4}"/>
    <cellStyle name="Top Row 2 37 3" xfId="29786" xr:uid="{2F4703EC-64FE-4240-8F96-107A116827D6}"/>
    <cellStyle name="Top Row 2 37 4" xfId="22981" xr:uid="{39D8938F-70A3-4E4D-924B-EA370D77B109}"/>
    <cellStyle name="Top Row 2 37 5" xfId="32526" xr:uid="{020A29CA-D049-4C3B-B40A-0633D55C7763}"/>
    <cellStyle name="Top Row 2 38" xfId="12009" xr:uid="{34A9A451-9639-4139-A91C-CF559E1F77C8}"/>
    <cellStyle name="Top Row 2 38 2" xfId="18057" xr:uid="{D94F0EEC-D82B-4E1D-90D2-49AC6C0A1285}"/>
    <cellStyle name="Top Row 2 38 3" xfId="23329" xr:uid="{B5175ECA-A8EA-4C99-AB4E-D9E58E890D51}"/>
    <cellStyle name="Top Row 2 38 4" xfId="25591" xr:uid="{8E109ACE-F594-43F1-AFA4-BA5D8B2C4FB4}"/>
    <cellStyle name="Top Row 2 38 5" xfId="32525" xr:uid="{B5D3472D-C8EE-4B5A-9679-11483CF81D40}"/>
    <cellStyle name="Top Row 2 39" xfId="12010" xr:uid="{4527F3FA-FB33-4F8C-9F51-78236D0C4A4A}"/>
    <cellStyle name="Top Row 2 39 2" xfId="18058" xr:uid="{0A2D9945-5D64-488C-904C-536DD5EFD6FB}"/>
    <cellStyle name="Top Row 2 39 3" xfId="29964" xr:uid="{C433C192-B9CE-4BB6-9BC2-CD38426FDF95}"/>
    <cellStyle name="Top Row 2 39 4" xfId="27500" xr:uid="{228CE0BD-DCC7-433E-A881-32A22241EEF6}"/>
    <cellStyle name="Top Row 2 39 5" xfId="32524" xr:uid="{931D1922-B706-4723-9DA0-94E9E595B481}"/>
    <cellStyle name="Top Row 2 4" xfId="12011" xr:uid="{C0DB85F3-A03E-4C66-8BE7-727A11DC9854}"/>
    <cellStyle name="Top Row 2 4 2" xfId="18059" xr:uid="{4C1291F9-D190-473B-B07E-CB7A38207E79}"/>
    <cellStyle name="Top Row 2 4 3" xfId="29947" xr:uid="{11DC8A85-BDE4-4375-BC9B-E6EB04A562E5}"/>
    <cellStyle name="Top Row 2 4 4" xfId="26991" xr:uid="{3933E92B-F313-4974-B541-CF9203369AB8}"/>
    <cellStyle name="Top Row 2 4 5" xfId="32523" xr:uid="{343744D3-4B93-40EC-AB8F-2918C6D5DF66}"/>
    <cellStyle name="Top Row 2 40" xfId="12012" xr:uid="{D8BF3146-0FF1-4027-9240-BA1C1286AD77}"/>
    <cellStyle name="Top Row 2 40 2" xfId="18060" xr:uid="{69C328EB-426A-4B32-8ECB-725DEAB046E7}"/>
    <cellStyle name="Top Row 2 40 3" xfId="26694" xr:uid="{0A94D554-03BE-4CC0-BF12-8D9B4C600BE9}"/>
    <cellStyle name="Top Row 2 40 4" xfId="27482" xr:uid="{27795F06-46F3-4A3A-B67B-8C1840F18315}"/>
    <cellStyle name="Top Row 2 40 5" xfId="32522" xr:uid="{4A945E43-2094-4236-934F-F2E56FF20711}"/>
    <cellStyle name="Top Row 2 41" xfId="12013" xr:uid="{4EBA97E6-7658-472D-8E55-6FEA9C9B10F2}"/>
    <cellStyle name="Top Row 2 41 2" xfId="18061" xr:uid="{5A1FC0CD-6FAD-4C8F-90EF-8407DC825AF6}"/>
    <cellStyle name="Top Row 2 41 3" xfId="23183" xr:uid="{E3532344-AA6B-46EB-AA27-4715A6F8AD35}"/>
    <cellStyle name="Top Row 2 41 4" xfId="29565" xr:uid="{35766631-1F64-4170-BE01-539354748ADE}"/>
    <cellStyle name="Top Row 2 41 5" xfId="32521" xr:uid="{1A324037-4E49-452C-9CF9-63D5D74405DE}"/>
    <cellStyle name="Top Row 2 42" xfId="12014" xr:uid="{ECEE1546-05F8-4FA6-9C5A-9ADC582A1715}"/>
    <cellStyle name="Top Row 2 42 2" xfId="18062" xr:uid="{454D1A70-FB95-4ADD-8073-9DE7C494B169}"/>
    <cellStyle name="Top Row 2 42 3" xfId="26632" xr:uid="{046E2389-578C-4B98-8239-33B30455B142}"/>
    <cellStyle name="Top Row 2 42 4" xfId="29467" xr:uid="{6623A3D7-FA31-4775-9B8B-FA7C5B59A32D}"/>
    <cellStyle name="Top Row 2 42 5" xfId="32520" xr:uid="{61929C3A-9CAF-4EC5-9CBC-2BFB952E531A}"/>
    <cellStyle name="Top Row 2 43" xfId="12015" xr:uid="{6A7886E8-C973-44E3-A3B8-B7BB046476DA}"/>
    <cellStyle name="Top Row 2 43 2" xfId="18063" xr:uid="{80B9FD92-63CE-4F1F-A878-48FAC396BE2A}"/>
    <cellStyle name="Top Row 2 43 3" xfId="26594" xr:uid="{A882A64B-8243-4667-B59D-597B48A1EC83}"/>
    <cellStyle name="Top Row 2 43 4" xfId="28498" xr:uid="{CF110C10-1C2E-48E4-99D2-152208ABD022}"/>
    <cellStyle name="Top Row 2 43 5" xfId="32519" xr:uid="{BB32D7C7-226C-4B27-AC78-C6D1F92C5EE3}"/>
    <cellStyle name="Top Row 2 44" xfId="12016" xr:uid="{0D1BC209-BB64-45A3-8858-7851B7934227}"/>
    <cellStyle name="Top Row 2 44 2" xfId="18064" xr:uid="{8F61D0AE-624E-4392-B3A9-63DF3AED2CE5}"/>
    <cellStyle name="Top Row 2 44 3" xfId="26631" xr:uid="{A217E7D2-6E94-4DCE-8432-0A09E6FE98E2}"/>
    <cellStyle name="Top Row 2 44 4" xfId="29410" xr:uid="{5FA5AB9C-1312-473A-97D9-A73272E42907}"/>
    <cellStyle name="Top Row 2 44 5" xfId="32518" xr:uid="{6BB6F0A1-88B8-4C84-B752-F9AA3950F918}"/>
    <cellStyle name="Top Row 2 45" xfId="12017" xr:uid="{E1FBF172-D4CD-4350-B295-728E142FEA22}"/>
    <cellStyle name="Top Row 2 45 2" xfId="18065" xr:uid="{FCF38D27-DD9A-442B-988F-BD3E6762392B}"/>
    <cellStyle name="Top Row 2 45 3" xfId="23328" xr:uid="{756E5D53-4510-44C6-AE53-DD42A4F425C3}"/>
    <cellStyle name="Top Row 2 45 4" xfId="28483" xr:uid="{8AFCBA0F-A69D-4BBC-AD5A-4A8D797AC487}"/>
    <cellStyle name="Top Row 2 45 5" xfId="32517" xr:uid="{4699CA8B-77FA-4301-979A-1B6525789AA7}"/>
    <cellStyle name="Top Row 2 46" xfId="15443" xr:uid="{8CD67459-9F4E-4543-BE2C-C29ED39AE126}"/>
    <cellStyle name="Top Row 2 46 2" xfId="20928" xr:uid="{EE331AFE-1FCA-4211-85C4-D3BDECC6A468}"/>
    <cellStyle name="Top Row 2 46 3" xfId="26838" xr:uid="{D981E7E4-AD23-42B8-9AF2-405C21A4D160}"/>
    <cellStyle name="Top Row 2 46 4" xfId="30218" xr:uid="{72410331-B3CC-455B-B6E3-2254BC6887BA}"/>
    <cellStyle name="Top Row 2 46 5" xfId="24937" xr:uid="{336038ED-31B0-4286-8402-9E1058B8F2C8}"/>
    <cellStyle name="Top Row 2 47" xfId="15390" xr:uid="{DCAC0126-959E-4666-966C-C753E922FD02}"/>
    <cellStyle name="Top Row 2 47 2" xfId="20884" xr:uid="{FBA2206D-6402-40CC-BEDF-7355DC75121C}"/>
    <cellStyle name="Top Row 2 47 3" xfId="22241" xr:uid="{16A5AE57-8D04-4D43-981E-C31681006031}"/>
    <cellStyle name="Top Row 2 47 4" xfId="26784" xr:uid="{6C1C391D-6272-4C67-A86B-E80970771CB8}"/>
    <cellStyle name="Top Row 2 47 5" xfId="25113" xr:uid="{6EA6B7BB-F323-4F16-A376-C35E836202C6}"/>
    <cellStyle name="Top Row 2 48" xfId="15458" xr:uid="{EA79FCAD-75E9-4AE3-B9A4-EABB1407547C}"/>
    <cellStyle name="Top Row 2 48 2" xfId="20942" xr:uid="{761E5ECF-111E-46CA-8148-88FCE03CDCE2}"/>
    <cellStyle name="Top Row 2 48 3" xfId="28719" xr:uid="{5E4F65B7-303B-472D-BE86-7992B14035D2}"/>
    <cellStyle name="Top Row 2 48 4" xfId="25554" xr:uid="{29A5D652-8418-4F6B-8326-7F0385A54723}"/>
    <cellStyle name="Top Row 2 48 5" xfId="24928" xr:uid="{2E23E88B-7029-4C61-B34D-2777E5C6406F}"/>
    <cellStyle name="Top Row 2 49" xfId="15360" xr:uid="{8341945F-874D-477B-87AA-DA1BFFAF5E4E}"/>
    <cellStyle name="Top Row 2 49 2" xfId="20855" xr:uid="{BAFE6BBA-BD37-40F2-88B2-16BB45E6D9DC}"/>
    <cellStyle name="Top Row 2 49 3" xfId="23597" xr:uid="{CC9C17B9-1E52-49FD-B94D-D2CA187A44DC}"/>
    <cellStyle name="Top Row 2 49 4" xfId="27889" xr:uid="{EF632D1A-4731-470C-8B51-2ED7108784E8}"/>
    <cellStyle name="Top Row 2 49 5" xfId="22270" xr:uid="{3EAEAEF7-9A0C-464C-A013-8D4D6EE3A61F}"/>
    <cellStyle name="Top Row 2 5" xfId="12018" xr:uid="{EE2BA2D6-CC99-44BA-9194-738B008F7241}"/>
    <cellStyle name="Top Row 2 5 2" xfId="18066" xr:uid="{A5A81501-3C18-47C4-B14E-C4A670C3CE9B}"/>
    <cellStyle name="Top Row 2 5 3" xfId="23327" xr:uid="{C42A46CB-D825-48E8-A17C-4829EB3767EB}"/>
    <cellStyle name="Top Row 2 5 4" xfId="22731" xr:uid="{C929E55E-AB5E-4698-9A7B-0B68FEE6C37C}"/>
    <cellStyle name="Top Row 2 5 5" xfId="32516" xr:uid="{FE9FED87-A2B0-4953-80CD-212CF26764FA}"/>
    <cellStyle name="Top Row 2 50" xfId="15612" xr:uid="{0FB7A080-5E85-43C1-B8B7-432C1B3DD517}"/>
    <cellStyle name="Top Row 2 50 2" xfId="21084" xr:uid="{945FDDE1-609B-46C3-BBFC-810BA8BF3CB1}"/>
    <cellStyle name="Top Row 2 50 3" xfId="29480" xr:uid="{AB2EEFD5-B64C-4E6A-A9F5-725196F7506F}"/>
    <cellStyle name="Top Row 2 50 4" xfId="29412" xr:uid="{CFAF9A1B-AD6E-42FC-94B1-C67566758F92}"/>
    <cellStyle name="Top Row 2 50 5" xfId="34942" xr:uid="{4156177B-2012-400B-AF3C-8998E3B5FB69}"/>
    <cellStyle name="Top Row 2 51" xfId="15438" xr:uid="{B5252BDB-2878-45BC-9ED3-6970737785E3}"/>
    <cellStyle name="Top Row 2 51 2" xfId="20923" xr:uid="{CE201F57-1DE5-416F-9610-CDBF744A95DF}"/>
    <cellStyle name="Top Row 2 51 3" xfId="29196" xr:uid="{8001F8E2-669A-43CD-9DBA-56A98308DF45}"/>
    <cellStyle name="Top Row 2 51 4" xfId="22860" xr:uid="{5A4A36E4-E3D1-4814-9EC6-0F7279F6ED88}"/>
    <cellStyle name="Top Row 2 51 5" xfId="29481" xr:uid="{424E2677-F1FB-490A-B189-751AE4F30DA2}"/>
    <cellStyle name="Top Row 2 52" xfId="15660" xr:uid="{E3786D4E-9176-46A7-8FF3-7C89F4C0CC41}"/>
    <cellStyle name="Top Row 2 52 2" xfId="21121" xr:uid="{11F5DA2B-5310-4972-A1A3-516A2A18939D}"/>
    <cellStyle name="Top Row 2 52 3" xfId="29125" xr:uid="{9F78D412-278E-40F0-B0E8-B2B37CDF1AE8}"/>
    <cellStyle name="Top Row 2 52 4" xfId="23162" xr:uid="{0FA5F7AB-179A-4BED-B91D-87800A588C88}"/>
    <cellStyle name="Top Row 2 52 5" xfId="34979" xr:uid="{CA554B94-C280-4C4D-B1F6-BD4AF389D1A3}"/>
    <cellStyle name="Top Row 2 53" xfId="15821" xr:uid="{26FB7A1D-6F11-4271-B569-1B27C856CE39}"/>
    <cellStyle name="Top Row 2 53 2" xfId="21262" xr:uid="{CB08CD2F-A84E-46C1-8E68-1DD9F98D6889}"/>
    <cellStyle name="Top Row 2 53 3" xfId="29088" xr:uid="{A497FB8B-C1AD-4A6C-BB07-19183E32B9AA}"/>
    <cellStyle name="Top Row 2 53 4" xfId="25614" xr:uid="{B2FCAEE1-24E1-4DD5-9EBB-71833C0BFC66}"/>
    <cellStyle name="Top Row 2 53 5" xfId="35120" xr:uid="{3EC3E1BB-90A3-4885-A85B-5C1DA5E48522}"/>
    <cellStyle name="Top Row 2 54" xfId="15835" xr:uid="{10E68FFE-B1A0-4B36-809B-FF66C68A7C23}"/>
    <cellStyle name="Top Row 2 54 2" xfId="21268" xr:uid="{FD85D430-AF96-4419-904A-63E0E0DCF94B}"/>
    <cellStyle name="Top Row 2 54 3" xfId="29086" xr:uid="{925BA42C-1555-4E24-923A-BB7E9D229BC4}"/>
    <cellStyle name="Top Row 2 54 4" xfId="22819" xr:uid="{1B2634E1-EBB4-4682-B747-E39E4AD1C929}"/>
    <cellStyle name="Top Row 2 54 5" xfId="35126" xr:uid="{8425F53A-ABEA-4ED8-88A4-8F43A2FAEB4D}"/>
    <cellStyle name="Top Row 2 55" xfId="15611" xr:uid="{AEDCB0D4-05D7-4DEC-AD83-16229044FD82}"/>
    <cellStyle name="Top Row 2 55 2" xfId="21083" xr:uid="{7F6A9A6F-6B0D-4CC5-BEF4-EFE88C88CBB8}"/>
    <cellStyle name="Top Row 2 55 3" xfId="30246" xr:uid="{8F27F864-450C-488A-BA78-80719ED2A229}"/>
    <cellStyle name="Top Row 2 55 4" xfId="21440" xr:uid="{59E864B2-439A-4CF1-81E3-AE9A4FABA3F7}"/>
    <cellStyle name="Top Row 2 55 5" xfId="34941" xr:uid="{584F3C86-A8F5-4568-A046-E8A09A3987FB}"/>
    <cellStyle name="Top Row 2 56" xfId="15659" xr:uid="{47A1A6B9-A0F0-4428-A690-B0FCE2C4C3C8}"/>
    <cellStyle name="Top Row 2 57" xfId="28162" xr:uid="{1AEC75F7-4124-428B-BD94-D01BA6E92DDE}"/>
    <cellStyle name="Top Row 2 58" xfId="23602" xr:uid="{0577167F-437E-45CC-8DBB-CE2D33EA9FCA}"/>
    <cellStyle name="Top Row 2 59" xfId="34154" xr:uid="{5069AFDD-2AA5-4C1B-9C7A-E9CA3BFA8374}"/>
    <cellStyle name="Top Row 2 6" xfId="12019" xr:uid="{DD4FE71B-3A33-472F-B051-192A5681C358}"/>
    <cellStyle name="Top Row 2 6 2" xfId="18067" xr:uid="{5A65B38D-EF73-4D58-84DD-D1E1199FFFF8}"/>
    <cellStyle name="Top Row 2 6 3" xfId="23326" xr:uid="{971423B6-8E98-4091-B944-FE1061EA0509}"/>
    <cellStyle name="Top Row 2 6 4" xfId="28575" xr:uid="{F0CD9834-521D-41D6-974B-F449317C113A}"/>
    <cellStyle name="Top Row 2 6 5" xfId="32515" xr:uid="{7E928E18-B1A0-441B-B4EE-D973D29D0031}"/>
    <cellStyle name="Top Row 2 60" xfId="35388" xr:uid="{5FB2B502-EA36-430A-83DF-548F0EC464CF}"/>
    <cellStyle name="Top Row 2 61" xfId="35462" xr:uid="{4AAE4401-DE77-442C-AB44-4B95AA0FED5F}"/>
    <cellStyle name="Top Row 2 62" xfId="35727" xr:uid="{26CB26EF-1202-4EC0-8948-89E3726C9F3F}"/>
    <cellStyle name="Top Row 2 7" xfId="12020" xr:uid="{1E0DE010-DA68-4667-9D6C-606495C7BF0E}"/>
    <cellStyle name="Top Row 2 7 2" xfId="18068" xr:uid="{C2593B37-A59E-4521-8E9A-BDA821300C58}"/>
    <cellStyle name="Top Row 2 7 3" xfId="23650" xr:uid="{DF77DFF5-E6F0-4ABE-878A-F2293696A1EF}"/>
    <cellStyle name="Top Row 2 7 4" xfId="28505" xr:uid="{B7BACBBD-F7EF-4ACE-A20A-C09DF4F3AB1A}"/>
    <cellStyle name="Top Row 2 7 5" xfId="32514" xr:uid="{2EC57E12-3EAE-4D10-8B9C-10153C26C981}"/>
    <cellStyle name="Top Row 2 8" xfId="12021" xr:uid="{2B6BA3F9-9C15-488C-BEF8-95BB0CD0F6B8}"/>
    <cellStyle name="Top Row 2 8 2" xfId="18069" xr:uid="{AF69F71C-6358-46D2-A17B-7DB33EC0BBB3}"/>
    <cellStyle name="Top Row 2 8 3" xfId="24670" xr:uid="{BF43A9AA-8825-4173-8CF7-078ACE98B781}"/>
    <cellStyle name="Top Row 2 8 4" xfId="28590" xr:uid="{6D04FA16-5A09-4C4F-99C5-D07D9ABA9E3D}"/>
    <cellStyle name="Top Row 2 8 5" xfId="32513" xr:uid="{784695EA-2530-4923-BC65-3BA648CD74A0}"/>
    <cellStyle name="Top Row 2 9" xfId="12022" xr:uid="{BE2347E4-6C1A-4D8C-914A-E39F070D1477}"/>
    <cellStyle name="Top Row 2 9 2" xfId="18070" xr:uid="{80465849-97EE-4849-88B9-0563296AF190}"/>
    <cellStyle name="Top Row 2 9 3" xfId="26507" xr:uid="{0A3CC49D-D9AB-4D3C-B137-88E9A75D85B0}"/>
    <cellStyle name="Top Row 2 9 4" xfId="28579" xr:uid="{05B4B160-923C-4D17-B4BF-C69E1D1E52C9}"/>
    <cellStyle name="Top Row 2 9 5" xfId="32512" xr:uid="{E8266EA7-4581-464F-985A-A07B6BFDCB6A}"/>
    <cellStyle name="Top Row 20" xfId="15190" xr:uid="{7B89D3DB-177B-44C9-AA40-4FA9235FC0D5}"/>
    <cellStyle name="Top Row 20 2" xfId="20705" xr:uid="{1DB09185-F460-4CDC-AD71-8C6C9415D5F3}"/>
    <cellStyle name="Top Row 20 3" xfId="27902" xr:uid="{82DAFA99-FAC6-4585-8EC8-E6EB6EE23B13}"/>
    <cellStyle name="Top Row 20 4" xfId="23204" xr:uid="{87327031-0F07-4974-BDC0-046D85BBAEF5}"/>
    <cellStyle name="Top Row 20 5" xfId="28680" xr:uid="{453DAE3E-E6E7-4DD7-8466-D150B09C2A73}"/>
    <cellStyle name="Top Row 21" xfId="15463" xr:uid="{C47A917E-1D98-4CF5-B3D6-7D1D80683DF5}"/>
    <cellStyle name="Top Row 21 2" xfId="20947" xr:uid="{A2071A66-2C8B-4D75-BCFF-37C9F9A088E3}"/>
    <cellStyle name="Top Row 21 3" xfId="29033" xr:uid="{429ED851-A3B9-4982-BCAA-3E3EEFC1E081}"/>
    <cellStyle name="Top Row 21 4" xfId="30215" xr:uid="{06DB9D12-85E3-418D-9683-E910470101E5}"/>
    <cellStyle name="Top Row 21 5" xfId="28890" xr:uid="{CA5DCC25-1F81-4E3C-A216-C51FEB7E0BF8}"/>
    <cellStyle name="Top Row 22" xfId="15802" xr:uid="{7BE8B02E-A4D8-44A8-8316-D4BF60610A14}"/>
    <cellStyle name="Top Row 22 2" xfId="21251" xr:uid="{179C20F0-5F90-4E06-B970-137E743C8FDB}"/>
    <cellStyle name="Top Row 22 3" xfId="30198" xr:uid="{8BC2FAE6-8E0A-4FED-AF88-206C359421A5}"/>
    <cellStyle name="Top Row 22 4" xfId="29244" xr:uid="{6710E0D6-ED76-4C74-88FB-708D021C2B2E}"/>
    <cellStyle name="Top Row 22 5" xfId="35109" xr:uid="{7666EBE8-BA8D-4A12-87B1-25819A71CAD3}"/>
    <cellStyle name="Top Row 23" xfId="35452" xr:uid="{2323C569-B519-4189-9B8D-651907360C8C}"/>
    <cellStyle name="Top Row 24" xfId="35565" xr:uid="{8759BA6F-6F6A-4A5B-B8E7-A4A7DEC0195C}"/>
    <cellStyle name="Top Row 3" xfId="12023" xr:uid="{30350754-F286-4EC6-B676-9B13782D125D}"/>
    <cellStyle name="Top Row 3 2" xfId="18071" xr:uid="{A60754DF-7A14-438B-B7C2-8EF63E8EA995}"/>
    <cellStyle name="Top Row 3 3" xfId="23325" xr:uid="{F6C9D7DD-C084-4745-9ACB-5B8C3769AF4B}"/>
    <cellStyle name="Top Row 3 4" xfId="25790" xr:uid="{A110E8C2-92DC-44B1-AA95-DB19DE28E08C}"/>
    <cellStyle name="Top Row 3 5" xfId="32511" xr:uid="{9FFB03B4-85C7-4331-A186-826E5799E525}"/>
    <cellStyle name="Top Row 3 6" xfId="35439" xr:uid="{23B5F4B1-0422-442C-A78D-F21E070B05C2}"/>
    <cellStyle name="Top Row 3 7" xfId="35466" xr:uid="{51CA273E-7B0D-45DD-8DE0-AACB1354C7AF}"/>
    <cellStyle name="Top Row 3 8" xfId="35761" xr:uid="{CFD5316B-E7AD-4792-AB85-022B930F4678}"/>
    <cellStyle name="Top Row 4" xfId="12024" xr:uid="{B66579DF-F14F-4B1C-AAD5-A3FBAC86A68B}"/>
    <cellStyle name="Top Row 4 2" xfId="18072" xr:uid="{CC324F90-9AA7-40B9-9400-5057C1D30DE0}"/>
    <cellStyle name="Top Row 4 3" xfId="25313" xr:uid="{90F3C183-BA65-46ED-8E01-D47BDFD09C77}"/>
    <cellStyle name="Top Row 4 4" xfId="25394" xr:uid="{CA7ED45A-E838-4919-B2F9-45A58C316906}"/>
    <cellStyle name="Top Row 4 5" xfId="32510" xr:uid="{6B99A094-FC1E-4C9F-BEDE-B1070AC88798}"/>
    <cellStyle name="Top Row 4 6" xfId="35441" xr:uid="{761C2E13-8C30-4313-9BB6-4DAC9F77EC46}"/>
    <cellStyle name="Top Row 4 7" xfId="35709" xr:uid="{A43A3500-9850-4C60-B179-BEE5B20FC336}"/>
    <cellStyle name="Top Row 4 8" xfId="35721" xr:uid="{5E739D12-0A7F-48D0-945C-F76970FCE0CE}"/>
    <cellStyle name="Top Row 5" xfId="12025" xr:uid="{CB8F675B-F5F1-4F01-B273-AB87F809AF1D}"/>
    <cellStyle name="Top Row 5 2" xfId="18073" xr:uid="{7BFDB006-1B56-41FA-9819-965CF469C4A2}"/>
    <cellStyle name="Top Row 5 3" xfId="23324" xr:uid="{9F7BC2DB-72DD-4D8D-B34B-1938C185899D}"/>
    <cellStyle name="Top Row 5 4" xfId="28893" xr:uid="{2CB171E8-65C0-49E8-9BD8-97A1C5157FBD}"/>
    <cellStyle name="Top Row 5 5" xfId="32509" xr:uid="{1F224684-22CA-440C-9F30-AD2F00A1D27B}"/>
    <cellStyle name="Top Row 6" xfId="12026" xr:uid="{7A73CEE3-3EDD-429B-A12D-BE79E56EA91B}"/>
    <cellStyle name="Top Row 6 2" xfId="18074" xr:uid="{A69FA3BF-6DB6-4452-A61B-21D08187C9A7}"/>
    <cellStyle name="Top Row 6 3" xfId="24671" xr:uid="{3CA466C0-4975-418D-B1E7-0755CFE36BFE}"/>
    <cellStyle name="Top Row 6 4" xfId="26835" xr:uid="{5710D5CA-7A5F-4789-846C-0EB205D24070}"/>
    <cellStyle name="Top Row 6 5" xfId="32508" xr:uid="{8FCEC144-D637-4D30-97A9-8551AE913A02}"/>
    <cellStyle name="Top Row 7" xfId="12027" xr:uid="{9A85656D-527F-4AE7-9ADA-F85DCF8056F8}"/>
    <cellStyle name="Top Row 7 2" xfId="18075" xr:uid="{F6A603E2-FFB8-4B19-A967-70019142F01F}"/>
    <cellStyle name="Top Row 7 3" xfId="24672" xr:uid="{49012603-2336-42EB-B406-93B5FF6937F7}"/>
    <cellStyle name="Top Row 7 4" xfId="28543" xr:uid="{DBCC0951-426B-4596-8B07-DD9A54E2128A}"/>
    <cellStyle name="Top Row 7 5" xfId="32507" xr:uid="{83F925FF-D153-47CF-B31F-2425F2C0E14F}"/>
    <cellStyle name="Top Row 8" xfId="12028" xr:uid="{F0736C8E-E786-40DE-91F2-B93C43229ABA}"/>
    <cellStyle name="Top Row 8 2" xfId="18076" xr:uid="{C79AE300-3004-42D9-9182-062C849B11A5}"/>
    <cellStyle name="Top Row 8 3" xfId="23323" xr:uid="{67DDC71B-A674-4909-83F8-3D032F30D1FF}"/>
    <cellStyle name="Top Row 8 4" xfId="28458" xr:uid="{E1734F27-9F08-46E4-B468-745B8732BA20}"/>
    <cellStyle name="Top Row 8 5" xfId="32506" xr:uid="{08DF5FF7-4E09-4554-B45B-2F3FF23D369E}"/>
    <cellStyle name="Top Row 9" xfId="12029" xr:uid="{94058AF1-74CA-4754-BFA5-07070A96471A}"/>
    <cellStyle name="Top Row 9 2" xfId="18077" xr:uid="{74D75FEB-D14A-4AA4-84CA-A9283660FCF7}"/>
    <cellStyle name="Top Row 9 3" xfId="23322" xr:uid="{3C40B52B-7999-4ABB-BD45-E18A57FF5876}"/>
    <cellStyle name="Top Row 9 4" xfId="25378" xr:uid="{18584970-F8D4-40B6-A567-38D9226C0860}"/>
    <cellStyle name="Top Row 9 5" xfId="32505" xr:uid="{FDED3656-A3BD-497E-B0D5-FABCA1888CAE}"/>
    <cellStyle name="Total 10" xfId="12031" xr:uid="{2A255A94-90AA-4792-AB01-84D136AA0FCA}"/>
    <cellStyle name="Total 10 2" xfId="18078" xr:uid="{16B6D874-FC4A-4341-9169-8B1D76FE5224}"/>
    <cellStyle name="Total 10 3" xfId="22814" xr:uid="{38BCC11C-5B93-49A3-922A-9C674FBAB7FB}"/>
    <cellStyle name="Total 10 4" xfId="28127" xr:uid="{3BF6E969-D6FC-454B-B0FD-774326CD2975}"/>
    <cellStyle name="Total 10 5" xfId="32504" xr:uid="{0F86FE80-E595-45FC-A641-66CC6884D1D1}"/>
    <cellStyle name="Total 11" xfId="12032" xr:uid="{26FEE7E2-37F0-4720-BC4F-9E0195DF2361}"/>
    <cellStyle name="Total 11 2" xfId="18079" xr:uid="{14F5BDF8-44B9-4E53-87F2-86E1159E6EC6}"/>
    <cellStyle name="Total 11 3" xfId="21335" xr:uid="{205630ED-A190-4ECE-8CB8-522B648ABA78}"/>
    <cellStyle name="Total 11 4" xfId="30376" xr:uid="{C956A21D-204A-4957-AB31-CC22911C5345}"/>
    <cellStyle name="Total 11 5" xfId="32503" xr:uid="{62F0DB9D-A325-4F81-B524-00803C96DA90}"/>
    <cellStyle name="Total 12" xfId="12033" xr:uid="{520F61B1-A54A-41D4-A1E6-2BC33B799691}"/>
    <cellStyle name="Total 12 2" xfId="18080" xr:uid="{94746BDF-DCE8-4C86-9BEF-423CB964845B}"/>
    <cellStyle name="Total 12 3" xfId="22813" xr:uid="{ADCBEF79-D7C0-43A8-AAF7-07928B3D1D6D}"/>
    <cellStyle name="Total 12 4" xfId="29995" xr:uid="{C86BF0D6-A1F1-4EB6-A081-158634B0FD1E}"/>
    <cellStyle name="Total 12 5" xfId="32502" xr:uid="{61E75046-462D-4926-9F7D-7E5CA58C7432}"/>
    <cellStyle name="Total 13" xfId="12034" xr:uid="{D1B9EE89-82DA-43FE-A246-6F96754558F4}"/>
    <cellStyle name="Total 13 2" xfId="18081" xr:uid="{451DA982-9E9D-4B3F-AD88-D7E11F6461FA}"/>
    <cellStyle name="Total 13 3" xfId="22684" xr:uid="{64B36775-D57B-4A1C-B988-8DA154384573}"/>
    <cellStyle name="Total 13 4" xfId="27564" xr:uid="{2D4C837B-AE2E-43F5-87D0-408BACD9B1AD}"/>
    <cellStyle name="Total 13 5" xfId="32501" xr:uid="{C216C3AC-10C0-47F8-926A-3A9E5363F16F}"/>
    <cellStyle name="Total 14" xfId="12035" xr:uid="{65065C20-D21B-4BAC-A48E-2B0E0991AEC3}"/>
    <cellStyle name="Total 14 2" xfId="18082" xr:uid="{68DBA547-08C5-47E1-B62A-72D283C425E4}"/>
    <cellStyle name="Total 14 3" xfId="27267" xr:uid="{6680B25E-F2F9-4E03-B629-5D0DFE4A793C}"/>
    <cellStyle name="Total 14 4" xfId="28061" xr:uid="{E9C01104-BD6C-46AA-8309-F8EF1A80AE74}"/>
    <cellStyle name="Total 14 5" xfId="32500" xr:uid="{F8DBEB2E-18E7-4395-B034-F47DFA92A6C0}"/>
    <cellStyle name="Total 15" xfId="12036" xr:uid="{691F7DDB-5C9A-4E49-BC10-131F3D06DCE8}"/>
    <cellStyle name="Total 15 2" xfId="18083" xr:uid="{00F07955-F6EB-47B2-9889-656E34ED9AD3}"/>
    <cellStyle name="Total 15 3" xfId="21307" xr:uid="{C8DCF409-FBF6-4513-9167-74BC984F8842}"/>
    <cellStyle name="Total 15 4" xfId="30407" xr:uid="{07B22CC4-D164-414E-AED5-430FDAD0B7ED}"/>
    <cellStyle name="Total 15 5" xfId="34435" xr:uid="{38965029-8F7A-4B6D-B149-7FD7CB849809}"/>
    <cellStyle name="Total 16" xfId="12037" xr:uid="{EAFC9310-DDB6-4529-824A-2E419C7B6B24}"/>
    <cellStyle name="Total 16 2" xfId="18084" xr:uid="{ECB46FC0-BFFB-412A-9C87-4AB4D80145B3}"/>
    <cellStyle name="Total 16 3" xfId="27928" xr:uid="{55C2728B-88D2-45B5-804F-787964899E25}"/>
    <cellStyle name="Total 16 4" xfId="30584" xr:uid="{9BC0A209-458A-42A2-8911-75BB1F289713}"/>
    <cellStyle name="Total 16 5" xfId="34425" xr:uid="{4DAD3ADB-244A-4254-919D-093F1B536AC4}"/>
    <cellStyle name="Total 17" xfId="12038" xr:uid="{A7152BD5-5674-4A76-B75F-12A752B7569B}"/>
    <cellStyle name="Total 17 2" xfId="18085" xr:uid="{BAF6FDD2-2FCD-4E44-B665-DC75741A1D1D}"/>
    <cellStyle name="Total 17 3" xfId="27990" xr:uid="{FE6E0767-05E6-40B9-9042-C5AE3994A28A}"/>
    <cellStyle name="Total 17 4" xfId="30642" xr:uid="{F3BC094E-AD9C-448D-ADE2-A038F3A49D67}"/>
    <cellStyle name="Total 17 5" xfId="34706" xr:uid="{607B97C4-AE77-46FB-93DC-B507A7A9A2A2}"/>
    <cellStyle name="Total 18" xfId="12039" xr:uid="{0B8C61DB-C7A6-484F-A93D-18926E262C28}"/>
    <cellStyle name="Total 18 2" xfId="18086" xr:uid="{E2FCFF4B-E94D-4909-B2A4-5333335CE214}"/>
    <cellStyle name="Total 18 3" xfId="26945" xr:uid="{65CB454F-D335-4AC4-ABBD-AE7D72382444}"/>
    <cellStyle name="Total 18 4" xfId="25389" xr:uid="{0B02C843-CC88-4E2E-AA63-96212E20C872}"/>
    <cellStyle name="Total 18 5" xfId="34753" xr:uid="{182089DF-3BF5-420F-BA9A-7D52C2131A5F}"/>
    <cellStyle name="Total 19" xfId="12040" xr:uid="{919B7B4F-2129-4F12-8AA6-07D39BC3CAC0}"/>
    <cellStyle name="Total 19 2" xfId="18087" xr:uid="{8540F9DC-BD0C-4E1E-B82E-25B702ACB8EB}"/>
    <cellStyle name="Total 19 3" xfId="21468" xr:uid="{B3BEF836-5FCC-4F48-871B-B50BD305F351}"/>
    <cellStyle name="Total 19 4" xfId="26569" xr:uid="{0ED476B3-D6C0-4AFC-AF41-CFCA4F11743A}"/>
    <cellStyle name="Total 19 5" xfId="34612" xr:uid="{1D18B3B5-A0BE-441E-A98B-4713BCF7A3A7}"/>
    <cellStyle name="Total 2" xfId="6139" xr:uid="{1CF71D46-6777-4173-9D82-CDF6E23C2049}"/>
    <cellStyle name="Total 2 10" xfId="12042" xr:uid="{5B88266B-BB07-46F8-92A1-965FB3CED865}"/>
    <cellStyle name="Total 2 10 2" xfId="18088" xr:uid="{30F938D5-302D-449A-824B-5338E5A4C34B}"/>
    <cellStyle name="Total 2 10 3" xfId="27833" xr:uid="{1BD1DBF1-70C7-4FE7-AA7B-6BF910C03DEF}"/>
    <cellStyle name="Total 2 10 4" xfId="30490" xr:uid="{9D3BCEFE-32CA-43D4-B221-6FA04DDD7082}"/>
    <cellStyle name="Total 2 10 5" xfId="32499" xr:uid="{2EFDFC5C-04A6-4E23-A251-258A64C1C0F0}"/>
    <cellStyle name="Total 2 11" xfId="12043" xr:uid="{B26826E1-596A-4CFA-9B9E-A3BFEFD72D03}"/>
    <cellStyle name="Total 2 11 2" xfId="18089" xr:uid="{58F60B97-B59C-4770-AD39-CE6DADE60A1E}"/>
    <cellStyle name="Total 2 11 3" xfId="21490" xr:uid="{C77DC678-6818-4CC2-980E-67A5562CA00A}"/>
    <cellStyle name="Total 2 11 4" xfId="23182" xr:uid="{7C0BADC9-1CD0-4509-904F-A7AAB05313A0}"/>
    <cellStyle name="Total 2 11 5" xfId="34750" xr:uid="{30144E2D-E1B2-459E-8F51-5789A7FD0C63}"/>
    <cellStyle name="Total 2 12" xfId="12044" xr:uid="{78B8F98C-B689-4509-B56D-482A7B57BCFF}"/>
    <cellStyle name="Total 2 12 2" xfId="18090" xr:uid="{9E6371E4-1FD0-4199-ABE9-CF924368A8E5}"/>
    <cellStyle name="Total 2 12 3" xfId="27857" xr:uid="{AC4BAAD7-6F16-4873-8DAF-2FCB3CB832F8}"/>
    <cellStyle name="Total 2 12 4" xfId="30514" xr:uid="{BCFCC841-08B9-458C-BD44-E010E7E615D4}"/>
    <cellStyle name="Total 2 12 5" xfId="34821" xr:uid="{29236E65-6AE9-4401-B588-F69FF42CBB94}"/>
    <cellStyle name="Total 2 13" xfId="12045" xr:uid="{AB2E0080-A3CF-4A00-A15F-D8EC63F96DB0}"/>
    <cellStyle name="Total 2 13 2" xfId="18091" xr:uid="{2939C4E5-8264-47D2-B7E3-C217D0120CEA}"/>
    <cellStyle name="Total 2 13 3" xfId="22812" xr:uid="{41F531D6-D75A-42B8-A50C-AD004599AB89}"/>
    <cellStyle name="Total 2 13 4" xfId="24479" xr:uid="{DFD9CE57-40D4-4C9B-B3CD-736FD9C38C19}"/>
    <cellStyle name="Total 2 13 5" xfId="34382" xr:uid="{C8696892-4C0D-49C4-85C0-408CBBAEE6CA}"/>
    <cellStyle name="Total 2 14" xfId="12046" xr:uid="{94E4751E-58DF-4854-A4EC-3D4BD6209909}"/>
    <cellStyle name="Total 2 14 2" xfId="18092" xr:uid="{AD626888-6F8F-4DE8-A313-D46F39CC2B49}"/>
    <cellStyle name="Total 2 14 3" xfId="27918" xr:uid="{46D6E646-733B-40D4-A2DD-9462E7AEA481}"/>
    <cellStyle name="Total 2 14 4" xfId="30574" xr:uid="{2656E9C7-AC5D-439F-85F0-2815B8A08A6C}"/>
    <cellStyle name="Total 2 14 5" xfId="34353" xr:uid="{9576AA6E-4EA0-4DE2-BBD5-486C122871DE}"/>
    <cellStyle name="Total 2 15" xfId="12047" xr:uid="{E019974D-681D-4147-AB1F-A45A71AAA981}"/>
    <cellStyle name="Total 2 15 2" xfId="18093" xr:uid="{A630EF3B-B89F-42DF-9DFC-82329C611315}"/>
    <cellStyle name="Total 2 15 3" xfId="22811" xr:uid="{349BDE52-692A-43DF-B616-F31FC5465785}"/>
    <cellStyle name="Total 2 15 4" xfId="29780" xr:uid="{27E11C7D-9D87-4678-B2CA-5054DEDB6DA1}"/>
    <cellStyle name="Total 2 15 5" xfId="34265" xr:uid="{D6A12749-9766-4842-9B70-4733786CFC27}"/>
    <cellStyle name="Total 2 16" xfId="12048" xr:uid="{59D736C1-56DA-4D2B-981C-A3CAB0DE4DF8}"/>
    <cellStyle name="Total 2 16 2" xfId="18094" xr:uid="{8C062B48-8730-4B2F-807A-C467DAF6E415}"/>
    <cellStyle name="Total 2 16 3" xfId="22810" xr:uid="{771B619A-8127-4346-9729-E48EEBCBE3F8}"/>
    <cellStyle name="Total 2 16 4" xfId="30027" xr:uid="{4810BC4D-FFFD-4A3D-B752-1DA59B953810}"/>
    <cellStyle name="Total 2 16 5" xfId="32498" xr:uid="{6A22F348-06DC-4159-ABB1-D891822C969E}"/>
    <cellStyle name="Total 2 17" xfId="12049" xr:uid="{A57C8A78-9B3D-4F45-8C38-937AC6CD1B0B}"/>
    <cellStyle name="Total 2 17 2" xfId="18095" xr:uid="{EBBD9169-2827-40D4-9B4F-F541F036FA00}"/>
    <cellStyle name="Total 2 17 3" xfId="22809" xr:uid="{8E262480-1A0E-4B2B-B3E2-F262FCBA8C91}"/>
    <cellStyle name="Total 2 17 4" xfId="28675" xr:uid="{BB61BD4F-4358-4AF6-9E94-1FC61628EF1A}"/>
    <cellStyle name="Total 2 17 5" xfId="32497" xr:uid="{8DE8EC1A-78C5-4AEE-B68D-B1FE6AFC945D}"/>
    <cellStyle name="Total 2 18" xfId="12050" xr:uid="{A8695023-EC43-45D7-8109-9DB3827ECABE}"/>
    <cellStyle name="Total 2 18 2" xfId="18096" xr:uid="{6F5BC777-740B-484B-8B71-B6112052816C}"/>
    <cellStyle name="Total 2 18 3" xfId="22808" xr:uid="{EAE5F93A-B7D7-448B-BE0F-18E40E318EC6}"/>
    <cellStyle name="Total 2 18 4" xfId="29751" xr:uid="{C5DD1565-B598-4150-84DF-6F4ACECCADC0}"/>
    <cellStyle name="Total 2 18 5" xfId="32496" xr:uid="{B020F035-8510-4DFB-BC78-50B413CFEF12}"/>
    <cellStyle name="Total 2 19" xfId="12051" xr:uid="{8A10D550-2FB1-46D0-803E-6783DB7D2AD7}"/>
    <cellStyle name="Total 2 19 2" xfId="18097" xr:uid="{8291F8B8-4F63-417E-AE66-FCEF2DCAC02C}"/>
    <cellStyle name="Total 2 19 3" xfId="22807" xr:uid="{1775EE41-CE92-4D72-8CE7-2429926DF78B}"/>
    <cellStyle name="Total 2 19 4" xfId="29469" xr:uid="{7ED1F328-8876-4163-819D-42081A5472BD}"/>
    <cellStyle name="Total 2 19 5" xfId="32495" xr:uid="{413D29CB-9357-4599-B7C2-A203340D95FA}"/>
    <cellStyle name="Total 2 2" xfId="12052" xr:uid="{C7680D03-B2E7-49AC-AB5A-7B30B28E717A}"/>
    <cellStyle name="Total 2 2 2" xfId="18098" xr:uid="{3AA95EA4-59E4-4E85-B71E-AC4D9ED7CEC9}"/>
    <cellStyle name="Total 2 2 3" xfId="22806" xr:uid="{5D0DEA10-6963-4155-8C4D-5B2346E547F8}"/>
    <cellStyle name="Total 2 2 4" xfId="30032" xr:uid="{7D199D9C-6633-447A-A4F2-456D384BCB9C}"/>
    <cellStyle name="Total 2 2 5" xfId="32494" xr:uid="{CC2521B8-CC35-45D4-9766-949AAC06F9ED}"/>
    <cellStyle name="Total 2 20" xfId="12053" xr:uid="{8A2BD8C9-FCD3-406E-A341-D179C80A2225}"/>
    <cellStyle name="Total 2 20 2" xfId="18099" xr:uid="{9EC48F6E-D2A7-4278-8901-D5BDBEC54213}"/>
    <cellStyle name="Total 2 20 3" xfId="22805" xr:uid="{FAB8B86C-44CA-4F3C-ABD8-F11B1F3DEA02}"/>
    <cellStyle name="Total 2 20 4" xfId="29885" xr:uid="{7350F5FB-6AFE-45E8-BE96-6C160A3CD56F}"/>
    <cellStyle name="Total 2 20 5" xfId="32493" xr:uid="{31756614-D83F-4EB7-B69F-BD38BAF09AD1}"/>
    <cellStyle name="Total 2 21" xfId="12054" xr:uid="{99BCC3A6-9C42-480D-B9DC-51FA7D4C51D3}"/>
    <cellStyle name="Total 2 21 2" xfId="18100" xr:uid="{FF058DF6-B840-4F2D-8C02-610C9CB5E791}"/>
    <cellStyle name="Total 2 21 3" xfId="27685" xr:uid="{3F47BA09-EDD4-45D1-A281-9F2BC6FA246A}"/>
    <cellStyle name="Total 2 21 4" xfId="22982" xr:uid="{68FD0F89-ED39-4B85-81ED-873862882C5B}"/>
    <cellStyle name="Total 2 21 5" xfId="32492" xr:uid="{2FB653C4-963D-4906-8C86-AC604CB9FA3F}"/>
    <cellStyle name="Total 2 22" xfId="12055" xr:uid="{BC3FCC5A-FA37-4C38-A2A9-EE7B48E8A14E}"/>
    <cellStyle name="Total 2 22 2" xfId="18101" xr:uid="{63B4F48D-9CBB-4CA8-9EAA-1522E568F8DF}"/>
    <cellStyle name="Total 2 22 3" xfId="22804" xr:uid="{E43621D8-64A4-4FCC-9350-E21272881E7C}"/>
    <cellStyle name="Total 2 22 4" xfId="29489" xr:uid="{E94EBA79-9E77-4801-90AA-FDB39C341F5A}"/>
    <cellStyle name="Total 2 22 5" xfId="32491" xr:uid="{A985C45E-1126-45A3-934B-0142B078F4B3}"/>
    <cellStyle name="Total 2 23" xfId="12056" xr:uid="{93A9D8CF-8109-463D-8A1D-4EFDEC460F5D}"/>
    <cellStyle name="Total 2 23 2" xfId="18102" xr:uid="{EEF6F987-8FBE-406B-88A6-9D4ED350F545}"/>
    <cellStyle name="Total 2 23 3" xfId="27127" xr:uid="{AA305511-9876-4748-BA39-EBD4115E146D}"/>
    <cellStyle name="Total 2 23 4" xfId="29877" xr:uid="{B0D8C2F6-CA15-4B86-82B8-5B9D100B9B33}"/>
    <cellStyle name="Total 2 23 5" xfId="32490" xr:uid="{389B20A8-96D4-4155-B24D-B77B4C122B44}"/>
    <cellStyle name="Total 2 24" xfId="12057" xr:uid="{AF9EA72A-182E-4F6A-8CD8-A14635FFB331}"/>
    <cellStyle name="Total 2 24 2" xfId="18103" xr:uid="{F0640958-C76C-46A1-A310-764C6F266A20}"/>
    <cellStyle name="Total 2 24 3" xfId="26855" xr:uid="{DE3A41F2-6CDE-458E-A59D-1EE2C34E6B14}"/>
    <cellStyle name="Total 2 24 4" xfId="26431" xr:uid="{EB1B4F86-E644-4826-930D-CF9DE0B33E8B}"/>
    <cellStyle name="Total 2 24 5" xfId="32489" xr:uid="{0AA4857C-7785-4BF3-BC10-11B77F33087E}"/>
    <cellStyle name="Total 2 25" xfId="12058" xr:uid="{B84366E0-19AB-4CF9-8748-FAD8341AD381}"/>
    <cellStyle name="Total 2 25 2" xfId="18104" xr:uid="{C8C3E2F5-B7CB-4009-83FD-9A7305E2272D}"/>
    <cellStyle name="Total 2 25 3" xfId="22803" xr:uid="{4474AE4E-FA63-4225-8003-D513E3A2095D}"/>
    <cellStyle name="Total 2 25 4" xfId="27014" xr:uid="{6DDE5D4B-B50A-474B-91F9-DD8E88BBEE61}"/>
    <cellStyle name="Total 2 25 5" xfId="32488" xr:uid="{A70A5ED5-BCE1-4B9A-861F-6C14C415586E}"/>
    <cellStyle name="Total 2 26" xfId="12059" xr:uid="{85255533-04ED-45A9-BAF9-3058409E8808}"/>
    <cellStyle name="Total 2 26 2" xfId="18105" xr:uid="{F7648904-F927-4F68-A58F-75153C1AFD80}"/>
    <cellStyle name="Total 2 26 3" xfId="22802" xr:uid="{10381701-CE2A-4DE7-A658-08996A40BD30}"/>
    <cellStyle name="Total 2 26 4" xfId="25589" xr:uid="{089BEA0F-04A5-4390-8925-16FE92F80BF2}"/>
    <cellStyle name="Total 2 26 5" xfId="32487" xr:uid="{EDE6172E-095C-4B3B-ACF6-CBAAAA3E0936}"/>
    <cellStyle name="Total 2 27" xfId="12060" xr:uid="{078BF87F-85C0-4FCA-BBE6-E8DD6B75A371}"/>
    <cellStyle name="Total 2 27 2" xfId="18106" xr:uid="{ED071EA6-BA10-42E3-AE4E-C9120265AECA}"/>
    <cellStyle name="Total 2 27 3" xfId="22801" xr:uid="{C43561D4-2718-4D75-B2CB-4AF1D19A9E4E}"/>
    <cellStyle name="Total 2 27 4" xfId="27415" xr:uid="{973288D6-2D8E-48F3-A23E-3C8696692020}"/>
    <cellStyle name="Total 2 27 5" xfId="32486" xr:uid="{C419DBB1-7270-4379-A469-C932542957EB}"/>
    <cellStyle name="Total 2 28" xfId="12061" xr:uid="{A01447B2-864B-41C4-94D2-5E495EF1B091}"/>
    <cellStyle name="Total 2 28 2" xfId="18107" xr:uid="{A1F3F6A8-B409-40B6-8253-78140C996E54}"/>
    <cellStyle name="Total 2 28 3" xfId="22800" xr:uid="{29BAFC1C-F122-4DB0-BD47-5C54F562E0FC}"/>
    <cellStyle name="Total 2 28 4" xfId="22983" xr:uid="{9C804EA5-50CE-4A32-8E8A-C70CD817420B}"/>
    <cellStyle name="Total 2 28 5" xfId="32485" xr:uid="{CC3AF59B-234B-40C7-963A-13282D3F8E3D}"/>
    <cellStyle name="Total 2 29" xfId="12062" xr:uid="{8B3E1B6C-229C-4EE5-8DC1-EBF11897E26F}"/>
    <cellStyle name="Total 2 29 2" xfId="18108" xr:uid="{C3003C27-CBFD-41CD-A3F3-71FAF55D3ED1}"/>
    <cellStyle name="Total 2 29 3" xfId="22799" xr:uid="{29A0DC48-C00F-4DFA-99B6-56D6E21C44E3}"/>
    <cellStyle name="Total 2 29 4" xfId="29050" xr:uid="{91EE18E1-EABC-4882-899C-BCDB302968EC}"/>
    <cellStyle name="Total 2 29 5" xfId="32484" xr:uid="{BB6AAD96-BE20-4110-A4C3-EBF6B3D06CE4}"/>
    <cellStyle name="Total 2 3" xfId="12063" xr:uid="{9C5277E6-3DBC-4ED8-8E69-DB5AC7A80A92}"/>
    <cellStyle name="Total 2 3 2" xfId="18109" xr:uid="{A2BE2AD0-D796-4112-8EF1-705F980EF17E}"/>
    <cellStyle name="Total 2 3 3" xfId="22798" xr:uid="{6405960F-DB64-4B14-8C98-B833CD6098B4}"/>
    <cellStyle name="Total 2 3 4" xfId="22984" xr:uid="{8373ADAB-E9CE-48C6-B677-139A4E62769B}"/>
    <cellStyle name="Total 2 3 5" xfId="32483" xr:uid="{B3F1FD02-2F22-4411-A14C-473F32CD9474}"/>
    <cellStyle name="Total 2 30" xfId="12064" xr:uid="{904D6789-131D-4D44-B28B-0539ED1994EC}"/>
    <cellStyle name="Total 2 30 2" xfId="18110" xr:uid="{FC3E9221-F78A-47B0-AA67-5FD6FC9BFD6D}"/>
    <cellStyle name="Total 2 30 3" xfId="22797" xr:uid="{D906378F-1791-4437-96D7-E1A7E4FB7839}"/>
    <cellStyle name="Total 2 30 4" xfId="29904" xr:uid="{C88C48BC-746D-46C2-8E50-B8EC43147F3D}"/>
    <cellStyle name="Total 2 30 5" xfId="32482" xr:uid="{D3984B18-D79C-4906-9E3D-6A5116B883FD}"/>
    <cellStyle name="Total 2 31" xfId="12065" xr:uid="{BAF47C7E-C505-4DD8-A31E-F56A2CAA7C54}"/>
    <cellStyle name="Total 2 31 2" xfId="18111" xr:uid="{838513E5-EEBA-425F-9139-F12F8C8F4900}"/>
    <cellStyle name="Total 2 31 3" xfId="22796" xr:uid="{ABC80C3A-8937-4E2E-A968-C56C2C903018}"/>
    <cellStyle name="Total 2 31 4" xfId="29658" xr:uid="{172BB1CC-6DF1-4913-86FC-7949992F3076}"/>
    <cellStyle name="Total 2 31 5" xfId="32481" xr:uid="{21532401-0EC6-460D-81B8-CF24F79C9335}"/>
    <cellStyle name="Total 2 32" xfId="12066" xr:uid="{FCFAB5EF-EA3C-45BD-A3FF-01753CCA0887}"/>
    <cellStyle name="Total 2 32 2" xfId="18112" xr:uid="{7E2C65EE-050E-4086-A76B-7BCF83814201}"/>
    <cellStyle name="Total 2 32 3" xfId="22015" xr:uid="{770C3A9B-3952-49E6-8909-7579C7F9677D}"/>
    <cellStyle name="Total 2 32 4" xfId="22985" xr:uid="{AA5BA437-DC85-4BFA-ADC5-DA8F753DE5B9}"/>
    <cellStyle name="Total 2 32 5" xfId="32480" xr:uid="{F5377145-07BC-4A07-B32B-76BB4E1F4817}"/>
    <cellStyle name="Total 2 33" xfId="12067" xr:uid="{95077EF5-7F59-4890-BFAE-35CA090DA9D4}"/>
    <cellStyle name="Total 2 33 2" xfId="18113" xr:uid="{C80C8A56-8900-49A4-85A7-D673C2C4F598}"/>
    <cellStyle name="Total 2 33 3" xfId="22795" xr:uid="{3B071D57-2087-4A31-9084-01836520C61D}"/>
    <cellStyle name="Total 2 33 4" xfId="22986" xr:uid="{6EBBCC60-4D34-4727-ACAD-5BACF3E4890A}"/>
    <cellStyle name="Total 2 33 5" xfId="32479" xr:uid="{EC3C1CB5-2765-41AA-BAF4-953177721505}"/>
    <cellStyle name="Total 2 34" xfId="12068" xr:uid="{DBB008BB-C72A-4DB8-B29C-36117062259C}"/>
    <cellStyle name="Total 2 34 2" xfId="18114" xr:uid="{438502FD-EFAA-4D21-A291-6E13074DA671}"/>
    <cellStyle name="Total 2 34 3" xfId="22794" xr:uid="{0DACE20E-F28C-41E7-8E62-9E93ECEEE244}"/>
    <cellStyle name="Total 2 34 4" xfId="22987" xr:uid="{986ECC8B-CDFC-47B9-852B-A53891AE7CF7}"/>
    <cellStyle name="Total 2 34 5" xfId="32478" xr:uid="{2FF3431C-DFA2-4911-BA7F-38E3E0B14DA8}"/>
    <cellStyle name="Total 2 35" xfId="12069" xr:uid="{0DC49FAC-9001-4D60-9287-0060C11A8E09}"/>
    <cellStyle name="Total 2 35 2" xfId="18115" xr:uid="{F50B937D-D2EF-494D-A989-0710F4D48246}"/>
    <cellStyle name="Total 2 35 3" xfId="22793" xr:uid="{9E677D32-3600-42DF-ADB5-5B50BA940899}"/>
    <cellStyle name="Total 2 35 4" xfId="22988" xr:uid="{EC593CB8-E82D-4D47-8304-6506DB416FF1}"/>
    <cellStyle name="Total 2 35 5" xfId="32477" xr:uid="{200ADA3C-860E-4359-9B15-78378AEE63B9}"/>
    <cellStyle name="Total 2 36" xfId="12070" xr:uid="{037BC288-523B-4A50-A54A-87344D195619}"/>
    <cellStyle name="Total 2 36 2" xfId="18116" xr:uid="{9E19F234-D853-4BB2-8CB9-3257498B3750}"/>
    <cellStyle name="Total 2 36 3" xfId="22792" xr:uid="{15F180F2-4D24-4A2E-9E5F-738331CA2775}"/>
    <cellStyle name="Total 2 36 4" xfId="22989" xr:uid="{4025FB6C-34F4-43AE-87D8-EDF6F4CA90FE}"/>
    <cellStyle name="Total 2 36 5" xfId="32476" xr:uid="{D97ECE91-5069-43D1-97C2-F0D1A58FA2AC}"/>
    <cellStyle name="Total 2 37" xfId="12071" xr:uid="{B9A433EE-5273-4F8B-AB08-577E60573B13}"/>
    <cellStyle name="Total 2 37 2" xfId="18117" xr:uid="{42DE6C0C-48AD-4BF9-A54F-74C33535EDBD}"/>
    <cellStyle name="Total 2 37 3" xfId="22791" xr:uid="{E93811CA-1688-4D55-AE21-D0903BE634ED}"/>
    <cellStyle name="Total 2 37 4" xfId="22990" xr:uid="{03180600-56B8-49FA-A514-1039FC05C75F}"/>
    <cellStyle name="Total 2 37 5" xfId="32475" xr:uid="{B6FE39C7-64B9-4845-B106-0B5D0E52CB18}"/>
    <cellStyle name="Total 2 38" xfId="12072" xr:uid="{83A2A1E2-99F8-4624-AB06-01D0F804CC41}"/>
    <cellStyle name="Total 2 38 2" xfId="18118" xr:uid="{55DB9DF6-BBD3-4796-99EF-95D25DAD0A63}"/>
    <cellStyle name="Total 2 38 3" xfId="22790" xr:uid="{7CFB531B-B4DF-4E52-8A66-797EBBD8EC2C}"/>
    <cellStyle name="Total 2 38 4" xfId="28673" xr:uid="{8E715F6C-5487-49C1-B292-BF95336332BB}"/>
    <cellStyle name="Total 2 38 5" xfId="32474" xr:uid="{7BCD9F26-28CF-4AD4-9F9F-C3D2AE39B5EC}"/>
    <cellStyle name="Total 2 39" xfId="12073" xr:uid="{7C764821-F133-4AE3-B8AE-8D57F7572751}"/>
    <cellStyle name="Total 2 39 2" xfId="18119" xr:uid="{67043AE0-ECC4-49FA-938F-AE8220FEFCF8}"/>
    <cellStyle name="Total 2 39 3" xfId="22789" xr:uid="{679B1DFF-08F3-4AD8-9FD2-CD1288A62275}"/>
    <cellStyle name="Total 2 39 4" xfId="22991" xr:uid="{7DE58A1E-2599-4283-BC12-B919DBB4AAFC}"/>
    <cellStyle name="Total 2 39 5" xfId="32473" xr:uid="{56B264F3-9128-46A5-AAAC-EA6E6AB739C3}"/>
    <cellStyle name="Total 2 4" xfId="12074" xr:uid="{1038116C-DD50-465F-A142-D3284746167A}"/>
    <cellStyle name="Total 2 4 2" xfId="18120" xr:uid="{BC9BF961-80CC-49DC-973C-A208D55A4370}"/>
    <cellStyle name="Total 2 4 3" xfId="22788" xr:uid="{116B24F0-DABA-4315-9211-2F57F737AD8B}"/>
    <cellStyle name="Total 2 4 4" xfId="28125" xr:uid="{64A46CE0-668F-4AF4-9E21-2766B888DEB0}"/>
    <cellStyle name="Total 2 4 5" xfId="32472" xr:uid="{F91A8C76-8AF6-44E3-8560-80B841B05F28}"/>
    <cellStyle name="Total 2 40" xfId="12075" xr:uid="{546B20D4-EE89-44DF-96D7-AA27C8AB9C89}"/>
    <cellStyle name="Total 2 40 2" xfId="18121" xr:uid="{C44CA586-2C98-41A9-82D3-04C1ABCAE84A}"/>
    <cellStyle name="Total 2 40 3" xfId="22787" xr:uid="{85CA2B79-2A5C-4A64-A100-60E0CC66F90C}"/>
    <cellStyle name="Total 2 40 4" xfId="22992" xr:uid="{3EC9ED04-64BC-4DBA-95C3-FB689B338D41}"/>
    <cellStyle name="Total 2 40 5" xfId="32471" xr:uid="{461A3512-57AF-40D0-BC80-772CE90C9EDD}"/>
    <cellStyle name="Total 2 41" xfId="12076" xr:uid="{058685C1-4CBF-46CA-A7AD-EE0C917896F0}"/>
    <cellStyle name="Total 2 41 2" xfId="18122" xr:uid="{47195E1E-505C-460C-93AF-2B72A9154F72}"/>
    <cellStyle name="Total 2 41 3" xfId="22786" xr:uid="{7AF1785B-01AC-4218-B00A-CF11BEDA57C5}"/>
    <cellStyle name="Total 2 41 4" xfId="22993" xr:uid="{5102BCDC-6770-480E-AC26-831EF895AE96}"/>
    <cellStyle name="Total 2 41 5" xfId="32470" xr:uid="{A4690424-1EF5-4E06-B18C-49BAD176C165}"/>
    <cellStyle name="Total 2 42" xfId="12077" xr:uid="{9694493F-F383-4EA6-9C05-0F19D27CFDF9}"/>
    <cellStyle name="Total 2 42 2" xfId="18123" xr:uid="{962FE0D1-5F72-4B93-9ABF-646864776D2C}"/>
    <cellStyle name="Total 2 42 3" xfId="22785" xr:uid="{BA780AD5-E3A0-4612-BB4A-8418CA5E3AAB}"/>
    <cellStyle name="Total 2 42 4" xfId="22994" xr:uid="{E2089C78-A82C-49C9-BE57-B1C79DD4E978}"/>
    <cellStyle name="Total 2 42 5" xfId="32469" xr:uid="{6FDC9BCD-7ED9-4CB4-92F1-F35CEE9670B6}"/>
    <cellStyle name="Total 2 43" xfId="12078" xr:uid="{0DB9D840-FABA-402D-B262-9B1A94162707}"/>
    <cellStyle name="Total 2 43 2" xfId="18124" xr:uid="{6F452DBD-B1FD-4AC6-8863-6688E187465F}"/>
    <cellStyle name="Total 2 43 3" xfId="22784" xr:uid="{90939E7E-075E-47E7-A3D8-32D0D7FDFEAC}"/>
    <cellStyle name="Total 2 43 4" xfId="24498" xr:uid="{C1C59C70-7B52-4C91-B402-B47800B63EDC}"/>
    <cellStyle name="Total 2 43 5" xfId="32468" xr:uid="{A99F377D-2192-47FA-B4CD-50A7DEA46E70}"/>
    <cellStyle name="Total 2 44" xfId="12079" xr:uid="{7D5F3A61-DE65-4B73-9214-D81C4D4E3CD8}"/>
    <cellStyle name="Total 2 44 2" xfId="18125" xr:uid="{DC19A7D8-CB0C-4652-B477-DC7310B57FE9}"/>
    <cellStyle name="Total 2 44 3" xfId="22783" xr:uid="{79A8B674-83E2-47B4-9407-440F7495278D}"/>
    <cellStyle name="Total 2 44 4" xfId="22995" xr:uid="{8CF3112C-7C5F-4394-B733-001547E7A97C}"/>
    <cellStyle name="Total 2 44 5" xfId="32467" xr:uid="{DE0A6F5F-8633-4BF1-BEB1-743E0D8E65E4}"/>
    <cellStyle name="Total 2 45" xfId="12080" xr:uid="{39F06318-87EA-4BE6-A39F-4035314FC46F}"/>
    <cellStyle name="Total 2 45 2" xfId="18126" xr:uid="{55FBFAE0-0181-4B20-A1C1-60081CF5639F}"/>
    <cellStyle name="Total 2 45 3" xfId="22782" xr:uid="{0C89E83B-55DC-4D71-9506-BA18A452E9AC}"/>
    <cellStyle name="Total 2 45 4" xfId="22996" xr:uid="{52252B1F-5967-4035-B674-C1F0779257B1}"/>
    <cellStyle name="Total 2 45 5" xfId="32466" xr:uid="{25C7215F-9EAF-4172-BA45-90A49FEDE3B4}"/>
    <cellStyle name="Total 2 46" xfId="12081" xr:uid="{66E5E06F-CF1A-49DB-91F6-CEBE0F888138}"/>
    <cellStyle name="Total 2 46 2" xfId="18127" xr:uid="{9B2EC83F-189D-4767-9114-454290A2B447}"/>
    <cellStyle name="Total 2 46 3" xfId="22781" xr:uid="{E411B540-5536-450A-8DCF-98E6A32A6F59}"/>
    <cellStyle name="Total 2 46 4" xfId="25349" xr:uid="{7E465709-9541-4FCE-8A10-BCC5669B18C8}"/>
    <cellStyle name="Total 2 46 5" xfId="32465" xr:uid="{9C1FBA90-8C70-4753-8A29-5EF4AE1E2C04}"/>
    <cellStyle name="Total 2 47" xfId="12082" xr:uid="{CB0F3649-6456-4C9A-A4BE-0EBCF0873738}"/>
    <cellStyle name="Total 2 47 2" xfId="18128" xr:uid="{6A2E3F8A-1565-479B-9F9F-1DF4D6AFD5FF}"/>
    <cellStyle name="Total 2 47 3" xfId="22780" xr:uid="{171EE838-722F-4FE1-8824-22493E6ECAE0}"/>
    <cellStyle name="Total 2 47 4" xfId="22997" xr:uid="{DC120980-658A-4647-B140-9CA4A6B15875}"/>
    <cellStyle name="Total 2 47 5" xfId="32464" xr:uid="{83762973-08E7-4F95-8EB1-E5DD5C071283}"/>
    <cellStyle name="Total 2 48" xfId="12083" xr:uid="{D816C5CC-2CB0-43F3-8FF2-3717571FFC0A}"/>
    <cellStyle name="Total 2 48 2" xfId="18129" xr:uid="{2121C2B2-6F7B-4FA2-9ABA-9D59D6B271D0}"/>
    <cellStyle name="Total 2 48 3" xfId="22707" xr:uid="{0B5EF79D-0E7F-4368-8B0C-A1AF6D09B458}"/>
    <cellStyle name="Total 2 48 4" xfId="27400" xr:uid="{C608DA6E-2D57-4CE2-A830-E559F2CFD4B1}"/>
    <cellStyle name="Total 2 48 5" xfId="32463" xr:uid="{F53048B5-16CB-4093-B2A4-BC8B277C3704}"/>
    <cellStyle name="Total 2 49" xfId="15095" xr:uid="{3F8424C3-4BF7-4FF6-8C1B-C6EA51C12E52}"/>
    <cellStyle name="Total 2 49 2" xfId="20617" xr:uid="{F4074F0E-B783-45FD-82BF-C65063414824}"/>
    <cellStyle name="Total 2 49 3" xfId="27796" xr:uid="{FA55E7D1-C581-4F32-B77D-1C55446D60E3}"/>
    <cellStyle name="Total 2 49 4" xfId="30453" xr:uid="{9637BEB6-A80B-4CAF-AE98-49A1EE2EA41F}"/>
    <cellStyle name="Total 2 49 5" xfId="29775" xr:uid="{2D428E3F-7DFF-497B-9648-E3729C4824DE}"/>
    <cellStyle name="Total 2 5" xfId="12084" xr:uid="{AF54F988-DDE4-4B83-A699-AAA8EF4F3105}"/>
    <cellStyle name="Total 2 5 2" xfId="18130" xr:uid="{893F7679-3D4E-4124-B39C-CEEB48CBAFD3}"/>
    <cellStyle name="Total 2 5 3" xfId="23258" xr:uid="{95BE518F-0130-48AE-BF51-6972355E25C1}"/>
    <cellStyle name="Total 2 5 4" xfId="29854" xr:uid="{8AA9F728-BCDD-4BB3-81DE-2AFB1B10B065}"/>
    <cellStyle name="Total 2 5 5" xfId="32462" xr:uid="{1FE72061-7B3E-4DC0-99BD-7E1E1C1FC95F}"/>
    <cellStyle name="Total 2 50" xfId="14945" xr:uid="{05DC1A98-950F-49F4-87C3-49986350CD01}"/>
    <cellStyle name="Total 2 50 2" xfId="20482" xr:uid="{8D596C6A-D57B-4F00-AC8A-59E4A33A0583}"/>
    <cellStyle name="Total 2 50 3" xfId="22590" xr:uid="{094D7E9A-F6A2-40B5-A614-D78A80040E57}"/>
    <cellStyle name="Total 2 50 4" xfId="28067" xr:uid="{BEE509AB-790A-4BF9-9997-1463881C7CEC}"/>
    <cellStyle name="Total 2 50 5" xfId="30716" xr:uid="{29AB5007-0D82-487F-BF81-8FE51C50F68D}"/>
    <cellStyle name="Total 2 51" xfId="15372" xr:uid="{6BA819C5-D9E7-4752-B376-9EE10CEAB6A8}"/>
    <cellStyle name="Total 2 51 2" xfId="20867" xr:uid="{C268DF13-6890-48FF-ABE5-93F6F3B46FDF}"/>
    <cellStyle name="Total 2 51 3" xfId="26650" xr:uid="{5DC07EB3-E4C5-4994-BB29-453B318DCBFF}"/>
    <cellStyle name="Total 2 51 4" xfId="22363" xr:uid="{1F18804F-028F-4F69-A0D1-149C5AD86C2F}"/>
    <cellStyle name="Total 2 51 5" xfId="28970" xr:uid="{4530329A-D0F1-4313-BFF4-D93DC81EF870}"/>
    <cellStyle name="Total 2 52" xfId="15517" xr:uid="{FD666C69-613A-485B-86B4-1F9DED75D8A8}"/>
    <cellStyle name="Total 2 52 2" xfId="20995" xr:uid="{47AA451F-165F-4466-83BF-41A016612429}"/>
    <cellStyle name="Total 2 52 3" xfId="26123" xr:uid="{B3A543DC-9743-4C91-A925-74B12377CB91}"/>
    <cellStyle name="Total 2 52 4" xfId="22244" xr:uid="{91E6FD63-F940-4AD1-909D-2C42E8E4FC96}"/>
    <cellStyle name="Total 2 52 5" xfId="21633" xr:uid="{CA358987-9E8A-425D-BEE3-C8E6228AFA71}"/>
    <cellStyle name="Total 2 53" xfId="14854" xr:uid="{1D97E3FC-0E91-426E-A869-9021E8E880AD}"/>
    <cellStyle name="Total 2 53 2" xfId="20397" xr:uid="{E0C1EAFA-1EA1-4705-9CAF-E53E337035C3}"/>
    <cellStyle name="Total 2 53 3" xfId="23628" xr:uid="{ADBE4B84-2F1D-41B2-B2A7-239F92CE98D3}"/>
    <cellStyle name="Total 2 53 4" xfId="25241" xr:uid="{3A41A067-8874-4731-B270-44B910181B18}"/>
    <cellStyle name="Total 2 53 5" xfId="30776" xr:uid="{07FE5437-EA97-4463-9CD9-CBFD37FA274F}"/>
    <cellStyle name="Total 2 54" xfId="15224" xr:uid="{4A2A66D9-F3D6-4859-8833-F6C7C7920E26}"/>
    <cellStyle name="Total 2 54 2" xfId="20737" xr:uid="{A58C5CB2-54B5-4DC1-B08D-0256B1EA75EF}"/>
    <cellStyle name="Total 2 54 3" xfId="23515" xr:uid="{54CD7837-50DD-46BB-8E80-1709C097C6A9}"/>
    <cellStyle name="Total 2 54 4" xfId="22419" xr:uid="{EC64BE0C-26A9-4C63-B285-A9F2A7D33A02}"/>
    <cellStyle name="Total 2 54 5" xfId="22292" xr:uid="{4359B9A8-3CD0-4AE7-A6B4-28765D7A1A78}"/>
    <cellStyle name="Total 2 55" xfId="14883" xr:uid="{CA40642B-A835-4528-B693-25E23853BE0C}"/>
    <cellStyle name="Total 2 55 2" xfId="20423" xr:uid="{5ADCEF3D-D53B-4D4C-A1B2-7B7C985E9895}"/>
    <cellStyle name="Total 2 55 3" xfId="22572" xr:uid="{E384A5B9-2F73-468D-9F05-1132D2B120CB}"/>
    <cellStyle name="Total 2 55 4" xfId="24697" xr:uid="{50876E2C-0818-46D0-B30D-4460A12282BC}"/>
    <cellStyle name="Total 2 55 5" xfId="34626" xr:uid="{30265E8F-57DF-493F-A0A3-211F19281C41}"/>
    <cellStyle name="Total 2 56" xfId="15542" xr:uid="{29BD9EB5-32ED-45F0-BCCC-9103ADD3E249}"/>
    <cellStyle name="Total 2 56 2" xfId="21020" xr:uid="{57B8DABD-D430-4ADF-8611-550AF1F960FD}"/>
    <cellStyle name="Total 2 56 3" xfId="26603" xr:uid="{B4F0FF6A-6B96-40E8-9094-8BB04A7BD664}"/>
    <cellStyle name="Total 2 56 4" xfId="24940" xr:uid="{7E3D8510-5A85-4119-9036-2DFBEA3C85D6}"/>
    <cellStyle name="Total 2 56 5" xfId="22320" xr:uid="{8864BC35-2CFB-46D8-8CA6-C3621E575393}"/>
    <cellStyle name="Total 2 57" xfId="15764" xr:uid="{B520A066-AA51-4C45-A21C-00E6178776A7}"/>
    <cellStyle name="Total 2 57 2" xfId="21219" xr:uid="{1E7C8267-BB33-4F0B-83A9-F9FAE1E648AD}"/>
    <cellStyle name="Total 2 57 3" xfId="26108" xr:uid="{8834DB03-6BEF-48EC-84E5-2D0387C57B40}"/>
    <cellStyle name="Total 2 57 4" xfId="28536" xr:uid="{B35C3363-6B2B-4598-BE39-53D2218BE922}"/>
    <cellStyle name="Total 2 57 5" xfId="35077" xr:uid="{F594D799-8446-40AE-A08F-C01419EE6773}"/>
    <cellStyle name="Total 2 58" xfId="15504" xr:uid="{61E2BEE5-3C90-4C00-8AD2-AEB69D16FBE6}"/>
    <cellStyle name="Total 2 58 2" xfId="20982" xr:uid="{CF39EDD8-713F-4C95-8262-585F6AFC547B}"/>
    <cellStyle name="Total 2 58 3" xfId="23209" xr:uid="{8874CF01-E1CB-4645-86D8-8B77EF7EA85D}"/>
    <cellStyle name="Total 2 58 4" xfId="26879" xr:uid="{8AC0ABEE-051A-44C3-9342-B6A7D60B1DFE}"/>
    <cellStyle name="Total 2 58 5" xfId="30516" xr:uid="{1D3AA316-B1CB-485E-B136-6D0962D26E7A}"/>
    <cellStyle name="Total 2 59" xfId="15532" xr:uid="{3BEB42C3-5ED5-4037-9DC4-37D46AABE33E}"/>
    <cellStyle name="Total 2 59 2" xfId="21010" xr:uid="{46FFD53D-DBB2-4F7D-A91A-1F8345D34886}"/>
    <cellStyle name="Total 2 59 3" xfId="26613" xr:uid="{714110E7-EE20-4F2C-BD77-3CC4155A9FFE}"/>
    <cellStyle name="Total 2 59 4" xfId="29484" xr:uid="{32546D8B-8DBA-4624-ABA7-52367AF5B17B}"/>
    <cellStyle name="Total 2 59 5" xfId="22305" xr:uid="{2BF9283E-F6C9-41BE-A67E-3B500746E6E5}"/>
    <cellStyle name="Total 2 6" xfId="12085" xr:uid="{FA09759A-01E8-457A-ABCA-DA7E29E564BC}"/>
    <cellStyle name="Total 2 6 2" xfId="18131" xr:uid="{1DF9E9C6-C46F-420F-AC9F-A7E9C8A0F81B}"/>
    <cellStyle name="Total 2 6 3" xfId="22553" xr:uid="{F5CAC9C6-B066-4095-9D7A-7E1A80EFD63D}"/>
    <cellStyle name="Total 2 6 4" xfId="24709" xr:uid="{C8E6E224-C874-4E29-B1EF-708CF68809E1}"/>
    <cellStyle name="Total 2 6 5" xfId="32461" xr:uid="{FD43F532-E0CB-49C9-9072-5813C0CA8243}"/>
    <cellStyle name="Total 2 60" xfId="15774" xr:uid="{04E338CD-A0D2-4708-A580-4F2823948029}"/>
    <cellStyle name="Total 2 60 2" xfId="21226" xr:uid="{A018B677-3829-4D6A-9E62-F5CBEBE98000}"/>
    <cellStyle name="Total 2 60 3" xfId="26101" xr:uid="{BD1D4FCC-4E25-4D00-AA90-E7E9ABC4371C}"/>
    <cellStyle name="Total 2 60 4" xfId="25027" xr:uid="{98A12412-AA15-4932-AA7E-1F22F4B62C56}"/>
    <cellStyle name="Total 2 60 5" xfId="35084" xr:uid="{92746447-4589-486F-A55E-3E70EF8D91F6}"/>
    <cellStyle name="Total 2 61" xfId="15830" xr:uid="{BD2563B0-DBDC-4892-A780-39F04C5B22A1}"/>
    <cellStyle name="Total 2 62" xfId="27448" xr:uid="{A9583D92-FA05-4BD3-971F-640D95F3B348}"/>
    <cellStyle name="Total 2 63" xfId="25072" xr:uid="{133C7082-287F-4A05-B02E-D51C3EA8D35B}"/>
    <cellStyle name="Total 2 64" xfId="34241" xr:uid="{F106D4F2-8295-46F8-9730-77E94BD13FB5}"/>
    <cellStyle name="Total 2 65" xfId="35581" xr:uid="{9705354A-6B42-43AF-AA07-E75AFAE94DAE}"/>
    <cellStyle name="Total 2 66" xfId="35485" xr:uid="{644523B2-1114-400F-B33A-CE011561A423}"/>
    <cellStyle name="Total 2 67" xfId="35396" xr:uid="{6E484732-637F-4D23-9693-82C0727E9A02}"/>
    <cellStyle name="Total 2 68" xfId="35840" xr:uid="{3CE84A70-7DFF-4BFA-8F82-FFE9876436A6}"/>
    <cellStyle name="Total 2 69" xfId="35763" xr:uid="{5D84EA43-6786-4EBF-9187-9768B252B04A}"/>
    <cellStyle name="Total 2 7" xfId="12086" xr:uid="{32E21946-DB98-48A1-AEE5-6B2DDE792782}"/>
    <cellStyle name="Total 2 7 2" xfId="18132" xr:uid="{1244E883-F324-419A-AEFA-89252BD8BF91}"/>
    <cellStyle name="Total 2 7 3" xfId="21346" xr:uid="{70131685-B23F-4997-8EA5-88576E336509}"/>
    <cellStyle name="Total 2 7 4" xfId="30366" xr:uid="{130D1680-2B09-4F98-8FC7-E540BE4AD8DF}"/>
    <cellStyle name="Total 2 7 5" xfId="22663" xr:uid="{95FA2415-9FE5-4785-897E-95B84230213A}"/>
    <cellStyle name="Total 2 70" xfId="12041" xr:uid="{436BBFD8-3011-4D88-AB50-5B1369416C83}"/>
    <cellStyle name="Total 2 8" xfId="12087" xr:uid="{94BEE58D-92FB-46AE-B322-B43B3668751E}"/>
    <cellStyle name="Total 2 8 2" xfId="18133" xr:uid="{9DE746A1-3362-452E-9318-453D645653E9}"/>
    <cellStyle name="Total 2 8 3" xfId="22066" xr:uid="{97E9638F-0B98-406A-921B-7BB10530E42D}"/>
    <cellStyle name="Total 2 8 4" xfId="30417" xr:uid="{C598253E-D339-4F08-85E6-24849ECB2792}"/>
    <cellStyle name="Total 2 8 5" xfId="32460" xr:uid="{24F4E39F-7C1D-4779-9C01-07DE209A6983}"/>
    <cellStyle name="Total 2 9" xfId="12088" xr:uid="{727BC160-B21C-42E8-82CC-EF1A8476ADAF}"/>
    <cellStyle name="Total 2 9 2" xfId="18134" xr:uid="{1035E645-4388-415F-B793-365D42A4CD7D}"/>
    <cellStyle name="Total 2 9 3" xfId="21424" xr:uid="{4AEEF22A-5970-4DD0-8E6A-BB17D307E1C1}"/>
    <cellStyle name="Total 2 9 4" xfId="28573" xr:uid="{2A626155-FEC2-4F43-AA34-65526D2EE084}"/>
    <cellStyle name="Total 2 9 5" xfId="32459" xr:uid="{753262B0-ACA8-486F-8F10-CFA6E71CDAB3}"/>
    <cellStyle name="Total 20" xfId="12089" xr:uid="{F8D3860C-F79C-4BD2-B7FB-C0382A36E90D}"/>
    <cellStyle name="Total 20 2" xfId="18135" xr:uid="{C626B82F-1B04-496A-9ECB-42BE245A8E9C}"/>
    <cellStyle name="Total 20 3" xfId="24541" xr:uid="{C5988767-C7EE-4D11-8F4F-B836D1CFBA6C}"/>
    <cellStyle name="Total 20 4" xfId="21799" xr:uid="{1D2DCD42-E1A1-42CF-8AFD-FC817CB1992E}"/>
    <cellStyle name="Total 20 5" xfId="32458" xr:uid="{A29C2A09-07C0-4AF3-BCDC-D2445F537ABB}"/>
    <cellStyle name="Total 21" xfId="12090" xr:uid="{B89684B9-68E7-428E-918A-E14042B7626A}"/>
    <cellStyle name="Total 21 2" xfId="18136" xr:uid="{420C4989-DB53-4974-BC24-316C34D426F7}"/>
    <cellStyle name="Total 21 3" xfId="21528" xr:uid="{DD8C0542-E380-4F2D-85D1-0ACE4510027D}"/>
    <cellStyle name="Total 21 4" xfId="22277" xr:uid="{B54D28A3-8EBF-4443-8EE7-AC5B25F97393}"/>
    <cellStyle name="Total 21 5" xfId="32457" xr:uid="{6A7A9D31-B41C-41EE-BA60-90417623FE81}"/>
    <cellStyle name="Total 22" xfId="12091" xr:uid="{23460B8A-0DCF-41C2-969E-AA9028AB65B7}"/>
    <cellStyle name="Total 22 2" xfId="18137" xr:uid="{4708FDB4-B9B1-4808-BF00-EBE0CCBB5712}"/>
    <cellStyle name="Total 22 3" xfId="21527" xr:uid="{73022A86-3C03-485F-ADA4-9EC7FC96A273}"/>
    <cellStyle name="Total 22 4" xfId="22154" xr:uid="{D02C6F04-2D26-4CC8-9629-5EAC0B2A9FE2}"/>
    <cellStyle name="Total 22 5" xfId="32456" xr:uid="{BC30D095-6C04-4CFF-B5B8-796B18C50A32}"/>
    <cellStyle name="Total 23" xfId="12092" xr:uid="{7C480B2C-133E-45DB-9CF9-C3711254F306}"/>
    <cellStyle name="Total 23 2" xfId="18138" xr:uid="{A12D8387-4A8A-4730-9E97-8505A20ACA61}"/>
    <cellStyle name="Total 23 3" xfId="21893" xr:uid="{AD864002-4700-4637-AD3D-DF47241809F5}"/>
    <cellStyle name="Total 23 4" xfId="24662" xr:uid="{D114B430-E5FF-4C8D-A423-6F7DB5627796}"/>
    <cellStyle name="Total 23 5" xfId="32455" xr:uid="{DF99601E-EB98-4E7C-9A12-254EE4C27CC8}"/>
    <cellStyle name="Total 24" xfId="12093" xr:uid="{A4077889-BAA5-4CA9-B054-E91D39D37EBA}"/>
    <cellStyle name="Total 24 2" xfId="18139" xr:uid="{EA6A4743-C422-4096-AD61-5AC32019C140}"/>
    <cellStyle name="Total 24 3" xfId="21720" xr:uid="{459002A6-0C1D-4ACE-81F0-BEE7D7AE5449}"/>
    <cellStyle name="Total 24 4" xfId="28282" xr:uid="{E6900F06-ABBB-4921-BD93-561245A6A914}"/>
    <cellStyle name="Total 24 5" xfId="32454" xr:uid="{E68AFB92-2659-484B-9237-A55B972AF71C}"/>
    <cellStyle name="Total 25" xfId="12094" xr:uid="{D2FAADE4-DCC5-4F40-BB55-3E89D11F9429}"/>
    <cellStyle name="Total 25 2" xfId="18140" xr:uid="{E17F790C-6C95-4DFB-B679-EA86B68A492E}"/>
    <cellStyle name="Total 25 3" xfId="22227" xr:uid="{E7070FCC-4838-47B4-9041-780160A31630}"/>
    <cellStyle name="Total 25 4" xfId="28891" xr:uid="{C737AD50-80D1-4D2A-80CD-79481DFAB385}"/>
    <cellStyle name="Total 25 5" xfId="32453" xr:uid="{E9C0778E-1E23-4DE3-AAE4-EDA1CDE85534}"/>
    <cellStyle name="Total 26" xfId="12095" xr:uid="{E06A7677-F4E3-44A9-AA1C-32CE3DF43BD8}"/>
    <cellStyle name="Total 26 2" xfId="18141" xr:uid="{A408F070-D066-405B-AD66-3389A530A8C7}"/>
    <cellStyle name="Total 26 3" xfId="26418" xr:uid="{F083B090-7EF6-4674-B8EF-6B8AD9DDB472}"/>
    <cellStyle name="Total 26 4" xfId="25645" xr:uid="{E46BFAB7-B582-43A1-9262-0B983DD8422C}"/>
    <cellStyle name="Total 26 5" xfId="32452" xr:uid="{BAAEB6FA-0871-46C4-801A-4F02CE459778}"/>
    <cellStyle name="Total 27" xfId="12096" xr:uid="{61141AAF-A4F8-4610-B1AE-7859C040D5F1}"/>
    <cellStyle name="Total 27 2" xfId="18142" xr:uid="{5EB4372E-8D0D-4633-B323-18D724E8EC32}"/>
    <cellStyle name="Total 27 3" xfId="21828" xr:uid="{B3B9A503-36A1-46A6-8E9B-619F4390371C}"/>
    <cellStyle name="Total 27 4" xfId="28221" xr:uid="{11DCF384-0C61-45B4-8117-FA7DE13E34E6}"/>
    <cellStyle name="Total 27 5" xfId="32451" xr:uid="{029B66F1-6009-45ED-B662-A569DB96D83D}"/>
    <cellStyle name="Total 28" xfId="12097" xr:uid="{44319739-C3A9-491B-A966-B526B2C07E49}"/>
    <cellStyle name="Total 28 2" xfId="18143" xr:uid="{2824336B-4FAF-4D70-9553-15A34CD0513A}"/>
    <cellStyle name="Total 28 3" xfId="21721" xr:uid="{54654BC7-12A9-4AC4-B5EA-DF14100E6377}"/>
    <cellStyle name="Total 28 4" xfId="28281" xr:uid="{80EE2CAD-E7A7-40CB-97DE-EF9EBB155A14}"/>
    <cellStyle name="Total 28 5" xfId="25352" xr:uid="{3C864CE0-E48A-48ED-B0C9-88B9E2A4C589}"/>
    <cellStyle name="Total 29" xfId="12098" xr:uid="{0278790F-E35D-46B3-82DE-3CA91F7F9D74}"/>
    <cellStyle name="Total 29 2" xfId="18144" xr:uid="{20EAEBDF-258A-40DE-BE24-483F5BAB53D0}"/>
    <cellStyle name="Total 29 3" xfId="25857" xr:uid="{901075C8-E507-4C90-A587-F3203D950353}"/>
    <cellStyle name="Total 29 4" xfId="29656" xr:uid="{BA1603FA-0F11-4314-90A5-642580627C30}"/>
    <cellStyle name="Total 29 5" xfId="32450" xr:uid="{A92FC591-73CF-454E-B9B4-8D14964BE707}"/>
    <cellStyle name="Total 3" xfId="7839" xr:uid="{9582613B-A60E-451A-80B3-3F0E7815E158}"/>
    <cellStyle name="Total 3 10" xfId="35769" xr:uid="{0953C3E5-153B-47BB-B54B-5D2BBFB42BA5}"/>
    <cellStyle name="Total 3 11" xfId="12099" xr:uid="{97BD5396-8A8F-4068-AB6B-4AF4D77D11F6}"/>
    <cellStyle name="Total 3 2" xfId="18145" xr:uid="{8F29151B-1762-4218-BB1A-9C80AE8CC546}"/>
    <cellStyle name="Total 3 3" xfId="22433" xr:uid="{607C1DBF-9334-46B3-B5A5-B481E1668D29}"/>
    <cellStyle name="Total 3 4" xfId="27670" xr:uid="{FEEB9C0E-1679-4250-B37D-C03F4AE0648E}"/>
    <cellStyle name="Total 3 5" xfId="32449" xr:uid="{366DFA3A-F1AA-41BD-B913-0596879417A5}"/>
    <cellStyle name="Total 3 6" xfId="35530" xr:uid="{D5AEC376-B5A5-428E-B9F5-44EA8C886537}"/>
    <cellStyle name="Total 3 7" xfId="35569" xr:uid="{8D0D7615-5245-4E10-A8DE-E6E82C1901AD}"/>
    <cellStyle name="Total 3 8" xfId="35514" xr:uid="{0C9EBCEE-5511-4A65-BD03-7632A7C5A4B8}"/>
    <cellStyle name="Total 3 9" xfId="35780" xr:uid="{6321E80B-50AF-4C94-AEC9-44D7C36B1E50}"/>
    <cellStyle name="Total 30" xfId="12100" xr:uid="{71EDE60D-F4FC-4CD7-84BD-27666551E595}"/>
    <cellStyle name="Total 30 2" xfId="18146" xr:uid="{613E9DC7-D1DC-449E-8A11-49E7FB6EDCC7}"/>
    <cellStyle name="Total 30 3" xfId="21789" xr:uid="{C2F3F2AE-C119-442A-81CE-E2BC81DDB5BC}"/>
    <cellStyle name="Total 30 4" xfId="25920" xr:uid="{1DAA1424-8090-41F3-963B-64922ECF9D63}"/>
    <cellStyle name="Total 30 5" xfId="32448" xr:uid="{26453FA2-3F87-44CB-92B2-67E76C102A0E}"/>
    <cellStyle name="Total 31" xfId="12101" xr:uid="{8BE4D90A-E683-4290-AF26-E5D1F27CA729}"/>
    <cellStyle name="Total 31 2" xfId="18147" xr:uid="{CD121716-E506-45D3-991C-C7E3F6CB6D18}"/>
    <cellStyle name="Total 31 3" xfId="26335" xr:uid="{D0256DEA-7488-417B-B6E3-50311AAE9C45}"/>
    <cellStyle name="Total 31 4" xfId="29043" xr:uid="{229C15E7-8A90-4C6E-BE34-00A8AC38F598}"/>
    <cellStyle name="Total 31 5" xfId="32447" xr:uid="{B12C6ED4-765E-4EFF-BA42-AF754054C05A}"/>
    <cellStyle name="Total 32" xfId="12102" xr:uid="{8A1E1912-71F1-43EB-9F40-7A6257B620F1}"/>
    <cellStyle name="Total 32 2" xfId="18148" xr:uid="{EB42E55C-8FB6-4CA3-8BAE-1AF29CC94653}"/>
    <cellStyle name="Total 32 3" xfId="25918" xr:uid="{3A46382C-B5CD-42A3-BBA0-291D8D2EAC51}"/>
    <cellStyle name="Total 32 4" xfId="25062" xr:uid="{7445E6AB-BA44-4DA2-9F66-3FB939EC541E}"/>
    <cellStyle name="Total 32 5" xfId="32446" xr:uid="{5549EF84-AF94-423E-9F2E-0B73F49AB863}"/>
    <cellStyle name="Total 33" xfId="12103" xr:uid="{3A5F913C-97A5-435C-9396-B8C2B59F0C83}"/>
    <cellStyle name="Total 33 2" xfId="18149" xr:uid="{F8B1E588-2796-4775-A8B0-AFE3E27475C8}"/>
    <cellStyle name="Total 33 3" xfId="25940" xr:uid="{CAEE82B0-EA2F-4F9A-9A40-D4C8651B5B0E}"/>
    <cellStyle name="Total 33 4" xfId="29880" xr:uid="{F3ED1B5F-545E-4212-B42B-DF382F9586C4}"/>
    <cellStyle name="Total 33 5" xfId="32445" xr:uid="{C5590CD4-8871-4330-B649-73A7AC6134C4}"/>
    <cellStyle name="Total 34" xfId="12104" xr:uid="{9B61DE89-E3F7-40E4-8C5F-54ED0898ECB9}"/>
    <cellStyle name="Total 34 2" xfId="18150" xr:uid="{A8F413B2-E33D-4E86-859E-B0CCD18D47D5}"/>
    <cellStyle name="Total 34 3" xfId="21359" xr:uid="{C07DE32A-778D-4FB4-B525-B501EFFE4EF5}"/>
    <cellStyle name="Total 34 4" xfId="30353" xr:uid="{A8B7CB8E-4109-4AF0-8BB6-7CCA0BF5255E}"/>
    <cellStyle name="Total 34 5" xfId="32444" xr:uid="{B6EFA093-76D8-4332-A212-D52E37482ECE}"/>
    <cellStyle name="Total 35" xfId="12105" xr:uid="{521AE0F8-096C-4F64-8B3E-AC2CF9678B62}"/>
    <cellStyle name="Total 35 2" xfId="18151" xr:uid="{E7BD2842-A2AA-483B-9AD5-38C21F2BBCF9}"/>
    <cellStyle name="Total 35 3" xfId="21526" xr:uid="{409B134D-CEA2-4AE1-8AF7-C629B23997A6}"/>
    <cellStyle name="Total 35 4" xfId="23212" xr:uid="{B54D5755-D08B-4BEA-BAA0-6A987451988B}"/>
    <cellStyle name="Total 35 5" xfId="32443" xr:uid="{FAE88EC9-9FA3-469B-8F08-CD99705E6EED}"/>
    <cellStyle name="Total 36" xfId="12106" xr:uid="{DBF47365-9BC6-45BE-8EBA-7E53ADFDCE00}"/>
    <cellStyle name="Total 36 2" xfId="18152" xr:uid="{C3D3807C-8F10-47EF-A80C-D501A6DE01C9}"/>
    <cellStyle name="Total 36 3" xfId="21525" xr:uid="{265CF5DB-1C89-4C43-AF4B-72B4AC729B57}"/>
    <cellStyle name="Total 36 4" xfId="23447" xr:uid="{59C34B99-BDD6-4C33-B895-A6FB47F34063}"/>
    <cellStyle name="Total 36 5" xfId="32442" xr:uid="{3D18493E-1F00-4FB8-8F7F-871266EE4C27}"/>
    <cellStyle name="Total 37" xfId="12107" xr:uid="{4DA65197-DA5C-4810-AF0B-DD8025FF946C}"/>
    <cellStyle name="Total 37 2" xfId="18153" xr:uid="{B2CE0960-8DE6-452E-8A30-8532C0B54D84}"/>
    <cellStyle name="Total 37 3" xfId="22226" xr:uid="{0A330E05-E430-4E29-9D95-86A35293A467}"/>
    <cellStyle name="Total 37 4" xfId="27989" xr:uid="{6935F1AD-5652-4E22-AA98-9C349AF395E1}"/>
    <cellStyle name="Total 37 5" xfId="32441" xr:uid="{66333BDD-78C4-472E-B9F5-C21E139B10E8}"/>
    <cellStyle name="Total 38" xfId="12108" xr:uid="{0EAD0980-5002-45A2-A3D2-12DFE333E819}"/>
    <cellStyle name="Total 38 2" xfId="18154" xr:uid="{4A37E09B-4541-41C3-A318-9DB10B156B63}"/>
    <cellStyle name="Total 38 3" xfId="21524" xr:uid="{7D93AB62-161B-407D-9F73-EFF829FE7924}"/>
    <cellStyle name="Total 38 4" xfId="27927" xr:uid="{B7DE5FAC-6510-4C57-9799-B9D0E1348D40}"/>
    <cellStyle name="Total 38 5" xfId="22116" xr:uid="{707FC381-DE1F-488C-9B14-BE55DAB4D7A1}"/>
    <cellStyle name="Total 39" xfId="12109" xr:uid="{04188E2D-C24F-4C18-81A9-EF58009F02A1}"/>
    <cellStyle name="Total 39 2" xfId="18155" xr:uid="{D5248FDC-D1C3-4007-9447-F77E9E232E5F}"/>
    <cellStyle name="Total 39 3" xfId="21523" xr:uid="{41A87C18-2189-4136-BA3E-622CD957E78A}"/>
    <cellStyle name="Total 39 4" xfId="22699" xr:uid="{976FB0B7-22A7-46E8-8A1B-E3EC393EEDFB}"/>
    <cellStyle name="Total 39 5" xfId="25809" xr:uid="{E12617C6-8A0C-4172-86EE-77977C3C66A2}"/>
    <cellStyle name="Total 4" xfId="7867" xr:uid="{74513851-F044-41E7-9950-9C7AF884ED87}"/>
    <cellStyle name="Total 4 10" xfId="35823" xr:uid="{94074C76-0A95-4CD1-B0D0-59B685888BC4}"/>
    <cellStyle name="Total 4 11" xfId="35755" xr:uid="{1BCDD0E4-0AC2-438A-8F96-E8A5E95EAAB6}"/>
    <cellStyle name="Total 4 12" xfId="12110" xr:uid="{6EC5A66E-BE41-4E14-AFBA-E19D947C3104}"/>
    <cellStyle name="Total 4 2" xfId="18156" xr:uid="{B780111F-8148-4150-8B1B-D8BC98058F62}"/>
    <cellStyle name="Total 4 3" xfId="21522" xr:uid="{78C4D3CF-2BEC-4330-ABB3-0D01F5414232}"/>
    <cellStyle name="Total 4 4" xfId="27409" xr:uid="{7C7C3FB4-B403-4EE0-AD61-B21C51CCA595}"/>
    <cellStyle name="Total 4 5" xfId="27157" xr:uid="{E7C69E17-D9A9-4E39-A349-E15ACE1350D8}"/>
    <cellStyle name="Total 4 6" xfId="35672" xr:uid="{7F507444-C8E3-46AB-A655-2B3A214E795F}"/>
    <cellStyle name="Total 4 7" xfId="35453" xr:uid="{97BA5798-01E1-43B7-8414-2D9AD31B5B04}"/>
    <cellStyle name="Total 4 8" xfId="35432" xr:uid="{B7E12893-3CCD-4D31-BDA5-4B4E59F48F88}"/>
    <cellStyle name="Total 4 9" xfId="35630" xr:uid="{EF1C2C62-A2A3-4AD6-B63F-CE5F437C8D7D}"/>
    <cellStyle name="Total 40" xfId="12111" xr:uid="{5FF8D68E-0291-475F-9F72-405AF731DE07}"/>
    <cellStyle name="Total 40 2" xfId="18157" xr:uid="{459E4CDF-636E-480E-B7C3-EF6FBC45960D}"/>
    <cellStyle name="Total 40 3" xfId="24540" xr:uid="{91622A56-7400-40F1-AB8A-6A2C358F74A8}"/>
    <cellStyle name="Total 40 4" xfId="22584" xr:uid="{DD970615-3603-4120-AA27-4306D1693897}"/>
    <cellStyle name="Total 40 5" xfId="27930" xr:uid="{BF32C333-C673-4C08-B285-330877A2FF00}"/>
    <cellStyle name="Total 41" xfId="12112" xr:uid="{5E9B9E2A-FAE1-4CE3-BB84-EE0AB7B25577}"/>
    <cellStyle name="Total 41 2" xfId="18158" xr:uid="{A36F38EB-789C-44EE-86D3-C749D53D506B}"/>
    <cellStyle name="Total 41 3" xfId="21521" xr:uid="{2173F3DF-2E52-4D07-BDFD-74E017D5D444}"/>
    <cellStyle name="Total 41 4" xfId="22891" xr:uid="{4408C44B-8113-4311-AF5A-15DC54FB7FC4}"/>
    <cellStyle name="Total 41 5" xfId="26019" xr:uid="{CEA5C2DA-2F63-4ABE-88A9-BE59E8FC31E9}"/>
    <cellStyle name="Total 42" xfId="12113" xr:uid="{5406F15B-40BB-46A1-988F-FA8730FB182A}"/>
    <cellStyle name="Total 42 2" xfId="18159" xr:uid="{143CC993-DD55-4367-8C04-9A0B6A498A42}"/>
    <cellStyle name="Total 42 3" xfId="24539" xr:uid="{15F33A3E-33E1-4A56-B73F-4457AC2ABA54}"/>
    <cellStyle name="Total 42 4" xfId="21336" xr:uid="{73A27913-EE30-4167-9580-5EB7FF490F07}"/>
    <cellStyle name="Total 42 5" xfId="25356" xr:uid="{3E460E58-31AE-405D-AD11-7EF572B11C1E}"/>
    <cellStyle name="Total 43" xfId="12114" xr:uid="{D13C0AE7-B21A-42C3-B12B-3E34EB79E023}"/>
    <cellStyle name="Total 43 2" xfId="18160" xr:uid="{AA9FDBB9-6EFC-4583-8C7A-4776F2100F16}"/>
    <cellStyle name="Total 43 3" xfId="24538" xr:uid="{89B55A5F-401F-48B3-83FC-83F99D31BE26}"/>
    <cellStyle name="Total 43 4" xfId="22892" xr:uid="{B4C45123-9F0F-404F-AA3D-307D181F9993}"/>
    <cellStyle name="Total 43 5" xfId="28787" xr:uid="{4A5187A1-167D-41E5-928B-A4551744D792}"/>
    <cellStyle name="Total 44" xfId="12115" xr:uid="{34C150DB-B003-4608-ADD5-6B0D827F6A73}"/>
    <cellStyle name="Total 44 2" xfId="18161" xr:uid="{F672AF3C-EA52-4DA0-B2CD-C4F95B23C147}"/>
    <cellStyle name="Total 44 3" xfId="24537" xr:uid="{058F1645-53CC-4F8B-AD68-DE10648F7050}"/>
    <cellStyle name="Total 44 4" xfId="27421" xr:uid="{74A016B0-8020-4552-B39F-1D14A0C7810E}"/>
    <cellStyle name="Total 44 5" xfId="30442" xr:uid="{485134E4-0D44-41E9-8E0A-245F225FEF96}"/>
    <cellStyle name="Total 45" xfId="12116" xr:uid="{71C9283D-4DA8-445D-B5DD-FE6BD30A4C32}"/>
    <cellStyle name="Total 45 2" xfId="18162" xr:uid="{CC6FC39D-0F99-424E-8DA9-7FED994BAB0D}"/>
    <cellStyle name="Total 45 3" xfId="27091" xr:uid="{E84AA17F-2D76-4346-892E-665B333B7DB7}"/>
    <cellStyle name="Total 45 4" xfId="22893" xr:uid="{8A039E60-F2D7-42AB-BF1F-E71AFC15B1FE}"/>
    <cellStyle name="Total 45 5" xfId="27476" xr:uid="{723DEE69-6282-4DD9-8D9B-F7FB66272427}"/>
    <cellStyle name="Total 46" xfId="12117" xr:uid="{61B550DF-CCB8-4498-ADC2-D79B79FD8AFB}"/>
    <cellStyle name="Total 46 2" xfId="18163" xr:uid="{E0FD2CCF-69AF-4394-BF8B-E5DA7E71154D}"/>
    <cellStyle name="Total 46 3" xfId="27604" xr:uid="{E2C61399-38D5-48F6-8B9D-2124D4CCD9F8}"/>
    <cellStyle name="Total 46 4" xfId="22894" xr:uid="{5B96B867-1A8D-4AA8-BCD6-EC4DD0F8FEC1}"/>
    <cellStyle name="Total 46 5" xfId="32440" xr:uid="{9D53638D-D0FF-4D7B-9853-7BF993A0616D}"/>
    <cellStyle name="Total 47" xfId="12118" xr:uid="{DF854522-2876-400C-AE9F-133DE15EB5BC}"/>
    <cellStyle name="Total 47 2" xfId="18164" xr:uid="{02CD3913-2338-4DA6-BB00-31D11C810665}"/>
    <cellStyle name="Total 47 3" xfId="24536" xr:uid="{8217C611-96EC-4EB6-BE3F-71D674EFF782}"/>
    <cellStyle name="Total 47 4" xfId="22895" xr:uid="{409E7C61-1765-40AE-A433-3A9B6F90D0D5}"/>
    <cellStyle name="Total 47 5" xfId="28788" xr:uid="{BA4EB349-8ACB-4DCF-9653-D427239D3F19}"/>
    <cellStyle name="Total 48" xfId="12119" xr:uid="{7DF8A18E-2A80-4817-864E-4DEDCEC3F190}"/>
    <cellStyle name="Total 48 2" xfId="18165" xr:uid="{CE616EE5-3BE9-4F0D-AADD-774D2C1F77B9}"/>
    <cellStyle name="Total 48 3" xfId="26920" xr:uid="{A1602EF5-09EB-47F3-956E-666915B80D8C}"/>
    <cellStyle name="Total 48 4" xfId="22022" xr:uid="{26CE5A5B-C145-41D1-9A59-AAC4B4B46CD6}"/>
    <cellStyle name="Total 48 5" xfId="32439" xr:uid="{13BFC287-60CC-4EA9-9588-737D87B95105}"/>
    <cellStyle name="Total 49" xfId="12120" xr:uid="{62933E26-C838-483E-94AB-D97A7093BAE6}"/>
    <cellStyle name="Total 49 2" xfId="18166" xr:uid="{EE50150A-4643-4A57-8441-3FE064B0EE57}"/>
    <cellStyle name="Total 49 3" xfId="26960" xr:uid="{CAF7955D-A134-4D95-89C7-B6BA22AB98B7}"/>
    <cellStyle name="Total 49 4" xfId="29563" xr:uid="{78F8717B-39E6-44E8-AA48-DDF4F90EE91B}"/>
    <cellStyle name="Total 49 5" xfId="32438" xr:uid="{A88DDD57-8810-461C-BAD8-2BDCAA2A4EED}"/>
    <cellStyle name="Total 5" xfId="12121" xr:uid="{9EF265C3-5B5F-40AD-92D2-A9C1C691B526}"/>
    <cellStyle name="Total 5 2" xfId="18167" xr:uid="{EDD4BCAE-3F90-4666-96DC-28A24D0FDE39}"/>
    <cellStyle name="Total 5 3" xfId="27332" xr:uid="{DD7CB365-EF62-4D2D-8896-CF1ED3D0F670}"/>
    <cellStyle name="Total 5 4" xfId="29746" xr:uid="{B1BB2D5A-624C-439C-85DD-BE3621C1441C}"/>
    <cellStyle name="Total 5 5" xfId="32437" xr:uid="{000515CF-FC57-4BD6-85A4-2442BCBDAF83}"/>
    <cellStyle name="Total 50" xfId="14980" xr:uid="{53B7CD95-2D37-4AEC-A5D7-825105D03FA3}"/>
    <cellStyle name="Total 50 2" xfId="20516" xr:uid="{B24A0984-B38E-457F-8214-AC3F339F0A30}"/>
    <cellStyle name="Total 50 3" xfId="22004" xr:uid="{F1CC042B-588C-412E-9E96-2B7C3C5FC36B}"/>
    <cellStyle name="Total 50 4" xfId="21732" xr:uid="{83BE21BE-7EFD-488F-9953-1FF23AC0BB63}"/>
    <cellStyle name="Total 50 5" xfId="21554" xr:uid="{D18A39B4-116C-4D87-8168-CB9086712389}"/>
    <cellStyle name="Total 51" xfId="15189" xr:uid="{98454945-BF00-407E-BA62-D47EFAD6CA2A}"/>
    <cellStyle name="Total 51 2" xfId="20704" xr:uid="{37AE4EB0-9DAC-4EB2-8A20-0AB676D991F3}"/>
    <cellStyle name="Total 51 3" xfId="23529" xr:uid="{CB6A48A5-77BC-4542-AA1A-C0A9E0D941D2}"/>
    <cellStyle name="Total 51 4" xfId="28918" xr:uid="{2CCA3B70-F6EE-4EA3-A87C-832DC564D4C6}"/>
    <cellStyle name="Total 51 5" xfId="23355" xr:uid="{9A91B0D3-BCC4-48D4-B7E9-87490C418744}"/>
    <cellStyle name="Total 52" xfId="15151" xr:uid="{E03E0FAF-07C8-4D5E-9ED3-95138F400C38}"/>
    <cellStyle name="Total 52 2" xfId="20669" xr:uid="{50A2B67C-37A1-45D3-906D-E95D9B0057F7}"/>
    <cellStyle name="Total 52 3" xfId="23546" xr:uid="{41CFA6DB-B408-4347-A460-8C65D352A508}"/>
    <cellStyle name="Total 52 4" xfId="25558" xr:uid="{956A8DB3-22C8-4938-BD14-35C12ED0E6A0}"/>
    <cellStyle name="Total 52 5" xfId="28789" xr:uid="{F8241950-3C52-45AA-8B2A-75CD16F26682}"/>
    <cellStyle name="Total 53" xfId="15482" xr:uid="{81BF5550-06CD-43EE-9D74-51E4233ED33F}"/>
    <cellStyle name="Total 53 2" xfId="20963" xr:uid="{24EDFEAE-C3A5-4508-A4F1-C74604F8F394}"/>
    <cellStyle name="Total 53 3" xfId="27283" xr:uid="{B5CE4EB4-EA03-474F-9BA0-F2AA0411D650}"/>
    <cellStyle name="Total 53 4" xfId="25265" xr:uid="{9A68E79E-9293-4A6E-A44D-372919B8245F}"/>
    <cellStyle name="Total 53 5" xfId="28793" xr:uid="{394AE11C-9E60-4B94-AD75-20D380E5C91A}"/>
    <cellStyle name="Total 54" xfId="15411" xr:uid="{306EC74D-F040-4335-9770-FA8EB61FBFE7}"/>
    <cellStyle name="Total 54 2" xfId="20897" xr:uid="{15937CFE-2D87-45F4-88C5-53FB8F43CE81}"/>
    <cellStyle name="Total 54 3" xfId="23461" xr:uid="{479E2494-2825-4F5B-BB0A-85056B908C7E}"/>
    <cellStyle name="Total 54 4" xfId="25243" xr:uid="{FA0DEB63-7CD5-4D58-A0D4-0437212F2B42}"/>
    <cellStyle name="Total 54 5" xfId="21433" xr:uid="{719D93F7-50FC-47F5-A621-378484812C9B}"/>
    <cellStyle name="Total 55" xfId="15509" xr:uid="{8701E3A7-2BC0-4713-9267-01C426DA490B}"/>
    <cellStyle name="Total 55 2" xfId="20987" xr:uid="{D1D4F25E-0797-4739-ACB7-8B526641ED67}"/>
    <cellStyle name="Total 55 3" xfId="27191" xr:uid="{DD2BFC4C-3281-4CB6-9FF3-A1B964C5029A}"/>
    <cellStyle name="Total 55 4" xfId="29716" xr:uid="{ECED7CE8-6279-4608-B30F-28B8F458C4FC}"/>
    <cellStyle name="Total 55 5" xfId="28805" xr:uid="{2DDA7E94-BD64-4F76-9D36-B3537D1D38D2}"/>
    <cellStyle name="Total 56" xfId="14924" xr:uid="{C0731214-759E-4598-B278-0DA3C6C85EE2}"/>
    <cellStyle name="Total 56 2" xfId="20461" xr:uid="{533533D5-77F3-46EC-BADA-393960F3A70A}"/>
    <cellStyle name="Total 56 3" xfId="23595" xr:uid="{FBC7B9E8-1F8C-49C4-8769-2EF4BD3FE609}"/>
    <cellStyle name="Total 56 4" xfId="24525" xr:uid="{05A25ACA-70E5-4806-A283-899F42FD4829}"/>
    <cellStyle name="Total 56 5" xfId="30731" xr:uid="{661A98EE-C15A-473C-8A06-3D3644FCA7C3}"/>
    <cellStyle name="Total 57" xfId="15033" xr:uid="{18B1A43A-5452-4510-BE35-B6CC78CFFFA7}"/>
    <cellStyle name="Total 57 2" xfId="20564" xr:uid="{571B6B5D-29DF-4857-973E-EED0AA9A7502}"/>
    <cellStyle name="Total 57 3" xfId="26685" xr:uid="{1E430C5F-FC5E-49C2-BE10-E979FB3080EF}"/>
    <cellStyle name="Total 57 4" xfId="26654" xr:uid="{8A205A3E-37FB-4CA0-8D87-90729894E992}"/>
    <cellStyle name="Total 57 5" xfId="23379" xr:uid="{766F3C03-D34D-45CA-8E14-4CB00A675D2E}"/>
    <cellStyle name="Total 58" xfId="15539" xr:uid="{194AB823-078E-4C1E-985D-600628F3B3EE}"/>
    <cellStyle name="Total 58 2" xfId="21017" xr:uid="{150A71F0-4D90-413C-AC16-84E01DD1B8F8}"/>
    <cellStyle name="Total 58 3" xfId="26606" xr:uid="{69C1AE3E-DCA1-47F7-AA5A-A5451909A657}"/>
    <cellStyle name="Total 58 4" xfId="22668" xr:uid="{E625196F-09B3-405C-A490-0E9F7036CE41}"/>
    <cellStyle name="Total 58 5" xfId="22031" xr:uid="{2D7D2CE5-9D50-46B3-9864-5ADB0F6EED06}"/>
    <cellStyle name="Total 59" xfId="15836" xr:uid="{EA8FA6A3-2A45-4EE0-AD9B-C8131636E39F}"/>
    <cellStyle name="Total 59 2" xfId="21269" xr:uid="{14B3BF50-85ED-408D-8B6A-D8FEEA8E4641}"/>
    <cellStyle name="Total 59 3" xfId="23153" xr:uid="{6F3F6D77-5657-4C18-B72F-A3A88B5086C0}"/>
    <cellStyle name="Total 59 4" xfId="29710" xr:uid="{0BA2AD41-FAC8-412E-88C8-33E64F6A8894}"/>
    <cellStyle name="Total 59 5" xfId="35127" xr:uid="{4D79C5A0-167F-45A5-B9E2-8CE70870B73F}"/>
    <cellStyle name="Total 6" xfId="12122" xr:uid="{88219EC4-47D5-46DA-8A28-1E72121D1A9E}"/>
    <cellStyle name="Total 6 2" xfId="18168" xr:uid="{FAA35A53-3067-42E1-BE25-F0BF129108E7}"/>
    <cellStyle name="Total 6 3" xfId="22648" xr:uid="{78FB8B73-7D5E-4301-BE61-668D51BE0CE1}"/>
    <cellStyle name="Total 6 4" xfId="27048" xr:uid="{B31F0874-A592-467F-AF8D-A1F9D45A2A57}"/>
    <cellStyle name="Total 6 5" xfId="34356" xr:uid="{C1699B01-BD1E-4ED1-A26E-BBEFB2C57912}"/>
    <cellStyle name="Total 60" xfId="15032" xr:uid="{E2651CE6-28A4-4D41-9607-BD2AB1A4456C}"/>
    <cellStyle name="Total 60 2" xfId="20563" xr:uid="{B431744B-4E6A-46D9-9EE8-61B41E5CF01C}"/>
    <cellStyle name="Total 60 3" xfId="26686" xr:uid="{EB540BD5-E348-4565-BE41-3C4BE059D52F}"/>
    <cellStyle name="Total 60 4" xfId="26615" xr:uid="{2AA1F408-F949-4F7A-B066-EEBB64E2FA54}"/>
    <cellStyle name="Total 60 5" xfId="25905" xr:uid="{3BFECE73-FC3E-4E47-81C0-1CFF7DCC970C}"/>
    <cellStyle name="Total 61" xfId="15665" xr:uid="{9C99881B-A653-4DAA-A907-1829F998779D}"/>
    <cellStyle name="Total 61 2" xfId="21126" xr:uid="{996D7435-9808-4683-AE05-14FA42DC5834}"/>
    <cellStyle name="Total 61 3" xfId="26554" xr:uid="{5565DE51-B4CA-47DD-98AF-C505ED16A6C6}"/>
    <cellStyle name="Total 61 4" xfId="23177" xr:uid="{660DB2D3-F996-4D4F-ABFB-F385211939E3}"/>
    <cellStyle name="Total 61 5" xfId="34984" xr:uid="{BC60066C-D21D-4A0A-822A-DF4D6CFF5653}"/>
    <cellStyle name="Total 62" xfId="14998" xr:uid="{02E063C7-A621-4D34-8DCD-B2F514D988EE}"/>
    <cellStyle name="Total 63" xfId="21807" xr:uid="{A99FE87A-B403-406F-A948-9A4F080DE1FA}"/>
    <cellStyle name="Total 64" xfId="28239" xr:uid="{1536D746-25AD-4069-BEE5-8992921BD479}"/>
    <cellStyle name="Total 65" xfId="34499" xr:uid="{72B6F914-D9C6-40C7-850A-8E94685B3D17}"/>
    <cellStyle name="Total 66" xfId="35418" xr:uid="{64CE6C2D-93B7-433A-8EF7-48FB7827FC36}"/>
    <cellStyle name="Total 67" xfId="35487" xr:uid="{A6A7BC27-0BB4-42AB-875D-38441DFA2648}"/>
    <cellStyle name="Total 68" xfId="35534" xr:uid="{21E08973-980B-4511-8566-751BA2D5E0DD}"/>
    <cellStyle name="Total 69" xfId="35841" xr:uid="{C1665699-F771-4CA2-BA3E-BAA1860CE96D}"/>
    <cellStyle name="Total 7" xfId="12123" xr:uid="{20612952-6FF0-4612-B520-073552A58959}"/>
    <cellStyle name="Total 7 2" xfId="18169" xr:uid="{DF48F31D-F355-47DD-BC4A-F83A85362842}"/>
    <cellStyle name="Total 7 3" xfId="22185" xr:uid="{1EF22BA5-3B90-4B7F-AB50-FCB3A176FBD5}"/>
    <cellStyle name="Total 7 4" xfId="25601" xr:uid="{0428ED26-7212-434F-95B8-C8A2A233D0DF}"/>
    <cellStyle name="Total 7 5" xfId="34757" xr:uid="{519BE9D4-AF96-4BDF-8FDF-5D52BDEBE37C}"/>
    <cellStyle name="Total 70" xfId="35846" xr:uid="{50DA5C7E-9CBE-45C4-BBA9-9EC1B20B8104}"/>
    <cellStyle name="Total 71" xfId="12030" xr:uid="{190B7364-99D6-42D7-B2E0-422359A48D97}"/>
    <cellStyle name="Total 72" xfId="9394" xr:uid="{43C6D6D5-C603-473B-803C-AE1C6636FFF6}"/>
    <cellStyle name="Total 8" xfId="12124" xr:uid="{845D8CCB-CDFA-46EC-B014-47A5125D47A0}"/>
    <cellStyle name="Total 8 2" xfId="18170" xr:uid="{AA167662-9609-45D5-AB27-589A743B0125}"/>
    <cellStyle name="Total 8 3" xfId="22193" xr:uid="{3A49AF4D-EE9B-40C9-929D-075DE8F6C1BF}"/>
    <cellStyle name="Total 8 4" xfId="21391" xr:uid="{E3DC8F3C-0097-484C-A0E6-53EBA883F234}"/>
    <cellStyle name="Total 8 5" xfId="32436" xr:uid="{5BFA55A9-2CC6-4513-9E67-C71E0CBD821E}"/>
    <cellStyle name="Total 9" xfId="12125" xr:uid="{18CFD606-CBAB-43CC-B371-EFD82BEEB5F5}"/>
    <cellStyle name="Total 9 2" xfId="18171" xr:uid="{50EAAD08-3C52-4C64-8CED-25B13A10C459}"/>
    <cellStyle name="Total 9 3" xfId="21341" xr:uid="{057891E3-C56A-41B5-A316-0B29A6D09209}"/>
    <cellStyle name="Total 9 4" xfId="30370" xr:uid="{973FED1D-D0E5-4673-8D2B-AB095587B5D8}"/>
    <cellStyle name="Total 9 5" xfId="34228" xr:uid="{DD6348BC-7D43-41E2-ABC9-E649B9685C4B}"/>
    <cellStyle name="Total Row" xfId="12126" xr:uid="{93675068-6464-42F3-AAF2-4054139E5833}"/>
    <cellStyle name="User_Defined_A" xfId="12127" xr:uid="{AC6CC678-6F93-473F-B0F5-D4689BDCAF5F}"/>
    <cellStyle name="Valuta (0)_MERALCO" xfId="2011" xr:uid="{075F5455-A16B-4A41-885B-D28830BCFEC5}"/>
    <cellStyle name="Valuta [0]_GRAF A-V vs FOREC" xfId="215" xr:uid="{4F23515E-7493-42CE-BFE8-3499961C7B54}"/>
    <cellStyle name="Valuta_GRAF A-V vs FOREC" xfId="216" xr:uid="{C0146A7C-0C67-4776-83A4-4B398A53F38C}"/>
    <cellStyle name="wafer" xfId="2012" xr:uid="{BA0D2274-C384-4C86-B9E1-E3935A910C48}"/>
    <cellStyle name="Währung [0]_1999-2003 tools set plan 01- Nov PO präsent" xfId="2013" xr:uid="{A776C404-38AA-4869-A3CC-7CA469A4EAD5}"/>
    <cellStyle name="Währung_1999-2003 tools set plan 01- Nov PO präsent" xfId="2014" xr:uid="{62CAB84B-16DB-45AE-9547-E7614871ED7D}"/>
    <cellStyle name="Warning Text 2" xfId="6140" xr:uid="{7085F8D1-0A4E-40FD-9412-C1C890063DB4}"/>
    <cellStyle name="Warning Text 2 2" xfId="12129" xr:uid="{554A5A10-463E-49DE-B518-DD30A02E23B7}"/>
    <cellStyle name="Warning Text 3" xfId="35671" xr:uid="{07141D11-DFA9-432D-B3D4-76333ED3E8EA}"/>
    <cellStyle name="Warning Text 4" xfId="12128" xr:uid="{4758473A-77AF-496F-841C-3214407421FC}"/>
    <cellStyle name="Warning Text 5" xfId="9391" xr:uid="{78ECF607-3CC9-4A42-AC46-BD7A250678C5}"/>
    <cellStyle name="アクセント 1" xfId="2015" xr:uid="{8626AA4C-DC4D-4FD1-B0E7-B944C12EAE53}"/>
    <cellStyle name="アクセント 1 2" xfId="12130" xr:uid="{6043382B-B7C8-4E78-98C4-FD11E21FE976}"/>
    <cellStyle name="アクセント 1 2 2" xfId="12131" xr:uid="{9874E93F-A3FC-4BD6-BB59-F8D66488D76E}"/>
    <cellStyle name="アクセント 1 3" xfId="12132" xr:uid="{2427FE6B-279B-40FB-A503-FD0932B214A2}"/>
    <cellStyle name="アクセント 1 4" xfId="12133" xr:uid="{756388A6-2305-4733-820A-8D9F685B5EE1}"/>
    <cellStyle name="アクセント 1 4 2" xfId="12134" xr:uid="{597054EA-112B-428C-8C7B-A29B11119A8E}"/>
    <cellStyle name="アクセント 1 4 3" xfId="12135" xr:uid="{94DEC638-5DF5-4BCE-BD24-263431EB0783}"/>
    <cellStyle name="アクセント 1 5" xfId="12136" xr:uid="{80D4DA2F-5077-45B8-A252-D6B12A7DA9C9}"/>
    <cellStyle name="アクセント 1 6" xfId="12137" xr:uid="{A5043E3E-3047-4338-BEFD-234A5B9B3CBE}"/>
    <cellStyle name="アクセント 1 7" xfId="12138" xr:uid="{4BE02168-F830-4D92-BB1A-F4904102472E}"/>
    <cellStyle name="アクセント 1 8" xfId="12139" xr:uid="{6DC106A6-0AA3-49F5-80D1-CCB588417091}"/>
    <cellStyle name="アクセント 2" xfId="2016" xr:uid="{BEA38F3B-3557-4B97-919D-D06A865BDA37}"/>
    <cellStyle name="アクセント 2 2" xfId="12140" xr:uid="{5F048CD2-11CF-4CAB-A4DE-48FD196E828E}"/>
    <cellStyle name="アクセント 2 2 2" xfId="12141" xr:uid="{A62C57CE-B48C-4DF9-9D5E-6354F7F09D6F}"/>
    <cellStyle name="アクセント 2 3" xfId="12142" xr:uid="{BC3891D6-702A-41E2-AA8B-6FBB5CADC733}"/>
    <cellStyle name="アクセント 2 4" xfId="12143" xr:uid="{AB0FC42A-BF2C-4D22-A1F7-E96497ADCDED}"/>
    <cellStyle name="アクセント 2 4 2" xfId="12144" xr:uid="{F1F39075-CAA6-474A-9A44-22DF19A64427}"/>
    <cellStyle name="アクセント 2 4 3" xfId="12145" xr:uid="{CA8A89C7-9D6C-46D6-BA90-E1AC4CADCAC7}"/>
    <cellStyle name="アクセント 2 5" xfId="12146" xr:uid="{1E88D6C6-D60B-40BB-8082-A294BFDCD642}"/>
    <cellStyle name="アクセント 2 6" xfId="12147" xr:uid="{0F193C0B-07B1-47BD-BCD6-256209BB5884}"/>
    <cellStyle name="アクセント 2 7" xfId="12148" xr:uid="{A3774CCE-6342-46B4-8FE8-6F964DBF1587}"/>
    <cellStyle name="アクセント 2 8" xfId="12149" xr:uid="{86B04B73-2480-4622-8E29-2442ED5E812A}"/>
    <cellStyle name="アクセント 3" xfId="2017" xr:uid="{6D9193DE-6C26-498D-A5A4-60DBD6FBC8D6}"/>
    <cellStyle name="アクセント 3 2" xfId="12150" xr:uid="{EACC5CFE-9996-421D-83E7-62F0D408B003}"/>
    <cellStyle name="アクセント 3 2 2" xfId="12151" xr:uid="{CB0F56A3-6496-4413-BA12-ED493375E6D3}"/>
    <cellStyle name="アクセント 3 3" xfId="12152" xr:uid="{A5FC0AEF-6A13-4B25-BAAA-802F05D42F48}"/>
    <cellStyle name="アクセント 3 4" xfId="12153" xr:uid="{9E7D78F2-4021-4CE3-851E-9EBF84E476B3}"/>
    <cellStyle name="アクセント 3 4 2" xfId="12154" xr:uid="{952D6F39-5BF4-441C-AC5A-DD0099B2A3B7}"/>
    <cellStyle name="アクセント 3 4 3" xfId="12155" xr:uid="{68A52BC4-520C-4886-B580-9CEFF8766373}"/>
    <cellStyle name="アクセント 3 5" xfId="12156" xr:uid="{25754E99-339B-4A8B-BE1A-0511234F0120}"/>
    <cellStyle name="アクセント 3 6" xfId="12157" xr:uid="{267C401E-3B87-4621-8D8C-A8960E22F23C}"/>
    <cellStyle name="アクセント 3 7" xfId="12158" xr:uid="{E43DA32B-8F8F-487E-96EB-69ADBB8C44E1}"/>
    <cellStyle name="アクセント 3 8" xfId="12159" xr:uid="{D58061B4-31AF-469C-8126-FDA5D5CB2F5C}"/>
    <cellStyle name="アクセント 4" xfId="2018" xr:uid="{0FAE13DD-A9EB-433F-94FF-D9E0B4BD8675}"/>
    <cellStyle name="アクセント 4 2" xfId="12160" xr:uid="{A1A5A6A2-6B6A-4140-A405-A3067B1DD8D6}"/>
    <cellStyle name="アクセント 4 2 2" xfId="12161" xr:uid="{C26A7AF0-CDB6-465C-9EC7-E07810B97000}"/>
    <cellStyle name="アクセント 4 3" xfId="12162" xr:uid="{E64CD0EA-7A68-497E-B8B5-D14075230129}"/>
    <cellStyle name="アクセント 4 4" xfId="12163" xr:uid="{2BF59451-17D0-4E8C-920A-F48FCC854636}"/>
    <cellStyle name="アクセント 4 4 2" xfId="12164" xr:uid="{95E6D3F7-97E8-481C-A7DF-1C1B0593D42C}"/>
    <cellStyle name="アクセント 4 4 3" xfId="12165" xr:uid="{70FDE51B-FC36-41CA-927F-05B9118117F6}"/>
    <cellStyle name="アクセント 4 5" xfId="12166" xr:uid="{36ADADD7-3018-433D-A848-05407FD1E8DA}"/>
    <cellStyle name="アクセント 4 6" xfId="12167" xr:uid="{AB5DE5EA-62CF-403C-8EB7-86B9DCF65A4F}"/>
    <cellStyle name="アクセント 4 7" xfId="12168" xr:uid="{EE2018C8-24CA-45D7-9B76-50D8A31FAD55}"/>
    <cellStyle name="アクセント 4 8" xfId="12169" xr:uid="{133E4BE9-A261-40FF-AA3F-6CCC4CBA1CF1}"/>
    <cellStyle name="アクセント 5" xfId="2019" xr:uid="{EA697768-9F89-4017-81EF-0A548DB0D149}"/>
    <cellStyle name="アクセント 5 2" xfId="12170" xr:uid="{A3D60C25-1C98-4C8C-8C7F-5B5CE38FB7B1}"/>
    <cellStyle name="アクセント 5 2 2" xfId="12171" xr:uid="{E63AFC30-FB14-4291-9434-082AA2A7B1DC}"/>
    <cellStyle name="アクセント 5 3" xfId="12172" xr:uid="{7C545B22-5886-42CF-B571-9E14DE6F4DCC}"/>
    <cellStyle name="アクセント 5 4" xfId="12173" xr:uid="{87FC1E9A-A411-4116-B551-4EA4445E95CB}"/>
    <cellStyle name="アクセント 5 4 2" xfId="12174" xr:uid="{7EC12709-02C0-43AF-96AF-A8DC8A1B5786}"/>
    <cellStyle name="アクセント 5 4 3" xfId="12175" xr:uid="{F19629BA-FA2E-4BA5-AA38-B9244DFEC26D}"/>
    <cellStyle name="アクセント 5 5" xfId="12176" xr:uid="{6C2F67B5-F182-4C5B-A15E-F7E8D9FA8D07}"/>
    <cellStyle name="アクセント 5 6" xfId="12177" xr:uid="{C86B5534-C196-485F-A20F-A5D9A21E9364}"/>
    <cellStyle name="アクセント 5 7" xfId="12178" xr:uid="{9AD9090F-FEE5-4684-85A6-49C2604F6DD1}"/>
    <cellStyle name="アクセント 5 8" xfId="12179" xr:uid="{BA7D569A-BB6F-4EE9-B405-3EDE8458BD73}"/>
    <cellStyle name="アクセント 6" xfId="2020" xr:uid="{0E7E237C-9253-45B2-A883-B9DB94BCC56C}"/>
    <cellStyle name="アクセント 6 2" xfId="12180" xr:uid="{7CE85A37-A580-48A6-93F8-4D3FA47BDC87}"/>
    <cellStyle name="アクセント 6 2 2" xfId="12181" xr:uid="{8A294767-023D-4EE1-B4BD-154115C98874}"/>
    <cellStyle name="アクセント 6 3" xfId="12182" xr:uid="{23449FA7-A98C-43BE-9FEE-95F86960F4BC}"/>
    <cellStyle name="アクセント 6 4" xfId="12183" xr:uid="{91C62E5F-456F-4FB9-A666-6DC98E38BB16}"/>
    <cellStyle name="アクセント 6 4 2" xfId="12184" xr:uid="{49CCB521-B91C-48CE-AA18-420B8462D36A}"/>
    <cellStyle name="アクセント 6 4 3" xfId="12185" xr:uid="{6B1CE70D-9F41-4E76-906F-E72ABEB0DF14}"/>
    <cellStyle name="アクセント 6 5" xfId="12186" xr:uid="{62133DDE-0AFA-4A76-A02B-3AEC21C0303F}"/>
    <cellStyle name="アクセント 6 6" xfId="12187" xr:uid="{5567FCF4-D4A1-4562-8C91-2F63A7F3E469}"/>
    <cellStyle name="アクセント 6 7" xfId="12188" xr:uid="{50D8EEFF-B072-44E7-A390-BA0625FDEB49}"/>
    <cellStyle name="アクセント 6 8" xfId="12189" xr:uid="{DFA71517-DFB4-40CA-A9BF-873CCB6E8460}"/>
    <cellStyle name="カンマ" xfId="2021" xr:uid="{07380937-5D11-47D2-902C-DC25AA5DD095}"/>
    <cellStyle name="スタイル 1" xfId="2022" xr:uid="{81C665F9-26AE-4A3F-A649-EDE88ABE39A2}"/>
    <cellStyle name="スタイル 1 2" xfId="12190" xr:uid="{0F93D93B-6B92-471E-A642-D04B89B9EB59}"/>
    <cellStyle name="センター" xfId="2023" xr:uid="{6DD56B18-D0CB-4ABD-916F-538EA9250B15}"/>
    <cellStyle name="タイトル" xfId="2024" xr:uid="{10B6B854-4079-4D65-BA8B-135C08FC11AA}"/>
    <cellStyle name="タイトル 10" xfId="12191" xr:uid="{C7A5F932-C8C5-4EAD-B492-A97B468D2D0C}"/>
    <cellStyle name="タイトル 2" xfId="12192" xr:uid="{9E06C69C-3868-4088-972B-1F1F72CA3597}"/>
    <cellStyle name="タイトル 2 2" xfId="12193" xr:uid="{111AF952-E834-4829-8D48-FFED0F7F4FAE}"/>
    <cellStyle name="タイトル 3" xfId="12194" xr:uid="{1F9FF688-A379-4DC9-B3C8-6F123C9F4364}"/>
    <cellStyle name="タイトル 4" xfId="12195" xr:uid="{565C66EA-786E-47D0-AED5-3C6E5AC2F610}"/>
    <cellStyle name="タイトル 4 2" xfId="12196" xr:uid="{E1A50848-19F5-4BA7-8FDB-2CF1556819E2}"/>
    <cellStyle name="タイトル 4 2 2" xfId="12197" xr:uid="{D701FF82-9044-46C9-9B85-503D1A012213}"/>
    <cellStyle name="タイトル 4 2 3" xfId="12198" xr:uid="{20387B51-5DD6-435A-BDCA-B691B1B8580B}"/>
    <cellStyle name="タイトル 5" xfId="12199" xr:uid="{97469300-EA46-4225-9EF1-8CF014C7CFF1}"/>
    <cellStyle name="タイトル 6" xfId="12200" xr:uid="{2886817C-79C5-411C-87E3-7A289E869F3C}"/>
    <cellStyle name="タイトル 7" xfId="12201" xr:uid="{FEFA36DB-9CEF-4D87-B823-E8A9960F004E}"/>
    <cellStyle name="タイトル 8" xfId="12202" xr:uid="{1ABB009A-59FF-4FB2-B4E3-F0B46239F32D}"/>
    <cellStyle name="タイトル 9" xfId="12203" xr:uid="{7C651AF7-0612-4899-9B05-0807C801AE24}"/>
    <cellStyle name="チェック セル" xfId="2025" xr:uid="{7E2FBBC5-8EF2-48CE-BDB6-B1DF7DF6360C}"/>
    <cellStyle name="チェック セル 2" xfId="12204" xr:uid="{3F9975E4-AD3E-4AB4-9BAD-26C63A71B741}"/>
    <cellStyle name="チェック セル 2 2" xfId="12205" xr:uid="{261EBA23-CB0E-4C8B-BBE0-4D53F2321087}"/>
    <cellStyle name="チェック セル 2_歩留まり計算2" xfId="12206" xr:uid="{E09B0090-FDA8-41FD-BFD9-2B1D74BA99AB}"/>
    <cellStyle name="チェック セル 3" xfId="12207" xr:uid="{62384B9E-F5F1-4FD9-ADB7-0EE8ADEB2908}"/>
    <cellStyle name="チェック セル 4" xfId="12208" xr:uid="{AFF0AFB3-96D7-416E-97EB-CD642D5900EB}"/>
    <cellStyle name="チェック セル 4 2" xfId="12209" xr:uid="{3039954B-DABB-4AF2-AA04-F355D1E150EE}"/>
    <cellStyle name="チェック セル 4 3" xfId="12210" xr:uid="{CA4DBBB9-06B6-45C2-ACBA-84B89D4FED23}"/>
    <cellStyle name="チェック セル 4_歩留まり計算2" xfId="12211" xr:uid="{CD38B826-20B2-442D-8BD1-A1CFE737936A}"/>
    <cellStyle name="チェック セル 5" xfId="12212" xr:uid="{DCACB9F6-6AC8-4703-9112-790C4683DFA4}"/>
    <cellStyle name="チェック セル 6" xfId="12213" xr:uid="{89A38137-0EC8-4A66-8533-36E580E5C207}"/>
    <cellStyle name="チェック セル 7" xfId="12214" xr:uid="{E837E1E5-3008-4884-BDE3-A7AA48FA925F}"/>
    <cellStyle name="チェック セル 8" xfId="12215" xr:uid="{47B1101A-E052-4276-92BE-EA4B0079D23F}"/>
    <cellStyle name="ﾄﾞｸｶ [0]_1202" xfId="2026" xr:uid="{0A222495-F98D-47D0-9FC5-44549BCC933E}"/>
    <cellStyle name="ﾄﾞｸｶ_1202" xfId="2027" xr:uid="{C3E7AE67-E197-4031-A915-D6C1011C5065}"/>
    <cellStyle name="どちらでもない" xfId="2028" xr:uid="{FEADBC6B-03D9-4973-A678-D57B94C5E5B5}"/>
    <cellStyle name="どちらでもない 2" xfId="12216" xr:uid="{19CDA62C-50EB-45ED-BA6E-0F6E655F328B}"/>
    <cellStyle name="どちらでもない 2 2" xfId="12217" xr:uid="{C4C8F5FF-8DB4-4DFE-BCF1-22030637118C}"/>
    <cellStyle name="どちらでもない 3" xfId="12218" xr:uid="{EA4F28E2-B459-46AA-9D1D-AFBD98916163}"/>
    <cellStyle name="どちらでもない 4" xfId="12219" xr:uid="{CB26E9EF-9F1A-4AC9-AEAA-88F24FCE7F17}"/>
    <cellStyle name="どちらでもない 4 2" xfId="12220" xr:uid="{3784CD30-94C1-4F17-A551-7B948E241D16}"/>
    <cellStyle name="どちらでもない 4 3" xfId="12221" xr:uid="{8319DD59-08B2-4801-8FB9-607953A377D5}"/>
    <cellStyle name="どちらでもない 5" xfId="12222" xr:uid="{BA3A15C0-41A0-4C19-B03B-2C4E93FE2D48}"/>
    <cellStyle name="どちらでもない 6" xfId="12223" xr:uid="{BCBF842A-2B1C-4287-ADF2-302B930FC8D4}"/>
    <cellStyle name="どちらでもない 7" xfId="12224" xr:uid="{043547F9-D983-4C5E-BF13-8EEA80F19FE3}"/>
    <cellStyle name="どちらでもない 8" xfId="12225" xr:uid="{0D3A9C65-51FE-4EC2-88D1-191D562D5C46}"/>
    <cellStyle name="ﾅ・ｭ [0]_1202" xfId="2029" xr:uid="{B514BA57-A54E-43B6-86CB-59DF45976CE1}"/>
    <cellStyle name="ﾅ・ｭ_1202" xfId="2030" xr:uid="{7FB4B4F2-26C6-4947-92B5-B2E0421E0594}"/>
    <cellStyle name="ﾇ･ﾁﾘ_(ﾁ､ｺｸｺﾎｹｮ)ｿｰﾀﾎｿ霾ｹ" xfId="2031" xr:uid="{3E80077D-9077-4FE7-980B-1312C8DC496F}"/>
    <cellStyle name="パーセント 14" xfId="12226" xr:uid="{A71D916D-8CCB-4CF0-BE55-869477F95A89}"/>
    <cellStyle name="パーセント 2" xfId="12227" xr:uid="{9419B706-3F9B-4A16-9025-6D3D81FDB58A}"/>
    <cellStyle name="パーセント 3" xfId="12228" xr:uid="{7E62AA71-9A15-4CD4-9C79-5C2E7853D037}"/>
    <cellStyle name="ハイパーリンク 2" xfId="12229" xr:uid="{B8911AD5-E42D-4DBC-AD9C-7C3B6BF93008}"/>
    <cellStyle name="ハイパーリンク 3" xfId="12230" xr:uid="{3B1031D9-05A6-4F06-BCEE-ECD15D4373F3}"/>
    <cellStyle name="ハイパーリンク 4" xfId="12231" xr:uid="{E86EF44B-D77F-4475-B8EF-58F577ACA1C4}"/>
    <cellStyle name="ハイパーリンク 5" xfId="12232" xr:uid="{5804EB70-E6BF-4B23-8915-9B9851139519}"/>
    <cellStyle name="ハイパーリンク 6" xfId="12233" xr:uid="{1447ACDA-2103-4FBF-8D13-A6DA6702289A}"/>
    <cellStyle name="メモ" xfId="2032" xr:uid="{4624BF14-E300-485E-85D7-C972A1191AD5}"/>
    <cellStyle name="メモ 2" xfId="7834" xr:uid="{06513439-4B64-49A5-A7A3-61B5818496A7}"/>
    <cellStyle name="メモ 2 2" xfId="12235" xr:uid="{42B26615-39DE-41D0-9B7C-A6BA0D87E12E}"/>
    <cellStyle name="メモ 2 2 2" xfId="12236" xr:uid="{11162B08-BCD3-48D3-B423-5F7062867E96}"/>
    <cellStyle name="メモ 2 2 2 10" xfId="12237" xr:uid="{4790EABD-0700-4701-8C3C-A14E4CFB5EF5}"/>
    <cellStyle name="メモ 2 2 2 10 2" xfId="18173" xr:uid="{2AE1FB92-2F50-436C-922B-4465615AEA40}"/>
    <cellStyle name="メモ 2 2 2 10 3" xfId="24733" xr:uid="{2B1D8160-26D8-4CD3-9802-EC6E8C921B46}"/>
    <cellStyle name="メモ 2 2 2 10 4" xfId="32638" xr:uid="{13B714C2-512A-413B-A549-8D163A173E7E}"/>
    <cellStyle name="メモ 2 2 2 10 5" xfId="35163" xr:uid="{17271E0F-7A60-4DA6-825C-6097A04625EC}"/>
    <cellStyle name="メモ 2 2 2 11" xfId="12238" xr:uid="{E342ACA6-2FF2-4278-B3D4-59C9F697F836}"/>
    <cellStyle name="メモ 2 2 2 11 2" xfId="18174" xr:uid="{E5306899-762F-4072-AB62-8D93E3FB8B77}"/>
    <cellStyle name="メモ 2 2 2 11 3" xfId="24734" xr:uid="{0A8E23ED-E05D-4F9C-BADC-0C087CF7620F}"/>
    <cellStyle name="メモ 2 2 2 11 4" xfId="32639" xr:uid="{265928F0-A5C1-43F8-B47F-A325FA85E5E9}"/>
    <cellStyle name="メモ 2 2 2 11 5" xfId="35164" xr:uid="{B90EB215-893B-4071-8AD3-86F89DBF0046}"/>
    <cellStyle name="メモ 2 2 2 12" xfId="12239" xr:uid="{78EACD9D-B460-4FDA-BE5C-5431674E4D55}"/>
    <cellStyle name="メモ 2 2 2 12 2" xfId="18175" xr:uid="{CD643B9C-4ADE-4A08-A745-DE5E3FDF6315}"/>
    <cellStyle name="メモ 2 2 2 12 3" xfId="24735" xr:uid="{0C7DB309-EA60-4276-92FE-B65C9F474712}"/>
    <cellStyle name="メモ 2 2 2 12 4" xfId="32640" xr:uid="{7B5A45A9-0A00-46E2-887F-CFD2EED8484F}"/>
    <cellStyle name="メモ 2 2 2 12 5" xfId="35165" xr:uid="{8E2D6D51-1D89-4542-BC3F-369076008B99}"/>
    <cellStyle name="メモ 2 2 2 13" xfId="12240" xr:uid="{A92FC8C6-A8D7-49BF-A768-595D329F3A6C}"/>
    <cellStyle name="メモ 2 2 2 13 2" xfId="18176" xr:uid="{DE435CDC-0143-41BD-A90B-43742C91A0A1}"/>
    <cellStyle name="メモ 2 2 2 13 3" xfId="24736" xr:uid="{BE1CD3D4-0508-417F-8E69-B045C479E3D2}"/>
    <cellStyle name="メモ 2 2 2 13 4" xfId="32641" xr:uid="{B05859A1-7B4F-4409-AD16-BB2527886808}"/>
    <cellStyle name="メモ 2 2 2 13 5" xfId="35166" xr:uid="{F92E526E-3420-4F23-B636-0F71380A0F75}"/>
    <cellStyle name="メモ 2 2 2 14" xfId="12241" xr:uid="{DF5559C6-E1E5-4788-B0B3-EA36A0112828}"/>
    <cellStyle name="メモ 2 2 2 14 2" xfId="18177" xr:uid="{309F5C82-D23D-4925-94AB-4DF838818E60}"/>
    <cellStyle name="メモ 2 2 2 14 3" xfId="24737" xr:uid="{12C52A37-E1C7-40AF-91CF-AC6345ABC9C6}"/>
    <cellStyle name="メモ 2 2 2 14 4" xfId="32642" xr:uid="{AE7B0F0F-2856-4007-AFA3-4099C5DA1D47}"/>
    <cellStyle name="メモ 2 2 2 14 5" xfId="35167" xr:uid="{B2FB668C-7314-4A76-A02F-50E9F6AFD932}"/>
    <cellStyle name="メモ 2 2 2 15" xfId="12242" xr:uid="{36E3F801-8E71-4F79-9539-BCFF8C7D6EEA}"/>
    <cellStyle name="メモ 2 2 2 15 2" xfId="18178" xr:uid="{CE0F1F3A-7F0D-4AA6-879B-D0D18D60DDBD}"/>
    <cellStyle name="メモ 2 2 2 15 3" xfId="24738" xr:uid="{8F24EFFE-8386-4579-9AB3-087820843D25}"/>
    <cellStyle name="メモ 2 2 2 15 4" xfId="32643" xr:uid="{F4A6486B-5994-4EDA-A931-7D8A7C27A714}"/>
    <cellStyle name="メモ 2 2 2 15 5" xfId="35168" xr:uid="{E36964D9-C390-46B0-B983-D0ACBB7727B0}"/>
    <cellStyle name="メモ 2 2 2 16" xfId="12243" xr:uid="{B7B17F3D-4898-4D0B-B742-29879E4C8112}"/>
    <cellStyle name="メモ 2 2 2 16 2" xfId="18179" xr:uid="{31FB3343-37A1-4A75-B19F-2AE27B391EE5}"/>
    <cellStyle name="メモ 2 2 2 16 3" xfId="24739" xr:uid="{0EFB05A9-128C-484F-8C37-6A8006E99E85}"/>
    <cellStyle name="メモ 2 2 2 16 4" xfId="32644" xr:uid="{2EAC52A9-DFC7-4636-B896-880DE0F28FF3}"/>
    <cellStyle name="メモ 2 2 2 16 5" xfId="35169" xr:uid="{7DC9AE2D-A860-4ED5-B897-5361C53CAA8F}"/>
    <cellStyle name="メモ 2 2 2 17" xfId="12244" xr:uid="{E9204C06-A561-4906-BF5F-5F7435F7C0D7}"/>
    <cellStyle name="メモ 2 2 2 17 2" xfId="18180" xr:uid="{A58C5CAC-488D-4013-BB41-C2AE80AE1A88}"/>
    <cellStyle name="メモ 2 2 2 17 3" xfId="24740" xr:uid="{CF0AF92C-5144-47B4-815B-5098E22BFE34}"/>
    <cellStyle name="メモ 2 2 2 17 4" xfId="32645" xr:uid="{92AB6240-2103-4386-995C-A98ED9B2FFFD}"/>
    <cellStyle name="メモ 2 2 2 17 5" xfId="35170" xr:uid="{8D3B31F8-86DB-4DAD-B9CE-EEBB5126D553}"/>
    <cellStyle name="メモ 2 2 2 18" xfId="15392" xr:uid="{0B37478C-7508-4A46-8C0F-0602F5ACB144}"/>
    <cellStyle name="メモ 2 2 2 18 2" xfId="27379" xr:uid="{5F1CA17E-D591-49E8-A2D9-8FB936A4EF47}"/>
    <cellStyle name="メモ 2 2 2 18 3" xfId="34585" xr:uid="{60953698-52A5-41A9-90B7-FA6245A9A80E}"/>
    <cellStyle name="メモ 2 2 2 18 4" xfId="35377" xr:uid="{1D3DB480-6380-4742-9291-0F1D9B2428D2}"/>
    <cellStyle name="メモ 2 2 2 19" xfId="15334" xr:uid="{0D2D889C-B9EF-46DC-AAE6-2565BD536F08}"/>
    <cellStyle name="メモ 2 2 2 19 2" xfId="20831" xr:uid="{39170706-E73E-4CF1-BFA0-CDDBE64B52DB}"/>
    <cellStyle name="メモ 2 2 2 19 3" xfId="27324" xr:uid="{CAE20D6A-B252-406F-80A5-DB110218A677}"/>
    <cellStyle name="メモ 2 2 2 19 4" xfId="34541" xr:uid="{9BB36972-0426-43B2-B5A4-BABEE46BA14B}"/>
    <cellStyle name="メモ 2 2 2 19 5" xfId="35373" xr:uid="{6E6DA701-E870-4BCA-AA5D-80C3073473A0}"/>
    <cellStyle name="メモ 2 2 2 2" xfId="12245" xr:uid="{856B1947-DC4F-4E40-ADE8-71F0CF883CCC}"/>
    <cellStyle name="メモ 2 2 2 2 2" xfId="18181" xr:uid="{AD606AEC-D7BD-4366-B8C3-85EFD7455D34}"/>
    <cellStyle name="メモ 2 2 2 2 3" xfId="24741" xr:uid="{2266279B-D5FB-44E8-9ACE-1CE95C6D6295}"/>
    <cellStyle name="メモ 2 2 2 2 4" xfId="32646" xr:uid="{B7CC70C0-731C-4B4D-83D9-E3A2A8B70F01}"/>
    <cellStyle name="メモ 2 2 2 2 5" xfId="35171" xr:uid="{33D20D25-F1DD-42F0-ACE4-4C32DA9610AF}"/>
    <cellStyle name="メモ 2 2 2 20" xfId="15162" xr:uid="{6E3CB365-2FC1-4BB8-BEBD-2A681CF6D75B}"/>
    <cellStyle name="メモ 2 2 2 20 2" xfId="20678" xr:uid="{9AE13EC5-BC2C-473C-A1D2-4E1ABB0CE7BD}"/>
    <cellStyle name="メモ 2 2 2 20 3" xfId="27171" xr:uid="{25943806-2E74-45B1-A075-209230265898}"/>
    <cellStyle name="メモ 2 2 2 20 4" xfId="34414" xr:uid="{7EC3A59D-D826-4D34-9E33-19ECC6BD1E0E}"/>
    <cellStyle name="メモ 2 2 2 20 5" xfId="35356" xr:uid="{9A6369C4-5DD8-4F87-AD5A-EAAE0483E8A6}"/>
    <cellStyle name="メモ 2 2 2 21" xfId="18172" xr:uid="{FB931A3D-5638-4D03-9ADC-0298B19A40D9}"/>
    <cellStyle name="メモ 2 2 2 21 2" xfId="24732" xr:uid="{1240A15A-915D-49F3-B21B-A5BC1AF234BE}"/>
    <cellStyle name="メモ 2 2 2 21 3" xfId="32637" xr:uid="{958951A0-BE68-45AE-A1B1-0B6DCEAB3C8B}"/>
    <cellStyle name="メモ 2 2 2 21 4" xfId="35162" xr:uid="{D017ECBC-EBF9-4E00-957A-D42DD871D469}"/>
    <cellStyle name="メモ 2 2 2 22" xfId="15882" xr:uid="{ABD808FB-14E9-453D-9E21-5CCBB10EC273}"/>
    <cellStyle name="メモ 2 2 2 23" xfId="21776" xr:uid="{40002DEB-6DA4-4FE7-962E-A72B0F5F09C1}"/>
    <cellStyle name="メモ 2 2 2 24" xfId="34152" xr:uid="{72561BB6-61CA-4E41-B5D6-87151D510E64}"/>
    <cellStyle name="メモ 2 2 2 3" xfId="12246" xr:uid="{4AEC338D-C641-4A5A-B425-946468D6AFC0}"/>
    <cellStyle name="メモ 2 2 2 3 2" xfId="18182" xr:uid="{E0F6354A-5AE5-4969-961B-807AB2B07896}"/>
    <cellStyle name="メモ 2 2 2 3 3" xfId="24742" xr:uid="{221027A4-23E2-498E-9CC0-1E7F46A9CC9D}"/>
    <cellStyle name="メモ 2 2 2 3 4" xfId="32647" xr:uid="{9C4583AE-E854-4752-9158-DCF02651294A}"/>
    <cellStyle name="メモ 2 2 2 3 5" xfId="35172" xr:uid="{34F68ED1-77D0-4502-B936-885F4C2E61C5}"/>
    <cellStyle name="メモ 2 2 2 4" xfId="12247" xr:uid="{18EAA790-4EF6-480F-BA4B-A88B49BF59B4}"/>
    <cellStyle name="メモ 2 2 2 4 2" xfId="18183" xr:uid="{23275F0C-2755-463B-952D-2B20368EBA0D}"/>
    <cellStyle name="メモ 2 2 2 4 3" xfId="24743" xr:uid="{CCB2DE6F-65FC-42D8-90F9-F8381971B850}"/>
    <cellStyle name="メモ 2 2 2 4 4" xfId="32648" xr:uid="{D70E7D5F-3BE0-47D4-A5E3-2890031C1E4A}"/>
    <cellStyle name="メモ 2 2 2 4 5" xfId="35173" xr:uid="{D0E842D4-7EB9-4169-8086-BA6CDEE21D60}"/>
    <cellStyle name="メモ 2 2 2 5" xfId="12248" xr:uid="{5BB446B4-5DBB-4172-A539-DB997A8CD8BB}"/>
    <cellStyle name="メモ 2 2 2 5 2" xfId="18184" xr:uid="{D56EE417-B1A1-457C-9D1E-6707FC7BD934}"/>
    <cellStyle name="メモ 2 2 2 5 3" xfId="24744" xr:uid="{A88F26F2-6583-4CA2-A5EB-16E57020E17A}"/>
    <cellStyle name="メモ 2 2 2 5 4" xfId="32649" xr:uid="{AF780C5F-AECE-4DB6-8815-5CD86394088B}"/>
    <cellStyle name="メモ 2 2 2 5 5" xfId="35174" xr:uid="{6D3BED69-428A-4F1C-8EF1-40E5E55C2C5B}"/>
    <cellStyle name="メモ 2 2 2 6" xfId="12249" xr:uid="{383154E8-3225-47AC-8BE6-E54D08F61A76}"/>
    <cellStyle name="メモ 2 2 2 6 2" xfId="18185" xr:uid="{269FCD5E-F77D-48FA-9823-4443D197CEC2}"/>
    <cellStyle name="メモ 2 2 2 6 3" xfId="24745" xr:uid="{B553E64D-1A1F-49EB-9C01-3C2F12F6A17A}"/>
    <cellStyle name="メモ 2 2 2 6 4" xfId="32650" xr:uid="{694C24EB-C65A-4781-82FD-9099EB3329BD}"/>
    <cellStyle name="メモ 2 2 2 6 5" xfId="35175" xr:uid="{C3BAC71B-A594-4BEF-B11A-ACE1FC9D4271}"/>
    <cellStyle name="メモ 2 2 2 7" xfId="12250" xr:uid="{7A044BC0-7959-4EB4-9D34-DD745FE7F5F1}"/>
    <cellStyle name="メモ 2 2 2 7 2" xfId="18186" xr:uid="{8FCCCE70-3E1D-4D7B-BCA6-8F8420280C5E}"/>
    <cellStyle name="メモ 2 2 2 7 3" xfId="24746" xr:uid="{96EB53E6-422C-4C46-AA91-D96F9CC69E40}"/>
    <cellStyle name="メモ 2 2 2 7 4" xfId="32651" xr:uid="{B7D96CDF-329B-4DEB-AB3B-A974F1D676CD}"/>
    <cellStyle name="メモ 2 2 2 7 5" xfId="35176" xr:uid="{3C95C22A-8FA2-4163-9A22-2E8D1836F1AB}"/>
    <cellStyle name="メモ 2 2 2 8" xfId="12251" xr:uid="{A5397EFE-2522-4B39-8A32-9A209554A0B6}"/>
    <cellStyle name="メモ 2 2 2 8 2" xfId="18187" xr:uid="{BE68BD8C-E892-4CA9-97E5-B9C8C4C9A90D}"/>
    <cellStyle name="メモ 2 2 2 8 3" xfId="24747" xr:uid="{13190C65-4049-44E2-89F1-07B9E57B730A}"/>
    <cellStyle name="メモ 2 2 2 8 4" xfId="32652" xr:uid="{1DB477BD-9CD7-4C76-A291-5094A6CA7274}"/>
    <cellStyle name="メモ 2 2 2 8 5" xfId="35177" xr:uid="{FCF45408-931B-4BCA-896F-FAD23082E04A}"/>
    <cellStyle name="メモ 2 2 2 9" xfId="12252" xr:uid="{A31509D3-2FF1-488B-99E8-7865860F0FCD}"/>
    <cellStyle name="メモ 2 2 2 9 2" xfId="18188" xr:uid="{7888454F-4BAD-431A-8B6C-5F873E4DFBBD}"/>
    <cellStyle name="メモ 2 2 2 9 3" xfId="24748" xr:uid="{1A53BDF6-8C56-4EC0-9268-9FAB63A0327E}"/>
    <cellStyle name="メモ 2 2 2 9 4" xfId="32653" xr:uid="{BFEE7C6E-A004-4544-A904-4AC712ACCA60}"/>
    <cellStyle name="メモ 2 2 2 9 5" xfId="35178" xr:uid="{0710A999-73E0-40DC-B455-82564C9E544D}"/>
    <cellStyle name="メモ 2 2 3" xfId="35620" xr:uid="{24655927-929B-4DBE-8C92-7A6D1AD2817D}"/>
    <cellStyle name="メモ 2 3" xfId="12253" xr:uid="{1176D57D-CA8C-4D5D-B69E-2BE0D1186F78}"/>
    <cellStyle name="メモ 2 3 10" xfId="12254" xr:uid="{1B05E0F5-CB04-4DDD-A6F1-D3F0986261AA}"/>
    <cellStyle name="メモ 2 3 10 2" xfId="18190" xr:uid="{0B536DCF-3207-44CD-9C77-FCDEAC8B3838}"/>
    <cellStyle name="メモ 2 3 10 3" xfId="24750" xr:uid="{154469A0-F62A-4823-86D6-979D785B315F}"/>
    <cellStyle name="メモ 2 3 10 4" xfId="32655" xr:uid="{88DD8473-20E1-42AA-B5CB-3EC317EE6C60}"/>
    <cellStyle name="メモ 2 3 10 5" xfId="35180" xr:uid="{FB9E36CE-9E0D-4FD4-AA2A-AAA597911B00}"/>
    <cellStyle name="メモ 2 3 11" xfId="12255" xr:uid="{E6CA8A8D-A7D2-4159-8A5D-CE8FBC6932C1}"/>
    <cellStyle name="メモ 2 3 11 2" xfId="18191" xr:uid="{8DDE4B0C-9237-43F5-8E73-ACF5B85771CE}"/>
    <cellStyle name="メモ 2 3 11 3" xfId="24751" xr:uid="{7D97A420-C6E2-44E0-BE2C-269D9404C343}"/>
    <cellStyle name="メモ 2 3 11 4" xfId="32656" xr:uid="{BCEB16F7-00F7-4699-A9EB-483E8568BA90}"/>
    <cellStyle name="メモ 2 3 11 5" xfId="35181" xr:uid="{03BB7C9A-9B10-4F11-B18A-37A01535E945}"/>
    <cellStyle name="メモ 2 3 12" xfId="12256" xr:uid="{C65A6645-4DE3-4AEF-B910-5A88CE9B01C1}"/>
    <cellStyle name="メモ 2 3 12 2" xfId="18192" xr:uid="{49540E0E-6751-48ED-97F3-028C010955D7}"/>
    <cellStyle name="メモ 2 3 12 3" xfId="24752" xr:uid="{A8994C7D-3D9F-416A-9854-3FCDFEC46177}"/>
    <cellStyle name="メモ 2 3 12 4" xfId="32657" xr:uid="{8118C3F9-0890-4315-9C66-80152FA41485}"/>
    <cellStyle name="メモ 2 3 12 5" xfId="35182" xr:uid="{27651700-FDA0-4E21-A26E-955D9CFD50C7}"/>
    <cellStyle name="メモ 2 3 13" xfId="12257" xr:uid="{1C5A270F-4CFE-49CF-9835-D675C74BFE70}"/>
    <cellStyle name="メモ 2 3 13 2" xfId="18193" xr:uid="{E679C895-595E-4535-AD33-E2FBDF3920D3}"/>
    <cellStyle name="メモ 2 3 13 3" xfId="24753" xr:uid="{A0DBC32C-F76F-4173-BA85-5D4ADFFAC58D}"/>
    <cellStyle name="メモ 2 3 13 4" xfId="32658" xr:uid="{D5CBFD08-8EC5-4A73-9224-D7485F12634F}"/>
    <cellStyle name="メモ 2 3 13 5" xfId="35183" xr:uid="{4DF76F09-57C0-4813-8A9F-99BCA4D4C7F1}"/>
    <cellStyle name="メモ 2 3 14" xfId="12258" xr:uid="{94865E75-D892-40D6-8284-D07EE3FBE3EC}"/>
    <cellStyle name="メモ 2 3 14 2" xfId="18194" xr:uid="{B04CB45B-656B-41A6-A695-020ABB956FB4}"/>
    <cellStyle name="メモ 2 3 14 3" xfId="24754" xr:uid="{78918424-23F7-4CB2-89A6-3AB64D3E559F}"/>
    <cellStyle name="メモ 2 3 14 4" xfId="32659" xr:uid="{FBB9E179-8C20-4BCA-98B3-3497DA768651}"/>
    <cellStyle name="メモ 2 3 14 5" xfId="35184" xr:uid="{139EF68B-BF96-4B28-9173-5089742B262C}"/>
    <cellStyle name="メモ 2 3 15" xfId="12259" xr:uid="{232F472D-680F-4B87-8166-288FD3548B32}"/>
    <cellStyle name="メモ 2 3 15 2" xfId="18195" xr:uid="{B5CE6143-EE89-4942-9C90-472BB8FA2EB2}"/>
    <cellStyle name="メモ 2 3 15 3" xfId="24755" xr:uid="{22B0DE66-3C06-44B8-8532-56488BF5549A}"/>
    <cellStyle name="メモ 2 3 15 4" xfId="32660" xr:uid="{FB098ECF-F76C-4608-B593-90EADB02CD81}"/>
    <cellStyle name="メモ 2 3 15 5" xfId="35185" xr:uid="{98EF9D6F-E173-4D96-ADFB-5119C5C7447A}"/>
    <cellStyle name="メモ 2 3 16" xfId="12260" xr:uid="{7C1C0F9C-7315-4F2A-ADEE-20F72E963641}"/>
    <cellStyle name="メモ 2 3 16 2" xfId="18196" xr:uid="{BFA4FD2C-CDCF-4C1B-8F55-B7A76D02DA41}"/>
    <cellStyle name="メモ 2 3 16 3" xfId="24756" xr:uid="{BAD1F5E8-6CFC-40D4-AFAF-4975B7BB5989}"/>
    <cellStyle name="メモ 2 3 16 4" xfId="32661" xr:uid="{83CBA9A8-E055-42B1-A9F7-942CEAFFEABF}"/>
    <cellStyle name="メモ 2 3 16 5" xfId="35186" xr:uid="{260EDCE1-394D-4747-A465-5AEA700F09E4}"/>
    <cellStyle name="メモ 2 3 17" xfId="12261" xr:uid="{5CE80ADF-7D79-4FCB-B6A3-3291353FE6A8}"/>
    <cellStyle name="メモ 2 3 17 2" xfId="18197" xr:uid="{CBDDCE13-62C9-40DD-B1C9-3A6BDC4219A3}"/>
    <cellStyle name="メモ 2 3 17 3" xfId="24757" xr:uid="{230E0673-84E6-436B-9B42-6E4D36056C9C}"/>
    <cellStyle name="メモ 2 3 17 4" xfId="32662" xr:uid="{A376742F-71AD-4979-86AB-30DE8E7575CA}"/>
    <cellStyle name="メモ 2 3 17 5" xfId="35187" xr:uid="{F19041F0-DD97-4780-87FC-5C9EC12F995C}"/>
    <cellStyle name="メモ 2 3 18" xfId="15391" xr:uid="{A1112F3C-B7DB-41CA-AFE0-9EBDB60C5033}"/>
    <cellStyle name="メモ 2 3 18 2" xfId="27378" xr:uid="{3FFAFCA4-F041-42D6-BF43-B3AEDAB88447}"/>
    <cellStyle name="メモ 2 3 18 3" xfId="34584" xr:uid="{FB0AA912-DFDB-452F-8C80-240ADC640E2E}"/>
    <cellStyle name="メモ 2 3 18 4" xfId="35376" xr:uid="{BFE802A2-00F6-4908-98F9-E22668A834DA}"/>
    <cellStyle name="メモ 2 3 19" xfId="14936" xr:uid="{6A3F960F-1FFC-4C56-B3DD-1CD6DDCC60FE}"/>
    <cellStyle name="メモ 2 3 19 2" xfId="20473" xr:uid="{9B9E7AF5-A90F-47CF-B055-EF7BB3D5252C}"/>
    <cellStyle name="メモ 2 3 19 3" xfId="26971" xr:uid="{EDEB57F5-A73A-4065-9355-D6CE7E95EA2C}"/>
    <cellStyle name="メモ 2 3 19 4" xfId="34261" xr:uid="{939CC62A-B224-4AE1-B993-30FB9FDE5B57}"/>
    <cellStyle name="メモ 2 3 19 5" xfId="35351" xr:uid="{788E5425-8EA6-4B4F-BC35-3B443EE4FCAC}"/>
    <cellStyle name="メモ 2 3 2" xfId="12262" xr:uid="{B11F0F5B-AF99-4AA6-971A-5725C577D74C}"/>
    <cellStyle name="メモ 2 3 2 2" xfId="18198" xr:uid="{DD41B57E-891F-4460-A279-B4C5F510F491}"/>
    <cellStyle name="メモ 2 3 2 3" xfId="24758" xr:uid="{3F483EB4-2F87-4A3D-9B78-5C9229797E26}"/>
    <cellStyle name="メモ 2 3 2 4" xfId="32663" xr:uid="{2CA81CB0-709D-4C8C-8F8A-DC3F579A5738}"/>
    <cellStyle name="メモ 2 3 2 5" xfId="35188" xr:uid="{4E0E9E8D-4B57-4C56-A34F-2F9F9F95AE79}"/>
    <cellStyle name="メモ 2 3 20" xfId="15161" xr:uid="{792C3E53-DBF6-4C83-A65C-7370CAB3DBD4}"/>
    <cellStyle name="メモ 2 3 20 2" xfId="20677" xr:uid="{EB475639-8311-4AA7-8F6D-D92BBB08B8BC}"/>
    <cellStyle name="メモ 2 3 20 3" xfId="27170" xr:uid="{66C0EF05-1E30-4B79-948B-232E486D9A11}"/>
    <cellStyle name="メモ 2 3 20 4" xfId="34413" xr:uid="{BE5441A5-82D5-4F97-A128-477CA0F11754}"/>
    <cellStyle name="メモ 2 3 20 5" xfId="35355" xr:uid="{DF2B1CAD-1633-4228-A446-EF4266805AFC}"/>
    <cellStyle name="メモ 2 3 21" xfId="18189" xr:uid="{987A72AE-CC83-4D95-ACCA-F0D38D1F8769}"/>
    <cellStyle name="メモ 2 3 21 2" xfId="24749" xr:uid="{E92759DA-E211-463D-9243-12FE0498DD02}"/>
    <cellStyle name="メモ 2 3 21 3" xfId="32654" xr:uid="{4616396F-0E60-411B-BF3F-BF02BA59510F}"/>
    <cellStyle name="メモ 2 3 21 4" xfId="35179" xr:uid="{D24B738F-A57A-45A5-88D2-F1C58684A940}"/>
    <cellStyle name="メモ 2 3 22" xfId="15881" xr:uid="{FFEF5F56-23A9-4CB3-972A-12C53BD240A2}"/>
    <cellStyle name="メモ 2 3 23" xfId="25519" xr:uid="{1D7077BF-590D-4BB9-A3BD-9A649561D196}"/>
    <cellStyle name="メモ 2 3 24" xfId="34153" xr:uid="{39C538FD-B0BF-4BF8-8F01-EA9B41A58E67}"/>
    <cellStyle name="メモ 2 3 3" xfId="12263" xr:uid="{9C5BD321-9FFF-40D1-8FDC-63798D3A41EE}"/>
    <cellStyle name="メモ 2 3 3 2" xfId="18199" xr:uid="{DD39AFC1-70AA-461D-B309-6BD0F14EDC14}"/>
    <cellStyle name="メモ 2 3 3 3" xfId="24759" xr:uid="{52A527FE-73BC-4A41-AFE3-A939341C9624}"/>
    <cellStyle name="メモ 2 3 3 4" xfId="32664" xr:uid="{DFCC5EFB-AFDB-4AAC-9D46-D3C92C807FA5}"/>
    <cellStyle name="メモ 2 3 3 5" xfId="35189" xr:uid="{84BA1997-F7EE-4C8F-9144-7D5EB46291A7}"/>
    <cellStyle name="メモ 2 3 4" xfId="12264" xr:uid="{0E41CFE8-F1C2-44E3-B756-7D22F2EAE840}"/>
    <cellStyle name="メモ 2 3 4 2" xfId="18200" xr:uid="{ABBE38A9-D771-4EC5-AE22-36303B605B82}"/>
    <cellStyle name="メモ 2 3 4 3" xfId="24760" xr:uid="{D276AF19-9CB9-478C-BB15-123C1E9F6AB2}"/>
    <cellStyle name="メモ 2 3 4 4" xfId="32665" xr:uid="{EE3E122C-1A19-4B32-B1BC-549539F46138}"/>
    <cellStyle name="メモ 2 3 4 5" xfId="35190" xr:uid="{8EDEE882-E73D-4F3F-A2B4-2F56227D1AC5}"/>
    <cellStyle name="メモ 2 3 5" xfId="12265" xr:uid="{3ADD64FD-477C-4F99-A5B8-689B3D220B74}"/>
    <cellStyle name="メモ 2 3 5 2" xfId="18201" xr:uid="{34D6322D-653C-4408-8A27-2016D3210508}"/>
    <cellStyle name="メモ 2 3 5 3" xfId="24761" xr:uid="{88D6BF06-E85E-46DF-8525-737D572BF525}"/>
    <cellStyle name="メモ 2 3 5 4" xfId="32666" xr:uid="{FA58AFCB-51F3-4C80-B323-BBB1F35DA26F}"/>
    <cellStyle name="メモ 2 3 5 5" xfId="35191" xr:uid="{7C675D8C-A383-483B-9050-1F701F34C2D0}"/>
    <cellStyle name="メモ 2 3 6" xfId="12266" xr:uid="{11F0DA05-89AA-43B1-8B28-1C5DF0B40597}"/>
    <cellStyle name="メモ 2 3 6 2" xfId="18202" xr:uid="{18D2BC9B-B0B7-4ED2-BB64-959971D7DB18}"/>
    <cellStyle name="メモ 2 3 6 3" xfId="24762" xr:uid="{DBDAFA77-3C71-49AA-B17A-4073729958A3}"/>
    <cellStyle name="メモ 2 3 6 4" xfId="32667" xr:uid="{352AA777-86F6-4BFB-A694-3F12AB91464A}"/>
    <cellStyle name="メモ 2 3 6 5" xfId="35192" xr:uid="{9531A81F-DBA4-40F3-BF3B-680C467190E7}"/>
    <cellStyle name="メモ 2 3 7" xfId="12267" xr:uid="{7923C949-F3CA-49D8-8FCE-9789DD71D4B5}"/>
    <cellStyle name="メモ 2 3 7 2" xfId="18203" xr:uid="{B0365177-963C-4536-AF94-639597DFEE8D}"/>
    <cellStyle name="メモ 2 3 7 3" xfId="24763" xr:uid="{D49979D1-E459-4667-AB52-AAAE7158D8D6}"/>
    <cellStyle name="メモ 2 3 7 4" xfId="32668" xr:uid="{9B0EB6A5-547C-4626-834F-CF2EE20BA45B}"/>
    <cellStyle name="メモ 2 3 7 5" xfId="35193" xr:uid="{361C6A11-684E-4C7C-952A-0837E7CA8FE2}"/>
    <cellStyle name="メモ 2 3 8" xfId="12268" xr:uid="{EC8F8ECD-2189-4B0D-B5F8-4BE38F04D791}"/>
    <cellStyle name="メモ 2 3 8 2" xfId="18204" xr:uid="{7C7F9BD0-B54A-46F2-A562-6D537FCC2F84}"/>
    <cellStyle name="メモ 2 3 8 3" xfId="24764" xr:uid="{11E8AC57-EBCB-4C8B-A5C5-32FDF04C0F78}"/>
    <cellStyle name="メモ 2 3 8 4" xfId="32669" xr:uid="{BB82E805-42CB-43D8-85A2-24DA384E7D5F}"/>
    <cellStyle name="メモ 2 3 8 5" xfId="35194" xr:uid="{05EF5CB7-2AC9-456E-9648-2B906C143432}"/>
    <cellStyle name="メモ 2 3 9" xfId="12269" xr:uid="{CA0088AE-B674-4530-9C96-AAB74E4187A8}"/>
    <cellStyle name="メモ 2 3 9 2" xfId="18205" xr:uid="{61D7A5A0-D222-48AC-9A2B-17A148B47762}"/>
    <cellStyle name="メモ 2 3 9 3" xfId="24765" xr:uid="{B27F139F-24F4-42DD-9F1D-11BE6E822A28}"/>
    <cellStyle name="メモ 2 3 9 4" xfId="32670" xr:uid="{F481A272-86A1-4932-A32D-85F35CF24CC9}"/>
    <cellStyle name="メモ 2 3 9 5" xfId="35195" xr:uid="{0A7F6EE1-171B-4665-845A-351E03E6C877}"/>
    <cellStyle name="メモ 2 4" xfId="35621" xr:uid="{83DBF7E3-6A07-47E9-9E0D-AC5591AB3B28}"/>
    <cellStyle name="メモ 2 5" xfId="12234" xr:uid="{F32BD3D4-2D9E-4FA2-AD4B-559624493AAC}"/>
    <cellStyle name="メモ 2_歩留まり計算2" xfId="12270" xr:uid="{40AD9B3C-C71B-4AF5-B8EA-525C55AF32FA}"/>
    <cellStyle name="メモ 3" xfId="7876" xr:uid="{B31B5459-3113-4841-86B0-0F8F0BF50DCA}"/>
    <cellStyle name="メモ 3 2" xfId="12272" xr:uid="{6DC7F1A9-BC9E-496F-9028-1209B30B14B6}"/>
    <cellStyle name="メモ 3 2 10" xfId="12273" xr:uid="{A698A1DC-AA68-4FC6-BBB0-507C1D12E476}"/>
    <cellStyle name="メモ 3 2 10 2" xfId="18207" xr:uid="{C138CA2E-A481-4E69-972C-36E775CF88C1}"/>
    <cellStyle name="メモ 3 2 10 3" xfId="24767" xr:uid="{D20E2B5D-941A-4BF0-83D6-1E2932289AF7}"/>
    <cellStyle name="メモ 3 2 10 4" xfId="32672" xr:uid="{8295F0EC-F8D0-47D5-A5A7-0589CCA7932B}"/>
    <cellStyle name="メモ 3 2 10 5" xfId="35197" xr:uid="{17A2D54F-D882-4DF5-BE38-C884BB801E81}"/>
    <cellStyle name="メモ 3 2 11" xfId="12274" xr:uid="{C84331C5-A4A9-46AE-B596-AA559E436C32}"/>
    <cellStyle name="メモ 3 2 11 2" xfId="18208" xr:uid="{3B518B7A-79E1-4D36-BFDE-0DF00CAFA508}"/>
    <cellStyle name="メモ 3 2 11 3" xfId="24768" xr:uid="{704536BA-9D09-4A0B-8772-E4A4F99C338C}"/>
    <cellStyle name="メモ 3 2 11 4" xfId="32673" xr:uid="{56C5A7A1-DEB1-41D7-AE62-C81749D357EB}"/>
    <cellStyle name="メモ 3 2 11 5" xfId="35198" xr:uid="{0C864354-D75F-44A4-9230-A19066F8849F}"/>
    <cellStyle name="メモ 3 2 12" xfId="12275" xr:uid="{E5CB3D93-4531-435B-87B2-4167D6B8B655}"/>
    <cellStyle name="メモ 3 2 12 2" xfId="18209" xr:uid="{96666506-69CB-45E3-BDBF-D3AF70D3E02E}"/>
    <cellStyle name="メモ 3 2 12 3" xfId="24769" xr:uid="{C11DFBC3-6B02-4175-88CB-8720225EFFE6}"/>
    <cellStyle name="メモ 3 2 12 4" xfId="32674" xr:uid="{0A62B53E-BDF1-4B71-94DD-4F931C5A77A6}"/>
    <cellStyle name="メモ 3 2 12 5" xfId="35199" xr:uid="{8CFD24D8-FA86-4C18-9D88-2C72F14F7276}"/>
    <cellStyle name="メモ 3 2 13" xfId="12276" xr:uid="{602E3010-5AE8-4420-95AF-B5F0C1E5EE9C}"/>
    <cellStyle name="メモ 3 2 13 2" xfId="18210" xr:uid="{E1DE637C-E566-4915-91CE-1EEEFABB435C}"/>
    <cellStyle name="メモ 3 2 13 3" xfId="24770" xr:uid="{422FFFD9-9AC3-443B-9E16-BBFBF3599AF3}"/>
    <cellStyle name="メモ 3 2 13 4" xfId="32675" xr:uid="{4FF228A0-A011-482B-8659-BD65A7B521AB}"/>
    <cellStyle name="メモ 3 2 13 5" xfId="35200" xr:uid="{5A9B39BE-209B-4955-A3DC-A5E1EA709693}"/>
    <cellStyle name="メモ 3 2 14" xfId="12277" xr:uid="{9D73B077-720B-45E5-A1F8-13309AD18ECA}"/>
    <cellStyle name="メモ 3 2 14 2" xfId="18211" xr:uid="{A4F9D80B-A1CD-4496-A4CB-BF0891C5F470}"/>
    <cellStyle name="メモ 3 2 14 3" xfId="24771" xr:uid="{E9B60712-FDCF-49E9-98F8-3BF36C007B46}"/>
    <cellStyle name="メモ 3 2 14 4" xfId="32676" xr:uid="{01F0E22C-EF71-4248-8FBB-C8054E37613B}"/>
    <cellStyle name="メモ 3 2 14 5" xfId="35201" xr:uid="{0F793AA8-A278-43E1-A600-5AC6DA0A123C}"/>
    <cellStyle name="メモ 3 2 15" xfId="12278" xr:uid="{A465BA7D-FCDB-45D7-8D81-8EC78A5BF8DA}"/>
    <cellStyle name="メモ 3 2 15 2" xfId="18212" xr:uid="{3D83E6FC-F6BF-434D-922A-F0009B7D1388}"/>
    <cellStyle name="メモ 3 2 15 3" xfId="24772" xr:uid="{A4CFCB8E-DCCA-4258-A8FF-21EAC9DF5B76}"/>
    <cellStyle name="メモ 3 2 15 4" xfId="32677" xr:uid="{F50EE626-91E1-408D-9A1B-E584A8032B88}"/>
    <cellStyle name="メモ 3 2 15 5" xfId="35202" xr:uid="{AAE5517C-9F3E-4CE6-9049-BC609D876B41}"/>
    <cellStyle name="メモ 3 2 16" xfId="12279" xr:uid="{7D3D8C7F-9917-4EE6-AA4B-74D8C1A52DC5}"/>
    <cellStyle name="メモ 3 2 16 2" xfId="18213" xr:uid="{3AF1AD24-B354-446B-9039-9782B8062221}"/>
    <cellStyle name="メモ 3 2 16 3" xfId="24773" xr:uid="{E6DE6AD9-BF11-4635-AED7-F7F166043BF4}"/>
    <cellStyle name="メモ 3 2 16 4" xfId="32678" xr:uid="{4DF327F8-471A-49D3-BA3D-E0F418D578F4}"/>
    <cellStyle name="メモ 3 2 16 5" xfId="35203" xr:uid="{5BA349F0-9300-48EC-AB0F-D9CDB1663C10}"/>
    <cellStyle name="メモ 3 2 17" xfId="12280" xr:uid="{D40D4B63-7458-4FBF-85CF-E5FDE7105108}"/>
    <cellStyle name="メモ 3 2 17 2" xfId="18214" xr:uid="{981C32FB-3BD7-4E9C-BEA7-AD9858C4B782}"/>
    <cellStyle name="メモ 3 2 17 3" xfId="24774" xr:uid="{7B86AB7B-FF5E-4C7C-B246-723567CF7335}"/>
    <cellStyle name="メモ 3 2 17 4" xfId="32679" xr:uid="{9A038A18-76E1-4D23-9CF7-3A4C1AAAE08C}"/>
    <cellStyle name="メモ 3 2 17 5" xfId="35204" xr:uid="{C94B1D21-5B76-41EF-A5BF-92C20B3FE1FD}"/>
    <cellStyle name="メモ 3 2 18" xfId="15393" xr:uid="{0FBC338A-20CD-4D0C-9CB8-DA1B1FB9A4AB}"/>
    <cellStyle name="メモ 3 2 18 2" xfId="27380" xr:uid="{586864EA-BA1E-4CFF-9DF4-EBAC70C42CA5}"/>
    <cellStyle name="メモ 3 2 18 3" xfId="34586" xr:uid="{0904A407-BA4D-4E7C-A2E9-04EABE848DCD}"/>
    <cellStyle name="メモ 3 2 18 4" xfId="35378" xr:uid="{A2B9C366-EC04-4005-B93A-8455487FA192}"/>
    <cellStyle name="メモ 3 2 19" xfId="15333" xr:uid="{893C66C8-0531-4767-811F-B292EFE7F610}"/>
    <cellStyle name="メモ 3 2 19 2" xfId="20830" xr:uid="{85B6ABCA-3C0A-4289-B65E-4E06C5437342}"/>
    <cellStyle name="メモ 3 2 19 3" xfId="27323" xr:uid="{7ACE8A1C-0E44-4794-AB5F-DCB35C722225}"/>
    <cellStyle name="メモ 3 2 19 4" xfId="34540" xr:uid="{CB92A319-681E-45C9-AB6D-973D69B1933F}"/>
    <cellStyle name="メモ 3 2 19 5" xfId="35372" xr:uid="{F2FBAC77-5B19-4657-AC74-E9D29AC20227}"/>
    <cellStyle name="メモ 3 2 2" xfId="12281" xr:uid="{3AA76B46-B55D-4C74-BCC1-CD1E0FA272A3}"/>
    <cellStyle name="メモ 3 2 2 2" xfId="18215" xr:uid="{B7D74816-F64D-4C23-83FD-C168CA810DC9}"/>
    <cellStyle name="メモ 3 2 2 3" xfId="24775" xr:uid="{465FEB9E-074C-4AE3-B267-572C80E3D221}"/>
    <cellStyle name="メモ 3 2 2 4" xfId="32680" xr:uid="{2CEE937E-4676-4331-8B6C-21505CD46F32}"/>
    <cellStyle name="メモ 3 2 2 5" xfId="35205" xr:uid="{0AD09349-1415-41FE-80B5-6A1CC004D672}"/>
    <cellStyle name="メモ 3 2 20" xfId="15163" xr:uid="{3D545C4D-0147-4F68-8C8A-BAF9DFCF7023}"/>
    <cellStyle name="メモ 3 2 20 2" xfId="20679" xr:uid="{5906C6AC-AE7D-485A-B4F2-55D2175D8628}"/>
    <cellStyle name="メモ 3 2 20 3" xfId="27172" xr:uid="{BC9FB7A0-3717-40F3-A137-D3FEE67868AD}"/>
    <cellStyle name="メモ 3 2 20 4" xfId="34415" xr:uid="{C1D85B28-12F2-4A1F-B834-B53B76ED5C9F}"/>
    <cellStyle name="メモ 3 2 20 5" xfId="35357" xr:uid="{8859FB73-4E25-49CA-96D5-D9556FF38246}"/>
    <cellStyle name="メモ 3 2 21" xfId="18206" xr:uid="{55D3CD7E-FCBF-4006-95E5-3DFE4AB2031D}"/>
    <cellStyle name="メモ 3 2 21 2" xfId="24766" xr:uid="{AD34B814-1DEE-40B5-B432-0B025449BC48}"/>
    <cellStyle name="メモ 3 2 21 3" xfId="32671" xr:uid="{CEC42245-D2F2-47EC-828C-5B3C459E1B54}"/>
    <cellStyle name="メモ 3 2 21 4" xfId="35196" xr:uid="{ED442FB1-68EE-4C2F-8380-6C634550F5A4}"/>
    <cellStyle name="メモ 3 2 22" xfId="14860" xr:uid="{E247B12C-759D-4E92-AEAE-71CFF3183E62}"/>
    <cellStyle name="メモ 3 2 23" xfId="30468" xr:uid="{70C757D5-BFC8-4D4A-B078-BA9C4F115BEB}"/>
    <cellStyle name="メモ 3 2 24" xfId="34151" xr:uid="{67866D84-5756-44BC-9965-2DFFDFB193F0}"/>
    <cellStyle name="メモ 3 2 3" xfId="12282" xr:uid="{13789B7E-11B3-43F0-BE32-84853C3FEAA3}"/>
    <cellStyle name="メモ 3 2 3 2" xfId="18216" xr:uid="{0EC8FB55-628E-4D12-95B0-96C5D025DB0D}"/>
    <cellStyle name="メモ 3 2 3 3" xfId="24776" xr:uid="{BDA37E90-C671-43E6-9E44-0B2C5B1C7164}"/>
    <cellStyle name="メモ 3 2 3 4" xfId="32681" xr:uid="{50739EE5-0CC7-4A7A-99D8-CAC9545D6C46}"/>
    <cellStyle name="メモ 3 2 3 5" xfId="35206" xr:uid="{60AFE67E-05D0-41F7-8A74-2117A0D12D18}"/>
    <cellStyle name="メモ 3 2 4" xfId="12283" xr:uid="{1C4750E0-33EB-44D9-B226-F59F433A28DE}"/>
    <cellStyle name="メモ 3 2 4 2" xfId="18217" xr:uid="{721C05A3-0EBD-4614-9E51-D093901EBA08}"/>
    <cellStyle name="メモ 3 2 4 3" xfId="24777" xr:uid="{E0B2DD12-6553-48DF-AED2-D8FE4259C9D8}"/>
    <cellStyle name="メモ 3 2 4 4" xfId="32682" xr:uid="{32A304A4-F3EE-4ED5-BEB0-97AF3F6C874C}"/>
    <cellStyle name="メモ 3 2 4 5" xfId="35207" xr:uid="{3FC3BCD2-3EB9-4729-8392-349AE0CFD27D}"/>
    <cellStyle name="メモ 3 2 5" xfId="12284" xr:uid="{17847E06-DCE9-4D82-85FC-5EFC6F63413E}"/>
    <cellStyle name="メモ 3 2 5 2" xfId="18218" xr:uid="{391BDC6D-45A5-4DB4-93B6-43D6ADD9133D}"/>
    <cellStyle name="メモ 3 2 5 3" xfId="24778" xr:uid="{C22835D8-DA07-4237-86FF-B4C79B36FF92}"/>
    <cellStyle name="メモ 3 2 5 4" xfId="32683" xr:uid="{10DF2242-6244-49A5-BBB9-9544ACE48C99}"/>
    <cellStyle name="メモ 3 2 5 5" xfId="35208" xr:uid="{43AEF782-6AEE-441F-B23F-A4444F04F754}"/>
    <cellStyle name="メモ 3 2 6" xfId="12285" xr:uid="{7AA21A58-295C-4911-91AB-9CD77B9EB171}"/>
    <cellStyle name="メモ 3 2 6 2" xfId="18219" xr:uid="{973CD838-2BFA-4850-8005-F4F14075FAFD}"/>
    <cellStyle name="メモ 3 2 6 3" xfId="24779" xr:uid="{BCD5F3D4-EFD7-4386-84E4-1AE2DB2C5D09}"/>
    <cellStyle name="メモ 3 2 6 4" xfId="32684" xr:uid="{7BB13768-04D3-4396-843F-39BEC29C60E5}"/>
    <cellStyle name="メモ 3 2 6 5" xfId="35209" xr:uid="{0C4EFF59-D82C-4767-A902-1FB08606E20B}"/>
    <cellStyle name="メモ 3 2 7" xfId="12286" xr:uid="{F272C15E-32F7-46CA-B6CA-720ECA364070}"/>
    <cellStyle name="メモ 3 2 7 2" xfId="18220" xr:uid="{2E38BFBD-E464-4217-A960-59D1C0001C0F}"/>
    <cellStyle name="メモ 3 2 7 3" xfId="24780" xr:uid="{37BB6819-CF15-48FD-ABA8-9B814381EE07}"/>
    <cellStyle name="メモ 3 2 7 4" xfId="32685" xr:uid="{18747056-63D0-45C0-A103-1F4B2C522199}"/>
    <cellStyle name="メモ 3 2 7 5" xfId="35210" xr:uid="{6CCE9F50-9010-4805-AD6A-ED75BB408C83}"/>
    <cellStyle name="メモ 3 2 8" xfId="12287" xr:uid="{72031542-3142-489A-B791-6A3A00995E82}"/>
    <cellStyle name="メモ 3 2 8 2" xfId="18221" xr:uid="{2846E594-0C2F-4380-8C27-63CA0D8F7298}"/>
    <cellStyle name="メモ 3 2 8 3" xfId="24781" xr:uid="{B7649F49-55B1-4D43-86AC-F39B286552DF}"/>
    <cellStyle name="メモ 3 2 8 4" xfId="32686" xr:uid="{C5844D6E-85DB-4923-95BC-2318F2B10A76}"/>
    <cellStyle name="メモ 3 2 8 5" xfId="35211" xr:uid="{D47AB72F-FAFB-4B7F-9589-EAFB6B134241}"/>
    <cellStyle name="メモ 3 2 9" xfId="12288" xr:uid="{AB098662-6584-4B37-AA02-C0895C7A3ABC}"/>
    <cellStyle name="メモ 3 2 9 2" xfId="18222" xr:uid="{46093D96-9BD1-403C-ABE8-2663DC214970}"/>
    <cellStyle name="メモ 3 2 9 3" xfId="24782" xr:uid="{9B67596B-FCC9-498D-8938-7990427ACBE3}"/>
    <cellStyle name="メモ 3 2 9 4" xfId="32687" xr:uid="{965CAD38-2A7C-41CF-921F-71D4CE60B14F}"/>
    <cellStyle name="メモ 3 2 9 5" xfId="35212" xr:uid="{5B092792-9255-4451-9428-33CF3B1A0D00}"/>
    <cellStyle name="メモ 3 3" xfId="35619" xr:uid="{302CB086-BA2F-4DD4-8E4F-0C7DE89967D1}"/>
    <cellStyle name="メモ 3 4" xfId="12271" xr:uid="{6E7CF855-5AB4-4C7A-B275-07CA69386BE5}"/>
    <cellStyle name="メモ 4" xfId="12289" xr:uid="{7C622370-FE73-4A1E-BA89-E3D09B7B33CA}"/>
    <cellStyle name="メモ 4 2" xfId="12290" xr:uid="{EC6A577A-C786-4961-8C21-0D897AA3CFC0}"/>
    <cellStyle name="メモ 4 2 2" xfId="12291" xr:uid="{C63B9B82-D647-4299-8590-ED5EF850B6FB}"/>
    <cellStyle name="メモ 4 2 2 2" xfId="12292" xr:uid="{4F741F24-02DD-4D2A-87F6-ECD1A482D161}"/>
    <cellStyle name="メモ 4 2 2 2 2" xfId="12293" xr:uid="{895FD669-BD17-4C61-9386-40E033A407C5}"/>
    <cellStyle name="メモ 4 2 2 2 2 10" xfId="12294" xr:uid="{AED73F82-7852-4DD2-B886-752DB769640A}"/>
    <cellStyle name="メモ 4 2 2 2 2 10 2" xfId="18224" xr:uid="{4C61936B-5A47-4166-B37E-89AACA1F15E0}"/>
    <cellStyle name="メモ 4 2 2 2 2 10 3" xfId="24784" xr:uid="{84A8A79C-BAA2-4EB9-9AA5-E0C9B3021591}"/>
    <cellStyle name="メモ 4 2 2 2 2 10 4" xfId="32689" xr:uid="{CBD610FD-3CF9-4B30-9947-43BAAF210017}"/>
    <cellStyle name="メモ 4 2 2 2 2 10 5" xfId="35214" xr:uid="{452A5AF2-FDB0-4294-906B-9046CCFF6AAD}"/>
    <cellStyle name="メモ 4 2 2 2 2 11" xfId="12295" xr:uid="{5C1A5B8E-5868-4FD3-B8B6-30F99FC70143}"/>
    <cellStyle name="メモ 4 2 2 2 2 11 2" xfId="18225" xr:uid="{F8612756-321A-402B-AEF5-900872F10B40}"/>
    <cellStyle name="メモ 4 2 2 2 2 11 3" xfId="24785" xr:uid="{415CE82E-30B4-4201-8876-58FA3E96AFC5}"/>
    <cellStyle name="メモ 4 2 2 2 2 11 4" xfId="32690" xr:uid="{5A8A9DF5-7AD5-481B-9CF2-758E8637D0EF}"/>
    <cellStyle name="メモ 4 2 2 2 2 11 5" xfId="35215" xr:uid="{8A4ED08B-D257-4D4A-A600-8D6B218B88A9}"/>
    <cellStyle name="メモ 4 2 2 2 2 12" xfId="12296" xr:uid="{B29C710F-A689-4F38-B5FE-D36B80408F72}"/>
    <cellStyle name="メモ 4 2 2 2 2 12 2" xfId="18226" xr:uid="{6DD65708-F52E-4D63-8F4F-F47F19834B6E}"/>
    <cellStyle name="メモ 4 2 2 2 2 12 3" xfId="24786" xr:uid="{BC15CCEE-F57F-49C4-BBF1-FF6208F51534}"/>
    <cellStyle name="メモ 4 2 2 2 2 12 4" xfId="32691" xr:uid="{33277037-9514-43A9-A7A2-2DC1C49D558E}"/>
    <cellStyle name="メモ 4 2 2 2 2 12 5" xfId="35216" xr:uid="{DA7B9AAD-44FE-47EA-8D5A-60DF4A013A34}"/>
    <cellStyle name="メモ 4 2 2 2 2 13" xfId="12297" xr:uid="{469CEB2D-CBC6-469E-ACB3-2C0B40D3831A}"/>
    <cellStyle name="メモ 4 2 2 2 2 13 2" xfId="18227" xr:uid="{3E65A28F-377D-4BA3-B94D-2EB2D7A8D894}"/>
    <cellStyle name="メモ 4 2 2 2 2 13 3" xfId="24787" xr:uid="{3E610DBA-08B7-40CA-B72A-063547AC5AC0}"/>
    <cellStyle name="メモ 4 2 2 2 2 13 4" xfId="32692" xr:uid="{CEA6EA97-51E0-4364-998C-82B7F9963A9B}"/>
    <cellStyle name="メモ 4 2 2 2 2 13 5" xfId="35217" xr:uid="{6C37597C-40A8-461C-937B-E6A498CCE0D8}"/>
    <cellStyle name="メモ 4 2 2 2 2 14" xfId="12298" xr:uid="{24232E0A-75AB-4740-B257-D7E52E7EBB55}"/>
    <cellStyle name="メモ 4 2 2 2 2 14 2" xfId="18228" xr:uid="{96151583-E725-4274-9B36-790E40872BAE}"/>
    <cellStyle name="メモ 4 2 2 2 2 14 3" xfId="24788" xr:uid="{E30A0DFE-010C-4612-B892-BEBB97CE4380}"/>
    <cellStyle name="メモ 4 2 2 2 2 14 4" xfId="32693" xr:uid="{77DA1DD7-83BE-4233-BCB7-6D7EBDB90C5C}"/>
    <cellStyle name="メモ 4 2 2 2 2 14 5" xfId="35218" xr:uid="{3CC3B7CB-79D5-4348-BE20-34D3F58A5BFF}"/>
    <cellStyle name="メモ 4 2 2 2 2 15" xfId="12299" xr:uid="{71F2283E-02F4-40E4-988F-C3EF81FAF41C}"/>
    <cellStyle name="メモ 4 2 2 2 2 15 2" xfId="18229" xr:uid="{EC646E54-9828-4B7E-8988-9878A9CF36ED}"/>
    <cellStyle name="メモ 4 2 2 2 2 15 3" xfId="24789" xr:uid="{2177448A-53C4-4C6B-A912-8919DE5A5221}"/>
    <cellStyle name="メモ 4 2 2 2 2 15 4" xfId="32694" xr:uid="{C9921C14-F19A-48F0-9B4D-91D15036E2AC}"/>
    <cellStyle name="メモ 4 2 2 2 2 15 5" xfId="35219" xr:uid="{E3752B6A-8E61-410F-BAE3-DF843F365EE0}"/>
    <cellStyle name="メモ 4 2 2 2 2 16" xfId="12300" xr:uid="{405F7E83-0D64-4F9F-A851-1E9CA1C443C5}"/>
    <cellStyle name="メモ 4 2 2 2 2 16 2" xfId="18230" xr:uid="{FD5668A7-C238-45FF-9D86-82535CF578E3}"/>
    <cellStyle name="メモ 4 2 2 2 2 16 3" xfId="24790" xr:uid="{ED9F6583-B509-4E5D-AA7F-5CA66E9C7BE6}"/>
    <cellStyle name="メモ 4 2 2 2 2 16 4" xfId="32695" xr:uid="{93DA3A65-72EF-4959-8439-1646B78BE37B}"/>
    <cellStyle name="メモ 4 2 2 2 2 16 5" xfId="35220" xr:uid="{ED314B4B-2982-49C2-97B8-3EE26DB53200}"/>
    <cellStyle name="メモ 4 2 2 2 2 17" xfId="12301" xr:uid="{00DE8ED0-E972-4A49-9FFA-B9014D15601C}"/>
    <cellStyle name="メモ 4 2 2 2 2 17 2" xfId="18231" xr:uid="{2EC71A52-E5B8-4B61-9993-550880FD288D}"/>
    <cellStyle name="メモ 4 2 2 2 2 17 3" xfId="24791" xr:uid="{4D29FC8C-92DB-4E3E-A41D-DD5E729CB11A}"/>
    <cellStyle name="メモ 4 2 2 2 2 17 4" xfId="32696" xr:uid="{AB794C6B-1962-4357-A794-A6284320DE69}"/>
    <cellStyle name="メモ 4 2 2 2 2 17 5" xfId="35221" xr:uid="{A43B2D8E-5970-44A7-AE91-3AA2FBE940CC}"/>
    <cellStyle name="メモ 4 2 2 2 2 18" xfId="15396" xr:uid="{B1E9CA8A-7D7D-44F4-AD45-D691C4AC11F2}"/>
    <cellStyle name="メモ 4 2 2 2 2 18 2" xfId="27383" xr:uid="{4F07AA84-B7AB-4083-A7E8-354DD93D381C}"/>
    <cellStyle name="メモ 4 2 2 2 2 18 3" xfId="34589" xr:uid="{DC85653A-6B28-4EC0-BBD1-39C777B2BAAE}"/>
    <cellStyle name="メモ 4 2 2 2 2 18 4" xfId="35381" xr:uid="{BD9B67F7-C80E-4B02-9C40-BAEDE73310F2}"/>
    <cellStyle name="メモ 4 2 2 2 2 19" xfId="14813" xr:uid="{F7C5CA42-7874-45EC-BC6A-96738E692AFC}"/>
    <cellStyle name="メモ 4 2 2 2 2 19 2" xfId="20361" xr:uid="{04D78638-C716-4B2F-A79A-AE45EB182E1D}"/>
    <cellStyle name="メモ 4 2 2 2 2 19 3" xfId="26858" xr:uid="{2CEA89DB-7619-44DA-9776-FC2276193FE3}"/>
    <cellStyle name="メモ 4 2 2 2 2 19 4" xfId="34174" xr:uid="{5401F314-423A-48A8-A2F6-260FED5C5618}"/>
    <cellStyle name="メモ 4 2 2 2 2 19 5" xfId="35349" xr:uid="{03C8B14E-3248-449A-9BD1-01F96B453ECB}"/>
    <cellStyle name="メモ 4 2 2 2 2 2" xfId="12302" xr:uid="{3F65719A-E9F0-43DB-B89A-343845177509}"/>
    <cellStyle name="メモ 4 2 2 2 2 2 2" xfId="18232" xr:uid="{278069ED-15EC-4A0A-B99D-AB1B9A397489}"/>
    <cellStyle name="メモ 4 2 2 2 2 2 3" xfId="24792" xr:uid="{EB6AB93D-AAC7-4A5E-8932-26647408B8C6}"/>
    <cellStyle name="メモ 4 2 2 2 2 2 4" xfId="32697" xr:uid="{355F836F-D541-45B8-84B6-C25B7F3DFC4B}"/>
    <cellStyle name="メモ 4 2 2 2 2 2 5" xfId="35222" xr:uid="{18AE9AC8-8E1F-4137-9009-A2A0723DDBBE}"/>
    <cellStyle name="メモ 4 2 2 2 2 20" xfId="15166" xr:uid="{D64BA1DF-7CF5-4348-BCE9-8951AD999E70}"/>
    <cellStyle name="メモ 4 2 2 2 2 20 2" xfId="20682" xr:uid="{72ED3245-A3D3-488F-92CE-1732FB5833B1}"/>
    <cellStyle name="メモ 4 2 2 2 2 20 3" xfId="27175" xr:uid="{DA77E370-017E-42ED-80CE-F655F42CD6C2}"/>
    <cellStyle name="メモ 4 2 2 2 2 20 4" xfId="34418" xr:uid="{2F81694C-BCFC-4DC9-9B91-720C891E33D4}"/>
    <cellStyle name="メモ 4 2 2 2 2 20 5" xfId="35360" xr:uid="{E0DF2909-6871-49C0-957F-7C394C1E80C6}"/>
    <cellStyle name="メモ 4 2 2 2 2 21" xfId="18223" xr:uid="{A799C79B-9601-440B-8E18-58407AB184E2}"/>
    <cellStyle name="メモ 4 2 2 2 2 21 2" xfId="24783" xr:uid="{8684D3AA-65AE-4178-8080-08DA58D3403C}"/>
    <cellStyle name="メモ 4 2 2 2 2 21 3" xfId="32688" xr:uid="{8A41720A-7F8E-412F-914F-FAFD10830915}"/>
    <cellStyle name="メモ 4 2 2 2 2 21 4" xfId="35213" xr:uid="{59501C50-7441-42F9-8686-54F53C424A4A}"/>
    <cellStyle name="メモ 4 2 2 2 2 22" xfId="15916" xr:uid="{1F71D57C-FBCC-41F5-8DDF-6700BDAAEFE9}"/>
    <cellStyle name="メモ 4 2 2 2 2 23" xfId="27297" xr:uid="{904EDDFB-92D0-4E54-9DAB-B2027361ACE0}"/>
    <cellStyle name="メモ 4 2 2 2 2 24" xfId="34148" xr:uid="{5F5F8519-A9DF-4EAD-BE9E-FA34FFF1D102}"/>
    <cellStyle name="メモ 4 2 2 2 2 3" xfId="12303" xr:uid="{DFFE21EF-3E70-4EBD-9208-D6D87C041A07}"/>
    <cellStyle name="メモ 4 2 2 2 2 3 2" xfId="18233" xr:uid="{BE4C7192-91EF-4B71-BD6A-0DC6F5300E4F}"/>
    <cellStyle name="メモ 4 2 2 2 2 3 3" xfId="24793" xr:uid="{C656D78E-931B-4A3B-A7FA-0E720848C8AC}"/>
    <cellStyle name="メモ 4 2 2 2 2 3 4" xfId="32698" xr:uid="{3DAAACD8-282E-4D96-AF25-6B9F77B7F440}"/>
    <cellStyle name="メモ 4 2 2 2 2 3 5" xfId="35223" xr:uid="{2EF918AD-4BAD-452D-B7F7-AC9383B6C3E2}"/>
    <cellStyle name="メモ 4 2 2 2 2 4" xfId="12304" xr:uid="{FC6F06DF-0231-4D58-B907-D1EC1E47A8C3}"/>
    <cellStyle name="メモ 4 2 2 2 2 4 2" xfId="18234" xr:uid="{4BA33D85-4E98-4DD6-AB6D-72962E1E1923}"/>
    <cellStyle name="メモ 4 2 2 2 2 4 3" xfId="24794" xr:uid="{E605B530-C666-4646-BF29-7AD96A72F927}"/>
    <cellStyle name="メモ 4 2 2 2 2 4 4" xfId="32699" xr:uid="{3206F8AE-7A4E-4EC4-8E4D-40EE74907617}"/>
    <cellStyle name="メモ 4 2 2 2 2 4 5" xfId="35224" xr:uid="{D8A8B06B-49B1-49CD-8952-01563C48495F}"/>
    <cellStyle name="メモ 4 2 2 2 2 5" xfId="12305" xr:uid="{EA581ACA-7817-425D-9D2F-DF65BACDE17A}"/>
    <cellStyle name="メモ 4 2 2 2 2 5 2" xfId="18235" xr:uid="{825C8364-0DC3-4885-AB5D-33A7581F081A}"/>
    <cellStyle name="メモ 4 2 2 2 2 5 3" xfId="24795" xr:uid="{79FF575B-7D92-49A9-B24B-CE127081331E}"/>
    <cellStyle name="メモ 4 2 2 2 2 5 4" xfId="32700" xr:uid="{97D22EFE-987F-4941-8A1E-C1B4D7565C15}"/>
    <cellStyle name="メモ 4 2 2 2 2 5 5" xfId="35225" xr:uid="{A6DE7337-A35C-4DA9-B9F0-257B8DCD7E14}"/>
    <cellStyle name="メモ 4 2 2 2 2 6" xfId="12306" xr:uid="{F0F355F7-0F19-487D-AE92-952A9E017EA2}"/>
    <cellStyle name="メモ 4 2 2 2 2 6 2" xfId="18236" xr:uid="{E516768F-A176-4DD7-BDA3-BA118ACDAE16}"/>
    <cellStyle name="メモ 4 2 2 2 2 6 3" xfId="24796" xr:uid="{62C25E29-924E-4ABD-BC5B-D14DF0570BB0}"/>
    <cellStyle name="メモ 4 2 2 2 2 6 4" xfId="32701" xr:uid="{F5654BD0-C71F-428D-AE18-A8247D70711F}"/>
    <cellStyle name="メモ 4 2 2 2 2 6 5" xfId="35226" xr:uid="{2CDA313A-BC5B-4C1E-863E-644930B1AC30}"/>
    <cellStyle name="メモ 4 2 2 2 2 7" xfId="12307" xr:uid="{D598FB11-979C-461B-B32D-54133779B596}"/>
    <cellStyle name="メモ 4 2 2 2 2 7 2" xfId="18237" xr:uid="{65471C9D-30D4-47BC-AD92-D295B6621CEA}"/>
    <cellStyle name="メモ 4 2 2 2 2 7 3" xfId="24797" xr:uid="{199832CF-F5CC-4D41-A1C5-6672A97B3947}"/>
    <cellStyle name="メモ 4 2 2 2 2 7 4" xfId="32702" xr:uid="{DA234F24-8CC9-4669-B491-3D65CE4ABE67}"/>
    <cellStyle name="メモ 4 2 2 2 2 7 5" xfId="35227" xr:uid="{27EA7376-DABC-4967-BE07-4ED4E1FD9C5B}"/>
    <cellStyle name="メモ 4 2 2 2 2 8" xfId="12308" xr:uid="{EF345321-93B0-4198-AE1C-93C01DFEEE8C}"/>
    <cellStyle name="メモ 4 2 2 2 2 8 2" xfId="18238" xr:uid="{30B2B153-44DF-4557-A172-E358E64EA774}"/>
    <cellStyle name="メモ 4 2 2 2 2 8 3" xfId="24798" xr:uid="{6F80A5B0-3D2E-4E3B-AF10-A5D073D16919}"/>
    <cellStyle name="メモ 4 2 2 2 2 8 4" xfId="32703" xr:uid="{93A8C1E2-55B4-4FE4-8E22-45820B6C0CE9}"/>
    <cellStyle name="メモ 4 2 2 2 2 8 5" xfId="35228" xr:uid="{79183CFF-F7C8-4E10-BA0A-6846230F88D8}"/>
    <cellStyle name="メモ 4 2 2 2 2 9" xfId="12309" xr:uid="{4AE3F102-CF3C-41FC-949E-38F5CBB01E44}"/>
    <cellStyle name="メモ 4 2 2 2 2 9 2" xfId="18239" xr:uid="{39D0D25D-E111-4220-9A0F-909FB700A62E}"/>
    <cellStyle name="メモ 4 2 2 2 2 9 3" xfId="24799" xr:uid="{EC4D92CD-A2E5-4C63-BAFC-B9DC4DF1C377}"/>
    <cellStyle name="メモ 4 2 2 2 2 9 4" xfId="32704" xr:uid="{C74A1B80-C087-4002-A309-5672DBBACB0C}"/>
    <cellStyle name="メモ 4 2 2 2 2 9 5" xfId="35229" xr:uid="{AAE6D0AE-819E-4DF1-8745-661E6E2A1BC4}"/>
    <cellStyle name="メモ 4 2 2 2 3" xfId="35616" xr:uid="{F22167DE-3483-44E2-BC65-DC2AC65F008E}"/>
    <cellStyle name="メモ 4 2 2 3" xfId="12310" xr:uid="{A98BAA26-CF92-40BD-9E97-F3A3B8EFAC49}"/>
    <cellStyle name="メモ 4 2 2_歩留まり計算2" xfId="12311" xr:uid="{7ABC0C4B-B560-4106-AEB6-57EFB8EF58EF}"/>
    <cellStyle name="メモ 4 2 3" xfId="12312" xr:uid="{606F5BED-5C4A-4FEC-AB9A-9F12CC9C9B2F}"/>
    <cellStyle name="メモ 4 2 3 10" xfId="12313" xr:uid="{61DCB234-5B9A-44FF-AE3E-9C756E8E5EC0}"/>
    <cellStyle name="メモ 4 2 3 10 2" xfId="18241" xr:uid="{E3FE6E00-AE51-41DA-9D91-4063F2CA393F}"/>
    <cellStyle name="メモ 4 2 3 10 3" xfId="24801" xr:uid="{2B4BC0B4-2382-4B5E-89FC-B580C3FF622B}"/>
    <cellStyle name="メモ 4 2 3 10 4" xfId="32706" xr:uid="{6FFD8F64-1E32-4DF6-BE28-C7268078A8EF}"/>
    <cellStyle name="メモ 4 2 3 10 5" xfId="35231" xr:uid="{F859F94D-EB24-46F0-A50F-333730A8D630}"/>
    <cellStyle name="メモ 4 2 3 11" xfId="12314" xr:uid="{BCD74363-F1A6-4CC3-8C32-5E512942D7B8}"/>
    <cellStyle name="メモ 4 2 3 11 2" xfId="18242" xr:uid="{7675DEE5-C40F-4B0A-9E29-C3047A57F649}"/>
    <cellStyle name="メモ 4 2 3 11 3" xfId="24802" xr:uid="{A954C9F9-5277-422A-A1A3-6663BC3F4E30}"/>
    <cellStyle name="メモ 4 2 3 11 4" xfId="32707" xr:uid="{EBDDD03C-BA2F-408A-8E5E-F2948E720DB7}"/>
    <cellStyle name="メモ 4 2 3 11 5" xfId="35232" xr:uid="{E65CAE2B-D1C6-43A2-BD1A-98AAD24061BE}"/>
    <cellStyle name="メモ 4 2 3 12" xfId="12315" xr:uid="{8DE89C59-FA69-466A-8EEA-F3EAD04F0862}"/>
    <cellStyle name="メモ 4 2 3 12 2" xfId="18243" xr:uid="{2657BC25-6E64-43CB-8F73-7041A64E5D59}"/>
    <cellStyle name="メモ 4 2 3 12 3" xfId="24803" xr:uid="{1F4BDB3D-3D94-4BFB-8E81-501D9314B55A}"/>
    <cellStyle name="メモ 4 2 3 12 4" xfId="32708" xr:uid="{E9BAFB31-B3F6-409D-B546-78A6A40071FD}"/>
    <cellStyle name="メモ 4 2 3 12 5" xfId="35233" xr:uid="{4946B5FF-9D98-4D21-84EC-213CD134ADE5}"/>
    <cellStyle name="メモ 4 2 3 13" xfId="12316" xr:uid="{9BF51DB4-BF3B-45A7-B207-6344DE927B10}"/>
    <cellStyle name="メモ 4 2 3 13 2" xfId="18244" xr:uid="{800977F2-6DAA-4E17-86ED-2E6B033EF253}"/>
    <cellStyle name="メモ 4 2 3 13 3" xfId="24804" xr:uid="{A0E24181-EA8A-4FE9-A7D9-0B237C19CDBB}"/>
    <cellStyle name="メモ 4 2 3 13 4" xfId="32709" xr:uid="{B9F6D6A5-A4B2-4FFB-A62B-BEC350BFC1F0}"/>
    <cellStyle name="メモ 4 2 3 13 5" xfId="35234" xr:uid="{5B2E54BC-1DB7-4587-97A1-DBE64A39CCC3}"/>
    <cellStyle name="メモ 4 2 3 14" xfId="12317" xr:uid="{CF5497B0-727F-48E5-98B9-A9849A8FFCF4}"/>
    <cellStyle name="メモ 4 2 3 14 2" xfId="18245" xr:uid="{5765BB61-4494-42A1-8B76-D5D01798CDE8}"/>
    <cellStyle name="メモ 4 2 3 14 3" xfId="24805" xr:uid="{33382C23-FC5C-442A-84EF-747F43E9FB00}"/>
    <cellStyle name="メモ 4 2 3 14 4" xfId="32710" xr:uid="{EF364A58-5D82-45EE-9A43-BE2EBB70AD7C}"/>
    <cellStyle name="メモ 4 2 3 14 5" xfId="35235" xr:uid="{D62680DC-4A20-40AC-B823-F01E68F6524C}"/>
    <cellStyle name="メモ 4 2 3 15" xfId="12318" xr:uid="{D4610EEB-D70D-4BE6-A69B-D9BFE7951770}"/>
    <cellStyle name="メモ 4 2 3 15 2" xfId="18246" xr:uid="{AFC8399F-EF98-4F60-94DF-890CC0A4D70A}"/>
    <cellStyle name="メモ 4 2 3 15 3" xfId="24806" xr:uid="{80F05F52-5DED-4A3C-957D-F710CD1EFF08}"/>
    <cellStyle name="メモ 4 2 3 15 4" xfId="32711" xr:uid="{23A6596D-C10C-4357-82EC-6849B327D8D7}"/>
    <cellStyle name="メモ 4 2 3 15 5" xfId="35236" xr:uid="{2611B3BD-611D-4B5A-AA88-FC8FA4D5001D}"/>
    <cellStyle name="メモ 4 2 3 16" xfId="12319" xr:uid="{AAA8E0D2-B3AE-412C-9D9F-A7069ECF249F}"/>
    <cellStyle name="メモ 4 2 3 16 2" xfId="18247" xr:uid="{78A0C1AF-7B4E-4801-860F-B1F929045615}"/>
    <cellStyle name="メモ 4 2 3 16 3" xfId="24807" xr:uid="{19C685E5-FCE6-4C7A-AF11-1E7854FA4C98}"/>
    <cellStyle name="メモ 4 2 3 16 4" xfId="32712" xr:uid="{5923091C-FC8F-4CF4-9763-74E440D9EA36}"/>
    <cellStyle name="メモ 4 2 3 16 5" xfId="35237" xr:uid="{453D4DCF-5AEA-4645-A6DE-FBD3E1DC24C6}"/>
    <cellStyle name="メモ 4 2 3 17" xfId="12320" xr:uid="{26FFB361-162E-4C70-B250-C72490430535}"/>
    <cellStyle name="メモ 4 2 3 17 2" xfId="18248" xr:uid="{4F0ACB2C-42ED-45D7-8AB5-748985E201A7}"/>
    <cellStyle name="メモ 4 2 3 17 3" xfId="24808" xr:uid="{B758B94F-B635-4EFD-B7C0-1D06B7DAC55F}"/>
    <cellStyle name="メモ 4 2 3 17 4" xfId="32713" xr:uid="{240B735D-6B35-4C82-88A2-4C99C30DD78B}"/>
    <cellStyle name="メモ 4 2 3 17 5" xfId="35238" xr:uid="{2C676A5B-B2F3-4D0D-9807-A7B276CB12DE}"/>
    <cellStyle name="メモ 4 2 3 18" xfId="15395" xr:uid="{F64A0A20-9A58-46CF-8626-1970EA671F13}"/>
    <cellStyle name="メモ 4 2 3 18 2" xfId="27382" xr:uid="{1ECDE0F4-4753-4A70-AD76-0B286A0C4118}"/>
    <cellStyle name="メモ 4 2 3 18 3" xfId="34588" xr:uid="{308F6385-CF5A-4287-B3F9-F947CB84AE55}"/>
    <cellStyle name="メモ 4 2 3 18 4" xfId="35380" xr:uid="{EC3D38CE-289E-4EF9-BCE4-2650976BE722}"/>
    <cellStyle name="メモ 4 2 3 19" xfId="15503" xr:uid="{1E38ECA8-50F5-4E01-8BAD-E131C89231D3}"/>
    <cellStyle name="メモ 4 2 3 19 2" xfId="20981" xr:uid="{294BC6E4-DB85-4B57-94CF-3020BA9DD784}"/>
    <cellStyle name="メモ 4 2 3 19 3" xfId="27479" xr:uid="{215D2BF2-5FF5-4735-9FE6-5944914C7D26}"/>
    <cellStyle name="メモ 4 2 3 19 4" xfId="34656" xr:uid="{48A3032A-FA8C-4B6B-AA39-55A9A84F5A2D}"/>
    <cellStyle name="メモ 4 2 3 19 5" xfId="35385" xr:uid="{AEAA0BBF-FA28-4236-B15B-434AAAA27A42}"/>
    <cellStyle name="メモ 4 2 3 2" xfId="12321" xr:uid="{DCB3E6DF-A6E8-406A-AE24-E6F573893BD8}"/>
    <cellStyle name="メモ 4 2 3 2 2" xfId="18249" xr:uid="{70518F5F-7D50-413F-9426-BC8952F0F693}"/>
    <cellStyle name="メモ 4 2 3 2 3" xfId="24809" xr:uid="{CCD34B66-8DCE-4759-9BDB-A3C83D6C4BE2}"/>
    <cellStyle name="メモ 4 2 3 2 4" xfId="32714" xr:uid="{7CCBE3FA-37CD-4E94-AE3F-E80C9CF1B3EB}"/>
    <cellStyle name="メモ 4 2 3 2 5" xfId="35239" xr:uid="{B85A34E8-6E61-4AA2-B01D-06710E2302A5}"/>
    <cellStyle name="メモ 4 2 3 20" xfId="15165" xr:uid="{EE1E4D45-A29D-45C9-B7AB-EFB347A365C1}"/>
    <cellStyle name="メモ 4 2 3 20 2" xfId="20681" xr:uid="{C89AB119-215C-4A1B-8F92-CD7879BEACCD}"/>
    <cellStyle name="メモ 4 2 3 20 3" xfId="27174" xr:uid="{CBECBEB5-F5C4-45A2-9DA7-474E4BE29864}"/>
    <cellStyle name="メモ 4 2 3 20 4" xfId="34417" xr:uid="{8401A6E8-677D-42C0-9FD4-7F73E1650234}"/>
    <cellStyle name="メモ 4 2 3 20 5" xfId="35359" xr:uid="{498C19D1-E3A5-49FC-B681-19586C86A0F1}"/>
    <cellStyle name="メモ 4 2 3 21" xfId="18240" xr:uid="{259FAEA0-99B9-49C0-87E1-79002EDF78CE}"/>
    <cellStyle name="メモ 4 2 3 21 2" xfId="24800" xr:uid="{A3A87AEE-86C6-40E6-8D50-16101686C2AD}"/>
    <cellStyle name="メモ 4 2 3 21 3" xfId="32705" xr:uid="{C0FB1C34-B37D-43C2-89D5-02E20B678779}"/>
    <cellStyle name="メモ 4 2 3 21 4" xfId="35230" xr:uid="{61D9D96B-591F-49D8-AA98-E54CFFD4C385}"/>
    <cellStyle name="メモ 4 2 3 22" xfId="14879" xr:uid="{A1FC3F54-F366-4B5C-90FF-D2ABBFFEB225}"/>
    <cellStyle name="メモ 4 2 3 23" xfId="23290" xr:uid="{6CBAF9C1-0841-4BF2-8C2A-99DCD86F9592}"/>
    <cellStyle name="メモ 4 2 3 24" xfId="34149" xr:uid="{EC9F57EC-03B1-4421-9C9C-4CAD2B7CB3C2}"/>
    <cellStyle name="メモ 4 2 3 3" xfId="12322" xr:uid="{2EA24302-FE5F-48BE-8D64-8CDBB67F2867}"/>
    <cellStyle name="メモ 4 2 3 3 2" xfId="18250" xr:uid="{CA61F0A3-E63C-40C2-B54A-EAC0A0D92EC8}"/>
    <cellStyle name="メモ 4 2 3 3 3" xfId="24810" xr:uid="{B779F9FC-11CC-401A-B34B-4845F39D2BB7}"/>
    <cellStyle name="メモ 4 2 3 3 4" xfId="32715" xr:uid="{64B993C6-B1A6-425A-9F78-2910E0CF15C1}"/>
    <cellStyle name="メモ 4 2 3 3 5" xfId="35240" xr:uid="{B1DBF236-A4DA-4405-876E-772245636265}"/>
    <cellStyle name="メモ 4 2 3 4" xfId="12323" xr:uid="{FEA60D58-E1DD-481E-930B-6B342BA9FF1B}"/>
    <cellStyle name="メモ 4 2 3 4 2" xfId="18251" xr:uid="{F0D67E44-226E-4441-98DF-0DA26E792757}"/>
    <cellStyle name="メモ 4 2 3 4 3" xfId="24811" xr:uid="{F0457137-899D-4C98-BA18-3DB9D61BC3DD}"/>
    <cellStyle name="メモ 4 2 3 4 4" xfId="32716" xr:uid="{9448D72F-152A-49D5-803C-2D22D8BB86E4}"/>
    <cellStyle name="メモ 4 2 3 4 5" xfId="35241" xr:uid="{4A700158-5935-44AC-8668-8773D6B405A1}"/>
    <cellStyle name="メモ 4 2 3 5" xfId="12324" xr:uid="{D465FFC1-CBA9-498E-AFD9-C3FF7D290ABE}"/>
    <cellStyle name="メモ 4 2 3 5 2" xfId="18252" xr:uid="{62FF7093-E1F4-4248-B835-0BAD85BCA1C1}"/>
    <cellStyle name="メモ 4 2 3 5 3" xfId="24812" xr:uid="{1A5B4371-DE23-4681-B81F-5558E9AB7177}"/>
    <cellStyle name="メモ 4 2 3 5 4" xfId="32717" xr:uid="{1166507E-C027-42AA-9FB0-D5B6EAD59AED}"/>
    <cellStyle name="メモ 4 2 3 5 5" xfId="35242" xr:uid="{F269009B-336B-451F-9218-B0372105DE09}"/>
    <cellStyle name="メモ 4 2 3 6" xfId="12325" xr:uid="{9CF4BD30-42A2-4FF4-808F-BB15794F6161}"/>
    <cellStyle name="メモ 4 2 3 6 2" xfId="18253" xr:uid="{20E3E5E6-6A6A-43FE-9889-3E0659A7E627}"/>
    <cellStyle name="メモ 4 2 3 6 3" xfId="24813" xr:uid="{3430ED23-AF1F-4CCA-A262-97237D648DA1}"/>
    <cellStyle name="メモ 4 2 3 6 4" xfId="32718" xr:uid="{4489484C-9F55-40EA-A62C-10B40C312E7B}"/>
    <cellStyle name="メモ 4 2 3 6 5" xfId="35243" xr:uid="{15EE1DF5-7336-4ADB-91B5-07318BA28346}"/>
    <cellStyle name="メモ 4 2 3 7" xfId="12326" xr:uid="{B2138AF6-9E90-45DB-8487-7C08970746E4}"/>
    <cellStyle name="メモ 4 2 3 7 2" xfId="18254" xr:uid="{A76A4352-8A77-4127-B19D-C73E25943B1C}"/>
    <cellStyle name="メモ 4 2 3 7 3" xfId="24814" xr:uid="{AA2DAAB6-842A-4BDA-9949-F038B6B87E1D}"/>
    <cellStyle name="メモ 4 2 3 7 4" xfId="32719" xr:uid="{EA01EE2D-DDEB-4EB2-8992-893F0446A486}"/>
    <cellStyle name="メモ 4 2 3 7 5" xfId="35244" xr:uid="{F7F58040-69C1-483E-81B7-EEFD928BB6F7}"/>
    <cellStyle name="メモ 4 2 3 8" xfId="12327" xr:uid="{0D04C510-B8C1-4325-AFC4-C1F2A9A55DB4}"/>
    <cellStyle name="メモ 4 2 3 8 2" xfId="18255" xr:uid="{80D695EB-5107-4819-BDC7-8B81450FB0C3}"/>
    <cellStyle name="メモ 4 2 3 8 3" xfId="24815" xr:uid="{C73B2E82-6239-4E97-93D1-8A43D572CED6}"/>
    <cellStyle name="メモ 4 2 3 8 4" xfId="32720" xr:uid="{3BBD980B-2CF5-4796-8502-F3EEEB60B4A6}"/>
    <cellStyle name="メモ 4 2 3 8 5" xfId="35245" xr:uid="{7EF16BEB-D13D-4BC2-B02E-281BB2E1797E}"/>
    <cellStyle name="メモ 4 2 3 9" xfId="12328" xr:uid="{84AFDF4A-C362-45C6-8FF9-CECFF9CEE4EC}"/>
    <cellStyle name="メモ 4 2 3 9 2" xfId="18256" xr:uid="{4E388FAE-63FF-4C02-8CDB-64A4DE921F13}"/>
    <cellStyle name="メモ 4 2 3 9 3" xfId="24816" xr:uid="{8943BCB1-3E7C-41D6-93B2-FF652D98697E}"/>
    <cellStyle name="メモ 4 2 3 9 4" xfId="32721" xr:uid="{D28C6FE1-74D9-4A51-824E-E7CBC97250C7}"/>
    <cellStyle name="メモ 4 2 3 9 5" xfId="35246" xr:uid="{FFE21DA1-78B2-4C3E-BE72-A43F634EF149}"/>
    <cellStyle name="メモ 4 2 4" xfId="35617" xr:uid="{76B9F8D0-5724-484B-A819-1039DD052EA0}"/>
    <cellStyle name="メモ 4 2_歩留まり計算2" xfId="12329" xr:uid="{01609CAC-D99F-47FD-8C4E-285DA15EC5B7}"/>
    <cellStyle name="メモ 4 3" xfId="12330" xr:uid="{666D28EC-90D9-4F00-AE87-A6278D348D61}"/>
    <cellStyle name="メモ 4 3 2" xfId="12331" xr:uid="{944AB271-278E-4449-8DDA-99814D3E3E57}"/>
    <cellStyle name="メモ 4 3 2 2" xfId="12332" xr:uid="{58377B93-8C15-48BF-9E56-5D52E8F2B106}"/>
    <cellStyle name="メモ 4 3 2 2 10" xfId="12333" xr:uid="{3381CF3D-39A5-4DA6-81A5-436FCF9F0AA6}"/>
    <cellStyle name="メモ 4 3 2 2 10 2" xfId="18258" xr:uid="{3E5B09D5-FDD5-4BD4-9EEB-EDC65DE3C3E8}"/>
    <cellStyle name="メモ 4 3 2 2 10 3" xfId="24818" xr:uid="{ACB9DB37-6A43-4EB3-AA42-AB00DEF56FCE}"/>
    <cellStyle name="メモ 4 3 2 2 10 4" xfId="32723" xr:uid="{F771453A-818B-476F-A9D2-44B4787831F9}"/>
    <cellStyle name="メモ 4 3 2 2 10 5" xfId="35248" xr:uid="{113495FF-7490-49EE-8796-91684BFD5D8F}"/>
    <cellStyle name="メモ 4 3 2 2 11" xfId="12334" xr:uid="{C7B89EE5-A250-4CF1-A73C-80CC23E890B7}"/>
    <cellStyle name="メモ 4 3 2 2 11 2" xfId="18259" xr:uid="{AB4D6F74-9E0E-42F0-93F6-39383A7DE596}"/>
    <cellStyle name="メモ 4 3 2 2 11 3" xfId="24819" xr:uid="{F7769851-E98C-49E6-90BF-D2F6DD8EC6E8}"/>
    <cellStyle name="メモ 4 3 2 2 11 4" xfId="32724" xr:uid="{6E0DCCCF-04A7-4582-BAF2-092800B0F6BC}"/>
    <cellStyle name="メモ 4 3 2 2 11 5" xfId="35249" xr:uid="{179DBD55-4D95-4264-B885-BDFB250E62BE}"/>
    <cellStyle name="メモ 4 3 2 2 12" xfId="12335" xr:uid="{E301C92C-EF69-46D0-A74C-788603D49353}"/>
    <cellStyle name="メモ 4 3 2 2 12 2" xfId="18260" xr:uid="{88E49A22-E76F-45F7-88C9-8755600BF56D}"/>
    <cellStyle name="メモ 4 3 2 2 12 3" xfId="24820" xr:uid="{E2289857-CD20-422A-BA49-359B3B9D3DDD}"/>
    <cellStyle name="メモ 4 3 2 2 12 4" xfId="32725" xr:uid="{19E63ADA-10A3-4C6B-95B7-B0F6C3A8158B}"/>
    <cellStyle name="メモ 4 3 2 2 12 5" xfId="35250" xr:uid="{DE121F0E-D26D-47AF-9150-3DB7A3C5A1C7}"/>
    <cellStyle name="メモ 4 3 2 2 13" xfId="12336" xr:uid="{FDFA93DC-DE46-4E11-A49F-6779F325E2B9}"/>
    <cellStyle name="メモ 4 3 2 2 13 2" xfId="18261" xr:uid="{5EDC68F0-FCAA-424B-BA6D-39C464E71257}"/>
    <cellStyle name="メモ 4 3 2 2 13 3" xfId="24821" xr:uid="{A17350E4-43AC-4DA4-998E-8DB83C21FD0C}"/>
    <cellStyle name="メモ 4 3 2 2 13 4" xfId="32726" xr:uid="{E3D400E9-E4FF-490D-97DB-A60B0BE5F2BE}"/>
    <cellStyle name="メモ 4 3 2 2 13 5" xfId="35251" xr:uid="{62AC9C94-91FA-4256-8CE4-FC62659A4048}"/>
    <cellStyle name="メモ 4 3 2 2 14" xfId="12337" xr:uid="{76A92D67-F721-46C2-AA1D-83595C2469E6}"/>
    <cellStyle name="メモ 4 3 2 2 14 2" xfId="18262" xr:uid="{07D63D9B-2C0C-4C98-AB83-7EEA542727C8}"/>
    <cellStyle name="メモ 4 3 2 2 14 3" xfId="24822" xr:uid="{69F0065A-5B6B-4268-9525-D7AF361232A8}"/>
    <cellStyle name="メモ 4 3 2 2 14 4" xfId="32727" xr:uid="{F25E1A1C-5047-45B6-9FD8-31F1E6C641D1}"/>
    <cellStyle name="メモ 4 3 2 2 14 5" xfId="35252" xr:uid="{885DA3A0-DE3E-40D0-BE68-1A9EECBBDB20}"/>
    <cellStyle name="メモ 4 3 2 2 15" xfId="12338" xr:uid="{30E78735-91E5-42BC-9D49-215FAD7F7884}"/>
    <cellStyle name="メモ 4 3 2 2 15 2" xfId="18263" xr:uid="{301BDA47-5372-4811-89DF-467B2DFCEAAD}"/>
    <cellStyle name="メモ 4 3 2 2 15 3" xfId="24823" xr:uid="{6221543B-6743-4A20-8403-5C2091E09997}"/>
    <cellStyle name="メモ 4 3 2 2 15 4" xfId="32728" xr:uid="{0B08D7AF-8065-4332-8D68-5B66C10A0C41}"/>
    <cellStyle name="メモ 4 3 2 2 15 5" xfId="35253" xr:uid="{BA1EF1C9-B14E-4F86-9491-7311753E0FCE}"/>
    <cellStyle name="メモ 4 3 2 2 16" xfId="12339" xr:uid="{703AE2B9-8357-4E09-BB9D-706E4A127374}"/>
    <cellStyle name="メモ 4 3 2 2 16 2" xfId="18264" xr:uid="{97ED432D-B7AE-430C-822B-B098F426D53A}"/>
    <cellStyle name="メモ 4 3 2 2 16 3" xfId="24824" xr:uid="{C9830519-AFA9-4267-8A0F-23311AF335FD}"/>
    <cellStyle name="メモ 4 3 2 2 16 4" xfId="32729" xr:uid="{B6762CB3-AF86-40BD-BBB2-B79199567E68}"/>
    <cellStyle name="メモ 4 3 2 2 16 5" xfId="35254" xr:uid="{64C861A3-28E2-4902-B8E1-786B41EC44E5}"/>
    <cellStyle name="メモ 4 3 2 2 17" xfId="12340" xr:uid="{253E7FBF-AE5E-4986-BC63-2795AA0BDD17}"/>
    <cellStyle name="メモ 4 3 2 2 17 2" xfId="18265" xr:uid="{0BF4F8D0-904A-4ADC-8CFB-F20BE412FF22}"/>
    <cellStyle name="メモ 4 3 2 2 17 3" xfId="24825" xr:uid="{50F3E2A1-518E-4D99-956D-F03D309BE993}"/>
    <cellStyle name="メモ 4 3 2 2 17 4" xfId="32730" xr:uid="{3EFD72FB-98F8-4762-B949-DB328E2CF477}"/>
    <cellStyle name="メモ 4 3 2 2 17 5" xfId="35255" xr:uid="{299C9BDF-53C1-4204-877F-0C3F16863BBD}"/>
    <cellStyle name="メモ 4 3 2 2 18" xfId="15397" xr:uid="{B0947114-9FCC-4F76-9DB6-BEDE6C2E2665}"/>
    <cellStyle name="メモ 4 3 2 2 18 2" xfId="27384" xr:uid="{6279D235-4C34-4722-9C8A-E755197E3644}"/>
    <cellStyle name="メモ 4 3 2 2 18 3" xfId="34590" xr:uid="{C484FC75-E5AE-49E9-9873-BB33F6AD0E09}"/>
    <cellStyle name="メモ 4 3 2 2 18 4" xfId="35382" xr:uid="{EE4240CD-D971-468E-B75A-3B3F6586AD3C}"/>
    <cellStyle name="メモ 4 3 2 2 19" xfId="15332" xr:uid="{2177BF6B-B002-47CE-8607-18856E10976A}"/>
    <cellStyle name="メモ 4 3 2 2 19 2" xfId="20829" xr:uid="{C3CA58AA-CE54-4969-B73F-F7BAD0699BCC}"/>
    <cellStyle name="メモ 4 3 2 2 19 3" xfId="27322" xr:uid="{DA13A0AD-9A17-4253-958A-FDE99CA6F1CB}"/>
    <cellStyle name="メモ 4 3 2 2 19 4" xfId="34539" xr:uid="{631CB9F9-2F12-419F-B48E-B5A802B51FA5}"/>
    <cellStyle name="メモ 4 3 2 2 19 5" xfId="35371" xr:uid="{D3A0D590-4766-41A5-9DB2-80E1C1907D83}"/>
    <cellStyle name="メモ 4 3 2 2 2" xfId="12341" xr:uid="{20088DD8-28CA-4CBD-85A0-02B0C5489387}"/>
    <cellStyle name="メモ 4 3 2 2 2 2" xfId="18266" xr:uid="{CA12A98A-4154-4D9F-B1C1-BCE5B92B93CF}"/>
    <cellStyle name="メモ 4 3 2 2 2 3" xfId="24826" xr:uid="{DD1D3A4E-2ECB-4B84-A5EE-E9F52BFA4B9F}"/>
    <cellStyle name="メモ 4 3 2 2 2 4" xfId="32731" xr:uid="{7D47F6AC-F814-42E2-9489-6CD0B31BF69B}"/>
    <cellStyle name="メモ 4 3 2 2 2 5" xfId="35256" xr:uid="{AD3941C6-CAC1-45BF-81BC-017F88CA35A6}"/>
    <cellStyle name="メモ 4 3 2 2 20" xfId="15167" xr:uid="{570D7C20-32C9-4DDE-B5D0-A48218C99B27}"/>
    <cellStyle name="メモ 4 3 2 2 20 2" xfId="20683" xr:uid="{D42EBE7D-96FA-42C4-9A74-35E688FF9D46}"/>
    <cellStyle name="メモ 4 3 2 2 20 3" xfId="27176" xr:uid="{7ECBA194-B800-4FDB-B840-13D6F7DC4AA3}"/>
    <cellStyle name="メモ 4 3 2 2 20 4" xfId="34419" xr:uid="{161A86F5-DA48-4CF8-BC48-8B83AA4742D8}"/>
    <cellStyle name="メモ 4 3 2 2 20 5" xfId="35361" xr:uid="{BA0D26B8-9E82-4FD4-910B-D64BB0DC13E1}"/>
    <cellStyle name="メモ 4 3 2 2 21" xfId="18257" xr:uid="{A7DB75B3-4FAE-48F6-A9C1-B5716CB09A92}"/>
    <cellStyle name="メモ 4 3 2 2 21 2" xfId="24817" xr:uid="{58E99F5F-FB18-407B-BD93-3E0E0E4778B9}"/>
    <cellStyle name="メモ 4 3 2 2 21 3" xfId="32722" xr:uid="{9AA853EC-FA1F-4D51-B74C-C41F92EB05ED}"/>
    <cellStyle name="メモ 4 3 2 2 21 4" xfId="35247" xr:uid="{292137C2-E512-4863-88A5-7AD2EC6E83D3}"/>
    <cellStyle name="メモ 4 3 2 2 22" xfId="15917" xr:uid="{9F3424BB-5E42-4D1C-9AC1-572324B140CF}"/>
    <cellStyle name="メモ 4 3 2 2 23" xfId="23456" xr:uid="{E3C14CE1-9E1E-40DF-97B2-8CA75673C52C}"/>
    <cellStyle name="メモ 4 3 2 2 24" xfId="34147" xr:uid="{BD1A65C2-D41E-4A7E-AC71-2F0E82288096}"/>
    <cellStyle name="メモ 4 3 2 2 3" xfId="12342" xr:uid="{AEFA2E07-1E53-455A-B1DE-5B25ADB0C34F}"/>
    <cellStyle name="メモ 4 3 2 2 3 2" xfId="18267" xr:uid="{D8CC4E7B-E5FB-4204-8285-9E432B6C5F7A}"/>
    <cellStyle name="メモ 4 3 2 2 3 3" xfId="24827" xr:uid="{8B1DC82E-715C-4723-A0A3-A39794E59496}"/>
    <cellStyle name="メモ 4 3 2 2 3 4" xfId="32732" xr:uid="{7CAD78F6-4CAB-48C4-8EC8-C42AF7A9D7FC}"/>
    <cellStyle name="メモ 4 3 2 2 3 5" xfId="35257" xr:uid="{1AF6525F-D2D4-426D-A169-1AF12D4EF322}"/>
    <cellStyle name="メモ 4 3 2 2 4" xfId="12343" xr:uid="{00DC1F57-1369-4FE5-A555-8AE5911B672A}"/>
    <cellStyle name="メモ 4 3 2 2 4 2" xfId="18268" xr:uid="{559ADF0E-F739-4F03-AE48-DD4E9577DF2D}"/>
    <cellStyle name="メモ 4 3 2 2 4 3" xfId="24828" xr:uid="{BBA71BCD-807A-438D-AEE0-66C74E4197EA}"/>
    <cellStyle name="メモ 4 3 2 2 4 4" xfId="32733" xr:uid="{55C901F4-A049-4873-930F-E25F8E0024B9}"/>
    <cellStyle name="メモ 4 3 2 2 4 5" xfId="35258" xr:uid="{AAE7B4DD-AF7B-440A-8E56-C1C1A0E132AB}"/>
    <cellStyle name="メモ 4 3 2 2 5" xfId="12344" xr:uid="{83B30F50-FA3C-4F8C-BA64-829B6E30CC20}"/>
    <cellStyle name="メモ 4 3 2 2 5 2" xfId="18269" xr:uid="{0E3DEF9B-86F2-4726-BBAF-5F8507F5C075}"/>
    <cellStyle name="メモ 4 3 2 2 5 3" xfId="24829" xr:uid="{062C4216-7709-441C-9A70-37CC2AA85B61}"/>
    <cellStyle name="メモ 4 3 2 2 5 4" xfId="32734" xr:uid="{C50C8935-FCA8-4AE9-BF24-927FBD64EC1A}"/>
    <cellStyle name="メモ 4 3 2 2 5 5" xfId="35259" xr:uid="{1B9F5D7C-455C-46F4-836E-0FF2B4F9677C}"/>
    <cellStyle name="メモ 4 3 2 2 6" xfId="12345" xr:uid="{04243650-F0A4-44DB-88B6-3AA7B7402E04}"/>
    <cellStyle name="メモ 4 3 2 2 6 2" xfId="18270" xr:uid="{1E95D315-AC80-415A-AFF0-AFD6D083F997}"/>
    <cellStyle name="メモ 4 3 2 2 6 3" xfId="24830" xr:uid="{523FBE05-1CA6-4903-B8B7-90AA12CF50C5}"/>
    <cellStyle name="メモ 4 3 2 2 6 4" xfId="32735" xr:uid="{B1596CB5-7033-4F0C-943B-5C3290B2F42A}"/>
    <cellStyle name="メモ 4 3 2 2 6 5" xfId="35260" xr:uid="{49744504-B387-4C9C-B1D6-3238A113F234}"/>
    <cellStyle name="メモ 4 3 2 2 7" xfId="12346" xr:uid="{DA290712-0DFC-4F13-A427-BC8C703CF9D5}"/>
    <cellStyle name="メモ 4 3 2 2 7 2" xfId="18271" xr:uid="{11195E14-FF11-4EE9-A484-9596102A3320}"/>
    <cellStyle name="メモ 4 3 2 2 7 3" xfId="24831" xr:uid="{FD769AAF-53F6-4A71-9C62-020D3AFE31CF}"/>
    <cellStyle name="メモ 4 3 2 2 7 4" xfId="32736" xr:uid="{810939DC-8BC5-47B6-BE39-69E822638648}"/>
    <cellStyle name="メモ 4 3 2 2 7 5" xfId="35261" xr:uid="{F9DB68D5-CF10-49CC-A8F5-B5EA8AE2E843}"/>
    <cellStyle name="メモ 4 3 2 2 8" xfId="12347" xr:uid="{3B0947B2-5C03-40E0-907F-9938F1A3F0A2}"/>
    <cellStyle name="メモ 4 3 2 2 8 2" xfId="18272" xr:uid="{B15475AE-2158-4ACD-8EED-7EC99B8B9271}"/>
    <cellStyle name="メモ 4 3 2 2 8 3" xfId="24832" xr:uid="{C20B9ABA-A0B9-4C74-A34B-A22102B04625}"/>
    <cellStyle name="メモ 4 3 2 2 8 4" xfId="32737" xr:uid="{83DEAE3C-8CC9-4753-A1BC-62EB3F8F0E78}"/>
    <cellStyle name="メモ 4 3 2 2 8 5" xfId="35262" xr:uid="{5F64B01C-244A-44B3-96C5-D8B5D3D3DF9C}"/>
    <cellStyle name="メモ 4 3 2 2 9" xfId="12348" xr:uid="{6ABD823F-03AD-4E55-B6FD-8D2B56C235DE}"/>
    <cellStyle name="メモ 4 3 2 2 9 2" xfId="18273" xr:uid="{1DA7EC08-8182-4441-937B-316083914BE3}"/>
    <cellStyle name="メモ 4 3 2 2 9 3" xfId="24833" xr:uid="{627A0B67-1275-4BA7-A0F5-464357EC39A3}"/>
    <cellStyle name="メモ 4 3 2 2 9 4" xfId="32738" xr:uid="{8E877E16-BAD2-431D-9B69-A4DAC0413C8A}"/>
    <cellStyle name="メモ 4 3 2 2 9 5" xfId="35263" xr:uid="{0ACCBBF5-6E50-4F40-AE7F-5DC7DACE6098}"/>
    <cellStyle name="メモ 4 3 2 3" xfId="35626" xr:uid="{E74BA067-776D-439A-998D-DE2A8B730CEE}"/>
    <cellStyle name="メモ 4 3 3" xfId="12349" xr:uid="{11C82232-C08D-46AC-85E5-99201722547D}"/>
    <cellStyle name="メモ 4 3_歩留まり計算2" xfId="12350" xr:uid="{DDC38D0F-3EA6-4C5D-83FD-934B49591BA1}"/>
    <cellStyle name="メモ 4 4" xfId="12351" xr:uid="{7D55496E-917C-4CFC-A3D5-F8CDF313C093}"/>
    <cellStyle name="メモ 4 4 10" xfId="12352" xr:uid="{95B54FC3-021D-44DA-8C79-292B34982812}"/>
    <cellStyle name="メモ 4 4 10 2" xfId="18275" xr:uid="{55B39949-F0BF-4443-BBD0-0DB3C442BC52}"/>
    <cellStyle name="メモ 4 4 10 3" xfId="24835" xr:uid="{FFC6ED3C-13FA-4AF6-B981-157F4122D0D6}"/>
    <cellStyle name="メモ 4 4 10 4" xfId="32740" xr:uid="{B4DA801B-B7FC-48A3-AE48-790FACA2A07B}"/>
    <cellStyle name="メモ 4 4 10 5" xfId="35265" xr:uid="{F2D412F1-84F9-445D-AD32-F929FC1D7C12}"/>
    <cellStyle name="メモ 4 4 11" xfId="12353" xr:uid="{94A639EE-399A-4E80-A1BC-AB045F64B3BD}"/>
    <cellStyle name="メモ 4 4 11 2" xfId="18276" xr:uid="{A76C2D86-5AF1-44EF-869F-9EB0BC9A6A7E}"/>
    <cellStyle name="メモ 4 4 11 3" xfId="24836" xr:uid="{56BA2A65-5214-4CCF-98BF-57D95296C8DC}"/>
    <cellStyle name="メモ 4 4 11 4" xfId="32741" xr:uid="{4714B2B7-0C5F-4F9C-B446-2B8A36CCD21C}"/>
    <cellStyle name="メモ 4 4 11 5" xfId="35266" xr:uid="{2B51AD6D-E559-444D-80F8-C6E8DA06D53D}"/>
    <cellStyle name="メモ 4 4 12" xfId="12354" xr:uid="{8EBC5440-D60A-4D04-9C78-DEA5868CB1D1}"/>
    <cellStyle name="メモ 4 4 12 2" xfId="18277" xr:uid="{6EBCC3CA-CCF9-4899-9C04-53D99FFA1B18}"/>
    <cellStyle name="メモ 4 4 12 3" xfId="24837" xr:uid="{C00D33A1-E8A3-4E46-A658-1CAB38F514E0}"/>
    <cellStyle name="メモ 4 4 12 4" xfId="32742" xr:uid="{7D0E2E81-95DE-4267-A069-AF265E333AB4}"/>
    <cellStyle name="メモ 4 4 12 5" xfId="35267" xr:uid="{2EC47C08-7870-41C5-9242-CA7593C1A1F8}"/>
    <cellStyle name="メモ 4 4 13" xfId="12355" xr:uid="{365637D2-AD47-4153-8753-D187642D154D}"/>
    <cellStyle name="メモ 4 4 13 2" xfId="18278" xr:uid="{16213AE0-608C-4303-B723-7572CA5DEA02}"/>
    <cellStyle name="メモ 4 4 13 3" xfId="24838" xr:uid="{DADCCBAF-629B-4423-B9C9-1AB23CA01B8F}"/>
    <cellStyle name="メモ 4 4 13 4" xfId="32743" xr:uid="{0E733EDD-2116-4F62-A3B7-5F0DE99CF8B1}"/>
    <cellStyle name="メモ 4 4 13 5" xfId="35268" xr:uid="{AE1C185C-B586-4C5D-A101-FB465AE91D3E}"/>
    <cellStyle name="メモ 4 4 14" xfId="12356" xr:uid="{C11BC8EC-4721-4BA1-B931-FE741BE9FE1A}"/>
    <cellStyle name="メモ 4 4 14 2" xfId="18279" xr:uid="{E8E99FE4-379A-4256-9F3B-2BAF36FEEB0A}"/>
    <cellStyle name="メモ 4 4 14 3" xfId="24839" xr:uid="{2F6BBC89-CD03-45CA-BCC9-BF18B146170F}"/>
    <cellStyle name="メモ 4 4 14 4" xfId="32744" xr:uid="{E4557658-9743-47CE-8971-73E3F57788CB}"/>
    <cellStyle name="メモ 4 4 14 5" xfId="35269" xr:uid="{79D56883-5E29-418D-99E0-9F01E0C1D331}"/>
    <cellStyle name="メモ 4 4 15" xfId="12357" xr:uid="{31205FD0-E4B3-4411-81EC-E164DB0CC0AC}"/>
    <cellStyle name="メモ 4 4 15 2" xfId="18280" xr:uid="{B6657F90-B739-4639-88F7-0C666A297A45}"/>
    <cellStyle name="メモ 4 4 15 3" xfId="24840" xr:uid="{80F20302-C41B-4EBE-AF20-242D14E79AFA}"/>
    <cellStyle name="メモ 4 4 15 4" xfId="32745" xr:uid="{DAEDCB0F-1D09-4B1D-BB8F-597522834D2C}"/>
    <cellStyle name="メモ 4 4 15 5" xfId="35270" xr:uid="{CF931F5E-A1A5-4037-B019-0D3A8895BE8B}"/>
    <cellStyle name="メモ 4 4 16" xfId="12358" xr:uid="{505EFE5B-B27C-4978-B2D5-338073238E97}"/>
    <cellStyle name="メモ 4 4 16 2" xfId="18281" xr:uid="{5512CACD-9C64-44BA-9C05-C0CB7324143A}"/>
    <cellStyle name="メモ 4 4 16 3" xfId="24841" xr:uid="{FA360B76-181C-42A2-931B-2B60DEA4F02F}"/>
    <cellStyle name="メモ 4 4 16 4" xfId="32746" xr:uid="{90E582E0-D723-470B-9510-D36A6370632B}"/>
    <cellStyle name="メモ 4 4 16 5" xfId="35271" xr:uid="{EAD5C9A1-B8BC-4D83-83EC-3AB4D2788A77}"/>
    <cellStyle name="メモ 4 4 17" xfId="12359" xr:uid="{75AC8BAB-6BBA-402B-A7F5-E55F4796A6B4}"/>
    <cellStyle name="メモ 4 4 17 2" xfId="18282" xr:uid="{A47B1094-6695-4327-B49F-06FA1F002BB0}"/>
    <cellStyle name="メモ 4 4 17 3" xfId="24842" xr:uid="{4F6A112C-BE53-4A94-BE15-BAB36DCCBD24}"/>
    <cellStyle name="メモ 4 4 17 4" xfId="32747" xr:uid="{C2E321F9-F6E9-478E-B21D-99EDF662222F}"/>
    <cellStyle name="メモ 4 4 17 5" xfId="35272" xr:uid="{ECE94CCB-F733-47EC-A686-600593E10947}"/>
    <cellStyle name="メモ 4 4 18" xfId="15394" xr:uid="{2D4935EB-3122-48DA-828B-6C6253079D48}"/>
    <cellStyle name="メモ 4 4 18 2" xfId="27381" xr:uid="{5EBA9176-3368-473E-99EC-20D99CD5DD91}"/>
    <cellStyle name="メモ 4 4 18 3" xfId="34587" xr:uid="{C3EED1E1-2215-48E4-854A-7F4449A21827}"/>
    <cellStyle name="メモ 4 4 18 4" xfId="35379" xr:uid="{39F20F88-0D1E-4CB7-832E-3A3AF4762503}"/>
    <cellStyle name="メモ 4 4 19" xfId="15226" xr:uid="{6E9EACDD-0574-4B21-BEA1-7C4FB76F9AF8}"/>
    <cellStyle name="メモ 4 4 19 2" xfId="20739" xr:uid="{6EC39C81-4800-4558-81F1-63CFAEDC810E}"/>
    <cellStyle name="メモ 4 4 19 3" xfId="27232" xr:uid="{B69B3286-FD18-46B3-A20B-D342B802F5F0}"/>
    <cellStyle name="メモ 4 4 19 4" xfId="34466" xr:uid="{2AEC31BF-5075-421C-9F09-74B5B44FF0F6}"/>
    <cellStyle name="メモ 4 4 19 5" xfId="35365" xr:uid="{833AEFBC-4B28-44ED-99FB-8B5523F6B76C}"/>
    <cellStyle name="メモ 4 4 2" xfId="12360" xr:uid="{5FB7AE0E-8057-48D5-8D85-A49F1758404E}"/>
    <cellStyle name="メモ 4 4 2 2" xfId="18283" xr:uid="{F4A3F9D3-0DD0-4F01-BBF4-54E8150AEB95}"/>
    <cellStyle name="メモ 4 4 2 3" xfId="24843" xr:uid="{417C8105-3A63-458E-B6D8-1F2D2C7D47E0}"/>
    <cellStyle name="メモ 4 4 2 4" xfId="32748" xr:uid="{7DA47277-5416-4DE3-AB71-85BC6FCDD371}"/>
    <cellStyle name="メモ 4 4 2 5" xfId="35273" xr:uid="{8AF7987E-4AB0-4E6F-8057-2F4DD2AA467A}"/>
    <cellStyle name="メモ 4 4 20" xfId="15164" xr:uid="{8B859F20-700B-41E9-A47F-0BE7C246CC39}"/>
    <cellStyle name="メモ 4 4 20 2" xfId="20680" xr:uid="{00BA5457-0573-4659-AD45-CE5CF2BAE342}"/>
    <cellStyle name="メモ 4 4 20 3" xfId="27173" xr:uid="{DA69440B-6134-404B-AC8F-65504F8D90DA}"/>
    <cellStyle name="メモ 4 4 20 4" xfId="34416" xr:uid="{0B2532BC-ABEB-4CBD-B12F-97C619725DF3}"/>
    <cellStyle name="メモ 4 4 20 5" xfId="35358" xr:uid="{89A7C092-892E-4325-9853-D79C3588566F}"/>
    <cellStyle name="メモ 4 4 21" xfId="18274" xr:uid="{BF4B57B9-5E19-4349-B36C-2E45312D3E03}"/>
    <cellStyle name="メモ 4 4 21 2" xfId="24834" xr:uid="{BDB35B2E-3337-458D-A287-E7C0982EA004}"/>
    <cellStyle name="メモ 4 4 21 3" xfId="32739" xr:uid="{4456052C-D751-4CA8-AC7E-AF6CA6AACBD8}"/>
    <cellStyle name="メモ 4 4 21 4" xfId="35264" xr:uid="{A396E0C3-3130-4287-A3D4-43E2E77CF3C4}"/>
    <cellStyle name="メモ 4 4 22" xfId="15884" xr:uid="{5059FA39-3719-474F-ADCA-190E99F65AFB}"/>
    <cellStyle name="メモ 4 4 23" xfId="29917" xr:uid="{D18EDCA2-9924-4E9B-BFE1-FA0CE5210EDE}"/>
    <cellStyle name="メモ 4 4 24" xfId="34150" xr:uid="{CA84D904-51E5-40DE-BED0-76038C0FB839}"/>
    <cellStyle name="メモ 4 4 3" xfId="12361" xr:uid="{BB3755A3-B7C5-49B1-B1F4-B9EC69506C05}"/>
    <cellStyle name="メモ 4 4 3 2" xfId="18284" xr:uid="{49629A39-3C63-4173-AC79-EF390547F3E1}"/>
    <cellStyle name="メモ 4 4 3 3" xfId="24844" xr:uid="{E31E3E42-30C3-4C69-85FA-8F004A427569}"/>
    <cellStyle name="メモ 4 4 3 4" xfId="32749" xr:uid="{2157FE82-24EB-4206-9BFB-F80A2A97922C}"/>
    <cellStyle name="メモ 4 4 3 5" xfId="35274" xr:uid="{CAC2629A-B168-4572-AE90-5522A5CE404A}"/>
    <cellStyle name="メモ 4 4 4" xfId="12362" xr:uid="{5126693D-544B-467A-8E75-3247C1399E11}"/>
    <cellStyle name="メモ 4 4 4 2" xfId="18285" xr:uid="{951049DE-DDDC-42C4-9A5D-5CDA1A329EA9}"/>
    <cellStyle name="メモ 4 4 4 3" xfId="24845" xr:uid="{DBC81D3F-B550-49FC-9C22-5103FDCCE613}"/>
    <cellStyle name="メモ 4 4 4 4" xfId="32750" xr:uid="{958EEF7E-C973-492E-9870-D36D6203EF8A}"/>
    <cellStyle name="メモ 4 4 4 5" xfId="35275" xr:uid="{B26B3642-7D0E-4D9F-A314-E568603C52AA}"/>
    <cellStyle name="メモ 4 4 5" xfId="12363" xr:uid="{1842437E-B4B9-4BD6-9125-597A3D2B9F7F}"/>
    <cellStyle name="メモ 4 4 5 2" xfId="18286" xr:uid="{7C31337E-FB1B-44EC-85DA-EEFD4DB7AD2D}"/>
    <cellStyle name="メモ 4 4 5 3" xfId="24846" xr:uid="{AEB9D6A7-0590-4A3F-B6ED-3E774DB9D22E}"/>
    <cellStyle name="メモ 4 4 5 4" xfId="32751" xr:uid="{647A87FE-BF56-4DD5-A91F-ABDD6F272448}"/>
    <cellStyle name="メモ 4 4 5 5" xfId="35276" xr:uid="{8864588A-A8A2-4697-B850-72DEC484B53D}"/>
    <cellStyle name="メモ 4 4 6" xfId="12364" xr:uid="{D8009BF4-325B-4F5D-AAFF-710BE0E7623C}"/>
    <cellStyle name="メモ 4 4 6 2" xfId="18287" xr:uid="{9DA03BC5-41B6-44DF-B436-D22AD144307D}"/>
    <cellStyle name="メモ 4 4 6 3" xfId="24847" xr:uid="{17E667FA-B1A6-4284-B5AC-5B738A191EE6}"/>
    <cellStyle name="メモ 4 4 6 4" xfId="32752" xr:uid="{7B8561C2-5385-4588-9457-34798F9CF8C3}"/>
    <cellStyle name="メモ 4 4 6 5" xfId="35277" xr:uid="{703509EF-D074-4437-976D-ACBAE2BAAF98}"/>
    <cellStyle name="メモ 4 4 7" xfId="12365" xr:uid="{E30E6BC9-F863-44B0-B9B7-5D8A57A129AA}"/>
    <cellStyle name="メモ 4 4 7 2" xfId="18288" xr:uid="{4EFF8B7F-814B-47BF-A12A-F9D0FBD1323A}"/>
    <cellStyle name="メモ 4 4 7 3" xfId="24848" xr:uid="{2FB4C3EB-CAD2-4293-B7BD-BBFEE730AFF0}"/>
    <cellStyle name="メモ 4 4 7 4" xfId="32753" xr:uid="{1573C4B0-76D7-49D2-8347-CDEE7E61341C}"/>
    <cellStyle name="メモ 4 4 7 5" xfId="35278" xr:uid="{2DE4BFC8-4950-41B4-8790-ADE2972A6DF6}"/>
    <cellStyle name="メモ 4 4 8" xfId="12366" xr:uid="{AF3FCC38-5531-4548-9DD1-06D252208030}"/>
    <cellStyle name="メモ 4 4 8 2" xfId="18289" xr:uid="{C9D832B4-BFB9-450E-8A03-D07C752A4DE1}"/>
    <cellStyle name="メモ 4 4 8 3" xfId="24849" xr:uid="{391FF0AC-7AD5-4DF1-B5E9-E8C6F2A36540}"/>
    <cellStyle name="メモ 4 4 8 4" xfId="32754" xr:uid="{6FFA3678-75F4-46F9-BEC2-683276011EE3}"/>
    <cellStyle name="メモ 4 4 8 5" xfId="35279" xr:uid="{3AED9895-53FC-47AD-9155-7000CF3D59F0}"/>
    <cellStyle name="メモ 4 4 9" xfId="12367" xr:uid="{875B0239-8338-4B5A-99E8-BD18987D217D}"/>
    <cellStyle name="メモ 4 4 9 2" xfId="18290" xr:uid="{CF41EF2E-27C2-453A-9B58-F0F8A3AD0773}"/>
    <cellStyle name="メモ 4 4 9 3" xfId="24850" xr:uid="{1E95886F-A35F-4715-87BC-595738276ADF}"/>
    <cellStyle name="メモ 4 4 9 4" xfId="32755" xr:uid="{0097EE7F-DE75-4B3F-9A72-DF1192A63C08}"/>
    <cellStyle name="メモ 4 4 9 5" xfId="35280" xr:uid="{912E75C8-0DE0-4DD4-AC24-587D6F33929E}"/>
    <cellStyle name="メモ 4 5" xfId="35618" xr:uid="{FC4E9BEB-E8CD-446C-AF14-CAB365B23CF7}"/>
    <cellStyle name="メモ 4_歩留まり計算2" xfId="12368" xr:uid="{6AB87361-E959-4361-9276-D52036C36B67}"/>
    <cellStyle name="メモ 5" xfId="12369" xr:uid="{BF754689-7FD2-4AB7-9D7F-00F4318D9450}"/>
    <cellStyle name="メモ 5 2" xfId="12370" xr:uid="{76F397FD-F5EB-4C3C-A096-692304874F56}"/>
    <cellStyle name="メモ 5 2 10" xfId="12371" xr:uid="{B0A0E186-12B4-49A7-A113-CF27EEAD9DB3}"/>
    <cellStyle name="メモ 5 2 10 2" xfId="18292" xr:uid="{8A026BDE-5465-4B31-A1FF-F39BA754BB9C}"/>
    <cellStyle name="メモ 5 2 10 3" xfId="24852" xr:uid="{D70866DD-B380-499C-A04E-E5DDA59B2B18}"/>
    <cellStyle name="メモ 5 2 10 4" xfId="32757" xr:uid="{B9C2B007-E533-4F21-A7D8-9F81A3D774A8}"/>
    <cellStyle name="メモ 5 2 10 5" xfId="35282" xr:uid="{5DA08635-7DD1-44F9-973A-A7496CD3E92B}"/>
    <cellStyle name="メモ 5 2 11" xfId="12372" xr:uid="{5C727BB8-59B8-4380-89D6-B6EA986DF1B1}"/>
    <cellStyle name="メモ 5 2 11 2" xfId="18293" xr:uid="{BF043B6E-A4AE-4BFD-A5F1-4D59267EA8F1}"/>
    <cellStyle name="メモ 5 2 11 3" xfId="24853" xr:uid="{CC53AE4E-28F6-45B5-9046-6151F244FACE}"/>
    <cellStyle name="メモ 5 2 11 4" xfId="32758" xr:uid="{FA00A888-FB9D-489D-B823-1D21F8183612}"/>
    <cellStyle name="メモ 5 2 11 5" xfId="35283" xr:uid="{19DA14F6-A0C0-4A14-837E-A06AFCD14EF0}"/>
    <cellStyle name="メモ 5 2 12" xfId="12373" xr:uid="{7BFF4EF5-38BE-438C-B128-0F15FEB5AA5D}"/>
    <cellStyle name="メモ 5 2 12 2" xfId="18294" xr:uid="{065DB7B4-B743-4203-BBB6-94F4178AF617}"/>
    <cellStyle name="メモ 5 2 12 3" xfId="24854" xr:uid="{5D3A4809-0691-4EE6-BFAE-C3BA88CE9FBA}"/>
    <cellStyle name="メモ 5 2 12 4" xfId="32759" xr:uid="{81AEA56B-11B6-451E-8235-3BE59A5B5E90}"/>
    <cellStyle name="メモ 5 2 12 5" xfId="35284" xr:uid="{48B3A7D1-0ABA-47C3-903D-E626BD582151}"/>
    <cellStyle name="メモ 5 2 13" xfId="12374" xr:uid="{9B38864C-248A-4F8F-8B7E-5E0B79352CEC}"/>
    <cellStyle name="メモ 5 2 13 2" xfId="18295" xr:uid="{E27644E6-9175-4DA4-B690-2400E5469CC4}"/>
    <cellStyle name="メモ 5 2 13 3" xfId="24855" xr:uid="{AEFC41F8-6C7B-476E-BCEB-3F5E6E950840}"/>
    <cellStyle name="メモ 5 2 13 4" xfId="32760" xr:uid="{35565670-5A46-40B1-A2D7-168E1D9595E4}"/>
    <cellStyle name="メモ 5 2 13 5" xfId="35285" xr:uid="{BF93E02C-2C06-4BBF-A00D-5B7A27CFE212}"/>
    <cellStyle name="メモ 5 2 14" xfId="12375" xr:uid="{DB1581D0-22D3-4D4B-9C8C-D517F248D683}"/>
    <cellStyle name="メモ 5 2 14 2" xfId="18296" xr:uid="{88CA191D-B1DC-44DC-A4E9-8DA75F8D5524}"/>
    <cellStyle name="メモ 5 2 14 3" xfId="24856" xr:uid="{08900BC3-B074-4CE5-9656-81C8BD7C91CF}"/>
    <cellStyle name="メモ 5 2 14 4" xfId="32761" xr:uid="{C62C0E9E-DBF7-4D65-BAC3-2A9BE1CA241C}"/>
    <cellStyle name="メモ 5 2 14 5" xfId="35286" xr:uid="{3F376D53-94D7-4961-9EF4-633C1788FCA2}"/>
    <cellStyle name="メモ 5 2 15" xfId="12376" xr:uid="{0638EC4F-0574-44C9-8215-0D5D7454BD92}"/>
    <cellStyle name="メモ 5 2 15 2" xfId="18297" xr:uid="{05A9DC1A-4679-48DE-98CE-7B4696D3EAC4}"/>
    <cellStyle name="メモ 5 2 15 3" xfId="24857" xr:uid="{3C74522F-49F6-4529-B9CA-1B6263919AB8}"/>
    <cellStyle name="メモ 5 2 15 4" xfId="32762" xr:uid="{AB629556-D11C-4311-A795-E37AED76BD6A}"/>
    <cellStyle name="メモ 5 2 15 5" xfId="35287" xr:uid="{2973211C-5BB6-4790-8E2B-396DF9E8D733}"/>
    <cellStyle name="メモ 5 2 16" xfId="12377" xr:uid="{45C2AABD-B1AB-41C3-8ACD-CA63D543F287}"/>
    <cellStyle name="メモ 5 2 16 2" xfId="18298" xr:uid="{81481710-70C3-47A5-B9EB-475428F34BEA}"/>
    <cellStyle name="メモ 5 2 16 3" xfId="24858" xr:uid="{74EB038C-20D2-4338-A33E-AD8D365C9DB1}"/>
    <cellStyle name="メモ 5 2 16 4" xfId="32763" xr:uid="{F42544A1-0E9A-4A35-A54C-D704EBD6A8D9}"/>
    <cellStyle name="メモ 5 2 16 5" xfId="35288" xr:uid="{A6AB27E2-1561-4394-BB32-906CC0AE0EFB}"/>
    <cellStyle name="メモ 5 2 17" xfId="12378" xr:uid="{44A8FB95-F6A0-4CF6-B9DF-C344D34DAA1C}"/>
    <cellStyle name="メモ 5 2 17 2" xfId="18299" xr:uid="{FD067E4E-05C6-447D-862B-C6E9AD6EA5AA}"/>
    <cellStyle name="メモ 5 2 17 3" xfId="24859" xr:uid="{F5CC7B23-A8B5-4490-BF2D-7070BFDC04F3}"/>
    <cellStyle name="メモ 5 2 17 4" xfId="32764" xr:uid="{45570A2D-F1BE-43C7-ACA8-FB5B797DC905}"/>
    <cellStyle name="メモ 5 2 17 5" xfId="35289" xr:uid="{DB3BFBAE-2CDB-47FA-AA75-E2CDF56822E0}"/>
    <cellStyle name="メモ 5 2 18" xfId="15398" xr:uid="{615800E7-DB4A-4993-9EDA-2C20EBF37939}"/>
    <cellStyle name="メモ 5 2 18 2" xfId="27385" xr:uid="{A2F3D3E0-B2AD-42B5-BB3C-6A793D6B6B5E}"/>
    <cellStyle name="メモ 5 2 18 3" xfId="34591" xr:uid="{A149B28C-681F-417F-9439-AB101D326E57}"/>
    <cellStyle name="メモ 5 2 18 4" xfId="35383" xr:uid="{8E9D99A5-6F75-4FB6-AA2D-AC42EA74E00C}"/>
    <cellStyle name="メモ 5 2 19" xfId="15331" xr:uid="{B08DA789-4FE3-4496-A90A-6FB2898E9514}"/>
    <cellStyle name="メモ 5 2 19 2" xfId="20828" xr:uid="{FDDF1D9F-D258-4F27-823C-56DC71618B77}"/>
    <cellStyle name="メモ 5 2 19 3" xfId="27321" xr:uid="{01D74E1D-A1B6-4CB6-BF69-E836490AA28B}"/>
    <cellStyle name="メモ 5 2 19 4" xfId="34538" xr:uid="{791AC5B2-0049-4F8D-A808-550D1E8D09A3}"/>
    <cellStyle name="メモ 5 2 19 5" xfId="35370" xr:uid="{D6263C58-FF47-434A-81F5-F68D9F576F64}"/>
    <cellStyle name="メモ 5 2 2" xfId="12379" xr:uid="{C919F014-16ED-4B57-83E4-FFEC7FDFFCD2}"/>
    <cellStyle name="メモ 5 2 2 2" xfId="18300" xr:uid="{4035EF9B-39CA-4F01-A8DA-B7F71E5AE859}"/>
    <cellStyle name="メモ 5 2 2 3" xfId="24860" xr:uid="{E6747A22-2BF3-4CCC-9CEB-E3AABB450EA5}"/>
    <cellStyle name="メモ 5 2 2 4" xfId="32765" xr:uid="{7753D01D-864C-4EA5-AC25-63D518EFAD04}"/>
    <cellStyle name="メモ 5 2 2 5" xfId="35290" xr:uid="{7DE9F823-CD1C-4F43-8440-31AF026FF4CB}"/>
    <cellStyle name="メモ 5 2 20" xfId="15168" xr:uid="{03F17BE3-3F90-4DC4-B0AD-3850CC8A8755}"/>
    <cellStyle name="メモ 5 2 20 2" xfId="20684" xr:uid="{7EB03650-A622-446F-B84E-EF0F07EC0755}"/>
    <cellStyle name="メモ 5 2 20 3" xfId="27177" xr:uid="{DFACFD16-5EC5-46B0-B79A-D6CCDB79F181}"/>
    <cellStyle name="メモ 5 2 20 4" xfId="34420" xr:uid="{AD93254E-54E9-4135-869F-CDDA7CBBB223}"/>
    <cellStyle name="メモ 5 2 20 5" xfId="35362" xr:uid="{AD9E8A18-2621-4CE2-8868-7BC50D9DC647}"/>
    <cellStyle name="メモ 5 2 21" xfId="18291" xr:uid="{D4FE6C2B-E37D-4D8E-8D02-CF9A75C63F49}"/>
    <cellStyle name="メモ 5 2 21 2" xfId="24851" xr:uid="{F0D76826-C134-4F99-9F49-D243D270782C}"/>
    <cellStyle name="メモ 5 2 21 3" xfId="32756" xr:uid="{FC07E261-FBC7-43AD-B971-C95FE7C3ABBB}"/>
    <cellStyle name="メモ 5 2 21 4" xfId="35281" xr:uid="{82E4088B-B614-4AC2-A531-216EE55D50A7}"/>
    <cellStyle name="メモ 5 2 22" xfId="15915" xr:uid="{5F816AC2-1171-4666-9A95-1B5CCF256219}"/>
    <cellStyle name="メモ 5 2 23" xfId="29595" xr:uid="{E9CA4821-EBF9-4722-A289-FA965B55621B}"/>
    <cellStyle name="メモ 5 2 24" xfId="34146" xr:uid="{3D7AB10B-6C98-4E67-8CCF-C1765F056A1C}"/>
    <cellStyle name="メモ 5 2 3" xfId="12380" xr:uid="{A8CBFC45-E614-4B1D-BFD8-53A6E85BAC70}"/>
    <cellStyle name="メモ 5 2 3 2" xfId="18301" xr:uid="{AD132623-AD90-45D8-B193-DE1D6025734E}"/>
    <cellStyle name="メモ 5 2 3 3" xfId="24861" xr:uid="{03A4240F-6BEE-4B17-82F8-6C0FC9605EA5}"/>
    <cellStyle name="メモ 5 2 3 4" xfId="32766" xr:uid="{D774C2AE-6F2F-4F63-B632-4B29919C7646}"/>
    <cellStyle name="メモ 5 2 3 5" xfId="35291" xr:uid="{AAF07EC6-399F-48D8-8D17-0FDC95FFA107}"/>
    <cellStyle name="メモ 5 2 4" xfId="12381" xr:uid="{505B3A4F-EE33-4EC4-8A05-0895680329D1}"/>
    <cellStyle name="メモ 5 2 4 2" xfId="18302" xr:uid="{984DDED1-A1DE-40E1-9C10-2827D611ADC5}"/>
    <cellStyle name="メモ 5 2 4 3" xfId="24862" xr:uid="{D3D529BA-8870-40E9-9C27-660718C53151}"/>
    <cellStyle name="メモ 5 2 4 4" xfId="32767" xr:uid="{CEA6CA6C-1100-4846-A96A-47047EC427CD}"/>
    <cellStyle name="メモ 5 2 4 5" xfId="35292" xr:uid="{81F6FF33-AB83-449D-80CF-F4B5BF3ACF63}"/>
    <cellStyle name="メモ 5 2 5" xfId="12382" xr:uid="{76E119D8-5494-4CEA-8C0E-CB7F682E566A}"/>
    <cellStyle name="メモ 5 2 5 2" xfId="18303" xr:uid="{DE37D72C-D32D-4DAE-9C48-BDEA130CCAD3}"/>
    <cellStyle name="メモ 5 2 5 3" xfId="24863" xr:uid="{E6FEA5B9-5A11-4EA0-975A-5FAD6F5A43A4}"/>
    <cellStyle name="メモ 5 2 5 4" xfId="32768" xr:uid="{8163DF8A-C12E-4FB7-B3C3-D662F200571A}"/>
    <cellStyle name="メモ 5 2 5 5" xfId="35293" xr:uid="{26983232-5710-4BB6-87FD-D16D635BEE2E}"/>
    <cellStyle name="メモ 5 2 6" xfId="12383" xr:uid="{B144C9FD-4570-40D0-94B5-39E5E2DAA966}"/>
    <cellStyle name="メモ 5 2 6 2" xfId="18304" xr:uid="{EA567D9C-356C-46AD-9D4F-293CE84A5562}"/>
    <cellStyle name="メモ 5 2 6 3" xfId="24864" xr:uid="{2B908819-E370-4A68-998C-86DEBDF7F1AD}"/>
    <cellStyle name="メモ 5 2 6 4" xfId="32769" xr:uid="{5288F086-FE4A-4517-A577-8B8392EDBD1B}"/>
    <cellStyle name="メモ 5 2 6 5" xfId="35294" xr:uid="{1AD4A2BC-2C44-4B84-9440-88073D094D1C}"/>
    <cellStyle name="メモ 5 2 7" xfId="12384" xr:uid="{BCC3A201-B9B1-4668-A638-4E95A3AE8209}"/>
    <cellStyle name="メモ 5 2 7 2" xfId="18305" xr:uid="{714082A7-DF92-4A46-B998-A25510F35907}"/>
    <cellStyle name="メモ 5 2 7 3" xfId="24865" xr:uid="{3837C4DF-A072-46DC-86F2-E6C5F0651DD8}"/>
    <cellStyle name="メモ 5 2 7 4" xfId="32770" xr:uid="{C691B4B4-AF8D-4FEB-B251-1CA072A991E5}"/>
    <cellStyle name="メモ 5 2 7 5" xfId="35295" xr:uid="{27456F6B-DEE9-406F-A468-91568322A1EE}"/>
    <cellStyle name="メモ 5 2 8" xfId="12385" xr:uid="{46554E2A-FE0C-4E43-A9A0-C06C9BE17D4F}"/>
    <cellStyle name="メモ 5 2 8 2" xfId="18306" xr:uid="{7EBBF752-CBA4-4166-B219-F60C7A8780F4}"/>
    <cellStyle name="メモ 5 2 8 3" xfId="24866" xr:uid="{7E11CCCD-DF42-4C9D-A23B-0FBE77EE4A1C}"/>
    <cellStyle name="メモ 5 2 8 4" xfId="32771" xr:uid="{5EFF65DE-6A42-4D8E-B489-C9D1A05F86C4}"/>
    <cellStyle name="メモ 5 2 8 5" xfId="35296" xr:uid="{BD74DC15-2D72-49E8-B8FC-3817160771C1}"/>
    <cellStyle name="メモ 5 2 9" xfId="12386" xr:uid="{25969153-3EFA-4E4F-B457-583D308008BB}"/>
    <cellStyle name="メモ 5 2 9 2" xfId="18307" xr:uid="{C676F52D-6448-431B-8AFA-3E20F3A3E955}"/>
    <cellStyle name="メモ 5 2 9 3" xfId="24867" xr:uid="{B9F30460-63AB-4C3B-81E1-8A9F31C334B7}"/>
    <cellStyle name="メモ 5 2 9 4" xfId="32772" xr:uid="{995A458F-9CEA-44A3-A6A6-B77F95CF82CE}"/>
    <cellStyle name="メモ 5 2 9 5" xfId="35297" xr:uid="{3CEFD7E9-F611-442C-ACBA-4464FAB38160}"/>
    <cellStyle name="メモ 5 3" xfId="35629" xr:uid="{5DDD9278-8717-4929-8940-E2A490239E0B}"/>
    <cellStyle name="メモ 6" xfId="12387" xr:uid="{85B9DEF7-8417-4647-A272-D60C10184425}"/>
    <cellStyle name="メモ 6 2" xfId="12388" xr:uid="{AD68D405-2D92-42F4-8C60-DCBF63B4D13F}"/>
    <cellStyle name="メモ 6 2 10" xfId="12389" xr:uid="{686A28B3-3D78-44CD-B3F4-85685AEE024A}"/>
    <cellStyle name="メモ 6 2 10 2" xfId="18309" xr:uid="{670ED6C9-DA4C-4AD3-99FE-EA9B7CD4665A}"/>
    <cellStyle name="メモ 6 2 10 3" xfId="24869" xr:uid="{AC130C69-18FC-404F-A228-85329E496C01}"/>
    <cellStyle name="メモ 6 2 10 4" xfId="32774" xr:uid="{75F9DBD6-9330-44B1-A638-E4CD7871BDB7}"/>
    <cellStyle name="メモ 6 2 10 5" xfId="35299" xr:uid="{904BCB10-9D42-4EB9-A4A1-567B9DD2451A}"/>
    <cellStyle name="メモ 6 2 11" xfId="12390" xr:uid="{FCFDC517-A64A-4B9B-BDCF-6E0E3464B12F}"/>
    <cellStyle name="メモ 6 2 11 2" xfId="18310" xr:uid="{39C0ED6D-4E27-4138-AE25-1986C28D6552}"/>
    <cellStyle name="メモ 6 2 11 3" xfId="24870" xr:uid="{7D0A45C8-11E5-4AB3-9390-7B72536552E7}"/>
    <cellStyle name="メモ 6 2 11 4" xfId="32775" xr:uid="{6751A7DA-E1AE-4677-88B6-598C2292658D}"/>
    <cellStyle name="メモ 6 2 11 5" xfId="35300" xr:uid="{542E70C2-EB15-4561-A155-E120AF442947}"/>
    <cellStyle name="メモ 6 2 12" xfId="12391" xr:uid="{1EED4B06-657A-4C4C-A1FA-A3BF98029940}"/>
    <cellStyle name="メモ 6 2 12 2" xfId="18311" xr:uid="{EBEE7D4F-99E5-4657-9BE7-9F15D7C4AA52}"/>
    <cellStyle name="メモ 6 2 12 3" xfId="24871" xr:uid="{DFEC8FD0-C1BA-4691-8F12-64D22BCA998A}"/>
    <cellStyle name="メモ 6 2 12 4" xfId="32776" xr:uid="{9CB2401A-0FEB-42AE-A1F4-11AF937333FA}"/>
    <cellStyle name="メモ 6 2 12 5" xfId="35301" xr:uid="{3D8B3568-0892-40F0-A888-9FAFFE47D29D}"/>
    <cellStyle name="メモ 6 2 13" xfId="12392" xr:uid="{24AAB544-DF4C-4D8E-AF2D-DB14CDBB4406}"/>
    <cellStyle name="メモ 6 2 13 2" xfId="18312" xr:uid="{6F2046F7-2B6F-4040-8C99-659A52C2C710}"/>
    <cellStyle name="メモ 6 2 13 3" xfId="24872" xr:uid="{C1C38526-6D2C-4EA7-BDCE-7FA79422A299}"/>
    <cellStyle name="メモ 6 2 13 4" xfId="32777" xr:uid="{615FF564-39D0-4E8F-B95A-BBA6ACC4E2EE}"/>
    <cellStyle name="メモ 6 2 13 5" xfId="35302" xr:uid="{D6DCA67C-38DA-4C5D-BB42-B0CE8E446BF0}"/>
    <cellStyle name="メモ 6 2 14" xfId="12393" xr:uid="{69B67BE2-8124-4825-973B-7FE90D1875E2}"/>
    <cellStyle name="メモ 6 2 14 2" xfId="18313" xr:uid="{5CF53EAD-05AE-44AF-B348-55942B272652}"/>
    <cellStyle name="メモ 6 2 14 3" xfId="24873" xr:uid="{7A40D613-BF97-4C17-8873-822FEE7F5853}"/>
    <cellStyle name="メモ 6 2 14 4" xfId="32778" xr:uid="{49D5EE4E-1B8C-4A5D-9ECA-0F86D6997F75}"/>
    <cellStyle name="メモ 6 2 14 5" xfId="35303" xr:uid="{FC64F4AF-5A47-4512-8634-8E9AC155B1B0}"/>
    <cellStyle name="メモ 6 2 15" xfId="12394" xr:uid="{A849E960-18BE-4FC3-9A13-71105BF0B94E}"/>
    <cellStyle name="メモ 6 2 15 2" xfId="18314" xr:uid="{E3C56B6E-3729-49D9-8BF2-CC5A008E3238}"/>
    <cellStyle name="メモ 6 2 15 3" xfId="24874" xr:uid="{06CC1D85-E566-4DB4-8EAC-4E3A3C748BF1}"/>
    <cellStyle name="メモ 6 2 15 4" xfId="32779" xr:uid="{24A09130-B427-485D-A2CA-1AA9283D96FE}"/>
    <cellStyle name="メモ 6 2 15 5" xfId="35304" xr:uid="{7B5E9871-0D8E-4897-8D7C-4F275AE95034}"/>
    <cellStyle name="メモ 6 2 16" xfId="12395" xr:uid="{8D6FBCAD-2EC6-4BF7-BCA6-F77E28D49303}"/>
    <cellStyle name="メモ 6 2 16 2" xfId="18315" xr:uid="{E6A26CCB-856C-4479-8023-A922C8CD6A18}"/>
    <cellStyle name="メモ 6 2 16 3" xfId="24875" xr:uid="{AFC71860-7D97-4BC7-BDBE-20A769F75F15}"/>
    <cellStyle name="メモ 6 2 16 4" xfId="32780" xr:uid="{95FF0220-D1F1-47F0-A851-DA2C3126A537}"/>
    <cellStyle name="メモ 6 2 16 5" xfId="35305" xr:uid="{3D6C31FB-89BF-436D-90BC-C3319988E685}"/>
    <cellStyle name="メモ 6 2 17" xfId="12396" xr:uid="{841DF763-F39B-4B95-803B-0BEAC7B21653}"/>
    <cellStyle name="メモ 6 2 17 2" xfId="18316" xr:uid="{133A1FA8-7E31-4FFA-A557-83F23328E548}"/>
    <cellStyle name="メモ 6 2 17 3" xfId="24876" xr:uid="{46E199A8-E50C-44AA-BCDD-9D0D2550BDF6}"/>
    <cellStyle name="メモ 6 2 17 4" xfId="32781" xr:uid="{001887D1-9A0D-41FE-9938-F40068A36AE5}"/>
    <cellStyle name="メモ 6 2 17 5" xfId="35306" xr:uid="{1226DEDB-D996-4CD6-B37B-1143DA2E6FE5}"/>
    <cellStyle name="メモ 6 2 18" xfId="15312" xr:uid="{E5426C78-BA7C-4987-B113-3DAB66D86965}"/>
    <cellStyle name="メモ 6 2 18 2" xfId="27304" xr:uid="{A48E14A2-FB84-40AC-A69E-99B4FC34E561}"/>
    <cellStyle name="メモ 6 2 18 3" xfId="34525" xr:uid="{DF946227-AE13-46E9-B196-816172BE38DD}"/>
    <cellStyle name="メモ 6 2 18 4" xfId="35368" xr:uid="{AEDD3665-9210-488E-8D57-1C6D63C23E78}"/>
    <cellStyle name="メモ 6 2 19" xfId="15330" xr:uid="{AC562EA9-1585-49EE-8FD6-D9F039CAFC55}"/>
    <cellStyle name="メモ 6 2 19 2" xfId="20827" xr:uid="{492EC2D8-8180-4E72-9E1A-3870D25C1481}"/>
    <cellStyle name="メモ 6 2 19 3" xfId="27320" xr:uid="{98662C9C-39A0-471B-A86D-5B3D77E4C703}"/>
    <cellStyle name="メモ 6 2 19 4" xfId="34537" xr:uid="{EFFFC23C-6F54-4D4A-97E0-29C7A3B29F6B}"/>
    <cellStyle name="メモ 6 2 19 5" xfId="35369" xr:uid="{657C15EF-A43E-4FC2-8FB6-0B06D4DC3EFF}"/>
    <cellStyle name="メモ 6 2 2" xfId="12397" xr:uid="{CD5188B4-EEB5-4CFA-92C8-5BE8BCD79C87}"/>
    <cellStyle name="メモ 6 2 2 2" xfId="18317" xr:uid="{07946F69-7385-4E57-9E18-D0D5A59663DB}"/>
    <cellStyle name="メモ 6 2 2 3" xfId="24877" xr:uid="{B2C8C7B5-720D-48DE-A426-1FAF9819A1D1}"/>
    <cellStyle name="メモ 6 2 2 4" xfId="32782" xr:uid="{4F06DEEF-49FF-4DBD-B649-E3E801FD0BA0}"/>
    <cellStyle name="メモ 6 2 2 5" xfId="35307" xr:uid="{D7A591BC-A9AE-4E4B-8346-065376E294F0}"/>
    <cellStyle name="メモ 6 2 20" xfId="15169" xr:uid="{CBB41C3C-6E62-436D-970D-FB64FF9A1EBD}"/>
    <cellStyle name="メモ 6 2 20 2" xfId="20685" xr:uid="{3F4A7A8C-B29A-4983-9240-E27201F3DA9A}"/>
    <cellStyle name="メモ 6 2 20 3" xfId="27178" xr:uid="{D60F8866-3EDF-46F0-88EB-20E8DC22147B}"/>
    <cellStyle name="メモ 6 2 20 4" xfId="34421" xr:uid="{A0D0B1B4-ED4D-4514-86EB-38E58786C410}"/>
    <cellStyle name="メモ 6 2 20 5" xfId="35363" xr:uid="{66951F3A-DEBE-4A0C-9799-1018FB8C1CB7}"/>
    <cellStyle name="メモ 6 2 21" xfId="18308" xr:uid="{0FAEF339-8CEB-4BB6-A94D-71D5A228A224}"/>
    <cellStyle name="メモ 6 2 21 2" xfId="24868" xr:uid="{01C48B38-BC12-4EBA-86E3-760D78427A75}"/>
    <cellStyle name="メモ 6 2 21 3" xfId="32773" xr:uid="{0B4EEFE5-D28D-4B71-AD09-2471D4FA0704}"/>
    <cellStyle name="メモ 6 2 21 4" xfId="35298" xr:uid="{537F721B-69C6-428A-8933-DB3ABE2F7F8C}"/>
    <cellStyle name="メモ 6 2 22" xfId="15619" xr:uid="{8A0E346E-5454-477F-8A16-AC68CE8CA1D8}"/>
    <cellStyle name="メモ 6 2 23" xfId="26322" xr:uid="{BFEFFD72-93EF-4869-8568-1FF160A5E9D8}"/>
    <cellStyle name="メモ 6 2 24" xfId="34145" xr:uid="{20A7C417-5153-44CD-96D0-35FD0E046680}"/>
    <cellStyle name="メモ 6 2 3" xfId="12398" xr:uid="{8ABBFE0B-3AC3-47D4-86C9-AFB2825C48AE}"/>
    <cellStyle name="メモ 6 2 3 2" xfId="18318" xr:uid="{E2C57DC1-0CA4-4A7B-9980-35F59BC0A160}"/>
    <cellStyle name="メモ 6 2 3 3" xfId="24878" xr:uid="{473636E4-F5BC-40E3-980B-3CDE381EF01E}"/>
    <cellStyle name="メモ 6 2 3 4" xfId="32783" xr:uid="{910D3B3B-8D22-4B45-B7CC-2D2A7EFF0231}"/>
    <cellStyle name="メモ 6 2 3 5" xfId="35308" xr:uid="{D405B8AB-2392-4642-9B50-EDB1ECAEA1C6}"/>
    <cellStyle name="メモ 6 2 4" xfId="12399" xr:uid="{734778BB-3A8B-4EEE-8D3C-C4E3CDF912A3}"/>
    <cellStyle name="メモ 6 2 4 2" xfId="18319" xr:uid="{5AE09716-0738-43AB-83E3-89E3035D179D}"/>
    <cellStyle name="メモ 6 2 4 3" xfId="24879" xr:uid="{DFC30A8F-6031-4B39-98AF-41D9E410F5CE}"/>
    <cellStyle name="メモ 6 2 4 4" xfId="32784" xr:uid="{E23724DB-41B6-41E3-B9FD-733AA872F40C}"/>
    <cellStyle name="メモ 6 2 4 5" xfId="35309" xr:uid="{F1BDCBC5-768A-406A-ACE5-FB6E6FF05703}"/>
    <cellStyle name="メモ 6 2 5" xfId="12400" xr:uid="{30305878-534C-4B48-9DF5-B281BB3148E0}"/>
    <cellStyle name="メモ 6 2 5 2" xfId="18320" xr:uid="{CEDC275E-6995-4AAC-A6EC-E2BDB6EB0E83}"/>
    <cellStyle name="メモ 6 2 5 3" xfId="24880" xr:uid="{C08A6E2B-9868-47B4-B14C-924952F8A261}"/>
    <cellStyle name="メモ 6 2 5 4" xfId="32785" xr:uid="{11B63C6B-89FF-4D83-86C9-D32E368A28C4}"/>
    <cellStyle name="メモ 6 2 5 5" xfId="35310" xr:uid="{E0040B93-AFCD-47BE-977F-97BB401A3DF5}"/>
    <cellStyle name="メモ 6 2 6" xfId="12401" xr:uid="{A59F5ACE-F378-407E-91CE-06421A82FA98}"/>
    <cellStyle name="メモ 6 2 6 2" xfId="18321" xr:uid="{DB6F092F-58C3-426A-B622-31992180A1F3}"/>
    <cellStyle name="メモ 6 2 6 3" xfId="24881" xr:uid="{18850CE7-0030-422A-BB6A-5AA5AF491BEB}"/>
    <cellStyle name="メモ 6 2 6 4" xfId="32786" xr:uid="{2744E1FC-99DF-4BC3-B81A-897137DFD951}"/>
    <cellStyle name="メモ 6 2 6 5" xfId="35311" xr:uid="{E70E2928-03D1-4F12-90D1-44365032D6A8}"/>
    <cellStyle name="メモ 6 2 7" xfId="12402" xr:uid="{C3DE0138-EA34-4182-ADCA-1B6A94796D26}"/>
    <cellStyle name="メモ 6 2 7 2" xfId="18322" xr:uid="{59FC1430-2B5A-4D6F-B8C5-14AF18B11DDB}"/>
    <cellStyle name="メモ 6 2 7 3" xfId="24882" xr:uid="{8C1FB94F-4CD9-4535-BC34-0F294E0E84D2}"/>
    <cellStyle name="メモ 6 2 7 4" xfId="32787" xr:uid="{BD059C1E-49DD-4F1E-BEA6-9D15216AA353}"/>
    <cellStyle name="メモ 6 2 7 5" xfId="35312" xr:uid="{5A0C7707-FDF1-4EEA-B3B5-3E6969C2A046}"/>
    <cellStyle name="メモ 6 2 8" xfId="12403" xr:uid="{72084415-356D-4157-A351-0B3D87BEAB75}"/>
    <cellStyle name="メモ 6 2 8 2" xfId="18323" xr:uid="{A1CD135C-AFCF-4F53-AE84-AB7D728A182D}"/>
    <cellStyle name="メモ 6 2 8 3" xfId="24883" xr:uid="{8D253213-45CF-46D0-9B9F-80B6587B2A0B}"/>
    <cellStyle name="メモ 6 2 8 4" xfId="32788" xr:uid="{37E52B96-9DAE-4C97-97B6-682DC9C9DBE1}"/>
    <cellStyle name="メモ 6 2 8 5" xfId="35313" xr:uid="{63F8C58F-C4A3-4968-80B0-95C0680D2B26}"/>
    <cellStyle name="メモ 6 2 9" xfId="12404" xr:uid="{86A13ECF-3371-4607-8C07-D903AB194F2A}"/>
    <cellStyle name="メモ 6 2 9 2" xfId="18324" xr:uid="{9BDA58F6-0F8F-4E3A-AB14-CE349EBEFC0B}"/>
    <cellStyle name="メモ 6 2 9 3" xfId="24884" xr:uid="{04EE580C-4FF0-46E9-BE6E-6C58E111CDAD}"/>
    <cellStyle name="メモ 6 2 9 4" xfId="32789" xr:uid="{FCD0A6A2-02D3-4FB8-8301-53170DE47614}"/>
    <cellStyle name="メモ 6 2 9 5" xfId="35314" xr:uid="{8F3CE55C-C3B8-434A-A2BD-C9B906508C4A}"/>
    <cellStyle name="メモ 6 3" xfId="35627" xr:uid="{5B8E5CF3-A3A5-4127-B0AF-64AB2A4CE7EF}"/>
    <cellStyle name="メモ 7" xfId="12405" xr:uid="{8860E3C1-8EFE-4E55-8A8B-A47186627987}"/>
    <cellStyle name="メモ 7 2" xfId="12406" xr:uid="{18BFD104-A678-4B11-BC4F-1DFF7E803F37}"/>
    <cellStyle name="メモ 7 2 10" xfId="12407" xr:uid="{9952D7DC-DB18-428C-860D-6E2D995E2700}"/>
    <cellStyle name="メモ 7 2 10 2" xfId="18326" xr:uid="{B6BC68D3-3902-408F-BF30-D46A1C45B19C}"/>
    <cellStyle name="メモ 7 2 10 3" xfId="24886" xr:uid="{A33B2621-406F-4014-BFA7-E5D598F16EEB}"/>
    <cellStyle name="メモ 7 2 10 4" xfId="32791" xr:uid="{CF57F877-7A5D-48AF-8F94-D450047FACEB}"/>
    <cellStyle name="メモ 7 2 10 5" xfId="35316" xr:uid="{EDD34E83-E1D6-4D2C-ACBF-1A88BC07ED01}"/>
    <cellStyle name="メモ 7 2 11" xfId="12408" xr:uid="{C2E020B6-B111-4524-8CBB-F9CDC772B8F4}"/>
    <cellStyle name="メモ 7 2 11 2" xfId="18327" xr:uid="{0B13A42A-C495-4451-BBD8-FF7CB6338C49}"/>
    <cellStyle name="メモ 7 2 11 3" xfId="24887" xr:uid="{6EB7F5CD-4F24-4838-8FDA-20404113CC13}"/>
    <cellStyle name="メモ 7 2 11 4" xfId="32792" xr:uid="{98A8B312-D848-42AF-BBB9-6BB64619DDD7}"/>
    <cellStyle name="メモ 7 2 11 5" xfId="35317" xr:uid="{D5BFC94E-CF3B-4990-B07E-37C4CEFB17E4}"/>
    <cellStyle name="メモ 7 2 12" xfId="12409" xr:uid="{AFAF68EA-A98E-4CF5-9960-FBCFE94992B9}"/>
    <cellStyle name="メモ 7 2 12 2" xfId="18328" xr:uid="{01F26363-F0E4-42B3-84DF-82FDEA71DD24}"/>
    <cellStyle name="メモ 7 2 12 3" xfId="24888" xr:uid="{47D2E9F7-9168-45BB-A4E1-CE4C2CDF58C5}"/>
    <cellStyle name="メモ 7 2 12 4" xfId="32793" xr:uid="{CA3460C8-D5C8-445B-B2AA-C045755F4E3B}"/>
    <cellStyle name="メモ 7 2 12 5" xfId="35318" xr:uid="{03B5E2F8-B127-499F-B51F-E66562B2FEF4}"/>
    <cellStyle name="メモ 7 2 13" xfId="12410" xr:uid="{2F1D0322-8BB6-44CA-B619-9D947D9199CC}"/>
    <cellStyle name="メモ 7 2 13 2" xfId="18329" xr:uid="{B0E3848E-0541-4260-8A7F-76AA5CD14880}"/>
    <cellStyle name="メモ 7 2 13 3" xfId="24889" xr:uid="{620566DE-668D-4A36-95B5-C42A1B0912ED}"/>
    <cellStyle name="メモ 7 2 13 4" xfId="32794" xr:uid="{9834C95F-881C-454A-A41A-C80098C863B0}"/>
    <cellStyle name="メモ 7 2 13 5" xfId="35319" xr:uid="{D9261060-D2B1-4039-B49C-143BFDEF3466}"/>
    <cellStyle name="メモ 7 2 14" xfId="12411" xr:uid="{A3CFE1EB-4F8D-4935-8E4E-A8FB5AFE57A7}"/>
    <cellStyle name="メモ 7 2 14 2" xfId="18330" xr:uid="{7C78730C-39D9-402B-B567-26EDF676373B}"/>
    <cellStyle name="メモ 7 2 14 3" xfId="24890" xr:uid="{9480B081-C29B-481E-A765-D5FEA58B8655}"/>
    <cellStyle name="メモ 7 2 14 4" xfId="32795" xr:uid="{8A65D66F-56AC-494A-AAD8-1829DBA19BBC}"/>
    <cellStyle name="メモ 7 2 14 5" xfId="35320" xr:uid="{16ABAB9D-84BC-4364-9739-C922BF29BDE6}"/>
    <cellStyle name="メモ 7 2 15" xfId="12412" xr:uid="{6E782F74-D42F-4858-9DD3-29F4A8D41003}"/>
    <cellStyle name="メモ 7 2 15 2" xfId="18331" xr:uid="{7DBAD7AB-A223-45AB-B864-047FD96FB917}"/>
    <cellStyle name="メモ 7 2 15 3" xfId="24891" xr:uid="{19979F5B-21A3-4425-AC6F-1795536C2B22}"/>
    <cellStyle name="メモ 7 2 15 4" xfId="32796" xr:uid="{DAB4D92C-C580-4E13-BA54-391D12D56C19}"/>
    <cellStyle name="メモ 7 2 15 5" xfId="35321" xr:uid="{CAB392B0-DA83-4E99-AAFA-235FA4F7C377}"/>
    <cellStyle name="メモ 7 2 16" xfId="12413" xr:uid="{920708AF-1E1F-4087-B7AE-57C20B440931}"/>
    <cellStyle name="メモ 7 2 16 2" xfId="18332" xr:uid="{5AE79E8F-7A0F-4C41-AE8A-C90A16805F6A}"/>
    <cellStyle name="メモ 7 2 16 3" xfId="24892" xr:uid="{AE80DE46-FA05-42CA-841D-8864D41880A2}"/>
    <cellStyle name="メモ 7 2 16 4" xfId="32797" xr:uid="{A286BC6D-1758-4759-9A5C-F780EE60DC5E}"/>
    <cellStyle name="メモ 7 2 16 5" xfId="35322" xr:uid="{938D4D85-F5A6-4A38-A7D3-89C76A68521E}"/>
    <cellStyle name="メモ 7 2 17" xfId="12414" xr:uid="{5CF2814F-E2B8-45C6-B4ED-107E9F4E6104}"/>
    <cellStyle name="メモ 7 2 17 2" xfId="18333" xr:uid="{623BED57-B389-4613-9900-9E25AC7E31D9}"/>
    <cellStyle name="メモ 7 2 17 3" xfId="24893" xr:uid="{8F573162-06F1-40E7-93C0-F224EAA2BD05}"/>
    <cellStyle name="メモ 7 2 17 4" xfId="32798" xr:uid="{7DF139E2-7584-47C3-9FBC-62714F8CBB67}"/>
    <cellStyle name="メモ 7 2 17 5" xfId="35323" xr:uid="{F7C47D78-9690-4843-8478-0481E08B0D3E}"/>
    <cellStyle name="メモ 7 2 18" xfId="15311" xr:uid="{F3855D01-CAE6-46AF-934A-3EFC5A4CAA24}"/>
    <cellStyle name="メモ 7 2 18 2" xfId="27303" xr:uid="{CA5A6F01-E637-4A75-B045-16589C2B52D8}"/>
    <cellStyle name="メモ 7 2 18 3" xfId="34524" xr:uid="{AF985E19-1EA2-46B0-97F3-FED30E2AD284}"/>
    <cellStyle name="メモ 7 2 18 4" xfId="35367" xr:uid="{2A6807BA-98F3-47C6-AFE8-C9070623227C}"/>
    <cellStyle name="メモ 7 2 19" xfId="15487" xr:uid="{07C54B8C-FA88-4F84-967C-38860B0139E9}"/>
    <cellStyle name="メモ 7 2 19 2" xfId="20966" xr:uid="{5050A667-721B-42A4-90CA-B058731BC33C}"/>
    <cellStyle name="メモ 7 2 19 3" xfId="27465" xr:uid="{AA822CB7-BF86-4889-ACEA-0FD25A5B64C5}"/>
    <cellStyle name="メモ 7 2 19 4" xfId="34648" xr:uid="{2F205DAC-93C5-4564-B7C6-820E86F767DA}"/>
    <cellStyle name="メモ 7 2 19 5" xfId="35384" xr:uid="{FB784BCC-768C-45CC-B303-C7ACDA0C1138}"/>
    <cellStyle name="メモ 7 2 2" xfId="12415" xr:uid="{D1BBF425-312C-4354-B9EF-9CEE924A0BBB}"/>
    <cellStyle name="メモ 7 2 2 2" xfId="18334" xr:uid="{134F0EA1-7698-4B8F-99ED-44FFAF91B7DC}"/>
    <cellStyle name="メモ 7 2 2 3" xfId="24894" xr:uid="{63429AD3-38ED-423A-AAFA-B13F033AC87F}"/>
    <cellStyle name="メモ 7 2 2 4" xfId="32799" xr:uid="{1BE004E9-8E4F-4080-8462-E95F0ADA66E1}"/>
    <cellStyle name="メモ 7 2 2 5" xfId="35324" xr:uid="{89F333FC-BFD2-4EF7-938E-A7B93141E573}"/>
    <cellStyle name="メモ 7 2 20" xfId="15288" xr:uid="{7FDADE54-6950-4F3C-9C4F-D1C4BFD6E99A}"/>
    <cellStyle name="メモ 7 2 20 2" xfId="20790" xr:uid="{8C0E21A0-6077-45AB-96D0-2189D2273124}"/>
    <cellStyle name="メモ 7 2 20 3" xfId="27282" xr:uid="{1090856C-E2BB-4958-B1D1-8C19A1B677C5}"/>
    <cellStyle name="メモ 7 2 20 4" xfId="34507" xr:uid="{9F471EDA-8277-40E8-B976-365FC22612EC}"/>
    <cellStyle name="メモ 7 2 20 5" xfId="35366" xr:uid="{B95CB4FF-F326-4D6E-99CD-71F2490D8DD2}"/>
    <cellStyle name="メモ 7 2 21" xfId="18325" xr:uid="{9A837EDB-D987-4859-AF06-71E3B2AB7D2B}"/>
    <cellStyle name="メモ 7 2 21 2" xfId="24885" xr:uid="{402EFD4B-79B3-409F-98BE-12448975C861}"/>
    <cellStyle name="メモ 7 2 21 3" xfId="32790" xr:uid="{0366DA94-4190-4616-AE7C-273796292957}"/>
    <cellStyle name="メモ 7 2 21 4" xfId="35315" xr:uid="{3C2E988A-6E5D-46CC-BC55-0F249D56EA98}"/>
    <cellStyle name="メモ 7 2 22" xfId="15473" xr:uid="{52405A94-4D34-4B60-91BE-6382C080AF45}"/>
    <cellStyle name="メモ 7 2 23" xfId="25828" xr:uid="{1ADA2CD1-6623-4F92-B3E1-04B1766660EE}"/>
    <cellStyle name="メモ 7 2 24" xfId="34144" xr:uid="{12C21600-E32B-4D9B-BBC4-7D220522E919}"/>
    <cellStyle name="メモ 7 2 3" xfId="12416" xr:uid="{6B1DEE12-22C6-4B7E-86AF-DBFF8A7C07C2}"/>
    <cellStyle name="メモ 7 2 3 2" xfId="18335" xr:uid="{E7630028-C9D9-46D3-8D3F-E2F5C0471AF7}"/>
    <cellStyle name="メモ 7 2 3 3" xfId="24895" xr:uid="{BFF03553-156A-4C82-862B-8EE091056EE8}"/>
    <cellStyle name="メモ 7 2 3 4" xfId="32800" xr:uid="{656AC41F-6B1C-4D3C-8AB0-8581EF1BD1B0}"/>
    <cellStyle name="メモ 7 2 3 5" xfId="35325" xr:uid="{899553BC-CD80-4FB5-AC64-86BEBDF850EB}"/>
    <cellStyle name="メモ 7 2 4" xfId="12417" xr:uid="{C231590C-FF69-4318-A45E-B10A97E57B35}"/>
    <cellStyle name="メモ 7 2 4 2" xfId="18336" xr:uid="{CC48E0A7-93FA-496D-BF65-9DD35F7DF3F8}"/>
    <cellStyle name="メモ 7 2 4 3" xfId="24896" xr:uid="{BC4EA4B3-F1DC-4E46-90A7-F157A45F8D34}"/>
    <cellStyle name="メモ 7 2 4 4" xfId="32801" xr:uid="{74C9646D-A52D-4DC3-8720-02EA84171A9A}"/>
    <cellStyle name="メモ 7 2 4 5" xfId="35326" xr:uid="{37F7AD62-E29F-4EDD-9E6F-EEF762C4C762}"/>
    <cellStyle name="メモ 7 2 5" xfId="12418" xr:uid="{C3E4032D-ED2A-40D3-A381-124EBE09F64B}"/>
    <cellStyle name="メモ 7 2 5 2" xfId="18337" xr:uid="{FCD4ABDF-13A6-4404-8F41-2A950E8757CC}"/>
    <cellStyle name="メモ 7 2 5 3" xfId="24897" xr:uid="{F2F7ED4B-494E-4D3E-8594-A78EBE92337A}"/>
    <cellStyle name="メモ 7 2 5 4" xfId="32802" xr:uid="{510B9954-BB4C-4BD0-B6DF-8FE4201F6933}"/>
    <cellStyle name="メモ 7 2 5 5" xfId="35327" xr:uid="{EB2C721A-6C6A-4714-91E4-529485D73253}"/>
    <cellStyle name="メモ 7 2 6" xfId="12419" xr:uid="{623215DA-EA83-4A4E-BD3B-176C25C47AB8}"/>
    <cellStyle name="メモ 7 2 6 2" xfId="18338" xr:uid="{1F111ADA-8678-4E1A-8342-5F552FBBB6E6}"/>
    <cellStyle name="メモ 7 2 6 3" xfId="24898" xr:uid="{573BD304-E4D6-46B9-8CEE-F8999CA10683}"/>
    <cellStyle name="メモ 7 2 6 4" xfId="32803" xr:uid="{1562DF7C-37B2-4F3A-B136-ABB3BF5405E1}"/>
    <cellStyle name="メモ 7 2 6 5" xfId="35328" xr:uid="{15E08F44-D437-4E48-A2FD-B9E88B3D0AB2}"/>
    <cellStyle name="メモ 7 2 7" xfId="12420" xr:uid="{B35F05E3-B273-4C52-9B96-9B9E595D0883}"/>
    <cellStyle name="メモ 7 2 7 2" xfId="18339" xr:uid="{BD6E82C7-7FF5-499A-A942-1BC6FA21F489}"/>
    <cellStyle name="メモ 7 2 7 3" xfId="24899" xr:uid="{DDAAF071-09D4-4502-A8F5-17EF8B91D881}"/>
    <cellStyle name="メモ 7 2 7 4" xfId="32804" xr:uid="{9E7904B0-500E-4499-B849-04FB0E037829}"/>
    <cellStyle name="メモ 7 2 7 5" xfId="35329" xr:uid="{525744E8-BBE2-4274-ACF0-2B6F69A27F60}"/>
    <cellStyle name="メモ 7 2 8" xfId="12421" xr:uid="{F9DF7EA6-47F8-40CB-B7EE-263D6FA7C525}"/>
    <cellStyle name="メモ 7 2 8 2" xfId="18340" xr:uid="{9A9136C0-D333-4C99-8928-B22C8014D017}"/>
    <cellStyle name="メモ 7 2 8 3" xfId="24900" xr:uid="{40B250AB-E776-4BF3-A652-D9BE07CCEDAB}"/>
    <cellStyle name="メモ 7 2 8 4" xfId="32805" xr:uid="{EE522662-688B-41F4-9D56-F8C2F2A6252B}"/>
    <cellStyle name="メモ 7 2 8 5" xfId="35330" xr:uid="{5E4E0002-296D-4887-882B-E05D9B03FD8A}"/>
    <cellStyle name="メモ 7 2 9" xfId="12422" xr:uid="{579A2359-9386-4B9B-9E6F-C40931B4F18F}"/>
    <cellStyle name="メモ 7 2 9 2" xfId="18341" xr:uid="{84F42EBB-2345-4051-A6A6-5FFEBD579332}"/>
    <cellStyle name="メモ 7 2 9 3" xfId="24901" xr:uid="{88251C77-CAF9-4F71-A88F-926D5444D6DB}"/>
    <cellStyle name="メモ 7 2 9 4" xfId="32806" xr:uid="{E0459ACE-6DAD-4255-8D57-2DE3929F44E1}"/>
    <cellStyle name="メモ 7 2 9 5" xfId="35331" xr:uid="{86447BBD-47CE-4C11-830E-75532174B397}"/>
    <cellStyle name="メモ 7 3" xfId="35625" xr:uid="{459281DB-5C4B-4079-9E46-F5E5139DA2F2}"/>
    <cellStyle name="メモ 8" xfId="12423" xr:uid="{C6B7D86D-F75F-48BA-91FD-40BF782C5288}"/>
    <cellStyle name="メモ 8 2" xfId="12424" xr:uid="{C3BE954E-1600-480D-B9C8-EB96593A3057}"/>
    <cellStyle name="メモ 8 2 10" xfId="12425" xr:uid="{08665502-3930-479A-B00A-8C40D737499C}"/>
    <cellStyle name="メモ 8 2 10 2" xfId="18343" xr:uid="{4FBA004A-E2E1-4B95-AF3E-1DD569962C56}"/>
    <cellStyle name="メモ 8 2 10 3" xfId="24903" xr:uid="{F710EB38-DBBC-467D-BCFC-B249F82EB37D}"/>
    <cellStyle name="メモ 8 2 10 4" xfId="32808" xr:uid="{B75906A2-240B-40BF-8D61-142DF68F6F35}"/>
    <cellStyle name="メモ 8 2 10 5" xfId="35333" xr:uid="{B0514EE6-DC43-4C62-988A-C8B4BCE21884}"/>
    <cellStyle name="メモ 8 2 11" xfId="12426" xr:uid="{04302ADF-3E22-4324-8763-D090523896B1}"/>
    <cellStyle name="メモ 8 2 11 2" xfId="18344" xr:uid="{F28A4C90-5E9F-4ED3-A2B4-41D24C8F42C3}"/>
    <cellStyle name="メモ 8 2 11 3" xfId="24904" xr:uid="{9B0B6185-D911-481C-960D-FDA2F8400582}"/>
    <cellStyle name="メモ 8 2 11 4" xfId="32809" xr:uid="{72003287-6FA2-4E8F-BC82-5F2E751D177C}"/>
    <cellStyle name="メモ 8 2 11 5" xfId="35334" xr:uid="{195B258A-84CA-4A5E-9FF9-619D94EFCCE8}"/>
    <cellStyle name="メモ 8 2 12" xfId="12427" xr:uid="{CBAFB175-CA46-4A21-A293-22654512FF65}"/>
    <cellStyle name="メモ 8 2 12 2" xfId="18345" xr:uid="{88F7246F-5A3C-4927-AA54-0E1F0A2E1AE5}"/>
    <cellStyle name="メモ 8 2 12 3" xfId="24905" xr:uid="{DE20F5B6-223C-449E-AFFE-BBADCE58FE63}"/>
    <cellStyle name="メモ 8 2 12 4" xfId="32810" xr:uid="{C3EB021C-EB2A-465B-B013-DCF929892C0D}"/>
    <cellStyle name="メモ 8 2 12 5" xfId="35335" xr:uid="{5B40A5B5-D14D-4D9C-A7C0-8E3A0E10EA0B}"/>
    <cellStyle name="メモ 8 2 13" xfId="12428" xr:uid="{02E1E65C-C7D6-4CDF-8FD1-45A2600C760D}"/>
    <cellStyle name="メモ 8 2 13 2" xfId="18346" xr:uid="{D641F287-2ECE-450E-97DD-55CF5A481C31}"/>
    <cellStyle name="メモ 8 2 13 3" xfId="24906" xr:uid="{FD3D4B9A-73C1-4308-A7FC-5C0DBBE6F35B}"/>
    <cellStyle name="メモ 8 2 13 4" xfId="32811" xr:uid="{0BA23097-B6C6-4470-BD4E-FD78BBD02AEF}"/>
    <cellStyle name="メモ 8 2 13 5" xfId="35336" xr:uid="{D6E0DD55-EB4D-4683-BBC7-6E4C0D6B34EA}"/>
    <cellStyle name="メモ 8 2 14" xfId="12429" xr:uid="{AD308E76-CD13-470F-A927-929F94B84EF4}"/>
    <cellStyle name="メモ 8 2 14 2" xfId="18347" xr:uid="{4ADAF025-FE79-41CB-A8E9-500A5E155CFC}"/>
    <cellStyle name="メモ 8 2 14 3" xfId="24907" xr:uid="{665782CC-A9D6-473D-9084-B3986FFE9CEC}"/>
    <cellStyle name="メモ 8 2 14 4" xfId="32812" xr:uid="{3CE73DA7-D7EA-44CB-ADDA-CED0A25C30E2}"/>
    <cellStyle name="メモ 8 2 14 5" xfId="35337" xr:uid="{24240800-EF8E-4735-BC71-1BFB940B04BE}"/>
    <cellStyle name="メモ 8 2 15" xfId="12430" xr:uid="{CAD90AB9-5792-474E-BABA-D1B3B5AD74CC}"/>
    <cellStyle name="メモ 8 2 15 2" xfId="18348" xr:uid="{16C0CAF6-0254-4047-BE32-072E7D5BA9BF}"/>
    <cellStyle name="メモ 8 2 15 3" xfId="24908" xr:uid="{9705F5C0-B3EA-4740-860F-6B3B330A407B}"/>
    <cellStyle name="メモ 8 2 15 4" xfId="32813" xr:uid="{CC70FE4D-A977-4ACD-9E88-90C4EC5F482B}"/>
    <cellStyle name="メモ 8 2 15 5" xfId="35338" xr:uid="{720014C8-71D1-428F-AB8B-AC7A826E8083}"/>
    <cellStyle name="メモ 8 2 16" xfId="12431" xr:uid="{43A6840A-AE69-44FF-A038-E4044D328FA7}"/>
    <cellStyle name="メモ 8 2 16 2" xfId="18349" xr:uid="{929BD735-D297-4F32-9F61-906A0D83686F}"/>
    <cellStyle name="メモ 8 2 16 3" xfId="24909" xr:uid="{DEBFFDCC-7EFC-49E2-B835-7FB1781209A6}"/>
    <cellStyle name="メモ 8 2 16 4" xfId="32814" xr:uid="{7DD650C8-6438-4317-9066-A04EEBE689DE}"/>
    <cellStyle name="メモ 8 2 16 5" xfId="35339" xr:uid="{D09C2116-BA1C-4542-AF94-A9E4B38EDC3D}"/>
    <cellStyle name="メモ 8 2 17" xfId="12432" xr:uid="{CA826432-899B-405C-B430-DD49D1DBBD50}"/>
    <cellStyle name="メモ 8 2 17 2" xfId="18350" xr:uid="{0C713B2E-C5C8-42BD-8C69-7FFB4407EDCB}"/>
    <cellStyle name="メモ 8 2 17 3" xfId="24910" xr:uid="{A9A609BF-9373-4C32-994E-CAF28E9DAF80}"/>
    <cellStyle name="メモ 8 2 17 4" xfId="32815" xr:uid="{76E5A3F0-5811-4502-B89A-B509B3C48BCD}"/>
    <cellStyle name="メモ 8 2 17 5" xfId="35340" xr:uid="{D83E7365-5322-4085-BCB1-A8B7F4E0295F}"/>
    <cellStyle name="メモ 8 2 18" xfId="14825" xr:uid="{A9C56B2B-2C93-4781-A7F6-03351AC5551C}"/>
    <cellStyle name="メモ 8 2 18 2" xfId="26869" xr:uid="{09433259-A179-48E0-ABC5-119C514FA449}"/>
    <cellStyle name="メモ 8 2 18 3" xfId="34182" xr:uid="{C09D4ED4-CC91-492B-9F37-9F58BD4974AD}"/>
    <cellStyle name="メモ 8 2 18 4" xfId="35350" xr:uid="{FCCA7BA5-0A8C-437C-B0B4-58F73C2D4582}"/>
    <cellStyle name="メモ 8 2 19" xfId="15149" xr:uid="{B1B154D1-A999-4B53-A345-34AD451302ED}"/>
    <cellStyle name="メモ 8 2 19 2" xfId="20667" xr:uid="{ABC5BE40-0758-4ABF-ABDC-F9A1D8ED1F80}"/>
    <cellStyle name="メモ 8 2 19 3" xfId="27160" xr:uid="{FF522F4F-E1C8-42A6-B0EA-4CC9EF11711B}"/>
    <cellStyle name="メモ 8 2 19 4" xfId="34405" xr:uid="{2C7D1C26-82C6-4BD9-9413-7140D26E9C07}"/>
    <cellStyle name="メモ 8 2 19 5" xfId="35354" xr:uid="{2CF422D4-6FD2-4DFA-BBE5-F26E09AD22AD}"/>
    <cellStyle name="メモ 8 2 2" xfId="12433" xr:uid="{69CDDF19-B9AD-489D-AE59-8FC6A81A3070}"/>
    <cellStyle name="メモ 8 2 2 2" xfId="18351" xr:uid="{6BA37DF6-8856-47BB-A8D8-AD0CFAD03B78}"/>
    <cellStyle name="メモ 8 2 2 3" xfId="24911" xr:uid="{F821B325-4C7E-46C9-9267-6C2A89EDE6D7}"/>
    <cellStyle name="メモ 8 2 2 4" xfId="32816" xr:uid="{45A4ECFD-85E9-47FB-A86B-841767EB9E94}"/>
    <cellStyle name="メモ 8 2 2 5" xfId="35341" xr:uid="{8573A7D5-9AD4-4113-868B-A899F995AC72}"/>
    <cellStyle name="メモ 8 2 20" xfId="15186" xr:uid="{1E851DD5-37D9-45AF-AF92-0F83D0608F7E}"/>
    <cellStyle name="メモ 8 2 20 2" xfId="20701" xr:uid="{D2992CF1-0444-4EAF-95F3-E59BD83CD4B0}"/>
    <cellStyle name="メモ 8 2 20 3" xfId="27194" xr:uid="{59A8FA56-2775-43B0-A318-362E0E4E27A6}"/>
    <cellStyle name="メモ 8 2 20 4" xfId="34436" xr:uid="{B88AA723-511A-43EB-A527-2BBBDA6AF093}"/>
    <cellStyle name="メモ 8 2 20 5" xfId="35364" xr:uid="{21EA4C2F-A4E9-46C3-9031-429D80F564EC}"/>
    <cellStyle name="メモ 8 2 21" xfId="18342" xr:uid="{676FCBA3-279E-4309-AE05-60782F590D8D}"/>
    <cellStyle name="メモ 8 2 21 2" xfId="24902" xr:uid="{51BB58B3-4266-41A0-B7D7-7B280BB2F848}"/>
    <cellStyle name="メモ 8 2 21 3" xfId="32807" xr:uid="{C32FCE78-2085-4A2C-8D15-6FB011337ABF}"/>
    <cellStyle name="メモ 8 2 21 4" xfId="35332" xr:uid="{21399401-9068-42C6-9E1A-57702C89E609}"/>
    <cellStyle name="メモ 8 2 22" xfId="15914" xr:uid="{6479DAC8-7C65-47E3-BE59-8FC2705ED7E5}"/>
    <cellStyle name="メモ 8 2 23" xfId="27089" xr:uid="{44161C07-29B0-401F-B111-C29C8B3C48BE}"/>
    <cellStyle name="メモ 8 2 24" xfId="34143" xr:uid="{424D7ED1-8999-42DB-BAC2-ECDA5338B522}"/>
    <cellStyle name="メモ 8 2 3" xfId="12434" xr:uid="{1317DC4F-59E2-4160-8A2D-381607760F45}"/>
    <cellStyle name="メモ 8 2 3 2" xfId="18352" xr:uid="{14B99038-6FF8-4CE3-91A2-100764331CD7}"/>
    <cellStyle name="メモ 8 2 3 3" xfId="24912" xr:uid="{287C5A32-0D0A-4B3B-8671-D3C358E6FE94}"/>
    <cellStyle name="メモ 8 2 3 4" xfId="32817" xr:uid="{FA8FD839-ACA6-45EA-B38E-1AAD198278FA}"/>
    <cellStyle name="メモ 8 2 3 5" xfId="35342" xr:uid="{9EE9CCD4-FA0D-4389-882F-A9CD774FC4AE}"/>
    <cellStyle name="メモ 8 2 4" xfId="12435" xr:uid="{4ADC2F91-370A-4AC6-BC8A-02EB9A6FA500}"/>
    <cellStyle name="メモ 8 2 4 2" xfId="18353" xr:uid="{54893B76-CB6E-4888-AC7B-326A5702C478}"/>
    <cellStyle name="メモ 8 2 4 3" xfId="24913" xr:uid="{700A1901-03C5-4ADE-A0BE-A2F57A86AF6A}"/>
    <cellStyle name="メモ 8 2 4 4" xfId="32818" xr:uid="{7537804F-6D59-492A-B4A9-5E878FCAF1F7}"/>
    <cellStyle name="メモ 8 2 4 5" xfId="35343" xr:uid="{0A54C248-37E7-47A0-A336-23263E881D35}"/>
    <cellStyle name="メモ 8 2 5" xfId="12436" xr:uid="{38D85694-5A5F-4BE9-81E1-A4712D3E1430}"/>
    <cellStyle name="メモ 8 2 5 2" xfId="18354" xr:uid="{DE93A30D-DC31-4C0F-81DE-F6A6599B8B0D}"/>
    <cellStyle name="メモ 8 2 5 3" xfId="24914" xr:uid="{C1180595-5731-4ED2-BC0B-D55610DCB3DA}"/>
    <cellStyle name="メモ 8 2 5 4" xfId="32819" xr:uid="{C6C04316-50CD-4634-9718-2D0F71E87A5A}"/>
    <cellStyle name="メモ 8 2 5 5" xfId="35344" xr:uid="{582FB30F-D228-4C06-93E5-85AFC9BC7B93}"/>
    <cellStyle name="メモ 8 2 6" xfId="12437" xr:uid="{F43EB217-A0AD-4F75-AC70-60DEC961AF18}"/>
    <cellStyle name="メモ 8 2 6 2" xfId="18355" xr:uid="{6C707738-758B-4EE7-B032-B1D783FEC2A7}"/>
    <cellStyle name="メモ 8 2 6 3" xfId="24915" xr:uid="{808384C9-48D0-4FF5-9D93-8E49F59D9428}"/>
    <cellStyle name="メモ 8 2 6 4" xfId="32820" xr:uid="{7BD30EC1-6A92-4E5F-8454-D3A26F61310A}"/>
    <cellStyle name="メモ 8 2 6 5" xfId="35345" xr:uid="{0C403EF4-86AC-4E29-94A2-7B78BC02F31F}"/>
    <cellStyle name="メモ 8 2 7" xfId="12438" xr:uid="{4796183D-C1B3-4576-B090-11F291941694}"/>
    <cellStyle name="メモ 8 2 7 2" xfId="18356" xr:uid="{C3890AB6-AB59-4C31-A33F-8ED12C200009}"/>
    <cellStyle name="メモ 8 2 7 3" xfId="24916" xr:uid="{039B90EB-22F6-412A-83D4-05AEAE285BEC}"/>
    <cellStyle name="メモ 8 2 7 4" xfId="32821" xr:uid="{37E158F2-BE8A-4235-9984-64B2064DE824}"/>
    <cellStyle name="メモ 8 2 7 5" xfId="35346" xr:uid="{ACC2EA88-A122-4919-96C9-8EAC14D27207}"/>
    <cellStyle name="メモ 8 2 8" xfId="12439" xr:uid="{336778FF-09C1-4F72-BBB0-E51A1D42AD9D}"/>
    <cellStyle name="メモ 8 2 8 2" xfId="18357" xr:uid="{AEA645B5-7ACD-4675-B8E9-440651C47FDD}"/>
    <cellStyle name="メモ 8 2 8 3" xfId="24917" xr:uid="{6C97643A-7E9E-4324-BF93-48EB0DD26B05}"/>
    <cellStyle name="メモ 8 2 8 4" xfId="32822" xr:uid="{1566CE4C-B5D2-4C07-BED6-6444F9E95304}"/>
    <cellStyle name="メモ 8 2 8 5" xfId="35347" xr:uid="{61AB31EF-1CDD-4F2A-A7D8-D2D06E6AD9ED}"/>
    <cellStyle name="メモ 8 2 9" xfId="12440" xr:uid="{3DEAE8FA-2E2A-4F8A-9A01-5035AFDD98CE}"/>
    <cellStyle name="メモ 8 2 9 2" xfId="18358" xr:uid="{BF03A12A-A764-4A07-AAD5-69D85EFC54A1}"/>
    <cellStyle name="メモ 8 2 9 3" xfId="24918" xr:uid="{F6C33B78-06E9-42FA-8A01-585E9D158798}"/>
    <cellStyle name="メモ 8 2 9 4" xfId="32823" xr:uid="{C91439C6-855A-4E49-97B1-E01BE39E0096}"/>
    <cellStyle name="メモ 8 2 9 5" xfId="35348" xr:uid="{DEAF7F6D-D16D-4F76-9E79-110789BFDB28}"/>
    <cellStyle name="メモ 8 3" xfId="35628" xr:uid="{3CB3FD97-4FA5-43AD-BD05-A7E279965B6C}"/>
    <cellStyle name="メモ_MainSheet" xfId="8047" xr:uid="{109B3E1F-932A-4E7E-96AD-01948EF572F3}"/>
    <cellStyle name="リンク セル" xfId="2033" xr:uid="{FB1E8D23-B35C-45D6-8592-CAC2361AACD8}"/>
    <cellStyle name="リンク セル 2" xfId="12441" xr:uid="{22E12519-41D1-4E4E-9781-96C00FB76A14}"/>
    <cellStyle name="リンク セル 2 2" xfId="12442" xr:uid="{86E2E739-FE88-48F4-862D-D4B26AF872FE}"/>
    <cellStyle name="リンク セル 2_歩留まり計算2" xfId="12443" xr:uid="{C70AE326-C523-4214-98A0-858327D70106}"/>
    <cellStyle name="リンク セル 3" xfId="12444" xr:uid="{8CECF49B-959A-4159-8E57-D7CF7BE7E70F}"/>
    <cellStyle name="リンク セル 4" xfId="12445" xr:uid="{071FAEA0-99E1-4938-A5F5-1E9FC3C72143}"/>
    <cellStyle name="リンク セル 4 2" xfId="12446" xr:uid="{D3F9B695-7A76-4A3F-8F34-D18D5F86D871}"/>
    <cellStyle name="リンク セル 4 3" xfId="12447" xr:uid="{98B1EA87-578F-4CF3-B844-A7D3CED2865F}"/>
    <cellStyle name="リンク セル 4_歩留まり計算2" xfId="12448" xr:uid="{F0DBF998-F939-4A39-A751-59D3502C9A42}"/>
    <cellStyle name="リンク セル 5" xfId="12449" xr:uid="{DDE8828A-851F-4ED1-AA83-985B7BB195BC}"/>
    <cellStyle name="リンク セル 6" xfId="12450" xr:uid="{6A742FF5-6C5B-4CC1-A10E-369543BBD74E}"/>
    <cellStyle name="リンク セル 7" xfId="12451" xr:uid="{4BC5D298-148F-4916-9D76-F77321500F5E}"/>
    <cellStyle name="リンク セル 8" xfId="12452" xr:uid="{1D4C07C7-F3C9-4C43-B5A6-8AF7DE0F8323}"/>
    <cellStyle name="?_Sheet1" xfId="2034" xr:uid="{3CE0EEA9-90EF-4CFC-918F-A9AC0FC72038}"/>
    <cellStyle name="遽_4錯褒瞳" xfId="2035" xr:uid="{0ED7DD9D-1093-4F5A-AD60-F50A4731DEDD}"/>
    <cellStyle name="" xfId="2036" xr:uid="{F9541A80-5DDD-496C-AA31-04DF8567949D}"/>
    <cellStyle name="뷭?_BOOKSHIP_공문 " xfId="3168" xr:uid="{BC816CDE-3C2E-4EAB-9931-BB2FDB619865}"/>
    <cellStyle name="쉼표 2" xfId="249" xr:uid="{F06B6AD0-030D-4E7A-A89E-451A4852F6CC}"/>
    <cellStyle name="콤마 [0]_10월2주 " xfId="3182" xr:uid="{07972970-5B8C-45A2-B0D2-99185891D699}"/>
    <cellStyle name="콤마_10월2주 " xfId="3183" xr:uid="{62C94AC0-1148-4CD7-80C2-745B9CE30532}"/>
    <cellStyle name="통화 [0]_Adaptec-Oct'99" xfId="3184" xr:uid="{E05F4B7B-B80D-415F-93FC-DBEE2902C08B}"/>
    <cellStyle name="통화_Adaptec-Oct'99" xfId="3185" xr:uid="{F5A46FE8-D758-49BC-A7E9-6861817055D7}"/>
    <cellStyle name="표준 2" xfId="250" xr:uid="{2316FAEA-F8CA-4ED9-84F6-E1CE2FBE2156}"/>
    <cellStyle name="표준_5-1광고 " xfId="3186" xr:uid="{2FF4C644-969E-4976-8124-D34D325141BF}"/>
    <cellStyle name="一般 10" xfId="217" xr:uid="{1BFCA295-F903-4E3A-B270-99317A305935}"/>
    <cellStyle name="一般 10 2" xfId="2037" xr:uid="{5DC93F54-79FF-40ED-98C9-290A424A8279}"/>
    <cellStyle name="一般 10 2 2" xfId="2038" xr:uid="{7860D1F1-7C4D-40C2-8C4C-DC463689FC2D}"/>
    <cellStyle name="一般 10 2 2 2" xfId="35593" xr:uid="{749D1048-CD28-4F84-8BF5-45ABD0E4C343}"/>
    <cellStyle name="一般 10 2 3" xfId="6141" xr:uid="{334DF4AF-6054-4C6A-8FC4-FB25679DF9FD}"/>
    <cellStyle name="一般 10 2 4" xfId="12454" xr:uid="{F93A4405-3784-4A72-AD76-97486D57ABA7}"/>
    <cellStyle name="一般 10 2_MainSheet" xfId="8048" xr:uid="{FD36F168-D07F-4A3F-9C31-8766BEEA4EDF}"/>
    <cellStyle name="一般 10 3" xfId="2039" xr:uid="{F540A9CA-C339-42E5-B191-8408285025B7}"/>
    <cellStyle name="一般 10 3 2" xfId="2040" xr:uid="{F1DA16E5-3D5D-494B-B648-AC2152DD7515}"/>
    <cellStyle name="一般 10 3 3" xfId="18359" xr:uid="{B5BF48E7-F121-4285-9212-AC7B8034A014}"/>
    <cellStyle name="一般 10 3_MainSheet" xfId="8049" xr:uid="{3859E0F7-BE11-48EB-BFEF-1174AE847F4E}"/>
    <cellStyle name="一般 10 4" xfId="2041" xr:uid="{60E2AB2C-3DD3-4A86-A31F-C3F320FEDE6B}"/>
    <cellStyle name="一般 10 4 2" xfId="12453" xr:uid="{5E25BF26-E223-4BDC-B9A3-6CEC3D558CE1}"/>
    <cellStyle name="一般 10 5" xfId="9455" xr:uid="{854ED1AE-70C0-4917-B306-A290F00615FE}"/>
    <cellStyle name="一般 10_activity cost-FT  model-FT-Apr." xfId="2042" xr:uid="{AE23C12B-4D4C-4FA8-AAE5-6971CE2333D1}"/>
    <cellStyle name="一般 103" xfId="256" xr:uid="{C41EB4D8-EED8-4706-BF38-0AE69DA6B27C}"/>
    <cellStyle name="一般 11" xfId="218" xr:uid="{E93AE9B3-7ACB-47AB-9526-3EC7A753A3F5}"/>
    <cellStyle name="一般 11 2" xfId="2043" xr:uid="{D4B8C465-703B-4707-9ABA-884BD626E0A7}"/>
    <cellStyle name="一般 11 2 2" xfId="2044" xr:uid="{255C7D6D-F76B-4219-832A-CC3F20D78E4A}"/>
    <cellStyle name="一般 11 2 2 2" xfId="6143" xr:uid="{3496CAFF-423D-4D2F-B38D-A05CBF73A617}"/>
    <cellStyle name="一般 11 2 2_MainSheet" xfId="8051" xr:uid="{241987AF-F1C5-4CCD-9C0A-1798A174DF53}"/>
    <cellStyle name="一般 11 2 3" xfId="6142" xr:uid="{36EA838B-8CEE-4FEC-A805-68C09E38478A}"/>
    <cellStyle name="一般 11 2_MainSheet" xfId="8050" xr:uid="{1D18CB79-2056-46A0-90B6-DE2908A8255B}"/>
    <cellStyle name="一般 11 3" xfId="2045" xr:uid="{2C8190E2-7C39-4C44-9222-AF95571E56B4}"/>
    <cellStyle name="一般 11 3 2" xfId="6144" xr:uid="{A400322D-0038-414A-8E17-168F032D86F4}"/>
    <cellStyle name="一般 11 3_MainSheet" xfId="8052" xr:uid="{04EACE7C-DDF6-42C1-A4D5-54D5E44C4F82}"/>
    <cellStyle name="一般 11 4" xfId="2046" xr:uid="{619C9EBC-5468-4EEA-BF4D-65BE6952E725}"/>
    <cellStyle name="一般 11 4 2" xfId="35594" xr:uid="{255A93DD-A51F-498B-99EB-6BC83943BB39}"/>
    <cellStyle name="一般 11 4 3" xfId="12456" xr:uid="{7E252D42-32CA-4944-8301-9A0105F5C2B9}"/>
    <cellStyle name="一般 11 5" xfId="18360" xr:uid="{F41AA674-2310-42C4-8253-3471A90C4353}"/>
    <cellStyle name="一般 11 6" xfId="12455" xr:uid="{C59923CF-EDBF-429B-9E5B-70E786DBD0A9}"/>
    <cellStyle name="一般 11_activity cost-FT  model-FT-Apr." xfId="2047" xr:uid="{1600AA99-DFAD-4B7D-AA53-D2C7F7D5B0EF}"/>
    <cellStyle name="一般 12" xfId="219" xr:uid="{5B33CB65-C869-4755-9B6D-C95233DD2F3A}"/>
    <cellStyle name="一般 12 10" xfId="3947" xr:uid="{895EB0AB-C639-4F89-BD9F-F7129878F6A7}"/>
    <cellStyle name="一般 12 11" xfId="4047" xr:uid="{D9A06EA1-5D29-4839-9E00-102D7C883FAF}"/>
    <cellStyle name="一般 12 12" xfId="4181" xr:uid="{388C2600-BA7F-47F4-BC14-081D64224A35}"/>
    <cellStyle name="一般 12 13" xfId="4273" xr:uid="{81EE2A2D-9651-4331-B94B-EC21C2415BB6}"/>
    <cellStyle name="一般 12 14" xfId="4328" xr:uid="{1B303EDB-D897-452E-9288-15DEB19A1527}"/>
    <cellStyle name="一般 12 15" xfId="4508" xr:uid="{78AAE756-5DCE-4E0B-BF8F-0A74C3D8124C}"/>
    <cellStyle name="一般 12 16" xfId="4591" xr:uid="{B4D15A2F-B2CD-48ED-AC9C-A94A979E7DFF}"/>
    <cellStyle name="一般 12 17" xfId="4639" xr:uid="{15C0B722-90A6-41D0-B909-315B97174398}"/>
    <cellStyle name="一般 12 18" xfId="4723" xr:uid="{95AB9D36-BD49-4FB3-95B1-01D93CAFAF70}"/>
    <cellStyle name="一般 12 19" xfId="4839" xr:uid="{8941BA2C-6997-4714-AF8D-FDC9EDB6170E}"/>
    <cellStyle name="一般 12 2" xfId="2048" xr:uid="{8261C0D3-901F-40CB-A500-0007A7402F20}"/>
    <cellStyle name="一般 12 2 2" xfId="2049" xr:uid="{18AC1657-E6FF-4C86-86FD-0E695AE9F005}"/>
    <cellStyle name="一般 12 2 2 2" xfId="6146" xr:uid="{029021AD-2BA0-4B0D-8985-13DD4FD9E20B}"/>
    <cellStyle name="一般 12 2 2_MainSheet" xfId="8054" xr:uid="{454C514C-9ED6-4970-A665-791E10E136BC}"/>
    <cellStyle name="一般 12 2 3" xfId="3212" xr:uid="{B61E41CE-A12D-40D1-9EA4-3D7B63A568D2}"/>
    <cellStyle name="一般 12 2 4" xfId="6145" xr:uid="{C54B5FE5-526F-45EB-B945-879CFC44D455}"/>
    <cellStyle name="一般 12 2_MainSheet" xfId="8053" xr:uid="{ECB2CBFF-6BD8-41AB-BE44-92D5D9DA77AC}"/>
    <cellStyle name="一般 12 20" xfId="4919" xr:uid="{A8662827-2ADF-4D47-B248-263C301765D4}"/>
    <cellStyle name="一般 12 21" xfId="4999" xr:uid="{46099407-1207-4007-AD86-C4C02FE44D5B}"/>
    <cellStyle name="一般 12 22" xfId="5199" xr:uid="{5231693A-CB95-4A58-B423-EE5B4E7C3EE8}"/>
    <cellStyle name="一般 12 23" xfId="5367" xr:uid="{722A4F7A-24A9-420E-8E65-D0624430127E}"/>
    <cellStyle name="一般 12 24" xfId="5453" xr:uid="{E15B85EF-653D-4372-854E-63E9815D0249}"/>
    <cellStyle name="一般 12 25" xfId="5647" xr:uid="{6FAF994F-F954-4F62-9EF8-8394A15A0B80}"/>
    <cellStyle name="一般 12 26" xfId="5735" xr:uid="{5C301DB7-1F18-4B16-BD56-A143D5D39109}"/>
    <cellStyle name="一般 12 27" xfId="5888" xr:uid="{828E7B25-C0F8-436F-8CAB-8644CF7C92B8}"/>
    <cellStyle name="一般 12 28" xfId="6665" xr:uid="{06CD9343-0F40-4495-8EB9-E8A795ABBC0D}"/>
    <cellStyle name="一般 12 29" xfId="6768" xr:uid="{32B315D2-34EF-4E8A-9289-54484B28C9EF}"/>
    <cellStyle name="一般 12 3" xfId="2050" xr:uid="{94DE1516-7CF8-4656-A095-A78D328BFB0E}"/>
    <cellStyle name="一般 12 3 2" xfId="6147" xr:uid="{412AFB88-3E4F-46F5-8B05-A62EF4079F1C}"/>
    <cellStyle name="一般 12 3_MainSheet" xfId="8055" xr:uid="{7326290A-855C-4455-86B7-93677186B3E6}"/>
    <cellStyle name="一般 12 30" xfId="6844" xr:uid="{3DF4E480-7EB0-4458-9969-959AD55C1E43}"/>
    <cellStyle name="一般 12 31" xfId="6920" xr:uid="{6AAA8A5D-C5BD-49F6-90FC-40316AAFAE98}"/>
    <cellStyle name="一般 12 32" xfId="6996" xr:uid="{508495FC-AE63-48D1-8D9C-6795D095CE34}"/>
    <cellStyle name="一般 12 33" xfId="7077" xr:uid="{6B9FEADF-A494-4B1F-842A-31E44B96FE36}"/>
    <cellStyle name="一般 12 34" xfId="7133" xr:uid="{AEA6470B-AE95-40C8-8AF6-5D8BA7790899}"/>
    <cellStyle name="一般 12 35" xfId="7249" xr:uid="{D4890DC5-B613-4FCF-8F10-BC494DE92FAC}"/>
    <cellStyle name="一般 12 36" xfId="7310" xr:uid="{A0D8C83E-AB8A-430F-B356-A7AE60C80341}"/>
    <cellStyle name="一般 12 37" xfId="7418" xr:uid="{46D43EEE-A0E4-4649-9DD2-A9069768A10B}"/>
    <cellStyle name="一般 12 38" xfId="7526" xr:uid="{31C49D68-9BD1-49AE-82C4-5FC87E531E9E}"/>
    <cellStyle name="一般 12 39" xfId="7578" xr:uid="{6CF59759-E5C4-4CD9-86BC-7012B2E0277E}"/>
    <cellStyle name="一般 12 4" xfId="3205" xr:uid="{887265D4-58A1-483B-AE83-B7976638D5FD}"/>
    <cellStyle name="一般 12 4 2" xfId="12458" xr:uid="{F717A608-58A3-445C-BFCA-55A2E6D4F014}"/>
    <cellStyle name="一般 12 40" xfId="7630" xr:uid="{34CD97CE-6131-41E2-A5F2-21E37AD35373}"/>
    <cellStyle name="一般 12 41" xfId="7682" xr:uid="{5569B580-A777-40FA-868C-00C043777FAA}"/>
    <cellStyle name="一般 12 42" xfId="7754" xr:uid="{EA435D27-724C-4372-9E52-3D2F595A1B19}"/>
    <cellStyle name="一般 12 43" xfId="7901" xr:uid="{A2EF728E-6052-4C50-9F26-0DA237270584}"/>
    <cellStyle name="一般 12 44" xfId="9178" xr:uid="{2EB64130-6EFB-4F10-BDFC-D8F95CD21EF4}"/>
    <cellStyle name="一般 12 45" xfId="9248" xr:uid="{C848FED8-69C5-40B0-8D5A-76682353DDA2}"/>
    <cellStyle name="一般 12 46" xfId="9296" xr:uid="{6E53634A-070A-4A6A-B668-492379A1389A}"/>
    <cellStyle name="一般 12 47" xfId="9321" xr:uid="{86BC9219-6A39-405B-AEFB-B31EB2642649}"/>
    <cellStyle name="一般 12 48" xfId="9360" xr:uid="{08D2ACF0-DCEB-462D-98ED-67F535276FA4}"/>
    <cellStyle name="一般 12 49" xfId="9370" xr:uid="{9098F126-0B7C-401A-A1E9-0429141EE72A}"/>
    <cellStyle name="一般 12 5" xfId="3385" xr:uid="{0A672B72-8831-43F1-9AEA-3B5CF244FA9D}"/>
    <cellStyle name="一般 12 5 2" xfId="18361" xr:uid="{3EAC45DE-360E-4CD2-B3CF-E3E6B1D191F1}"/>
    <cellStyle name="一般 12 50" xfId="35946" xr:uid="{AC1C50B9-6CC9-443C-8AE5-536C7D68A889}"/>
    <cellStyle name="一般 12 51" xfId="35980" xr:uid="{E6F8359D-1355-4DF1-B1B1-170149822276}"/>
    <cellStyle name="一般 12 52" xfId="36009" xr:uid="{BE674B2F-32DC-4DE1-BCFA-DC6D616F4A52}"/>
    <cellStyle name="一般 12 53" xfId="36056" xr:uid="{6534276D-1019-4C90-BC7B-0B60C88FA032}"/>
    <cellStyle name="一般 12 54" xfId="36156" xr:uid="{26E9C730-1601-4BAC-9A98-52EEB2C1970B}"/>
    <cellStyle name="一般 12 55" xfId="36180" xr:uid="{F18C410A-0292-498F-9723-99EE095E844F}"/>
    <cellStyle name="一般 12 56" xfId="36240" xr:uid="{53057B63-89A1-4F5D-8434-D7BD9F656AC6}"/>
    <cellStyle name="一般 12 57" xfId="36253" xr:uid="{11F5D33C-2F81-4F9C-AC17-A8A7A98DEF97}"/>
    <cellStyle name="一般 12 6" xfId="3557" xr:uid="{CD678B9F-FFC2-4205-B63A-B98BF88ED5C1}"/>
    <cellStyle name="一般 12 6 2" xfId="12457" xr:uid="{2B7E2B38-85BC-4D02-9E33-4C0B22CA2A51}"/>
    <cellStyle name="一般 12 7" xfId="3639" xr:uid="{844288BD-836E-428B-8C4C-9393A6ACA047}"/>
    <cellStyle name="一般 12 8" xfId="3739" xr:uid="{1E46BE09-B2D6-4D20-BC13-6510ABF787D5}"/>
    <cellStyle name="一般 12 9" xfId="3868" xr:uid="{18E62B8E-9E1D-47CD-9FA1-3E790A9F6A1B}"/>
    <cellStyle name="一般 12_101.01折舊模擬_FT" xfId="2051" xr:uid="{3022173E-9E0B-40A1-B53E-3C6C9E6066A4}"/>
    <cellStyle name="一般 13" xfId="7" xr:uid="{B287822B-E0DB-46A4-AE1B-1E07E8A1E109}"/>
    <cellStyle name="一般 13 2" xfId="2052" xr:uid="{A30CF27D-95F6-4676-9493-88390C83E25F}"/>
    <cellStyle name="一般 13 2 2" xfId="2053" xr:uid="{DD04952F-C86A-47D3-AB7B-7771EB3BC148}"/>
    <cellStyle name="一般 13 2 2 2" xfId="6149" xr:uid="{BC1E7150-9C7A-4403-88BB-01B70FB09E95}"/>
    <cellStyle name="一般 13 2 2_MainSheet" xfId="8058" xr:uid="{C2A969B6-1599-498F-8B0C-8CA298C740CD}"/>
    <cellStyle name="一般 13 2 3" xfId="6148" xr:uid="{46A0C4C6-887B-4710-A983-5A3C6CEC8FED}"/>
    <cellStyle name="一般 13 2_MainSheet" xfId="8057" xr:uid="{25E97ABD-ECC9-4B58-99AB-C93069620D83}"/>
    <cellStyle name="一般 13 3" xfId="3206" xr:uid="{535175CD-EA93-4189-A555-48ECE6CA6BB3}"/>
    <cellStyle name="一般 13 3 2" xfId="6150" xr:uid="{01A52972-E8A6-4C0E-ABF4-C4B0AD717325}"/>
    <cellStyle name="一般 13 3_MainSheet" xfId="8059" xr:uid="{0BAB56BD-32B5-4B77-A616-0AE29EEA0194}"/>
    <cellStyle name="一般 13 4" xfId="4322" xr:uid="{21824044-42A2-4C79-AFD2-B0E37C20CCCA}"/>
    <cellStyle name="一般 13 5" xfId="7902" xr:uid="{4C290D54-CD02-4008-87B4-D893AEFCC488}"/>
    <cellStyle name="一般 13_MainSheet" xfId="8056" xr:uid="{2E3B9E7C-3574-4068-9EAA-5A80507B02CD}"/>
    <cellStyle name="一般 14" xfId="220" xr:uid="{270FF43C-FCCA-4AC0-AF20-BA795B9CEA35}"/>
    <cellStyle name="一般 14 2" xfId="6151" xr:uid="{77D3B289-FE2D-471E-AAB0-837A1FF59D03}"/>
    <cellStyle name="一般 14 2 2" xfId="6152" xr:uid="{B2BE0D3D-F316-4D57-A536-F10AFC1633C8}"/>
    <cellStyle name="一般 14 2_MainSheet" xfId="8061" xr:uid="{8038F398-8FBC-4917-9560-6FF6EE0FE494}"/>
    <cellStyle name="一般 14 3" xfId="6153" xr:uid="{5515B0D0-7101-4AB7-AC44-10AD5F66EE05}"/>
    <cellStyle name="一般 14_MainSheet" xfId="8060" xr:uid="{37FF4430-3AE9-4346-8ADE-3AB8B06A6806}"/>
    <cellStyle name="一般 15" xfId="16" xr:uid="{0FBD00E6-EED3-4D92-8262-471519248752}"/>
    <cellStyle name="一般 15 2" xfId="6154" xr:uid="{145737E0-C01A-4D9F-B8B6-7E848CD9C8F5}"/>
    <cellStyle name="一般 15 2 2" xfId="6155" xr:uid="{671A09BB-D55A-441D-8D7D-318A58AB4398}"/>
    <cellStyle name="一般 15 2_MainSheet" xfId="8063" xr:uid="{7AE26B90-3916-4B67-9C9B-02DF7EA8AA22}"/>
    <cellStyle name="一般 15 3" xfId="6156" xr:uid="{33FAE0C3-2817-4915-A36C-B623852AEB9D}"/>
    <cellStyle name="一般 15 4" xfId="35588" xr:uid="{B1F636F0-83DC-44D2-84B7-E8BB957745EC}"/>
    <cellStyle name="一般 15_MainSheet" xfId="8062" xr:uid="{5FD67836-5776-4003-A6EE-2024A6DBECBF}"/>
    <cellStyle name="一般 16" xfId="252" xr:uid="{2BBAA2BD-95AC-42BB-97B8-E194056A3EE1}"/>
    <cellStyle name="一般 16 2" xfId="6158" xr:uid="{12423D3D-50C9-429C-96A1-98EC3500D415}"/>
    <cellStyle name="一般 16 2 2" xfId="6159" xr:uid="{E432C08A-AE33-42AB-9658-ABA4FA99AB26}"/>
    <cellStyle name="一般 16 2_MainSheet" xfId="8065" xr:uid="{4801BF8E-312D-4FC5-9E62-3D099F13D6C4}"/>
    <cellStyle name="一般 16 3" xfId="6160" xr:uid="{EEB230CD-66F3-46E1-9957-E3F40D009E12}"/>
    <cellStyle name="一般 16 4" xfId="6157" xr:uid="{01D9FE06-FC60-42F7-AC95-38073A477B76}"/>
    <cellStyle name="一般 16_MainSheet" xfId="8064" xr:uid="{8E5DC673-8DD1-4160-A47B-295F43C7D9C7}"/>
    <cellStyle name="一般 17" xfId="2054" xr:uid="{E2F5B8FF-53DD-4970-891A-2AEB4724C92B}"/>
    <cellStyle name="一般 17 2" xfId="6162" xr:uid="{F5C7E788-1951-4371-971A-306F70FC6FC3}"/>
    <cellStyle name="一般 17 2 2" xfId="6163" xr:uid="{0F33C747-D292-4B24-8F6D-914836EBA34C}"/>
    <cellStyle name="一般 17 2_MainSheet" xfId="8067" xr:uid="{053D0933-EEE7-4B74-BF8F-1079E545DEBF}"/>
    <cellStyle name="一般 17 3" xfId="6164" xr:uid="{680F82A3-4BFE-4134-A7B0-E59FCA427280}"/>
    <cellStyle name="一般 17 4" xfId="6161" xr:uid="{4E55E31D-05F7-486B-9B37-A44D1FDEDEB9}"/>
    <cellStyle name="一般 17_MainSheet" xfId="8066" xr:uid="{2D07AF24-6174-4FCC-937A-3AE600948A8B}"/>
    <cellStyle name="一般 18" xfId="6" xr:uid="{8DF9EDE4-FABE-47C4-B3A6-E2E1A67C849D}"/>
    <cellStyle name="一般 18 2" xfId="6166" xr:uid="{0B02C0C8-9775-4B75-B838-BE2B50EC7329}"/>
    <cellStyle name="一般 18 2 2" xfId="6167" xr:uid="{6097DDCE-38F6-45D6-BA12-86BB4F923D03}"/>
    <cellStyle name="一般 18 2_MainSheet" xfId="8069" xr:uid="{23F1D897-7885-4CD9-809D-4FBEFCE9971C}"/>
    <cellStyle name="一般 18 3" xfId="6168" xr:uid="{77346EB2-8305-402C-AEDA-E988AAC58E3D}"/>
    <cellStyle name="一般 18 4" xfId="6165" xr:uid="{930C4DC5-D4DF-4441-BFED-81A16DC36551}"/>
    <cellStyle name="一般 18_MainSheet" xfId="8068" xr:uid="{ABE79502-1D33-440D-B9F7-8CB942D44802}"/>
    <cellStyle name="一般 19" xfId="2055" xr:uid="{38AB26CD-5B0D-458A-A6AC-D1671635435C}"/>
    <cellStyle name="一般 19 2" xfId="6170" xr:uid="{972909CC-F6B5-41F0-9C1C-4B2F33BCC15E}"/>
    <cellStyle name="一般 19 2 2" xfId="6171" xr:uid="{216B1A0C-EC10-4A08-90B6-8911DAACF98F}"/>
    <cellStyle name="一般 19 2_MainSheet" xfId="8071" xr:uid="{C328CD64-3673-4C82-8B4D-90240B8BDC42}"/>
    <cellStyle name="一般 19 3" xfId="6172" xr:uid="{6563BA09-12F3-4870-80A8-DF5740E1563F}"/>
    <cellStyle name="一般 19 4" xfId="6169" xr:uid="{E522D194-BD7E-4940-B31C-7534CC823BD9}"/>
    <cellStyle name="一般 19_MainSheet" xfId="8070" xr:uid="{3EE0D652-2BED-4BD1-BF48-5642CC9A9366}"/>
    <cellStyle name="一般 2" xfId="8" xr:uid="{78460FEE-46D2-4FCF-B0F2-D2F229F40690}"/>
    <cellStyle name="一般 2 10" xfId="2056" xr:uid="{F1A6D340-49A9-4DAB-A09B-B26DC1B436FC}"/>
    <cellStyle name="一般 2 11" xfId="2057" xr:uid="{736F99EF-E102-48AC-98D9-A0BBE8B686F3}"/>
    <cellStyle name="一般 2 12" xfId="2058" xr:uid="{46903E37-518B-4466-9C36-5300B5855FF2}"/>
    <cellStyle name="一般 2 13" xfId="3207" xr:uid="{5D86962F-91C0-4EA6-B083-8F4E6DC01E0A}"/>
    <cellStyle name="一般 2 14" xfId="9419" xr:uid="{83F66C13-FF43-4413-821D-AA4E26E924EB}"/>
    <cellStyle name="一般 2 2" xfId="15" xr:uid="{F680426E-0B04-407E-8C95-91EBCF8B079E}"/>
    <cellStyle name="一般 2 2 2" xfId="251" xr:uid="{11B2E5F4-4262-4AC4-858C-298CDF1623A1}"/>
    <cellStyle name="一般 2 2 2 2" xfId="35595" xr:uid="{4C791793-2DC4-41BA-9055-212ABED20CD8}"/>
    <cellStyle name="一般 2 2 2 2 2" xfId="35879" xr:uid="{A59F2162-5436-44ED-AF30-48A2CA06613F}"/>
    <cellStyle name="一般 2 2 2 2 3" xfId="35875" xr:uid="{0363A6C4-4634-430E-A2A3-8AD50A4BAF1C}"/>
    <cellStyle name="一般 2 2 2 2 4" xfId="35885" xr:uid="{36199CE5-9B01-45DD-9ABE-1077F1BEC80A}"/>
    <cellStyle name="一般 2 2 3" xfId="2059" xr:uid="{2D66479F-2BC1-42D2-AF6C-989C09FD8275}"/>
    <cellStyle name="一般 2 2 3 2" xfId="12461" xr:uid="{7A71C7B0-7636-423B-9C18-75FE4D1346E2}"/>
    <cellStyle name="一般 2 2 4" xfId="35591" xr:uid="{4772CC6E-59DB-4255-BE3E-7BB51EDB260D}"/>
    <cellStyle name="一般 2 2 5" xfId="35684" xr:uid="{3C759360-826F-4B89-9B84-7C2949354C4B}"/>
    <cellStyle name="一般 2 2 6" xfId="12460" xr:uid="{94E12D7F-DFF7-441E-9BE2-D7423C60983B}"/>
    <cellStyle name="一般 2 2 7" xfId="35883" xr:uid="{A7A0005E-86C1-43FE-903A-D159BEF25348}"/>
    <cellStyle name="一般 2 2 8" xfId="9421" xr:uid="{490F90A8-DAE8-4D5D-8588-22448A7FF698}"/>
    <cellStyle name="一般 2 2_130522 INT SSD cost table" xfId="2060" xr:uid="{78CC0B10-6C19-4873-97C7-3DBD5266C12E}"/>
    <cellStyle name="一般 2 3" xfId="221" xr:uid="{16E02BBB-FD4C-48CF-8992-EB358635CC38}"/>
    <cellStyle name="一般 2 3 2" xfId="2061" xr:uid="{54B74E03-EAB5-4FB0-BBA2-0AECA46FC6F6}"/>
    <cellStyle name="一般 2 3 2 2" xfId="12463" xr:uid="{9609171F-F132-4EF8-B6E7-F202B1F96E0F}"/>
    <cellStyle name="一般 2 3 3" xfId="35668" xr:uid="{500147F0-F162-488D-8FE2-0B3B885E1D48}"/>
    <cellStyle name="一般 2 3 4" xfId="12462" xr:uid="{E90A59AE-0341-44CE-92C9-75C2FA606CB2}"/>
    <cellStyle name="一般 2 3 5" xfId="9496" xr:uid="{4BB96E68-6A00-41E3-8922-657D5CC9D758}"/>
    <cellStyle name="一般 2 3_MainSheet" xfId="8072" xr:uid="{049D689F-4AF9-484E-BC2C-F78B4687FC2F}"/>
    <cellStyle name="一般 2 4" xfId="2062" xr:uid="{10DB50CF-92EA-4CD9-B011-83586332860B}"/>
    <cellStyle name="一般 2 4 2" xfId="6173" xr:uid="{B25FC2BA-7C3A-4DA6-A429-A5E1FA5D778D}"/>
    <cellStyle name="一般 2 4 2 2" xfId="9161" xr:uid="{043DC34F-C1D0-460A-8864-F9B0BBA35FCF}"/>
    <cellStyle name="一般 2 4 2 2 2" xfId="12465" xr:uid="{58AFEA66-7A6C-4581-9170-FEEB407550F5}"/>
    <cellStyle name="一般 2 4 3" xfId="9160" xr:uid="{A3B6B63A-D2D7-42B4-909F-2139E3649436}"/>
    <cellStyle name="一般 2 4 3 2" xfId="35685" xr:uid="{5704F1CF-F257-40DF-95EE-5E5DBD870AA6}"/>
    <cellStyle name="一般 2 4 4" xfId="12464" xr:uid="{5948F320-5B6A-42AC-B2B1-FACF4CC6A015}"/>
    <cellStyle name="一般 2 4_MainSheet" xfId="8073" xr:uid="{379F68F1-016D-4AD7-A4E0-5A91CD5A8EFE}"/>
    <cellStyle name="一般 2 5" xfId="2063" xr:uid="{C25E6EF9-EE51-4DB9-82A5-54143C65BA98}"/>
    <cellStyle name="一般 2 5 2" xfId="6174" xr:uid="{D0096BE1-86F9-4117-A9CB-970BDD4AA88B}"/>
    <cellStyle name="一般 2 5 3" xfId="12466" xr:uid="{6E29BD37-C352-4817-A722-8C26FAB99B5B}"/>
    <cellStyle name="一般 2 5_MainSheet" xfId="8074" xr:uid="{3EF62A99-B4C9-42EB-9B37-E389621B514B}"/>
    <cellStyle name="一般 2 6" xfId="2064" xr:uid="{65502111-66BC-4AFD-BA82-0B2EAEF0AD44}"/>
    <cellStyle name="一般 2 6 2" xfId="12467" xr:uid="{27BCC7DE-80FB-4C18-9D68-8A73DCE33E4A}"/>
    <cellStyle name="一般 2 7" xfId="2065" xr:uid="{85879BB1-2927-4C3A-8EA1-D17E8213742B}"/>
    <cellStyle name="一般 2 7 2" xfId="12468" xr:uid="{5B4CF62E-9ADB-4CED-B0E0-B9721E4DB2AE}"/>
    <cellStyle name="一般 2 8" xfId="2066" xr:uid="{29253430-0D4C-43C6-909C-1F37E6723A50}"/>
    <cellStyle name="一般 2 8 2" xfId="35589" xr:uid="{F54ED0F4-85E7-4E7C-A30E-DE39E70960BA}"/>
    <cellStyle name="一般 2 9" xfId="2067" xr:uid="{77E6AEA5-5051-4D24-9EF6-37B460AE0F8F}"/>
    <cellStyle name="一般 2 9 2" xfId="12459" xr:uid="{A5CD7B61-2D2B-4D3D-A277-1C0CC703583E}"/>
    <cellStyle name="一般 2_100.2財產保險" xfId="2068" xr:uid="{1D3DA767-A83C-42CB-A932-30DC6906BE5E}"/>
    <cellStyle name="一般 20" xfId="2069" xr:uid="{321A7AE9-8C6D-47BE-AE28-7F8F94EF9619}"/>
    <cellStyle name="一般 20 2" xfId="6176" xr:uid="{30552108-BD8C-4E1D-B6D3-D64431090760}"/>
    <cellStyle name="一般 20 2 2" xfId="6177" xr:uid="{A7E2431B-EDF1-4D8F-BAD5-07C17616DEFC}"/>
    <cellStyle name="一般 20 2_MainSheet" xfId="8076" xr:uid="{41843CFE-3374-460A-B81D-7E897D46D7BE}"/>
    <cellStyle name="一般 20 3" xfId="6178" xr:uid="{D12DA639-AABD-4798-AD0D-1C480BF5CAC0}"/>
    <cellStyle name="一般 20 4" xfId="6175" xr:uid="{07DE24BC-38F3-43BA-8654-5911CF03BD32}"/>
    <cellStyle name="一般 20_MainSheet" xfId="8075" xr:uid="{B75EBA33-EFC5-46AD-9664-FE48480D8EDE}"/>
    <cellStyle name="一般 21" xfId="2070" xr:uid="{59D2B9BC-9755-460F-AB10-08C3841A7954}"/>
    <cellStyle name="一般 21 2" xfId="6180" xr:uid="{70D6772E-5AEF-42F3-B643-D85A3526F596}"/>
    <cellStyle name="一般 21 2 2" xfId="6181" xr:uid="{B7CCAADF-83E6-4091-BC0F-549743225137}"/>
    <cellStyle name="一般 21 2_MainSheet" xfId="8078" xr:uid="{DB6B7988-ED20-4B8C-A5FE-D687D82C92A2}"/>
    <cellStyle name="一般 21 3" xfId="6182" xr:uid="{9C5A55B9-8068-4CB9-AB09-41C2FAE68D19}"/>
    <cellStyle name="一般 21 4" xfId="6179" xr:uid="{A79EFFC9-2C99-4218-8821-BC19FBC13284}"/>
    <cellStyle name="一般 21_MainSheet" xfId="8077" xr:uid="{2264F04A-F18B-44D0-93B6-879F47A5EA43}"/>
    <cellStyle name="一般 22" xfId="2071" xr:uid="{721E7A98-B22B-4525-8523-4DC2E3488B8A}"/>
    <cellStyle name="一般 22 2" xfId="6184" xr:uid="{444F0E8F-A202-4537-97A4-BB6A97B59FA0}"/>
    <cellStyle name="一般 22 2 2" xfId="6185" xr:uid="{688031E9-B860-40B2-A987-40D7643F032A}"/>
    <cellStyle name="一般 22 2_MainSheet" xfId="8080" xr:uid="{BB52C305-7034-4490-89AB-A07E6CED2C97}"/>
    <cellStyle name="一般 22 3" xfId="6186" xr:uid="{97C66D41-0147-488E-B209-16F1D3F2C992}"/>
    <cellStyle name="一般 22 4" xfId="6183" xr:uid="{B17889E0-DABF-4462-AE65-E016776088A7}"/>
    <cellStyle name="一般 22_MainSheet" xfId="8079" xr:uid="{EC3BD983-FE59-4C24-B9CC-89BBCD5E4F2D}"/>
    <cellStyle name="一般 23" xfId="2072" xr:uid="{A97A46EA-1B97-4FD3-822B-A8EECCB8B24B}"/>
    <cellStyle name="一般 23 2" xfId="6188" xr:uid="{A78D416B-2754-429F-AC49-D6A87D520CF0}"/>
    <cellStyle name="一般 23 2 2" xfId="6189" xr:uid="{96DD73F8-96AB-4260-A8D0-1632F5C3F970}"/>
    <cellStyle name="一般 23 2_MainSheet" xfId="8082" xr:uid="{D936BB11-D9A3-4A8A-9FEC-6D84CC9B2CD1}"/>
    <cellStyle name="一般 23 3" xfId="6190" xr:uid="{5F6D6CB1-73E8-438D-BAC2-60C2E4032D90}"/>
    <cellStyle name="一般 23 4" xfId="6187" xr:uid="{398B1FF1-28F8-4B80-BD95-15B6D2242EA5}"/>
    <cellStyle name="一般 23_MainSheet" xfId="8081" xr:uid="{ADA15409-0131-4A92-88C1-87BDF18B676E}"/>
    <cellStyle name="一般 24" xfId="2073" xr:uid="{E8EDD18A-43A1-4C47-8634-D11FC8714896}"/>
    <cellStyle name="一般 24 2" xfId="6191" xr:uid="{04CA7793-4FAE-431D-9FEC-177DC19B6F65}"/>
    <cellStyle name="一般 24_MainSheet" xfId="8083" xr:uid="{F4775CAB-F537-4643-A2A7-5B832D2247B6}"/>
    <cellStyle name="一般 25" xfId="2074" xr:uid="{9A39FB6E-7FCB-4EC9-8E7A-4C55989CD9F7}"/>
    <cellStyle name="一般 25 2" xfId="6193" xr:uid="{D81F5BEF-7D37-4FE6-A3E2-7B113BA64803}"/>
    <cellStyle name="一般 25 3" xfId="6192" xr:uid="{1EF635FA-4756-4B76-9BFE-110C9BCA5D55}"/>
    <cellStyle name="一般 25_MainSheet" xfId="8084" xr:uid="{75B0EAAD-F074-4FC4-AD94-CA40D54640DC}"/>
    <cellStyle name="一般 26" xfId="2075" xr:uid="{7D8D4846-A215-427F-91B9-A916E8C9E80F}"/>
    <cellStyle name="一般 26 2" xfId="6194" xr:uid="{2C002998-9D6D-427D-BCA8-1C741B641C4B}"/>
    <cellStyle name="一般 26_MainSheet" xfId="8085" xr:uid="{95D21689-4C39-4FDE-9D80-9CB3C29768C4}"/>
    <cellStyle name="一般 27" xfId="2076" xr:uid="{588A9680-427E-491C-B1BD-14A75326BABC}"/>
    <cellStyle name="一般 27 2" xfId="6196" xr:uid="{4FE0B3FD-864C-4276-BA0B-68CAC9C000EB}"/>
    <cellStyle name="一般 27 3" xfId="6195" xr:uid="{68E8AF80-B32E-4C73-B3CA-5097D130021D}"/>
    <cellStyle name="一般 27_MainSheet" xfId="8086" xr:uid="{926550E1-9463-451C-99CE-12E549DF1AB6}"/>
    <cellStyle name="一般 28" xfId="2077" xr:uid="{DAB83953-B8CD-4F92-8784-E9C0A45FB851}"/>
    <cellStyle name="一般 28 2" xfId="6198" xr:uid="{7DAF992C-5C9B-4915-B856-2152108C0DD9}"/>
    <cellStyle name="一般 28 3" xfId="6197" xr:uid="{28B14336-30BB-4B52-813F-5B485D5C70AF}"/>
    <cellStyle name="一般 28_MainSheet" xfId="8087" xr:uid="{673BACCF-F84B-4979-867D-6C32B9D15060}"/>
    <cellStyle name="一般 29" xfId="2078" xr:uid="{626D3502-0B7C-4A2B-B1DC-52C46B7DF001}"/>
    <cellStyle name="一般 29 2" xfId="6200" xr:uid="{D216A5B3-BE39-4858-87D3-F1B91E59E023}"/>
    <cellStyle name="一般 29 3" xfId="6199" xr:uid="{62FC062B-6FB3-43F6-9CCB-76E700472D52}"/>
    <cellStyle name="一般 29_MainSheet" xfId="8088" xr:uid="{0DA01FDB-4110-4D0D-B324-8D1F3F5313BF}"/>
    <cellStyle name="一般 3" xfId="12" xr:uid="{18FAD77E-8620-417B-96CD-C0C7C4C2EB8B}"/>
    <cellStyle name="一般 3 10" xfId="12469" xr:uid="{D5CD6032-13B0-439F-8815-A73047C107AF}"/>
    <cellStyle name="一般 3 11" xfId="9420" xr:uid="{5C6B6177-AD53-4E4D-BC47-E7630453A6E9}"/>
    <cellStyle name="一般 3 2" xfId="222" xr:uid="{4FBFCBD5-9D07-4468-B7A0-ED1E963AACDE}"/>
    <cellStyle name="一般 3 2 2" xfId="2079" xr:uid="{ECA6C88B-8841-46E4-BD31-008D2487F52F}"/>
    <cellStyle name="一般 3 2 2 2" xfId="12471" xr:uid="{3DE741FA-F6BA-457B-BD5C-E493C9CCDFA0}"/>
    <cellStyle name="一般 3 2 3" xfId="12472" xr:uid="{0E6E50CB-0D12-405C-93AC-349FF285A4AC}"/>
    <cellStyle name="一般 3 2 3 2" xfId="35590" xr:uid="{7182CA91-AC51-40B2-A18D-1244F60B7E7A}"/>
    <cellStyle name="一般 3 2 4" xfId="18363" xr:uid="{18A6608B-E62D-4C2C-BE5B-BC2F414FB95C}"/>
    <cellStyle name="一般 3 2 5" xfId="12470" xr:uid="{A0823F1C-80D6-467B-B50B-81F1458694D5}"/>
    <cellStyle name="一般 3 2 6" xfId="9423" xr:uid="{E55ED481-CC71-466F-9C1C-02E717E292AA}"/>
    <cellStyle name="一般 3 2_MainSheet" xfId="8089" xr:uid="{5C453A40-44EA-4890-8197-94486EC717E3}"/>
    <cellStyle name="一般 3 3" xfId="223" xr:uid="{B64EF4C7-B5AA-45E3-95B8-130E4728557F}"/>
    <cellStyle name="一般 3 3 10" xfId="4182" xr:uid="{00726B18-FCC8-4B07-B40D-8E3C43C88BED}"/>
    <cellStyle name="一般 3 3 11" xfId="4274" xr:uid="{649F8291-97E1-48C7-9187-A08EB8DA1227}"/>
    <cellStyle name="一般 3 3 12" xfId="4323" xr:uid="{14C18356-2C11-4C1F-8826-C2DF50D35BD4}"/>
    <cellStyle name="一般 3 3 13" xfId="4329" xr:uid="{3F547EB9-C826-490F-B219-385E59A9F5DD}"/>
    <cellStyle name="一般 3 3 14" xfId="4509" xr:uid="{F3E8A79D-F766-439E-ABEE-3B49EBA9D7F1}"/>
    <cellStyle name="一般 3 3 15" xfId="4592" xr:uid="{6A5425C7-B3CB-4899-B41D-5FB46FD17CC6}"/>
    <cellStyle name="一般 3 3 16" xfId="4640" xr:uid="{48A33AAB-FDC8-4A16-9ECD-D564D1AE339A}"/>
    <cellStyle name="一般 3 3 17" xfId="4724" xr:uid="{6F57245D-BD05-49DB-B43E-31D97A2D4321}"/>
    <cellStyle name="一般 3 3 18" xfId="4840" xr:uid="{0CB93F68-EA8A-4E29-BFCE-326F24467F19}"/>
    <cellStyle name="一般 3 3 19" xfId="4920" xr:uid="{D98A9DF6-EFCC-4CE1-8DD3-95BFD9993D62}"/>
    <cellStyle name="一般 3 3 2" xfId="3307" xr:uid="{FCF0BA7E-7A70-4E01-BC1C-39CFE8934295}"/>
    <cellStyle name="一般 3 3 2 2" xfId="35876" xr:uid="{DAFC5747-9847-4278-AA51-67A299915608}"/>
    <cellStyle name="一般 3 3 20" xfId="5000" xr:uid="{305FB7BA-6F45-4412-AD2B-EBD4AF8BEECE}"/>
    <cellStyle name="一般 3 3 21" xfId="5200" xr:uid="{A15E85AB-D561-4D1A-8CAD-3C7028B2BF7C}"/>
    <cellStyle name="一般 3 3 22" xfId="5368" xr:uid="{1117FCDC-1739-4571-8224-E774FEBADCA2}"/>
    <cellStyle name="一般 3 3 23" xfId="5454" xr:uid="{8AF65D74-CD4F-4753-8A6A-12B1F1F0D286}"/>
    <cellStyle name="一般 3 3 24" xfId="5648" xr:uid="{7CE80B2B-E27E-4D6B-A0F7-E13D6610BE88}"/>
    <cellStyle name="一般 3 3 25" xfId="5739" xr:uid="{E26417F6-585E-4404-9E2F-9E60E37F58AD}"/>
    <cellStyle name="一般 3 3 26" xfId="5889" xr:uid="{724D39D4-C7D1-414F-AA0C-79AA205988F4}"/>
    <cellStyle name="一般 3 3 27" xfId="6666" xr:uid="{01E8A8E3-746A-4F64-ABBA-96658B3BE962}"/>
    <cellStyle name="一般 3 3 28" xfId="6769" xr:uid="{8C8334B3-A1A8-4770-BE46-EDDA7A197D87}"/>
    <cellStyle name="一般 3 3 29" xfId="6845" xr:uid="{C1096346-FAFD-4A5F-833C-9E9A5FCFE447}"/>
    <cellStyle name="一般 3 3 3" xfId="3386" xr:uid="{52274CA7-24CE-40E4-9EF5-F18AE72909E5}"/>
    <cellStyle name="一般 3 3 3 2" xfId="35873" xr:uid="{6B75947C-982F-4D1D-9D41-367D3EA5824B}"/>
    <cellStyle name="一般 3 3 30" xfId="6921" xr:uid="{52EF6C3D-FD18-4FE3-809C-164079F4AD1D}"/>
    <cellStyle name="一般 3 3 31" xfId="6997" xr:uid="{ADB81C5F-06B5-4AD2-92EA-15BB80399352}"/>
    <cellStyle name="一般 3 3 32" xfId="7078" xr:uid="{8B052F03-6925-4655-B3D7-4FE9EA577373}"/>
    <cellStyle name="一般 3 3 33" xfId="7134" xr:uid="{8B838591-A405-4E38-BDF9-2EC220EEE8ED}"/>
    <cellStyle name="一般 3 3 34" xfId="7250" xr:uid="{241CDF76-1825-42D1-A73D-AE0F75413E3F}"/>
    <cellStyle name="一般 3 3 35" xfId="7311" xr:uid="{10D369FB-1D9E-429A-AF55-2DF7D9E8FF77}"/>
    <cellStyle name="一般 3 3 36" xfId="7419" xr:uid="{49146E00-5EB3-4CEA-97A7-B852BA643340}"/>
    <cellStyle name="一般 3 3 37" xfId="7527" xr:uid="{54076A7F-1B2B-466B-AA29-D9048E8AB7B2}"/>
    <cellStyle name="一般 3 3 38" xfId="7579" xr:uid="{5C34C317-464F-4DB5-9ED6-AE1BE29EFB77}"/>
    <cellStyle name="一般 3 3 39" xfId="7631" xr:uid="{F4E47B46-B2AC-48EA-9329-B703D3E92358}"/>
    <cellStyle name="一般 3 3 4" xfId="3558" xr:uid="{14B2695E-065F-4178-9483-3487324D34DA}"/>
    <cellStyle name="一般 3 3 40" xfId="7683" xr:uid="{85D52ADD-2179-46DC-81E4-4F1062F1ADF8}"/>
    <cellStyle name="一般 3 3 41" xfId="7755" xr:uid="{1D726C62-35DF-49E6-A610-EE4F17D8B683}"/>
    <cellStyle name="一般 3 3 42" xfId="7903" xr:uid="{6BBBC722-B6CF-47AB-B84F-58FF63595B67}"/>
    <cellStyle name="一般 3 3 43" xfId="9179" xr:uid="{0FD85D6D-3AA3-438B-A2EA-896F6455088F}"/>
    <cellStyle name="一般 3 3 44" xfId="9250" xr:uid="{6D79E00D-DE91-47E9-8F44-F39EFCC05DE0}"/>
    <cellStyle name="一般 3 3 45" xfId="9297" xr:uid="{B480B904-B5E8-492B-8950-2A4AA7B336B0}"/>
    <cellStyle name="一般 3 3 46" xfId="9422" xr:uid="{2460C147-10BF-4AB5-914E-BD18047D872B}"/>
    <cellStyle name="一般 3 3 47" xfId="35947" xr:uid="{9ECD11BE-7FEC-4027-B3E7-C635D1A573CD}"/>
    <cellStyle name="一般 3 3 48" xfId="36057" xr:uid="{53485FB6-E56A-4F3B-AB19-A90350E2CECD}"/>
    <cellStyle name="一般 3 3 49" xfId="36157" xr:uid="{C706F2D2-DFE7-4930-A977-9068C260EB57}"/>
    <cellStyle name="一般 3 3 5" xfId="3640" xr:uid="{1FEE7C5C-A702-4C61-9404-9E733C9F63EB}"/>
    <cellStyle name="一般 3 3 6" xfId="3740" xr:uid="{D84E5694-D2E3-4B99-93DE-7BA4AFE5D1E6}"/>
    <cellStyle name="一般 3 3 7" xfId="3869" xr:uid="{C5B8AA4A-280C-4969-8E4D-0E81BCD941A2}"/>
    <cellStyle name="一般 3 3 8" xfId="3948" xr:uid="{F760467F-C3A8-4EAC-809A-5BDC08B347F4}"/>
    <cellStyle name="一般 3 3 9" xfId="4048" xr:uid="{1F748075-C360-4841-8BA9-9AAA6D3E4856}"/>
    <cellStyle name="一般 3 3_MainSheet" xfId="8090" xr:uid="{6A8F07F5-4312-4BF2-9C94-A6F7FF46ACA5}"/>
    <cellStyle name="一般 3 4" xfId="2080" xr:uid="{130EED54-E901-46A5-AC79-BB69BFED0988}"/>
    <cellStyle name="一般 3 4 2" xfId="6201" xr:uid="{01D69F5D-605A-4C25-B7DC-6B9B45899223}"/>
    <cellStyle name="一般 3 4 3" xfId="35880" xr:uid="{35D88DDF-FCD1-474C-8E08-3C9FBA5D7E89}"/>
    <cellStyle name="一般 3 4_MainSheet" xfId="8091" xr:uid="{EEBC3887-A2E3-432F-A84C-8F1C468477E4}"/>
    <cellStyle name="一般 3 5" xfId="3208" xr:uid="{FDE39D71-9E1B-4C02-839A-F49E18DB715F}"/>
    <cellStyle name="一般 3 5 2" xfId="6202" xr:uid="{8E19687F-E48A-4151-B70A-BC64EF4292B8}"/>
    <cellStyle name="一般 3 5_MainSheet" xfId="8092" xr:uid="{E564D5DA-EAFF-48E4-87FC-8DAC60956D44}"/>
    <cellStyle name="一般 3 6" xfId="2081" xr:uid="{8C59C04D-B253-4CD2-965F-687F8A32BE93}"/>
    <cellStyle name="一般 3 6 2" xfId="6203" xr:uid="{35DEB5C3-E456-4C1D-830E-CEAE3A041ECC}"/>
    <cellStyle name="一般 3 6_MainSheet" xfId="8093" xr:uid="{88C5A248-6870-4A39-AB7A-E8C75B8B2E0E}"/>
    <cellStyle name="一般 3 7" xfId="6398" xr:uid="{B296AD60-D8CC-4D98-9245-BA041254B6BC}"/>
    <cellStyle name="一般 3 7 2" xfId="12473" xr:uid="{85BA2753-2A34-4EB8-A89C-C58F23227D0D}"/>
    <cellStyle name="一般 3 8" xfId="12474" xr:uid="{14D0808C-C545-42A6-80E8-A320EDC8C076}"/>
    <cellStyle name="一般 3 9" xfId="18362" xr:uid="{96438EFA-62C3-476B-A1D7-5D39CA2303A0}"/>
    <cellStyle name="一般 3_130522 INT SSD cost table" xfId="2082" xr:uid="{DC618628-4FC2-42A0-9642-58C29B9ED8B4}"/>
    <cellStyle name="一般 30" xfId="2083" xr:uid="{51AB2C01-F2EF-45E4-825E-09733C0B1043}"/>
    <cellStyle name="一般 30 2" xfId="6205" xr:uid="{5EBDD9B8-5012-4784-901A-C202716D0351}"/>
    <cellStyle name="一般 30 3" xfId="6204" xr:uid="{D16AD456-ADE1-4C3C-A3BE-6976267EC863}"/>
    <cellStyle name="一般 30_MainSheet" xfId="8094" xr:uid="{7E1D32A6-7D48-4910-ACF2-E1FECAEF1C82}"/>
    <cellStyle name="一般 31" xfId="2084" xr:uid="{BEDBC563-6C27-4D72-A3F0-455323B2A9A7}"/>
    <cellStyle name="一般 31 2" xfId="6207" xr:uid="{9423A29C-1F12-4F35-8178-60A855AFCA53}"/>
    <cellStyle name="一般 31 3" xfId="6206" xr:uid="{BD241B7D-1BCF-4674-BE9A-A3525CFFA93D}"/>
    <cellStyle name="一般 31_MainSheet" xfId="8095" xr:uid="{EF21C241-9149-4CE8-BD57-7A76EC048943}"/>
    <cellStyle name="一般 32" xfId="2085" xr:uid="{520AAE0A-C539-4B51-98D3-29A0820F600A}"/>
    <cellStyle name="一般 32 2" xfId="6209" xr:uid="{52F3118B-1533-40F4-8278-338C7B567920}"/>
    <cellStyle name="一般 32 3" xfId="6208" xr:uid="{EFD562DC-1968-4660-8B59-169F055A430D}"/>
    <cellStyle name="一般 32_MainSheet" xfId="8096" xr:uid="{D57F8B68-97F0-4B71-8FDA-F2C9BD61A815}"/>
    <cellStyle name="一般 33" xfId="2086" xr:uid="{BD9C2F07-DA2F-4C3C-BEA4-E97207B81209}"/>
    <cellStyle name="一般 33 2" xfId="6211" xr:uid="{5C0F88BF-4AEE-4AFD-918B-DDE61C42AE3D}"/>
    <cellStyle name="一般 33 3" xfId="6210" xr:uid="{8072842C-ED41-431F-9203-703D5BDB00C7}"/>
    <cellStyle name="一般 33_MainSheet" xfId="8097" xr:uid="{F7DD0B1F-646F-45E2-8E61-EB2E81BB2932}"/>
    <cellStyle name="一般 34" xfId="2087" xr:uid="{5D4791AE-EE14-45DC-A04D-A472F1370B02}"/>
    <cellStyle name="一般 34 2" xfId="6213" xr:uid="{09726E01-537F-4253-8921-5DF979DBEC10}"/>
    <cellStyle name="一般 34 3" xfId="6212" xr:uid="{BC40FBAF-CC15-4AB5-A11B-5E37B60F767A}"/>
    <cellStyle name="一般 34_MainSheet" xfId="8098" xr:uid="{FDEF0E6D-9658-4B55-955B-FDAB35A2EB95}"/>
    <cellStyle name="一般 35" xfId="2088" xr:uid="{A8316340-E49D-4F42-9BF9-78F13FD56517}"/>
    <cellStyle name="一般 35 2" xfId="6215" xr:uid="{7F2EEBF4-9C5B-4C26-A90F-55D6CDF0207D}"/>
    <cellStyle name="一般 35 3" xfId="6214" xr:uid="{D9295831-8DF2-4DE1-ABE0-9BD080DDB71A}"/>
    <cellStyle name="一般 35_MainSheet" xfId="8099" xr:uid="{E7713A67-983B-4BB6-8574-44B408559750}"/>
    <cellStyle name="一般 36" xfId="2089" xr:uid="{5640A0E0-16F2-46D2-BD11-825CF7821168}"/>
    <cellStyle name="一般 36 2" xfId="6217" xr:uid="{75136FD0-DF61-4F6A-A5A7-7A2339CBD75E}"/>
    <cellStyle name="一般 36 3" xfId="6216" xr:uid="{A13D9430-38E9-4E31-9447-92E29BB4F681}"/>
    <cellStyle name="一般 36_MainSheet" xfId="8100" xr:uid="{2BBCE077-8F3C-4CA8-BFC8-9BB360A76087}"/>
    <cellStyle name="一般 37" xfId="2090" xr:uid="{D50BD894-F09E-4AAA-8B49-323D728BA372}"/>
    <cellStyle name="一般 37 2" xfId="6219" xr:uid="{C0D3396C-E296-403A-8028-E7AAF2927D45}"/>
    <cellStyle name="一般 37 3" xfId="6218" xr:uid="{0BF7775F-9C3E-4848-8833-79FB2CEE85AC}"/>
    <cellStyle name="一般 37_MainSheet" xfId="8101" xr:uid="{59BC7A42-514E-4BF3-805E-0F503554321C}"/>
    <cellStyle name="一般 38" xfId="2091" xr:uid="{D2F70018-D2D2-49FA-A8B0-9C8B4D8C5AA4}"/>
    <cellStyle name="一般 38 2" xfId="6221" xr:uid="{DA5890F9-ECEA-4C6A-A944-B45914F72CAD}"/>
    <cellStyle name="一般 38 3" xfId="6220" xr:uid="{497688C1-B5D6-4683-BB62-C3E3296AEEDA}"/>
    <cellStyle name="一般 38_MainSheet" xfId="8102" xr:uid="{1E7642EC-D407-4A1D-8944-084D817C0DAC}"/>
    <cellStyle name="一般 39" xfId="2092" xr:uid="{72BA42B8-5F81-4BFB-A899-C1682B33B376}"/>
    <cellStyle name="一般 39 2" xfId="6223" xr:uid="{78E95587-CF20-4BD7-8CF3-E43D937DF8EA}"/>
    <cellStyle name="一般 39 3" xfId="6222" xr:uid="{8390BB90-8718-44BC-9A3F-DB2437897CDC}"/>
    <cellStyle name="一般 39_MainSheet" xfId="8103" xr:uid="{5F8098CA-F2BB-4949-BBD5-83A9D1E7F5AC}"/>
    <cellStyle name="一般 4" xfId="224" xr:uid="{932BE257-F661-4C50-BF72-76EA66B1081C}"/>
    <cellStyle name="一般 4 2" xfId="225" xr:uid="{B5C2165F-770C-40B8-9E2F-41B3AEBFFD45}"/>
    <cellStyle name="一般 4 2 2" xfId="12477" xr:uid="{4B76F4D1-035F-4F21-B17B-92E161ABEAA3}"/>
    <cellStyle name="一般 4 2 3" xfId="18365" xr:uid="{2F9C8D4A-2485-44FF-AEA6-E114A583F0F4}"/>
    <cellStyle name="一般 4 2 4" xfId="12476" xr:uid="{063E048C-C0FE-4548-8BB8-42BF242CFCF7}"/>
    <cellStyle name="一般 4 2 5" xfId="9424" xr:uid="{DAF7639A-60D4-4B6B-AB4F-F597F2F20296}"/>
    <cellStyle name="一般 4 3" xfId="2093" xr:uid="{CDC275F0-98FA-47C0-AFBE-72D0C3F2F99E}"/>
    <cellStyle name="一般 4 3 2" xfId="6224" xr:uid="{B4910418-18AD-4074-9698-844C7A9548CC}"/>
    <cellStyle name="一般 4 3_MainSheet" xfId="8105" xr:uid="{21CC2B3A-8BD5-456F-ADC8-5CF47DDC84D5}"/>
    <cellStyle name="一般 4 4" xfId="6225" xr:uid="{D7E713F2-BD83-4F2A-9C60-3D7FD6E6C3F0}"/>
    <cellStyle name="一般 4 5" xfId="12478" xr:uid="{1CFC867C-3BC8-426D-B247-656EEAEB3422}"/>
    <cellStyle name="一般 4 6" xfId="18364" xr:uid="{7637BADF-25A8-4B29-AB8C-57355208B53D}"/>
    <cellStyle name="一般 4 7" xfId="12475" xr:uid="{822059BF-3C45-4648-AF34-5E019FFCF9E9}"/>
    <cellStyle name="一般 4_MainSheet" xfId="8104" xr:uid="{07DD9E4F-090F-4F07-A2BA-66C6CCB2B562}"/>
    <cellStyle name="一般 40" xfId="2094" xr:uid="{83ECAEB9-08BA-4B38-B9FA-3D2086574DE9}"/>
    <cellStyle name="一般 40 2" xfId="6227" xr:uid="{7A670C0C-24F0-49A8-B288-0F0ABC1B04CF}"/>
    <cellStyle name="一般 40 3" xfId="6226" xr:uid="{83E580C7-A6E6-4472-B406-EB0C28B86EC5}"/>
    <cellStyle name="一般 40_MainSheet" xfId="8106" xr:uid="{49C9E013-0EFD-4DC3-8F18-B157BDBA6AA2}"/>
    <cellStyle name="一般 41" xfId="2095" xr:uid="{81A2649A-4F3E-4CD7-AEB8-5D83C76EB2B2}"/>
    <cellStyle name="一般 41 2" xfId="6229" xr:uid="{1163675E-54F9-471E-98A6-A6FC05A58739}"/>
    <cellStyle name="一般 41 3" xfId="6228" xr:uid="{435E66BA-70A7-40C6-822C-DA3C0849E23F}"/>
    <cellStyle name="一般 41_MainSheet" xfId="8107" xr:uid="{F0C86C71-96E8-4B59-9AF3-F2F86B998A85}"/>
    <cellStyle name="一般 42" xfId="2096" xr:uid="{DC70E5D0-4838-4C2D-8F45-9E4E5ACF228F}"/>
    <cellStyle name="一般 42 2" xfId="6231" xr:uid="{9AB88E4E-C0F4-42A9-8CDC-8717A15AF3AC}"/>
    <cellStyle name="一般 42 3" xfId="6230" xr:uid="{AB2C11B6-B74E-48CB-AEE5-1111B113412E}"/>
    <cellStyle name="一般 42_MainSheet" xfId="8108" xr:uid="{DE8321D6-2E4C-4B89-A7CB-1E1CC10DB23D}"/>
    <cellStyle name="一般 43" xfId="2097" xr:uid="{2D7DF8B5-FE7A-401F-BB7F-D3F5476C2EED}"/>
    <cellStyle name="一般 43 2" xfId="6233" xr:uid="{7D540CB3-1FAE-4CDD-B7F0-DAF56C11963F}"/>
    <cellStyle name="一般 43 3" xfId="6232" xr:uid="{F65013D4-93B5-45B0-A811-F03702A358FD}"/>
    <cellStyle name="一般 43_MainSheet" xfId="8109" xr:uid="{71DE7BB6-488A-4019-B429-CAE757C66B02}"/>
    <cellStyle name="一般 44" xfId="2098" xr:uid="{14D3AD3A-E840-4F13-B354-13700F4DB35F}"/>
    <cellStyle name="一般 44 2" xfId="6235" xr:uid="{4185FF56-37F1-4357-9623-9E456A25F66A}"/>
    <cellStyle name="一般 44 3" xfId="6234" xr:uid="{AA107CA6-E3A8-499D-B273-BC16EE64472F}"/>
    <cellStyle name="一般 44_MainSheet" xfId="8110" xr:uid="{20E38143-9905-4848-82A3-B9602A9D664B}"/>
    <cellStyle name="一般 45" xfId="2099" xr:uid="{127AA96E-5FEC-46DF-938C-A2233EBBBD0F}"/>
    <cellStyle name="一般 45 2" xfId="6237" xr:uid="{90D26B39-A730-4DE7-B3F5-2259B5073F69}"/>
    <cellStyle name="一般 45 3" xfId="6236" xr:uid="{BEBDB7CA-A235-45A6-88DC-5C19599D48C2}"/>
    <cellStyle name="一般 45_MainSheet" xfId="8111" xr:uid="{C3857F2A-FDEA-4A23-97C3-B8789DF6F2B2}"/>
    <cellStyle name="一般 46" xfId="2100" xr:uid="{73091856-4B10-4B7D-8954-2038A13BED59}"/>
    <cellStyle name="一般 46 2" xfId="6239" xr:uid="{3173BB95-5BC6-4F12-BEC6-667F0C0B3955}"/>
    <cellStyle name="一般 46 3" xfId="6238" xr:uid="{3209F859-35D5-44D6-9D2A-0DFD88129AFA}"/>
    <cellStyle name="一般 46_MainSheet" xfId="8112" xr:uid="{A961D360-440B-4778-A418-CE24E853431A}"/>
    <cellStyle name="一般 47" xfId="2101" xr:uid="{6635DCB2-F12B-41D8-B39F-BD8D430A89F9}"/>
    <cellStyle name="一般 47 2" xfId="6241" xr:uid="{38D8CD02-64EB-4586-A7E4-9E4FB9D6A93E}"/>
    <cellStyle name="一般 47 3" xfId="6240" xr:uid="{CC98B3C6-732B-4EC9-AAC1-C45DA4E7ADA5}"/>
    <cellStyle name="一般 47_MainSheet" xfId="8113" xr:uid="{1167B695-2810-4136-B5AC-F7E9B1C6C128}"/>
    <cellStyle name="一般 48" xfId="2102" xr:uid="{0D8ACE08-B07A-4F94-8B60-BBA5D4C06A48}"/>
    <cellStyle name="一般 48 2" xfId="6243" xr:uid="{5ECF0266-FDB0-45AA-8FEC-9ACDF64762A5}"/>
    <cellStyle name="一般 48 3" xfId="6242" xr:uid="{64109B9E-76D5-4045-ADE6-99DEC75AA5A5}"/>
    <cellStyle name="一般 48_MainSheet" xfId="8114" xr:uid="{C23BF946-EA6C-4823-864C-4B4EBCD5728E}"/>
    <cellStyle name="一般 49" xfId="2103" xr:uid="{187C723D-CE48-469D-BCFC-A65BD756471F}"/>
    <cellStyle name="一般 49 2" xfId="2104" xr:uid="{D02D9CD9-8BCE-45DD-97D6-4406FA69F2E3}"/>
    <cellStyle name="一般 49 3" xfId="2105" xr:uid="{A1EECB78-C01C-45E0-92A4-58E06498D5B5}"/>
    <cellStyle name="一般 49 4" xfId="6244" xr:uid="{481E9061-AFF5-485C-9BDB-1DBA39BBEF16}"/>
    <cellStyle name="一般 49_MainSheet" xfId="8115" xr:uid="{AFFC9112-94E4-41AE-939E-44F05A8422C8}"/>
    <cellStyle name="一般 5" xfId="226" xr:uid="{6910629E-7DAD-4489-8F94-C4D83CC5207F}"/>
    <cellStyle name="一般 5 2" xfId="2106" xr:uid="{AF4EA3F2-FDFB-4EF5-A18E-AF0417D8B227}"/>
    <cellStyle name="一般 5 2 2" xfId="6245" xr:uid="{93D191B4-2BB9-4E25-922E-629B268BAC63}"/>
    <cellStyle name="一般 5 2_MainSheet" xfId="8116" xr:uid="{2BF95D79-4F21-4A75-B665-DD81E2D718D4}"/>
    <cellStyle name="一般 5 3" xfId="2107" xr:uid="{3CE7021D-E854-4E07-9191-3A9A2749B7F3}"/>
    <cellStyle name="一般 5 3 2" xfId="6246" xr:uid="{B7EA2135-C933-4FA4-A70A-4F02A82DB43B}"/>
    <cellStyle name="一般 5 3_MainSheet" xfId="8117" xr:uid="{74D97378-3E42-4A6F-9E50-7744EC3367A1}"/>
    <cellStyle name="一般 5 4" xfId="2108" xr:uid="{477BAE12-9E26-42D7-8B65-1D696C028C50}"/>
    <cellStyle name="一般 5 4 2" xfId="12480" xr:uid="{125E7153-8EA9-49DD-85CD-1DAAEB8269F4}"/>
    <cellStyle name="一般 5 5" xfId="18366" xr:uid="{45231AD6-0891-43A2-8676-C85515B32E22}"/>
    <cellStyle name="一般 5 6" xfId="12479" xr:uid="{E872C714-2373-4C6B-B438-D9582B39B322}"/>
    <cellStyle name="一般 5_activity cost-FT  model-FT-Apr." xfId="2109" xr:uid="{44CC26ED-965F-4E92-BF8D-8591D4B49F16}"/>
    <cellStyle name="一般 50" xfId="2110" xr:uid="{7688C87B-2D3B-4677-BB53-94FE7C8B5CF5}"/>
    <cellStyle name="一般 50 2" xfId="2111" xr:uid="{8E9E5316-DB10-45B5-A026-EE3EA0830E07}"/>
    <cellStyle name="一般 50 3" xfId="6247" xr:uid="{7705C59F-9CD6-4894-88E5-A13CA6D6D0B9}"/>
    <cellStyle name="一般 50_MainSheet" xfId="8118" xr:uid="{CB3D373B-40D7-4412-BA8B-6FB4837A4CB9}"/>
    <cellStyle name="一般 51" xfId="2112" xr:uid="{EB0D4613-3A7C-4F6E-8AB3-FC1D2CC45F71}"/>
    <cellStyle name="一般 51 2" xfId="6248" xr:uid="{7AF592CF-4668-45FB-A0EB-DCB600982AC3}"/>
    <cellStyle name="一般 51_MainSheet" xfId="8119" xr:uid="{AD70CBBE-7C83-4714-ACF8-E32DD23C4E87}"/>
    <cellStyle name="一般 52" xfId="2113" xr:uid="{1CD05A22-B184-4D3E-BDA6-B32EFDE65B8F}"/>
    <cellStyle name="一般 52 2" xfId="6249" xr:uid="{D87BE150-4880-462A-A531-DFC5ED946105}"/>
    <cellStyle name="一般 52_MainSheet" xfId="8120" xr:uid="{C61BF140-E3AE-4358-8B7A-CCDE9E64D530}"/>
    <cellStyle name="一般 53" xfId="2114" xr:uid="{473D8048-C542-4959-BD68-BFF0A5BAA748}"/>
    <cellStyle name="一般 53 2" xfId="6250" xr:uid="{17C86FE2-470A-4280-A067-BB83D150B6AE}"/>
    <cellStyle name="一般 53_MainSheet" xfId="8121" xr:uid="{2C5FADE5-DEE1-429B-8914-E2812B5224C9}"/>
    <cellStyle name="一般 54" xfId="2115" xr:uid="{53008F25-7E91-44F5-961B-C6CDE959DFEA}"/>
    <cellStyle name="一般 54 2" xfId="6251" xr:uid="{C279E47D-E178-44F3-A8FC-65ED6042E592}"/>
    <cellStyle name="一般 54_MainSheet" xfId="8122" xr:uid="{232F4408-3E82-46B7-B679-3AF8921FDF46}"/>
    <cellStyle name="一般 55" xfId="2116" xr:uid="{C331FF11-5F15-4166-8F52-4F9E2DB7FDAB}"/>
    <cellStyle name="一般 55 2" xfId="6252" xr:uid="{FFC9ECC3-0229-42FA-BF8F-607B330A0279}"/>
    <cellStyle name="一般 55_MainSheet" xfId="8123" xr:uid="{236579DA-3CFD-4DCE-9DB3-3C4FEF28A3FE}"/>
    <cellStyle name="一般 56" xfId="2117" xr:uid="{B1189CD9-EA3D-4300-8DEA-F2AB19C72C93}"/>
    <cellStyle name="一般 56 2" xfId="6253" xr:uid="{51400978-B92E-4E58-8AA3-188BE4D99004}"/>
    <cellStyle name="一般 56_MainSheet" xfId="8124" xr:uid="{2BD89AB4-3E6A-4043-9659-EA2B5D16F23E}"/>
    <cellStyle name="一般 57" xfId="2118" xr:uid="{BD7A790D-DD29-4791-8F09-096D767DBA73}"/>
    <cellStyle name="一般 57 2" xfId="6254" xr:uid="{C9A401E1-BA35-48FF-9977-1FEE3BA93103}"/>
    <cellStyle name="一般 57_MainSheet" xfId="8125" xr:uid="{083E1889-FE1D-450D-85B1-93652F39A4E7}"/>
    <cellStyle name="一般 58" xfId="2119" xr:uid="{90E10EE9-5B62-45D4-98DD-220443EC2EF9}"/>
    <cellStyle name="一般 58 2" xfId="6255" xr:uid="{1480E145-2D2A-4E43-BB2E-B61ECB05E898}"/>
    <cellStyle name="一般 58_MainSheet" xfId="8126" xr:uid="{F73F124D-E229-4759-A49C-B792F7A381F6}"/>
    <cellStyle name="一般 59" xfId="2120" xr:uid="{38D1B167-D1A0-40AF-A73E-657D43F84CF2}"/>
    <cellStyle name="一般 59 2" xfId="6256" xr:uid="{4E996EB4-B87A-4AC3-A979-358E3754662B}"/>
    <cellStyle name="一般 59_MainSheet" xfId="8127" xr:uid="{AD3150B4-2745-473B-BC16-1165E41A3D5A}"/>
    <cellStyle name="一般 6" xfId="227" xr:uid="{6BDE283B-644C-4FA0-A7AD-B8E5DC742772}"/>
    <cellStyle name="一般 6 2" xfId="264" xr:uid="{11DF6AF8-08F4-40EA-A0C2-D2D9C713DC1A}"/>
    <cellStyle name="一般 6 3" xfId="6257" xr:uid="{240C5918-4411-410C-AF77-740F1F9B6202}"/>
    <cellStyle name="一般 6 4" xfId="12482" xr:uid="{A404E2C7-0E79-4DF0-AA44-37E5987CF506}"/>
    <cellStyle name="一般 6 5" xfId="12481" xr:uid="{E3E74612-642B-434D-A9D8-112088CED340}"/>
    <cellStyle name="一般 6_MainSheet" xfId="8128" xr:uid="{522CCE80-812F-4461-A313-EC20637CBC49}"/>
    <cellStyle name="一般 60" xfId="2121" xr:uid="{8942D597-4008-4FE9-BC21-6572261CD331}"/>
    <cellStyle name="一般 60 2" xfId="6258" xr:uid="{D7F6B015-B9B3-429D-9EDF-C00431356832}"/>
    <cellStyle name="一般 60_MainSheet" xfId="8129" xr:uid="{08918C0B-645E-45D0-B163-58F9934FDC66}"/>
    <cellStyle name="一般 61" xfId="2122" xr:uid="{DBA2E5DE-81D6-4730-8BD0-1B12EB26157C}"/>
    <cellStyle name="一般 61 2" xfId="6259" xr:uid="{03F3F0CE-725D-4F81-93A3-57481D287B19}"/>
    <cellStyle name="一般 61_MainSheet" xfId="8130" xr:uid="{BE13DEBE-67F5-4EA7-9F42-7B85CAF23E61}"/>
    <cellStyle name="一般 62" xfId="258" xr:uid="{3D4DD74C-E294-4B0F-BAD6-C47E4EC609F6}"/>
    <cellStyle name="一般 62 2" xfId="259" xr:uid="{07388647-CF5C-47B1-9101-0E5C548E9183}"/>
    <cellStyle name="一般 62_MainSheet" xfId="8131" xr:uid="{A1BE329C-3B4E-45D3-A96C-49B65CE313DD}"/>
    <cellStyle name="一般 63" xfId="261" xr:uid="{F8DC0D12-B220-4AF4-BC43-1A00C698E5D4}"/>
    <cellStyle name="一般 64" xfId="2123" xr:uid="{B3D9BE9B-E8CF-48C1-A35E-83982D457D8D}"/>
    <cellStyle name="一般 64 2" xfId="6399" xr:uid="{6A8D19C7-657C-4927-8CF0-B5846EE7046B}"/>
    <cellStyle name="一般 64_MainSheet" xfId="8132" xr:uid="{D2C2DE75-1A2C-4424-9152-4D6D04C32B2F}"/>
    <cellStyle name="一般 65" xfId="2124" xr:uid="{A969EEB8-D2A2-43EC-86DD-004466CD0A29}"/>
    <cellStyle name="一般 66" xfId="2125" xr:uid="{AE8585A0-CF8F-4AAE-9A37-06A2CABBB35A}"/>
    <cellStyle name="一般 67" xfId="2126" xr:uid="{990ED872-0754-4DF9-9133-086313A9723E}"/>
    <cellStyle name="一般 68" xfId="5543" xr:uid="{CA3666B5-BA69-4E69-BA3F-9E9D03F29D8A}"/>
    <cellStyle name="一般 69" xfId="5551" xr:uid="{520B8746-8E06-44F5-8DBE-995F62AECF87}"/>
    <cellStyle name="一般 7" xfId="228" xr:uid="{D20D64D4-2B60-46E5-9543-E5A7CB46D2A0}"/>
    <cellStyle name="一般 7 2" xfId="2127" xr:uid="{3F2D2494-5541-423E-B7B5-857778397E86}"/>
    <cellStyle name="一般 7 2 2" xfId="35592" xr:uid="{9D3C9575-F258-45FC-AAE4-E187A7B01972}"/>
    <cellStyle name="一般 7 2 3" xfId="12484" xr:uid="{4893C004-1C63-4B67-AC52-58263DA08BBE}"/>
    <cellStyle name="一般 7 3" xfId="18367" xr:uid="{A1E4ADD9-228A-465F-A36B-15E44A1D583A}"/>
    <cellStyle name="一般 7 4" xfId="12483" xr:uid="{224375D9-0D46-4520-9193-E5F6E41227C4}"/>
    <cellStyle name="一般 7 5" xfId="9456" xr:uid="{7EC6DAA7-ECE0-4A3B-88D6-BAE3836FBB95}"/>
    <cellStyle name="一般 7_MainSheet" xfId="8133" xr:uid="{8AF95711-3801-4162-A0EF-E698D1A08771}"/>
    <cellStyle name="一般 73" xfId="3" xr:uid="{B7EFE776-5F53-4F46-96F7-9E4C5BB58B3D}"/>
    <cellStyle name="一般 8" xfId="9" xr:uid="{C9348172-B140-4D6A-9033-4131D13B3349}"/>
    <cellStyle name="一般 8 2" xfId="2128" xr:uid="{0E9C62D4-BE5C-4238-B093-007A645FD7F1}"/>
    <cellStyle name="一般 8 2 2" xfId="6261" xr:uid="{84CD23A6-2BEA-4F01-86D1-BAD83B959864}"/>
    <cellStyle name="一般 8 2 3" xfId="6260" xr:uid="{68A6B7C4-FB8E-4D8F-9D5F-B1E801B8658E}"/>
    <cellStyle name="一般 8 2_MainSheet" xfId="8135" xr:uid="{27CC054D-07F7-4C40-9CAE-5CAC9C1ED7AC}"/>
    <cellStyle name="一般 8 3" xfId="2129" xr:uid="{8329299C-3B20-48E7-992F-3F20F0DCA7A4}"/>
    <cellStyle name="一般 8 3 2" xfId="6262" xr:uid="{3627FD2A-2F8C-4203-B2B3-4FE84535D362}"/>
    <cellStyle name="一般 8 3_MainSheet" xfId="8136" xr:uid="{190F90EA-1756-4348-9B8B-6D63123A5C57}"/>
    <cellStyle name="一般 8 4" xfId="3209" xr:uid="{3382C3A6-8179-4C7C-A953-A3EDFF0D87F9}"/>
    <cellStyle name="一般 8 4 2" xfId="12486" xr:uid="{649248FC-8CB8-410C-9857-C3FF44D3D380}"/>
    <cellStyle name="一般 8 5" xfId="18368" xr:uid="{A2194028-5658-44C0-88C4-EAD44C25E130}"/>
    <cellStyle name="一般 8 6" xfId="12485" xr:uid="{50FC6C6C-F49F-46EE-9BE6-66FA26CC1301}"/>
    <cellStyle name="一般 8_MainSheet" xfId="8134" xr:uid="{BEA2DF51-C971-4A01-91D7-C4D69DA4387F}"/>
    <cellStyle name="一般 9" xfId="229" xr:uid="{42C0D829-F881-4A94-B7CB-0B0F3E930586}"/>
    <cellStyle name="一般 9 2" xfId="2130" xr:uid="{23A93A0B-538F-4BED-B6CD-11B869CF6679}"/>
    <cellStyle name="一般 9 2 2" xfId="2131" xr:uid="{FC23A583-C62D-44B8-9719-7178E211FFBA}"/>
    <cellStyle name="一般 9 2 2 2" xfId="6264" xr:uid="{69C9FEDF-3E78-43C2-9BB5-A3CF5439ACFA}"/>
    <cellStyle name="一般 9 2 2_MainSheet" xfId="8139" xr:uid="{4931F636-6D63-4AA7-904B-C0ABDC60DA45}"/>
    <cellStyle name="一般 9 2 3" xfId="6263" xr:uid="{86513BE2-1880-454A-B10D-9063F5FBB8F1}"/>
    <cellStyle name="一般 9 2_MainSheet" xfId="8138" xr:uid="{F6F16D18-59BA-41D7-9DFB-1F4554D7D1E8}"/>
    <cellStyle name="一般 9 3" xfId="2132" xr:uid="{E184E55E-54AD-4955-ACC1-368DA3A3AB5E}"/>
    <cellStyle name="一般 9 3 2" xfId="6265" xr:uid="{70FE910B-CB5C-4EFC-8C5D-1EA70A4E5322}"/>
    <cellStyle name="一般 9 3_MainSheet" xfId="8140" xr:uid="{208805FB-C8D6-4513-BEBE-FAD5416E704C}"/>
    <cellStyle name="一般 9 4" xfId="12488" xr:uid="{95F4C303-B219-4C4E-80A4-BFE61A3FED60}"/>
    <cellStyle name="一般 9 5" xfId="18369" xr:uid="{F18B8CCB-8296-4DAC-BA46-901391FA5C81}"/>
    <cellStyle name="一般 9 6" xfId="12487" xr:uid="{9307553D-F31E-4292-A572-833CA4E8CD58}"/>
    <cellStyle name="一般 9_MainSheet" xfId="8137" xr:uid="{B3B924EB-A81C-48CC-A4E9-A9AD87F9633C}"/>
    <cellStyle name="一般 90" xfId="2133" xr:uid="{27F434B2-9E39-4E2E-9F0F-3E0EDDF31F88}"/>
    <cellStyle name="一般 95" xfId="2134" xr:uid="{240DE358-2432-4C44-8936-D3865765466C}"/>
    <cellStyle name="中等 2" xfId="2169" xr:uid="{420D43AE-B63F-4AAC-BBE2-10F416D2EFA8}"/>
    <cellStyle name="中等 2 2" xfId="2170" xr:uid="{0BA80959-928F-4CA7-9CE4-1FE9532697BE}"/>
    <cellStyle name="中等 2 2 2" xfId="6272" xr:uid="{A15144FC-9606-4083-A50E-D6F2C6688D7F}"/>
    <cellStyle name="中等 2 2_MainSheet" xfId="8142" xr:uid="{84FE4589-816C-41A9-B61A-829F64365C82}"/>
    <cellStyle name="中等 2 3" xfId="2171" xr:uid="{236010E5-B6D0-4E84-B3B1-4849F2E7BF3D}"/>
    <cellStyle name="中等 2 4" xfId="6271" xr:uid="{4409FDD5-7CDA-4E5F-864E-E2DF60BFCDD1}"/>
    <cellStyle name="中等 2 5" xfId="9467" xr:uid="{12880952-1964-4A80-8793-6C6A60D45AB2}"/>
    <cellStyle name="中等 2_MainSheet" xfId="8141" xr:uid="{50AC3DE9-CBAA-429F-8FBC-7C67F76CC657}"/>
    <cellStyle name="中等 3" xfId="2172" xr:uid="{F477C73D-2034-42DE-A325-D5120D568F2C}"/>
    <cellStyle name="中等 3 2" xfId="2173" xr:uid="{7942E8A8-F14D-4E52-A5B2-78911C01E98F}"/>
    <cellStyle name="中等 3 3" xfId="2174" xr:uid="{40BD529D-AF9B-49D5-8689-A2D085B7668C}"/>
    <cellStyle name="中等 3 4" xfId="6273" xr:uid="{BEF3A083-A2B2-4D3A-99CE-8946A6B00226}"/>
    <cellStyle name="中等 3_MainSheet" xfId="8143" xr:uid="{50B1902A-E088-4326-89DF-4D9EFC164249}"/>
    <cellStyle name="中等 4" xfId="2175" xr:uid="{97862889-2D0B-4E03-834C-3DDF599B410A}"/>
    <cellStyle name="中等 4 2" xfId="6274" xr:uid="{BBDC99CE-70A3-4927-8117-94E59B57072F}"/>
    <cellStyle name="中等 4_MainSheet" xfId="8144" xr:uid="{5D2665C8-E873-4E66-ABFE-93F2EA48A304}"/>
    <cellStyle name="中等 5" xfId="6275" xr:uid="{324A3134-1B74-4B89-A2A3-6AB1A8580F64}"/>
    <cellStyle name="備註 2" xfId="2993" xr:uid="{150153F3-8234-40E0-BB95-C7EDCBB4D541}"/>
    <cellStyle name="備註 2 2" xfId="2994" xr:uid="{ED808C39-0562-4F46-8234-CF61A73ED41D}"/>
    <cellStyle name="備註 2 2 2" xfId="6306" xr:uid="{B7C3D591-EA58-46DF-B4D1-B446A40B9645}"/>
    <cellStyle name="備註 2 2_MainSheet" xfId="8146" xr:uid="{477CECF7-A460-48D7-8517-1C2A76C02A2D}"/>
    <cellStyle name="備註 2 3" xfId="2995" xr:uid="{CBF10A79-8D27-4585-824E-1704325245E3}"/>
    <cellStyle name="備註 2 3 2" xfId="35877" xr:uid="{AB5A19B8-2574-4E74-8FFD-85ABE7C73017}"/>
    <cellStyle name="備註 2 4" xfId="6305" xr:uid="{2A226D2B-CAC0-4201-B6C1-063304D5FA49}"/>
    <cellStyle name="備註 2 4 2" xfId="35874" xr:uid="{7F1EA928-7930-46DC-9878-693AE04781C4}"/>
    <cellStyle name="備註 2 5" xfId="7944" xr:uid="{85513A50-D06C-442F-A8F3-7F1A397FF757}"/>
    <cellStyle name="備註 2 6" xfId="9475" xr:uid="{6EFE1E80-DC8B-4EDC-BC03-334A09E8C74A}"/>
    <cellStyle name="備註 2_MainSheet" xfId="8145" xr:uid="{3911B926-4CBB-4C68-A045-FFF29D46BCE6}"/>
    <cellStyle name="備註 3" xfId="2996" xr:uid="{D46629E9-EDD4-444D-8943-3475DBC0236D}"/>
    <cellStyle name="備註 3 2" xfId="2997" xr:uid="{C4CCCAC9-6150-4960-B295-FC6F6ABCA9B2}"/>
    <cellStyle name="備註 3 3" xfId="2998" xr:uid="{CF804EC1-DF2D-426F-AE3C-C295F8D85566}"/>
    <cellStyle name="備註 3 3 2" xfId="7945" xr:uid="{1C74BECE-C7CA-4460-BF7A-9786ADDEFF18}"/>
    <cellStyle name="備註 3 3_MainSheet" xfId="8148" xr:uid="{47319F55-2E8A-4A86-8E06-434C6268B896}"/>
    <cellStyle name="備註 3 4" xfId="6307" xr:uid="{2045514E-8E10-4857-BEB1-B403593289B1}"/>
    <cellStyle name="備註 3 5" xfId="9476" xr:uid="{0B2BB514-C444-45C4-8D40-2FE80FD350A7}"/>
    <cellStyle name="備註 3_MainSheet" xfId="8147" xr:uid="{CFA18622-BBC6-4D0B-AF95-D224AA11D0B4}"/>
    <cellStyle name="備註 4" xfId="2999" xr:uid="{2C718EAB-4756-4C65-9430-30A64A3EC75A}"/>
    <cellStyle name="備註 4 2" xfId="6309" xr:uid="{0246180A-7A11-4288-A177-683A54043EFF}"/>
    <cellStyle name="備註 4 3" xfId="6308" xr:uid="{32223F84-DFD1-479C-B98F-ED580325494F}"/>
    <cellStyle name="備註 4_MainSheet" xfId="8149" xr:uid="{2A574E7D-C830-4EC6-BCAF-8701309E5B6C}"/>
    <cellStyle name="備註 5" xfId="6310" xr:uid="{6699CD41-8849-4716-AC93-2833E738FC27}"/>
    <cellStyle name="入力" xfId="2135" xr:uid="{49E23A55-FAF5-4C78-B7BD-DF767801BFE7}"/>
    <cellStyle name="入力 2" xfId="7826" xr:uid="{F4EA4344-AEA9-44AB-96A5-9E2AA4FDCFCD}"/>
    <cellStyle name="入力 2 2" xfId="12490" xr:uid="{12AC7349-0E20-4BFC-B902-BF288984D8DD}"/>
    <cellStyle name="入力 2 2 2" xfId="12491" xr:uid="{CE235FF8-AB37-4E05-BF5A-318EFAB969CD}"/>
    <cellStyle name="入力 2 2 2 10" xfId="12492" xr:uid="{1E8CC6E7-B8BC-4528-B0B2-3AE54306621D}"/>
    <cellStyle name="入力 2 2 2 10 2" xfId="18370" xr:uid="{2D4D4991-1BBA-4AC7-B8A3-DE9146C5E91B}"/>
    <cellStyle name="入力 2 2 2 10 3" xfId="29808" xr:uid="{FF014241-37EE-43CB-8CD2-F161E5F218A8}"/>
    <cellStyle name="入力 2 2 2 10 4" xfId="32418" xr:uid="{13222B77-D08E-476D-A2BD-F244E0FB9954}"/>
    <cellStyle name="入力 2 2 2 11" xfId="12493" xr:uid="{CAD2C5C7-074C-406A-8151-49FC0FCCEB53}"/>
    <cellStyle name="入力 2 2 2 11 2" xfId="18371" xr:uid="{F9F5FAC2-8663-4AC3-A3C4-8493CADB3FA0}"/>
    <cellStyle name="入力 2 2 2 11 3" xfId="29986" xr:uid="{867A95B8-A54A-4866-BEA6-6957DC2521C8}"/>
    <cellStyle name="入力 2 2 2 11 4" xfId="34805" xr:uid="{2AB3D0AD-ECEB-4A94-98EE-9488363211E6}"/>
    <cellStyle name="入力 2 2 2 12" xfId="12494" xr:uid="{CAD80EB8-5D5D-4F15-9728-B45499BC5A93}"/>
    <cellStyle name="入力 2 2 2 12 2" xfId="18372" xr:uid="{ADE803C7-5534-4B9F-B784-582CDA740331}"/>
    <cellStyle name="入力 2 2 2 12 3" xfId="30600" xr:uid="{049B1809-20B7-4922-96EB-745809E25705}"/>
    <cellStyle name="入力 2 2 2 12 4" xfId="34520" xr:uid="{0FB51925-F625-474B-BB13-B46A058C9C4F}"/>
    <cellStyle name="入力 2 2 2 13" xfId="12495" xr:uid="{F95C8ECE-69D9-4668-B767-DB467E4E6B66}"/>
    <cellStyle name="入力 2 2 2 13 2" xfId="18373" xr:uid="{B258592B-66AB-4768-AA3C-3E002A25C1E0}"/>
    <cellStyle name="入力 2 2 2 13 3" xfId="21956" xr:uid="{C70BAA56-9A15-434F-8AFC-CF012D91361E}"/>
    <cellStyle name="入力 2 2 2 13 4" xfId="32417" xr:uid="{4A1C452C-BDCD-4032-8A37-432AFF53748F}"/>
    <cellStyle name="入力 2 2 2 14" xfId="12496" xr:uid="{0780C4FC-2E2C-4F84-8795-3F9358DD3F4C}"/>
    <cellStyle name="入力 2 2 2 14 2" xfId="18374" xr:uid="{863F317D-64FC-4873-B0FE-58692943689B}"/>
    <cellStyle name="入力 2 2 2 14 3" xfId="29864" xr:uid="{7074B1C2-5286-4DB0-B266-8504A250D08F}"/>
    <cellStyle name="入力 2 2 2 14 4" xfId="32416" xr:uid="{144BB082-26CF-45AA-954E-70A7C2305567}"/>
    <cellStyle name="入力 2 2 2 15" xfId="12497" xr:uid="{31A9B780-6528-41B8-971F-06F58CBD50F1}"/>
    <cellStyle name="入力 2 2 2 15 2" xfId="18375" xr:uid="{9FBA2E4D-210F-4200-9004-280E3C48F9C0}"/>
    <cellStyle name="入力 2 2 2 15 3" xfId="21644" xr:uid="{8F2D0A06-BF46-4021-8571-BFDA94D10DDC}"/>
    <cellStyle name="入力 2 2 2 15 4" xfId="32415" xr:uid="{95114692-92F6-4ED8-A43E-598A3D1515CD}"/>
    <cellStyle name="入力 2 2 2 16" xfId="12498" xr:uid="{65774890-C5BD-4375-929E-3B56484F7EC1}"/>
    <cellStyle name="入力 2 2 2 16 2" xfId="18376" xr:uid="{5EB8C3AE-1C59-42B9-A000-6F11B577B3DA}"/>
    <cellStyle name="入力 2 2 2 16 3" xfId="30648" xr:uid="{A30C7C1D-A155-434C-83AE-68506BA2C871}"/>
    <cellStyle name="入力 2 2 2 16 4" xfId="32414" xr:uid="{5F0E8D8A-9ED2-4699-BF45-96AC24796EA1}"/>
    <cellStyle name="入力 2 2 2 17" xfId="12499" xr:uid="{0BE5A800-5DD8-44BB-9B2F-78CD80C7123D}"/>
    <cellStyle name="入力 2 2 2 17 2" xfId="18377" xr:uid="{7CD79D6C-190F-43F2-B1B1-0DB78F2A1795}"/>
    <cellStyle name="入力 2 2 2 17 3" xfId="29989" xr:uid="{F6361D0C-89FE-461A-AB5B-13B26223BF01}"/>
    <cellStyle name="入力 2 2 2 17 4" xfId="32413" xr:uid="{8A9971EC-3757-4F6E-B391-0D052F28A472}"/>
    <cellStyle name="入力 2 2 2 18" xfId="15313" xr:uid="{E28AFC42-6E8A-4607-A70E-0E712D13D719}"/>
    <cellStyle name="入力 2 2 2 18 2" xfId="20811" xr:uid="{311BC713-B8F4-425B-9FBD-1FD7DBA1C5EE}"/>
    <cellStyle name="入力 2 2 2 18 3" xfId="28925" xr:uid="{AC5D5AF6-8DFC-427F-892E-641762D64CFD}"/>
    <cellStyle name="入力 2 2 2 18 4" xfId="30256" xr:uid="{DF65B73E-8F51-4DC9-8181-8A43003E51DD}"/>
    <cellStyle name="入力 2 2 2 19" xfId="15127" xr:uid="{28050C0B-0117-4AC5-9B1E-4A609E9DA651}"/>
    <cellStyle name="入力 2 2 2 19 2" xfId="20646" xr:uid="{481EC71C-83B2-4E73-835E-F505FEFBF6BE}"/>
    <cellStyle name="入力 2 2 2 19 3" xfId="27201" xr:uid="{2B90A220-7613-4B8D-B34D-24A6FAF82239}"/>
    <cellStyle name="入力 2 2 2 19 4" xfId="22251" xr:uid="{8C341873-6FB4-4596-AE96-80C5FFAC3BC2}"/>
    <cellStyle name="入力 2 2 2 2" xfId="12500" xr:uid="{F4F70A5A-B887-41A1-86D7-CD251E6D58DB}"/>
    <cellStyle name="入力 2 2 2 2 2" xfId="18378" xr:uid="{AF4B843A-2DB2-4720-A802-2AE753712554}"/>
    <cellStyle name="入力 2 2 2 2 3" xfId="25592" xr:uid="{542338D9-676B-46DB-B581-2228D102A5F6}"/>
    <cellStyle name="入力 2 2 2 2 4" xfId="32412" xr:uid="{F091A28B-B80D-4623-A64C-DB89A0A5D332}"/>
    <cellStyle name="入力 2 2 2 20" xfId="15303" xr:uid="{455DC217-29D2-4432-A3F1-42AB14DB1F73}"/>
    <cellStyle name="入力 2 2 2 20 2" xfId="20804" xr:uid="{4E026E7C-FA38-4D2C-A168-0F8D8A775AB2}"/>
    <cellStyle name="入力 2 2 2 20 3" xfId="23112" xr:uid="{CF6EDAD1-FF2D-4F80-9D45-43C63D6AC1D3}"/>
    <cellStyle name="入力 2 2 2 20 4" xfId="27459" xr:uid="{CC67D7CF-3F9A-4139-B0B0-B1F6683271CD}"/>
    <cellStyle name="入力 2 2 2 21" xfId="15852" xr:uid="{DE0F18B4-366D-48B2-AA8C-9E396D939729}"/>
    <cellStyle name="入力 2 2 2 22" xfId="29744" xr:uid="{C56F29F6-572F-46C2-84E9-41BBCB3F34E6}"/>
    <cellStyle name="入力 2 2 2 23" xfId="27673" xr:uid="{A26A7CA8-DD9E-4CEF-97A0-B36890AE323E}"/>
    <cellStyle name="入力 2 2 2 3" xfId="12501" xr:uid="{50AA3D57-8AC0-458B-A294-8C51DB3799BA}"/>
    <cellStyle name="入力 2 2 2 3 2" xfId="18379" xr:uid="{FB3189C1-6799-4CEF-951B-6FF674E32FF3}"/>
    <cellStyle name="入力 2 2 2 3 3" xfId="24502" xr:uid="{90B6F63E-3886-43FA-879B-F073E152CC7F}"/>
    <cellStyle name="入力 2 2 2 3 4" xfId="32411" xr:uid="{2112660E-2A41-49F8-98B9-9AA23DA551C5}"/>
    <cellStyle name="入力 2 2 2 4" xfId="12502" xr:uid="{7280F96D-8EBB-4CDC-8E73-105F6F45C595}"/>
    <cellStyle name="入力 2 2 2 4 2" xfId="18380" xr:uid="{8A722A0C-1A73-43B6-AC68-EE445B84CF5A}"/>
    <cellStyle name="入力 2 2 2 4 3" xfId="21662" xr:uid="{074809DC-E6EB-4BD9-AE46-94B704A3A55C}"/>
    <cellStyle name="入力 2 2 2 4 4" xfId="32410" xr:uid="{7CE0260D-3875-4B00-B7C2-1EA469257B22}"/>
    <cellStyle name="入力 2 2 2 5" xfId="12503" xr:uid="{B2A7BC7D-9024-49A6-951E-5DC350FCE33D}"/>
    <cellStyle name="入力 2 2 2 5 2" xfId="18381" xr:uid="{6C362C37-240B-4E0C-8586-D6378E9BE5E4}"/>
    <cellStyle name="入力 2 2 2 5 3" xfId="26537" xr:uid="{7348F036-1BB1-4FBE-9FC0-E4B7A90A475D}"/>
    <cellStyle name="入力 2 2 2 5 4" xfId="23006" xr:uid="{D7238FFC-A5FA-4F01-BD70-CF6286540656}"/>
    <cellStyle name="入力 2 2 2 6" xfId="12504" xr:uid="{19CAFCF3-C1C8-43DD-99B5-81BCB726F6DE}"/>
    <cellStyle name="入力 2 2 2 6 2" xfId="18382" xr:uid="{AFF0573B-E5B3-447D-8C56-41DBEB035557}"/>
    <cellStyle name="入力 2 2 2 6 3" xfId="27433" xr:uid="{A9CC9838-ED1D-45F7-A18F-8BC8B29C26A4}"/>
    <cellStyle name="入力 2 2 2 6 4" xfId="32409" xr:uid="{D202805C-DEDB-48C0-ABDD-E9E8E48FC93E}"/>
    <cellStyle name="入力 2 2 2 7" xfId="12505" xr:uid="{77774C2F-5892-48B5-B280-1962596E9016}"/>
    <cellStyle name="入力 2 2 2 7 2" xfId="18383" xr:uid="{398E491C-703A-4138-9E39-3A9EE762DDDE}"/>
    <cellStyle name="入力 2 2 2 7 3" xfId="30089" xr:uid="{13D39404-CE04-4E94-8E5F-C9F3FCA7A4E2}"/>
    <cellStyle name="入力 2 2 2 7 4" xfId="32408" xr:uid="{4FE392A2-E773-4501-9DEA-FAB611F22DCE}"/>
    <cellStyle name="入力 2 2 2 8" xfId="12506" xr:uid="{E6DC3BB9-1C69-47A7-8C7E-49E418589037}"/>
    <cellStyle name="入力 2 2 2 8 2" xfId="18384" xr:uid="{ED23B65E-5E81-4F67-9742-5C6EB702F411}"/>
    <cellStyle name="入力 2 2 2 8 3" xfId="23195" xr:uid="{0F0083B7-5691-4AA9-B78E-C6D574F78F72}"/>
    <cellStyle name="入力 2 2 2 8 4" xfId="32407" xr:uid="{42B6465B-CDAF-4514-BB51-4956DDA18352}"/>
    <cellStyle name="入力 2 2 2 9" xfId="12507" xr:uid="{DBB8609A-7366-40F7-9531-BF30C0D8770C}"/>
    <cellStyle name="入力 2 2 2 9 2" xfId="18385" xr:uid="{60097493-7702-46DF-8319-AA514AED12E8}"/>
    <cellStyle name="入力 2 2 2 9 3" xfId="23307" xr:uid="{B5E3AA3D-C30D-4057-916A-0037D997846D}"/>
    <cellStyle name="入力 2 2 2 9 4" xfId="32406" xr:uid="{822BD066-6873-44FC-90B8-D8334B456A68}"/>
    <cellStyle name="入力 2 2 3" xfId="35614" xr:uid="{B0C181F7-C4B4-46B9-9776-A98DABAE64E7}"/>
    <cellStyle name="入力 2 3" xfId="12508" xr:uid="{DD6CDCED-1DB7-4647-B4E1-C40B2FD953CF}"/>
    <cellStyle name="入力 2 3 10" xfId="12509" xr:uid="{4396F1FA-0A82-4C96-BBD9-38526FB081BA}"/>
    <cellStyle name="入力 2 3 10 2" xfId="18386" xr:uid="{C7A994A7-1064-4542-BE29-8398B786D22C}"/>
    <cellStyle name="入力 2 3 10 3" xfId="28012" xr:uid="{1A3CA93B-F891-4349-BF85-74367949BACD}"/>
    <cellStyle name="入力 2 3 10 4" xfId="32405" xr:uid="{E0B7D2BE-DB9F-43AC-8937-7EB7B9FBBA30}"/>
    <cellStyle name="入力 2 3 11" xfId="12510" xr:uid="{A68CDF2B-F446-425E-ACBF-0D404A27EF8C}"/>
    <cellStyle name="入力 2 3 11 2" xfId="18387" xr:uid="{4AF09505-0BD8-4074-ADBC-D8EF9163B9E3}"/>
    <cellStyle name="入力 2 3 11 3" xfId="29733" xr:uid="{B7B872EA-31F7-45FE-8782-EC5276EC4948}"/>
    <cellStyle name="入力 2 3 11 4" xfId="32404" xr:uid="{22619B88-1B52-43F4-BE2F-EEA07BE93106}"/>
    <cellStyle name="入力 2 3 12" xfId="12511" xr:uid="{A98E3BCA-B9CE-4697-8BEB-3AC3FBCAF208}"/>
    <cellStyle name="入力 2 3 12 2" xfId="18388" xr:uid="{7E394685-54C6-468C-B7C7-B4078E94EF3E}"/>
    <cellStyle name="入力 2 3 12 3" xfId="27614" xr:uid="{6A33B2CB-72D1-42A4-9748-59263152C0B3}"/>
    <cellStyle name="入力 2 3 12 4" xfId="32403" xr:uid="{E76EA53D-D673-441D-9688-4F29EB2EE5F6}"/>
    <cellStyle name="入力 2 3 13" xfId="12512" xr:uid="{BD8FFBA3-F948-4C73-9B59-CB01A154DE24}"/>
    <cellStyle name="入力 2 3 13 2" xfId="18389" xr:uid="{93175A7A-E8C0-41FF-BCE8-A7CBB8CD5CC2}"/>
    <cellStyle name="入力 2 3 13 3" xfId="27885" xr:uid="{B867BEE5-DF29-4915-A96F-5EC4A0634E55}"/>
    <cellStyle name="入力 2 3 13 4" xfId="34280" xr:uid="{AECC759F-3704-468D-AACD-6093B7F17C2F}"/>
    <cellStyle name="入力 2 3 14" xfId="12513" xr:uid="{7A2FBAD8-71D8-4A1A-9CE8-5719949AAF57}"/>
    <cellStyle name="入力 2 3 14 2" xfId="18390" xr:uid="{84C12B9C-BBE1-4B0B-B7DF-60EF76941D04}"/>
    <cellStyle name="入力 2 3 14 3" xfId="21395" xr:uid="{306DEF15-61AC-4A64-B2F5-E4E233D10A20}"/>
    <cellStyle name="入力 2 3 14 4" xfId="32402" xr:uid="{9720EF8E-4D93-4D5C-80A6-A548E1BC82AB}"/>
    <cellStyle name="入力 2 3 15" xfId="12514" xr:uid="{E4B4B845-F556-42D9-81E7-4A1AD78004AD}"/>
    <cellStyle name="入力 2 3 15 2" xfId="18391" xr:uid="{465DEA75-1680-4F77-9DAB-93FE2F7AE867}"/>
    <cellStyle name="入力 2 3 15 3" xfId="25944" xr:uid="{26B87020-37CA-48D7-9474-CA24DCC682C0}"/>
    <cellStyle name="入力 2 3 15 4" xfId="34804" xr:uid="{19C34DD3-5C14-4003-93C8-6B6CA215A639}"/>
    <cellStyle name="入力 2 3 16" xfId="12515" xr:uid="{2A53F5C4-72D8-480E-A318-0A0ED912B3D0}"/>
    <cellStyle name="入力 2 3 16 2" xfId="18392" xr:uid="{B822F969-CF8D-48EA-BF65-4C600EA2FAFC}"/>
    <cellStyle name="入力 2 3 16 3" xfId="30314" xr:uid="{F4FD9034-9B68-4765-9873-C748B952ED02}"/>
    <cellStyle name="入力 2 3 16 4" xfId="34367" xr:uid="{EE2E436E-738B-477C-BD8D-0BFD89AB8DD1}"/>
    <cellStyle name="入力 2 3 17" xfId="12516" xr:uid="{64AB439E-5F76-48AB-8AE9-135A5629E8C0}"/>
    <cellStyle name="入力 2 3 17 2" xfId="18393" xr:uid="{44CB0912-377A-4F56-9477-757F75643056}"/>
    <cellStyle name="入力 2 3 17 3" xfId="28197" xr:uid="{216E6152-5A1F-4B19-875D-3C4640D79B5F}"/>
    <cellStyle name="入力 2 3 17 4" xfId="32401" xr:uid="{BA41B2E2-D327-46AA-841A-879B78B5E44D}"/>
    <cellStyle name="入力 2 3 18" xfId="14826" xr:uid="{9229C8F4-2592-4798-89EA-6B83782552B1}"/>
    <cellStyle name="入力 2 3 18 2" xfId="20372" xr:uid="{81D2D46C-E9EA-4BC8-9459-A2F1A01BE63F}"/>
    <cellStyle name="入力 2 3 18 3" xfId="25722" xr:uid="{2E4CBEB6-6051-403E-87B7-C99D5A06E7B1}"/>
    <cellStyle name="入力 2 3 18 4" xfId="30798" xr:uid="{AFE0180D-1426-440A-841D-D5E3CE6749D4}"/>
    <cellStyle name="入力 2 3 19" xfId="15329" xr:uid="{8CC9E0EC-1967-4A56-9E8B-2E6C212D7E99}"/>
    <cellStyle name="入力 2 3 19 2" xfId="20826" xr:uid="{5BA0FED6-1398-4513-9F76-A6696F5BC48C}"/>
    <cellStyle name="入力 2 3 19 3" xfId="26450" xr:uid="{69695B46-C62A-4DEC-A3B4-8D2201E96F9A}"/>
    <cellStyle name="入力 2 3 19 4" xfId="21316" xr:uid="{AC96A544-FC14-405F-8EE6-59598B81C911}"/>
    <cellStyle name="入力 2 3 2" xfId="12517" xr:uid="{25F314E7-A020-4EAC-B4B4-A5DE2731B916}"/>
    <cellStyle name="入力 2 3 2 2" xfId="18394" xr:uid="{AFD22E20-230D-4F05-8D2E-6DFA8D2ACD83}"/>
    <cellStyle name="入力 2 3 2 3" xfId="28489" xr:uid="{DE05D69A-9E5F-493A-87CD-F5AF9E37206B}"/>
    <cellStyle name="入力 2 3 2 4" xfId="32400" xr:uid="{EE6F8EF6-B569-4E12-AEC6-97016BFC0070}"/>
    <cellStyle name="入力 2 3 20" xfId="14815" xr:uid="{95E74D70-B21F-47B2-AAB0-C94BDFECD7E5}"/>
    <cellStyle name="入力 2 3 20 2" xfId="20363" xr:uid="{D82E4ECC-3BA0-454C-AAB2-3B58EA385C47}"/>
    <cellStyle name="入力 2 3 20 3" xfId="28450" xr:uid="{E2F19FF1-E7C9-42C3-BBB6-6A2B9A56712F}"/>
    <cellStyle name="入力 2 3 20 4" xfId="30806" xr:uid="{EE8E5B66-96D2-4340-8014-5F190A995684}"/>
    <cellStyle name="入力 2 3 21" xfId="15898" xr:uid="{632CF486-12E9-4E8D-8D69-E1AEF6F33870}"/>
    <cellStyle name="入力 2 3 22" xfId="25935" xr:uid="{DBA907E5-38A1-4B12-80E8-3A49D3E0CE93}"/>
    <cellStyle name="入力 2 3 23" xfId="34142" xr:uid="{686AB2F3-B236-48BC-AD3B-AA25466370B2}"/>
    <cellStyle name="入力 2 3 3" xfId="12518" xr:uid="{DB525DFA-6038-4DF5-8E6C-CA49F1D29025}"/>
    <cellStyle name="入力 2 3 3 2" xfId="18395" xr:uid="{F9C86040-6981-444C-8438-E3AB8D4E28AE}"/>
    <cellStyle name="入力 2 3 3 3" xfId="30594" xr:uid="{597A187C-C30F-4188-BA07-3FDA611B5646}"/>
    <cellStyle name="入力 2 3 3 4" xfId="32399" xr:uid="{E00295EA-C38D-498B-A99B-8F49DADA9FEF}"/>
    <cellStyle name="入力 2 3 4" xfId="12519" xr:uid="{9901115C-E912-4792-A9AC-0AB06A64A44A}"/>
    <cellStyle name="入力 2 3 4 2" xfId="18396" xr:uid="{21AED281-5BB1-420B-B887-303E0D99C868}"/>
    <cellStyle name="入力 2 3 4 3" xfId="27912" xr:uid="{C5D52815-47F4-47CE-BC3D-F408A70F0EB2}"/>
    <cellStyle name="入力 2 3 4 4" xfId="32398" xr:uid="{551AF799-D2B0-4E78-97FE-052EB66B1159}"/>
    <cellStyle name="入力 2 3 5" xfId="12520" xr:uid="{4B2B140C-1775-4069-9EC0-6827C97BD007}"/>
    <cellStyle name="入力 2 3 5 2" xfId="18397" xr:uid="{47A803D2-DD2B-46BB-8D95-F121F1DE7E67}"/>
    <cellStyle name="入力 2 3 5 3" xfId="30501" xr:uid="{BEA4F1C9-5C54-420B-8C96-AEF7B8375EDC}"/>
    <cellStyle name="入力 2 3 5 4" xfId="32397" xr:uid="{135DEA03-EAAE-49BD-A8FE-3F899B9F5D7B}"/>
    <cellStyle name="入力 2 3 6" xfId="12521" xr:uid="{E01DA820-B97D-46B5-82FF-0245F3F6AF75}"/>
    <cellStyle name="入力 2 3 6 2" xfId="18398" xr:uid="{35D22DB0-3F12-4D60-8B37-74461944A850}"/>
    <cellStyle name="入力 2 3 6 3" xfId="30310" xr:uid="{7E199B30-C2B6-4230-B919-FCD9F90294E0}"/>
    <cellStyle name="入力 2 3 6 4" xfId="32396" xr:uid="{AB80CC78-F6CB-47E1-ACA7-3ADA4D05AE57}"/>
    <cellStyle name="入力 2 3 7" xfId="12522" xr:uid="{18A50EF6-DF23-4665-90ED-147F691E69A7}"/>
    <cellStyle name="入力 2 3 7 2" xfId="18399" xr:uid="{659C56AD-4E86-4637-909D-42D52F10132B}"/>
    <cellStyle name="入力 2 3 7 3" xfId="27515" xr:uid="{8A5D399A-1EB3-4D3A-BCF0-02B9EA82E719}"/>
    <cellStyle name="入力 2 3 7 4" xfId="32395" xr:uid="{1D2D9784-11AC-468B-AD11-D31CED2CEC2A}"/>
    <cellStyle name="入力 2 3 8" xfId="12523" xr:uid="{CC31CDE1-BDD9-47A7-9E00-5F55DD9F4EF6}"/>
    <cellStyle name="入力 2 3 8 2" xfId="18400" xr:uid="{FF1503B7-BEA1-4555-BEA7-5CA70C06EA12}"/>
    <cellStyle name="入力 2 3 8 3" xfId="23308" xr:uid="{84F6305F-EAB0-45FD-B5A1-7CFBDC81D773}"/>
    <cellStyle name="入力 2 3 8 4" xfId="32394" xr:uid="{F9FBC5F9-554D-491F-9B10-3D33239413DC}"/>
    <cellStyle name="入力 2 3 9" xfId="12524" xr:uid="{EAD56F85-D638-47C0-87A9-216D422E1CEB}"/>
    <cellStyle name="入力 2 3 9 2" xfId="18401" xr:uid="{8C1123F7-37D5-450C-B7A3-D29105F9A691}"/>
    <cellStyle name="入力 2 3 9 3" xfId="21402" xr:uid="{1B26D8EE-67B2-4379-B1E9-A645028C4DA5}"/>
    <cellStyle name="入力 2 3 9 4" xfId="25137" xr:uid="{4FC6C9D1-6E29-4CA0-A568-D995002DA445}"/>
    <cellStyle name="入力 2 4" xfId="35615" xr:uid="{25022013-90BD-44F1-ADDC-C4FA9FFD1EF2}"/>
    <cellStyle name="入力 2 5" xfId="12489" xr:uid="{12D9F578-29C7-4E76-BBF0-BAEAE6CE5CDF}"/>
    <cellStyle name="入力 2_歩留まり計算2" xfId="12525" xr:uid="{C6E97D5A-A8EB-4945-A1F1-0FDCF8C7181A}"/>
    <cellStyle name="入力 3" xfId="7866" xr:uid="{E2A04CA1-F297-4466-8A6D-15D229EA56D4}"/>
    <cellStyle name="入力 3 2" xfId="12527" xr:uid="{626EF0E3-3FF3-4AAA-9A31-22EF8695D7BF}"/>
    <cellStyle name="入力 3 2 10" xfId="12528" xr:uid="{9FA0D175-FA76-48B2-AB19-A16512A27BA2}"/>
    <cellStyle name="入力 3 2 10 2" xfId="18402" xr:uid="{8E2B80BE-725A-485A-BDDA-5E49F3B96507}"/>
    <cellStyle name="入力 3 2 10 3" xfId="24666" xr:uid="{17D3A0C8-124D-4F22-9B28-3B28C300BEC5}"/>
    <cellStyle name="入力 3 2 10 4" xfId="32393" xr:uid="{F782DE10-653B-461F-85FC-F88646F47E5D}"/>
    <cellStyle name="入力 3 2 11" xfId="12529" xr:uid="{7367F1D1-D29D-4350-B32D-F712961D1148}"/>
    <cellStyle name="入力 3 2 11 2" xfId="18403" xr:uid="{F615FC7A-FE85-4C8A-A56C-2117971564C2}"/>
    <cellStyle name="入力 3 2 11 3" xfId="23309" xr:uid="{196FD07D-6EA1-420B-9C6B-E10189DC344B}"/>
    <cellStyle name="入力 3 2 11 4" xfId="32392" xr:uid="{BCC49FE4-2199-4E9E-A7EB-ECD1B84C134C}"/>
    <cellStyle name="入力 3 2 12" xfId="12530" xr:uid="{BFF0375A-10B5-4FFF-8370-17FE3884E552}"/>
    <cellStyle name="入力 3 2 12 2" xfId="18404" xr:uid="{E6B8A383-DC27-4D42-86B7-8723DB17CEE2}"/>
    <cellStyle name="入力 3 2 12 3" xfId="23310" xr:uid="{7BA7E384-3C6E-4D9D-81D4-C9F45660C107}"/>
    <cellStyle name="入力 3 2 12 4" xfId="32391" xr:uid="{E9B8F8E4-B2ED-4AED-96EC-7671A27B1A40}"/>
    <cellStyle name="入力 3 2 13" xfId="12531" xr:uid="{95EE4D11-251A-4CEE-81EC-D72E3DF70313}"/>
    <cellStyle name="入力 3 2 13 2" xfId="18405" xr:uid="{DDDD6161-7155-4B70-A9E0-0C6372A03440}"/>
    <cellStyle name="入力 3 2 13 3" xfId="23311" xr:uid="{6F360DE0-0398-4E97-B812-7A70989FCF3A}"/>
    <cellStyle name="入力 3 2 13 4" xfId="32390" xr:uid="{CACCD84D-F638-4343-8F27-E496B1950047}"/>
    <cellStyle name="入力 3 2 14" xfId="12532" xr:uid="{AFAEE9D0-4379-495D-B3B6-DB38F9F3AD3E}"/>
    <cellStyle name="入力 3 2 14 2" xfId="18406" xr:uid="{BAD2634F-0156-45AD-AFB6-71CAB2363CE9}"/>
    <cellStyle name="入力 3 2 14 3" xfId="23312" xr:uid="{F2EF0228-4E13-40C7-939C-BA4C5500F10B}"/>
    <cellStyle name="入力 3 2 14 4" xfId="32389" xr:uid="{576FD0DF-390B-43EF-8458-90945FD772B4}"/>
    <cellStyle name="入力 3 2 15" xfId="12533" xr:uid="{67351E02-785E-4342-BEBB-AA549DD7258A}"/>
    <cellStyle name="入力 3 2 15 2" xfId="18407" xr:uid="{EC4129A6-9C60-4996-BA4B-48F092BCDF3A}"/>
    <cellStyle name="入力 3 2 15 3" xfId="27844" xr:uid="{76FC4F52-4D96-476C-B29D-DD4345C776AD}"/>
    <cellStyle name="入力 3 2 15 4" xfId="32388" xr:uid="{A8997F1C-FA7C-49C8-AD85-6C647D027324}"/>
    <cellStyle name="入力 3 2 16" xfId="12534" xr:uid="{70DA9C3C-E3E2-4D31-AAC2-0AE8AEB2B63B}"/>
    <cellStyle name="入力 3 2 16 2" xfId="18408" xr:uid="{23DC9497-BBE9-428F-81BD-5722A34DBF1D}"/>
    <cellStyle name="入力 3 2 16 3" xfId="27469" xr:uid="{95498E02-29E8-4871-AED3-501D847E9776}"/>
    <cellStyle name="入力 3 2 16 4" xfId="32387" xr:uid="{BAA20EA8-FA1E-4A32-BDAB-A09CB5EACF84}"/>
    <cellStyle name="入力 3 2 17" xfId="12535" xr:uid="{4DCD62D9-84C4-4406-9F40-7CE83936C0B3}"/>
    <cellStyle name="入力 3 2 17 2" xfId="18409" xr:uid="{FC2AFD05-313A-4714-B54B-E6DC582900FB}"/>
    <cellStyle name="入力 3 2 17 3" xfId="27288" xr:uid="{CA0A94C1-E1DC-46C5-82BC-CA35EB72FC45}"/>
    <cellStyle name="入力 3 2 17 4" xfId="34822" xr:uid="{650178D7-6259-47CD-92A7-C5CD8A08DD65}"/>
    <cellStyle name="入力 3 2 18" xfId="14828" xr:uid="{307BDED5-6DD7-4AED-8C61-75E2F2781E8A}"/>
    <cellStyle name="入力 3 2 18 2" xfId="20374" xr:uid="{CAFE68BC-F1B3-47E2-BAB2-5444516FE2C3}"/>
    <cellStyle name="入力 3 2 18 3" xfId="28491" xr:uid="{8F5AD816-94DC-40E6-960B-CEA46FC11415}"/>
    <cellStyle name="入力 3 2 18 4" xfId="30796" xr:uid="{18422486-6296-46AE-89EF-DEE597FB56DF}"/>
    <cellStyle name="入力 3 2 19" xfId="15150" xr:uid="{1F3C7FAA-A266-48A7-9DC5-BAA737D43CD7}"/>
    <cellStyle name="入力 3 2 19 2" xfId="20668" xr:uid="{A769AB9C-0B42-485E-8921-F54B4E9E6E9B}"/>
    <cellStyle name="入力 3 2 19 3" xfId="28192" xr:uid="{25F97ED1-7ED9-4349-A3C7-7646E2EB6C6C}"/>
    <cellStyle name="入力 3 2 19 4" xfId="25762" xr:uid="{8DC3EA56-8098-45BB-A69B-331AD93C7D76}"/>
    <cellStyle name="入力 3 2 2" xfId="12536" xr:uid="{D01EF390-011B-4EFB-A029-C52197DE799D}"/>
    <cellStyle name="入力 3 2 2 2" xfId="18410" xr:uid="{72186B58-0A5F-49EF-A294-B9124A723983}"/>
    <cellStyle name="入力 3 2 2 3" xfId="22295" xr:uid="{43491357-A399-4B0F-9853-67F897D4F4B6}"/>
    <cellStyle name="入力 3 2 2 4" xfId="32386" xr:uid="{9A3B9A20-A6A6-412A-AE21-C54E1719FAE7}"/>
    <cellStyle name="入力 3 2 20" xfId="14819" xr:uid="{322E764D-8873-43C8-AEB2-187ACE9451D5}"/>
    <cellStyle name="入力 3 2 20 2" xfId="20366" xr:uid="{02171DBF-FA0C-49D1-9A85-7B7C832150BA}"/>
    <cellStyle name="入力 3 2 20 3" xfId="25721" xr:uid="{56BDACAD-32D7-4CDE-AF9A-A41FED5FD22C}"/>
    <cellStyle name="入力 3 2 20 4" xfId="30803" xr:uid="{466F1930-318E-4B6F-A587-73D5CE96EFEF}"/>
    <cellStyle name="入力 3 2 21" xfId="15896" xr:uid="{B0842227-1B32-4D72-A8FA-C2E7F75B57C4}"/>
    <cellStyle name="入力 3 2 22" xfId="26351" xr:uid="{0BCDC7B3-E885-4A1E-BD0D-4FEE10CE0D2A}"/>
    <cellStyle name="入力 3 2 23" xfId="34141" xr:uid="{AC9D1227-0602-45C7-B8FF-69AC1302A9F9}"/>
    <cellStyle name="入力 3 2 3" xfId="12537" xr:uid="{B468D126-1BB1-4A25-B5BC-1F4540A775D4}"/>
    <cellStyle name="入力 3 2 3 2" xfId="18411" xr:uid="{177320A0-A8AE-4999-B34C-1D02640BBE2B}"/>
    <cellStyle name="入力 3 2 3 3" xfId="25704" xr:uid="{BB9FE2A1-EB4E-4ADE-A8D5-9FAF9F4AF034}"/>
    <cellStyle name="入力 3 2 3 4" xfId="34671" xr:uid="{CE066B21-AC4E-4AFE-9BF9-509EC2FF559D}"/>
    <cellStyle name="入力 3 2 4" xfId="12538" xr:uid="{7AF08C02-4C0C-4A9B-851B-D5A71D4EA052}"/>
    <cellStyle name="入力 3 2 4 2" xfId="18412" xr:uid="{84D81246-0A84-4BDA-97C7-0AFF47FFCDF1}"/>
    <cellStyle name="入力 3 2 4 3" xfId="22342" xr:uid="{0282BBFE-E687-45B7-8B43-5A3736D38C9C}"/>
    <cellStyle name="入力 3 2 4 4" xfId="34354" xr:uid="{B38DF61C-0E16-4B39-A0D2-3114DEC45B21}"/>
    <cellStyle name="入力 3 2 5" xfId="12539" xr:uid="{2306CF5D-A516-440D-9821-AC6A59EDE038}"/>
    <cellStyle name="入力 3 2 5 2" xfId="18413" xr:uid="{4E381FB3-05B9-4B30-961E-BD0084475BC3}"/>
    <cellStyle name="入力 3 2 5 3" xfId="28692" xr:uid="{BA5B180F-51BA-4ABF-98E4-15499632BAF0}"/>
    <cellStyle name="入力 3 2 5 4" xfId="32385" xr:uid="{D3B9F171-9C7D-4571-A984-4EC6F58FA19E}"/>
    <cellStyle name="入力 3 2 6" xfId="12540" xr:uid="{2A4A4D5B-D8BC-4826-B164-886A9AE2C3AC}"/>
    <cellStyle name="入力 3 2 6 2" xfId="18414" xr:uid="{8A65E569-B7E1-42CF-8796-B062941415AF}"/>
    <cellStyle name="入力 3 2 6 3" xfId="22095" xr:uid="{7150CD7F-52E9-4A97-B20D-04BEFB276998}"/>
    <cellStyle name="入力 3 2 6 4" xfId="32384" xr:uid="{E04A852B-17E8-448E-B7DD-B91214549AE9}"/>
    <cellStyle name="入力 3 2 7" xfId="12541" xr:uid="{C65EB72F-C22F-40DA-B7F1-BA0B45F69467}"/>
    <cellStyle name="入力 3 2 7 2" xfId="18415" xr:uid="{4E3C47BE-F25C-49EA-A513-0724835C05CC}"/>
    <cellStyle name="入力 3 2 7 3" xfId="23313" xr:uid="{08E8B7C0-0573-4BFD-BD00-9503502128CA}"/>
    <cellStyle name="入力 3 2 7 4" xfId="32383" xr:uid="{45D4995D-66A3-4B01-B17C-BC3FCE37BD92}"/>
    <cellStyle name="入力 3 2 8" xfId="12542" xr:uid="{8AF53D1A-C65C-481E-AC5C-3FB0B1CD16FF}"/>
    <cellStyle name="入力 3 2 8 2" xfId="18416" xr:uid="{35525321-8CF6-4222-8B59-08B6A9E7CBE4}"/>
    <cellStyle name="入力 3 2 8 3" xfId="27067" xr:uid="{C3FBC698-6C17-497F-9990-386DDC22F38D}"/>
    <cellStyle name="入力 3 2 8 4" xfId="32382" xr:uid="{AE1A530D-CEA1-40ED-8410-2F28A7EAFD83}"/>
    <cellStyle name="入力 3 2 9" xfId="12543" xr:uid="{68B34A02-EAC0-48FB-B1C4-43EE31C0AC37}"/>
    <cellStyle name="入力 3 2 9 2" xfId="18417" xr:uid="{0AF779B2-9A9D-4BF1-AC5E-90B75CB2B4E5}"/>
    <cellStyle name="入力 3 2 9 3" xfId="23314" xr:uid="{52B322B2-A7DC-4EF4-B180-705E4C4AA2CA}"/>
    <cellStyle name="入力 3 2 9 4" xfId="32381" xr:uid="{B60B853E-0018-4DB9-930C-41E8C3857A70}"/>
    <cellStyle name="入力 3 3" xfId="35613" xr:uid="{9AAA3D9F-609B-453E-8923-66A2D9E0A5EC}"/>
    <cellStyle name="入力 3 4" xfId="12526" xr:uid="{59A19B79-B0F7-45AE-97DA-1EE207F163FA}"/>
    <cellStyle name="入力 4" xfId="12544" xr:uid="{F3B5973F-2CAC-4F7E-8001-15920EBF4406}"/>
    <cellStyle name="入力 4 2" xfId="12545" xr:uid="{0E8FF528-7CD1-4A7B-9C7C-E954F9C2D54A}"/>
    <cellStyle name="入力 4 2 2" xfId="12546" xr:uid="{950CC08D-2098-4205-8CCA-13E445213D38}"/>
    <cellStyle name="入力 4 2 2 10" xfId="12547" xr:uid="{2812E48C-561E-4501-B85E-7B5FE5A60A84}"/>
    <cellStyle name="入力 4 2 2 10 2" xfId="18418" xr:uid="{8C030C60-D309-4263-9E55-96541F4E6721}"/>
    <cellStyle name="入力 4 2 2 10 3" xfId="23315" xr:uid="{143449BE-790B-4DE2-BDB4-37B99CBB789D}"/>
    <cellStyle name="入力 4 2 2 10 4" xfId="32380" xr:uid="{F33E0477-80D6-4D38-8E27-C2C994CAFC79}"/>
    <cellStyle name="入力 4 2 2 11" xfId="12548" xr:uid="{0F5EB6B3-B8A4-4AE7-9557-952E44830BB0}"/>
    <cellStyle name="入力 4 2 2 11 2" xfId="18419" xr:uid="{8A795188-FE1A-4FFD-A55F-223F708239D9}"/>
    <cellStyle name="入力 4 2 2 11 3" xfId="23316" xr:uid="{49EBEC7F-E3DE-4D39-BC78-E5255DCAD5DA}"/>
    <cellStyle name="入力 4 2 2 11 4" xfId="32379" xr:uid="{066E4F6E-0ED7-43AF-BB00-0AAC9E63AB47}"/>
    <cellStyle name="入力 4 2 2 12" xfId="12549" xr:uid="{957818C8-3117-40D1-8CE7-2014D0D1C3A8}"/>
    <cellStyle name="入力 4 2 2 12 2" xfId="18420" xr:uid="{36EA90AC-0FAD-457F-A6CF-E569EA5F0021}"/>
    <cellStyle name="入力 4 2 2 12 3" xfId="29541" xr:uid="{3821C15C-C3BB-46AB-A203-ACDB0760AC1A}"/>
    <cellStyle name="入力 4 2 2 12 4" xfId="32378" xr:uid="{6686AEE8-7FFA-4498-8C1D-F3D1BD25D5E0}"/>
    <cellStyle name="入力 4 2 2 13" xfId="12550" xr:uid="{EF52F50C-EECE-40B3-BBA0-EA352B8385BD}"/>
    <cellStyle name="入力 4 2 2 13 2" xfId="18421" xr:uid="{00F5714D-BA81-434B-81F3-923F9AA78357}"/>
    <cellStyle name="入力 4 2 2 13 3" xfId="29449" xr:uid="{7EA6DC29-16A2-4893-8B2F-22C8393EBFF3}"/>
    <cellStyle name="入力 4 2 2 13 4" xfId="26168" xr:uid="{457A4B96-A3C9-425C-ADA1-C860044BF80A}"/>
    <cellStyle name="入力 4 2 2 14" xfId="12551" xr:uid="{67062B5D-42B8-4894-BBEF-BFD81B055203}"/>
    <cellStyle name="入力 4 2 2 14 2" xfId="18422" xr:uid="{89CD6330-4A9A-4040-AF77-E5D2992BE252}"/>
    <cellStyle name="入力 4 2 2 14 3" xfId="23317" xr:uid="{64092A3B-C0F1-42A5-82FB-43D11992EDEA}"/>
    <cellStyle name="入力 4 2 2 14 4" xfId="32377" xr:uid="{DCB3064E-0A24-40B5-B50B-04B5858708AC}"/>
    <cellStyle name="入力 4 2 2 15" xfId="12552" xr:uid="{1CCB6E81-BFC2-4402-BBBD-EBBAE5E95ACD}"/>
    <cellStyle name="入力 4 2 2 15 2" xfId="18423" xr:uid="{248B7134-C497-4F04-B12A-EC721B243796}"/>
    <cellStyle name="入力 4 2 2 15 3" xfId="27215" xr:uid="{A11F0B5B-7005-4535-BF4C-79D5CCF29D81}"/>
    <cellStyle name="入力 4 2 2 15 4" xfId="32376" xr:uid="{051073B9-C4A4-4214-8135-C7D46EA5FE35}"/>
    <cellStyle name="入力 4 2 2 16" xfId="12553" xr:uid="{B311FDBF-A693-47C4-9EFC-8D0F9BC93D87}"/>
    <cellStyle name="入力 4 2 2 16 2" xfId="18424" xr:uid="{7D762F78-9422-4E6F-B40F-AA6816C30FE1}"/>
    <cellStyle name="入力 4 2 2 16 3" xfId="23493" xr:uid="{08B52371-B17E-4222-8261-09034C8EF125}"/>
    <cellStyle name="入力 4 2 2 16 4" xfId="32375" xr:uid="{6B9A3533-DD37-470F-8410-86E7A2B2EFAC}"/>
    <cellStyle name="入力 4 2 2 17" xfId="12554" xr:uid="{F591DD1D-8796-4EB4-AFD3-BB8A1B223CE0}"/>
    <cellStyle name="入力 4 2 2 17 2" xfId="18425" xr:uid="{B469BC31-4B0E-4F02-A3DB-A9DC3F72A943}"/>
    <cellStyle name="入力 4 2 2 17 3" xfId="30096" xr:uid="{2831B8CF-9C8E-406F-B8C8-DAF1D7053310}"/>
    <cellStyle name="入力 4 2 2 17 4" xfId="32374" xr:uid="{1B7C3E1A-B645-4889-AF52-58BDAB7BDDD1}"/>
    <cellStyle name="入力 4 2 2 18" xfId="15315" xr:uid="{C47F89C9-4444-40F5-B395-DF405E3C428A}"/>
    <cellStyle name="入力 4 2 2 18 2" xfId="20813" xr:uid="{DDB4DB45-12AE-4F48-B5FE-47B333D24CD8}"/>
    <cellStyle name="入力 4 2 2 18 3" xfId="30424" xr:uid="{CF579E42-1003-4CB5-9940-DCB32C7B5AC3}"/>
    <cellStyle name="入力 4 2 2 18 4" xfId="25626" xr:uid="{798275C8-64BE-40F2-94B2-CEE7A8445FA7}"/>
    <cellStyle name="入力 4 2 2 19" xfId="15327" xr:uid="{33C5A404-A432-4D87-86FA-F7E47E87761C}"/>
    <cellStyle name="入力 4 2 2 19 2" xfId="20824" xr:uid="{7B0D671A-8A02-4FE9-81D8-5CC81F279D68}"/>
    <cellStyle name="入力 4 2 2 19 3" xfId="22873" xr:uid="{3BF27DCA-0F85-4A3F-8E2D-E6815F0B2A53}"/>
    <cellStyle name="入力 4 2 2 19 4" xfId="29745" xr:uid="{62BD439D-AACB-4B62-B91F-2A529C92343A}"/>
    <cellStyle name="入力 4 2 2 2" xfId="12555" xr:uid="{C9573CC7-1FF3-4996-97DD-D4B2A32E32A8}"/>
    <cellStyle name="入力 4 2 2 2 2" xfId="18426" xr:uid="{F2441580-3508-48E9-921B-F8D110395709}"/>
    <cellStyle name="入力 4 2 2 2 3" xfId="28074" xr:uid="{47494FF0-C2EE-41B6-B8DA-755DFEA958B7}"/>
    <cellStyle name="入力 4 2 2 2 4" xfId="32373" xr:uid="{DF5C4BC3-6D71-4D69-BA36-7D9544AB28A7}"/>
    <cellStyle name="入力 4 2 2 20" xfId="15199" xr:uid="{B3205E14-9211-43EB-8C5B-47CA690995C4}"/>
    <cellStyle name="入力 4 2 2 20 2" xfId="20713" xr:uid="{553F342F-9635-433D-B101-9F24D91015A5}"/>
    <cellStyle name="入力 4 2 2 20 3" xfId="29540" xr:uid="{FB83A918-8024-4CB0-8B15-C015925F3C98}"/>
    <cellStyle name="入力 4 2 2 20 4" xfId="27075" xr:uid="{146B3942-C798-49CF-B2A2-F881094A4E2B}"/>
    <cellStyle name="入力 4 2 2 21" xfId="15853" xr:uid="{D72C6068-70D8-40C2-992C-F5687A1E60ED}"/>
    <cellStyle name="入力 4 2 2 22" xfId="29057" xr:uid="{F987A294-9686-4803-8B82-03622222E944}"/>
    <cellStyle name="入力 4 2 2 23" xfId="34139" xr:uid="{629F9252-EC63-4792-A4C4-BF9AFA66C73F}"/>
    <cellStyle name="入力 4 2 2 3" xfId="12556" xr:uid="{8827EADB-0D4E-4445-A99B-56480604AA41}"/>
    <cellStyle name="入力 4 2 2 3 2" xfId="18427" xr:uid="{5D7C5265-1669-4E5A-A6F7-FA8B0484EC71}"/>
    <cellStyle name="入力 4 2 2 3 3" xfId="25308" xr:uid="{C464897A-7782-4DB6-8C9A-9D550FF55E04}"/>
    <cellStyle name="入力 4 2 2 3 4" xfId="32372" xr:uid="{ECA99BD6-EDAC-40A3-8F09-9401CA2E65DD}"/>
    <cellStyle name="入力 4 2 2 4" xfId="12557" xr:uid="{4C45F9F4-6EF7-4E71-9E2A-1A24145179A2}"/>
    <cellStyle name="入力 4 2 2 4 2" xfId="18428" xr:uid="{E96C71F6-B308-4945-88C4-3901D3508E6F}"/>
    <cellStyle name="入力 4 2 2 4 3" xfId="23318" xr:uid="{238789FD-6A2A-446A-A41E-1190C9D33A82}"/>
    <cellStyle name="入力 4 2 2 4 4" xfId="32371" xr:uid="{3C0F6720-BDFF-4444-B382-FAC0DFDE35FA}"/>
    <cellStyle name="入力 4 2 2 5" xfId="12558" xr:uid="{94799328-972B-4D5D-8A2C-C4A9226AC763}"/>
    <cellStyle name="入力 4 2 2 5 2" xfId="18429" xr:uid="{CCE1A950-E940-4EAF-B614-3070668753A2}"/>
    <cellStyle name="入力 4 2 2 5 3" xfId="27797" xr:uid="{EC7BF2A4-55D6-4A30-BE21-6959E5A02DFE}"/>
    <cellStyle name="入力 4 2 2 5 4" xfId="34846" xr:uid="{358870A6-B7F7-4A65-BA9B-3CCD9C8C8BC0}"/>
    <cellStyle name="入力 4 2 2 6" xfId="12559" xr:uid="{12F11A7F-06E8-409D-BA6E-53D82D380082}"/>
    <cellStyle name="入力 4 2 2 6 2" xfId="18430" xr:uid="{516BBA08-50DC-4891-BC8E-ABC6F26D1235}"/>
    <cellStyle name="入力 4 2 2 6 3" xfId="26469" xr:uid="{5925AAED-D50D-4A77-B94D-E8D436D8D419}"/>
    <cellStyle name="入力 4 2 2 6 4" xfId="32370" xr:uid="{E08E3A91-FC41-4C2B-A946-6E562F421742}"/>
    <cellStyle name="入力 4 2 2 7" xfId="12560" xr:uid="{FC903C6F-421C-4EA8-8937-1307014090E4}"/>
    <cellStyle name="入力 4 2 2 7 2" xfId="18431" xr:uid="{4741093B-F8F4-405D-9B52-C6B87EB5B6B7}"/>
    <cellStyle name="入力 4 2 2 7 3" xfId="21703" xr:uid="{78090447-022F-4FAF-A21C-F7110444085B}"/>
    <cellStyle name="入力 4 2 2 7 4" xfId="34803" xr:uid="{6D5E2725-9988-4556-BF48-2704CF3379E7}"/>
    <cellStyle name="入力 4 2 2 8" xfId="12561" xr:uid="{5AEEA9E0-7CE4-402A-A873-723DCA806C33}"/>
    <cellStyle name="入力 4 2 2 8 2" xfId="18432" xr:uid="{BDF2571B-B71C-4D61-97F5-2A99EF2FB014}"/>
    <cellStyle name="入力 4 2 2 8 3" xfId="26963" xr:uid="{FC0019F8-B681-4EF7-A500-0E188D435B79}"/>
    <cellStyle name="入力 4 2 2 8 4" xfId="34739" xr:uid="{9B70581D-D4FA-4EFC-AAC7-847827D25737}"/>
    <cellStyle name="入力 4 2 2 9" xfId="12562" xr:uid="{448B1C98-0E14-43E5-AF5C-B6B834F0D3BC}"/>
    <cellStyle name="入力 4 2 2 9 2" xfId="18433" xr:uid="{B3CFC2AF-7794-427D-B535-9F45F0BA0F4F}"/>
    <cellStyle name="入力 4 2 2 9 3" xfId="25605" xr:uid="{1BF81631-8A2D-4A21-B206-C7D0A5965754}"/>
    <cellStyle name="入力 4 2 2 9 4" xfId="32369" xr:uid="{066448EE-D78F-4E96-ACED-D1BC6F2C6D4E}"/>
    <cellStyle name="入力 4 2 3" xfId="35611" xr:uid="{2F3C0B9C-D2C3-485A-A98A-C3E6501B475C}"/>
    <cellStyle name="入力 4 3" xfId="12563" xr:uid="{921ABE8F-7BF4-4505-8FCA-4B66AA2F6229}"/>
    <cellStyle name="入力 4 4" xfId="12564" xr:uid="{13559C81-A1DD-4F84-9359-0AA72FC219AA}"/>
    <cellStyle name="入力 4 4 10" xfId="12565" xr:uid="{3BBC35C3-88C0-4A2B-9E32-AD16DB28E968}"/>
    <cellStyle name="入力 4 4 10 2" xfId="18434" xr:uid="{65547AA4-94DC-4B5A-ADD1-074F98DC6016}"/>
    <cellStyle name="入力 4 4 10 3" xfId="29454" xr:uid="{5A70012F-D54C-4826-9580-BF3843BABA92}"/>
    <cellStyle name="入力 4 4 10 4" xfId="32368" xr:uid="{A7D8D940-E0BF-4B73-8F20-3F198AC624D0}"/>
    <cellStyle name="入力 4 4 11" xfId="12566" xr:uid="{3E6A8239-6A0C-45EA-9E78-AF070364DCD7}"/>
    <cellStyle name="入力 4 4 11 2" xfId="18435" xr:uid="{61C02505-E90A-44C0-B752-288ECE62902F}"/>
    <cellStyle name="入力 4 4 11 3" xfId="27545" xr:uid="{5B6031DE-95F3-44C4-B644-979D3E48EFEB}"/>
    <cellStyle name="入力 4 4 11 4" xfId="32367" xr:uid="{9E60ABDC-ED79-414B-9F99-CED448CD20EB}"/>
    <cellStyle name="入力 4 4 12" xfId="12567" xr:uid="{0B153DD5-696D-42F2-9550-3FED093EAE7B}"/>
    <cellStyle name="入力 4 4 12 2" xfId="18436" xr:uid="{3C3F3D36-6A7F-4406-AD09-3CD1D23196AB}"/>
    <cellStyle name="入力 4 4 12 3" xfId="23301" xr:uid="{E71923DA-08A3-4651-B0E4-906F93F9D2C1}"/>
    <cellStyle name="入力 4 4 12 4" xfId="32366" xr:uid="{29E03806-CA58-487E-9CF1-39E06118F187}"/>
    <cellStyle name="入力 4 4 13" xfId="12568" xr:uid="{C58413F8-F83E-44C8-96ED-EC815A449117}"/>
    <cellStyle name="入力 4 4 13 2" xfId="18437" xr:uid="{8C1C49A8-F93A-4204-8BA8-5FDFB9EF90E6}"/>
    <cellStyle name="入力 4 4 13 3" xfId="27881" xr:uid="{C24BB603-47BF-45CF-9A90-D9EE569654A4}"/>
    <cellStyle name="入力 4 4 13 4" xfId="32365" xr:uid="{E03FD423-E701-488E-B2EF-00E479BD3FBE}"/>
    <cellStyle name="入力 4 4 14" xfId="12569" xr:uid="{C6F1B4C5-3B76-4396-976E-EFA23F7842CE}"/>
    <cellStyle name="入力 4 4 14 2" xfId="18438" xr:uid="{B680F0E0-BDEA-4531-968E-6C665519EDA9}"/>
    <cellStyle name="入力 4 4 14 3" xfId="29793" xr:uid="{4B2AE2F3-0E1B-477A-B01E-5AF1D39F4891}"/>
    <cellStyle name="入力 4 4 14 4" xfId="32364" xr:uid="{AC7D6E5F-15CD-4069-8B2D-E00676332D10}"/>
    <cellStyle name="入力 4 4 15" xfId="12570" xr:uid="{B8AB6670-7B34-4C49-A89F-EE960292EFE7}"/>
    <cellStyle name="入力 4 4 15 2" xfId="18439" xr:uid="{8A00F711-14FE-41D8-B527-6355A859DE41}"/>
    <cellStyle name="入力 4 4 15 3" xfId="30179" xr:uid="{167074A4-2F12-4FB5-89FF-22C77A557251}"/>
    <cellStyle name="入力 4 4 15 4" xfId="32363" xr:uid="{95129E24-DCEF-401E-9788-04867024130B}"/>
    <cellStyle name="入力 4 4 16" xfId="12571" xr:uid="{97E8CF6C-E34D-4CFE-80AA-48FF2B9D40FC}"/>
    <cellStyle name="入力 4 4 16 2" xfId="18440" xr:uid="{F6F4EA57-81D4-4C8D-835F-F1A25DC7F001}"/>
    <cellStyle name="入力 4 4 16 3" xfId="26378" xr:uid="{42A67FCD-D6D8-4393-AE89-093C0C4DB450}"/>
    <cellStyle name="入力 4 4 16 4" xfId="32362" xr:uid="{C76D8E9A-D98F-4DF5-9031-5476B18BE6E1}"/>
    <cellStyle name="入力 4 4 17" xfId="12572" xr:uid="{1BBEDBCD-5503-41DC-A59F-0BA2304CC643}"/>
    <cellStyle name="入力 4 4 17 2" xfId="18441" xr:uid="{69D3C798-9A0E-48A8-A9C6-08A9BE9CE360}"/>
    <cellStyle name="入力 4 4 17 3" xfId="22527" xr:uid="{339DFDF1-06EA-4CB3-AC71-BA3E61922567}"/>
    <cellStyle name="入力 4 4 17 4" xfId="22101" xr:uid="{DD1ADEAB-B1C1-4274-BD28-48307206A33B}"/>
    <cellStyle name="入力 4 4 18" xfId="14993" xr:uid="{BA5A538A-C424-4C3B-8F51-80CA636CBCF7}"/>
    <cellStyle name="入力 4 4 18 2" xfId="20526" xr:uid="{F9D769A0-8B99-45D8-9477-69BCF3114CBE}"/>
    <cellStyle name="入力 4 4 18 3" xfId="21567" xr:uid="{2A4FF9FC-E647-458E-855A-7D87F81083F8}"/>
    <cellStyle name="入力 4 4 18 4" xfId="24699" xr:uid="{FEB9E643-E0DE-4389-BDE9-B5143101F28C}"/>
    <cellStyle name="入力 4 4 19" xfId="15328" xr:uid="{6E5E4E0A-F0D6-4319-84F7-23251FD24D8A}"/>
    <cellStyle name="入力 4 4 19 2" xfId="20825" xr:uid="{C5019C2C-1B46-4978-B5A4-3BFB5F8D8B74}"/>
    <cellStyle name="入力 4 4 19 3" xfId="27848" xr:uid="{975683FE-3969-4423-9330-C45D20DA4121}"/>
    <cellStyle name="入力 4 4 19 4" xfId="24465" xr:uid="{C073D6FF-A33A-4857-8D6C-BDA12B12AF3E}"/>
    <cellStyle name="入力 4 4 2" xfId="12573" xr:uid="{4F1114C7-68A8-4593-8D31-6506A6DC86B9}"/>
    <cellStyle name="入力 4 4 2 2" xfId="18442" xr:uid="{9FE2D18F-0295-4B37-A064-372E9A1D89E2}"/>
    <cellStyle name="入力 4 4 2 3" xfId="24632" xr:uid="{DE380B0D-DA15-475A-96C8-4EC6910A26F3}"/>
    <cellStyle name="入力 4 4 2 4" xfId="32361" xr:uid="{0F92F42A-E9B2-4474-A23B-B10A663FBC0E}"/>
    <cellStyle name="入力 4 4 20" xfId="14852" xr:uid="{8C1FA08B-0CE3-49D7-A701-0237E3C9720F}"/>
    <cellStyle name="入力 4 4 20 2" xfId="20395" xr:uid="{D5EA0348-74F2-4A4B-9BD6-95EE6DC1DDDE}"/>
    <cellStyle name="入力 4 4 20 3" xfId="27125" xr:uid="{0719791A-B730-46DC-8CF4-36E51CF1F2DB}"/>
    <cellStyle name="入力 4 4 20 4" xfId="30778" xr:uid="{7D20C18B-F88A-4F28-AAFC-7BC58C435D56}"/>
    <cellStyle name="入力 4 4 21" xfId="15897" xr:uid="{B731AB03-B44C-47C1-BB4A-BB6A3594F19F}"/>
    <cellStyle name="入力 4 4 22" xfId="26383" xr:uid="{B644F7A9-1497-4238-BDF7-1B9B8CCD8045}"/>
    <cellStyle name="入力 4 4 23" xfId="34140" xr:uid="{00DF1BE7-1A33-4DC6-9F08-E8304E54144E}"/>
    <cellStyle name="入力 4 4 3" xfId="12574" xr:uid="{1510382C-BF59-4734-81C2-CD57DCC2D732}"/>
    <cellStyle name="入力 4 4 3 2" xfId="18443" xr:uid="{7FBFA31E-A062-4F26-92F1-6656AB15FC1B}"/>
    <cellStyle name="入力 4 4 3 3" xfId="29717" xr:uid="{55D8E3E2-355F-4F41-BF0C-1AD6F8A0288D}"/>
    <cellStyle name="入力 4 4 3 4" xfId="32360" xr:uid="{5CEEC5E5-95AF-4DFD-87DD-8EB464FF9EE4}"/>
    <cellStyle name="入力 4 4 4" xfId="12575" xr:uid="{D362FD29-644D-4B61-AA75-C5782ED69E43}"/>
    <cellStyle name="入力 4 4 4 2" xfId="18444" xr:uid="{B07A343F-85A9-4147-8394-83E013212688}"/>
    <cellStyle name="入力 4 4 4 3" xfId="22481" xr:uid="{CB833728-25D0-459D-9D26-EAEB09AADD67}"/>
    <cellStyle name="入力 4 4 4 4" xfId="32359" xr:uid="{27F4060A-E7B2-4F93-AD18-20300F962461}"/>
    <cellStyle name="入力 4 4 5" xfId="12576" xr:uid="{B0879A22-093F-49DD-8AC2-112DD85671F1}"/>
    <cellStyle name="入力 4 4 5 2" xfId="18445" xr:uid="{DE6FFD8C-D175-4DC0-8AE3-182CA810B056}"/>
    <cellStyle name="入力 4 4 5 3" xfId="28258" xr:uid="{A575BFB6-656E-4D0B-AB88-5D4FC4BBA4FD}"/>
    <cellStyle name="入力 4 4 5 4" xfId="32358" xr:uid="{5DBF9A3D-D3EC-468F-88DB-52C9AF7DC5C5}"/>
    <cellStyle name="入力 4 4 6" xfId="12577" xr:uid="{B6A8219F-0339-450E-967F-D2308109ECA2}"/>
    <cellStyle name="入力 4 4 6 2" xfId="18446" xr:uid="{FD2E7582-6E42-4E51-8B23-4DFE0030C3BC}"/>
    <cellStyle name="入力 4 4 6 3" xfId="30302" xr:uid="{58E469BE-3E22-4ADD-9B8D-8FFB63F58254}"/>
    <cellStyle name="入力 4 4 6 4" xfId="32357" xr:uid="{2B44C000-64AC-4BA3-BB15-DD033A035300}"/>
    <cellStyle name="入力 4 4 7" xfId="12578" xr:uid="{14CE9463-83C9-4180-A8A4-7578F63E3D53}"/>
    <cellStyle name="入力 4 4 7 2" xfId="18447" xr:uid="{A62D92CA-1C48-41B3-8B89-5D9AFE82C5A5}"/>
    <cellStyle name="入力 4 4 7 3" xfId="28687" xr:uid="{E9738B83-9E9B-4274-9EC9-21B47AB32F97}"/>
    <cellStyle name="入力 4 4 7 4" xfId="32356" xr:uid="{FAAE2FF2-D390-4C88-BAB5-2333F1BB01B4}"/>
    <cellStyle name="入力 4 4 8" xfId="12579" xr:uid="{92AC829A-5A0C-4C41-950E-E57E7864B3F6}"/>
    <cellStyle name="入力 4 4 8 2" xfId="18448" xr:uid="{ECCA98E0-0624-44BB-B3F1-AC3C80F939AD}"/>
    <cellStyle name="入力 4 4 8 3" xfId="26078" xr:uid="{97524EE0-1B13-4C37-A5C4-C9F793133643}"/>
    <cellStyle name="入力 4 4 8 4" xfId="32355" xr:uid="{63A0435C-E6C3-49D6-8FE5-12DE85498104}"/>
    <cellStyle name="入力 4 4 9" xfId="12580" xr:uid="{1D2FD4DE-6BDD-4921-9587-A486AEFDA72B}"/>
    <cellStyle name="入力 4 4 9 2" xfId="18449" xr:uid="{9841D7AA-0E75-40A5-821A-70BB257B205D}"/>
    <cellStyle name="入力 4 4 9 3" xfId="26085" xr:uid="{FB24E72C-D1BE-4F67-8F16-32C2BD7637BC}"/>
    <cellStyle name="入力 4 4 9 4" xfId="34845" xr:uid="{40B5120E-9E0B-404A-A09F-67608737594B}"/>
    <cellStyle name="入力 4 5" xfId="35612" xr:uid="{96CAFF9B-7C23-4CB6-8EC2-BA2F01D06AD7}"/>
    <cellStyle name="入力 4_歩留まり計算2" xfId="12581" xr:uid="{0665D714-388F-47FA-AFDA-45006082C78B}"/>
    <cellStyle name="入力 5" xfId="12582" xr:uid="{7B2F2766-E0F8-4BAB-B3C3-5B9883536104}"/>
    <cellStyle name="入力 5 2" xfId="12583" xr:uid="{57E6D397-6CD7-4258-A642-A4E09845B16A}"/>
    <cellStyle name="入力 5 2 10" xfId="12584" xr:uid="{09F77571-A23B-47BC-BC42-57C7AA37BC2D}"/>
    <cellStyle name="入力 5 2 10 2" xfId="18450" xr:uid="{0ABAE460-49A0-401D-B091-7EDD47CE33FD}"/>
    <cellStyle name="入力 5 2 10 3" xfId="24546" xr:uid="{F7452826-043F-4EA0-BB3D-5856BDC71ACA}"/>
    <cellStyle name="入力 5 2 10 4" xfId="32354" xr:uid="{A8ED2B83-4A27-4068-ABE8-5AFB36D1C077}"/>
    <cellStyle name="入力 5 2 11" xfId="12585" xr:uid="{72C6CAA6-D4D6-4886-97E3-C86A83292F53}"/>
    <cellStyle name="入力 5 2 11 2" xfId="18451" xr:uid="{515E629F-B491-4748-AE09-64FB692E2B41}"/>
    <cellStyle name="入力 5 2 11 3" xfId="24636" xr:uid="{C86E8385-FAEF-439F-B142-2E2E82AA6F10}"/>
    <cellStyle name="入力 5 2 11 4" xfId="34802" xr:uid="{8A7447B9-8F6A-4E4B-BF9D-D08E15716E5C}"/>
    <cellStyle name="入力 5 2 12" xfId="12586" xr:uid="{467B963E-6A05-4CC6-A295-90843BC5911A}"/>
    <cellStyle name="入力 5 2 12 2" xfId="18452" xr:uid="{6950AD24-5C10-4F13-BC1B-5738CA56A51F}"/>
    <cellStyle name="入力 5 2 12 3" xfId="28445" xr:uid="{2D19195C-9B12-43ED-BA29-40BCF2FE54E5}"/>
    <cellStyle name="入力 5 2 12 4" xfId="34249" xr:uid="{E884AD70-DAAE-4709-9167-E8AFCACAF712}"/>
    <cellStyle name="入力 5 2 13" xfId="12587" xr:uid="{C1D9B9D7-AF21-461C-8823-CB8904066800}"/>
    <cellStyle name="入力 5 2 13 2" xfId="18453" xr:uid="{BEC0EEA9-0F10-44BC-90EC-C16B24E311CB}"/>
    <cellStyle name="入力 5 2 13 3" xfId="22001" xr:uid="{99CD568D-8D74-439F-AFBB-EB70DFB30035}"/>
    <cellStyle name="入力 5 2 13 4" xfId="32353" xr:uid="{BC11A8ED-9B98-4129-A41D-D3F7D2D9B36E}"/>
    <cellStyle name="入力 5 2 14" xfId="12588" xr:uid="{98DFDFB0-9776-4A2A-8171-F0185DBDC985}"/>
    <cellStyle name="入力 5 2 14 2" xfId="18454" xr:uid="{C5F80669-711C-4325-ABFA-AD3F98F682E8}"/>
    <cellStyle name="入力 5 2 14 3" xfId="24508" xr:uid="{501CF0E1-4CE3-4B2C-BD61-EC17CEE64509}"/>
    <cellStyle name="入力 5 2 14 4" xfId="32352" xr:uid="{C7CD960B-195B-4B15-91A7-9F514FA28CDC}"/>
    <cellStyle name="入力 5 2 15" xfId="12589" xr:uid="{5D115517-1BB5-47FC-9826-6275A35D87E3}"/>
    <cellStyle name="入力 5 2 15 2" xfId="18455" xr:uid="{0119B660-CC43-4418-8DC6-0658535EF34A}"/>
    <cellStyle name="入力 5 2 15 3" xfId="25640" xr:uid="{FFEAE644-B1F8-4EE7-8E22-525962B34996}"/>
    <cellStyle name="入力 5 2 15 4" xfId="32351" xr:uid="{513C235C-0D87-4ABD-9E9A-CA2F2E9E63CB}"/>
    <cellStyle name="入力 5 2 16" xfId="12590" xr:uid="{5DDE03DA-07B9-4EAD-BAA1-16FBAC0FE861}"/>
    <cellStyle name="入力 5 2 16 2" xfId="18456" xr:uid="{550DD881-7E56-4F53-A815-1F65664BE344}"/>
    <cellStyle name="入力 5 2 16 3" xfId="27347" xr:uid="{EDC56ACC-1C75-4653-8BAE-B3D63BE02360}"/>
    <cellStyle name="入力 5 2 16 4" xfId="32350" xr:uid="{60D1BAFF-BDDB-486B-B725-D2DCA3F2637B}"/>
    <cellStyle name="入力 5 2 17" xfId="12591" xr:uid="{58A09C42-A632-4DC9-BEE8-2F05581D3CE8}"/>
    <cellStyle name="入力 5 2 17 2" xfId="18457" xr:uid="{7BFC3635-8A99-4C4F-981E-B4E3FA8E2DD2}"/>
    <cellStyle name="入力 5 2 17 3" xfId="26110" xr:uid="{8967DC38-FB26-4F9F-80EE-FEB719D73AE2}"/>
    <cellStyle name="入力 5 2 17 4" xfId="32349" xr:uid="{83940C03-23C6-4785-8028-0D504AF8D7C9}"/>
    <cellStyle name="入力 5 2 18" xfId="14829" xr:uid="{71B32CA0-51AF-4969-94AE-719797D1D042}"/>
    <cellStyle name="入力 5 2 18 2" xfId="20375" xr:uid="{C1C9124D-50F9-4CCC-82AB-8712FD5A8EC3}"/>
    <cellStyle name="入力 5 2 18 3" xfId="24967" xr:uid="{31AF2128-B488-4ED3-BA9F-8078B187F837}"/>
    <cellStyle name="入力 5 2 18 4" xfId="30795" xr:uid="{5AC20984-389A-4C37-9511-F7695681DFF8}"/>
    <cellStyle name="入力 5 2 19" xfId="15148" xr:uid="{36E1BE3F-E944-4BBF-BD1B-5BA8147A0BEC}"/>
    <cellStyle name="入力 5 2 19 2" xfId="20666" xr:uid="{4E3C0183-BC68-40DE-A465-8A1079BF0CD0}"/>
    <cellStyle name="入力 5 2 19 3" xfId="24641" xr:uid="{95231352-3695-4248-A23E-4AFCEC5072EA}"/>
    <cellStyle name="入力 5 2 19 4" xfId="22952" xr:uid="{29282E4B-C2CD-461D-BBFC-C953A59B88D3}"/>
    <cellStyle name="入力 5 2 2" xfId="12592" xr:uid="{1B9FFF96-6224-4778-A0B8-77CC35EB8FDA}"/>
    <cellStyle name="入力 5 2 2 2" xfId="18458" xr:uid="{7E86D512-1B2E-4DCF-8744-BC98592C219A}"/>
    <cellStyle name="入力 5 2 2 3" xfId="23538" xr:uid="{79AAAB7C-46C3-4C24-B4F0-342EB94576E7}"/>
    <cellStyle name="入力 5 2 2 4" xfId="32348" xr:uid="{F1597412-5386-4957-9DF1-3B8452FEB4A7}"/>
    <cellStyle name="入力 5 2 20" xfId="14814" xr:uid="{31FF0915-FEB9-4146-8D4B-9102A5ACF564}"/>
    <cellStyle name="入力 5 2 20 2" xfId="20362" xr:uid="{941D18FC-798D-4806-B843-34C22EB8E06F}"/>
    <cellStyle name="入力 5 2 20 3" xfId="26834" xr:uid="{9796801B-F5E4-4CA7-A2C4-2511624123C9}"/>
    <cellStyle name="入力 5 2 20 4" xfId="30807" xr:uid="{6F265E7F-4E10-4DCF-B966-8BBE17826C06}"/>
    <cellStyle name="入力 5 2 21" xfId="15827" xr:uid="{E5ACCA22-9188-4130-97F2-C17609CB20C3}"/>
    <cellStyle name="入力 5 2 22" xfId="29284" xr:uid="{9C1048F1-942A-41BA-AE99-8D4B323085BB}"/>
    <cellStyle name="入力 5 2 23" xfId="34138" xr:uid="{7DC1A712-9114-4635-88B4-5CC6B041B01B}"/>
    <cellStyle name="入力 5 2 3" xfId="12593" xr:uid="{C861ACCB-D1B1-4D14-A6F3-17B8C4340A3C}"/>
    <cellStyle name="入力 5 2 3 2" xfId="18459" xr:uid="{95BAB45E-08CA-45F1-83B4-11A7070DFD4D}"/>
    <cellStyle name="入力 5 2 3 3" xfId="30388" xr:uid="{138DD146-A861-481B-806C-1B8F83F77725}"/>
    <cellStyle name="入力 5 2 3 4" xfId="32347" xr:uid="{7059341C-45D4-48F4-A98E-773F467968FA}"/>
    <cellStyle name="入力 5 2 4" xfId="12594" xr:uid="{44351DDC-F8BF-4A1A-AD35-1461BC7004FE}"/>
    <cellStyle name="入力 5 2 4 2" xfId="18460" xr:uid="{61EFC59A-1F49-49A2-AACA-9761971645B4}"/>
    <cellStyle name="入力 5 2 4 3" xfId="26903" xr:uid="{64116E11-A04D-4B2C-B18C-F6AC336232FB}"/>
    <cellStyle name="入力 5 2 4 4" xfId="32346" xr:uid="{1553C177-EA5C-47C7-929E-28F7449F0E31}"/>
    <cellStyle name="入力 5 2 5" xfId="12595" xr:uid="{4AD0893A-5F0F-44E0-BA14-FC2EB3ADB6AE}"/>
    <cellStyle name="入力 5 2 5 2" xfId="18461" xr:uid="{48B6AE6A-114D-472C-83F9-A10D8D37AF5B}"/>
    <cellStyle name="入力 5 2 5 3" xfId="22097" xr:uid="{469FC02B-4412-45D5-9F07-ECC8CA69344F}"/>
    <cellStyle name="入力 5 2 5 4" xfId="27932" xr:uid="{C275030A-1E23-4784-9383-C55A60FBE866}"/>
    <cellStyle name="入力 5 2 6" xfId="12596" xr:uid="{655F5EE8-0291-4AE1-A069-6DF04DF3284F}"/>
    <cellStyle name="入力 5 2 6 2" xfId="18462" xr:uid="{FBF7383C-66E9-425F-AC33-33360C856438}"/>
    <cellStyle name="入力 5 2 6 3" xfId="25405" xr:uid="{56B1DF50-626B-4B95-BB20-9487EFE8F291}"/>
    <cellStyle name="入力 5 2 6 4" xfId="32345" xr:uid="{7F8875D0-BFA3-430A-9544-B2EB45E4A247}"/>
    <cellStyle name="入力 5 2 7" xfId="12597" xr:uid="{BDBD696F-F004-416F-A08F-6A9406F665BA}"/>
    <cellStyle name="入力 5 2 7 2" xfId="18463" xr:uid="{3E19D218-8856-44EC-9E86-F2BFDBA5B112}"/>
    <cellStyle name="入力 5 2 7 3" xfId="25430" xr:uid="{90DA9345-3550-477E-8CD2-FC554A96E023}"/>
    <cellStyle name="入力 5 2 7 4" xfId="32344" xr:uid="{CDFEC26E-836F-4AB7-96AB-087CAB565CBE}"/>
    <cellStyle name="入力 5 2 8" xfId="12598" xr:uid="{52CE0484-734B-40B1-B57F-44B846A31F36}"/>
    <cellStyle name="入力 5 2 8 2" xfId="18464" xr:uid="{85AE93F2-7ABD-48CF-B5AB-E8657302C6DC}"/>
    <cellStyle name="入力 5 2 8 3" xfId="23319" xr:uid="{29A73B1C-868D-4D15-8FE5-50724DCC198C}"/>
    <cellStyle name="入力 5 2 8 4" xfId="32343" xr:uid="{B3CA1EDF-7416-4E4C-AEA4-A427C0C75A9F}"/>
    <cellStyle name="入力 5 2 9" xfId="12599" xr:uid="{3CD1F445-663D-4624-B238-295DAB9D8F26}"/>
    <cellStyle name="入力 5 2 9 2" xfId="18465" xr:uid="{8C6A7482-BB3E-4CFE-AC86-90261AE33456}"/>
    <cellStyle name="入力 5 2 9 3" xfId="23320" xr:uid="{1398B5E5-6142-4E8E-B50E-7E8EF7155CB7}"/>
    <cellStyle name="入力 5 2 9 4" xfId="32342" xr:uid="{83A89089-2ABF-4B29-9F2E-79203335D682}"/>
    <cellStyle name="入力 5 3" xfId="35610" xr:uid="{FA219748-D178-4495-8EA3-00C010904B18}"/>
    <cellStyle name="入力 6" xfId="12600" xr:uid="{D166F5C5-A4E5-422C-9E90-F17C5F976FD3}"/>
    <cellStyle name="入力 6 2" xfId="12601" xr:uid="{C630FE90-ED2B-487F-BDD3-578D51E1B135}"/>
    <cellStyle name="入力 6 2 10" xfId="12602" xr:uid="{24F022A8-43E2-4322-9DD8-30E77C31A57A}"/>
    <cellStyle name="入力 6 2 10 2" xfId="18466" xr:uid="{7E160374-3865-439E-A810-DB16F9FCF30E}"/>
    <cellStyle name="入力 6 2 10 3" xfId="23321" xr:uid="{30368D19-9CED-4540-90F0-A46CB51A5A5D}"/>
    <cellStyle name="入力 6 2 10 4" xfId="32341" xr:uid="{9981B6F4-8CA1-4020-B280-DA480032B766}"/>
    <cellStyle name="入力 6 2 11" xfId="12603" xr:uid="{55A6E0C1-2BB6-46E3-80A1-402CD3805993}"/>
    <cellStyle name="入力 6 2 11 2" xfId="18467" xr:uid="{32B46131-F8B7-46E9-8D0F-EA8F96500E98}"/>
    <cellStyle name="入力 6 2 11 3" xfId="21741" xr:uid="{0E22944E-242D-4872-8EE0-90BF836418ED}"/>
    <cellStyle name="入力 6 2 11 4" xfId="32340" xr:uid="{84ECEED7-FC11-49E4-93BD-2F56B16CE864}"/>
    <cellStyle name="入力 6 2 12" xfId="12604" xr:uid="{1F492024-D6D5-4826-B49D-8655BD8B5D24}"/>
    <cellStyle name="入力 6 2 12 2" xfId="18468" xr:uid="{412E61B1-6486-485F-958B-CB862BFC3430}"/>
    <cellStyle name="入力 6 2 12 3" xfId="24473" xr:uid="{02E0A07D-7ACA-47BA-B0D0-8626EAE924FE}"/>
    <cellStyle name="入力 6 2 12 4" xfId="32339" xr:uid="{7E1BCCCD-EE6D-491C-A84A-479566E089F7}"/>
    <cellStyle name="入力 6 2 13" xfId="12605" xr:uid="{1D1B1948-39ED-4AD4-A489-3E229885A518}"/>
    <cellStyle name="入力 6 2 13 2" xfId="18469" xr:uid="{65486C55-622C-4D86-92A1-B5F92CA9FBC1}"/>
    <cellStyle name="入力 6 2 13 3" xfId="21844" xr:uid="{A1C6EF31-1EBF-42D3-9754-4F3EA6C654E6}"/>
    <cellStyle name="入力 6 2 13 4" xfId="34282" xr:uid="{2170BB6B-3D27-41A0-9924-50C8DE26C44F}"/>
    <cellStyle name="入力 6 2 14" xfId="12606" xr:uid="{4CA08F86-1187-4506-B87A-5AF1CE5385DF}"/>
    <cellStyle name="入力 6 2 14 2" xfId="18470" xr:uid="{55FA44D7-FA9C-40D1-8936-BA40B3D71274}"/>
    <cellStyle name="入力 6 2 14 3" xfId="26328" xr:uid="{E80BE5CA-7863-474C-9E92-B67B5F92E9D6}"/>
    <cellStyle name="入力 6 2 14 4" xfId="32338" xr:uid="{C288AE1E-BD9F-4E07-A484-36BE31701889}"/>
    <cellStyle name="入力 6 2 15" xfId="12607" xr:uid="{B62AC39E-9B9B-4E74-9A5C-F925BE77B0C1}"/>
    <cellStyle name="入力 6 2 15 2" xfId="18471" xr:uid="{6FAA225C-442B-4D24-9BEB-A2016848E293}"/>
    <cellStyle name="入力 6 2 15 3" xfId="21574" xr:uid="{5E6BD9DF-C3AE-4400-8597-4C0A8B80D25A}"/>
    <cellStyle name="入力 6 2 15 4" xfId="34797" xr:uid="{5ECF944E-182E-492A-A62C-B6D3FCE87BA4}"/>
    <cellStyle name="入力 6 2 16" xfId="12608" xr:uid="{B4D45FC6-3167-41FA-BD63-D2645DFC12C6}"/>
    <cellStyle name="入力 6 2 16 2" xfId="18472" xr:uid="{2C1CD30C-B3A3-4C65-8906-A6233160080A}"/>
    <cellStyle name="入力 6 2 16 3" xfId="23630" xr:uid="{DF37DAEE-41A1-4C6F-8734-512BD5A96660}"/>
    <cellStyle name="入力 6 2 16 4" xfId="34248" xr:uid="{9B0DD2A3-B9A2-4E6B-B522-9A11FFEEEAC1}"/>
    <cellStyle name="入力 6 2 17" xfId="12609" xr:uid="{B839E883-F0FE-4BF9-8024-C5106125D0E8}"/>
    <cellStyle name="入力 6 2 17 2" xfId="18473" xr:uid="{8CFFB228-3C9C-4667-B3B6-D842DA6BED29}"/>
    <cellStyle name="入力 6 2 17 3" xfId="26521" xr:uid="{4D28B9E1-F620-4941-B8D0-D47C21DA130D}"/>
    <cellStyle name="入力 6 2 17 4" xfId="32337" xr:uid="{81113404-A405-457B-9BB6-18FD813363D5}"/>
    <cellStyle name="入力 6 2 18" xfId="15314" xr:uid="{E2CCF4D5-A32B-43F6-BB5A-FD224C228642}"/>
    <cellStyle name="入力 6 2 18 2" xfId="20812" xr:uid="{F184252F-7528-4ADF-BC12-F816F307BDAA}"/>
    <cellStyle name="入力 6 2 18 3" xfId="28567" xr:uid="{9CA6D972-C5C9-4FB1-9D36-A278745758E4}"/>
    <cellStyle name="入力 6 2 18 4" xfId="25945" xr:uid="{4CB5C187-F2C9-446A-BBCD-DC5D0FCBE7FA}"/>
    <cellStyle name="入力 6 2 19" xfId="15147" xr:uid="{373FA9B9-FF09-4209-9DAB-313E79D749E1}"/>
    <cellStyle name="入力 6 2 19 2" xfId="20665" xr:uid="{E7025302-C809-442D-9A95-40F0624B25A2}"/>
    <cellStyle name="入力 6 2 19 3" xfId="29630" xr:uid="{02D20C58-42E4-4CE5-8703-8C70DB92C88A}"/>
    <cellStyle name="入力 6 2 19 4" xfId="25321" xr:uid="{A1FE58C8-6059-4764-BE3A-E77FA89E397E}"/>
    <cellStyle name="入力 6 2 2" xfId="12610" xr:uid="{1C8A3B1A-9EAE-47C9-A2FA-8E11C8BE323A}"/>
    <cellStyle name="入力 6 2 2 2" xfId="18474" xr:uid="{6A4ABF9D-343C-49C0-A3DF-6B582F44C6A1}"/>
    <cellStyle name="入力 6 2 2 3" xfId="24135" xr:uid="{E5F2317F-A363-47FE-980D-D0EA0CD35929}"/>
    <cellStyle name="入力 6 2 2 4" xfId="32336" xr:uid="{4DC6387C-1DAD-49AE-91D6-5661A0778DB7}"/>
    <cellStyle name="入力 6 2 20" xfId="15200" xr:uid="{9E8D58A0-6365-4D22-9262-09467AE0B2AB}"/>
    <cellStyle name="入力 6 2 20 2" xfId="20714" xr:uid="{F2E52DBB-4DB5-4316-B485-D7E69A7CBDBE}"/>
    <cellStyle name="入力 6 2 20 3" xfId="27144" xr:uid="{F3FDC7AC-74D9-4A7F-8021-22DFA1FA5A2B}"/>
    <cellStyle name="入力 6 2 20 4" xfId="23103" xr:uid="{1DE1DC24-1276-48E6-A0B2-4F4C844F29BE}"/>
    <cellStyle name="入力 6 2 21" xfId="14981" xr:uid="{EF102107-24A5-4014-878A-4BCACA849AE9}"/>
    <cellStyle name="入力 6 2 22" xfId="29030" xr:uid="{E02AB410-0A14-4515-9CDD-97964B4EDFDD}"/>
    <cellStyle name="入力 6 2 23" xfId="34137" xr:uid="{CD88ABDD-5E20-421D-BCD7-2869ABE98300}"/>
    <cellStyle name="入力 6 2 3" xfId="12611" xr:uid="{4CAD0286-0580-4325-B97E-C4BE9ECBFCFE}"/>
    <cellStyle name="入力 6 2 3 2" xfId="18475" xr:uid="{5EC42283-55E9-48A1-9067-6D3B13721764}"/>
    <cellStyle name="入力 6 2 3 3" xfId="26457" xr:uid="{E1F6287A-25B1-4DA2-AF8F-B938C0DE6107}"/>
    <cellStyle name="入力 6 2 3 4" xfId="32335" xr:uid="{79355026-8414-43EC-BF98-EFDE7F545DAE}"/>
    <cellStyle name="入力 6 2 4" xfId="12612" xr:uid="{DD23407F-F660-472A-88FF-A251CD7170E3}"/>
    <cellStyle name="入力 6 2 4 2" xfId="18476" xr:uid="{608ACBFA-81F7-4D59-AFC7-22DE92CA2A2D}"/>
    <cellStyle name="入力 6 2 4 3" xfId="28599" xr:uid="{4E20B43B-F914-401F-B6E8-B260DB5F7CD4}"/>
    <cellStyle name="入力 6 2 4 4" xfId="32334" xr:uid="{C359D09B-0CEF-419B-BE36-7A776D334245}"/>
    <cellStyle name="入力 6 2 5" xfId="12613" xr:uid="{B301FF52-9A5E-4C4D-AB10-D692756235EE}"/>
    <cellStyle name="入力 6 2 5 2" xfId="18477" xr:uid="{EC05D05A-8AB9-49CD-90D5-4572001DAA54}"/>
    <cellStyle name="入力 6 2 5 3" xfId="30028" xr:uid="{B789DBC0-9800-4CEB-9CB7-7ADC4D45FA2D}"/>
    <cellStyle name="入力 6 2 5 4" xfId="32333" xr:uid="{14CB5A63-14E2-4401-8A78-C504937CFC31}"/>
    <cellStyle name="入力 6 2 6" xfId="12614" xr:uid="{8345645E-DE0E-4880-BC71-DBA9701D0AE6}"/>
    <cellStyle name="入力 6 2 6 2" xfId="18478" xr:uid="{71D7FF08-3710-40D9-ADC4-7C9F1E62DF37}"/>
    <cellStyle name="入力 6 2 6 3" xfId="30056" xr:uid="{3D9E92E8-556F-4C2A-947E-D3988C5BC4FD}"/>
    <cellStyle name="入力 6 2 6 4" xfId="32332" xr:uid="{70C49922-9372-4C3D-921E-BCC305754EF9}"/>
    <cellStyle name="入力 6 2 7" xfId="12615" xr:uid="{2CB1B014-A633-498A-9379-8A94AAB4B9B1}"/>
    <cellStyle name="入力 6 2 7 2" xfId="18479" xr:uid="{84A81A02-D78B-405C-B102-A887C7740105}"/>
    <cellStyle name="入力 6 2 7 3" xfId="28622" xr:uid="{A26AB17B-DA0A-4D2D-B614-7CC8435E0689}"/>
    <cellStyle name="入力 6 2 7 4" xfId="32331" xr:uid="{24EAFFCD-9A2A-489A-A965-2F8C4AA6736A}"/>
    <cellStyle name="入力 6 2 8" xfId="12616" xr:uid="{08D787BB-4989-4AD2-AB49-BDA9247688F5}"/>
    <cellStyle name="入力 6 2 8 2" xfId="18480" xr:uid="{6941D9CF-42FC-4B56-AEEC-91F2D651BCCE}"/>
    <cellStyle name="入力 6 2 8 3" xfId="22197" xr:uid="{9277196A-2A54-43EB-BD84-C36CBCCBE375}"/>
    <cellStyle name="入力 6 2 8 4" xfId="32330" xr:uid="{4E1AD720-BF7A-4C51-BF59-2FE6D0F43A8C}"/>
    <cellStyle name="入力 6 2 9" xfId="12617" xr:uid="{B7F570D2-4819-4F55-B944-E6707A7B5760}"/>
    <cellStyle name="入力 6 2 9 2" xfId="18481" xr:uid="{54BF500C-012B-4047-8492-50F8BB288327}"/>
    <cellStyle name="入力 6 2 9 3" xfId="29470" xr:uid="{6AB8604D-989F-4301-A48F-A07D1B96341D}"/>
    <cellStyle name="入力 6 2 9 4" xfId="24729" xr:uid="{FC7A65B6-1C4F-42EA-BD0B-A784E64229D7}"/>
    <cellStyle name="入力 6 3" xfId="35609" xr:uid="{74C39122-F439-4627-9375-E95DED574469}"/>
    <cellStyle name="入力 7" xfId="12618" xr:uid="{116F0891-662B-472B-9B40-2998E5507D0C}"/>
    <cellStyle name="入力 7 2" xfId="12619" xr:uid="{8922D7B4-B741-4A8C-8009-2E068DEA7444}"/>
    <cellStyle name="入力 7 2 10" xfId="12620" xr:uid="{FFAAB1E0-9054-4904-96D4-764495A7EBEE}"/>
    <cellStyle name="入力 7 2 10 2" xfId="18482" xr:uid="{237DB713-1973-440C-B8FE-23C6F471DB33}"/>
    <cellStyle name="入力 7 2 10 3" xfId="26966" xr:uid="{07947AF7-413F-4DC9-A491-E5E76580E826}"/>
    <cellStyle name="入力 7 2 10 4" xfId="32329" xr:uid="{7D4843EB-4E0D-431F-A63E-A8A6EBD81B9B}"/>
    <cellStyle name="入力 7 2 11" xfId="12621" xr:uid="{AB385337-0F20-434F-BF36-A6AE10522E2D}"/>
    <cellStyle name="入力 7 2 11 2" xfId="18483" xr:uid="{5266F428-F502-40B2-9E2E-F9EA240EF622}"/>
    <cellStyle name="入力 7 2 11 3" xfId="27060" xr:uid="{EE345601-5FA1-4906-AC38-6DFCE7A60BD0}"/>
    <cellStyle name="入力 7 2 11 4" xfId="32328" xr:uid="{58A65CEB-0851-4AFA-B399-CFF0BAD131B1}"/>
    <cellStyle name="入力 7 2 12" xfId="12622" xr:uid="{31F62BD4-0968-4458-8204-4C0475587DAD}"/>
    <cellStyle name="入力 7 2 12 2" xfId="18484" xr:uid="{2E0AA6D2-CCDC-4C14-AC03-D846BBE9E2BF}"/>
    <cellStyle name="入力 7 2 12 3" xfId="25657" xr:uid="{28506050-45BD-490D-AE1B-C8E9719B10ED}"/>
    <cellStyle name="入力 7 2 12 4" xfId="32327" xr:uid="{5273F787-E6CE-48BE-8240-E075CB980A05}"/>
    <cellStyle name="入力 7 2 13" xfId="12623" xr:uid="{F28BA7B2-7ECD-4513-9258-B0B325EF3826}"/>
    <cellStyle name="入力 7 2 13 2" xfId="18485" xr:uid="{FAE93D93-BD64-4ACA-9420-C1CAF13E4354}"/>
    <cellStyle name="入力 7 2 13 3" xfId="27925" xr:uid="{5389CDB3-AC19-406B-9EA6-355D03CE25D0}"/>
    <cellStyle name="入力 7 2 13 4" xfId="32326" xr:uid="{91F636F9-7F8E-49E8-ADB3-365AB5C60164}"/>
    <cellStyle name="入力 7 2 14" xfId="12624" xr:uid="{7AFCDF56-B1E7-477A-A708-8579CD21E5AA}"/>
    <cellStyle name="入力 7 2 14 2" xfId="18486" xr:uid="{B7B8984D-4B5D-471A-8F73-4B98D1CE8115}"/>
    <cellStyle name="入力 7 2 14 3" xfId="28038" xr:uid="{D9553E41-CF25-4AF9-B6F6-198DCD05DEE1}"/>
    <cellStyle name="入力 7 2 14 4" xfId="32325" xr:uid="{C1DD386E-819A-4E8B-933F-6FF5A6DCF29F}"/>
    <cellStyle name="入力 7 2 15" xfId="12625" xr:uid="{1E3922FA-A9EF-4ED5-B27A-C3E54B5AFD82}"/>
    <cellStyle name="入力 7 2 15 2" xfId="18487" xr:uid="{63AAFAC1-63A7-43FE-9B81-91F3C615C851}"/>
    <cellStyle name="入力 7 2 15 3" xfId="25658" xr:uid="{D135B90F-41AD-46F0-9BF9-50392DD14C18}"/>
    <cellStyle name="入力 7 2 15 4" xfId="32324" xr:uid="{E9685E4F-9B60-46DA-A3FF-110107722E78}"/>
    <cellStyle name="入力 7 2 16" xfId="12626" xr:uid="{44306BBF-47D4-438C-962E-5D869956D3C4}"/>
    <cellStyle name="入力 7 2 16 2" xfId="18488" xr:uid="{5010C90F-8A98-4266-8531-FFC6FB1C5DE0}"/>
    <cellStyle name="入力 7 2 16 3" xfId="25659" xr:uid="{867C7C64-18FE-4821-BC37-2092838C2E9D}"/>
    <cellStyle name="入力 7 2 16 4" xfId="32323" xr:uid="{0174FE2B-1DD0-43CC-B9EA-C1FF3A07E905}"/>
    <cellStyle name="入力 7 2 17" xfId="12627" xr:uid="{47ECE8C4-DE6A-4B0F-A948-6DC86E080F3A}"/>
    <cellStyle name="入力 7 2 17 2" xfId="18489" xr:uid="{2CB3D8AD-0968-4B83-9000-EE6E71DE4BC6}"/>
    <cellStyle name="入力 7 2 17 3" xfId="29769" xr:uid="{7F55E6A0-7674-4E8C-9D19-ED34AFD2BBF4}"/>
    <cellStyle name="入力 7 2 17 4" xfId="34326" xr:uid="{A53A5B3F-4E28-4759-BEC1-5676801BDE27}"/>
    <cellStyle name="入力 7 2 18" xfId="14827" xr:uid="{94731884-C964-45A5-B9BF-97A3E552BF11}"/>
    <cellStyle name="入力 7 2 18 2" xfId="20373" xr:uid="{3E485D9A-B553-4E95-A745-98D09737B9DB}"/>
    <cellStyle name="入力 7 2 18 3" xfId="25723" xr:uid="{E29F666E-B58F-4590-BFB3-EC22BE5808C9}"/>
    <cellStyle name="入力 7 2 18 4" xfId="30797" xr:uid="{40DDBB4C-3BF4-4C41-BD0C-CB3A5BFA822F}"/>
    <cellStyle name="入力 7 2 19" xfId="14930" xr:uid="{26FBB163-E302-44FF-AA35-66DF77437869}"/>
    <cellStyle name="入力 7 2 19 2" xfId="20467" xr:uid="{64D21893-87CD-4CEE-A756-531BAB2E275B}"/>
    <cellStyle name="入力 7 2 19 3" xfId="24528" xr:uid="{C26C1797-BD85-416C-B90E-C18EBB733B4B}"/>
    <cellStyle name="入力 7 2 19 4" xfId="30730" xr:uid="{BB84A32D-7A68-4FAB-8FCF-4530B42905B0}"/>
    <cellStyle name="入力 7 2 2" xfId="12628" xr:uid="{42D56984-A9FB-4868-9AF3-BF4A5D37153D}"/>
    <cellStyle name="入力 7 2 2 2" xfId="18490" xr:uid="{1AFF1C13-BC00-49B5-9B91-29EEB14BDB01}"/>
    <cellStyle name="入力 7 2 2 3" xfId="29490" xr:uid="{47A51EF1-A943-4204-9A7B-49C930513604}"/>
    <cellStyle name="入力 7 2 2 4" xfId="32322" xr:uid="{E0F6E2FB-4E84-4550-9FCA-C9CFB19B3A9F}"/>
    <cellStyle name="入力 7 2 20" xfId="15187" xr:uid="{A9C47F5A-AB98-4749-AB74-1E8F9A36D876}"/>
    <cellStyle name="入力 7 2 20 2" xfId="20702" xr:uid="{C234B997-D6FF-4CDE-A73E-AC1D15F2E4F2}"/>
    <cellStyle name="入力 7 2 20 3" xfId="25884" xr:uid="{F6454BAD-36FF-474E-97FC-9F8B3EB4915A}"/>
    <cellStyle name="入力 7 2 20 4" xfId="27934" xr:uid="{900C7AF5-007A-418A-8437-58DC7589FF5B}"/>
    <cellStyle name="入力 7 2 21" xfId="15899" xr:uid="{1831C4F9-B09D-486A-BFAB-1580BAB8F75B}"/>
    <cellStyle name="入力 7 2 22" xfId="21361" xr:uid="{D99C3066-B329-4CF2-8A83-855038853793}"/>
    <cellStyle name="入力 7 2 23" xfId="34136" xr:uid="{E37A0A61-4D19-4EEE-94CA-24D5D3F57EFF}"/>
    <cellStyle name="入力 7 2 3" xfId="12629" xr:uid="{98B93587-F81A-40C5-AF20-65319B3DC092}"/>
    <cellStyle name="入力 7 2 3 2" xfId="18491" xr:uid="{F0C514CD-D3EF-4DCF-97A8-BD0A107F7BF1}"/>
    <cellStyle name="入力 7 2 3 3" xfId="23088" xr:uid="{B10C4969-81EF-4132-884B-B33E25BB25D1}"/>
    <cellStyle name="入力 7 2 3 4" xfId="34791" xr:uid="{74E9C233-73DF-45BE-95C5-D0B07854ECC9}"/>
    <cellStyle name="入力 7 2 4" xfId="12630" xr:uid="{BECC03FF-9885-4AE0-82FA-5D0B418B5BEA}"/>
    <cellStyle name="入力 7 2 4 2" xfId="18492" xr:uid="{50D866B4-A1DD-4910-B2AF-40563FC63DA1}"/>
    <cellStyle name="入力 7 2 4 3" xfId="27916" xr:uid="{2B160A38-6E9A-4909-8CB6-809C97CDDDEA}"/>
    <cellStyle name="入力 7 2 4 4" xfId="34516" xr:uid="{FD43ED7F-0AEB-4105-9451-0D03CB28B250}"/>
    <cellStyle name="入力 7 2 5" xfId="12631" xr:uid="{C531E0F1-4F6F-4825-BCCD-B0A4B9AFB673}"/>
    <cellStyle name="入力 7 2 5 2" xfId="18493" xr:uid="{E679A189-C13E-4976-B24F-84D88D247FA7}"/>
    <cellStyle name="入力 7 2 5 3" xfId="30105" xr:uid="{BB7C8C65-27C8-40CB-8404-F7F21C837D12}"/>
    <cellStyle name="入力 7 2 5 4" xfId="32321" xr:uid="{1D378334-0458-4324-8E96-1E25A5AEC9DD}"/>
    <cellStyle name="入力 7 2 6" xfId="12632" xr:uid="{DA9FFF0E-60DD-4759-9264-41B967C5FF6E}"/>
    <cellStyle name="入力 7 2 6 2" xfId="18494" xr:uid="{5C884F1A-3731-433B-A8FB-D9974E9CE1BF}"/>
    <cellStyle name="入力 7 2 6 3" xfId="22297" xr:uid="{CC41FCF2-F559-445D-8DDF-1EBF400A3C22}"/>
    <cellStyle name="入力 7 2 6 4" xfId="32320" xr:uid="{4DAD42AC-B060-401B-B7DE-C2657D27FB37}"/>
    <cellStyle name="入力 7 2 7" xfId="12633" xr:uid="{8AD2A296-E6FB-4AA8-98A6-244AA7CC1756}"/>
    <cellStyle name="入力 7 2 7 2" xfId="18495" xr:uid="{15984EB8-1E75-4F8B-B9B0-8AC162A03508}"/>
    <cellStyle name="入力 7 2 7 3" xfId="29176" xr:uid="{1570FC35-2A14-4D70-BE54-9C5FAB38C288}"/>
    <cellStyle name="入力 7 2 7 4" xfId="32319" xr:uid="{3DCAC698-5200-4C35-8EC6-5C9A456D9F72}"/>
    <cellStyle name="入力 7 2 8" xfId="12634" xr:uid="{F01AEDFB-D9C4-4F4B-AFAF-63EFBC3B7D26}"/>
    <cellStyle name="入力 7 2 8 2" xfId="18496" xr:uid="{7E23E3F4-F00A-4106-86A4-A3DC71875DB2}"/>
    <cellStyle name="入力 7 2 8 3" xfId="21801" xr:uid="{CD214F49-2739-4D04-BCCB-92443FCC4ACB}"/>
    <cellStyle name="入力 7 2 8 4" xfId="32318" xr:uid="{E6E46583-4DB7-4EF3-99FF-7D56A7F34A81}"/>
    <cellStyle name="入力 7 2 9" xfId="12635" xr:uid="{CCE54BCB-54A7-4251-A664-EFEAEACC3FD9}"/>
    <cellStyle name="入力 7 2 9 2" xfId="18497" xr:uid="{2B679B7C-CF1C-499E-A3C5-DC61564B446D}"/>
    <cellStyle name="入力 7 2 9 3" xfId="26675" xr:uid="{7CEB2F29-3EA9-461E-B976-4A52F47416E2}"/>
    <cellStyle name="入力 7 2 9 4" xfId="32317" xr:uid="{EC6F20C5-E43C-46A6-B361-79A5A3F9FFAB}"/>
    <cellStyle name="入力 7 3" xfId="35608" xr:uid="{8E314ED0-838F-44D8-A40F-2887E052FB92}"/>
    <cellStyle name="入力 8" xfId="12636" xr:uid="{84113012-E5C3-4AD5-B946-809DDF71AF97}"/>
    <cellStyle name="入力 8 2" xfId="12637" xr:uid="{0E2C9147-2F2E-403F-B257-F89192E37CE8}"/>
    <cellStyle name="入力 8 2 10" xfId="12638" xr:uid="{C78DC175-A278-480D-936E-84BCC18B1C6C}"/>
    <cellStyle name="入力 8 2 10 2" xfId="18498" xr:uid="{3923383B-C769-4119-896F-450C2EBA25C1}"/>
    <cellStyle name="入力 8 2 10 3" xfId="26831" xr:uid="{218ED7E3-627B-499D-B595-9B10B5693258}"/>
    <cellStyle name="入力 8 2 10 4" xfId="32316" xr:uid="{0DC99830-30B9-44A1-BC99-894D51C53A34}"/>
    <cellStyle name="入力 8 2 11" xfId="12639" xr:uid="{3B0E2CCB-7DD3-45B0-BD75-915AC47B2283}"/>
    <cellStyle name="入力 8 2 11 2" xfId="18499" xr:uid="{EBF41ADE-FDCD-454B-8A26-4ED866C7B8D1}"/>
    <cellStyle name="入力 8 2 11 3" xfId="29128" xr:uid="{E4E6181E-497B-4689-A585-E7DB3ACCF16B}"/>
    <cellStyle name="入力 8 2 11 4" xfId="32315" xr:uid="{FAFC038C-D1B2-4E30-B8B2-FE27A557061B}"/>
    <cellStyle name="入力 8 2 12" xfId="12640" xr:uid="{004ABEBE-5302-4152-9F6F-308ADA0E367E}"/>
    <cellStyle name="入力 8 2 12 2" xfId="18500" xr:uid="{5E7BF93E-50ED-4488-A80F-166EF47C3EA4}"/>
    <cellStyle name="入力 8 2 12 3" xfId="29511" xr:uid="{A3ACAB7B-65DC-4C67-8D14-0F8808B2E14F}"/>
    <cellStyle name="入力 8 2 12 4" xfId="32314" xr:uid="{5F2EA248-6624-4393-8420-29A617995A66}"/>
    <cellStyle name="入力 8 2 13" xfId="12641" xr:uid="{220EF481-CD45-44E2-96F8-BA3CF8557DD2}"/>
    <cellStyle name="入力 8 2 13 2" xfId="18501" xr:uid="{ED24C843-996A-43D9-B5DB-01D511E9E113}"/>
    <cellStyle name="入力 8 2 13 3" xfId="28973" xr:uid="{71B80F22-CD40-451C-8F26-715A5556E578}"/>
    <cellStyle name="入力 8 2 13 4" xfId="25582" xr:uid="{2E300202-9B43-456C-8606-E72C903DE90A}"/>
    <cellStyle name="入力 8 2 14" xfId="12642" xr:uid="{16385B91-0DC6-4F44-8DF0-0E2ED445B733}"/>
    <cellStyle name="入力 8 2 14 2" xfId="18502" xr:uid="{819C51FC-293A-4987-8353-C077A11AAB80}"/>
    <cellStyle name="入力 8 2 14 3" xfId="22998" xr:uid="{AD558F92-D824-4561-87F3-E6347ADA0457}"/>
    <cellStyle name="入力 8 2 14 4" xfId="32313" xr:uid="{AB99CA85-71A5-4CDD-BAFD-984E1D7CA7B4}"/>
    <cellStyle name="入力 8 2 15" xfId="12643" xr:uid="{7D3D0DCC-DF02-45EF-A825-D117780A4DE2}"/>
    <cellStyle name="入力 8 2 15 2" xfId="18503" xr:uid="{CA1D8B96-0290-4ACD-BC57-0A3F0A19E7E3}"/>
    <cellStyle name="入力 8 2 15 3" xfId="22999" xr:uid="{508DA44A-0C87-446F-B06D-1D50E570D699}"/>
    <cellStyle name="入力 8 2 15 4" xfId="32312" xr:uid="{486AE029-F3DD-46F6-8DE9-CDBFFB50D4A8}"/>
    <cellStyle name="入力 8 2 16" xfId="12644" xr:uid="{A2624207-BFD2-44BA-8D06-CFE3FF30156C}"/>
    <cellStyle name="入力 8 2 16 2" xfId="18504" xr:uid="{8804543A-A999-47B9-9AFA-AD66AE017416}"/>
    <cellStyle name="入力 8 2 16 3" xfId="25931" xr:uid="{6F284B84-A853-482D-984A-8A89953928D6}"/>
    <cellStyle name="入力 8 2 16 4" xfId="32311" xr:uid="{95D9FA10-B5E1-4D21-93B4-76D61237E2FE}"/>
    <cellStyle name="入力 8 2 17" xfId="12645" xr:uid="{8F3C4EB2-E409-4765-B443-124AF0034B1B}"/>
    <cellStyle name="入力 8 2 17 2" xfId="18505" xr:uid="{1B7E0F53-B262-4BBB-82AF-6CF2A878386A}"/>
    <cellStyle name="入力 8 2 17 3" xfId="25377" xr:uid="{E4241616-C1BE-40E7-A47C-A0E7DA094511}"/>
    <cellStyle name="入力 8 2 17 4" xfId="32310" xr:uid="{4A88426E-B6D9-4125-A85B-4ACF9C912478}"/>
    <cellStyle name="入力 8 2 18" xfId="14830" xr:uid="{0AEF3089-034C-4E86-8D93-809FDE82673F}"/>
    <cellStyle name="入力 8 2 18 2" xfId="20376" xr:uid="{FE2C144C-8F67-4D50-81B3-8717464D43F3}"/>
    <cellStyle name="入力 8 2 18 3" xfId="28107" xr:uid="{D454716F-1A56-4F53-9279-D3B41F5C4D15}"/>
    <cellStyle name="入力 8 2 18 4" xfId="30794" xr:uid="{6CF1EB74-00DC-4547-8FDF-F19D8516DDE7}"/>
    <cellStyle name="入力 8 2 19" xfId="15146" xr:uid="{C566004B-DF96-41CD-9A1E-AED4E42EC4DF}"/>
    <cellStyle name="入力 8 2 19 2" xfId="20664" xr:uid="{835B604D-DC39-4BC9-87A9-14303528E4D3}"/>
    <cellStyle name="入力 8 2 19 3" xfId="25909" xr:uid="{5202F16B-FBDF-42A6-AE37-155352D8C3F9}"/>
    <cellStyle name="入力 8 2 19 4" xfId="25044" xr:uid="{7D52D6AB-9FAE-4778-92C8-70CB63BA2E28}"/>
    <cellStyle name="入力 8 2 2" xfId="12646" xr:uid="{B326F23E-5D9E-4339-BABD-988FDCCEFA04}"/>
    <cellStyle name="入力 8 2 2 2" xfId="18506" xr:uid="{98A410C8-995B-49C2-A124-124DF81CC9DD}"/>
    <cellStyle name="入力 8 2 2 3" xfId="22779" xr:uid="{467484B9-90F9-4005-BD01-BE5707ACCA6B}"/>
    <cellStyle name="入力 8 2 2 4" xfId="32309" xr:uid="{3B00857C-8E7B-4B85-9D04-7BAFE0A288E9}"/>
    <cellStyle name="入力 8 2 20" xfId="15201" xr:uid="{507E9EB9-BE28-4A7F-8929-F45499D637DC}"/>
    <cellStyle name="入力 8 2 20 2" xfId="20715" xr:uid="{EBA5D92D-232A-45BA-986E-44D0D354C646}"/>
    <cellStyle name="入力 8 2 20 3" xfId="28263" xr:uid="{6435DDBD-1FA5-486E-B932-F052DDACE268}"/>
    <cellStyle name="入力 8 2 20 4" xfId="25875" xr:uid="{B82E45E9-4369-483D-9DDB-8E03EB43FFFB}"/>
    <cellStyle name="入力 8 2 21" xfId="15903" xr:uid="{D4099993-DBCD-4844-A105-36A3E6CA9252}"/>
    <cellStyle name="入力 8 2 22" xfId="29285" xr:uid="{0EDD0405-1A8D-4787-8E4D-3D98DD942C60}"/>
    <cellStyle name="入力 8 2 23" xfId="34135" xr:uid="{08601C56-EB8A-4F18-AA81-C12DB261B01E}"/>
    <cellStyle name="入力 8 2 3" xfId="12647" xr:uid="{63DF1353-A6D9-4354-878D-D1DD0991B88A}"/>
    <cellStyle name="入力 8 2 3 2" xfId="18507" xr:uid="{4C3C857A-0CEC-4376-8A89-79E589C50040}"/>
    <cellStyle name="入力 8 2 3 3" xfId="28607" xr:uid="{0DB4CE0C-2879-4714-A9DC-11C75625B650}"/>
    <cellStyle name="入力 8 2 3 4" xfId="32308" xr:uid="{C4DF02E5-58F6-4EE2-819A-63A8562C37BC}"/>
    <cellStyle name="入力 8 2 4" xfId="12648" xr:uid="{3D5D7937-DAEA-4B24-9952-A91F2A47A69F}"/>
    <cellStyle name="入力 8 2 4 2" xfId="18508" xr:uid="{19C896C5-D98B-4F10-8CB9-39CB8059E613}"/>
    <cellStyle name="入力 8 2 4 3" xfId="28101" xr:uid="{D1E5297A-BF95-46CA-9348-0CEBDECAB237}"/>
    <cellStyle name="入力 8 2 4 4" xfId="32307" xr:uid="{0FC5ED16-7DCF-47B2-869A-B890EC506C53}"/>
    <cellStyle name="入力 8 2 5" xfId="12649" xr:uid="{1EDA33C3-E4EB-4D78-A7EC-88776B795F47}"/>
    <cellStyle name="入力 8 2 5 2" xfId="18509" xr:uid="{FCDA70C5-B881-4E92-9AC9-1841FAE89D18}"/>
    <cellStyle name="入力 8 2 5 3" xfId="27264" xr:uid="{EA1BB9DF-BCBF-45B4-AE89-7AE292346AD3}"/>
    <cellStyle name="入力 8 2 5 4" xfId="34843" xr:uid="{724FE57A-814B-4C19-A98B-C7ED2EA60A60}"/>
    <cellStyle name="入力 8 2 6" xfId="12650" xr:uid="{AFEDCA3B-AC42-41EF-8618-DB8A3C0B6C1B}"/>
    <cellStyle name="入力 8 2 6 2" xfId="18510" xr:uid="{802EBCE6-51BD-4CC6-B760-E6071E798DCC}"/>
    <cellStyle name="入力 8 2 6 3" xfId="25660" xr:uid="{BE54D7AC-68E5-4031-B6E6-A8D1DEB2004C}"/>
    <cellStyle name="入力 8 2 6 4" xfId="32306" xr:uid="{093B1DCA-D495-4294-BDCD-90E24364E385}"/>
    <cellStyle name="入力 8 2 7" xfId="12651" xr:uid="{76737033-D6CE-42DD-B037-EFD428613688}"/>
    <cellStyle name="入力 8 2 7 2" xfId="18511" xr:uid="{4316AA28-01DF-49D2-BC3C-5FB019874CBE}"/>
    <cellStyle name="入力 8 2 7 3" xfId="21568" xr:uid="{D12F4A58-731D-4380-89E4-4FBA6306F502}"/>
    <cellStyle name="入力 8 2 7 4" xfId="34799" xr:uid="{FC8A9B35-7910-4231-A1B2-5B70E0D4E32D}"/>
    <cellStyle name="入力 8 2 8" xfId="12652" xr:uid="{CB50334F-47AB-4B19-AE81-EF737083F1D0}"/>
    <cellStyle name="入力 8 2 8 2" xfId="18512" xr:uid="{76AF710C-D66D-46F7-9B0F-7034B3915350}"/>
    <cellStyle name="入力 8 2 8 3" xfId="25803" xr:uid="{D7B23A06-9526-4959-964F-4AB99EF30844}"/>
    <cellStyle name="入力 8 2 8 4" xfId="34465" xr:uid="{6EC98459-FC6F-4EEE-9167-52B196D89C03}"/>
    <cellStyle name="入力 8 2 9" xfId="12653" xr:uid="{9BFDA9B7-6DC2-45A7-9200-A484D3792726}"/>
    <cellStyle name="入力 8 2 9 2" xfId="18513" xr:uid="{6EB67E4B-77BA-4B62-844A-0E7069AF1CCC}"/>
    <cellStyle name="入力 8 2 9 3" xfId="28073" xr:uid="{693A2941-81A0-4A89-8FA7-3286E6655566}"/>
    <cellStyle name="入力 8 2 9 4" xfId="32305" xr:uid="{5664EDBF-F122-4FDA-ACD0-9765E4A159D8}"/>
    <cellStyle name="入力 8 3" xfId="35607" xr:uid="{DA52890B-199F-4B90-BDCB-E68F1F39C1A5}"/>
    <cellStyle name="入力_MainSheet" xfId="8150" xr:uid="{2B468E6E-F06F-44F8-B24F-826800C88F55}"/>
    <cellStyle name="円" xfId="2176" xr:uid="{0D788285-0962-4E24-BEA4-A951AACFBBDB}"/>
    <cellStyle name="円_MainSheet" xfId="8151" xr:uid="{51EA37EF-86E2-47C2-83A1-2EB3B2BA5C6F}"/>
    <cellStyle name="出力" xfId="2178" xr:uid="{67947139-B1EA-4058-8703-62C56D23D0B3}"/>
    <cellStyle name="出力 2" xfId="7833" xr:uid="{CB475A10-C234-4B28-8707-D48014CE8805}"/>
    <cellStyle name="出力 2 10" xfId="12673" xr:uid="{916E4AA7-58F9-4432-9A90-F6E7A09E1DA2}"/>
    <cellStyle name="出力 2 10 2" xfId="18522" xr:uid="{68A2F6D5-2CF2-4335-ACF0-9D076C1DB147}"/>
    <cellStyle name="出力 2 10 3" xfId="23255" xr:uid="{2D00449C-4CCB-4855-9046-5405DD0E4490}"/>
    <cellStyle name="出力 2 10 4" xfId="26084" xr:uid="{6A373482-4CFD-419E-8B17-AFD4991299A2}"/>
    <cellStyle name="出力 2 10 5" xfId="27407" xr:uid="{29E90A51-8E68-4BBF-B11D-FBC6F60D7DD8}"/>
    <cellStyle name="出力 2 11" xfId="12674" xr:uid="{3DC837B9-46BC-4B27-8902-18E5BCD17F56}"/>
    <cellStyle name="出力 2 11 2" xfId="18523" xr:uid="{136BBFF3-C783-4234-8F8C-B02DA57D07D3}"/>
    <cellStyle name="出力 2 11 3" xfId="23254" xr:uid="{674113BB-CB57-4AC7-86A1-17BAA0C41002}"/>
    <cellStyle name="出力 2 11 4" xfId="21692" xr:uid="{61567C9C-AA97-402E-AF6A-0D50F467D821}"/>
    <cellStyle name="出力 2 11 5" xfId="32304" xr:uid="{12F87290-D068-4E80-8197-B90B0851622E}"/>
    <cellStyle name="出力 2 12" xfId="12675" xr:uid="{3EA846B8-CE50-4B23-BF69-69139DC46194}"/>
    <cellStyle name="出力 2 12 2" xfId="18524" xr:uid="{8AECB7A3-136A-4F34-A674-C2EDCF2DF1C8}"/>
    <cellStyle name="出力 2 12 3" xfId="23253" xr:uid="{D0741F1E-5BFA-42BF-9B25-3E416E4DFB38}"/>
    <cellStyle name="出力 2 12 4" xfId="24665" xr:uid="{CA2D60B4-89FA-4534-A761-7EBAFEA9513D}"/>
    <cellStyle name="出力 2 12 5" xfId="32303" xr:uid="{1794FEE1-D930-4D29-8293-EEA9DA8587D2}"/>
    <cellStyle name="出力 2 13" xfId="12676" xr:uid="{2FAF8DE9-5359-49C0-A6E1-DAF2D1359094}"/>
    <cellStyle name="出力 2 13 2" xfId="18525" xr:uid="{000EEF2F-0FED-4EBA-AEBC-8039802420F2}"/>
    <cellStyle name="出力 2 13 3" xfId="26630" xr:uid="{B48ECECB-6A4B-4BCD-8D66-362D6A14841F}"/>
    <cellStyle name="出力 2 13 4" xfId="24938" xr:uid="{210CABB4-A003-4765-B5AE-BD10E9F9404E}"/>
    <cellStyle name="出力 2 13 5" xfId="32302" xr:uid="{8528E539-4D8E-4570-896D-E1472FACFDAC}"/>
    <cellStyle name="出力 2 14" xfId="12677" xr:uid="{A82E031A-C9DD-48A0-8EAA-946C0EAA8A86}"/>
    <cellStyle name="出力 2 14 2" xfId="18526" xr:uid="{67F83798-EACA-4DD0-A988-8964770918F1}"/>
    <cellStyle name="出力 2 14 3" xfId="23252" xr:uid="{F7464211-282A-4444-9242-C03633C83600}"/>
    <cellStyle name="出力 2 14 4" xfId="29754" xr:uid="{F4DFA047-FFDB-425E-9D7C-C6E4DA41EA34}"/>
    <cellStyle name="出力 2 14 5" xfId="32301" xr:uid="{63924E38-8A16-41B6-83A2-0354F68CD833}"/>
    <cellStyle name="出力 2 15" xfId="12678" xr:uid="{529AD626-ECBB-41A6-8BD4-0549A75EA974}"/>
    <cellStyle name="出力 2 15 2" xfId="18527" xr:uid="{E0F818AD-9181-4E75-827F-E217B492579B}"/>
    <cellStyle name="出力 2 15 3" xfId="26140" xr:uid="{B6C7E56A-F706-4CB0-BF9A-3942D145CB08}"/>
    <cellStyle name="出力 2 15 4" xfId="29277" xr:uid="{453451F6-05BF-4FD4-8667-1866DCF7B749}"/>
    <cellStyle name="出力 2 15 5" xfId="32300" xr:uid="{EF527301-DA6F-450B-ADD2-D9E0B058250E}"/>
    <cellStyle name="出力 2 16" xfId="12679" xr:uid="{393C0E62-F1AA-455B-92BB-4CA6052F7AA1}"/>
    <cellStyle name="出力 2 16 2" xfId="18528" xr:uid="{EF643885-3E4B-4126-805E-794787FBB072}"/>
    <cellStyle name="出力 2 16 3" xfId="27312" xr:uid="{FDEEA44F-B984-4D2D-B3FF-92EBFC7BA6CC}"/>
    <cellStyle name="出力 2 16 4" xfId="28120" xr:uid="{8A9B1CBA-A05E-4C11-9079-AE6F7012CD41}"/>
    <cellStyle name="出力 2 16 5" xfId="32299" xr:uid="{BC33376B-6817-4C3E-AB38-CD8FACB6D49D}"/>
    <cellStyle name="出力 2 17" xfId="12680" xr:uid="{52E42142-46DE-4250-944F-3E991451FD30}"/>
    <cellStyle name="出力 2 17 2" xfId="18529" xr:uid="{5698B077-4AF9-4762-A098-A356943ED5A7}"/>
    <cellStyle name="出力 2 17 3" xfId="23251" xr:uid="{635DCE3F-A21E-4D9D-B41A-47C46CAF493E}"/>
    <cellStyle name="出力 2 17 4" xfId="26143" xr:uid="{6180E62D-A9CC-4A88-983C-974F6E467133}"/>
    <cellStyle name="出力 2 17 5" xfId="32298" xr:uid="{ECAF9481-3838-4CC4-9118-696736543760}"/>
    <cellStyle name="出力 2 18" xfId="12681" xr:uid="{511594B2-1BDA-42D7-97E8-914A43AE9339}"/>
    <cellStyle name="出力 2 18 2" xfId="18530" xr:uid="{7E8F0751-64B1-4DB2-8D1B-BD915311388D}"/>
    <cellStyle name="出力 2 18 3" xfId="27531" xr:uid="{7D6D8837-29E5-4514-A388-8A732DF67998}"/>
    <cellStyle name="出力 2 18 4" xfId="26639" xr:uid="{95172C27-EF25-4E98-8E78-BB335FE19491}"/>
    <cellStyle name="出力 2 18 5" xfId="34844" xr:uid="{700FD005-58AB-44C5-9FA5-71C060C7FE1D}"/>
    <cellStyle name="出力 2 19" xfId="12682" xr:uid="{0165FC0D-86BB-4B86-B8F5-5C6766FECAA8}"/>
    <cellStyle name="出力 2 19 2" xfId="18531" xr:uid="{B21011AC-A4AF-4AD6-B81E-E227C05F43EB}"/>
    <cellStyle name="出力 2 19 3" xfId="26968" xr:uid="{D38FF4DE-6896-4A53-B3B9-5DCC8319A95E}"/>
    <cellStyle name="出力 2 19 4" xfId="26091" xr:uid="{02742D51-5F00-4917-8C20-80B90626A77A}"/>
    <cellStyle name="出力 2 19 5" xfId="32297" xr:uid="{BDDA5AB3-A0EC-4F52-A5FB-F63DCFB1935A}"/>
    <cellStyle name="出力 2 2" xfId="12683" xr:uid="{91B01AFE-3B7C-45BF-B22C-80B270990EF2}"/>
    <cellStyle name="出力 2 2 10" xfId="12684" xr:uid="{33D6603B-8864-4E67-940D-64CE2455894F}"/>
    <cellStyle name="出力 2 2 10 2" xfId="18532" xr:uid="{DEC7D0E6-B2B2-451D-8095-BB77953351D6}"/>
    <cellStyle name="出力 2 2 10 3" xfId="23250" xr:uid="{82445D74-2555-4035-9D8A-3E4F116E2C46}"/>
    <cellStyle name="出力 2 2 10 4" xfId="26556" xr:uid="{090DDC3A-9F23-44BA-B891-C8F9D9989487}"/>
    <cellStyle name="出力 2 2 10 5" xfId="34800" xr:uid="{CB84EFDD-CADD-422B-80BA-223A20A55F3F}"/>
    <cellStyle name="出力 2 2 11" xfId="12685" xr:uid="{D5965B87-555A-4965-A8A2-56C4471F34F7}"/>
    <cellStyle name="出力 2 2 11 2" xfId="18533" xr:uid="{B9F353AB-C409-47C8-9DDD-60B6650E91F5}"/>
    <cellStyle name="出力 2 2 11 3" xfId="26940" xr:uid="{4D8EDD3B-72BB-4763-8E98-265C563BCFDA}"/>
    <cellStyle name="出力 2 2 11 4" xfId="24507" xr:uid="{64182663-A5CC-415C-898F-CF92151699E1}"/>
    <cellStyle name="出力 2 2 11 5" xfId="34737" xr:uid="{04A09644-9B7B-48EB-8CB0-BE5E9249AFE0}"/>
    <cellStyle name="出力 2 2 12" xfId="12686" xr:uid="{6E30999B-0232-4254-A950-449A540880E9}"/>
    <cellStyle name="出力 2 2 12 2" xfId="18534" xr:uid="{D42EDF1E-357C-454C-A5B3-F741E3C29E72}"/>
    <cellStyle name="出力 2 2 12 3" xfId="23249" xr:uid="{1E682ABC-C947-4B33-A730-ACD5DD937EC8}"/>
    <cellStyle name="出力 2 2 12 4" xfId="27284" xr:uid="{06ACA55F-6E5E-4BA2-AF99-1DCF424BAFD0}"/>
    <cellStyle name="出力 2 2 12 5" xfId="32296" xr:uid="{B5F006B4-99FF-4DF0-8D14-6E13949F4256}"/>
    <cellStyle name="出力 2 2 13" xfId="12687" xr:uid="{B9211B39-CA1C-4414-8A31-EF0A4F222370}"/>
    <cellStyle name="出力 2 2 13 2" xfId="18535" xr:uid="{1CA3AE88-9269-4154-A0D3-8B5A476794E4}"/>
    <cellStyle name="出力 2 2 13 3" xfId="26139" xr:uid="{D27A34FF-A339-42F9-A32B-1897A86A50D8}"/>
    <cellStyle name="出力 2 2 13 4" xfId="29839" xr:uid="{CBF4FB4F-394C-4C4C-960D-AA2DCC368009}"/>
    <cellStyle name="出力 2 2 13 5" xfId="32295" xr:uid="{2A95E8CF-7ADD-4C3A-8385-0CAE977AEC2F}"/>
    <cellStyle name="出力 2 2 14" xfId="12688" xr:uid="{15FBCE19-9521-493F-9984-3C11403BAABC}"/>
    <cellStyle name="出力 2 2 14 2" xfId="18536" xr:uid="{90F9827A-7F42-40DA-9CC6-5EB98A46DDAE}"/>
    <cellStyle name="出力 2 2 14 3" xfId="26499" xr:uid="{D3EDDFC9-FDF5-4992-9D5C-9823DCFAF416}"/>
    <cellStyle name="出力 2 2 14 4" xfId="26923" xr:uid="{5E238892-B580-40F6-9745-5B58FCC618F1}"/>
    <cellStyle name="出力 2 2 14 5" xfId="32294" xr:uid="{BAF4A095-805B-44A5-9679-842977A5AD21}"/>
    <cellStyle name="出力 2 2 15" xfId="12689" xr:uid="{F6C1232A-43EC-4E27-8907-9A8D286842D5}"/>
    <cellStyle name="出力 2 2 15 2" xfId="18537" xr:uid="{AB97AACC-86FE-48B0-BBA2-0BD4302D37FC}"/>
    <cellStyle name="出力 2 2 15 3" xfId="23248" xr:uid="{3D6F38AE-6FE3-44FB-9927-CC55D3D7EC44}"/>
    <cellStyle name="出力 2 2 15 4" xfId="24149" xr:uid="{F0E58BC9-A088-44D5-B8ED-9CCF2F4C4E0E}"/>
    <cellStyle name="出力 2 2 15 5" xfId="32293" xr:uid="{FDBCF514-E956-4163-A1E3-71CF7B5C7CF7}"/>
    <cellStyle name="出力 2 2 16" xfId="12690" xr:uid="{64F46CDC-2253-4AEE-BE70-EC1A03DF30A4}"/>
    <cellStyle name="出力 2 2 16 2" xfId="18538" xr:uid="{0BE05848-E53A-440F-8768-99DB53280DEB}"/>
    <cellStyle name="出力 2 2 16 3" xfId="26138" xr:uid="{BA9BD972-8574-4432-9C49-8B2CCB7F6456}"/>
    <cellStyle name="出力 2 2 16 4" xfId="30181" xr:uid="{CBF37681-4D44-480C-B0D3-511A86E8C988}"/>
    <cellStyle name="出力 2 2 16 5" xfId="32292" xr:uid="{07C632C3-7E9F-4E7B-BDEE-77E0634588F5}"/>
    <cellStyle name="出力 2 2 17" xfId="12691" xr:uid="{47D33CAE-FE15-4113-9C50-45491474FD4A}"/>
    <cellStyle name="出力 2 2 17 2" xfId="18539" xr:uid="{E4528D84-D70A-4B5F-9B7F-72BD26C295A1}"/>
    <cellStyle name="出力 2 2 17 3" xfId="22218" xr:uid="{7C4BC689-4F43-4FD8-B26D-F32F9089B2C5}"/>
    <cellStyle name="出力 2 2 17 4" xfId="25666" xr:uid="{DBC409F1-B0F9-4937-BE5D-70AD8AED817C}"/>
    <cellStyle name="出力 2 2 17 5" xfId="32291" xr:uid="{0047C625-5096-4EF3-86B8-5C8D69BD4774}"/>
    <cellStyle name="出力 2 2 18" xfId="12692" xr:uid="{26B724E1-C99A-4A95-8D27-F59B56CF863A}"/>
    <cellStyle name="出力 2 2 18 2" xfId="18540" xr:uid="{91BA41EE-C5E4-4A54-8537-4E78933D1BD7}"/>
    <cellStyle name="出力 2 2 18 3" xfId="22217" xr:uid="{CD46A026-0EE0-4830-A0BF-DE251B7EA64B}"/>
    <cellStyle name="出力 2 2 18 4" xfId="23337" xr:uid="{6D9E783E-F5A7-4BF0-B662-DD7EE6AD28FC}"/>
    <cellStyle name="出力 2 2 18 5" xfId="32290" xr:uid="{19AE1BB6-0901-4C32-89CB-5444C647D5FF}"/>
    <cellStyle name="出力 2 2 19" xfId="12693" xr:uid="{D1395AB5-6274-497B-AF2A-4654CFC62D67}"/>
    <cellStyle name="出力 2 2 19 2" xfId="18541" xr:uid="{9C3E572D-DF82-45AB-B3AA-EFF118A99C4E}"/>
    <cellStyle name="出力 2 2 19 3" xfId="26514" xr:uid="{A58EF5CE-E856-4B09-8698-17F90285036A}"/>
    <cellStyle name="出力 2 2 19 4" xfId="30174" xr:uid="{6CB2A988-BC36-4CD6-97A7-93467718FC26}"/>
    <cellStyle name="出力 2 2 19 5" xfId="32289" xr:uid="{F2721E2F-94BC-4846-96A9-300FB87FA51D}"/>
    <cellStyle name="出力 2 2 2" xfId="12694" xr:uid="{F571F8A6-D07D-4470-A632-4B38A93A20C6}"/>
    <cellStyle name="出力 2 2 2 10" xfId="12695" xr:uid="{7AD54354-B6AA-4794-9E94-688221125556}"/>
    <cellStyle name="出力 2 2 2 10 2" xfId="18542" xr:uid="{AC676FE6-206A-44A6-830A-02919502BD3A}"/>
    <cellStyle name="出力 2 2 2 10 3" xfId="23247" xr:uid="{8140C9F7-1E12-4D46-90F7-C06CDCE0327B}"/>
    <cellStyle name="出力 2 2 2 10 4" xfId="28485" xr:uid="{E0B2A34B-0AD9-40F2-80E5-ABBD1D2396C3}"/>
    <cellStyle name="出力 2 2 2 10 5" xfId="30379" xr:uid="{2FFB892A-2AB4-49B8-8504-ED1F6A220379}"/>
    <cellStyle name="出力 2 2 2 11" xfId="12696" xr:uid="{A568E6A8-63FE-49B7-9679-DA7B528A581E}"/>
    <cellStyle name="出力 2 2 2 11 2" xfId="18543" xr:uid="{1AB241AE-ADAD-4EC8-BD97-F1D4AF2682B5}"/>
    <cellStyle name="出力 2 2 2 11 3" xfId="27586" xr:uid="{50FCECC8-F8FC-4AD3-9526-86C94B40D3A3}"/>
    <cellStyle name="出力 2 2 2 11 4" xfId="26301" xr:uid="{BDAA82B2-9022-4520-8850-4B544958F351}"/>
    <cellStyle name="出力 2 2 2 11 5" xfId="32288" xr:uid="{FC471896-645F-4557-95A8-5313ACFDAD74}"/>
    <cellStyle name="出力 2 2 2 12" xfId="12697" xr:uid="{299B3EA1-B8B2-495C-83D2-DFAFF51816B1}"/>
    <cellStyle name="出力 2 2 2 12 2" xfId="18544" xr:uid="{CB0B6707-0903-4010-A0D4-9934BBD7C62C}"/>
    <cellStyle name="出力 2 2 2 12 3" xfId="27738" xr:uid="{79F9564E-0A3E-465C-8BF4-35759470FC4C}"/>
    <cellStyle name="出力 2 2 2 12 4" xfId="29632" xr:uid="{78640F8B-96FE-4B1B-9420-794847D3B62F}"/>
    <cellStyle name="出力 2 2 2 12 5" xfId="32287" xr:uid="{6C5F752A-3E46-4FE4-9344-8497D0CFA08F}"/>
    <cellStyle name="出力 2 2 2 13" xfId="12698" xr:uid="{696435F3-FE2C-49A9-830B-C16D2B7A16F0}"/>
    <cellStyle name="出力 2 2 2 13 2" xfId="18545" xr:uid="{480E8EC3-FC53-4A82-921B-C1C06AB75B2F}"/>
    <cellStyle name="出力 2 2 2 13 3" xfId="27676" xr:uid="{641B4857-5639-4EA9-8071-F3BA41F79304}"/>
    <cellStyle name="出力 2 2 2 13 4" xfId="22563" xr:uid="{44D239DF-777C-45E4-8292-E445BE21F664}"/>
    <cellStyle name="出力 2 2 2 13 5" xfId="32286" xr:uid="{D0A3C70B-27D6-4D77-876C-FEAB22FB5E3B}"/>
    <cellStyle name="出力 2 2 2 14" xfId="12699" xr:uid="{4A4921F3-A442-4ECA-9084-CED5F6F4FA18}"/>
    <cellStyle name="出力 2 2 2 14 2" xfId="18546" xr:uid="{35347B81-DDC0-4A1E-B680-E5FD09DBD5EA}"/>
    <cellStyle name="出力 2 2 2 14 3" xfId="26962" xr:uid="{0A6F69D5-8562-4BE3-A3BF-CC1FE7DDA240}"/>
    <cellStyle name="出力 2 2 2 14 4" xfId="24924" xr:uid="{61EA9B09-6F3E-45D6-B971-121F6A6D5F3B}"/>
    <cellStyle name="出力 2 2 2 14 5" xfId="32285" xr:uid="{9CE6720A-69E3-47A3-A90D-1B3FAE1BF229}"/>
    <cellStyle name="出力 2 2 2 15" xfId="12700" xr:uid="{5F0564DD-C99C-4AFD-855F-976DDAD19833}"/>
    <cellStyle name="出力 2 2 2 15 2" xfId="18547" xr:uid="{02072CC2-60B2-47D5-B8B6-AB9A248ACA76}"/>
    <cellStyle name="出力 2 2 2 15 3" xfId="22216" xr:uid="{48D84D59-82C6-48FE-9D52-D300B1EFF01C}"/>
    <cellStyle name="出力 2 2 2 15 4" xfId="25332" xr:uid="{B54901DF-15BF-4953-BC2B-5B6F2279B505}"/>
    <cellStyle name="出力 2 2 2 15 5" xfId="32284" xr:uid="{DD22BB91-EB31-4087-A5C9-81449A3C2AA9}"/>
    <cellStyle name="出力 2 2 2 16" xfId="12701" xr:uid="{B5CF8949-EEFD-4F26-B574-904AE9438026}"/>
    <cellStyle name="出力 2 2 2 16 2" xfId="18548" xr:uid="{C00C7DD2-812E-466F-8E33-563E235D7303}"/>
    <cellStyle name="出力 2 2 2 16 3" xfId="22215" xr:uid="{8BB86F70-5F00-42C1-ACDC-4CFE0D21A5D3}"/>
    <cellStyle name="出力 2 2 2 16 4" xfId="25328" xr:uid="{CFE0E6D1-2D0C-4EBC-99F7-094A9A94301D}"/>
    <cellStyle name="出力 2 2 2 16 5" xfId="32283" xr:uid="{473477D6-C316-4B24-BB7E-59C23D3FA7CF}"/>
    <cellStyle name="出力 2 2 2 17" xfId="12702" xr:uid="{BBC76B0C-7900-4D9E-B41E-50EAB63E015E}"/>
    <cellStyle name="出力 2 2 2 17 2" xfId="18549" xr:uid="{6EF19135-0ED6-4C5F-B848-5A3AB86C1038}"/>
    <cellStyle name="出力 2 2 2 17 3" xfId="22214" xr:uid="{AB2AA0BF-2383-4E37-8347-6C35E10F0553}"/>
    <cellStyle name="出力 2 2 2 17 4" xfId="25329" xr:uid="{249680EF-B033-43AD-B048-CB224AAE2998}"/>
    <cellStyle name="出力 2 2 2 17 5" xfId="32282" xr:uid="{66D002E4-69DB-4D1B-B32B-52A5C02D6A65}"/>
    <cellStyle name="出力 2 2 2 18" xfId="12703" xr:uid="{6FFCC3B0-3B1C-4823-A018-78732AA6A342}"/>
    <cellStyle name="出力 2 2 2 18 2" xfId="18550" xr:uid="{BEAE18B6-E911-4FF5-813E-63F0872300CA}"/>
    <cellStyle name="出力 2 2 2 18 3" xfId="22213" xr:uid="{E6050797-8CA1-42B2-A4BE-CF63ACCAC094}"/>
    <cellStyle name="出力 2 2 2 18 4" xfId="21534" xr:uid="{AEA3307B-DAC0-4FEF-8080-37FEF5B41E99}"/>
    <cellStyle name="出力 2 2 2 18 5" xfId="34461" xr:uid="{7F497315-3E48-48C3-AFCB-5F06BCE7BBAD}"/>
    <cellStyle name="出力 2 2 2 19" xfId="12704" xr:uid="{8F09B751-F3C0-4617-94DE-CF4A846C7912}"/>
    <cellStyle name="出力 2 2 2 19 2" xfId="18551" xr:uid="{CFE1CF17-BBF4-4BC2-B643-B385C0BDCF2A}"/>
    <cellStyle name="出力 2 2 2 19 3" xfId="22212" xr:uid="{AA143802-8D41-4A51-BA68-31D4CA73E005}"/>
    <cellStyle name="出力 2 2 2 19 4" xfId="27117" xr:uid="{C643E278-6920-4D6E-BC70-8A2EE852A8DA}"/>
    <cellStyle name="出力 2 2 2 19 5" xfId="32281" xr:uid="{2CFD0806-F3A0-4728-8ECF-3EB29A038EA9}"/>
    <cellStyle name="出力 2 2 2 2" xfId="12705" xr:uid="{1408F79C-986B-42E6-983C-950223B2A37D}"/>
    <cellStyle name="出力 2 2 2 2 2" xfId="18552" xr:uid="{A76BA76C-8979-4A90-827A-0B244A888B9B}"/>
    <cellStyle name="出力 2 2 2 2 3" xfId="22211" xr:uid="{3A341DC8-A6ED-453D-8923-0625CD5C858A}"/>
    <cellStyle name="出力 2 2 2 2 4" xfId="25668" xr:uid="{D4B29F90-0709-4899-8458-9756DE91E90A}"/>
    <cellStyle name="出力 2 2 2 2 5" xfId="34794" xr:uid="{7618A803-7EA9-4115-A403-FEA26907093D}"/>
    <cellStyle name="出力 2 2 2 20" xfId="12706" xr:uid="{6CC084E1-ACBE-4D51-ACB5-70C9057C9E10}"/>
    <cellStyle name="出力 2 2 2 20 2" xfId="18553" xr:uid="{22AC3C94-BDD5-4CD0-A5BA-C74CA61CA913}"/>
    <cellStyle name="出力 2 2 2 20 3" xfId="21378" xr:uid="{75417A76-947D-4418-BABE-A941328C3C2A}"/>
    <cellStyle name="出力 2 2 2 20 4" xfId="21457" xr:uid="{24215377-CB9D-48DD-A562-46D10B4E1A42}"/>
    <cellStyle name="出力 2 2 2 20 5" xfId="34517" xr:uid="{A90D545A-7DF9-4EE1-A92E-8984BB7FA517}"/>
    <cellStyle name="出力 2 2 2 21" xfId="12707" xr:uid="{6DFE5939-F940-4B75-BA0B-BB917FDC6308}"/>
    <cellStyle name="出力 2 2 2 21 2" xfId="18554" xr:uid="{1C5CFB20-C2CB-47C4-A1C4-86616FBC3FCC}"/>
    <cellStyle name="出力 2 2 2 21 3" xfId="22128" xr:uid="{97AA0354-ADDD-4493-BA8B-D1270267BE11}"/>
    <cellStyle name="出力 2 2 2 21 4" xfId="26959" xr:uid="{88E8E097-24FB-4557-A4A3-B8C66C6601D7}"/>
    <cellStyle name="出力 2 2 2 21 5" xfId="32280" xr:uid="{762E30DE-C7C3-442E-B051-563B4012EA91}"/>
    <cellStyle name="出力 2 2 2 22" xfId="12708" xr:uid="{CB1A65ED-8CAC-4419-80DE-E601F44E1307}"/>
    <cellStyle name="出力 2 2 2 22 2" xfId="18555" xr:uid="{54C0DDC4-F2D7-40E0-BD0E-53E6BB11CD34}"/>
    <cellStyle name="出力 2 2 2 22 3" xfId="22210" xr:uid="{344A94B5-22CD-4C1A-9104-E1B2E1BD78F8}"/>
    <cellStyle name="出力 2 2 2 22 4" xfId="27010" xr:uid="{E28B4C71-B076-44E0-8A67-AB6EE1209C1E}"/>
    <cellStyle name="出力 2 2 2 22 5" xfId="32279" xr:uid="{42E639FC-702D-4470-98B1-7EF7AC0CEC7D}"/>
    <cellStyle name="出力 2 2 2 23" xfId="12709" xr:uid="{8D4B6F2F-3A5D-4E15-956D-A309623B41C0}"/>
    <cellStyle name="出力 2 2 2 23 2" xfId="18556" xr:uid="{F1E5ACA1-0B96-4EE7-8173-6F12C20C2E05}"/>
    <cellStyle name="出力 2 2 2 23 3" xfId="27373" xr:uid="{7159534A-EFEE-4F52-97FF-AD06E25C2B63}"/>
    <cellStyle name="出力 2 2 2 23 4" xfId="28075" xr:uid="{8A3618CD-D9E0-49AE-A868-5E93194C0FE4}"/>
    <cellStyle name="出力 2 2 2 23 5" xfId="32278" xr:uid="{1E92064F-1883-48B8-9A07-03DA4B144061}"/>
    <cellStyle name="出力 2 2 2 24" xfId="12710" xr:uid="{D9EDFE14-4B57-4123-B118-0C437E98596E}"/>
    <cellStyle name="出力 2 2 2 24 2" xfId="18557" xr:uid="{896FD23E-986F-4A59-B0C9-AA4B5CE1B2A8}"/>
    <cellStyle name="出力 2 2 2 24 3" xfId="22219" xr:uid="{D6E72ADA-DE9E-4F08-BE49-4292A18BB615}"/>
    <cellStyle name="出力 2 2 2 24 4" xfId="25665" xr:uid="{646C295D-FCCA-4A3A-A70F-97E419A8C530}"/>
    <cellStyle name="出力 2 2 2 24 5" xfId="32277" xr:uid="{94B055A1-F9ED-4FDE-BC8F-0AE225BD9F86}"/>
    <cellStyle name="出力 2 2 2 25" xfId="12711" xr:uid="{2B0FB7D4-EE5D-4245-BD64-84607405E0D1}"/>
    <cellStyle name="出力 2 2 2 25 2" xfId="18558" xr:uid="{8FE53F5F-E115-4110-AA00-3F0D3757941B}"/>
    <cellStyle name="出力 2 2 2 25 3" xfId="22209" xr:uid="{B41A024F-3379-4793-928A-853BAF327DFB}"/>
    <cellStyle name="出力 2 2 2 25 4" xfId="25362" xr:uid="{35B72F7F-0774-48B0-BF7B-4FDB72B52E2A}"/>
    <cellStyle name="出力 2 2 2 25 5" xfId="32276" xr:uid="{C5D86EDC-3DD6-4B0D-B532-D0572B68867E}"/>
    <cellStyle name="出力 2 2 2 26" xfId="12712" xr:uid="{9D8BDED4-5AFC-499F-B8E4-81FF7E99FDD9}"/>
    <cellStyle name="出力 2 2 2 26 2" xfId="18559" xr:uid="{1ACF33E1-AB14-4AE7-99FE-671B949087A5}"/>
    <cellStyle name="出力 2 2 2 26 3" xfId="21516" xr:uid="{FFC78C35-B044-49B4-B0C6-579440065D9E}"/>
    <cellStyle name="出力 2 2 2 26 4" xfId="26430" xr:uid="{98B56D55-CFD3-44DF-B623-8B122C0D97CC}"/>
    <cellStyle name="出力 2 2 2 26 5" xfId="32275" xr:uid="{BC2B841B-EF2E-4930-9578-CD6BC4F91684}"/>
    <cellStyle name="出力 2 2 2 27" xfId="12713" xr:uid="{94056096-00E0-4CEF-B501-ADBCC8F3D6D2}"/>
    <cellStyle name="出力 2 2 2 27 2" xfId="18560" xr:uid="{933F466D-A72C-4FEA-843B-0D47A3BBB4DB}"/>
    <cellStyle name="出力 2 2 2 27 3" xfId="22455" xr:uid="{D1BCCECC-FD9E-4277-87CF-E6832ED05FA6}"/>
    <cellStyle name="出力 2 2 2 27 4" xfId="21748" xr:uid="{234E5B60-7926-461D-8878-98D2E00C393A}"/>
    <cellStyle name="出力 2 2 2 27 5" xfId="32274" xr:uid="{035296AD-34E3-48B3-BBAB-21E556F84F11}"/>
    <cellStyle name="出力 2 2 2 28" xfId="12714" xr:uid="{37019C8C-E1DA-451C-A4B8-AD87E7F8A45D}"/>
    <cellStyle name="出力 2 2 2 28 2" xfId="18561" xr:uid="{E9C73B28-EAD4-4975-A802-CFF6AC208627}"/>
    <cellStyle name="出力 2 2 2 28 3" xfId="22208" xr:uid="{DA6395C6-5789-453D-938A-0EE7658D92C6}"/>
    <cellStyle name="出力 2 2 2 28 4" xfId="25363" xr:uid="{BE09F3C1-E8F0-4F3C-B99F-FD273E51D114}"/>
    <cellStyle name="出力 2 2 2 28 5" xfId="32273" xr:uid="{6365AF37-5E67-419E-8C4A-C76C7F376236}"/>
    <cellStyle name="出力 2 2 2 29" xfId="12715" xr:uid="{B893DE4B-419E-4BA7-87D3-7991A71C8336}"/>
    <cellStyle name="出力 2 2 2 29 2" xfId="18562" xr:uid="{9297F9BC-2644-46F9-B795-FA1FF25EB0A6}"/>
    <cellStyle name="出力 2 2 2 29 3" xfId="21923" xr:uid="{453BCDCF-EF2D-4AD1-8764-6238B62E246F}"/>
    <cellStyle name="出力 2 2 2 29 4" xfId="28173" xr:uid="{9F712257-B1E7-40F4-9455-1B4B9A54BA22}"/>
    <cellStyle name="出力 2 2 2 29 5" xfId="30526" xr:uid="{0429BD33-FB7C-49DC-9482-2F29BBE83530}"/>
    <cellStyle name="出力 2 2 2 3" xfId="12716" xr:uid="{BFFC0708-AFF3-4E40-9794-FFD020DEB630}"/>
    <cellStyle name="出力 2 2 2 3 2" xfId="18563" xr:uid="{80D90430-6FDA-4C7B-9FD1-B8B78C5440ED}"/>
    <cellStyle name="出力 2 2 2 3 3" xfId="26373" xr:uid="{5B9072A8-7EBE-45A8-BB35-533CEFE3B029}"/>
    <cellStyle name="出力 2 2 2 3 4" xfId="26924" xr:uid="{FD50664A-EA97-44B0-849E-DEF639830E61}"/>
    <cellStyle name="出力 2 2 2 3 5" xfId="32272" xr:uid="{35620433-B1B3-4B0D-B32B-E081A17302EA}"/>
    <cellStyle name="出力 2 2 2 30" xfId="12717" xr:uid="{998EC73D-6D85-4CF9-8553-AAEDCC48DDB4}"/>
    <cellStyle name="出力 2 2 2 30 2" xfId="18564" xr:uid="{92F6FDC0-79AE-4951-9C75-D2B314EE1B23}"/>
    <cellStyle name="出力 2 2 2 30 3" xfId="22207" xr:uid="{13174EAB-59FE-49D8-BF51-5230E1138991}"/>
    <cellStyle name="出力 2 2 2 30 4" xfId="21680" xr:uid="{0808D870-B3C2-4389-901B-E2FE0074C0F9}"/>
    <cellStyle name="出力 2 2 2 30 5" xfId="32271" xr:uid="{5A7A510F-A12C-4544-A529-48FD0A2026A1}"/>
    <cellStyle name="出力 2 2 2 31" xfId="12718" xr:uid="{F3CB70F6-476E-4971-9380-933C41EAC50A}"/>
    <cellStyle name="出力 2 2 2 31 2" xfId="18565" xr:uid="{626F381B-3262-4E0F-9A96-9CDE7C111659}"/>
    <cellStyle name="出力 2 2 2 31 3" xfId="22206" xr:uid="{FABF6139-5CA5-4478-8068-37A8E116A678}"/>
    <cellStyle name="出力 2 2 2 31 4" xfId="25364" xr:uid="{2C8DFC88-6110-408D-8F97-193B9C6CF7E9}"/>
    <cellStyle name="出力 2 2 2 31 5" xfId="32270" xr:uid="{C185B1DC-A1DE-4A0B-BFAB-DE4FD3B57690}"/>
    <cellStyle name="出力 2 2 2 32" xfId="12719" xr:uid="{815A1514-E9E7-4B61-A4C4-78F3C9B5AB62}"/>
    <cellStyle name="出力 2 2 2 32 2" xfId="18566" xr:uid="{7B0A822E-7466-4269-9557-E3246F45707F}"/>
    <cellStyle name="出力 2 2 2 32 3" xfId="22205" xr:uid="{5BAE548E-59FA-4D1A-9B81-6D043217C96C}"/>
    <cellStyle name="出力 2 2 2 32 4" xfId="26819" xr:uid="{68DCD68F-3E73-4D5A-921B-681D49D69279}"/>
    <cellStyle name="出力 2 2 2 32 5" xfId="32269" xr:uid="{3B0871F8-80EB-4E1A-9D23-F74735699FC4}"/>
    <cellStyle name="出力 2 2 2 33" xfId="12720" xr:uid="{EF9B7F27-DA76-4EA5-98EF-EB75E46D8718}"/>
    <cellStyle name="出力 2 2 2 33 2" xfId="18567" xr:uid="{77195B14-8DB1-42C8-8831-8E81D34FC11A}"/>
    <cellStyle name="出力 2 2 2 33 3" xfId="22204" xr:uid="{EA32D64F-2F4C-492E-AB83-A07E4E2D40A2}"/>
    <cellStyle name="出力 2 2 2 33 4" xfId="28393" xr:uid="{013E9EDA-257E-41AD-AFBF-F5BFDF9D9B0A}"/>
    <cellStyle name="出力 2 2 2 33 5" xfId="32268" xr:uid="{FE2F8ED8-BA10-4A14-A4F2-BAD72DBD7948}"/>
    <cellStyle name="出力 2 2 2 34" xfId="12721" xr:uid="{9607D686-6819-44EE-9E11-D9A0E6AF54E1}"/>
    <cellStyle name="出力 2 2 2 34 2" xfId="18568" xr:uid="{460DC8D4-A1AE-4067-9167-7B0CD00AFEAF}"/>
    <cellStyle name="出力 2 2 2 34 3" xfId="26754" xr:uid="{4C6BFE98-D9ED-497B-ADAC-B287C9616F56}"/>
    <cellStyle name="出力 2 2 2 34 4" xfId="22343" xr:uid="{CD80C632-2B2C-4528-BCFB-FCDF63FB666E}"/>
    <cellStyle name="出力 2 2 2 34 5" xfId="32267" xr:uid="{0E0634C7-748A-4962-9621-5C3B5BFE1EC0}"/>
    <cellStyle name="出力 2 2 2 35" xfId="12722" xr:uid="{D28B07D4-F9D2-4FC6-9739-1FA674FC84AE}"/>
    <cellStyle name="出力 2 2 2 35 2" xfId="18569" xr:uid="{DF20A8C1-B375-4F22-B3C2-79A2ECDAA0FD}"/>
    <cellStyle name="出力 2 2 2 35 3" xfId="26498" xr:uid="{B0FFFA41-E741-4758-AE0D-A382E1D4B573}"/>
    <cellStyle name="出力 2 2 2 35 4" xfId="23539" xr:uid="{D83C6BAE-58B3-4788-BD54-D4178F79D36B}"/>
    <cellStyle name="出力 2 2 2 35 5" xfId="32266" xr:uid="{EAF2D894-E265-4AC3-B3F2-6D6FA65F34BA}"/>
    <cellStyle name="出力 2 2 2 36" xfId="12723" xr:uid="{C8A97715-BFB1-47EF-8B6B-68165322ACEA}"/>
    <cellStyle name="出力 2 2 2 36 2" xfId="18570" xr:uid="{9F1D6BF2-0893-4304-AC3E-61D5932AC35C}"/>
    <cellStyle name="出力 2 2 2 36 3" xfId="22203" xr:uid="{D2AB91A7-6A6D-499F-AA8A-21BD1A6CD1E9}"/>
    <cellStyle name="出力 2 2 2 36 4" xfId="28528" xr:uid="{EDAC5C09-B3AB-4C1E-8987-FB171E1C5E95}"/>
    <cellStyle name="出力 2 2 2 36 5" xfId="34692" xr:uid="{D1F6E0B9-CE0F-431A-843F-AD4112B5C8A6}"/>
    <cellStyle name="出力 2 2 2 37" xfId="12724" xr:uid="{30B77B7C-849A-4B16-AFA3-2A7FD2CBA6B1}"/>
    <cellStyle name="出力 2 2 2 37 2" xfId="18571" xr:uid="{E3984B75-A4B7-4A10-B37C-FF37C3DDC88C}"/>
    <cellStyle name="出力 2 2 2 37 3" xfId="21515" xr:uid="{519B3755-FB5D-4779-B4B8-A9722D59C81F}"/>
    <cellStyle name="出力 2 2 2 37 4" xfId="25667" xr:uid="{DC6C7D18-299A-4A40-A4D9-1683FFCA9A4B}"/>
    <cellStyle name="出力 2 2 2 37 5" xfId="32265" xr:uid="{9834E190-1392-4DE7-81EF-3DEF64B5369C}"/>
    <cellStyle name="出力 2 2 2 38" xfId="12725" xr:uid="{A4FB88AF-1006-4D68-8930-105AF5C717EF}"/>
    <cellStyle name="出力 2 2 2 38 2" xfId="18572" xr:uid="{C9CD3488-E738-45A3-8D41-00632114ED20}"/>
    <cellStyle name="出力 2 2 2 38 3" xfId="23440" xr:uid="{6B1B8B7C-9B23-4CCF-B147-F6A894E46A4B}"/>
    <cellStyle name="出力 2 2 2 38 4" xfId="26661" xr:uid="{CBCC5782-71FC-42FD-8F12-0ACABB5063F8}"/>
    <cellStyle name="出力 2 2 2 38 5" xfId="34795" xr:uid="{C43C8EDC-5DB6-483D-928C-8B8C45455424}"/>
    <cellStyle name="出力 2 2 2 39" xfId="12726" xr:uid="{976A5182-1DF0-4C01-B269-0644022F090C}"/>
    <cellStyle name="出力 2 2 2 39 2" xfId="18573" xr:uid="{00F35A48-99FB-4E42-880E-0E65508F05A2}"/>
    <cellStyle name="出力 2 2 2 39 3" xfId="24438" xr:uid="{DF6B295B-E60C-4B3C-8521-E789E31AFE52}"/>
    <cellStyle name="出力 2 2 2 39 4" xfId="24085" xr:uid="{BC5D52EA-9FC0-4557-B4AA-45060A545F14}"/>
    <cellStyle name="出力 2 2 2 39 5" xfId="34323" xr:uid="{517717D1-6F22-4A4F-936E-CDA6275CB1E9}"/>
    <cellStyle name="出力 2 2 2 4" xfId="12727" xr:uid="{F5C07C91-57B1-4434-8CE9-3FA3F5AA92F2}"/>
    <cellStyle name="出力 2 2 2 4 2" xfId="18574" xr:uid="{28406897-C6C9-46C8-B8E0-153FE0AEB11F}"/>
    <cellStyle name="出力 2 2 2 4 3" xfId="22202" xr:uid="{A6F2E3BE-5BEB-4713-A97B-4EB148D4A8A0}"/>
    <cellStyle name="出力 2 2 2 4 4" xfId="24086" xr:uid="{4BDEEF0D-E55B-430D-8F0D-ED708E958FBC}"/>
    <cellStyle name="出力 2 2 2 4 5" xfId="32264" xr:uid="{B2CA18AC-1228-48DC-A672-4691AC50A6AB}"/>
    <cellStyle name="出力 2 2 2 40" xfId="12728" xr:uid="{32D0CC39-E9AE-4D0B-A62D-90339004A697}"/>
    <cellStyle name="出力 2 2 2 40 2" xfId="18575" xr:uid="{EEE8E36E-A4ED-43AD-923A-05D757D043A0}"/>
    <cellStyle name="出力 2 2 2 40 3" xfId="21514" xr:uid="{2F909699-7411-43E3-99B9-2EF6449CD4BD}"/>
    <cellStyle name="出力 2 2 2 40 4" xfId="24087" xr:uid="{F39773EB-7F3A-4221-8129-B142BA1029E1}"/>
    <cellStyle name="出力 2 2 2 40 5" xfId="32263" xr:uid="{06907889-6CC9-4E40-A97B-C87474A9BA76}"/>
    <cellStyle name="出力 2 2 2 41" xfId="12729" xr:uid="{B6D82DA0-0382-4AD0-BA5D-93BE1A16975D}"/>
    <cellStyle name="出力 2 2 2 41 2" xfId="18576" xr:uid="{0F7614A4-FC2A-41A6-85A4-D80B6B5A6718}"/>
    <cellStyle name="出力 2 2 2 41 3" xfId="24437" xr:uid="{5D2F47D0-87F5-4D32-B69D-D497FFB05E06}"/>
    <cellStyle name="出力 2 2 2 41 4" xfId="24088" xr:uid="{FD4CE96F-DFC3-4986-B881-4E2E6E93DB3D}"/>
    <cellStyle name="出力 2 2 2 41 5" xfId="32262" xr:uid="{93F8E137-1D7C-4A16-BEA9-5FD66DA800C1}"/>
    <cellStyle name="出力 2 2 2 42" xfId="12730" xr:uid="{FAEE29FD-332E-4F80-9697-8D8F47B14785}"/>
    <cellStyle name="出力 2 2 2 42 2" xfId="18577" xr:uid="{B39194F4-649F-4264-BEE1-6D5AB76E0083}"/>
    <cellStyle name="出力 2 2 2 42 3" xfId="24436" xr:uid="{482C9E9D-4A26-48DB-835C-89D3A0EBBEF1}"/>
    <cellStyle name="出力 2 2 2 42 4" xfId="26948" xr:uid="{A8A1475B-C4BC-4EA9-AB8D-848729C48A65}"/>
    <cellStyle name="出力 2 2 2 42 5" xfId="32261" xr:uid="{C356DBEC-0F1A-4715-9C14-4DA21343CF82}"/>
    <cellStyle name="出力 2 2 2 43" xfId="12731" xr:uid="{39067D92-F081-4318-8FB2-B53F0FDB3CB7}"/>
    <cellStyle name="出力 2 2 2 43 2" xfId="18578" xr:uid="{0C384571-1083-4100-94CE-C73D7D4366F8}"/>
    <cellStyle name="出力 2 2 2 43 3" xfId="21288" xr:uid="{421EB0C8-97E2-4514-8DD1-471833ECDA38}"/>
    <cellStyle name="出力 2 2 2 43 4" xfId="27646" xr:uid="{5FCB141B-3C7C-4D5E-8D78-2C451733BE4A}"/>
    <cellStyle name="出力 2 2 2 43 5" xfId="32260" xr:uid="{369CFD73-4527-4EDF-A778-E0C6BAFC8F62}"/>
    <cellStyle name="出力 2 2 2 44" xfId="12732" xr:uid="{8DC0ED6C-5005-435E-A7D4-0D963E7D4E71}"/>
    <cellStyle name="出力 2 2 2 44 2" xfId="18579" xr:uid="{F46BEFC9-D415-4694-BA68-1F958C818838}"/>
    <cellStyle name="出力 2 2 2 44 3" xfId="22146" xr:uid="{9023F858-1C59-46BA-9277-58ED36EB76BD}"/>
    <cellStyle name="出力 2 2 2 44 4" xfId="28987" xr:uid="{F568894E-BA38-4D04-A194-21C455D35DC0}"/>
    <cellStyle name="出力 2 2 2 44 5" xfId="32259" xr:uid="{195453A8-5D24-4C25-BDE5-64D767C02671}"/>
    <cellStyle name="出力 2 2 2 45" xfId="12733" xr:uid="{86686D55-3EC8-4873-B3C4-A8131E130DEA}"/>
    <cellStyle name="出力 2 2 2 45 2" xfId="18580" xr:uid="{0BB5459C-AD6E-433D-B8F9-BD5CAC41AC45}"/>
    <cellStyle name="出力 2 2 2 45 3" xfId="27741" xr:uid="{55B15814-5A8C-4876-B7AE-B2EBB8C36D88}"/>
    <cellStyle name="出力 2 2 2 45 4" xfId="23406" xr:uid="{E7CEAFCB-B596-420E-AC57-150BD0DB7216}"/>
    <cellStyle name="出力 2 2 2 45 5" xfId="32258" xr:uid="{39742126-12E0-4B29-950B-78CF8FF9CFAE}"/>
    <cellStyle name="出力 2 2 2 46" xfId="12734" xr:uid="{03A6D80C-58A3-448E-A379-47BBEC0B9CF1}"/>
    <cellStyle name="出力 2 2 2 46 2" xfId="18581" xr:uid="{3666E6D4-C45C-4991-98EB-86BA9897AC3B}"/>
    <cellStyle name="出力 2 2 2 46 3" xfId="22129" xr:uid="{D660CCDE-5760-41BB-B482-208F09DED920}"/>
    <cellStyle name="出力 2 2 2 46 4" xfId="27485" xr:uid="{6AD0CEF3-F0D6-41EE-A4B0-D6BE2365A053}"/>
    <cellStyle name="出力 2 2 2 46 5" xfId="32257" xr:uid="{B3109D7B-999C-4BC5-B226-B2AE58AE6560}"/>
    <cellStyle name="出力 2 2 2 47" xfId="12735" xr:uid="{BC3BB3BB-66C1-450B-9394-98DC7EEB0231}"/>
    <cellStyle name="出力 2 2 2 47 2" xfId="18582" xr:uid="{3BFEFA7E-CD79-4696-AA95-42E770A49213}"/>
    <cellStyle name="出力 2 2 2 47 3" xfId="26390" xr:uid="{2A86508A-5376-4620-8D54-06D31B4FD897}"/>
    <cellStyle name="出力 2 2 2 47 4" xfId="25697" xr:uid="{5DEB5D9A-2074-4F91-8692-F5A8DD8C98BB}"/>
    <cellStyle name="出力 2 2 2 47 5" xfId="28479" xr:uid="{7604208E-A53A-4807-9A85-0FDBED225CFD}"/>
    <cellStyle name="出力 2 2 2 48" xfId="12736" xr:uid="{E91A3F8A-70A1-4B15-B05D-8FCA61B7CB6F}"/>
    <cellStyle name="出力 2 2 2 48 2" xfId="18583" xr:uid="{20D44D60-634B-48AF-8BB8-A93BBBC9CC08}"/>
    <cellStyle name="出力 2 2 2 48 3" xfId="26374" xr:uid="{BC64906E-114A-4450-9AA6-5C4CCDAD2870}"/>
    <cellStyle name="出力 2 2 2 48 4" xfId="29992" xr:uid="{C90CF855-56C7-4057-B045-5A31E079270D}"/>
    <cellStyle name="出力 2 2 2 48 5" xfId="32256" xr:uid="{3D39BFD7-0FB5-4B38-9D84-E680E9492DFD}"/>
    <cellStyle name="出力 2 2 2 49" xfId="15097" xr:uid="{144EDE96-5751-4641-A004-735E7BB6B7DD}"/>
    <cellStyle name="出力 2 2 2 49 2" xfId="20619" xr:uid="{31BDDA93-A3A2-442E-BCC5-8E5E305960CE}"/>
    <cellStyle name="出力 2 2 2 49 3" xfId="23569" xr:uid="{B66C8C3B-57C0-4A58-99C5-7CC22614AB53}"/>
    <cellStyle name="出力 2 2 2 49 4" xfId="26401" xr:uid="{B0007253-B116-486B-A411-DD7067D67C25}"/>
    <cellStyle name="出力 2 2 2 49 5" xfId="29654" xr:uid="{04E8917B-0591-4CDF-B4BE-C6896C9E1E03}"/>
    <cellStyle name="出力 2 2 2 5" xfId="12737" xr:uid="{09ECE682-9E65-4656-AC71-5FA02F6B4413}"/>
    <cellStyle name="出力 2 2 2 5 2" xfId="18584" xr:uid="{2C6079EC-9444-495B-ABD3-0EB4CC4A30B0}"/>
    <cellStyle name="出力 2 2 2 5 3" xfId="22201" xr:uid="{4E868968-E008-44CE-8749-45560EA2C146}"/>
    <cellStyle name="出力 2 2 2 5 4" xfId="27245" xr:uid="{ABE895AE-8DDD-4186-B640-D309823FF6E4}"/>
    <cellStyle name="出力 2 2 2 5 5" xfId="32255" xr:uid="{076E46F9-CE6E-435A-9E07-5C25C6D11A12}"/>
    <cellStyle name="出力 2 2 2 50" xfId="15432" xr:uid="{6B442BAC-5C67-4825-BBC1-DAEA76BE9A59}"/>
    <cellStyle name="出力 2 2 2 50 2" xfId="20917" xr:uid="{487FD2E8-0F76-4521-8702-AC33BC319A9B}"/>
    <cellStyle name="出力 2 2 2 50 3" xfId="23238" xr:uid="{D8BA660A-29EF-42D8-8D7B-3697033EA3BB}"/>
    <cellStyle name="出力 2 2 2 50 4" xfId="24476" xr:uid="{13F43969-EDDB-481C-8F94-5C7990F2D505}"/>
    <cellStyle name="出力 2 2 2 50 5" xfId="21800" xr:uid="{59B79020-C748-4C79-A912-6AC7BF62D235}"/>
    <cellStyle name="出力 2 2 2 51" xfId="15371" xr:uid="{AD1E200F-48B2-45C0-AA7D-4EF8D2053F1C}"/>
    <cellStyle name="出力 2 2 2 51 2" xfId="20866" xr:uid="{96472495-BE8F-4285-AC52-6046112DD1CF}"/>
    <cellStyle name="出力 2 2 2 51 3" xfId="26651" xr:uid="{C5A1D808-F9BC-4537-B831-ED29326C785C}"/>
    <cellStyle name="出力 2 2 2 51 4" xfId="21553" xr:uid="{FD5F4409-A976-4303-9838-392E484368B1}"/>
    <cellStyle name="出力 2 2 2 51 5" xfId="25969" xr:uid="{6CE912BD-D28D-4581-BE11-FF37F6E3E5FF}"/>
    <cellStyle name="出力 2 2 2 52" xfId="15556" xr:uid="{03843058-0A44-444E-9EF4-CE88938C8049}"/>
    <cellStyle name="出力 2 2 2 52 2" xfId="21032" xr:uid="{75B0C004-CF1A-4C08-9ADD-37C771EB9551}"/>
    <cellStyle name="出力 2 2 2 52 3" xfId="26591" xr:uid="{1D213332-5367-4147-9814-5C7D9C6E8320}"/>
    <cellStyle name="出力 2 2 2 52 4" xfId="23498" xr:uid="{257DF1F6-EC1A-4762-9341-D48EA03C930A}"/>
    <cellStyle name="出力 2 2 2 52 5" xfId="22142" xr:uid="{17BB05C7-9B1E-43DB-8FD5-5444B00220D0}"/>
    <cellStyle name="出力 2 2 2 53" xfId="15123" xr:uid="{555A1B89-00A8-4195-A78A-2714099E5AAB}"/>
    <cellStyle name="出力 2 2 2 53 2" xfId="20642" xr:uid="{0AD140CB-B9D4-41D1-B50C-EDCCA363803A}"/>
    <cellStyle name="出力 2 2 2 53 3" xfId="23556" xr:uid="{D12A8C66-BB48-45E9-9FAB-88F7377F7EF4}"/>
    <cellStyle name="出力 2 2 2 53 4" xfId="22284" xr:uid="{EE3E6932-5A53-42C6-BD31-07AA7F8887C1}"/>
    <cellStyle name="出力 2 2 2 53 5" xfId="28682" xr:uid="{6D2A1CA1-2EDB-4272-B6C4-C1C749F74FC4}"/>
    <cellStyle name="出力 2 2 2 54" xfId="14847" xr:uid="{A2F12D47-3014-40DE-8560-04BFD08A07CE}"/>
    <cellStyle name="出力 2 2 2 54 2" xfId="20390" xr:uid="{EA2C984A-289D-447F-9BFF-89500DEFAF84}"/>
    <cellStyle name="出力 2 2 2 54 3" xfId="23634" xr:uid="{6F8E485A-DF60-4B7C-9B95-27C2A053ADE5}"/>
    <cellStyle name="出力 2 2 2 54 4" xfId="28946" xr:uid="{E1595C93-0F4C-414A-8C63-9A59EEF9DD27}"/>
    <cellStyle name="出力 2 2 2 54 5" xfId="30783" xr:uid="{F79F4F70-5320-4845-8305-7378C6B62447}"/>
    <cellStyle name="出力 2 2 2 55" xfId="15281" xr:uid="{0680F5CD-FC29-40E2-95DC-82CDEC041F2E}"/>
    <cellStyle name="出力 2 2 2 55 2" xfId="20783" xr:uid="{E4B209D6-1185-480F-B53B-7EEC2B78FFE0}"/>
    <cellStyle name="出力 2 2 2 55 3" xfId="23245" xr:uid="{A6994662-0812-4FA8-B3A5-1B7C87CBC550}"/>
    <cellStyle name="出力 2 2 2 55 4" xfId="27575" xr:uid="{7D586EF3-C711-407A-AE69-9C0A8B8386FA}"/>
    <cellStyle name="出力 2 2 2 55 5" xfId="25102" xr:uid="{6DA2B77C-5142-423D-AC75-2BEC4501E544}"/>
    <cellStyle name="出力 2 2 2 56" xfId="15364" xr:uid="{24E89B37-4090-4EE0-9C4A-ECEAB1EE8112}"/>
    <cellStyle name="出力 2 2 2 56 2" xfId="20859" xr:uid="{F772AF9C-A548-42F0-9763-9642349CCC1D}"/>
    <cellStyle name="出力 2 2 2 56 3" xfId="26155" xr:uid="{60677974-C6DF-477E-B38A-DCAF5BF6D6C1}"/>
    <cellStyle name="出力 2 2 2 56 4" xfId="27159" xr:uid="{59AB598C-9AEE-403C-A6F0-4F5F25BE8980}"/>
    <cellStyle name="出力 2 2 2 56 5" xfId="28169" xr:uid="{788FED87-3264-4A82-9D6A-D0DD0EFA113F}"/>
    <cellStyle name="出力 2 2 2 57" xfId="15622" xr:uid="{CE9471C2-52B8-4C6C-B7F5-C8D08FBECFF6}"/>
    <cellStyle name="出力 2 2 2 57 2" xfId="21093" xr:uid="{6D13F949-EC01-4B98-8DA3-59949FCDF285}"/>
    <cellStyle name="出力 2 2 2 57 3" xfId="26574" xr:uid="{035EE098-7828-4E11-9C77-923DECB6F94E}"/>
    <cellStyle name="出力 2 2 2 57 4" xfId="23283" xr:uid="{5ABDF816-6E0A-4B4E-B794-F7CFA31E1686}"/>
    <cellStyle name="出力 2 2 2 57 5" xfId="34951" xr:uid="{328EB374-26DB-4802-A087-F9F9E7007FC8}"/>
    <cellStyle name="出力 2 2 2 58" xfId="15787" xr:uid="{36E4B0AA-DA09-4512-A2AF-A49290D2C87B}"/>
    <cellStyle name="出力 2 2 2 58 2" xfId="21236" xr:uid="{93C84107-F83F-4F98-B983-8153780174DD}"/>
    <cellStyle name="出力 2 2 2 58 3" xfId="26092" xr:uid="{740188BF-9177-495B-8EAC-A45911BC4F16}"/>
    <cellStyle name="出力 2 2 2 58 4" xfId="25030" xr:uid="{B75B52F3-54AE-464B-9F0B-A2A5033D588F}"/>
    <cellStyle name="出力 2 2 2 58 5" xfId="35094" xr:uid="{3E949E65-5718-4089-8E3E-40936C26D6F9}"/>
    <cellStyle name="出力 2 2 2 59" xfId="15794" xr:uid="{1F0FC359-1631-4A18-953F-AC138F736316}"/>
    <cellStyle name="出力 2 2 2 59 2" xfId="21243" xr:uid="{2A62EB21-6580-4A57-A7F5-0A923F397AEB}"/>
    <cellStyle name="出力 2 2 2 59 3" xfId="26529" xr:uid="{1B66CB15-2064-42E9-9DA4-FCB01FEA23AD}"/>
    <cellStyle name="出力 2 2 2 59 4" xfId="27755" xr:uid="{2BFC79BF-17EF-4B15-809F-77DA71BDF7DB}"/>
    <cellStyle name="出力 2 2 2 59 5" xfId="35101" xr:uid="{F266DC16-30DD-4D5B-86DA-3681E29D924B}"/>
    <cellStyle name="出力 2 2 2 6" xfId="12738" xr:uid="{1CC14C57-DA65-4E0C-B42E-3F71707256EC}"/>
    <cellStyle name="出力 2 2 2 6 2" xfId="18585" xr:uid="{84F15283-7130-4579-BB10-5EDC5AD6186B}"/>
    <cellStyle name="出力 2 2 2 6 3" xfId="22534" xr:uid="{5EFCB284-F117-4098-8304-D4DC249749B1}"/>
    <cellStyle name="出力 2 2 2 6 4" xfId="28503" xr:uid="{8581627A-A723-46F7-88A2-7FF3ACB0CF9B}"/>
    <cellStyle name="出力 2 2 2 6 5" xfId="32254" xr:uid="{28F18F37-5988-49D2-A265-DAF720CEE586}"/>
    <cellStyle name="出力 2 2 2 60" xfId="15737" xr:uid="{9138BDFC-7E34-4A00-907E-687F82DB42BA}"/>
    <cellStyle name="出力 2 2 2 60 2" xfId="21195" xr:uid="{00495C63-304D-4C50-B813-617798A8CEDB}"/>
    <cellStyle name="出力 2 2 2 60 3" xfId="23163" xr:uid="{9EF70B23-5ED9-4508-B8E4-300DAA4D0468}"/>
    <cellStyle name="出力 2 2 2 60 4" xfId="25281" xr:uid="{B02E6089-324A-41B5-AFFE-CA4F51A9FB20}"/>
    <cellStyle name="出力 2 2 2 60 5" xfId="35053" xr:uid="{395CAAC9-618A-4970-B721-6CBDCB5E98E5}"/>
    <cellStyle name="出力 2 2 2 61" xfId="15902" xr:uid="{623CD9A3-BD99-4E96-A24E-50EB6BED160A}"/>
    <cellStyle name="出力 2 2 2 62" xfId="25543" xr:uid="{55D1F193-A608-4FE3-BB4C-68320AED671F}"/>
    <cellStyle name="出力 2 2 2 63" xfId="30092" xr:uid="{68C0F216-474B-4952-9224-9877E62CF2CF}"/>
    <cellStyle name="出力 2 2 2 64" xfId="34126" xr:uid="{A2FA3462-E50B-4E71-899D-82E8E7B8C43F}"/>
    <cellStyle name="出力 2 2 2 65" xfId="35444" xr:uid="{BD891B33-886D-4715-B2A7-E61A3BE29D15}"/>
    <cellStyle name="出力 2 2 2 66" xfId="35489" xr:uid="{F26823D7-0A80-4CB5-A768-540EC428D143}"/>
    <cellStyle name="出力 2 2 2 67" xfId="35536" xr:uid="{35FD1FF4-1F60-48B4-8ADD-46B695E25653}"/>
    <cellStyle name="出力 2 2 2 68" xfId="35722" xr:uid="{D46E565A-8CD4-456D-AAD5-9761413782D4}"/>
    <cellStyle name="出力 2 2 2 69" xfId="35728" xr:uid="{DD29E2D9-6D73-45CD-88DD-B08800367D51}"/>
    <cellStyle name="出力 2 2 2 7" xfId="12739" xr:uid="{176D6F93-1E4A-4A31-BC18-B97418453B80}"/>
    <cellStyle name="出力 2 2 2 7 2" xfId="18586" xr:uid="{E1C5CEF6-5421-4868-AD3B-AAAACF0AF345}"/>
    <cellStyle name="出力 2 2 2 7 3" xfId="24439" xr:uid="{E98150A8-1912-4236-9DCD-3604EE010EB0}"/>
    <cellStyle name="出力 2 2 2 7 4" xfId="23147" xr:uid="{B4A259C3-7DE8-493A-8D7F-FA66F54805AD}"/>
    <cellStyle name="出力 2 2 2 7 5" xfId="32253" xr:uid="{A519879D-CE8F-44A1-A7A5-1F3D7F6737B6}"/>
    <cellStyle name="出力 2 2 2 8" xfId="12740" xr:uid="{D4F75E58-50FC-4291-9DD5-79551E4564AF}"/>
    <cellStyle name="出力 2 2 2 8 2" xfId="18587" xr:uid="{1F3576A5-17C6-48A8-822B-E3B4AD68097F}"/>
    <cellStyle name="出力 2 2 2 8 3" xfId="21513" xr:uid="{B699EE51-0EB7-426C-ADFC-16EB1FF66CDC}"/>
    <cellStyle name="出力 2 2 2 8 4" xfId="22300" xr:uid="{213DC4EC-D6A8-4A87-A11F-AB36C26A0292}"/>
    <cellStyle name="出力 2 2 2 8 5" xfId="32252" xr:uid="{575159D8-411D-4613-B5B6-466987453B48}"/>
    <cellStyle name="出力 2 2 2 9" xfId="12741" xr:uid="{6A018691-7C5B-4343-AF9B-2E69C45FBDF2}"/>
    <cellStyle name="出力 2 2 2 9 2" xfId="18588" xr:uid="{F16E5A10-C1A8-4390-88B5-7BC8500F3D8A}"/>
    <cellStyle name="出力 2 2 2 9 3" xfId="21512" xr:uid="{B3DB53DB-E1C9-4E03-8E7B-B331FC19B644}"/>
    <cellStyle name="出力 2 2 2 9 4" xfId="29583" xr:uid="{C4713C9C-7E23-4987-B91E-14595524D5E7}"/>
    <cellStyle name="出力 2 2 2 9 5" xfId="32251" xr:uid="{7E543C04-E74F-4B00-9DB8-5C4D346FF329}"/>
    <cellStyle name="出力 2 2 20" xfId="12742" xr:uid="{2BE3710A-AF44-429D-BBB7-345774BDA94C}"/>
    <cellStyle name="出力 2 2 20 2" xfId="18589" xr:uid="{88D5108C-6391-4071-BAE9-D2ED430AFB92}"/>
    <cellStyle name="出力 2 2 20 3" xfId="21511" xr:uid="{B04ABA95-37A4-47E1-AB5F-6D99E24D4BDD}"/>
    <cellStyle name="出力 2 2 20 4" xfId="22312" xr:uid="{2546B2D7-9540-4F71-9E30-E7159C920751}"/>
    <cellStyle name="出力 2 2 20 5" xfId="32250" xr:uid="{018C622E-FC4B-4127-B996-E7E15921944B}"/>
    <cellStyle name="出力 2 2 21" xfId="12743" xr:uid="{19CAAFF8-254F-400F-8A11-B0AF3B80DA23}"/>
    <cellStyle name="出力 2 2 21 2" xfId="18590" xr:uid="{479FD7DB-34EE-4B51-A8B6-0A9448398375}"/>
    <cellStyle name="出力 2 2 21 3" xfId="24435" xr:uid="{8D9F22EE-252C-4E00-A230-2D932F2E9C82}"/>
    <cellStyle name="出力 2 2 21 4" xfId="30052" xr:uid="{DA674F47-1758-4EF8-AAE0-B9B78D667297}"/>
    <cellStyle name="出力 2 2 21 5" xfId="34281" xr:uid="{051E357F-B05E-4DFE-A81E-9087112448B6}"/>
    <cellStyle name="出力 2 2 22" xfId="12744" xr:uid="{14CD14A6-CB0A-4FF6-8C8D-E0918A001C9F}"/>
    <cellStyle name="出力 2 2 22 2" xfId="18591" xr:uid="{22CB54FD-336D-460F-A7EE-686DF6A8C2C4}"/>
    <cellStyle name="出力 2 2 22 3" xfId="24434" xr:uid="{F6760B83-1FBC-4125-A4A6-279D711FA04F}"/>
    <cellStyle name="出力 2 2 22 4" xfId="29453" xr:uid="{047BE3FA-EF29-4403-849B-1EE4FB543BEE}"/>
    <cellStyle name="出力 2 2 22 5" xfId="32249" xr:uid="{20FFBD0F-B2C6-4C2B-90F7-EE308B117E10}"/>
    <cellStyle name="出力 2 2 23" xfId="12745" xr:uid="{2160AF39-187C-494D-AEF7-798535891A68}"/>
    <cellStyle name="出力 2 2 23 2" xfId="18592" xr:uid="{E806E964-AAD2-435A-8279-C6C4A8C63E61}"/>
    <cellStyle name="出力 2 2 23 3" xfId="23441" xr:uid="{A23B5FA0-4F36-44AA-A7C4-CD0A35E91EF6}"/>
    <cellStyle name="出力 2 2 23 4" xfId="26794" xr:uid="{A7309596-0762-491D-B64C-0193624C66D6}"/>
    <cellStyle name="出力 2 2 23 5" xfId="34798" xr:uid="{57A9C30A-B7E0-4B14-B4E7-84D6D263794F}"/>
    <cellStyle name="出力 2 2 24" xfId="12746" xr:uid="{CE3D2684-43C7-4B0B-AF0A-593DA5496A4D}"/>
    <cellStyle name="出力 2 2 24 2" xfId="18593" xr:uid="{549FA990-9299-4B0C-B87F-541F8A9A827B}"/>
    <cellStyle name="出力 2 2 24 3" xfId="24433" xr:uid="{B4FB2E13-D569-43AF-8A2B-7C882172B0F4}"/>
    <cellStyle name="出力 2 2 24 4" xfId="28713" xr:uid="{46437A3D-3EC4-476E-BFDA-7672F9E93A75}"/>
    <cellStyle name="出力 2 2 24 5" xfId="34519" xr:uid="{1FD55565-892C-4721-B7EA-81B37D349AAD}"/>
    <cellStyle name="出力 2 2 25" xfId="12747" xr:uid="{B5307508-9868-48B2-B16B-591E939F3C82}"/>
    <cellStyle name="出力 2 2 25 2" xfId="18594" xr:uid="{E9D483AB-C52D-4AE9-AAB7-C89238D0FE68}"/>
    <cellStyle name="出力 2 2 25 3" xfId="24432" xr:uid="{6F3497F9-5AD1-41AF-8DA2-A1A0E6F4264F}"/>
    <cellStyle name="出力 2 2 25 4" xfId="22281" xr:uid="{8EAA9079-F8DA-4FBB-A853-BC3289F64B29}"/>
    <cellStyle name="出力 2 2 25 5" xfId="32248" xr:uid="{E56A0AA5-CD64-4F28-846E-5F5D9170CA86}"/>
    <cellStyle name="出力 2 2 26" xfId="12748" xr:uid="{262E56AC-1B2E-49A0-9388-F58F83D6C277}"/>
    <cellStyle name="出力 2 2 26 2" xfId="18595" xr:uid="{5D10ACFE-5753-45D3-BD43-C456956783E4}"/>
    <cellStyle name="出力 2 2 26 3" xfId="26753" xr:uid="{BAF3DBBC-3FD9-4565-8359-1A586E666054}"/>
    <cellStyle name="出力 2 2 26 4" xfId="22734" xr:uid="{93471A5E-D276-4B41-9A09-FD03301B1F51}"/>
    <cellStyle name="出力 2 2 26 5" xfId="32247" xr:uid="{A9645680-ABC4-48B8-9571-4909E908E1BD}"/>
    <cellStyle name="出力 2 2 27" xfId="12749" xr:uid="{572D175F-EB2B-45D5-8E40-483BBEDD7938}"/>
    <cellStyle name="出力 2 2 27 2" xfId="18596" xr:uid="{DB654A51-EF35-4B38-BE71-1A891C471B57}"/>
    <cellStyle name="出力 2 2 27 3" xfId="26497" xr:uid="{7A3F8179-C240-47A9-8752-D731D1D4E2A2}"/>
    <cellStyle name="出力 2 2 27 4" xfId="23641" xr:uid="{31D922D7-B58E-482B-81DC-214E6CF55ED7}"/>
    <cellStyle name="出力 2 2 27 5" xfId="32246" xr:uid="{1D244CAB-42FB-40A0-A007-311675381A62}"/>
    <cellStyle name="出力 2 2 28" xfId="12750" xr:uid="{F2857081-A453-4660-A1F3-35021D0413D6}"/>
    <cellStyle name="出力 2 2 28 2" xfId="18597" xr:uid="{0497AC59-D760-47A9-A44F-C79FA16BB28D}"/>
    <cellStyle name="出力 2 2 28 3" xfId="24430" xr:uid="{5FD958B2-8E14-41C2-90DA-B06A012B2B67}"/>
    <cellStyle name="出力 2 2 28 4" xfId="26456" xr:uid="{EF29B08A-AC67-4345-B724-21D6B352A1B0}"/>
    <cellStyle name="出力 2 2 28 5" xfId="32245" xr:uid="{8410AF8E-8CE1-48DC-85C1-C4B14AA233DE}"/>
    <cellStyle name="出力 2 2 29" xfId="12751" xr:uid="{60A611BA-4EAD-4EC3-BCB9-B7291E96966A}"/>
    <cellStyle name="出力 2 2 29 2" xfId="18598" xr:uid="{25CBA75D-9305-41F8-BB7F-5A5E3136FD1A}"/>
    <cellStyle name="出力 2 2 29 3" xfId="24429" xr:uid="{2A92D05A-B364-449D-8FE5-916D64DDE69A}"/>
    <cellStyle name="出力 2 2 29 4" xfId="27824" xr:uid="{2A1891C7-6C82-4439-BB01-A3EF8F0A23B9}"/>
    <cellStyle name="出力 2 2 29 5" xfId="32244" xr:uid="{56EB5B20-0409-4856-9293-87BB1C280215}"/>
    <cellStyle name="出力 2 2 3" xfId="12752" xr:uid="{4B2220BB-3A02-411F-8ADD-D1886D6A9EE2}"/>
    <cellStyle name="出力 2 2 3 10" xfId="35870" xr:uid="{E959478A-A740-4DDC-A4CC-A907BA4F7974}"/>
    <cellStyle name="出力 2 2 3 2" xfId="18599" xr:uid="{337F8BD5-2098-434B-B065-5CE67183B7BE}"/>
    <cellStyle name="出力 2 2 3 3" xfId="24428" xr:uid="{D85EE981-7237-44D3-946F-246D77146DCA}"/>
    <cellStyle name="出力 2 2 3 4" xfId="29214" xr:uid="{85CFC602-3E5B-4055-AC62-548FB9922B5E}"/>
    <cellStyle name="出力 2 2 3 5" xfId="32243" xr:uid="{8F263931-C846-40D3-B4D8-3C21C324FBEA}"/>
    <cellStyle name="出力 2 2 3 6" xfId="35410" xr:uid="{4945E27E-8FB0-4E61-A0C2-4E614F471720}"/>
    <cellStyle name="出力 2 2 3 7" xfId="35570" xr:uid="{F7E0CD58-8815-4578-A6F1-7FBBBA5B76E4}"/>
    <cellStyle name="出力 2 2 3 8" xfId="35499" xr:uid="{7ED076CB-AAF0-4139-9D96-24AD5EC40E92}"/>
    <cellStyle name="出力 2 2 3 9" xfId="35750" xr:uid="{601382C6-8B3E-4723-97B2-C6FC1FA0DD94}"/>
    <cellStyle name="出力 2 2 30" xfId="12753" xr:uid="{87DF6AC6-C683-471E-8C8E-33148B2ABD42}"/>
    <cellStyle name="出力 2 2 30 2" xfId="18600" xr:uid="{2E971572-8F5B-4153-BA1A-212FC516CE1F}"/>
    <cellStyle name="出力 2 2 30 3" xfId="22463" xr:uid="{722D0027-DE65-4E9F-A926-C6E9F04B6C4B}"/>
    <cellStyle name="出力 2 2 30 4" xfId="25498" xr:uid="{3EAD9FAA-20BC-4ABB-8CA4-5061B9CAAD33}"/>
    <cellStyle name="出力 2 2 30 5" xfId="32242" xr:uid="{58E0984F-7065-4B19-936F-F873C76FA580}"/>
    <cellStyle name="出力 2 2 31" xfId="12754" xr:uid="{4A6288BE-10E7-4417-90FE-2913AFEAD155}"/>
    <cellStyle name="出力 2 2 31 2" xfId="18601" xr:uid="{3386A92F-9767-4AED-9092-EC8ABE28BD35}"/>
    <cellStyle name="出力 2 2 31 3" xfId="24427" xr:uid="{393A2047-185E-40B6-9C89-25A81085667D}"/>
    <cellStyle name="出力 2 2 31 4" xfId="28722" xr:uid="{D877D961-B460-4C2C-9F31-F2C4E7F4AB0E}"/>
    <cellStyle name="出力 2 2 31 5" xfId="32241" xr:uid="{302362A8-71AB-467D-A7C3-66423326B135}"/>
    <cellStyle name="出力 2 2 32" xfId="12755" xr:uid="{203D0326-6827-43AE-8F57-4823339FBF0D}"/>
    <cellStyle name="出力 2 2 32 2" xfId="18602" xr:uid="{38782BAC-2D71-4E9C-98C9-4B02B1C6245B}"/>
    <cellStyle name="出力 2 2 32 3" xfId="26391" xr:uid="{C7AF8F17-FC48-4E2E-ACBE-ACD46BFF48EC}"/>
    <cellStyle name="出力 2 2 32 4" xfId="24979" xr:uid="{21CEA227-F24F-417F-985F-51DF2D8495DB}"/>
    <cellStyle name="出力 2 2 32 5" xfId="21948" xr:uid="{B0C1950C-1B6A-4309-9DC6-AECE80EE4509}"/>
    <cellStyle name="出力 2 2 33" xfId="12756" xr:uid="{244E4A89-F691-4C6B-B78C-E7CE303FC883}"/>
    <cellStyle name="出力 2 2 33 2" xfId="18603" xr:uid="{ADDF5AC8-8872-4F78-88D8-BA98874E665C}"/>
    <cellStyle name="出力 2 2 33 3" xfId="21368" xr:uid="{23D4DF3E-0B69-4ADF-982E-C486CB7DD4F5}"/>
    <cellStyle name="出力 2 2 33 4" xfId="21661" xr:uid="{0EACAB78-521E-4261-AC60-E14D684C06CF}"/>
    <cellStyle name="出力 2 2 33 5" xfId="32240" xr:uid="{DD68553E-2B2A-45A1-8449-26B2329A9F79}"/>
    <cellStyle name="出力 2 2 34" xfId="12757" xr:uid="{F8A604FE-557A-46B3-97BE-62581B50AD68}"/>
    <cellStyle name="出力 2 2 34 2" xfId="18604" xr:uid="{E7BEC7D3-1572-40C3-90BE-B3B074714FC8}"/>
    <cellStyle name="出力 2 2 34 3" xfId="24426" xr:uid="{47EDA18C-A5BB-4590-AF9A-3CF6852715A5}"/>
    <cellStyle name="出力 2 2 34 4" xfId="25439" xr:uid="{47A7B3C4-83DA-4F9E-B748-C193D8807292}"/>
    <cellStyle name="出力 2 2 34 5" xfId="32239" xr:uid="{18D70FD3-C4FD-470D-BAC3-63B06F04B6F0}"/>
    <cellStyle name="出力 2 2 35" xfId="12758" xr:uid="{65E6A0CE-29B5-47FF-AC32-B21C92FCD64D}"/>
    <cellStyle name="出力 2 2 35 2" xfId="18605" xr:uid="{A0DDB75B-B3AF-4A8A-B80D-F9711132F521}"/>
    <cellStyle name="出力 2 2 35 3" xfId="24425" xr:uid="{4280595B-5DF0-4177-B338-E8603F26DC6C}"/>
    <cellStyle name="出力 2 2 35 4" xfId="27132" xr:uid="{A37F308D-F751-4367-B8D1-1C9EA5F87C0E}"/>
    <cellStyle name="出力 2 2 35 5" xfId="32238" xr:uid="{5CB93E0F-57BB-4D84-8497-B1C26F12B417}"/>
    <cellStyle name="出力 2 2 36" xfId="12759" xr:uid="{AB5EB868-9388-4C4D-A7BE-B0157A9D48F3}"/>
    <cellStyle name="出力 2 2 36 2" xfId="18606" xr:uid="{155A8AFB-9DD6-42EA-994D-570C1FFF0281}"/>
    <cellStyle name="出力 2 2 36 3" xfId="24424" xr:uid="{0FEDC701-22C2-4378-B047-42FB8B662333}"/>
    <cellStyle name="出力 2 2 36 4" xfId="21533" xr:uid="{47D2B2A5-2B14-4959-8FB9-1940BD399222}"/>
    <cellStyle name="出力 2 2 36 5" xfId="32237" xr:uid="{1D151EA6-E4BE-4462-A965-81BCDB17FD67}"/>
    <cellStyle name="出力 2 2 37" xfId="12760" xr:uid="{0A2A4749-D721-4912-81C4-A0080F656BF0}"/>
    <cellStyle name="出力 2 2 37 2" xfId="18607" xr:uid="{95C83E5B-D7D0-49C1-9FE6-949DF31C13CF}"/>
    <cellStyle name="出力 2 2 37 3" xfId="24423" xr:uid="{E40FDFEE-B992-4D12-9210-AD2135682776}"/>
    <cellStyle name="出力 2 2 37 4" xfId="29488" xr:uid="{B373EB47-8475-4075-99F0-523AC5429E75}"/>
    <cellStyle name="出力 2 2 37 5" xfId="32236" xr:uid="{A4E15B73-248D-440E-AB81-84FB91AB00FF}"/>
    <cellStyle name="出力 2 2 38" xfId="12761" xr:uid="{5240FFB4-2EBD-44A7-9887-7B7B3577AB8A}"/>
    <cellStyle name="出力 2 2 38 2" xfId="18608" xr:uid="{3FB9BCBF-9C70-4121-849E-E321A174708E}"/>
    <cellStyle name="出力 2 2 38 3" xfId="21423" xr:uid="{3979861A-5825-4B55-B496-6D439B3BACA0}"/>
    <cellStyle name="出力 2 2 38 4" xfId="28098" xr:uid="{19EEE8ED-FEFA-48CB-BE6B-64CC65554629}"/>
    <cellStyle name="出力 2 2 38 5" xfId="32235" xr:uid="{F1CA93C4-9283-48A7-B64C-F9298ABA4484}"/>
    <cellStyle name="出力 2 2 39" xfId="12762" xr:uid="{E5A0A05F-D3DC-4F73-B720-5D2836E8E4DD}"/>
    <cellStyle name="出力 2 2 39 2" xfId="18609" xr:uid="{4042D5B3-51DA-4489-921E-15E606A836BF}"/>
    <cellStyle name="出力 2 2 39 3" xfId="21338" xr:uid="{012B54D2-BB90-4F08-A912-991A52DA4922}"/>
    <cellStyle name="出力 2 2 39 4" xfId="30373" xr:uid="{4C35B870-32C1-479E-8F2A-ECC8DC5C3918}"/>
    <cellStyle name="出力 2 2 39 5" xfId="32234" xr:uid="{4FD1B610-DA6C-450D-A707-69FB629DB513}"/>
    <cellStyle name="出力 2 2 4" xfId="12763" xr:uid="{BDB15A49-0B76-4A28-A43F-8868BE0D677F}"/>
    <cellStyle name="出力 2 2 4 2" xfId="18610" xr:uid="{EE56DA29-9D3C-4547-A09F-8CF3EF321AE4}"/>
    <cellStyle name="出力 2 2 4 3" xfId="27713" xr:uid="{3267ED2F-D953-4F87-BAF7-2E9EECB5BB55}"/>
    <cellStyle name="出力 2 2 4 4" xfId="22052" xr:uid="{2767A439-E855-47CB-9C62-B44F23A413C2}"/>
    <cellStyle name="出力 2 2 4 5" xfId="34215" xr:uid="{68B2FACD-2040-4CCC-8C8F-74492C49E2E4}"/>
    <cellStyle name="出力 2 2 40" xfId="12764" xr:uid="{F611F31E-1238-4BBB-89DB-71F19F963F1A}"/>
    <cellStyle name="出力 2 2 40 2" xfId="18611" xr:uid="{8A04E1B9-E2C2-4EBE-BA8F-7E8620BDF187}"/>
    <cellStyle name="出力 2 2 40 3" xfId="21438" xr:uid="{056AF255-FA51-46A4-A5AE-2EE172E8417D}"/>
    <cellStyle name="出力 2 2 40 4" xfId="28091" xr:uid="{921F9D40-91A9-4CA8-8042-63A8F3B413EC}"/>
    <cellStyle name="出力 2 2 40 5" xfId="32233" xr:uid="{4DEEE653-AD52-47F7-B31E-D9B6D10A2624}"/>
    <cellStyle name="出力 2 2 41" xfId="12765" xr:uid="{9E705517-71E1-422A-9184-9212C9B4AF23}"/>
    <cellStyle name="出力 2 2 41 2" xfId="18612" xr:uid="{DDFE558C-8717-46A9-B86B-E664321CD2B9}"/>
    <cellStyle name="出力 2 2 41 3" xfId="23443" xr:uid="{9B9F2840-63F4-4883-BEE8-2F3C6C8EDCC5}"/>
    <cellStyle name="出力 2 2 41 4" xfId="23542" xr:uid="{93F77E4E-3318-4E63-8E03-81B29F11D0C6}"/>
    <cellStyle name="出力 2 2 41 5" xfId="34675" xr:uid="{94BFE7F3-CF03-4B2E-B7EC-CE94F2AE0DB5}"/>
    <cellStyle name="出力 2 2 42" xfId="12766" xr:uid="{2FE1593C-D7F0-4393-8BA5-EAA616992A56}"/>
    <cellStyle name="出力 2 2 42 2" xfId="18613" xr:uid="{B108486B-4303-494D-9705-D37FDBAC282F}"/>
    <cellStyle name="出力 2 2 42 3" xfId="24431" xr:uid="{AC7BB40B-6015-4FBC-8291-EAD9FECF3204}"/>
    <cellStyle name="出力 2 2 42 4" xfId="29203" xr:uid="{7D50E611-0BD1-4CDF-89B0-C526754CF345}"/>
    <cellStyle name="出力 2 2 42 5" xfId="34460" xr:uid="{61A0492A-0912-47E0-8AD1-5E5EEA7287F3}"/>
    <cellStyle name="出力 2 2 43" xfId="12767" xr:uid="{37E19AF6-BE2E-4C45-AB78-C98845F5B537}"/>
    <cellStyle name="出力 2 2 43 2" xfId="18614" xr:uid="{C3864E69-310B-45E5-9A1C-4243A2B7BAD1}"/>
    <cellStyle name="出力 2 2 43 3" xfId="24422" xr:uid="{AD845F91-1225-4548-82F6-91791479B591}"/>
    <cellStyle name="出力 2 2 43 4" xfId="26605" xr:uid="{4FD51262-C0CB-4460-80F4-9DABDF1D30A6}"/>
    <cellStyle name="出力 2 2 43 5" xfId="32232" xr:uid="{7AF65A4F-05E8-4F91-B62F-2795EE71CD6A}"/>
    <cellStyle name="出力 2 2 44" xfId="12768" xr:uid="{30C433C0-BDDE-4862-AB4E-1E9F1FB9F286}"/>
    <cellStyle name="出力 2 2 44 2" xfId="18615" xr:uid="{71068C45-2BC3-456A-A2D6-B77595A8050D}"/>
    <cellStyle name="出力 2 2 44 3" xfId="27657" xr:uid="{1FAC970B-FA63-48E5-8FC3-4C0F0A4F42B0}"/>
    <cellStyle name="出力 2 2 44 4" xfId="27528" xr:uid="{0D0EDDEC-9028-45D8-AD2C-C5F1D368327C}"/>
    <cellStyle name="出力 2 2 44 5" xfId="32231" xr:uid="{FCF45D6C-4583-464B-8670-278EDEFEF8FD}"/>
    <cellStyle name="出力 2 2 45" xfId="12769" xr:uid="{28300931-D91E-400E-B088-CFEFA8155F82}"/>
    <cellStyle name="出力 2 2 45 2" xfId="18616" xr:uid="{A7660403-DDC6-4CBD-939C-39F47761B918}"/>
    <cellStyle name="出力 2 2 45 3" xfId="27577" xr:uid="{383573D3-2B55-4C86-8D35-188070646549}"/>
    <cellStyle name="出力 2 2 45 4" xfId="25985" xr:uid="{E734EDCE-7111-410B-8E0B-ECC87FFA0E01}"/>
    <cellStyle name="出力 2 2 45 5" xfId="32230" xr:uid="{806DF44B-13FD-4D33-9098-7A25E0753985}"/>
    <cellStyle name="出力 2 2 46" xfId="12770" xr:uid="{B38E5677-6190-4392-9574-2D9379799008}"/>
    <cellStyle name="出力 2 2 46 2" xfId="18617" xr:uid="{BBD0F8FC-BC19-464A-9FE3-24BB3D7BA902}"/>
    <cellStyle name="出力 2 2 46 3" xfId="24421" xr:uid="{1AE1D0A0-81F5-4483-AD32-077275E85DB5}"/>
    <cellStyle name="出力 2 2 46 4" xfId="25823" xr:uid="{4DCCEC18-0658-4B22-803C-3A9B80D0556D}"/>
    <cellStyle name="出力 2 2 46 5" xfId="32229" xr:uid="{255DD1F7-7F8A-4C03-8592-B268FBFB8FB0}"/>
    <cellStyle name="出力 2 2 47" xfId="12771" xr:uid="{4F090B10-A1F8-481F-8ED4-B2F3FE7929B2}"/>
    <cellStyle name="出力 2 2 47 2" xfId="18618" xr:uid="{8171329A-0D7D-4EC1-9F1D-2D4B7A5724A3}"/>
    <cellStyle name="出力 2 2 47 3" xfId="24420" xr:uid="{D2CD0A87-B95D-4FAD-8A2A-678D03CCB8C2}"/>
    <cellStyle name="出力 2 2 47 4" xfId="24090" xr:uid="{F7EDDF58-2CFF-4C16-8576-60B2A460CA6C}"/>
    <cellStyle name="出力 2 2 47 5" xfId="32228" xr:uid="{1D0A67E5-5ECB-494A-87BF-440A885C9987}"/>
    <cellStyle name="出力 2 2 48" xfId="12772" xr:uid="{78490BBE-E7E3-47F2-B7EC-9E810233FAC2}"/>
    <cellStyle name="出力 2 2 48 2" xfId="18619" xr:uid="{E2B0333B-A4C5-41DA-9F9B-88C533E2B842}"/>
    <cellStyle name="出力 2 2 48 3" xfId="24419" xr:uid="{D33C6767-B098-4D09-8FFC-27CBF4C6704F}"/>
    <cellStyle name="出力 2 2 48 4" xfId="22378" xr:uid="{C0325D87-5F07-4D46-A4DC-B1B678CC4DCC}"/>
    <cellStyle name="出力 2 2 48 5" xfId="32227" xr:uid="{82857311-67E2-44B0-B9B9-BECC65BB52AF}"/>
    <cellStyle name="出力 2 2 49" xfId="12773" xr:uid="{F7F9791C-0592-48B2-9A50-1A18EE3A382A}"/>
    <cellStyle name="出力 2 2 49 2" xfId="18620" xr:uid="{35D775D0-F8A2-4748-9A9E-F3C24AB7A3E9}"/>
    <cellStyle name="出力 2 2 49 3" xfId="27756" xr:uid="{311A1C00-5DE3-4FAA-8039-5660A7830C93}"/>
    <cellStyle name="出力 2 2 49 4" xfId="22369" xr:uid="{2858E7AD-B32E-42EF-992C-4AEBD60B911F}"/>
    <cellStyle name="出力 2 2 49 5" xfId="32226" xr:uid="{BFD7AF99-D53C-4121-885C-764E3BE328D8}"/>
    <cellStyle name="出力 2 2 5" xfId="12774" xr:uid="{F207F3B4-2F1C-4E7D-9A34-873844F134E1}"/>
    <cellStyle name="出力 2 2 5 2" xfId="18621" xr:uid="{660F5019-35CA-4D83-A403-8A6770B3C0C1}"/>
    <cellStyle name="出力 2 2 5 3" xfId="24418" xr:uid="{1EFDCF0D-CD0F-4106-9728-0DCD064F9211}"/>
    <cellStyle name="出力 2 2 5 4" xfId="26818" xr:uid="{C899B894-770E-43EE-99DD-71B26D0B931C}"/>
    <cellStyle name="出力 2 2 5 5" xfId="32225" xr:uid="{6F7D0087-EB58-4EE1-8143-191BFE2D275E}"/>
    <cellStyle name="出力 2 2 50" xfId="14983" xr:uid="{63B063D6-2001-446C-B702-B1A3D6DDCAC5}"/>
    <cellStyle name="出力 2 2 50 2" xfId="20518" xr:uid="{1168DEAB-237C-4F26-AAD1-02FC99787258}"/>
    <cellStyle name="出力 2 2 50 3" xfId="26349" xr:uid="{511F7B63-97B1-4E87-9302-2B1A709AA48B}"/>
    <cellStyle name="出力 2 2 50 4" xfId="28409" xr:uid="{F663CCA6-F71B-4701-B2CC-922D20F28380}"/>
    <cellStyle name="出力 2 2 50 5" xfId="30683" xr:uid="{8D5C8F12-CAA7-4031-A27F-355B49FCE77F}"/>
    <cellStyle name="出力 2 2 51" xfId="14876" xr:uid="{78FD85FD-721C-4D03-807E-EED3B70BA1BA}"/>
    <cellStyle name="出力 2 2 51 2" xfId="20418" xr:uid="{5C99E2BF-C23D-4F91-B3BC-28FB6D63A17B}"/>
    <cellStyle name="出力 2 2 51 3" xfId="23614" xr:uid="{C7B6A47E-D679-4F83-9298-A062320DC476}"/>
    <cellStyle name="出力 2 2 51 4" xfId="24522" xr:uid="{3B3AFF96-3FB9-4089-A030-D2C418A58B2E}"/>
    <cellStyle name="出力 2 2 51 5" xfId="34767" xr:uid="{2F6D26EB-E765-4AFC-ACAB-775A0372B2B5}"/>
    <cellStyle name="出力 2 2 52" xfId="14812" xr:uid="{0B144F84-A2E3-418B-B6A7-3B624B22E6F5}"/>
    <cellStyle name="出力 2 2 52 2" xfId="20360" xr:uid="{D882FC79-050B-4D20-A466-98AE398349DD}"/>
    <cellStyle name="出力 2 2 52 3" xfId="23652" xr:uid="{2A50C2D1-B8A2-444C-A100-25AB926B039A}"/>
    <cellStyle name="出力 2 2 52 4" xfId="29154" xr:uid="{53E2DFC0-1EF7-4AC5-8FCE-7E25AF472AD8}"/>
    <cellStyle name="出力 2 2 52 5" xfId="34556" xr:uid="{AD19B0E2-6FD5-4366-A34F-5488CAFA3B15}"/>
    <cellStyle name="出力 2 2 53" xfId="15468" xr:uid="{2EA1C24E-CB0E-4DC0-9662-D140FDFCECA6}"/>
    <cellStyle name="出力 2 2 53 2" xfId="20952" xr:uid="{01414491-06D9-4EA2-BC5E-D1373BECA6E7}"/>
    <cellStyle name="出力 2 2 53 3" xfId="26125" xr:uid="{EE125D6E-8E72-487B-B9D3-9BA892E46B63}"/>
    <cellStyle name="出力 2 2 53 4" xfId="22233" xr:uid="{4ACA4625-B886-4429-A6E4-3EAF1F67D4DC}"/>
    <cellStyle name="出力 2 2 53 5" xfId="25121" xr:uid="{0AB20028-2F46-44A6-8B1D-2A60231A95A0}"/>
    <cellStyle name="出力 2 2 54" xfId="15230" xr:uid="{95C6C97B-2089-4A92-AF56-8A036C82599B}"/>
    <cellStyle name="出力 2 2 54 2" xfId="20741" xr:uid="{0E5F35A1-6F21-4AB5-99FC-AB8658C8723D}"/>
    <cellStyle name="出力 2 2 54 3" xfId="23514" xr:uid="{F3760375-9E35-4AAA-B81E-EED76ECFADD6}"/>
    <cellStyle name="出力 2 2 54 4" xfId="21870" xr:uid="{941E3BC6-5B36-4CF4-8F8C-771AC1A61B44}"/>
    <cellStyle name="出力 2 2 54 5" xfId="29828" xr:uid="{F10707F6-15A9-4045-9971-B91AF8382998}"/>
    <cellStyle name="出力 2 2 55" xfId="15510" xr:uid="{F9696240-E543-4C49-8D06-18FD67F18AE6}"/>
    <cellStyle name="出力 2 2 55 2" xfId="20988" xr:uid="{5AADBDBB-90CF-46C5-B369-60459D90C753}"/>
    <cellStyle name="出力 2 2 55 3" xfId="27259" xr:uid="{BE2A989A-3C3F-4680-ACFE-EF3A57F1EBB8}"/>
    <cellStyle name="出力 2 2 55 4" xfId="29596" xr:uid="{32EB08B4-EC0A-40C7-84E1-8DD2A9B522D9}"/>
    <cellStyle name="出力 2 2 55 5" xfId="28806" xr:uid="{D53DECAB-A487-4CF2-B007-BE232F7C267A}"/>
    <cellStyle name="出力 2 2 56" xfId="15194" xr:uid="{27556B1B-2E2D-48DF-BD59-F1E535677D24}"/>
    <cellStyle name="出力 2 2 56 2" xfId="20709" xr:uid="{496B3362-DFED-4725-B5A8-F30C54CA29B0}"/>
    <cellStyle name="出力 2 2 56 3" xfId="21696" xr:uid="{8E34440B-CC3C-4E7B-96BB-4939BEA824B2}"/>
    <cellStyle name="出力 2 2 56 4" xfId="29968" xr:uid="{E44AFF08-5F19-4633-8C81-020480E42490}"/>
    <cellStyle name="出力 2 2 56 5" xfId="25748" xr:uid="{B5BEB7D1-E8CC-4D21-A25D-4F2999D7C710}"/>
    <cellStyle name="出力 2 2 57" xfId="14880" xr:uid="{3627B261-F959-4B22-93D8-8F41ED976D68}"/>
    <cellStyle name="出力 2 2 57 2" xfId="20420" xr:uid="{997430BE-B5E1-4809-BEE7-0CF44A143F63}"/>
    <cellStyle name="出力 2 2 57 3" xfId="23612" xr:uid="{D397598E-AC30-4B20-B61B-80C4CBF641E5}"/>
    <cellStyle name="出力 2 2 57 4" xfId="24654" xr:uid="{53BCC53F-69A2-4D86-B48E-E3793B798187}"/>
    <cellStyle name="出力 2 2 57 5" xfId="34714" xr:uid="{D1FD7DA0-8F9A-4496-BC6C-03EF3F630B0A}"/>
    <cellStyle name="出力 2 2 58" xfId="15516" xr:uid="{9904AF86-952B-4868-908C-D9DC575BF1DE}"/>
    <cellStyle name="出力 2 2 58 2" xfId="20994" xr:uid="{654706FC-8628-44E3-99DA-B5DE40F81DD1}"/>
    <cellStyle name="出力 2 2 58 3" xfId="26124" xr:uid="{55138A24-CA96-43C9-B56D-B83E43119540}"/>
    <cellStyle name="出力 2 2 58 4" xfId="30051" xr:uid="{EE95F867-8439-4B9D-A926-787723B9FA49}"/>
    <cellStyle name="出力 2 2 58 5" xfId="21425" xr:uid="{BB7D2FAF-D4E6-49C2-BAA3-1BF66087B059}"/>
    <cellStyle name="出力 2 2 59" xfId="15350" xr:uid="{9B557E38-ACED-4931-B6F9-A530ACADBDDE}"/>
    <cellStyle name="出力 2 2 59 2" xfId="20845" xr:uid="{C0F30D17-C690-42FD-81FE-4D4A03CB1528}"/>
    <cellStyle name="出力 2 2 59 3" xfId="26017" xr:uid="{DE1878DE-7F57-4C9B-AFBA-BE7FD77DF5BC}"/>
    <cellStyle name="出力 2 2 59 4" xfId="23490" xr:uid="{06B1286C-C0FF-4153-9645-06B0EDBDD8C8}"/>
    <cellStyle name="出力 2 2 59 5" xfId="26876" xr:uid="{9C449927-EDC2-4B69-A5A0-4DA27468ECC1}"/>
    <cellStyle name="出力 2 2 6" xfId="12775" xr:uid="{43CEE39A-1D97-4DF7-A576-30B091CD8494}"/>
    <cellStyle name="出力 2 2 6 2" xfId="18622" xr:uid="{5257F0C3-EBDA-45CC-9128-5C911DE9ECA9}"/>
    <cellStyle name="出力 2 2 6 3" xfId="21924" xr:uid="{4825DF2F-BD32-4298-A191-660E398BD6A6}"/>
    <cellStyle name="出力 2 2 6 4" xfId="28172" xr:uid="{FD3ECE07-6C76-4F70-A820-6B4BB3918712}"/>
    <cellStyle name="出力 2 2 6 5" xfId="22625" xr:uid="{056ED3D9-C008-48C3-AF33-E41C6BEC7992}"/>
    <cellStyle name="出力 2 2 60" xfId="14901" xr:uid="{07A2E75A-919D-4428-A943-D781E1D382B7}"/>
    <cellStyle name="出力 2 2 60 2" xfId="20440" xr:uid="{3225D22D-D81C-471A-9950-9DD34817477D}"/>
    <cellStyle name="出力 2 2 60 3" xfId="28007" xr:uid="{83ECCF19-50B0-4545-AAA5-FAE6922219E4}"/>
    <cellStyle name="出力 2 2 60 4" xfId="30659" xr:uid="{7A174154-8DAC-42D4-8A62-EC92E545CC05}"/>
    <cellStyle name="出力 2 2 60 5" xfId="30747" xr:uid="{45430FCF-AB79-41F8-A059-9DD180D251B3}"/>
    <cellStyle name="出力 2 2 61" xfId="15341" xr:uid="{9EB63114-8E6A-4244-8A87-88096473F1F0}"/>
    <cellStyle name="出力 2 2 61 2" xfId="20837" xr:uid="{7C634833-A716-40C7-907B-82D293F0D526}"/>
    <cellStyle name="出力 2 2 61 3" xfId="27922" xr:uid="{A6D655D5-0146-4815-9FA7-057308F02BD3}"/>
    <cellStyle name="出力 2 2 61 4" xfId="30578" xr:uid="{3492E24C-C3D1-4999-AAE2-2E894BFF7FB0}"/>
    <cellStyle name="出力 2 2 61 5" xfId="21832" xr:uid="{BD4D275E-BDD8-42B2-88D9-2E65098BC733}"/>
    <cellStyle name="出力 2 2 62" xfId="15849" xr:uid="{2D2E501C-5F10-4124-9282-2E3D077ADF6E}"/>
    <cellStyle name="出力 2 2 63" xfId="25707" xr:uid="{F0F2226C-5678-4340-89CB-57E3656B3EC1}"/>
    <cellStyle name="出力 2 2 64" xfId="28762" xr:uid="{A856C11C-01BB-476A-9D07-E223434BDA5B}"/>
    <cellStyle name="出力 2 2 65" xfId="34168" xr:uid="{93E1B98B-ABCB-4884-A826-4A6D4A7DE622}"/>
    <cellStyle name="出力 2 2 66" xfId="35403" xr:uid="{72A35A1A-0314-4E6B-9DD1-A76EDFD5AED3}"/>
    <cellStyle name="出力 2 2 67" xfId="35560" xr:uid="{9374C343-EADF-4FF4-8175-0224E1A2B5AF}"/>
    <cellStyle name="出力 2 2 68" xfId="35445" xr:uid="{1401397A-B930-4E85-B47E-4EF60D844D54}"/>
    <cellStyle name="出力 2 2 69" xfId="35800" xr:uid="{AED7A9C9-D615-4AFF-BE64-A864A095FAD2}"/>
    <cellStyle name="出力 2 2 7" xfId="12776" xr:uid="{BB3FF297-5FE4-4CFA-ADED-A78E3A50CF68}"/>
    <cellStyle name="出力 2 2 7 2" xfId="18623" xr:uid="{AD334320-09CD-4A95-89BA-84EAD1A738AF}"/>
    <cellStyle name="出力 2 2 7 3" xfId="21972" xr:uid="{E89A8C46-4CA3-45EE-B4F3-15F1DD19B9DC}"/>
    <cellStyle name="出力 2 2 7 4" xfId="22367" xr:uid="{37368341-65FD-48CD-BBF7-A52085300A3F}"/>
    <cellStyle name="出力 2 2 7 5" xfId="32224" xr:uid="{755BDB4F-A0A9-4312-9DAA-9E6BD1106F54}"/>
    <cellStyle name="出力 2 2 70" xfId="35790" xr:uid="{659805BD-F343-41B1-89C3-C3667CCF25A3}"/>
    <cellStyle name="出力 2 2 8" xfId="12777" xr:uid="{E59D3A67-C9A7-4852-9DA9-3C0C97EAFF8B}"/>
    <cellStyle name="出力 2 2 8 2" xfId="18624" xr:uid="{8D119317-36A8-4651-9C51-F96E3BE4BF51}"/>
    <cellStyle name="出力 2 2 8 3" xfId="26752" xr:uid="{21A07F4E-EE9F-403B-B0CB-D44419C3981F}"/>
    <cellStyle name="出力 2 2 8 4" xfId="30111" xr:uid="{3BBDB287-BBD6-4D24-9B27-4663E3B092C5}"/>
    <cellStyle name="出力 2 2 8 5" xfId="32223" xr:uid="{D6A46708-D5AB-46A3-BEDB-F9AD3BA5FB4F}"/>
    <cellStyle name="出力 2 2 9" xfId="12778" xr:uid="{3FBD648A-8B55-4630-AB23-D81EED47F2ED}"/>
    <cellStyle name="出力 2 2 9 2" xfId="18625" xr:uid="{29BD7A9D-2C94-4E9C-9623-ADE60E78D3F1}"/>
    <cellStyle name="出力 2 2 9 3" xfId="26496" xr:uid="{DB25D6EE-56EA-4CB2-A8CC-D1A13DA488E2}"/>
    <cellStyle name="出力 2 2 9 4" xfId="26714" xr:uid="{212F4D11-0F87-4641-A424-A9C5939D9D74}"/>
    <cellStyle name="出力 2 2 9 5" xfId="32222" xr:uid="{2B1F7FE0-3734-4CA0-9D7D-F6BBB14C6648}"/>
    <cellStyle name="出力 2 20" xfId="12779" xr:uid="{16322913-4F8F-4116-9CF6-01DD699FCACA}"/>
    <cellStyle name="出力 2 20 2" xfId="18626" xr:uid="{90E4217D-EF5B-46EB-9C19-9547DB108E8A}"/>
    <cellStyle name="出力 2 20 3" xfId="24416" xr:uid="{CD7582C9-1C77-4CBF-9ECA-469C03847119}"/>
    <cellStyle name="出力 2 20 4" xfId="24091" xr:uid="{6542F49F-10E9-4FA3-A410-046A3643D0CA}"/>
    <cellStyle name="出力 2 20 5" xfId="32221" xr:uid="{535EC041-9341-4016-8EAF-98CEE88CE4D9}"/>
    <cellStyle name="出力 2 21" xfId="12780" xr:uid="{969C2FBE-C0B5-47CC-A894-FA2BFA10833A}"/>
    <cellStyle name="出力 2 21 2" xfId="18627" xr:uid="{5634C736-3A28-44DE-BE5A-22D890CC3CB1}"/>
    <cellStyle name="出力 2 21 3" xfId="24415" xr:uid="{891105B8-07D6-403E-B0B4-751B04CAF3BB}"/>
    <cellStyle name="出力 2 21 4" xfId="28527" xr:uid="{5FCB4E77-B552-4386-AE00-385D57F3F4D3}"/>
    <cellStyle name="出力 2 21 5" xfId="32220" xr:uid="{A35C43AE-FEF5-48C4-8A64-CC6855736C91}"/>
    <cellStyle name="出力 2 22" xfId="12781" xr:uid="{6AD17247-08E1-446C-86C9-31AE4438F4FB}"/>
    <cellStyle name="出力 2 22 2" xfId="18628" xr:uid="{D8825855-A9DA-4F8C-A13F-2A0225D6C52D}"/>
    <cellStyle name="出力 2 22 3" xfId="24414" xr:uid="{7CDA64A8-C01A-4F52-A29E-696591AFC523}"/>
    <cellStyle name="出力 2 22 4" xfId="24089" xr:uid="{E31343B7-6FBB-4129-9B5A-0C6434520A8F}"/>
    <cellStyle name="出力 2 22 5" xfId="32219" xr:uid="{A9BA3B04-DA26-43EA-9248-6ABF938BE622}"/>
    <cellStyle name="出力 2 23" xfId="12782" xr:uid="{0B76B815-DAF1-4093-8506-3AD814FE3B66}"/>
    <cellStyle name="出力 2 23 2" xfId="18629" xr:uid="{9A0B53E1-3EDD-4982-9DB0-521A98FAC51D}"/>
    <cellStyle name="出力 2 23 3" xfId="22523" xr:uid="{9F0B92D4-CA79-4B3B-B9D8-C0B1648621FD}"/>
    <cellStyle name="出力 2 23 4" xfId="24092" xr:uid="{52A9400A-D690-4227-B6EC-3917799F40D7}"/>
    <cellStyle name="出力 2 23 5" xfId="32218" xr:uid="{B4122E1D-BCCB-4D25-9213-CA87A937EC55}"/>
    <cellStyle name="出力 2 24" xfId="12783" xr:uid="{3DA22BE7-4706-478E-A02F-17EAA9AF114D}"/>
    <cellStyle name="出力 2 24 2" xfId="18630" xr:uid="{448D0AAE-E9B5-432E-AE18-0E90B32F75DB}"/>
    <cellStyle name="出力 2 24 3" xfId="24413" xr:uid="{5C762C9F-9210-4739-AC0A-878A511C9671}"/>
    <cellStyle name="出力 2 24 4" xfId="24093" xr:uid="{54CDF811-8AA2-41C6-8AC4-E3CA7FBC48A1}"/>
    <cellStyle name="出力 2 24 5" xfId="34486" xr:uid="{F8E697C3-8675-4068-8441-324352FEC63C}"/>
    <cellStyle name="出力 2 25" xfId="12784" xr:uid="{30538D59-48D0-4006-9803-9F8218184C2F}"/>
    <cellStyle name="出力 2 25 2" xfId="18631" xr:uid="{ADE6343C-F74B-4337-9982-0A2A3AE98F93}"/>
    <cellStyle name="出力 2 25 3" xfId="24412" xr:uid="{E17DFFF5-5C28-4E03-AAF3-E93FC61F3061}"/>
    <cellStyle name="出力 2 25 4" xfId="29821" xr:uid="{935484DF-E234-4192-839F-99B0973CCD73}"/>
    <cellStyle name="出力 2 25 5" xfId="32217" xr:uid="{128EA85F-1E5B-42FB-AB8D-AB83D1AA164E}"/>
    <cellStyle name="出力 2 26" xfId="12785" xr:uid="{F04ADB19-8A48-45F5-8E62-C1E813723198}"/>
    <cellStyle name="出力 2 26 2" xfId="18632" xr:uid="{A3C229A2-C430-4A32-ADE3-AD0F305FB975}"/>
    <cellStyle name="出力 2 26 3" xfId="23442" xr:uid="{9C549973-39D6-46D8-B34A-19DF9DC3BEE9}"/>
    <cellStyle name="出力 2 26 4" xfId="28653" xr:uid="{F7AC9DB7-654D-4300-B093-D90007F5F90F}"/>
    <cellStyle name="出力 2 26 5" xfId="34792" xr:uid="{2DF10A65-F2E1-4FB3-ADA9-9669E33E1A41}"/>
    <cellStyle name="出力 2 27" xfId="12786" xr:uid="{8BAF5538-B89A-4EC8-A05F-9F3FFAF8FB42}"/>
    <cellStyle name="出力 2 27 2" xfId="18633" xr:uid="{A0251280-B614-437F-93A7-073A8B8ACCD1}"/>
    <cellStyle name="出力 2 27 3" xfId="24411" xr:uid="{F527D4EA-B6E2-4234-A2C7-82FFAACE6BD3}"/>
    <cellStyle name="出力 2 27 4" xfId="25938" xr:uid="{99654505-7F5C-4FE1-A47E-EC5D751DB9A3}"/>
    <cellStyle name="出力 2 27 5" xfId="34270" xr:uid="{3E5D2512-34E9-4EDE-B72A-D7A0DA286998}"/>
    <cellStyle name="出力 2 28" xfId="12787" xr:uid="{B30746B5-EE44-4189-8FAA-715C508F697E}"/>
    <cellStyle name="出力 2 28 2" xfId="18634" xr:uid="{DE2E4570-94C7-42FB-9BDB-EF1F817EEFB1}"/>
    <cellStyle name="出力 2 28 3" xfId="24410" xr:uid="{30EDA174-869B-4EF3-A9F3-F56A748063F2}"/>
    <cellStyle name="出力 2 28 4" xfId="27025" xr:uid="{DD7A4B64-DDED-4A28-9121-D9DAECDBD608}"/>
    <cellStyle name="出力 2 28 5" xfId="32216" xr:uid="{E9CDE7CD-E22A-4B49-88C8-E00A3EBD0929}"/>
    <cellStyle name="出力 2 29" xfId="12788" xr:uid="{2B29772C-E4C5-4F63-A7B9-D20E25AFD1D2}"/>
    <cellStyle name="出力 2 29 2" xfId="18635" xr:uid="{A7C55558-3331-43F1-A7AF-877BE1571DC7}"/>
    <cellStyle name="出力 2 29 3" xfId="22761" xr:uid="{0B2AEBB6-6AD8-44EF-9D8A-54A3D5703AE9}"/>
    <cellStyle name="出力 2 29 4" xfId="23001" xr:uid="{E925C932-9F88-4EB2-892D-C1711688EF97}"/>
    <cellStyle name="出力 2 29 5" xfId="32215" xr:uid="{CE515F23-93EC-4AFD-A10C-CCC390C40208}"/>
    <cellStyle name="出力 2 3" xfId="12789" xr:uid="{D3C8A9EC-41AE-4E24-A1CD-C3BDEF20F2CE}"/>
    <cellStyle name="出力 2 3 10" xfId="12790" xr:uid="{CC90B22C-5314-4B10-B723-5504EAA03EC4}"/>
    <cellStyle name="出力 2 3 10 2" xfId="18636" xr:uid="{7BB0881D-3442-499D-BC17-09BD3AD9DD21}"/>
    <cellStyle name="出力 2 3 10 3" xfId="21498" xr:uid="{13C89BEA-F975-4769-87A4-9F0F416FD02D}"/>
    <cellStyle name="出力 2 3 10 4" xfId="29784" xr:uid="{2C461468-0E6F-4812-A10E-183D2313353A}"/>
    <cellStyle name="出力 2 3 10 5" xfId="32214" xr:uid="{E99A1F75-8B40-409A-B576-769F4D3EF7AF}"/>
    <cellStyle name="出力 2 3 11" xfId="12791" xr:uid="{CA52E89C-C437-47F3-8D1E-A47F8C757854}"/>
    <cellStyle name="出力 2 3 11 2" xfId="18637" xr:uid="{2398B785-C57C-4E95-B596-75FAC8E4005B}"/>
    <cellStyle name="出力 2 3 11 3" xfId="24409" xr:uid="{FB5DA6E6-0152-4903-8F20-D2AA580463F3}"/>
    <cellStyle name="出力 2 3 11 4" xfId="26477" xr:uid="{463E31AB-E299-4C6D-A158-7D13437826F1}"/>
    <cellStyle name="出力 2 3 11 5" xfId="32213" xr:uid="{6BC25875-26C9-4483-8BC2-D171D94D3D06}"/>
    <cellStyle name="出力 2 3 12" xfId="12792" xr:uid="{0F444368-2FB2-4394-8EDF-371F3754A4A2}"/>
    <cellStyle name="出力 2 3 12 2" xfId="18638" xr:uid="{3C3E7DDE-21F3-4B27-9D5F-3E1C5804877E}"/>
    <cellStyle name="出力 2 3 12 3" xfId="21493" xr:uid="{A9AC28C6-E49B-4B30-86D3-89B9E532E003}"/>
    <cellStyle name="出力 2 3 12 4" xfId="28080" xr:uid="{628A08EC-D0EE-45AE-A9ED-9CFB8784DEC4}"/>
    <cellStyle name="出力 2 3 12 5" xfId="32212" xr:uid="{5247A04B-FD91-48F7-8537-DF9177A2F4FE}"/>
    <cellStyle name="出力 2 3 13" xfId="12793" xr:uid="{7615C45B-0371-44A1-9903-F18020382F9B}"/>
    <cellStyle name="出力 2 3 13 2" xfId="18639" xr:uid="{923242D5-E341-4570-86FA-E9C88CB70B72}"/>
    <cellStyle name="出力 2 3 13 3" xfId="24417" xr:uid="{CE42D45D-2F85-4AFF-9C96-E3DB51D8C261}"/>
    <cellStyle name="出力 2 3 13 4" xfId="28922" xr:uid="{6F92173C-0881-4B93-A8BC-BCF85BE8606D}"/>
    <cellStyle name="出力 2 3 13 5" xfId="32211" xr:uid="{2CE424A3-5AC2-494F-8A5E-14E406BFD994}"/>
    <cellStyle name="出力 2 3 14" xfId="12794" xr:uid="{8EE5346A-85F2-4AB0-9F40-88280CC9EF56}"/>
    <cellStyle name="出力 2 3 14 2" xfId="18640" xr:uid="{A7D00415-853E-445A-9349-481AE6185BE5}"/>
    <cellStyle name="出力 2 3 14 3" xfId="27249" xr:uid="{33281A2E-CF23-4B02-8556-2CB19A86B2F3}"/>
    <cellStyle name="出力 2 3 14 4" xfId="26863" xr:uid="{37110ADE-E2C2-485E-87BA-8665D496F9DD}"/>
    <cellStyle name="出力 2 3 14 5" xfId="32210" xr:uid="{3EF5F373-6902-4DCE-9612-382250997981}"/>
    <cellStyle name="出力 2 3 15" xfId="12795" xr:uid="{B6AE1FBA-C161-47F6-B4B4-90DE7F7100D3}"/>
    <cellStyle name="出力 2 3 15 2" xfId="18641" xr:uid="{700288A9-40EE-41D7-AFA5-249947B3480F}"/>
    <cellStyle name="出力 2 3 15 3" xfId="24408" xr:uid="{61CB7850-82F5-4712-8CDD-5B283B918A47}"/>
    <cellStyle name="出力 2 3 15 4" xfId="24094" xr:uid="{48FFDC80-B1C7-46BE-BFAC-B466746BE60A}"/>
    <cellStyle name="出力 2 3 15 5" xfId="32209" xr:uid="{928A674E-F290-4D97-A1FC-AFE385DFA8A9}"/>
    <cellStyle name="出力 2 3 16" xfId="12796" xr:uid="{A250723C-F036-447A-873F-C35B09F90570}"/>
    <cellStyle name="出力 2 3 16 2" xfId="18642" xr:uid="{343171B9-5573-43FA-B787-B6663E242DE9}"/>
    <cellStyle name="出力 2 3 16 3" xfId="21811" xr:uid="{37CF307C-077E-42CD-8995-F739820B6AEC}"/>
    <cellStyle name="出力 2 3 16 4" xfId="28235" xr:uid="{E1F25088-7DBC-4D3A-B6BE-7B3976088DF8}"/>
    <cellStyle name="出力 2 3 16 5" xfId="29642" xr:uid="{E5C544AD-1758-4630-9017-06D2D0B5A582}"/>
    <cellStyle name="出力 2 3 17" xfId="12797" xr:uid="{450A62E4-F9D7-4E27-BF34-E130E7E0A77E}"/>
    <cellStyle name="出力 2 3 17 2" xfId="18643" xr:uid="{664A3DEE-FFA6-41F9-A567-0BE7446FF299}"/>
    <cellStyle name="出力 2 3 17 3" xfId="21746" xr:uid="{B6D47958-BE5B-4B08-BC5E-46E85BB1118A}"/>
    <cellStyle name="出力 2 3 17 4" xfId="22458" xr:uid="{3DF18B66-7883-48AB-B769-2FCFD00CF0AB}"/>
    <cellStyle name="出力 2 3 17 5" xfId="32208" xr:uid="{686F7243-5179-49E1-B473-AE54B4308620}"/>
    <cellStyle name="出力 2 3 18" xfId="12798" xr:uid="{4E529AE5-C600-4271-AF8E-6FB578F58E78}"/>
    <cellStyle name="出力 2 3 18 2" xfId="18644" xr:uid="{6EA164ED-0243-4871-A53D-91AAF8576A63}"/>
    <cellStyle name="出力 2 3 18 3" xfId="24407" xr:uid="{DBE2141F-0D28-440B-8FD9-48742AF53750}"/>
    <cellStyle name="出力 2 3 18 4" xfId="22824" xr:uid="{EDD7A7CE-4377-41C4-9981-761AE80DF6F6}"/>
    <cellStyle name="出力 2 3 18 5" xfId="32207" xr:uid="{BC427E90-3EC3-41AE-B4D0-5B17A436F5ED}"/>
    <cellStyle name="出力 2 3 19" xfId="12799" xr:uid="{012C8DCE-0575-4846-91BB-8F35A80750E8}"/>
    <cellStyle name="出力 2 3 19 2" xfId="18645" xr:uid="{C67CCF5E-88C3-453F-A32B-9518D552240B}"/>
    <cellStyle name="出力 2 3 19 3" xfId="26999" xr:uid="{AC28E17B-4252-496D-9ADC-CBC513F6808A}"/>
    <cellStyle name="出力 2 3 19 4" xfId="25631" xr:uid="{365ADB64-DCBD-4252-8F8B-EB0995AF6CF7}"/>
    <cellStyle name="出力 2 3 19 5" xfId="32206" xr:uid="{B32A3ED2-3928-4024-A783-37810959CB3B}"/>
    <cellStyle name="出力 2 3 2" xfId="12800" xr:uid="{74197C4B-7B06-41BB-9B3A-5130F85EF04C}"/>
    <cellStyle name="出力 2 3 2 2" xfId="18646" xr:uid="{16FB3079-BFE1-4402-9676-216F1F950433}"/>
    <cellStyle name="出力 2 3 2 3" xfId="24406" xr:uid="{A96E552F-336B-42C8-A0DE-C8DE89AD573A}"/>
    <cellStyle name="出力 2 3 2 4" xfId="22436" xr:uid="{D496C69C-6E4C-45A7-A0A9-E984ED1B5404}"/>
    <cellStyle name="出力 2 3 2 5" xfId="32205" xr:uid="{2E913EEA-1009-45C0-ACF8-4E413F6B153E}"/>
    <cellStyle name="出力 2 3 20" xfId="12801" xr:uid="{B0B25A1F-EE75-48DD-A10D-DBA7A2502156}"/>
    <cellStyle name="出力 2 3 20 2" xfId="18647" xr:uid="{700E6AA3-E939-4413-B8D8-5CCEDE07A3D4}"/>
    <cellStyle name="出力 2 3 20 3" xfId="27658" xr:uid="{BA384D7E-58F6-4EF6-86BE-B87E8AADC9BD}"/>
    <cellStyle name="出力 2 3 20 4" xfId="26712" xr:uid="{4BA7EBEC-094E-47F4-972A-49AE5872AEBA}"/>
    <cellStyle name="出力 2 3 20 5" xfId="32204" xr:uid="{3D77E3F0-1571-4938-9E23-4C481105D030}"/>
    <cellStyle name="出力 2 3 21" xfId="12802" xr:uid="{54C84870-6A9F-43A3-A408-4199FC3E44EA}"/>
    <cellStyle name="出力 2 3 21 2" xfId="18648" xr:uid="{04A60B5B-32C6-4BA4-8EC7-CAB7B45A2ECB}"/>
    <cellStyle name="出力 2 3 21 3" xfId="27578" xr:uid="{C033CB8A-FE63-4A0F-89CB-A2516D563665}"/>
    <cellStyle name="出力 2 3 21 4" xfId="24096" xr:uid="{6005C608-8D5C-4BBB-BD18-85723030940E}"/>
    <cellStyle name="出力 2 3 21 5" xfId="32203" xr:uid="{F8873188-A039-4987-8244-BC1161829E4C}"/>
    <cellStyle name="出力 2 3 22" xfId="12803" xr:uid="{B999DCA2-2F63-4457-AEAB-BFA349F99443}"/>
    <cellStyle name="出力 2 3 22 2" xfId="18649" xr:uid="{B485FEA6-CCF3-4608-88E1-0834B04B2325}"/>
    <cellStyle name="出力 2 3 22 3" xfId="24405" xr:uid="{A6D55B7D-4D48-4801-8EAA-73D4C9E8460B}"/>
    <cellStyle name="出力 2 3 22 4" xfId="23148" xr:uid="{1AA7CF1B-A082-4789-B30F-6A0EFB51A89A}"/>
    <cellStyle name="出力 2 3 22 5" xfId="32202" xr:uid="{72422974-6320-4FD8-AA0A-2DC79C03C59E}"/>
    <cellStyle name="出力 2 3 23" xfId="12804" xr:uid="{A0CF1999-8322-4AC9-AADC-62CDBE68267F}"/>
    <cellStyle name="出力 2 3 23 2" xfId="18650" xr:uid="{8E00C966-5E89-4022-978B-D017C8310C19}"/>
    <cellStyle name="出力 2 3 23 3" xfId="26751" xr:uid="{41165A07-B95D-4E82-90D7-11A929723E27}"/>
    <cellStyle name="出力 2 3 23 4" xfId="30167" xr:uid="{0D2F514A-F2B4-47AC-90C5-6B5850054923}"/>
    <cellStyle name="出力 2 3 23 5" xfId="34327" xr:uid="{763F5AB1-77FB-46E2-8A09-D787365A8A97}"/>
    <cellStyle name="出力 2 3 24" xfId="12805" xr:uid="{B97EE54A-3EE9-4FF5-8AE1-132F33E5D243}"/>
    <cellStyle name="出力 2 3 24 2" xfId="18651" xr:uid="{04FAB291-DC4C-4287-BEE6-9450244B406D}"/>
    <cellStyle name="出力 2 3 24 3" xfId="26750" xr:uid="{D6FD33BA-526C-49FD-9E76-1F88D92EE418}"/>
    <cellStyle name="出力 2 3 24 4" xfId="22344" xr:uid="{45AE5635-62F1-455D-B42D-3E74ADD1E935}"/>
    <cellStyle name="出力 2 3 24 5" xfId="32201" xr:uid="{D58D369F-8562-4698-9D9D-B670392191B1}"/>
    <cellStyle name="出力 2 3 25" xfId="12806" xr:uid="{3E4A5B34-9448-4E8F-AC88-B61ABBAA0C9A}"/>
    <cellStyle name="出力 2 3 25 2" xfId="18652" xr:uid="{888EC15A-5A2C-4F87-A954-A5C9AFBAEF81}"/>
    <cellStyle name="出力 2 3 25 3" xfId="22693" xr:uid="{415E5C61-02BF-492D-B7CF-A2685FC3651A}"/>
    <cellStyle name="出力 2 3 25 4" xfId="27077" xr:uid="{7BDA417D-DE5D-4915-B2C8-0099A22CD729}"/>
    <cellStyle name="出力 2 3 25 5" xfId="34801" xr:uid="{4C0FF5C5-02D3-4D6C-8FA7-3AC12963D4DC}"/>
    <cellStyle name="出力 2 3 26" xfId="12807" xr:uid="{99207CA7-BBEE-458E-8799-3D946A3EEB84}"/>
    <cellStyle name="出力 2 3 26 2" xfId="18653" xr:uid="{B41105AE-1E85-43AC-871E-C17223D0FE47}"/>
    <cellStyle name="出力 2 3 26 3" xfId="26749" xr:uid="{1776D495-03FA-4A1A-8504-DDD5C1A1791A}"/>
    <cellStyle name="出力 2 3 26 4" xfId="30239" xr:uid="{09AAA21E-04C0-4D81-94B8-E13C8CDB8F2D}"/>
    <cellStyle name="出力 2 3 26 5" xfId="34738" xr:uid="{22D81D85-9793-4D28-96D4-78C858120CF7}"/>
    <cellStyle name="出力 2 3 27" xfId="12808" xr:uid="{7F1829FF-E86A-470B-AD68-484C06480F0E}"/>
    <cellStyle name="出力 2 3 27 2" xfId="18654" xr:uid="{5C3012A9-1566-43ED-9FC4-77506ADE7D64}"/>
    <cellStyle name="出力 2 3 27 3" xfId="26748" xr:uid="{DAD1EA8B-C77E-4AC0-AF70-99CC4FD5B6DB}"/>
    <cellStyle name="出力 2 3 27 4" xfId="22070" xr:uid="{55B321E8-5B48-4D34-99A6-A1C4F6966082}"/>
    <cellStyle name="出力 2 3 27 5" xfId="32200" xr:uid="{FECBB5C2-7996-4CEC-B355-F9909F003E9C}"/>
    <cellStyle name="出力 2 3 28" xfId="12809" xr:uid="{16EAB10E-CFE0-4D77-A11A-D86A214391FB}"/>
    <cellStyle name="出力 2 3 28 2" xfId="18655" xr:uid="{B20DC406-0F2F-4C41-A2F4-9C9E75F042BC}"/>
    <cellStyle name="出力 2 3 28 3" xfId="26747" xr:uid="{D2395741-78E9-404F-A15C-E6578B3F8DF3}"/>
    <cellStyle name="出力 2 3 28 4" xfId="22164" xr:uid="{B2C4172C-E3A1-4568-A66C-91467F83E542}"/>
    <cellStyle name="出力 2 3 28 5" xfId="32199" xr:uid="{8BE0F21F-D846-4576-8A26-EF93ABCB6939}"/>
    <cellStyle name="出力 2 3 29" xfId="12810" xr:uid="{F857219D-205B-48CA-9E71-25D8CB3281E3}"/>
    <cellStyle name="出力 2 3 29 2" xfId="18656" xr:uid="{D7AA766B-38C6-48FC-A397-2AB52550B365}"/>
    <cellStyle name="出力 2 3 29 3" xfId="26746" xr:uid="{0D7BACB3-5F66-41CB-BB59-79EC5AF3748F}"/>
    <cellStyle name="出力 2 3 29 4" xfId="22345" xr:uid="{5F18900A-8FBA-46C5-A579-F44A1CFD090C}"/>
    <cellStyle name="出力 2 3 29 5" xfId="32198" xr:uid="{F0E8B386-2ACE-4531-B6EF-49ED14A388CB}"/>
    <cellStyle name="出力 2 3 3" xfId="12811" xr:uid="{C0EAA293-15A9-42CA-8BD1-C7CDEEFFA018}"/>
    <cellStyle name="出力 2 3 3 2" xfId="18657" xr:uid="{A99D5E11-DA42-42F2-864E-B2AEAC4B1535}"/>
    <cellStyle name="出力 2 3 3 3" xfId="26745" xr:uid="{31573098-0084-44EF-8464-A453F87279BA}"/>
    <cellStyle name="出力 2 3 3 4" xfId="25523" xr:uid="{FE0D625A-86F6-4A77-AB2C-FB0ACB0D44D5}"/>
    <cellStyle name="出力 2 3 3 5" xfId="32197" xr:uid="{FD19050D-BAB8-402E-B790-FB74A724409C}"/>
    <cellStyle name="出力 2 3 30" xfId="12812" xr:uid="{A2969445-11BE-4951-BE01-81F8C067D73D}"/>
    <cellStyle name="出力 2 3 30 2" xfId="18658" xr:uid="{DEDF3AEC-FF60-44F4-9974-C0E2F16ED287}"/>
    <cellStyle name="出力 2 3 30 3" xfId="26744" xr:uid="{A60ACC33-2641-43F7-AAC8-74942353D3F5}"/>
    <cellStyle name="出力 2 3 30 4" xfId="22346" xr:uid="{E0C06CFD-CD8D-4304-9CC2-5B92873F3A4A}"/>
    <cellStyle name="出力 2 3 30 5" xfId="32196" xr:uid="{11387A1B-6EA6-4651-8768-73227DA60918}"/>
    <cellStyle name="出力 2 3 31" xfId="12813" xr:uid="{5B9A0D13-5274-4E01-960D-D65E5D4122B2}"/>
    <cellStyle name="出力 2 3 31 2" xfId="18659" xr:uid="{70B3DD00-33C1-454A-AECC-6FBD85F313D4}"/>
    <cellStyle name="出力 2 3 31 3" xfId="26743" xr:uid="{06C5A7F8-CD5D-44D0-BA22-68D18DAF7D96}"/>
    <cellStyle name="出力 2 3 31 4" xfId="25892" xr:uid="{8E29BCC8-BD65-49B5-9B7B-AECEF1703ADF}"/>
    <cellStyle name="出力 2 3 31 5" xfId="32195" xr:uid="{C2DFE67C-EB58-412F-8088-890091534198}"/>
    <cellStyle name="出力 2 3 32" xfId="12814" xr:uid="{3CD7AFE4-0F4A-48C9-B8AB-E927F35F9C22}"/>
    <cellStyle name="出力 2 3 32 2" xfId="18660" xr:uid="{507E679D-0F04-40CC-ADFE-EE3E5277F283}"/>
    <cellStyle name="出力 2 3 32 3" xfId="22454" xr:uid="{DDEB14FD-DE89-46EF-9424-6B44CCFB5CB9}"/>
    <cellStyle name="出力 2 3 32 4" xfId="21714" xr:uid="{41F465BE-2DEB-4422-990B-87854B66B810}"/>
    <cellStyle name="出力 2 3 32 5" xfId="32194" xr:uid="{E10A1F86-5446-4EEC-A13C-7BCF90E6B8C9}"/>
    <cellStyle name="出力 2 3 33" xfId="12815" xr:uid="{A1DB3CD6-2ACA-4578-9170-64B402BA1580}"/>
    <cellStyle name="出力 2 3 33 2" xfId="18661" xr:uid="{4B362001-4A8E-4DC6-A373-4829D88092EF}"/>
    <cellStyle name="出力 2 3 33 3" xfId="26742" xr:uid="{95909CC3-E9D0-409E-B78F-CFE43A60D0E7}"/>
    <cellStyle name="出力 2 3 33 4" xfId="22347" xr:uid="{F8E8CAA6-CBA8-4028-80AD-6DCFA8FF7492}"/>
    <cellStyle name="出力 2 3 33 5" xfId="32193" xr:uid="{CB0E7311-464F-4E3B-9008-9191383F9983}"/>
    <cellStyle name="出力 2 3 34" xfId="12816" xr:uid="{F4B81BD5-3559-4C12-99B1-D2B0AB1DA810}"/>
    <cellStyle name="出力 2 3 34 2" xfId="18662" xr:uid="{B4EA5A53-37B0-44BF-80AD-56B69EA39306}"/>
    <cellStyle name="出力 2 3 34 3" xfId="26389" xr:uid="{057DB9D0-0F25-4E29-AD98-6EA0F52F264D}"/>
    <cellStyle name="出力 2 3 34 4" xfId="25562" xr:uid="{AF037130-BB38-4B3A-AC06-38C0A912C178}"/>
    <cellStyle name="出力 2 3 34 5" xfId="27746" xr:uid="{41F41830-AED3-4677-9CAA-587333AFD8FD}"/>
    <cellStyle name="出力 2 3 35" xfId="12817" xr:uid="{439A2FAF-ED07-4C59-81BA-B32B735F0B80}"/>
    <cellStyle name="出力 2 3 35 2" xfId="18663" xr:uid="{EBC9CDBA-2C29-47BF-AAB2-96B755FD9AB4}"/>
    <cellStyle name="出力 2 3 35 3" xfId="26372" xr:uid="{96DB14CF-F8A7-43DD-AD98-DB4ACB089EF8}"/>
    <cellStyle name="出力 2 3 35 4" xfId="28977" xr:uid="{31C8721F-D924-41A0-B001-6A7734F90753}"/>
    <cellStyle name="出力 2 3 35 5" xfId="32192" xr:uid="{72D33E8D-E8AA-46B1-9BC3-92FE53402C77}"/>
    <cellStyle name="出力 2 3 36" xfId="12818" xr:uid="{8B2A007E-9C54-4F3E-A175-F0DA1DFB2E98}"/>
    <cellStyle name="出力 2 3 36 2" xfId="18664" xr:uid="{0A12F8F7-7FA3-4564-897C-EA84A60225EE}"/>
    <cellStyle name="出力 2 3 36 3" xfId="26741" xr:uid="{D50ED05C-AFD0-4A51-83B2-A52E643B36C5}"/>
    <cellStyle name="出力 2 3 36 4" xfId="25754" xr:uid="{67B75A26-842C-4894-B063-4244BBCB217E}"/>
    <cellStyle name="出力 2 3 36 5" xfId="32191" xr:uid="{54BE4DB8-C201-409F-A333-D3FBFAD462B3}"/>
    <cellStyle name="出力 2 3 37" xfId="12819" xr:uid="{CE0215BA-E24B-4520-B298-37A31B4392D8}"/>
    <cellStyle name="出力 2 3 37 2" xfId="18665" xr:uid="{A0A451EB-8D96-49DB-A73B-D811070F2657}"/>
    <cellStyle name="出力 2 3 37 3" xfId="26740" xr:uid="{B9B380F0-A69E-4917-9D65-340B58DA3396}"/>
    <cellStyle name="出力 2 3 37 4" xfId="26320" xr:uid="{A9A78E4C-7AF4-4565-8FB9-A90B22D4CE21}"/>
    <cellStyle name="出力 2 3 37 5" xfId="32190" xr:uid="{33131800-A38F-4FC0-BE02-767FE15C4233}"/>
    <cellStyle name="出力 2 3 38" xfId="12820" xr:uid="{203338AD-9EFB-473A-885B-1EC2D5412001}"/>
    <cellStyle name="出力 2 3 38 2" xfId="18666" xr:uid="{74BA47B6-8C8F-4417-9416-D2E55BBCDDFC}"/>
    <cellStyle name="出力 2 3 38 3" xfId="21945" xr:uid="{23E95B75-0F0B-481C-A19C-5F5598D67DE1}"/>
    <cellStyle name="出力 2 3 38 4" xfId="28167" xr:uid="{1C6340E2-D462-424D-819A-6CDAB8D43E59}"/>
    <cellStyle name="出力 2 3 38 5" xfId="32189" xr:uid="{A48EF226-A224-4D06-9191-7B585934A2A8}"/>
    <cellStyle name="出力 2 3 39" xfId="12821" xr:uid="{6AB43C78-FA84-4CDC-A10B-D37BDDAA5475}"/>
    <cellStyle name="出力 2 3 39 2" xfId="18667" xr:uid="{CFD8433F-2CB5-4FFF-BA17-309B3AFCBB9B}"/>
    <cellStyle name="出力 2 3 39 3" xfId="26296" xr:uid="{EF63DC9F-3938-4EA7-9EEE-9AADCA14B101}"/>
    <cellStyle name="出力 2 3 39 4" xfId="26540" xr:uid="{6A74AE9C-4F7E-4774-B0C8-89CCF754CD8C}"/>
    <cellStyle name="出力 2 3 39 5" xfId="32188" xr:uid="{27DE25D3-0D3B-4C7C-AF21-102C38A37608}"/>
    <cellStyle name="出力 2 3 4" xfId="12822" xr:uid="{37958761-DC75-487A-A51D-BDB6286F90CD}"/>
    <cellStyle name="出力 2 3 4 2" xfId="18668" xr:uid="{09177B55-CE21-4665-A782-F4C07EB87478}"/>
    <cellStyle name="出力 2 3 4 3" xfId="24403" xr:uid="{762A82C4-A016-4A1D-82BA-BCC34F1244FA}"/>
    <cellStyle name="出力 2 3 4 4" xfId="25431" xr:uid="{FFBC7BC2-AE8A-44EE-8671-1CA1F86C71F5}"/>
    <cellStyle name="出力 2 3 4 5" xfId="32187" xr:uid="{D3A9AFF3-F207-474E-B4EB-591CD93AC979}"/>
    <cellStyle name="出力 2 3 40" xfId="12823" xr:uid="{6ED93C31-B5BA-4FE9-9FEE-4AFF160DC7E9}"/>
    <cellStyle name="出力 2 3 40 2" xfId="18669" xr:uid="{1061F1AD-C2B3-4B3B-A1A1-0682DBEEACB9}"/>
    <cellStyle name="出力 2 3 40 3" xfId="24404" xr:uid="{E22D37E8-E6E7-4511-9301-4C902060FBF8}"/>
    <cellStyle name="出力 2 3 40 4" xfId="21725" xr:uid="{DB4FE236-211A-43AB-8FF8-CAE8DB938990}"/>
    <cellStyle name="出力 2 3 40 5" xfId="32186" xr:uid="{E028303A-31FE-41E6-9C86-149A1BACE2C4}"/>
    <cellStyle name="出力 2 3 41" xfId="12824" xr:uid="{3F159AD0-352A-42DC-97AD-4EA0FFFC43CA}"/>
    <cellStyle name="出力 2 3 41 2" xfId="18670" xr:uid="{E188521C-ACEA-4EE7-9064-E8B9F5A950E5}"/>
    <cellStyle name="出力 2 3 41 3" xfId="26295" xr:uid="{F09D5025-9844-46EF-9E47-220A84B0A711}"/>
    <cellStyle name="出力 2 3 41 4" xfId="26394" xr:uid="{B878DC50-C397-45B1-8941-FB27B85C89D8}"/>
    <cellStyle name="出力 2 3 41 5" xfId="34314" xr:uid="{4D440ED8-9CFB-4493-8766-C0EB70767931}"/>
    <cellStyle name="出力 2 3 42" xfId="12825" xr:uid="{FB3787EC-0229-4C77-9F9A-AA04C7A8992C}"/>
    <cellStyle name="出力 2 3 42 2" xfId="18671" xr:uid="{C1C4205A-BC0D-45FC-AB48-2133A678AB85}"/>
    <cellStyle name="出力 2 3 42 3" xfId="26294" xr:uid="{7DE28F80-A1A5-408D-B039-C21845FC8BDC}"/>
    <cellStyle name="出力 2 3 42 4" xfId="23193" xr:uid="{D2AB2CFD-5D66-4FA7-B814-EE912A1C5D6A}"/>
    <cellStyle name="出力 2 3 42 5" xfId="32185" xr:uid="{8199B385-B3E5-4565-863A-C9EB8A82269F}"/>
    <cellStyle name="出力 2 3 43" xfId="12826" xr:uid="{594A6792-0817-4B75-9C0A-A86D64937DC6}"/>
    <cellStyle name="出力 2 3 43 2" xfId="18672" xr:uid="{EEC15E9F-E3DB-4952-99B8-8B3ABDAB39C0}"/>
    <cellStyle name="出力 2 3 43 3" xfId="27180" xr:uid="{7228D030-0A05-4D0B-8FE8-1DD51F567C26}"/>
    <cellStyle name="出力 2 3 43 4" xfId="29941" xr:uid="{FBA629D9-9DE4-4780-9435-536D54EB820C}"/>
    <cellStyle name="出力 2 3 43 5" xfId="34789" xr:uid="{DD5B2BF7-2BF8-4090-BE20-710CDC1698F3}"/>
    <cellStyle name="出力 2 3 44" xfId="12827" xr:uid="{2D3F8850-CF04-422C-8737-47CFE22F67FF}"/>
    <cellStyle name="出力 2 3 44 2" xfId="18673" xr:uid="{91F7F57B-3F91-4422-A499-C67D5ECF8AE6}"/>
    <cellStyle name="出力 2 3 44 3" xfId="26293" xr:uid="{B39D5136-AFF5-44E1-BB8D-47E49EABE264}"/>
    <cellStyle name="出力 2 3 44 4" xfId="25596" xr:uid="{1872A24C-3CDE-4CB9-B747-D4662B47B0B7}"/>
    <cellStyle name="出力 2 3 44 5" xfId="34269" xr:uid="{3650DA7B-BEED-4D6C-A71A-8B88418F5C56}"/>
    <cellStyle name="出力 2 3 45" xfId="12828" xr:uid="{CE9FC238-B6ED-4B99-81A2-78D67825AD96}"/>
    <cellStyle name="出力 2 3 45 2" xfId="18674" xr:uid="{DB7DA849-9AF5-4C75-B0F9-7935DE1F8C5D}"/>
    <cellStyle name="出力 2 3 45 3" xfId="26292" xr:uid="{5AFC9CC2-BF80-44D5-BE17-17E3C8710676}"/>
    <cellStyle name="出力 2 3 45 4" xfId="21443" xr:uid="{457687FD-8841-4361-9B2F-D0FF5A0314AA}"/>
    <cellStyle name="出力 2 3 45 5" xfId="32184" xr:uid="{DFFA8E5F-5BC2-4841-9648-E61BFB1C1710}"/>
    <cellStyle name="出力 2 3 46" xfId="12829" xr:uid="{BA30FA58-2186-4601-BCC4-78C376867D45}"/>
    <cellStyle name="出力 2 3 46 2" xfId="18675" xr:uid="{FA50AE4A-4FC8-4944-B043-F6A8583226B5}"/>
    <cellStyle name="出力 2 3 46 3" xfId="24401" xr:uid="{1BE8E6E5-7318-4E7C-8844-35EC7B4C8078}"/>
    <cellStyle name="出力 2 3 46 4" xfId="22506" xr:uid="{5DD5760C-1065-4564-B4E5-23E8A98C2D46}"/>
    <cellStyle name="出力 2 3 46 5" xfId="32183" xr:uid="{496B8BDC-F3AC-4371-A73A-8DDA1F33C498}"/>
    <cellStyle name="出力 2 3 47" xfId="12830" xr:uid="{A93C6FA8-3691-4124-873D-07A6FCB3AA80}"/>
    <cellStyle name="出力 2 3 47 2" xfId="18676" xr:uid="{AF4DA372-C789-4D82-99D9-05AABB3EA6FE}"/>
    <cellStyle name="出力 2 3 47 3" xfId="24402" xr:uid="{65DC55DC-0B77-457D-B107-F4BA54355C26}"/>
    <cellStyle name="出力 2 3 47 4" xfId="24564" xr:uid="{CF85AD4D-17C7-409F-BC5B-8740547E6711}"/>
    <cellStyle name="出力 2 3 47 5" xfId="32182" xr:uid="{7F95D1CB-E163-46D9-A3D7-4D6798F0071F}"/>
    <cellStyle name="出力 2 3 48" xfId="12831" xr:uid="{585B56FE-3BB5-4F0F-B9D6-CD865F524E03}"/>
    <cellStyle name="出力 2 3 48 2" xfId="18677" xr:uid="{7F3767DB-2D9D-416B-AA85-EA2D45204F71}"/>
    <cellStyle name="出力 2 3 48 3" xfId="26291" xr:uid="{39D24307-194E-431C-A0EB-3230FAC22E62}"/>
    <cellStyle name="出力 2 3 48 4" xfId="29781" xr:uid="{51DA98EC-F143-4AB3-9804-D9DE09D1B40E}"/>
    <cellStyle name="出力 2 3 48 5" xfId="32181" xr:uid="{5B8AFB0E-C221-477B-812D-FDAABF378C98}"/>
    <cellStyle name="出力 2 3 49" xfId="15096" xr:uid="{A077DE10-650B-41CF-A643-A117F509FB94}"/>
    <cellStyle name="出力 2 3 49 2" xfId="20618" xr:uid="{FD2F51AA-467B-4BEA-A3D6-EF3527443276}"/>
    <cellStyle name="出力 2 3 49 3" xfId="22592" xr:uid="{49B2843D-DB5C-4C60-ADED-8DA1C7E5EAA2}"/>
    <cellStyle name="出力 2 3 49 4" xfId="28065" xr:uid="{C3366829-BE2D-4F8D-B5FD-210BD5807A62}"/>
    <cellStyle name="出力 2 3 49 5" xfId="26151" xr:uid="{7113F0A7-CABC-42E3-9E5C-DBC6A8FA5122}"/>
    <cellStyle name="出力 2 3 5" xfId="12832" xr:uid="{B9F52BF4-6896-4006-A9A4-10AFE26BD947}"/>
    <cellStyle name="出力 2 3 5 2" xfId="18678" xr:uid="{DCC19B2D-C933-4EA5-B54F-49F27D826C3E}"/>
    <cellStyle name="出力 2 3 5 3" xfId="26290" xr:uid="{1F91D627-6E8F-4BA9-8DE0-951BA98C8D9A}"/>
    <cellStyle name="出力 2 3 5 4" xfId="23286" xr:uid="{5FDC59C8-10E2-4C85-8D51-333D39107A1D}"/>
    <cellStyle name="出力 2 3 5 5" xfId="32180" xr:uid="{0AEBBCAF-C35C-4661-9418-DF3FD6228E61}"/>
    <cellStyle name="出力 2 3 50" xfId="14978" xr:uid="{C0A59923-B2F0-4493-8DF2-4FF0B2C5A5EB}"/>
    <cellStyle name="出力 2 3 50 2" xfId="20514" xr:uid="{0185F0AB-C95D-42DA-9F1A-F0F0EF000097}"/>
    <cellStyle name="出力 2 3 50 3" xfId="26162" xr:uid="{8ED51FFD-7E53-4B62-9163-D43AB90248CE}"/>
    <cellStyle name="出力 2 3 50 4" xfId="27855" xr:uid="{A6532C9B-7A34-4CFF-B2A3-F0DD554A8A21}"/>
    <cellStyle name="出力 2 3 50 5" xfId="30686" xr:uid="{27511F5D-D863-4B33-83FC-D76375C0E1A1}"/>
    <cellStyle name="出力 2 3 51" xfId="15375" xr:uid="{89BC6229-AD0A-4A38-9736-01264A6A965E}"/>
    <cellStyle name="出力 2 3 51 2" xfId="20870" xr:uid="{1237BD6F-4FC1-4DBC-846A-CE95F18030D1}"/>
    <cellStyle name="出力 2 3 51 3" xfId="26647" xr:uid="{4E2F3985-2EDF-4993-B008-94D7986ABF6B}"/>
    <cellStyle name="出力 2 3 51 4" xfId="22053" xr:uid="{3243C3D4-575F-4B68-99F8-F35E9368E5F2}"/>
    <cellStyle name="出力 2 3 51 5" xfId="25107" xr:uid="{BB3E5FD3-20A3-42C4-A794-8BCD4BA3D2D7}"/>
    <cellStyle name="出力 2 3 52" xfId="15526" xr:uid="{EF4752A4-3C02-4C6D-90F1-EA0A597181AF}"/>
    <cellStyle name="出力 2 3 52 2" xfId="21004" xr:uid="{44A737C2-7FCE-4681-A056-C900249147C8}"/>
    <cellStyle name="出力 2 3 52 3" xfId="26618" xr:uid="{E610BCBA-E1B5-40B8-894E-735E6B4CA359}"/>
    <cellStyle name="出力 2 3 52 4" xfId="25810" xr:uid="{23AA1600-B0A0-4866-9244-2097FF38AE95}"/>
    <cellStyle name="出力 2 3 52 5" xfId="25643" xr:uid="{46BB6F42-56BD-4767-A928-E92BAF4ABAE5}"/>
    <cellStyle name="出力 2 3 53" xfId="15545" xr:uid="{8B5C68AE-CD76-425F-8401-1C3C464246C3}"/>
    <cellStyle name="出力 2 3 53 2" xfId="21023" xr:uid="{DFF71B2A-6FBF-4196-8CF8-EBC2AD1F3C49}"/>
    <cellStyle name="出力 2 3 53 3" xfId="26600" xr:uid="{DB73E49E-4992-4EAE-A209-F43BF61C16B0}"/>
    <cellStyle name="出力 2 3 53 4" xfId="24494" xr:uid="{1CFA8450-6AA8-4B54-A5C2-9316F54FA0D5}"/>
    <cellStyle name="出力 2 3 53 5" xfId="29215" xr:uid="{64D2E559-1A51-4FB7-84CE-75A87FF547F3}"/>
    <cellStyle name="出力 2 3 54" xfId="14870" xr:uid="{A3131A52-892D-45E1-93F4-BD2F1A2204FE}"/>
    <cellStyle name="出力 2 3 54 2" xfId="20412" xr:uid="{8A9206E7-A966-49A6-BC9C-E767A966CC2F}"/>
    <cellStyle name="出力 2 3 54 3" xfId="23619" xr:uid="{FDE63CB1-6AA7-449C-B388-6FF116B99BE5}"/>
    <cellStyle name="出力 2 3 54 4" xfId="28482" xr:uid="{5FE6FD41-1C48-47F4-8660-BF95D7B8ED8C}"/>
    <cellStyle name="出力 2 3 54 5" xfId="30765" xr:uid="{BDE79CA3-F347-40F2-A7CD-34B051AD16CA}"/>
    <cellStyle name="出力 2 3 55" xfId="15205" xr:uid="{EA84123B-6BF3-4E74-AC17-937ACD899564}"/>
    <cellStyle name="出力 2 3 55 2" xfId="20719" xr:uid="{0CD3F35D-F667-41EB-9B05-E96D7368D9D8}"/>
    <cellStyle name="出力 2 3 55 3" xfId="23526" xr:uid="{2F754204-3AA2-4D3F-90FB-3AC41D8D7D75}"/>
    <cellStyle name="出力 2 3 55 4" xfId="24459" xr:uid="{7F8D8718-1787-479E-B252-3AF92CCF43D6}"/>
    <cellStyle name="出力 2 3 55 5" xfId="28234" xr:uid="{A973EB83-8179-492F-9CC3-3A85BA48FC9A}"/>
    <cellStyle name="出力 2 3 56" xfId="15221" xr:uid="{4FF23BA7-9E0F-45AF-A79F-C540CB2EC24B}"/>
    <cellStyle name="出力 2 3 56 2" xfId="20734" xr:uid="{D5128BEC-75C7-4F9D-AB28-8C337781A7D7}"/>
    <cellStyle name="出力 2 3 56 3" xfId="23516" xr:uid="{355B5172-95BB-401F-8D1C-B87AFDCAE2F1}"/>
    <cellStyle name="出力 2 3 56 4" xfId="21422" xr:uid="{B7CE32FA-1965-403B-BBB1-8472A63AF7F3}"/>
    <cellStyle name="出力 2 3 56 5" xfId="21575" xr:uid="{1F6BBDDF-E204-4B74-A005-57ADB84EA5A0}"/>
    <cellStyle name="出力 2 3 57" xfId="15592" xr:uid="{36389167-596C-4545-9253-AC264C4B7EEA}"/>
    <cellStyle name="出力 2 3 57 2" xfId="21064" xr:uid="{A35A97E3-F45C-4A05-A40E-98C0A5144A9C}"/>
    <cellStyle name="出力 2 3 57 3" xfId="27369" xr:uid="{C6E63625-75DA-4CD4-BD19-7441DDC3F461}"/>
    <cellStyle name="出力 2 3 57 4" xfId="26299" xr:uid="{FBEB007B-136F-4E79-AF64-18365B239879}"/>
    <cellStyle name="出力 2 3 57 5" xfId="34922" xr:uid="{D4ADA619-657F-4F3E-8A7B-35840757E16C}"/>
    <cellStyle name="出力 2 3 58" xfId="15615" xr:uid="{540D6196-FE60-4C3D-8D6A-672E2CFF15CF}"/>
    <cellStyle name="出力 2 3 58 2" xfId="21087" xr:uid="{9010A4C0-E981-4287-A4E3-FDFF6B75829A}"/>
    <cellStyle name="出力 2 3 58 3" xfId="23188" xr:uid="{6AC54543-F83E-4FA6-A79F-0A298DF52860}"/>
    <cellStyle name="出力 2 3 58 4" xfId="21321" xr:uid="{DE01CFCC-D7D8-4B25-BC65-1C78588092EC}"/>
    <cellStyle name="出力 2 3 58 5" xfId="34945" xr:uid="{5BC96F60-3F3F-4217-A9E1-69050CA44EE6}"/>
    <cellStyle name="出力 2 3 59" xfId="15056" xr:uid="{DACD0AD3-6B98-4FC9-BC4C-5F5141AC18FC}"/>
    <cellStyle name="出力 2 3 59 2" xfId="20585" xr:uid="{03A25171-D58B-43D2-90B4-4D731B273E1A}"/>
    <cellStyle name="出力 2 3 59 3" xfId="26670" xr:uid="{36C02F2C-4DD8-4F20-9CE6-7A7DED1E95B0}"/>
    <cellStyle name="出力 2 3 59 4" xfId="29483" xr:uid="{CABF592C-3AAB-4CEA-89F6-EC164F5519A5}"/>
    <cellStyle name="出力 2 3 59 5" xfId="26807" xr:uid="{709E83B1-D580-4DEE-8860-020B7B47262B}"/>
    <cellStyle name="出力 2 3 6" xfId="12833" xr:uid="{7C87C151-2693-4D5B-8047-E47D03C92E7F}"/>
    <cellStyle name="出力 2 3 6 2" xfId="18679" xr:uid="{D4B137BB-C344-4284-8A43-4B132B0B0471}"/>
    <cellStyle name="出力 2 3 6 3" xfId="26289" xr:uid="{CCF5D82D-2098-4461-84A2-48C4CF5D6824}"/>
    <cellStyle name="出力 2 3 6 4" xfId="25610" xr:uid="{758DF269-44BD-4E3D-B9BA-54A6E0FC5230}"/>
    <cellStyle name="出力 2 3 6 5" xfId="32179" xr:uid="{E6C6A879-5D9D-4520-87A2-8AA288747BA7}"/>
    <cellStyle name="出力 2 3 60" xfId="15191" xr:uid="{128619BC-C145-4BB7-BEB0-86F8B6F4C5C9}"/>
    <cellStyle name="出力 2 3 60 2" xfId="20706" xr:uid="{79F65DEF-60DD-406C-B862-B39780D08CBB}"/>
    <cellStyle name="出力 2 3 60 3" xfId="27672" xr:uid="{D3EB9605-00F2-4990-ABA1-1B698DE059B4}"/>
    <cellStyle name="出力 2 3 60 4" xfId="26136" xr:uid="{58B2A98F-EEDD-4539-AE55-9DC77F17F100}"/>
    <cellStyle name="出力 2 3 60 5" xfId="21390" xr:uid="{4A2A9AE8-01BF-4749-8239-E5CB10D469EC}"/>
    <cellStyle name="出力 2 3 61" xfId="15908" xr:uid="{EF582FAF-2964-4DAA-A1A4-2475113A95C5}"/>
    <cellStyle name="出力 2 3 62" xfId="25544" xr:uid="{308A4604-1269-4A95-AFC3-9E4FE3DB8BAB}"/>
    <cellStyle name="出力 2 3 63" xfId="29514" xr:uid="{C450560C-0C81-44FE-B0EB-0859ADEEB60D}"/>
    <cellStyle name="出力 2 3 64" xfId="34127" xr:uid="{B5CF6B98-9F59-447E-BE1F-FDD5CC62B3D4}"/>
    <cellStyle name="出力 2 3 65" xfId="35497" xr:uid="{48CCBDE0-E324-447A-B052-B49AC76452F9}"/>
    <cellStyle name="出力 2 3 66" xfId="35706" xr:uid="{910A91A2-D56C-467D-AEB8-0E4810759A64}"/>
    <cellStyle name="出力 2 3 67" xfId="35540" xr:uid="{9B8E923A-DF6C-4D14-8FB6-45A4427A9662}"/>
    <cellStyle name="出力 2 3 68" xfId="35756" xr:uid="{CC90B65B-3AFE-4022-AFA2-3E7D2054BF41}"/>
    <cellStyle name="出力 2 3 69" xfId="35847" xr:uid="{87324EC8-B4E4-4C24-9836-65EA7B365DD7}"/>
    <cellStyle name="出力 2 3 7" xfId="12834" xr:uid="{199025F5-FC0A-4131-8002-487517AC01AE}"/>
    <cellStyle name="出力 2 3 7 2" xfId="18680" xr:uid="{65EF7995-E7D4-4C53-BEB1-85F568755DE2}"/>
    <cellStyle name="出力 2 3 7 3" xfId="22453" xr:uid="{7086EA36-9137-4964-B7C7-707A6417DBDE}"/>
    <cellStyle name="出力 2 3 7 4" xfId="21718" xr:uid="{05BA9150-1991-4F1F-AF89-D33767C2C3EC}"/>
    <cellStyle name="出力 2 3 7 5" xfId="32178" xr:uid="{66B05092-F773-42F3-B96F-557C771246EE}"/>
    <cellStyle name="出力 2 3 8" xfId="12835" xr:uid="{F7B17366-220E-4F42-9BE1-659A77AA7A6F}"/>
    <cellStyle name="出力 2 3 8 2" xfId="18681" xr:uid="{1004AA19-D066-4291-B455-1D6EDEEFD637}"/>
    <cellStyle name="出力 2 3 8 3" xfId="26288" xr:uid="{C334B509-BB65-4209-8FF9-3202D5E9D4F5}"/>
    <cellStyle name="出力 2 3 8 4" xfId="26535" xr:uid="{E95503A9-B99C-4015-8415-D9E60767CBE4}"/>
    <cellStyle name="出力 2 3 8 5" xfId="32177" xr:uid="{BB7BDF60-D2EA-420C-849B-5298BA038928}"/>
    <cellStyle name="出力 2 3 9" xfId="12836" xr:uid="{97F57028-F40F-4B1A-942A-503265E294F4}"/>
    <cellStyle name="出力 2 3 9 2" xfId="18682" xr:uid="{9053C5E2-5A3D-4D96-B318-46CA9CCD61F0}"/>
    <cellStyle name="出力 2 3 9 3" xfId="21922" xr:uid="{EA51519A-EBB7-4160-812D-2B63741439F6}"/>
    <cellStyle name="出力 2 3 9 4" xfId="28504" xr:uid="{1717AA77-D3DB-4B77-AC95-2F286C77DB96}"/>
    <cellStyle name="出力 2 3 9 5" xfId="23375" xr:uid="{371883E3-3750-4335-83C0-F5787DC38982}"/>
    <cellStyle name="出力 2 30" xfId="12837" xr:uid="{CD79863E-E6E1-415B-8A21-71CC41EFA830}"/>
    <cellStyle name="出力 2 30 2" xfId="18683" xr:uid="{B3C55E80-11C4-4F7C-B651-785FA2E61E66}"/>
    <cellStyle name="出力 2 30 3" xfId="25851" xr:uid="{CDE9F223-E01A-4949-91F1-A032896F3E5D}"/>
    <cellStyle name="出力 2 30 4" xfId="30192" xr:uid="{293CA976-2564-4E78-9C57-61D568EF2907}"/>
    <cellStyle name="出力 2 30 5" xfId="32176" xr:uid="{3DBDE4B6-850A-475F-BBFF-238BD9360A4F}"/>
    <cellStyle name="出力 2 31" xfId="12838" xr:uid="{6896E826-DCD3-4D1E-B344-24A627F519E3}"/>
    <cellStyle name="出力 2 31 2" xfId="18684" xr:uid="{4F7FF38D-06DE-4447-B4F9-B13138D2792F}"/>
    <cellStyle name="出力 2 31 3" xfId="24399" xr:uid="{7713B1D3-A697-4C28-A6E6-05A8E9B92778}"/>
    <cellStyle name="出力 2 31 4" xfId="22157" xr:uid="{6FF9DF8B-1EAF-4C85-9B66-16EDE53C6176}"/>
    <cellStyle name="出力 2 31 5" xfId="32175" xr:uid="{D1C6933A-A972-4B0A-AD03-5F53913F1B89}"/>
    <cellStyle name="出力 2 32" xfId="12839" xr:uid="{09DCAFFD-9587-4B82-9293-BDC2665B6702}"/>
    <cellStyle name="出力 2 32 2" xfId="18685" xr:uid="{F0162674-066D-4076-B06F-8C48A146FF59}"/>
    <cellStyle name="出力 2 32 3" xfId="24400" xr:uid="{6283A130-ABC5-49AB-A1C9-BBCA56735E61}"/>
    <cellStyle name="出力 2 32 4" xfId="24097" xr:uid="{DB0D36A4-35E4-43AA-994D-3E4B26A68CFD}"/>
    <cellStyle name="出力 2 32 5" xfId="32174" xr:uid="{261903EF-8289-407B-94F7-F03DAC45CCA9}"/>
    <cellStyle name="出力 2 33" xfId="12840" xr:uid="{80ADAC86-DE02-4E1B-854D-F29CFE5CD3B3}"/>
    <cellStyle name="出力 2 33 2" xfId="18686" xr:uid="{3B19EFAD-FD40-4648-B6A6-B1BEB97FC1DE}"/>
    <cellStyle name="出力 2 33 3" xfId="26428" xr:uid="{0C91F57E-A507-49B0-AF15-420A1C36893A}"/>
    <cellStyle name="出力 2 33 4" xfId="26547" xr:uid="{F5CA2098-45AD-4A5B-A58F-74102FACDCB1}"/>
    <cellStyle name="出力 2 33 5" xfId="32173" xr:uid="{1CBE078B-72D3-4817-AD3F-E6B7E8F9AA0E}"/>
    <cellStyle name="出力 2 34" xfId="12841" xr:uid="{F02937ED-D616-4C11-B006-608036B21488}"/>
    <cellStyle name="出力 2 34 2" xfId="18687" xr:uid="{8BFD6ED9-2B15-4702-8E46-C39C3A721E57}"/>
    <cellStyle name="出力 2 34 3" xfId="26287" xr:uid="{39B8BD69-913C-4364-B116-2D8E38C225C7}"/>
    <cellStyle name="出力 2 34 4" xfId="28583" xr:uid="{15D478F3-53E3-4301-BEFA-34EDC36C29D2}"/>
    <cellStyle name="出力 2 34 5" xfId="32172" xr:uid="{B3F57A92-A27A-4A2F-A202-FCEF71AA071C}"/>
    <cellStyle name="出力 2 35" xfId="12842" xr:uid="{4C246840-98D0-4389-93B0-69C2E4190B0B}"/>
    <cellStyle name="出力 2 35 2" xfId="18688" xr:uid="{D851B54C-B57E-4393-83C5-16AB96326BDF}"/>
    <cellStyle name="出力 2 35 3" xfId="26286" xr:uid="{D1CCB37D-DB9E-4BD7-8F33-C24A6288BF81}"/>
    <cellStyle name="出力 2 35 4" xfId="28589" xr:uid="{926EF667-A326-4751-9D94-02498D16ED70}"/>
    <cellStyle name="出力 2 35 5" xfId="32171" xr:uid="{016BA458-1B86-4C9C-829D-DD978B8835E4}"/>
    <cellStyle name="出力 2 36" xfId="12843" xr:uid="{CB757C4F-F841-4967-960A-FCE4D6CC6B9C}"/>
    <cellStyle name="出力 2 36 2" xfId="18689" xr:uid="{3C0C082F-7822-4F0A-A18A-9C9237CDDBEB}"/>
    <cellStyle name="出力 2 36 3" xfId="26285" xr:uid="{0EED188F-F95C-45F9-B272-E19E77AD20E7}"/>
    <cellStyle name="出力 2 36 4" xfId="23298" xr:uid="{A844478C-65D2-49CD-80EF-2C87D402436D}"/>
    <cellStyle name="出力 2 36 5" xfId="32170" xr:uid="{AA3A2B57-2C47-4ECE-B0BE-BCC11EC6A418}"/>
    <cellStyle name="出力 2 37" xfId="12844" xr:uid="{F308B3F4-5DC6-4C3F-AAD0-9FE1D56073A9}"/>
    <cellStyle name="出力 2 37 2" xfId="18690" xr:uid="{09A2FD36-531F-4E08-943F-FD617016E020}"/>
    <cellStyle name="出力 2 37 3" xfId="26284" xr:uid="{DE31A5A0-87B2-405F-B32C-C2A25858FB83}"/>
    <cellStyle name="出力 2 37 4" xfId="28418" xr:uid="{4F92D387-87E9-4EAF-8449-97C5D2112E5C}"/>
    <cellStyle name="出力 2 37 5" xfId="34488" xr:uid="{EA5E7AF8-D139-46B6-9A5D-EBB87E380A36}"/>
    <cellStyle name="出力 2 38" xfId="12845" xr:uid="{64CBDCE0-9423-4117-9A44-08B610241FF8}"/>
    <cellStyle name="出力 2 38 2" xfId="18691" xr:uid="{CE17B77B-8B5D-40EB-B9E0-CD2523AB3086}"/>
    <cellStyle name="出力 2 38 3" xfId="26283" xr:uid="{702BFD66-4883-4BB2-80B4-21CB35378F16}"/>
    <cellStyle name="出力 2 38 4" xfId="23282" xr:uid="{CE62E47E-FE1C-4EB1-8608-ADC0869213C2}"/>
    <cellStyle name="出力 2 38 5" xfId="32169" xr:uid="{568B1013-C04A-493D-B845-B4514AED9538}"/>
    <cellStyle name="出力 2 39" xfId="12846" xr:uid="{9EF285E0-C16A-41DB-A0A3-4B4A87C60C29}"/>
    <cellStyle name="出力 2 39 2" xfId="18692" xr:uid="{6689F58B-FF57-4123-95CB-5C60A260F364}"/>
    <cellStyle name="出力 2 39 3" xfId="23439" xr:uid="{E9F833CA-5926-4DFD-8FC4-4896553CEEDB}"/>
    <cellStyle name="出力 2 39 4" xfId="26153" xr:uid="{976A839E-DBB8-4363-9A2C-4F34F3F495F4}"/>
    <cellStyle name="出力 2 39 5" xfId="34796" xr:uid="{837ABC62-9107-42C4-8817-12BCC3F7F758}"/>
    <cellStyle name="出力 2 4" xfId="12847" xr:uid="{13010927-8610-400A-B961-FD4FCD5BB760}"/>
    <cellStyle name="出力 2 4 10" xfId="35758" xr:uid="{C3ADEAD5-4B95-49BA-A7C9-9987CF2E0356}"/>
    <cellStyle name="出力 2 4 2" xfId="18693" xr:uid="{D7C31E6B-2CAA-4034-937C-6B873AE78D5D}"/>
    <cellStyle name="出力 2 4 3" xfId="26282" xr:uid="{4F3D0A4D-68CE-43C7-A1E3-99FC9D828486}"/>
    <cellStyle name="出力 2 4 4" xfId="23085" xr:uid="{0E5A3E5B-9973-488B-A7C4-098351CD99CA}"/>
    <cellStyle name="出力 2 4 5" xfId="34518" xr:uid="{1CF0F068-4E19-43A5-826D-C16E79D8DF90}"/>
    <cellStyle name="出力 2 4 6" xfId="35393" xr:uid="{AA3BF26E-26EC-48CB-B222-D92EB62285D9}"/>
    <cellStyle name="出力 2 4 7" xfId="35510" xr:uid="{8209E1EA-CE0C-4A75-81CF-2BABA642B2DD}"/>
    <cellStyle name="出力 2 4 8" xfId="35481" xr:uid="{B0D8DC1C-9E12-4DC1-8C0D-CA2BDF73DE32}"/>
    <cellStyle name="出力 2 4 9" xfId="35848" xr:uid="{0AEA2651-C3F4-436D-9C95-DC7B8470E96B}"/>
    <cellStyle name="出力 2 40" xfId="12848" xr:uid="{D9EBFDAE-C1B3-401F-A754-557D130A4061}"/>
    <cellStyle name="出力 2 40 2" xfId="18694" xr:uid="{41A1D296-8066-4088-9695-E59A30785B5E}"/>
    <cellStyle name="出力 2 40 3" xfId="26281" xr:uid="{9AE631CB-931D-4D7B-881A-66A7B555D6BD}"/>
    <cellStyle name="出力 2 40 4" xfId="30114" xr:uid="{D5484F44-2B7A-4E8C-9DE1-526797E0A2C0}"/>
    <cellStyle name="出力 2 40 5" xfId="32168" xr:uid="{31795006-D370-40B5-B5C8-09A928B29FF8}"/>
    <cellStyle name="出力 2 41" xfId="12849" xr:uid="{5DE9D458-4F36-48F9-A0ED-50993E1FD8D2}"/>
    <cellStyle name="出力 2 41 2" xfId="18695" xr:uid="{0981AA3E-7C8E-4ADB-94DB-5A05515DA1D5}"/>
    <cellStyle name="出力 2 41 3" xfId="26280" xr:uid="{7A35A1D0-3054-4A91-8100-C3B15692F675}"/>
    <cellStyle name="出力 2 41 4" xfId="30188" xr:uid="{B31EAC2E-0744-40E8-9271-CB5D503E8E88}"/>
    <cellStyle name="出力 2 41 5" xfId="32167" xr:uid="{19E5D537-6877-4397-AF55-903414241486}"/>
    <cellStyle name="出力 2 42" xfId="12850" xr:uid="{4CFD503C-2ACA-4755-8CCD-B2F5A3FEAFED}"/>
    <cellStyle name="出力 2 42 2" xfId="18696" xr:uid="{D10C17A7-3176-440A-86EB-E5529E210F80}"/>
    <cellStyle name="出力 2 42 3" xfId="26279" xr:uid="{E83435F7-74E5-4E94-AA72-D1C41AF47509}"/>
    <cellStyle name="出力 2 42 4" xfId="21476" xr:uid="{C8FC7CDB-D9B8-4BF0-9518-DF2F9BF69FA0}"/>
    <cellStyle name="出力 2 42 5" xfId="32166" xr:uid="{F4E45793-2157-4EBE-AE5F-5E0239C6C07F}"/>
    <cellStyle name="出力 2 43" xfId="12851" xr:uid="{6B5EB00B-150A-419E-9A40-41BAA5E60406}"/>
    <cellStyle name="出力 2 43 2" xfId="18697" xr:uid="{1650AB3F-C67E-4642-9F93-9374DF4EC515}"/>
    <cellStyle name="出力 2 43 3" xfId="26278" xr:uid="{4E68895A-F55C-4540-8834-08C5793D0D92}"/>
    <cellStyle name="出力 2 43 4" xfId="29606" xr:uid="{98DAE600-8583-4941-9F10-4C3A2F046221}"/>
    <cellStyle name="出力 2 43 5" xfId="32165" xr:uid="{EDFE267C-03F7-4DEF-BAD1-11EF012CD076}"/>
    <cellStyle name="出力 2 44" xfId="12852" xr:uid="{D38E2D06-A799-4C5C-ABE4-2D92C3D75FC1}"/>
    <cellStyle name="出力 2 44 2" xfId="18698" xr:uid="{F18FAB95-2105-41C9-99E1-B4DA72EA9015}"/>
    <cellStyle name="出力 2 44 3" xfId="26277" xr:uid="{1CCF79CC-C09B-410D-A438-AA01D00053CC}"/>
    <cellStyle name="出力 2 44 4" xfId="23524" xr:uid="{7DE59BB9-74AA-4E00-B5FE-F770E4A01F8A}"/>
    <cellStyle name="出力 2 44 5" xfId="32164" xr:uid="{468D92CB-ACB3-4702-9DF0-5925AD7A4A01}"/>
    <cellStyle name="出力 2 45" xfId="12853" xr:uid="{843BCE54-057E-45BD-B431-F24ADA89625D}"/>
    <cellStyle name="出力 2 45 2" xfId="18699" xr:uid="{B07B4F3D-2EF8-4C95-8710-E2CEC00F0E1F}"/>
    <cellStyle name="出力 2 45 3" xfId="26276" xr:uid="{4583921C-3F02-4532-8ED1-FD1DF14EB201}"/>
    <cellStyle name="出力 2 45 4" xfId="21558" xr:uid="{64141C8A-B6FD-44E7-89D9-4FC606E6093E}"/>
    <cellStyle name="出力 2 45 5" xfId="32163" xr:uid="{8A63B23F-F720-468B-BCF4-5CF3F371D83C}"/>
    <cellStyle name="出力 2 46" xfId="12854" xr:uid="{67586516-CE98-4152-9586-595C9A835C01}"/>
    <cellStyle name="出力 2 46 2" xfId="18700" xr:uid="{AA1666C8-AA71-485C-87A6-85A2DFADAA16}"/>
    <cellStyle name="出力 2 46 3" xfId="27750" xr:uid="{297C5659-A4D5-431A-AFFF-543073C3BEB0}"/>
    <cellStyle name="出力 2 46 4" xfId="28912" xr:uid="{336937A3-1BAD-4FB3-A96C-F163CB8F08D7}"/>
    <cellStyle name="出力 2 46 5" xfId="32162" xr:uid="{16FA684D-3ADF-4AC8-9997-46069F55D212}"/>
    <cellStyle name="出力 2 47" xfId="12855" xr:uid="{D291B1FD-DCE4-4057-856C-AF49CD9B8020}"/>
    <cellStyle name="出力 2 47 2" xfId="18701" xr:uid="{130F7321-3FD8-4F1C-B045-591BE3EC43F4}"/>
    <cellStyle name="出力 2 47 3" xfId="26275" xr:uid="{0D8848F4-DC5E-42CE-BE00-0FA5A77BA378}"/>
    <cellStyle name="出力 2 47 4" xfId="27307" xr:uid="{8AC3A90A-7A92-4871-8B50-3B65F90AB26E}"/>
    <cellStyle name="出力 2 47 5" xfId="32161" xr:uid="{CA1F18E2-9BE5-4E99-8385-20BAC462CFB9}"/>
    <cellStyle name="出力 2 48" xfId="12856" xr:uid="{94672942-2B14-400D-92F6-4F28DCDA57C2}"/>
    <cellStyle name="出力 2 48 2" xfId="18702" xr:uid="{A82AC53B-D9E8-41C6-BDFB-D595A321B020}"/>
    <cellStyle name="出力 2 48 3" xfId="26386" xr:uid="{9804DC23-97F6-4C5C-9244-984B31469489}"/>
    <cellStyle name="出力 2 48 4" xfId="21768" xr:uid="{79C8B5E7-79D9-4452-93C0-32E680C90DDE}"/>
    <cellStyle name="出力 2 48 5" xfId="25400" xr:uid="{5E415491-F70A-4D7F-B79E-B00FF29CDE2F}"/>
    <cellStyle name="出力 2 49" xfId="12857" xr:uid="{01035F9A-4CA7-4682-A112-5AFA522BC1BB}"/>
    <cellStyle name="出力 2 49 2" xfId="18703" xr:uid="{C5703096-0C67-4506-8C18-5D83B18810F3}"/>
    <cellStyle name="出力 2 49 3" xfId="25850" xr:uid="{2EA3A8C8-B310-4B5E-804D-54463E4A8B20}"/>
    <cellStyle name="出力 2 49 4" xfId="29881" xr:uid="{B8BE781A-38B9-4E60-832B-699A6DDC10A9}"/>
    <cellStyle name="出力 2 49 5" xfId="32160" xr:uid="{30448506-0959-4155-AC42-7F34103C62EB}"/>
    <cellStyle name="出力 2 5" xfId="12858" xr:uid="{187A5789-3D72-43E4-822B-1327F43A0A76}"/>
    <cellStyle name="出力 2 5 2" xfId="18704" xr:uid="{27FC1034-DAA7-444A-A444-6B9F050070E6}"/>
    <cellStyle name="出力 2 5 3" xfId="26274" xr:uid="{416D0E1F-D610-4E60-A5F2-66EA19EA8E7C}"/>
    <cellStyle name="出力 2 5 4" xfId="27317" xr:uid="{528C0EA8-8606-438F-AF08-EA606926B5D3}"/>
    <cellStyle name="出力 2 5 5" xfId="32159" xr:uid="{8FCE5CB5-0FA4-4D98-9A94-72537AB0ED13}"/>
    <cellStyle name="出力 2 50" xfId="12859" xr:uid="{BC13861F-16B5-4269-9094-EE1F4331A2E4}"/>
    <cellStyle name="出力 2 50 2" xfId="18705" xr:uid="{1FB147A0-8413-4293-8842-84348F7CE68F}"/>
    <cellStyle name="出力 2 50 3" xfId="26273" xr:uid="{0A5008B3-8226-4C5B-A6BF-2BDD144BEEAE}"/>
    <cellStyle name="出力 2 50 4" xfId="24988" xr:uid="{93AF0AF0-BF62-41D4-9330-7A41A11F926E}"/>
    <cellStyle name="出力 2 50 5" xfId="32158" xr:uid="{3B83FB7C-B02B-41B1-BACA-F5032E4F6A34}"/>
    <cellStyle name="出力 2 51" xfId="15043" xr:uid="{5613B03D-A552-4525-817F-5CBE942CBCB4}"/>
    <cellStyle name="出力 2 51 2" xfId="20574" xr:uid="{60AC78E1-4053-43DC-97A1-C6FD9D88C248}"/>
    <cellStyle name="出力 2 51 3" xfId="22007" xr:uid="{7FF003EE-9F96-4D25-BFDB-509F36096C09}"/>
    <cellStyle name="出力 2 51 4" xfId="24461" xr:uid="{455C8F96-21FF-4731-AEC0-7E1326C18F7C}"/>
    <cellStyle name="出力 2 51 5" xfId="30358" xr:uid="{0AC9F24E-8371-42B7-8F3E-A5DEDBF000B5}"/>
    <cellStyle name="出力 2 52" xfId="15086" xr:uid="{92E78089-8641-42A6-BF71-BF180B986968}"/>
    <cellStyle name="出力 2 52 2" xfId="20609" xr:uid="{3A90C486-2AAE-4EB4-81BB-0E5DED8CAC7A}"/>
    <cellStyle name="出力 2 52 3" xfId="26020" xr:uid="{70584A48-C4DD-4E49-8469-DFC5B2DA3B30}"/>
    <cellStyle name="出力 2 52 4" xfId="22110" xr:uid="{E9F289B3-0C81-42A3-885E-38EB57C01B0D}"/>
    <cellStyle name="出力 2 52 5" xfId="22467" xr:uid="{C31D1752-9704-4A21-B2F9-15F5CA0F6780}"/>
    <cellStyle name="出力 2 53" xfId="15549" xr:uid="{C421893C-E959-447C-BA04-3ECDF757DE1B}"/>
    <cellStyle name="出力 2 53 2" xfId="21026" xr:uid="{FAC4C84A-1056-45B7-9A13-00D82B6A70C4}"/>
    <cellStyle name="出力 2 53 3" xfId="26597" xr:uid="{E08E2BFE-0E3B-4E4A-A496-E242CA52A674}"/>
    <cellStyle name="出力 2 53 4" xfId="27305" xr:uid="{F211F656-8A0B-424B-B80F-3708DC235DB4}"/>
    <cellStyle name="出力 2 53 5" xfId="24554" xr:uid="{5E4078FB-B845-42B3-B7B3-33B692ABD8B2}"/>
    <cellStyle name="出力 2 54" xfId="15469" xr:uid="{C7B95D9C-A0CD-4F1D-A128-C88AD8004288}"/>
    <cellStyle name="出力 2 54 2" xfId="20953" xr:uid="{FBA87A54-0B09-49B5-8A12-DAA462BB4046}"/>
    <cellStyle name="出力 2 54 3" xfId="23232" xr:uid="{5DAA1AF5-0F7B-428D-AEE4-CF67B18BB3E1}"/>
    <cellStyle name="出力 2 54 4" xfId="28655" xr:uid="{539A8BDC-AB07-4286-8ECC-1A222EA32836}"/>
    <cellStyle name="出力 2 54 5" xfId="25122" xr:uid="{CFA38D03-7E1C-4E40-868D-9D85865041B4}"/>
    <cellStyle name="出力 2 55" xfId="15020" xr:uid="{080C180D-F924-472A-8B90-997947D1642D}"/>
    <cellStyle name="出力 2 55 2" xfId="20551" xr:uid="{9C4557E4-C2D7-4EE7-A4D6-E916CE29F703}"/>
    <cellStyle name="出力 2 55 3" xfId="26697" xr:uid="{8C105350-07E0-4F20-B8AE-84C4EF60E6EC}"/>
    <cellStyle name="出力 2 55 4" xfId="23506" xr:uid="{74825146-67FA-4558-A4A6-1AC12E61B813}"/>
    <cellStyle name="出力 2 55 5" xfId="34881" xr:uid="{BD13A604-5D49-4200-BC57-C64C66BC9269}"/>
    <cellStyle name="出力 2 56" xfId="15736" xr:uid="{B8B7ECCE-211A-47CC-9193-A827B4902DE4}"/>
    <cellStyle name="出力 2 56 2" xfId="21194" xr:uid="{A2CC45BA-2372-4EAB-97DD-453CBF2E5204}"/>
    <cellStyle name="出力 2 56 3" xfId="23164" xr:uid="{1540A64D-2C02-4E81-A564-91ADDB545886}"/>
    <cellStyle name="出力 2 56 4" xfId="25280" xr:uid="{55F05DA0-3CE1-492C-AFF4-BFAECFECF2AA}"/>
    <cellStyle name="出力 2 56 5" xfId="35052" xr:uid="{5C320FEB-3CEC-44C1-8254-2E7E785F8980}"/>
    <cellStyle name="出力 2 57" xfId="15160" xr:uid="{4A1EE8D0-190F-4C93-A425-5254B1E1FF6C}"/>
    <cellStyle name="出力 2 57 2" xfId="20676" xr:uid="{2D9FFA32-1C95-45FD-8517-738F6590B210}"/>
    <cellStyle name="出力 2 57 3" xfId="23545" xr:uid="{A1233D35-9DF4-414D-8F0E-7A817621EB66}"/>
    <cellStyle name="出力 2 57 4" xfId="25730" xr:uid="{4BC6C5D3-B5C3-4812-BBA0-39D7DF805CA5}"/>
    <cellStyle name="出力 2 57 5" xfId="30462" xr:uid="{2CCC664C-EB9C-4E97-AF67-CA548C4E6EBC}"/>
    <cellStyle name="出力 2 58" xfId="15022" xr:uid="{516F3A32-C33A-45DD-9849-300944435FFD}"/>
    <cellStyle name="出力 2 58 2" xfId="20553" xr:uid="{52FD186D-1622-474E-B6A8-AC633C6EB462}"/>
    <cellStyle name="出力 2 58 3" xfId="26695" xr:uid="{940B2E89-2F07-4679-9A33-DF365B8A06B9}"/>
    <cellStyle name="出力 2 58 4" xfId="27143" xr:uid="{FFF417D7-558C-4F0A-A06C-2AFF4BB791B7}"/>
    <cellStyle name="出力 2 58 5" xfId="34599" xr:uid="{A94A6965-E390-410B-BEE4-CF7E3FDB24C2}"/>
    <cellStyle name="出力 2 59" xfId="15035" xr:uid="{25D0676A-7A62-4199-B45D-E908A820BB7A}"/>
    <cellStyle name="出力 2 59 2" xfId="20566" xr:uid="{38F6D0F9-B2AD-4114-9ACB-4B8E2FBED579}"/>
    <cellStyle name="出力 2 59 3" xfId="26683" xr:uid="{4766BAAE-AAFC-4F46-AD39-7126A98887AF}"/>
    <cellStyle name="出力 2 59 4" xfId="24932" xr:uid="{6FC7D55D-AC64-4A27-969A-6353880B3875}"/>
    <cellStyle name="出力 2 59 5" xfId="23380" xr:uid="{88AA9DA3-7CAA-4BDF-AD2D-6FB4CA681482}"/>
    <cellStyle name="出力 2 6" xfId="12860" xr:uid="{0DEE240B-85B5-4178-9329-6F72E1EC232A}"/>
    <cellStyle name="出力 2 6 2" xfId="18706" xr:uid="{28F88AF3-762A-428B-870F-FF2475DC1568}"/>
    <cellStyle name="出力 2 6 3" xfId="26272" xr:uid="{299ECE21-29CF-44EF-BE82-F5D192FF1ABD}"/>
    <cellStyle name="出力 2 6 4" xfId="22890" xr:uid="{C0E58138-0EB4-4F15-8169-C4A61E7A0191}"/>
    <cellStyle name="出力 2 6 5" xfId="32157" xr:uid="{FA25B496-A786-4EE3-ADBA-91B287EECD4B}"/>
    <cellStyle name="出力 2 60" xfId="15176" xr:uid="{12D53A4A-6384-414D-8CF7-CB52157F1304}"/>
    <cellStyle name="出力 2 60 2" xfId="20692" xr:uid="{D5782C2B-A568-4029-BC3D-6FF6B6271726}"/>
    <cellStyle name="出力 2 60 3" xfId="23535" xr:uid="{0C8945B2-E886-41C6-98EC-A24F7A9CF993}"/>
    <cellStyle name="出力 2 60 4" xfId="22865" xr:uid="{EB40C03B-D672-4B4A-9EC6-39E6B94B27F9}"/>
    <cellStyle name="出力 2 60 5" xfId="28436" xr:uid="{31B79876-F403-4B85-8B2C-24D564C29555}"/>
    <cellStyle name="出力 2 61" xfId="15291" xr:uid="{76A018EE-543B-49DE-864E-38F1368553F8}"/>
    <cellStyle name="出力 2 61 2" xfId="20792" xr:uid="{16A24010-35EC-4D00-82E2-FF75E638FD92}"/>
    <cellStyle name="出力 2 61 3" xfId="26659" xr:uid="{A8B9B0D4-91B7-4F23-8823-FBD75715060A}"/>
    <cellStyle name="出力 2 61 4" xfId="25927" xr:uid="{947C4888-6B17-415A-B1ED-3B55A43F9682}"/>
    <cellStyle name="出力 2 61 5" xfId="23460" xr:uid="{1ED90CBD-CAC7-4B3E-9224-E5FC3FD12366}"/>
    <cellStyle name="出力 2 62" xfId="15484" xr:uid="{5D0AE73B-A688-47A8-9F02-C10A2CE19D65}"/>
    <cellStyle name="出力 2 62 2" xfId="20964" xr:uid="{71AD5081-7C1E-4288-A43B-F51AA45C1006}"/>
    <cellStyle name="出力 2 62 3" xfId="27404" xr:uid="{57A4591A-DFFA-418C-AC6C-5D78910665D1}"/>
    <cellStyle name="出力 2 62 4" xfId="25266" xr:uid="{B9E60560-E63B-4B0A-ADD5-365924DC2DA2}"/>
    <cellStyle name="出力 2 62 5" xfId="28794" xr:uid="{FE1C1C34-3D95-4646-BDCB-C92438338931}"/>
    <cellStyle name="出力 2 63" xfId="15247" xr:uid="{DB6CC7EB-5347-48DC-B7D4-47372F56CDD9}"/>
    <cellStyle name="出力 2 64" xfId="25708" xr:uid="{43989FE3-372F-4722-9C6A-5B585A193C8E}"/>
    <cellStyle name="出力 2 65" xfId="27443" xr:uid="{6E7945ED-C201-468A-B67E-E63310B3A5C6}"/>
    <cellStyle name="出力 2 66" xfId="34169" xr:uid="{C5E04739-D7E1-486E-A6B8-696B4B47DE6E}"/>
    <cellStyle name="出力 2 67" xfId="35404" xr:uid="{772876FB-D443-4394-99EC-96FCB452F635}"/>
    <cellStyle name="出力 2 68" xfId="35574" xr:uid="{2875868C-D67F-4AC4-9F90-67E1F6C4071A}"/>
    <cellStyle name="出力 2 69" xfId="35437" xr:uid="{9DADBC35-1299-4563-884F-EDA97FA93B4F}"/>
    <cellStyle name="出力 2 7" xfId="12861" xr:uid="{D769DDB9-ADED-4465-8A1B-AA0F70A69F1F}"/>
    <cellStyle name="出力 2 7 2" xfId="18707" xr:uid="{DED86747-4BE5-40C5-A79C-05473FB4465C}"/>
    <cellStyle name="出力 2 7 3" xfId="26271" xr:uid="{2BF40E6D-507B-4B58-826C-70515B3B6E24}"/>
    <cellStyle name="出力 2 7 4" xfId="22076" xr:uid="{51FE9E16-EFC8-4798-96C8-053CA0630879}"/>
    <cellStyle name="出力 2 7 5" xfId="32156" xr:uid="{820C0EA1-3DD9-4B50-99F8-3D1D2BA6FBA6}"/>
    <cellStyle name="出力 2 70" xfId="35752" xr:uid="{54ED7AE3-498B-4053-ADB2-3278F0B5EBC6}"/>
    <cellStyle name="出力 2 71" xfId="35792" xr:uid="{0CBEF2FF-F2B5-4BE6-88C7-F06F4BD3A7F9}"/>
    <cellStyle name="出力 2 72" xfId="12672" xr:uid="{076FEA9B-1D59-4AD1-913F-4115C867A150}"/>
    <cellStyle name="出力 2 8" xfId="12862" xr:uid="{D04921F7-B8A8-4B90-8140-DA06F81BF37B}"/>
    <cellStyle name="出力 2 8 2" xfId="18708" xr:uid="{62978519-DBE8-4C4A-944D-6B9E2B69F99D}"/>
    <cellStyle name="出力 2 8 3" xfId="26270" xr:uid="{CEA2C93E-4BD3-4505-B0C5-1995F6AF53D4}"/>
    <cellStyle name="出力 2 8 4" xfId="26062" xr:uid="{88DB2A42-5C55-4508-B587-4E5E9548FF5B}"/>
    <cellStyle name="出力 2 8 5" xfId="32155" xr:uid="{0EEC1314-D32A-4C2F-999A-14ECEEFD4800}"/>
    <cellStyle name="出力 2 9" xfId="12863" xr:uid="{10CECD57-43A2-41E7-98A9-5B4D33F40C59}"/>
    <cellStyle name="出力 2 9 2" xfId="18709" xr:uid="{51118A44-939C-4D99-B80E-08F5EE5B3377}"/>
    <cellStyle name="出力 2 9 3" xfId="26269" xr:uid="{46A6BE37-E130-49D4-B413-5DF866982D65}"/>
    <cellStyle name="出力 2 9 4" xfId="27440" xr:uid="{73A00BA8-AE1B-490C-AD1A-F17306E5DBAF}"/>
    <cellStyle name="出力 2 9 5" xfId="32154" xr:uid="{884A8907-6690-4B1C-ABAE-ACF969EBB670}"/>
    <cellStyle name="出力 2_歩留まり計算2" xfId="12864" xr:uid="{9CCBFF50-6F67-4A46-8FEF-C45713D207DC}"/>
    <cellStyle name="出力 3" xfId="7865" xr:uid="{6A66E7A5-E817-4C22-9D4A-B50D1DF2E457}"/>
    <cellStyle name="出力 3 10" xfId="12866" xr:uid="{3E73B95B-F4D6-4BEE-AFD3-4F15428FE609}"/>
    <cellStyle name="出力 3 10 2" xfId="18710" xr:uid="{A1A353F6-874B-4C34-9BCD-838B00603192}"/>
    <cellStyle name="出力 3 10 3" xfId="26268" xr:uid="{DF6B756C-99A2-4088-95E9-DBB2FA3E3D6C}"/>
    <cellStyle name="出力 3 10 4" xfId="27206" xr:uid="{1B4C8F2C-7458-4EC3-99D3-9D665ECB4BD4}"/>
    <cellStyle name="出力 3 10 5" xfId="34180" xr:uid="{BF8A236B-E6C6-4F30-BCFB-DE691A96F979}"/>
    <cellStyle name="出力 3 11" xfId="12867" xr:uid="{83076901-B65F-455C-8FB9-2D71A0E9CAE7}"/>
    <cellStyle name="出力 3 11 2" xfId="18711" xr:uid="{9CEBD04B-52D4-4E32-AE6F-4F0D3F117E2A}"/>
    <cellStyle name="出力 3 11 3" xfId="26267" xr:uid="{BEE9B319-4114-4011-A733-82F0A9AC990E}"/>
    <cellStyle name="出力 3 11 4" xfId="28884" xr:uid="{F087D114-FB11-4DB2-B29F-BC276A31B48D}"/>
    <cellStyle name="出力 3 11 5" xfId="32153" xr:uid="{2FA748E4-8F9C-4155-B401-F16463F28791}"/>
    <cellStyle name="出力 3 12" xfId="12868" xr:uid="{A37279EF-7A4A-4469-A563-2DBB503E63A5}"/>
    <cellStyle name="出力 3 12 2" xfId="18712" xr:uid="{0E7DE6B1-B6D1-4BEB-B873-B7D3D288BD43}"/>
    <cellStyle name="出力 3 12 3" xfId="23436" xr:uid="{AA9C6B0A-FA84-4B65-B968-199E0CA2EA66}"/>
    <cellStyle name="出力 3 12 4" xfId="26623" xr:uid="{7C7EF15A-DB2A-4ED7-B689-A3A28876FA5D}"/>
    <cellStyle name="出力 3 12 5" xfId="34788" xr:uid="{B2F52E19-64F7-4AF7-8FC2-B14678999670}"/>
    <cellStyle name="出力 3 13" xfId="12869" xr:uid="{A8453FFA-FE85-4CC2-85CB-22350C8AE2B6}"/>
    <cellStyle name="出力 3 13 2" xfId="18713" xr:uid="{D798747D-8114-4A1A-973A-69A60178690F}"/>
    <cellStyle name="出力 3 13 3" xfId="26266" xr:uid="{E088F73B-03EB-4F0E-8AB1-0D23C2FADA02}"/>
    <cellStyle name="出力 3 13 4" xfId="28550" xr:uid="{D8F12AB6-3F55-4681-B29F-E8D23EF68DD1}"/>
    <cellStyle name="出力 3 13 5" xfId="34704" xr:uid="{ADD3256E-8F02-4ECD-B05C-BCAC379F491D}"/>
    <cellStyle name="出力 3 14" xfId="12870" xr:uid="{59B3AD33-C1A0-4774-8C4A-2E7966E4774F}"/>
    <cellStyle name="出力 3 14 2" xfId="18714" xr:uid="{1315AE72-F793-4D22-B9EA-5F1B6B500F48}"/>
    <cellStyle name="出力 3 14 3" xfId="26265" xr:uid="{F3BB095D-B70B-4D57-B7D4-CC8A61EFE3E8}"/>
    <cellStyle name="出力 3 14 4" xfId="24989" xr:uid="{6EF82D34-FE82-479A-912E-4D357A94CB86}"/>
    <cellStyle name="出力 3 14 5" xfId="32152" xr:uid="{F72A5540-EEDA-48F5-91A5-C9CAD9EFCC07}"/>
    <cellStyle name="出力 3 15" xfId="12871" xr:uid="{3A73C2E8-B26F-4E72-B6FB-BBDB80AD7F65}"/>
    <cellStyle name="出力 3 15 2" xfId="18715" xr:uid="{C5543240-9483-4FF5-9D85-5D1A55BD4B24}"/>
    <cellStyle name="出力 3 15 3" xfId="26264" xr:uid="{4D05A4C5-F05E-44CD-A30C-5CFD164F3728}"/>
    <cellStyle name="出力 3 15 4" xfId="28552" xr:uid="{B4C8A00F-FF69-47A6-9E7F-EB66341EBB6B}"/>
    <cellStyle name="出力 3 15 5" xfId="32151" xr:uid="{82377C43-6644-4D7E-860D-FB4846FEE3E0}"/>
    <cellStyle name="出力 3 16" xfId="12872" xr:uid="{E0124AB7-873B-4AB1-8773-DC4961252DCC}"/>
    <cellStyle name="出力 3 16 2" xfId="18716" xr:uid="{13BFFA9E-4843-409F-B3E2-0D647779C5D1}"/>
    <cellStyle name="出力 3 16 3" xfId="27715" xr:uid="{7DDC2AB5-060F-4BD0-A948-597C0C95B478}"/>
    <cellStyle name="出力 3 16 4" xfId="27031" xr:uid="{2F04D034-58B4-45BF-BB28-F99BEC01D220}"/>
    <cellStyle name="出力 3 16 5" xfId="32150" xr:uid="{46D64C66-718A-44B3-978D-B3B1BD01578D}"/>
    <cellStyle name="出力 3 17" xfId="12873" xr:uid="{1EF6042B-1E7C-4A6C-B3CE-521675903C54}"/>
    <cellStyle name="出力 3 17 2" xfId="18717" xr:uid="{BF783FDC-02C7-4871-A572-3D1A9860512E}"/>
    <cellStyle name="出力 3 17 3" xfId="26263" xr:uid="{BF235498-9D1D-425B-9EE4-2FD00B929BAC}"/>
    <cellStyle name="出力 3 17 4" xfId="28699" xr:uid="{44760FD8-4D95-4E59-B466-CC8293DC5CD4}"/>
    <cellStyle name="出力 3 17 5" xfId="32149" xr:uid="{5F0BA0D6-5444-48B8-AC79-D68456367889}"/>
    <cellStyle name="出力 3 18" xfId="12874" xr:uid="{FABDCD98-8F32-434B-8B83-23D74AED69EC}"/>
    <cellStyle name="出力 3 18 2" xfId="18718" xr:uid="{3E730A26-AD50-43BC-A0A6-9D461C219626}"/>
    <cellStyle name="出力 3 18 3" xfId="27744" xr:uid="{2C45E8F7-8E4A-4AD9-9AA3-FD06FA9F4790}"/>
    <cellStyle name="出力 3 18 4" xfId="24990" xr:uid="{67C21389-6CDF-46BC-8BF2-E63A096E5BB9}"/>
    <cellStyle name="出力 3 18 5" xfId="32148" xr:uid="{712D9D87-F1B4-4012-A049-80AB21A7A107}"/>
    <cellStyle name="出力 3 19" xfId="12875" xr:uid="{9FC2B8B3-2AE5-410C-B033-86E897F69050}"/>
    <cellStyle name="出力 3 19 2" xfId="18719" xr:uid="{733783F4-A9B8-4E66-8222-D1C88916420C}"/>
    <cellStyle name="出力 3 19 3" xfId="26739" xr:uid="{0D9DBF91-1C6C-4B25-9F98-BA4D92FF2025}"/>
    <cellStyle name="出力 3 19 4" xfId="21775" xr:uid="{B182FDF9-4F91-4444-AB2C-7CF7C859DC23}"/>
    <cellStyle name="出力 3 19 5" xfId="32147" xr:uid="{44209ED9-BF2C-436D-B426-0B362A8D3A5B}"/>
    <cellStyle name="出力 3 2" xfId="12876" xr:uid="{E9FC2A75-E5E9-45BE-A7D5-3861F44118A3}"/>
    <cellStyle name="出力 3 2 10" xfId="12877" xr:uid="{858CEF95-F5A6-44C4-9607-4BF348381B90}"/>
    <cellStyle name="出力 3 2 10 2" xfId="18720" xr:uid="{FB8DDC6C-4514-440D-81D3-DB09FB470C0F}"/>
    <cellStyle name="出力 3 2 10 3" xfId="26988" xr:uid="{8D4C052E-7698-44C5-AD6E-8D54E2B7A87E}"/>
    <cellStyle name="出力 3 2 10 4" xfId="30131" xr:uid="{CF81CAC9-F8B1-4AF3-9C39-389E11E0265A}"/>
    <cellStyle name="出力 3 2 10 5" xfId="32146" xr:uid="{0C3473C7-0054-4ADA-9659-6AFACB033C63}"/>
    <cellStyle name="出力 3 2 11" xfId="12878" xr:uid="{ED1782E6-59D1-451B-A2E1-9350D532C5B1}"/>
    <cellStyle name="出力 3 2 11 2" xfId="18721" xr:uid="{759A5CE1-6CF0-44A8-842E-FD38745B5C9B}"/>
    <cellStyle name="出力 3 2 11 3" xfId="26738" xr:uid="{F669478E-9436-4910-B1CE-4C35633F54F3}"/>
    <cellStyle name="出力 3 2 11 4" xfId="21564" xr:uid="{2FFEFD28-74F1-4D20-B0D5-BADDD3CEC550}"/>
    <cellStyle name="出力 3 2 11 5" xfId="32145" xr:uid="{DECB070D-3AFB-4E3F-BCA9-7CFADEA84153}"/>
    <cellStyle name="出力 3 2 12" xfId="12879" xr:uid="{E143E0A3-0B1E-41F7-A3EB-6EC20E93089F}"/>
    <cellStyle name="出力 3 2 12 2" xfId="18722" xr:uid="{4ABE7FB9-EB1B-42D1-814C-16167AE3354A}"/>
    <cellStyle name="出力 3 2 12 3" xfId="21915" xr:uid="{00510927-639D-4BDD-90E9-F275030CA1B6}"/>
    <cellStyle name="出力 3 2 12 4" xfId="28914" xr:uid="{81F5F5DA-B516-418A-AE2F-2432F87EB323}"/>
    <cellStyle name="出力 3 2 12 5" xfId="26808" xr:uid="{E1AEAE71-175D-4EAC-9631-328BE6931D20}"/>
    <cellStyle name="出力 3 2 13" xfId="12880" xr:uid="{8A2C6B0A-633C-4F1F-BF88-38FD90D01B56}"/>
    <cellStyle name="出力 3 2 13 2" xfId="18723" xr:uid="{6986EC50-07CB-4F3A-BE48-AF061CD838FE}"/>
    <cellStyle name="出力 3 2 13 3" xfId="21978" xr:uid="{2DD4DFE6-3265-4DAD-B86C-522B383E1C55}"/>
    <cellStyle name="出力 3 2 13 4" xfId="28419" xr:uid="{627D0E36-EEEC-4E6F-A844-C1602C3E1528}"/>
    <cellStyle name="出力 3 2 13 5" xfId="32144" xr:uid="{1B26DA9B-24EF-4858-8B15-A4656964DAC4}"/>
    <cellStyle name="出力 3 2 14" xfId="12881" xr:uid="{960FD539-6941-422B-BA69-18E1581B6856}"/>
    <cellStyle name="出力 3 2 14 2" xfId="18724" xr:uid="{9549D1E6-2AC2-4F64-9E4D-3E7BA3D0632A}"/>
    <cellStyle name="出力 3 2 14 3" xfId="27525" xr:uid="{EDE6855B-5827-4039-A5BE-263E4B558362}"/>
    <cellStyle name="出力 3 2 14 4" xfId="30133" xr:uid="{5571C88B-7E81-4006-AA90-466C7E82BD3C}"/>
    <cellStyle name="出力 3 2 14 5" xfId="32143" xr:uid="{4394C64F-71A8-4501-8390-CF5BAB5A9F9D}"/>
    <cellStyle name="出力 3 2 15" xfId="12882" xr:uid="{CF33D159-C64A-4B1B-91C1-9CCE4471F561}"/>
    <cellStyle name="出力 3 2 15 2" xfId="18725" xr:uid="{90BD24A4-1F2E-40EA-AAE4-D0BE3EE3698F}"/>
    <cellStyle name="出力 3 2 15 3" xfId="27488" xr:uid="{6C688232-5AB9-44CB-9BC6-270A38C7435B}"/>
    <cellStyle name="出力 3 2 15 4" xfId="29162" xr:uid="{C9862FFE-41F4-4785-BEBA-BD2F84CC463B}"/>
    <cellStyle name="出力 3 2 15 5" xfId="32142" xr:uid="{7075CBC8-2E51-44FD-B76E-D37ED1FED3B7}"/>
    <cellStyle name="出力 3 2 16" xfId="12883" xr:uid="{5BC4C6F8-E28C-40A0-B9CA-D682223B21D2}"/>
    <cellStyle name="出力 3 2 16 2" xfId="18726" xr:uid="{A28B9770-BE74-48DC-85C8-6F537B677B33}"/>
    <cellStyle name="出力 3 2 16 3" xfId="27130" xr:uid="{53DB04CD-4E92-45E9-A200-62DD0CA85B5A}"/>
    <cellStyle name="出力 3 2 16 4" xfId="21356" xr:uid="{41145E82-A3B6-47E1-A5AA-A6D7FB3B9C16}"/>
    <cellStyle name="出力 3 2 16 5" xfId="32141" xr:uid="{A4E21B07-A256-41B3-A6FD-10266AC7614C}"/>
    <cellStyle name="出力 3 2 17" xfId="12884" xr:uid="{B25E4ADF-479A-4B32-8DCE-E93DFC7FEAA0}"/>
    <cellStyle name="出力 3 2 17 2" xfId="18727" xr:uid="{78388174-C895-45F9-A716-BEEE559A183E}"/>
    <cellStyle name="出力 3 2 17 3" xfId="27335" xr:uid="{250B9D53-E0A3-408E-A72B-10643DB30383}"/>
    <cellStyle name="出力 3 2 17 4" xfId="30004" xr:uid="{0B348DCF-C534-4E87-917A-43C7DEA219E9}"/>
    <cellStyle name="出力 3 2 17 5" xfId="32140" xr:uid="{C3FFAC27-ACC4-4612-86E4-2DCF4C24599C}"/>
    <cellStyle name="出力 3 2 18" xfId="12885" xr:uid="{70CAD960-0B1A-41C3-9644-92B31819D166}"/>
    <cellStyle name="出力 3 2 18 2" xfId="18728" xr:uid="{CF7BAC67-2667-48A3-B8A5-A36D61A66374}"/>
    <cellStyle name="出力 3 2 18 3" xfId="27729" xr:uid="{2A3CEEDB-5A08-46C2-AA39-245796363268}"/>
    <cellStyle name="出力 3 2 18 4" xfId="25745" xr:uid="{3FC312B9-0A6C-4D88-B2A3-EC713C8DDB56}"/>
    <cellStyle name="出力 3 2 18 5" xfId="32139" xr:uid="{D7D0B938-EF98-4A98-8493-C02B6D136BBA}"/>
    <cellStyle name="出力 3 2 19" xfId="12886" xr:uid="{7797991A-C728-4509-8F5B-1172ADB18CD7}"/>
    <cellStyle name="出力 3 2 19 2" xfId="18729" xr:uid="{7F1A21DF-6E21-43E4-BCB0-00D6CD13EE9C}"/>
    <cellStyle name="出力 3 2 19 3" xfId="27473" xr:uid="{BB74DEC6-D9BA-43C9-A867-75253533070C}"/>
    <cellStyle name="出力 3 2 19 4" xfId="30311" xr:uid="{8DB17A25-1CB8-431A-AB5C-ED46CC9DF36A}"/>
    <cellStyle name="出力 3 2 19 5" xfId="32138" xr:uid="{450312E6-9A3A-4F92-860B-4E7337D62AE9}"/>
    <cellStyle name="出力 3 2 2" xfId="12887" xr:uid="{BF1F847F-1D24-4898-80D6-64C2ACDE1F97}"/>
    <cellStyle name="出力 3 2 2 2" xfId="18730" xr:uid="{73D66CB1-E9D8-49B5-B6E3-BA153F2295C4}"/>
    <cellStyle name="出力 3 2 2 3" xfId="27148" xr:uid="{5623CA8C-5B79-43FF-A3C9-43489F13BF2E}"/>
    <cellStyle name="出力 3 2 2 4" xfId="29130" xr:uid="{5DE5A3F5-FDB2-4563-A90D-8D0643EF2644}"/>
    <cellStyle name="出力 3 2 2 5" xfId="34693" xr:uid="{2BAEAB44-64AE-42D9-A1E9-5D93F9EA6D58}"/>
    <cellStyle name="出力 3 2 20" xfId="12888" xr:uid="{1E797A02-5E84-48D0-89E9-247E2DC618F0}"/>
    <cellStyle name="出力 3 2 20 2" xfId="18731" xr:uid="{72DBF283-BD47-43DC-A6E2-0AF059758C3F}"/>
    <cellStyle name="出力 3 2 20 3" xfId="26444" xr:uid="{80A9B181-7E97-41D6-AE27-D929F2035654}"/>
    <cellStyle name="出力 3 2 20 4" xfId="23192" xr:uid="{3D14267A-50A7-46A8-923D-F47002282BC3}"/>
    <cellStyle name="出力 3 2 20 5" xfId="32137" xr:uid="{5FA7D63B-F68C-42DF-AF4B-CAD73EFEE96A}"/>
    <cellStyle name="出力 3 2 21" xfId="12889" xr:uid="{4330F4C6-87CB-423C-98EA-1A5B4FB0542D}"/>
    <cellStyle name="出力 3 2 21 2" xfId="18732" xr:uid="{BD2514B6-A4E6-4562-B069-5689F1946D4F}"/>
    <cellStyle name="出力 3 2 21 3" xfId="22043" xr:uid="{A2C5C4E6-95B5-4736-94FB-8D06D14B1927}"/>
    <cellStyle name="出力 3 2 21 4" xfId="30301" xr:uid="{ED6C0E98-5C3F-4784-9E6D-C7C77272CE22}"/>
    <cellStyle name="出力 3 2 21 5" xfId="34793" xr:uid="{FFDCDB5C-BE84-4D00-91EF-C796FDAB8FF7}"/>
    <cellStyle name="出力 3 2 22" xfId="12890" xr:uid="{63BF38ED-D6FD-4FB4-98AD-EB06E04AFE01}"/>
    <cellStyle name="出力 3 2 22 2" xfId="18733" xr:uid="{EEFAA0D6-B571-4003-9E2F-1357B915DAC9}"/>
    <cellStyle name="出力 3 2 22 3" xfId="26434" xr:uid="{32F19B20-11D2-4310-86BF-C33A7CEE1A97}"/>
    <cellStyle name="出力 3 2 22 4" xfId="24972" xr:uid="{8E0CC88D-3FC2-47E3-B5FE-ADBE691D2DAE}"/>
    <cellStyle name="出力 3 2 22 5" xfId="34247" xr:uid="{0DC811B6-71E0-4F5C-97AC-0524AAA5BBCA}"/>
    <cellStyle name="出力 3 2 23" xfId="12891" xr:uid="{1834DF19-47BD-4D63-B018-3F25392C34C1}"/>
    <cellStyle name="出力 3 2 23 2" xfId="18734" xr:uid="{3642791D-895C-4C10-964C-32A5A5CE91AB}"/>
    <cellStyle name="出力 3 2 23 3" xfId="26926" xr:uid="{A0F7ECA4-42B8-408E-A684-6E8482A585BF}"/>
    <cellStyle name="出力 3 2 23 4" xfId="29627" xr:uid="{2F136C3B-1DAA-4DE5-B1A8-4713B2A98856}"/>
    <cellStyle name="出力 3 2 23 5" xfId="32136" xr:uid="{3519C133-37E6-478B-BD61-9913B212EF68}"/>
    <cellStyle name="出力 3 2 24" xfId="12892" xr:uid="{A5303B09-A98F-4C35-9BE7-6F18A10F1261}"/>
    <cellStyle name="出力 3 2 24 2" xfId="18735" xr:uid="{2CF60C30-6CE2-474B-B54C-A0295FE83541}"/>
    <cellStyle name="出力 3 2 24 3" xfId="27555" xr:uid="{3E7E6504-7E63-4AD0-8A3D-5CB609D386B6}"/>
    <cellStyle name="出力 3 2 24 4" xfId="28423" xr:uid="{8FA2DDBC-BC3F-4CE6-B04A-BEFC87D2AF0D}"/>
    <cellStyle name="出力 3 2 24 5" xfId="32135" xr:uid="{CFBF50B8-67CE-445A-9D1C-12B246985A33}"/>
    <cellStyle name="出力 3 2 25" xfId="12893" xr:uid="{6F37EA56-70FB-4C4C-A9F6-2B795D6A3375}"/>
    <cellStyle name="出力 3 2 25 2" xfId="18736" xr:uid="{D1F2B58C-62C3-404E-A404-71028EEBF0C7}"/>
    <cellStyle name="出力 3 2 25 3" xfId="27439" xr:uid="{29ED23E9-A3D5-4F61-B696-D95A25AAC7BF}"/>
    <cellStyle name="出力 3 2 25 4" xfId="29834" xr:uid="{BACC2B32-651B-4DC3-9238-478AD0FA1863}"/>
    <cellStyle name="出力 3 2 25 5" xfId="32134" xr:uid="{E69D78BF-2C00-4A6E-A393-DB060C3D2741}"/>
    <cellStyle name="出力 3 2 26" xfId="12894" xr:uid="{7C91306C-454D-49C2-A43A-FB381C359CC8}"/>
    <cellStyle name="出力 3 2 26 2" xfId="18737" xr:uid="{D47BE967-BA5D-4E55-9F6A-E17B4B9153C5}"/>
    <cellStyle name="出力 3 2 26 3" xfId="26993" xr:uid="{EEEEC42C-5697-4F8A-AE5F-DFE2E1BE3752}"/>
    <cellStyle name="出力 3 2 26 4" xfId="28720" xr:uid="{AC0EF256-80B8-44C4-A8A6-8AF584450779}"/>
    <cellStyle name="出力 3 2 26 5" xfId="32133" xr:uid="{A62A9CD9-6CFA-4EF4-A565-7DB79BB79B13}"/>
    <cellStyle name="出力 3 2 27" xfId="12895" xr:uid="{BD370BE0-209E-4337-9338-D29F78002BAA}"/>
    <cellStyle name="出力 3 2 27 2" xfId="18738" xr:uid="{12634FCA-E843-4E4B-93A3-42124656C0AE}"/>
    <cellStyle name="出力 3 2 27 3" xfId="27345" xr:uid="{FAD14339-C273-43E3-88AD-78DB1FD67FED}"/>
    <cellStyle name="出力 3 2 27 4" xfId="22290" xr:uid="{A3119D28-4279-4CBB-9F82-FD517F1C4929}"/>
    <cellStyle name="出力 3 2 27 5" xfId="32132" xr:uid="{0255D213-7A6F-4F16-9CF5-B4A39DBA2BF5}"/>
    <cellStyle name="出力 3 2 28" xfId="12896" xr:uid="{7E53556B-54FA-4E81-B9A3-F59AC2D1B185}"/>
    <cellStyle name="出力 3 2 28 2" xfId="18739" xr:uid="{4C9F05A6-DC3B-4452-9A7A-01AAD68E6B3F}"/>
    <cellStyle name="出力 3 2 28 3" xfId="26262" xr:uid="{065B3071-C6D3-4DB6-9DA3-FD2BEC4E39D9}"/>
    <cellStyle name="出力 3 2 28 4" xfId="22461" xr:uid="{0399B191-D592-4ED9-BCCF-991C10AF630E}"/>
    <cellStyle name="出力 3 2 28 5" xfId="32131" xr:uid="{D5020748-5450-4B5B-8FC9-A32A97A54740}"/>
    <cellStyle name="出力 3 2 29" xfId="12897" xr:uid="{E90F09AE-954B-42A6-8900-AAF9D6E5BB3F}"/>
    <cellStyle name="出力 3 2 29 2" xfId="18740" xr:uid="{10E2E0B1-F81E-40B3-999A-C9EA6853187D}"/>
    <cellStyle name="出力 3 2 29 3" xfId="22451" xr:uid="{1E1D5C5D-C4DA-4F8D-B683-5FA4AE9655CE}"/>
    <cellStyle name="出力 3 2 29 4" xfId="26332" xr:uid="{4C97710E-D451-492E-9948-0098B77DF3C8}"/>
    <cellStyle name="出力 3 2 29 5" xfId="32130" xr:uid="{7B612019-1DEA-41E2-8CD4-3471D47E5BFF}"/>
    <cellStyle name="出力 3 2 3" xfId="12898" xr:uid="{011405A9-83C0-4A13-A4E8-DA439708B906}"/>
    <cellStyle name="出力 3 2 3 2" xfId="18741" xr:uid="{89BF8640-A81A-41DC-B94C-FBDBAA129013}"/>
    <cellStyle name="出力 3 2 3 3" xfId="27122" xr:uid="{98F58F39-CA29-4161-9D2E-D33AB188B515}"/>
    <cellStyle name="出力 3 2 3 4" xfId="24991" xr:uid="{6E913C09-C8B5-4E02-841C-4B97E2C5039C}"/>
    <cellStyle name="出力 3 2 3 5" xfId="32129" xr:uid="{45FFF864-2C67-40E5-B58B-226A776A7A2E}"/>
    <cellStyle name="出力 3 2 30" xfId="12899" xr:uid="{B4DC595B-1CC7-4EFD-95A1-EE7EE54FD22B}"/>
    <cellStyle name="出力 3 2 30 2" xfId="18742" xr:uid="{5CD7F468-6CDF-4279-974E-E25E3C5F0449}"/>
    <cellStyle name="出力 3 2 30 3" xfId="26387" xr:uid="{599A06A4-FCFB-4000-ABEA-D5D901DA60B6}"/>
    <cellStyle name="出力 3 2 30 4" xfId="28529" xr:uid="{0C8B52DE-9D29-48E0-96B3-8C4DBB5E87A8}"/>
    <cellStyle name="出力 3 2 30 5" xfId="22037" xr:uid="{D3427E66-8165-4289-8225-F6980AB5D4F8}"/>
    <cellStyle name="出力 3 2 31" xfId="12900" xr:uid="{42A94F4B-D1BF-4C49-B9D8-ABE06660F5B9}"/>
    <cellStyle name="出力 3 2 31 2" xfId="18743" xr:uid="{F45CC077-8743-4A15-9CF9-4376F1025580}"/>
    <cellStyle name="出力 3 2 31 3" xfId="25958" xr:uid="{C40274DC-9B1B-4A83-8F9A-802A5B2E8DF1}"/>
    <cellStyle name="出力 3 2 31 4" xfId="28260" xr:uid="{BB19AD94-5D46-440E-A281-6DA5FDBADEEC}"/>
    <cellStyle name="出力 3 2 31 5" xfId="32128" xr:uid="{6D8D6BD4-1610-4E8C-9183-AC3963351A39}"/>
    <cellStyle name="出力 3 2 32" xfId="12901" xr:uid="{23BC9831-0A8A-460B-9F02-76CC0926311B}"/>
    <cellStyle name="出力 3 2 32 2" xfId="18744" xr:uid="{79AD808F-0308-479D-BC6F-E4E03F41DE11}"/>
    <cellStyle name="出力 3 2 32 3" xfId="26261" xr:uid="{E2608F91-7228-4CCC-9B9D-54A14F74E451}"/>
    <cellStyle name="出力 3 2 32 4" xfId="26146" xr:uid="{0C2539E4-EB37-4F07-8E01-9CB027058CF3}"/>
    <cellStyle name="出力 3 2 32 5" xfId="32127" xr:uid="{1404B444-11FB-493F-878B-CA720D9605DC}"/>
    <cellStyle name="出力 3 2 33" xfId="12902" xr:uid="{28B730FF-7C78-4E4B-AA5B-CE51C8878A5C}"/>
    <cellStyle name="出力 3 2 33 2" xfId="18745" xr:uid="{B7F6FF46-2BC9-43BD-9398-50A65FD1ABD6}"/>
    <cellStyle name="出力 3 2 33 3" xfId="26260" xr:uid="{8C31CA01-0E72-4D0D-AC1F-280579A1193D}"/>
    <cellStyle name="出力 3 2 33 4" xfId="24992" xr:uid="{E6D83219-973A-40B8-BBBB-D26CE60D4CC4}"/>
    <cellStyle name="出力 3 2 33 5" xfId="32126" xr:uid="{6A840615-A755-4B04-8C46-9E2C45EC590B}"/>
    <cellStyle name="出力 3 2 34" xfId="12903" xr:uid="{60E34CC5-051C-40F5-B6E9-E3DBAC7A80CB}"/>
    <cellStyle name="出力 3 2 34 2" xfId="18746" xr:uid="{7F4EDF0E-09D9-4CC2-8FE8-323249AD07F0}"/>
    <cellStyle name="出力 3 2 34 3" xfId="26259" xr:uid="{5747355B-5EF1-4D78-BEB7-E2C07F12213D}"/>
    <cellStyle name="出力 3 2 34 4" xfId="24993" xr:uid="{5C47C451-679C-41AF-B0BC-837B3827682E}"/>
    <cellStyle name="出力 3 2 34 5" xfId="32125" xr:uid="{A97E9317-AA02-4FF9-97AD-315B197FDF2F}"/>
    <cellStyle name="出力 3 2 35" xfId="12904" xr:uid="{236CD050-C081-4547-ACE4-C05C33644288}"/>
    <cellStyle name="出力 3 2 35 2" xfId="18747" xr:uid="{01521F56-50D4-44F7-9C67-71A21884E81D}"/>
    <cellStyle name="出力 3 2 35 3" xfId="26258" xr:uid="{FD73D013-E878-448B-BB08-274EB7A56B92}"/>
    <cellStyle name="出力 3 2 35 4" xfId="24994" xr:uid="{7CECE09E-3CD8-4B4A-A4C8-7159416A120C}"/>
    <cellStyle name="出力 3 2 35 5" xfId="32124" xr:uid="{BF13CF3A-A344-4866-B59B-454645E5FAF5}"/>
    <cellStyle name="出力 3 2 36" xfId="12905" xr:uid="{1D7F440A-0DA5-4F77-A3F2-4A2BEDCDE04B}"/>
    <cellStyle name="出力 3 2 36 2" xfId="18748" xr:uid="{3C4EF012-77FA-47DB-9A83-1E6847F36DEA}"/>
    <cellStyle name="出力 3 2 36 3" xfId="26257" xr:uid="{F72B71F3-30F4-4F06-ABB3-05A928DD908B}"/>
    <cellStyle name="出力 3 2 36 4" xfId="29533" xr:uid="{67E95DC4-FFA9-4BA5-A6C4-FDB86B76FE5F}"/>
    <cellStyle name="出力 3 2 36 5" xfId="32123" xr:uid="{BE4F2A2C-3F6A-4807-9D1F-00584870F03E}"/>
    <cellStyle name="出力 3 2 37" xfId="12906" xr:uid="{DD2D3DA2-656B-4992-B037-69CF693622A7}"/>
    <cellStyle name="出力 3 2 37 2" xfId="18749" xr:uid="{B383D238-8E91-454A-984A-810165EE8257}"/>
    <cellStyle name="出力 3 2 37 3" xfId="26256" xr:uid="{5CD2D008-8021-40E4-A9DC-93D0E256B4C7}"/>
    <cellStyle name="出力 3 2 37 4" xfId="22581" xr:uid="{CB443E07-2BFB-419D-B9A2-D0CDD8E1F746}"/>
    <cellStyle name="出力 3 2 37 5" xfId="32122" xr:uid="{57E94721-5215-447F-B9F6-3599F80BEBDD}"/>
    <cellStyle name="出力 3 2 38" xfId="12907" xr:uid="{4C69B5C0-78DC-4524-940C-CA5BA6A3DBFA}"/>
    <cellStyle name="出力 3 2 38 2" xfId="18750" xr:uid="{E18C10DF-6932-4641-94D0-9553CFADB939}"/>
    <cellStyle name="出力 3 2 38 3" xfId="26255" xr:uid="{7AB5DF41-CF2B-46D4-B504-1EE533508AE4}"/>
    <cellStyle name="出力 3 2 38 4" xfId="30180" xr:uid="{329A879E-F6AB-40F8-8D47-2DF224EBC324}"/>
    <cellStyle name="出力 3 2 38 5" xfId="34355" xr:uid="{A4F94FF8-41DD-4B4B-9E10-9AFDF7F9768A}"/>
    <cellStyle name="出力 3 2 39" xfId="12908" xr:uid="{6F18A1C1-DDD0-4883-8754-9B9AF39301B5}"/>
    <cellStyle name="出力 3 2 39 2" xfId="18751" xr:uid="{0652FD3B-7928-4BF5-9A91-B62C58B75900}"/>
    <cellStyle name="出力 3 2 39 3" xfId="26254" xr:uid="{BF6C9162-2A3C-401B-AC70-50A28AA74D08}"/>
    <cellStyle name="出力 3 2 39 4" xfId="27679" xr:uid="{162B7B55-5ED6-4E05-B320-D99E5507C675}"/>
    <cellStyle name="出力 3 2 39 5" xfId="32121" xr:uid="{5844BFD7-5882-41EB-878E-DBB9AF2356CF}"/>
    <cellStyle name="出力 3 2 4" xfId="12909" xr:uid="{36EEBCD2-4BB7-48C4-9F0E-BA40C97C623D}"/>
    <cellStyle name="出力 3 2 4 2" xfId="18752" xr:uid="{0E7318C5-C77E-4855-A9BC-40ED4B453328}"/>
    <cellStyle name="出力 3 2 4 3" xfId="23438" xr:uid="{DE0AD9CE-CCCD-4CDB-B3E5-6B7D805F0603}"/>
    <cellStyle name="出力 3 2 4 4" xfId="26797" xr:uid="{2D0E4AF5-6B5B-485D-BC9B-3FB9395E3ACF}"/>
    <cellStyle name="出力 3 2 4 5" xfId="34790" xr:uid="{ABFB09EB-002B-4749-8D5A-2F4BCBACDBFF}"/>
    <cellStyle name="出力 3 2 40" xfId="12910" xr:uid="{AE425B26-0564-47E2-B312-CECBF3C4988F}"/>
    <cellStyle name="出力 3 2 40 2" xfId="18753" xr:uid="{56EE57B7-6231-484B-98DF-B78DC4CA3133}"/>
    <cellStyle name="出力 3 2 40 3" xfId="26253" xr:uid="{AC61490B-7DB0-4C8D-A375-85C55671C17F}"/>
    <cellStyle name="出力 3 2 40 4" xfId="29804" xr:uid="{1BC42FC3-BF7B-4245-90D7-024046EE9FDB}"/>
    <cellStyle name="出力 3 2 40 5" xfId="34239" xr:uid="{303D4A26-EFBD-4D7B-A5D8-F30BB9652B9E}"/>
    <cellStyle name="出力 3 2 41" xfId="12911" xr:uid="{1E719212-496F-415C-9D07-67A7EC07CE5A}"/>
    <cellStyle name="出力 3 2 41 2" xfId="18754" xr:uid="{DCF932C8-6521-4E9E-B9FD-C2C47F3929D8}"/>
    <cellStyle name="出力 3 2 41 3" xfId="26252" xr:uid="{5989A301-0F96-47C1-9D1A-B97442883471}"/>
    <cellStyle name="出力 3 2 41 4" xfId="24995" xr:uid="{F007A831-99D3-4245-8816-C9688E385888}"/>
    <cellStyle name="出力 3 2 41 5" xfId="32120" xr:uid="{176FB346-F441-4C32-8940-DD6AE62BEE3D}"/>
    <cellStyle name="出力 3 2 42" xfId="12912" xr:uid="{548E8AE6-28B8-471B-A3DD-D5E5F40D7E81}"/>
    <cellStyle name="出力 3 2 42 2" xfId="18755" xr:uid="{7E2E870B-495F-4A8F-A03F-DEDC1659D623}"/>
    <cellStyle name="出力 3 2 42 3" xfId="26251" xr:uid="{C2009E02-548B-4A72-86B1-B3573C5D040D}"/>
    <cellStyle name="出力 3 2 42 4" xfId="23102" xr:uid="{9769B032-C254-4490-AB5F-DDCAAE8449F0}"/>
    <cellStyle name="出力 3 2 42 5" xfId="32119" xr:uid="{48F8F2A9-57A2-4280-8822-37CEAB70C659}"/>
    <cellStyle name="出力 3 2 43" xfId="12913" xr:uid="{DA7DF601-9EF6-4501-88FB-C5093B6C1E2C}"/>
    <cellStyle name="出力 3 2 43 2" xfId="18756" xr:uid="{D62F5C85-8F78-4628-BC43-00C20C801FBF}"/>
    <cellStyle name="出力 3 2 43 3" xfId="26250" xr:uid="{2A70CA6F-7934-426B-A745-5C168B1661A1}"/>
    <cellStyle name="出力 3 2 43 4" xfId="27892" xr:uid="{05CB4815-9CA8-4AFA-8EDD-3A17FF95040E}"/>
    <cellStyle name="出力 3 2 43 5" xfId="32118" xr:uid="{BB8C5DFB-EF7C-467B-8D7F-526279418BA3}"/>
    <cellStyle name="出力 3 2 44" xfId="12914" xr:uid="{AF782C33-FA6C-4DDA-A0C9-FBB0C1C2BBA6}"/>
    <cellStyle name="出力 3 2 44 2" xfId="18757" xr:uid="{8CE76B51-11E6-4FDF-BE10-D09C788FC371}"/>
    <cellStyle name="出力 3 2 44 3" xfId="26249" xr:uid="{20C7F753-D74A-4A12-82CE-52BB56106A95}"/>
    <cellStyle name="出力 3 2 44 4" xfId="22713" xr:uid="{4D497DFB-64AD-48CA-8D45-6E09D2174B51}"/>
    <cellStyle name="出力 3 2 44 5" xfId="32117" xr:uid="{658E6DAE-2AD5-43BC-8EA7-69AB9AFEAF78}"/>
    <cellStyle name="出力 3 2 45" xfId="12915" xr:uid="{C19DC225-5689-4B54-9A28-D969B7432DB7}"/>
    <cellStyle name="出力 3 2 45 2" xfId="18758" xr:uid="{E83169FA-7D60-4AB1-9CF2-5A71B0D6B80B}"/>
    <cellStyle name="出力 3 2 45 3" xfId="26248" xr:uid="{9D428E85-EBC1-4261-A87A-7606EE28A83E}"/>
    <cellStyle name="出力 3 2 45 4" xfId="21671" xr:uid="{22C1CF2B-0A6B-4A28-9FAE-ED30FBDE8719}"/>
    <cellStyle name="出力 3 2 45 5" xfId="32116" xr:uid="{F84120AD-659F-4E8C-A15A-616311B4EA19}"/>
    <cellStyle name="出力 3 2 46" xfId="12916" xr:uid="{EE4F2C1E-4EFC-45C5-8A1C-681DA659D716}"/>
    <cellStyle name="出力 3 2 46 2" xfId="18759" xr:uid="{0376694D-BD10-4723-85C4-9DD7E66F969E}"/>
    <cellStyle name="出力 3 2 46 3" xfId="26247" xr:uid="{6EE28DB8-6E5D-4CB2-BB78-AAC92F468637}"/>
    <cellStyle name="出力 3 2 46 4" xfId="25680" xr:uid="{8998DD52-96F7-4725-8D12-F61F5D9A57D5}"/>
    <cellStyle name="出力 3 2 46 5" xfId="32115" xr:uid="{48936FA3-0573-4E4A-B007-9E96C671CB00}"/>
    <cellStyle name="出力 3 2 47" xfId="12917" xr:uid="{6079ED68-58DB-4666-8B54-90DF9166E8E0}"/>
    <cellStyle name="出力 3 2 47 2" xfId="18760" xr:uid="{13DFB6CF-5D8C-4D0B-BDA2-4A2E68573FCE}"/>
    <cellStyle name="出力 3 2 47 3" xfId="21837" xr:uid="{A79693AB-7FAF-46B9-B732-C49AAA6644F2}"/>
    <cellStyle name="出力 3 2 47 4" xfId="28212" xr:uid="{C53F9DC6-0923-403F-8F02-3FBAC77DBB7E}"/>
    <cellStyle name="出力 3 2 47 5" xfId="32114" xr:uid="{E0207B88-3C31-4301-BE90-3A24A94E2F3B}"/>
    <cellStyle name="出力 3 2 48" xfId="12918" xr:uid="{9298C736-F2BA-45F3-B71A-254BAE6656D5}"/>
    <cellStyle name="出力 3 2 48 2" xfId="18761" xr:uid="{AAAB8CF6-F74A-4F6C-BAB1-90DCF145999D}"/>
    <cellStyle name="出力 3 2 48 3" xfId="26246" xr:uid="{B821088F-0246-40C3-81E2-A6A1A0DC07D2}"/>
    <cellStyle name="出力 3 2 48 4" xfId="25369" xr:uid="{0966C413-A518-470D-AD21-24CCD4F14AAA}"/>
    <cellStyle name="出力 3 2 48 5" xfId="32113" xr:uid="{9B7AF416-6648-4579-BE4F-3D4932FFF466}"/>
    <cellStyle name="出力 3 2 49" xfId="15098" xr:uid="{66FE2208-0DD5-473D-973E-CB007A0DC275}"/>
    <cellStyle name="出力 3 2 49 2" xfId="20620" xr:uid="{55D2C416-8075-4205-B971-F3EE12A4EF58}"/>
    <cellStyle name="出力 3 2 49 3" xfId="23568" xr:uid="{B2873536-2601-4E89-B034-FF661CB6371B}"/>
    <cellStyle name="出力 3 2 49 4" xfId="24533" xr:uid="{FB3FC912-F2BB-433E-AA72-C360366A15E6}"/>
    <cellStyle name="出力 3 2 49 5" xfId="26802" xr:uid="{3188B2BB-02E5-4796-B2F3-E36A373BB3C1}"/>
    <cellStyle name="出力 3 2 5" xfId="12919" xr:uid="{302E77EA-4604-4662-A7CB-4AFE93DD99A1}"/>
    <cellStyle name="出力 3 2 5 2" xfId="18762" xr:uid="{EF0C9DFD-11C9-490A-B48D-3570BA907370}"/>
    <cellStyle name="出力 3 2 5 3" xfId="21914" xr:uid="{8101950F-D4AA-40D1-923B-819D327B1A3E}"/>
    <cellStyle name="出力 3 2 5 4" xfId="25674" xr:uid="{8983A9C1-E666-4EE0-B52B-7F9E44CF8C2B}"/>
    <cellStyle name="出力 3 2 5 5" xfId="23383" xr:uid="{58D262B3-2F7A-428C-A39F-749131DC176C}"/>
    <cellStyle name="出力 3 2 50" xfId="14944" xr:uid="{01E33166-10FE-4413-8E1E-8047951CE0EC}"/>
    <cellStyle name="出力 3 2 50 2" xfId="20481" xr:uid="{9394B264-D6CE-4148-8524-0408634EEB1A}"/>
    <cellStyle name="出力 3 2 50 3" xfId="21479" xr:uid="{A5A0F8DF-94DF-4D8C-84AF-5A46B4DD90E6}"/>
    <cellStyle name="出力 3 2 50 4" xfId="29518" xr:uid="{179828DB-2CEC-47C1-94A3-B7A5E3FA217C}"/>
    <cellStyle name="出力 3 2 50 5" xfId="30717" xr:uid="{54A42F25-0428-4E9C-8F92-3F5549EF4127}"/>
    <cellStyle name="出力 3 2 51" xfId="15376" xr:uid="{61D96FB4-96B2-4F6F-9076-657783E289D6}"/>
    <cellStyle name="出力 3 2 51 2" xfId="20871" xr:uid="{DF0B416D-7687-4ADB-8217-458E1D7E138B}"/>
    <cellStyle name="出力 3 2 51 3" xfId="26646" xr:uid="{F2B7393F-42CD-4D11-87B1-AA77A086AC8D}"/>
    <cellStyle name="出力 3 2 51 4" xfId="23243" xr:uid="{593E238F-4FE0-4DEC-826C-7998401A46E0}"/>
    <cellStyle name="出力 3 2 51 5" xfId="26075" xr:uid="{E32E64AC-3D81-496E-AB6D-3F1B30E47A15}"/>
    <cellStyle name="出力 3 2 52" xfId="15525" xr:uid="{33E216EE-A81D-40A8-A540-67BF24D70D98}"/>
    <cellStyle name="出力 3 2 52 2" xfId="21003" xr:uid="{28251920-BCF9-4E55-B98C-2B3B63A5D119}"/>
    <cellStyle name="出力 3 2 52 3" xfId="26619" xr:uid="{8D2CA092-9056-427F-B006-A5FB2591A94B}"/>
    <cellStyle name="出力 3 2 52 4" xfId="22000" xr:uid="{F2589DF1-57E4-48F5-9063-8B834EE9170A}"/>
    <cellStyle name="出力 3 2 52 5" xfId="30455" xr:uid="{C1F79897-A108-4AB2-B5F5-313408EFE6EE}"/>
    <cellStyle name="出力 3 2 53" xfId="15571" xr:uid="{7A00DF49-E66E-438D-8F7E-1ACE80336690}"/>
    <cellStyle name="出力 3 2 53 2" xfId="21046" xr:uid="{2B0C925D-7DD7-4AFE-9851-AA9E7711A7C1}"/>
    <cellStyle name="出力 3 2 53 3" xfId="26579" xr:uid="{76562762-8ED9-44BE-A68F-E2C16E1B8D51}"/>
    <cellStyle name="出力 3 2 53 4" xfId="24617" xr:uid="{C750491D-96C3-4002-B313-B1A6DACB4D45}"/>
    <cellStyle name="出力 3 2 53 5" xfId="34904" xr:uid="{18381CBE-7EBC-4AEA-B54F-1FDCA914144A}"/>
    <cellStyle name="出力 3 2 54" xfId="15237" xr:uid="{88C052E5-7DAB-461E-AF50-5C5E678C446D}"/>
    <cellStyle name="出力 3 2 54 2" xfId="20748" xr:uid="{B5A5868A-703F-463F-B771-3ACAF80B6763}"/>
    <cellStyle name="出力 3 2 54 3" xfId="22045" xr:uid="{744C9234-76A0-49F5-975D-F3C47F188273}"/>
    <cellStyle name="出力 3 2 54 4" xfId="25242" xr:uid="{2B5DD160-AF76-4B25-9803-9DA022769B5A}"/>
    <cellStyle name="出力 3 2 54 5" xfId="24474" xr:uid="{73E776F3-18C2-497C-B7F8-443BB3262860}"/>
    <cellStyle name="出力 3 2 55" xfId="15498" xr:uid="{DA4C2321-67C5-4E7A-825F-A7B1EC952B87}"/>
    <cellStyle name="出力 3 2 55 2" xfId="20977" xr:uid="{E22F04D4-0141-4A50-9C06-0A36945BFAD7}"/>
    <cellStyle name="出力 3 2 55 3" xfId="23213" xr:uid="{926DB67D-91A1-4C4F-BAB7-EF8948CACAFC}"/>
    <cellStyle name="出力 3 2 55 4" xfId="25268" xr:uid="{2F1AC9F2-F814-4D28-ACF7-A662253AAC99}"/>
    <cellStyle name="出力 3 2 55 5" xfId="28802" xr:uid="{6FB7602F-E0D5-4B3F-9AC3-A1798B8BE062}"/>
    <cellStyle name="出力 3 2 56" xfId="15038" xr:uid="{0A65419D-DFF8-414E-ACBD-CDDE8302A2D7}"/>
    <cellStyle name="出力 3 2 56 2" xfId="20569" xr:uid="{B535628D-95C1-4380-B57A-D34DDC3390E7}"/>
    <cellStyle name="出力 3 2 56 3" xfId="26680" xr:uid="{4DCDD526-64D6-4C6C-9732-94FB6FBDC434}"/>
    <cellStyle name="出力 3 2 56 4" xfId="25756" xr:uid="{D82986E0-C53F-4EA9-8350-4B6E45B54BC3}"/>
    <cellStyle name="出力 3 2 56 5" xfId="24488" xr:uid="{A0A868A0-DA99-4A4F-9F22-C02E517668E4}"/>
    <cellStyle name="出力 3 2 57" xfId="15658" xr:uid="{5DCA9831-EF9A-437F-9DF8-D1ED0DB1356C}"/>
    <cellStyle name="出力 3 2 57 2" xfId="21120" xr:uid="{71FDD106-5B07-4901-9CE6-5DE53ADA65B0}"/>
    <cellStyle name="出力 3 2 57 3" xfId="26560" xr:uid="{4308BFD9-9399-4DD3-ABBC-535511ADEA32}"/>
    <cellStyle name="出力 3 2 57 4" xfId="26515" xr:uid="{AC1421EC-C782-4086-A004-133EEF00B53B}"/>
    <cellStyle name="出力 3 2 57 5" xfId="34978" xr:uid="{DC6ADA30-4E7E-42A8-BBC8-2BF99272C611}"/>
    <cellStyle name="出力 3 2 58" xfId="15637" xr:uid="{3D58B5CB-D967-4F2D-9830-8119601DD599}"/>
    <cellStyle name="出力 3 2 58 2" xfId="21104" xr:uid="{185A958E-EAC1-44D6-9D11-0196A831AEFB}"/>
    <cellStyle name="出力 3 2 58 3" xfId="27002" xr:uid="{78D04502-8E85-4991-9FEA-06D8E285BE70}"/>
    <cellStyle name="出力 3 2 58 4" xfId="28759" xr:uid="{BC1059E1-85D0-41B3-9DCE-31A3660717E7}"/>
    <cellStyle name="出力 3 2 58 5" xfId="34962" xr:uid="{8A5FF0FC-EBB1-40AB-9A2C-5796BFDF7ED0}"/>
    <cellStyle name="出力 3 2 59" xfId="15623" xr:uid="{6284192A-F429-4845-86FB-BC73685038B1}"/>
    <cellStyle name="出力 3 2 59 2" xfId="21094" xr:uid="{FFB7BBD8-55A7-4480-B976-27DD2F4B3FBE}"/>
    <cellStyle name="出力 3 2 59 3" xfId="27752" xr:uid="{7B6C3A80-1880-4B61-B2E8-CFF8D17E7C72}"/>
    <cellStyle name="出力 3 2 59 4" xfId="29090" xr:uid="{1E431F19-9DA4-4247-916F-B35FAAA70E43}"/>
    <cellStyle name="出力 3 2 59 5" xfId="34952" xr:uid="{83A18D4F-B501-4310-9A8A-B79A97B20D0A}"/>
    <cellStyle name="出力 3 2 6" xfId="12920" xr:uid="{514E969B-E4FF-4BAF-9304-DC4A74038758}"/>
    <cellStyle name="出力 3 2 6 2" xfId="18763" xr:uid="{3488B924-E829-4194-9D24-95894FAF41F0}"/>
    <cellStyle name="出力 3 2 6 3" xfId="25877" xr:uid="{8DD2143A-3660-48E6-B785-1DE964C8BFC4}"/>
    <cellStyle name="出力 3 2 6 4" xfId="30270" xr:uid="{ABACBED8-F120-41D1-B705-5C4FCC95E675}"/>
    <cellStyle name="出力 3 2 6 5" xfId="32112" xr:uid="{B84336A0-5E3E-426D-96A4-B2E2F6F321E9}"/>
    <cellStyle name="出力 3 2 60" xfId="15339" xr:uid="{DCC39664-C426-4625-A676-53302CA838DB}"/>
    <cellStyle name="出力 3 2 60 2" xfId="20835" xr:uid="{52FE988B-5192-4273-BEE4-43271162BDE8}"/>
    <cellStyle name="出力 3 2 60 3" xfId="22556" xr:uid="{0854EDA9-DE83-4135-833C-5B290DD0F738}"/>
    <cellStyle name="出力 3 2 60 4" xfId="24706" xr:uid="{DF6670A0-260C-4974-9B9E-EDF9CBA2560F}"/>
    <cellStyle name="出力 3 2 60 5" xfId="26382" xr:uid="{7424F851-1B2D-4C60-9C4F-0FB1121867B1}"/>
    <cellStyle name="出力 3 2 61" xfId="15901" xr:uid="{55D6AA24-A96A-4469-9635-605DF0C91011}"/>
    <cellStyle name="出力 3 2 62" xfId="25542" xr:uid="{B00340FF-391F-4306-8EFD-822D04341D9A}"/>
    <cellStyle name="出力 3 2 63" xfId="27552" xr:uid="{0FF72DD6-6D9D-4DB0-B0AD-197A682E5DD4}"/>
    <cellStyle name="出力 3 2 64" xfId="34125" xr:uid="{97853366-5788-46D5-A604-A8D27F625465}"/>
    <cellStyle name="出力 3 2 65" xfId="35387" xr:uid="{CA26D09B-4932-4833-8111-2F1A672312D6}"/>
    <cellStyle name="出力 3 2 66" xfId="35412" xr:uid="{A1A9313C-62B1-4BCD-BA85-DA5EB1FAFE75}"/>
    <cellStyle name="出力 3 2 67" xfId="35422" xr:uid="{18B6B74F-7A2C-4044-B2E7-47E270098394}"/>
    <cellStyle name="出力 3 2 68" xfId="35811" xr:uid="{AA866BAE-E260-4916-90F7-D9C8425D3AD8}"/>
    <cellStyle name="出力 3 2 69" xfId="35720" xr:uid="{39BB5B62-2DCA-4EE3-8843-66E5DA19BEF4}"/>
    <cellStyle name="出力 3 2 7" xfId="12921" xr:uid="{F85F47FE-586D-4E0F-A454-8BB6CBA2E2E7}"/>
    <cellStyle name="出力 3 2 7 2" xfId="18764" xr:uid="{943C1538-A8A4-4624-BD62-A0A4D86070F2}"/>
    <cellStyle name="出力 3 2 7 3" xfId="26245" xr:uid="{8E1D551A-6115-4461-889E-CA244E6B0722}"/>
    <cellStyle name="出力 3 2 7 4" xfId="21965" xr:uid="{8CEB9D3F-CD80-48B6-97B3-154D83FAFB81}"/>
    <cellStyle name="出力 3 2 7 5" xfId="32111" xr:uid="{2A92665C-4E00-4F31-9C39-1F68ED60B637}"/>
    <cellStyle name="出力 3 2 8" xfId="12922" xr:uid="{8E4648E9-5020-44F4-A580-3CC07647D169}"/>
    <cellStyle name="出力 3 2 8 2" xfId="18765" xr:uid="{5DA6435C-8110-43CC-8EBB-5E4EED48EC21}"/>
    <cellStyle name="出力 3 2 8 3" xfId="26244" xr:uid="{710B4AC6-7CF9-4436-8A25-C8AB21352E0C}"/>
    <cellStyle name="出力 3 2 8 4" xfId="28429" xr:uid="{2DE0FADB-D265-4260-A496-EF4E7158C26C}"/>
    <cellStyle name="出力 3 2 8 5" xfId="32110" xr:uid="{4EA56713-3A2E-4AA9-AAF2-06CB5F5AD99C}"/>
    <cellStyle name="出力 3 2 9" xfId="12923" xr:uid="{D3933D52-6C14-43CA-8433-604039CA1DFD}"/>
    <cellStyle name="出力 3 2 9 2" xfId="18766" xr:uid="{1B932A41-1837-4D96-98DA-BD3A1A551DBA}"/>
    <cellStyle name="出力 3 2 9 3" xfId="26243" xr:uid="{1E782299-DF48-444A-A1E6-23B509C9C30C}"/>
    <cellStyle name="出力 3 2 9 4" xfId="24996" xr:uid="{21D6A45F-681F-468A-ABF2-5932F623DE20}"/>
    <cellStyle name="出力 3 2 9 5" xfId="32109" xr:uid="{A181B962-C2B3-48F0-8D77-C806EAB24B2B}"/>
    <cellStyle name="出力 3 20" xfId="12924" xr:uid="{B0B926A5-4EBC-43CD-9BAE-DAAB4505151E}"/>
    <cellStyle name="出力 3 20 2" xfId="18767" xr:uid="{E0EF8864-3880-4019-A251-0D8B9C79BF7C}"/>
    <cellStyle name="出力 3 20 3" xfId="26242" xr:uid="{2A8FE7C5-A363-4691-8A0E-AB3110FEE867}"/>
    <cellStyle name="出力 3 20 4" xfId="24495" xr:uid="{38A7F608-7BDE-4242-83CB-2E66DC9F5C35}"/>
    <cellStyle name="出力 3 20 5" xfId="32108" xr:uid="{C9817C0F-F3E6-42F6-9D3A-64D6B51A1A55}"/>
    <cellStyle name="出力 3 21" xfId="12925" xr:uid="{FD2C5CD6-099E-4D0E-9971-1F54F8C7661E}"/>
    <cellStyle name="出力 3 21 2" xfId="18768" xr:uid="{8521A94B-C0C0-4782-9163-DD2FEDA71B71}"/>
    <cellStyle name="出力 3 21 3" xfId="26241" xr:uid="{D9B416DC-3DF4-4AFE-8332-B27DFA30EC91}"/>
    <cellStyle name="出力 3 21 4" xfId="24997" xr:uid="{A2466236-D772-4E44-A312-659CB604BA11}"/>
    <cellStyle name="出力 3 21 5" xfId="32107" xr:uid="{A389B940-984E-4430-9EB7-D7DC942B2407}"/>
    <cellStyle name="出力 3 22" xfId="12926" xr:uid="{3D052E8C-516D-4493-82CB-D2EC9096B97F}"/>
    <cellStyle name="出力 3 22 2" xfId="18769" xr:uid="{533F44AF-31F9-4E79-8B3C-534077611545}"/>
    <cellStyle name="出力 3 22 3" xfId="26240" xr:uid="{B5B34282-3431-4184-B587-85BFCB1D5A32}"/>
    <cellStyle name="出力 3 22 4" xfId="24998" xr:uid="{90B066B4-3193-40B4-9577-D75088093338}"/>
    <cellStyle name="出力 3 22 5" xfId="32106" xr:uid="{0B1E1B3C-C70B-41D6-8969-DCD237AC763F}"/>
    <cellStyle name="出力 3 23" xfId="12927" xr:uid="{9EB58D9C-5D00-4658-9013-71EABC306A7C}"/>
    <cellStyle name="出力 3 23 2" xfId="18770" xr:uid="{B75024ED-357D-4F69-90C5-46E283E43155}"/>
    <cellStyle name="出力 3 23 3" xfId="24397" xr:uid="{DBA0C9DF-2A62-44D8-9B88-FE90130AF9E8}"/>
    <cellStyle name="出力 3 23 4" xfId="24098" xr:uid="{7D74F38C-4401-46B2-A865-DB6B669E8738}"/>
    <cellStyle name="出力 3 23 5" xfId="34627" xr:uid="{5B818980-AA8A-470C-B3B3-3AE8E45236DA}"/>
    <cellStyle name="出力 3 24" xfId="12928" xr:uid="{11B1DE8E-90B4-4172-8FCB-63C55F061851}"/>
    <cellStyle name="出力 3 24 2" xfId="18771" xr:uid="{48AC2C22-FAEB-468A-BD1F-1F19D405B771}"/>
    <cellStyle name="出力 3 24 3" xfId="22524" xr:uid="{B1904F61-0FF9-4FA6-AB29-338A0672D5FE}"/>
    <cellStyle name="出力 3 24 4" xfId="28606" xr:uid="{88539267-2556-4514-BE61-021B30BC7445}"/>
    <cellStyle name="出力 3 24 5" xfId="32105" xr:uid="{E4BD7583-0D9B-474E-A2FE-E9566E0DA481}"/>
    <cellStyle name="出力 3 25" xfId="12929" xr:uid="{26DEC144-3859-420B-8F5B-B0D8D6DB2C34}"/>
    <cellStyle name="出力 3 25 2" xfId="18772" xr:uid="{1E898137-69D6-4301-90E2-D158B1636139}"/>
    <cellStyle name="出力 3 25 3" xfId="22643" xr:uid="{74D22715-8058-45BF-9AF9-88A7128CC6DA}"/>
    <cellStyle name="出力 3 25 4" xfId="22424" xr:uid="{9C452C8F-980B-4D34-86A5-BD08EF7E7322}"/>
    <cellStyle name="出力 3 25 5" xfId="34786" xr:uid="{4D1E0091-36A8-4F1C-AD73-F1E5E3382852}"/>
    <cellStyle name="出力 3 26" xfId="12930" xr:uid="{42123787-A914-4FD8-A6CD-C7B692653AF0}"/>
    <cellStyle name="出力 3 26 2" xfId="18773" xr:uid="{A1F49579-D1AB-46E1-B211-D54582EB1A1D}"/>
    <cellStyle name="出力 3 26 3" xfId="26239" xr:uid="{089EDE54-86D7-4E02-8F54-05857852870A}"/>
    <cellStyle name="出力 3 26 4" xfId="24999" xr:uid="{340EDC06-235E-46E9-95E5-07F1A1D0F302}"/>
    <cellStyle name="出力 3 26 5" xfId="34238" xr:uid="{DFDBCD9A-4A24-43F0-8F75-02116811BE61}"/>
    <cellStyle name="出力 3 27" xfId="12931" xr:uid="{4B33A37E-CD8A-4E43-805E-6F4B3EF72FED}"/>
    <cellStyle name="出力 3 27 2" xfId="18774" xr:uid="{45B2AA27-C817-4A51-B7BE-F5C5E9355A8E}"/>
    <cellStyle name="出力 3 27 3" xfId="26238" xr:uid="{103042A1-A9F1-4BF9-B5CF-EAA9F0D279C4}"/>
    <cellStyle name="出力 3 27 4" xfId="25000" xr:uid="{E6295D05-034E-4B39-A54D-94DCAEAC7493}"/>
    <cellStyle name="出力 3 27 5" xfId="32104" xr:uid="{22430787-255C-43CA-A506-D23544E3E316}"/>
    <cellStyle name="出力 3 28" xfId="12932" xr:uid="{A1C25124-5B82-4839-993C-77BBA5C6BC62}"/>
    <cellStyle name="出力 3 28 2" xfId="18775" xr:uid="{F17F4F70-853A-470D-9EA2-B16A1F70D958}"/>
    <cellStyle name="出力 3 28 3" xfId="26237" xr:uid="{ACB7334F-E3E2-4504-8E86-E736F7FB8FBA}"/>
    <cellStyle name="出力 3 28 4" xfId="22465" xr:uid="{4879193A-58E8-4FA0-AB79-0C23614AA460}"/>
    <cellStyle name="出力 3 28 5" xfId="32103" xr:uid="{61271B8A-65A1-4883-82DC-5BCB2BE636A6}"/>
    <cellStyle name="出力 3 29" xfId="12933" xr:uid="{655E2C80-2CFE-4BEE-994D-B17CCA36C796}"/>
    <cellStyle name="出力 3 29 2" xfId="18776" xr:uid="{CF7F8FB0-452B-4702-8454-042A140AC90D}"/>
    <cellStyle name="出力 3 29 3" xfId="26236" xr:uid="{A38557A0-8358-4FCA-81B7-822DE8881E3C}"/>
    <cellStyle name="出力 3 29 4" xfId="21563" xr:uid="{B888DB1F-305E-4614-A206-2D46D719AEB0}"/>
    <cellStyle name="出力 3 29 5" xfId="32102" xr:uid="{3865372D-07D6-449D-A2D0-63AE1E65B720}"/>
    <cellStyle name="出力 3 3" xfId="12934" xr:uid="{B0E5BEA0-8D01-407A-8E4C-E60AB7D9B28A}"/>
    <cellStyle name="出力 3 3 10" xfId="35851" xr:uid="{67573427-BB7C-4764-9945-378C8B7443C6}"/>
    <cellStyle name="出力 3 3 2" xfId="18777" xr:uid="{434CA5F2-3FB8-44BD-A490-F75847DB823E}"/>
    <cellStyle name="出力 3 3 3" xfId="26235" xr:uid="{E0DA77EA-2F47-4C0B-A873-BF1A5555DF3B}"/>
    <cellStyle name="出力 3 3 4" xfId="26679" xr:uid="{328A9CC0-4149-4AA8-8DDB-62A95FA76F7E}"/>
    <cellStyle name="出力 3 3 5" xfId="32101" xr:uid="{0B8940F6-5ED3-407D-AF4F-9EB91C49605A}"/>
    <cellStyle name="出力 3 3 6" xfId="35586" xr:uid="{ECA94344-6EC7-400D-9E22-84713DA5CF2D}"/>
    <cellStyle name="出力 3 3 7" xfId="35411" xr:uid="{925A5C50-414C-4C89-9B1A-3D9398A7D3B7}"/>
    <cellStyle name="出力 3 3 8" xfId="35542" xr:uid="{69C52B2B-F14D-4DD3-B258-8CCD5DA643B8}"/>
    <cellStyle name="出力 3 3 9" xfId="35729" xr:uid="{1DFAEF48-64EC-4413-91E2-3ACCEC73BF64}"/>
    <cellStyle name="出力 3 30" xfId="12935" xr:uid="{E5E0C4BA-DA45-4627-93B1-C8265DAFD846}"/>
    <cellStyle name="出力 3 30 2" xfId="18778" xr:uid="{E5F9C085-A01E-410E-9D7E-EA8975472778}"/>
    <cellStyle name="出力 3 30 3" xfId="24396" xr:uid="{D8FFA926-AD18-4F70-87E8-1C15F63294D2}"/>
    <cellStyle name="出力 3 30 4" xfId="27778" xr:uid="{2FBE658A-3034-4AFA-83FF-4373B09F1785}"/>
    <cellStyle name="出力 3 30 5" xfId="32100" xr:uid="{AAABF2E9-DC42-4117-9D5E-2D362C291048}"/>
    <cellStyle name="出力 3 31" xfId="12936" xr:uid="{180C1B7F-27D4-4C03-9BBD-B85956C5E313}"/>
    <cellStyle name="出力 3 31 2" xfId="18779" xr:uid="{EB8DCE41-EA70-4253-9688-1A58AA9E0037}"/>
    <cellStyle name="出力 3 31 3" xfId="24398" xr:uid="{74C6C03A-8FDD-4F63-90B3-8830FA35A91F}"/>
    <cellStyle name="出力 3 31 4" xfId="26820" xr:uid="{A0874AA8-1193-4F38-AE0E-7740507AF22C}"/>
    <cellStyle name="出力 3 31 5" xfId="32099" xr:uid="{28985FFC-AB7A-45D7-9F31-D885DAB0CC7B}"/>
    <cellStyle name="出力 3 32" xfId="12937" xr:uid="{8C9E8AE9-8BFD-49A7-8D5F-CE24AB7AB9CE}"/>
    <cellStyle name="出力 3 32 2" xfId="18780" xr:uid="{B3D962CC-EEA0-480B-ABB4-5F2DF528D0E7}"/>
    <cellStyle name="出力 3 32 3" xfId="22452" xr:uid="{0FFB7D68-042D-42D1-8B8F-B0FDC664F65C}"/>
    <cellStyle name="出力 3 32 4" xfId="22637" xr:uid="{357482B2-2C4A-460E-9E05-DAD8FCB6CADA}"/>
    <cellStyle name="出力 3 32 5" xfId="32098" xr:uid="{0761A8F6-DE14-4910-9F9C-5E92432A1FCA}"/>
    <cellStyle name="出力 3 33" xfId="12938" xr:uid="{ABA06DF3-F7BB-4550-90D7-48C250EA9D04}"/>
    <cellStyle name="出力 3 33 2" xfId="18781" xr:uid="{3FF16BA6-F92A-4884-909C-DD11F0FDE1B9}"/>
    <cellStyle name="出力 3 33 3" xfId="26234" xr:uid="{687ADF80-07B7-4F32-951B-DBDBFB150F92}"/>
    <cellStyle name="出力 3 33 4" xfId="21396" xr:uid="{1473439A-9169-4E1F-976A-F052329D0D02}"/>
    <cellStyle name="出力 3 33 5" xfId="32097" xr:uid="{810FC5E1-2023-49D4-B7F4-C2C45078E99F}"/>
    <cellStyle name="出力 3 34" xfId="12939" xr:uid="{173EFA5C-5935-449B-9562-EBC22C23E922}"/>
    <cellStyle name="出力 3 34 2" xfId="18782" xr:uid="{0937B954-B031-4663-8242-C0B05609444C}"/>
    <cellStyle name="出力 3 34 3" xfId="21921" xr:uid="{3BA6E5A5-AB16-47BD-A2C2-887618136ADE}"/>
    <cellStyle name="出力 3 34 4" xfId="28174" xr:uid="{3760805E-37E7-4141-9403-1245E58ECB55}"/>
    <cellStyle name="出力 3 34 5" xfId="26809" xr:uid="{05A82562-D23E-4DDD-9768-24481F196D29}"/>
    <cellStyle name="出力 3 35" xfId="12940" xr:uid="{0985A7A1-35B7-4014-894E-09B8592FB587}"/>
    <cellStyle name="出力 3 35 2" xfId="18783" xr:uid="{2B2872EC-36AE-4153-ACC6-42039D2DDDAA}"/>
    <cellStyle name="出力 3 35 3" xfId="26370" xr:uid="{637AD559-D505-45BC-AB01-07A9E9A0DBF0}"/>
    <cellStyle name="出力 3 35 4" xfId="25887" xr:uid="{00696F60-47A8-4FC0-8635-99825F5352B4}"/>
    <cellStyle name="出力 3 35 5" xfId="32096" xr:uid="{B1BE2C04-6E5D-4FA4-846B-CE59DAD031EB}"/>
    <cellStyle name="出力 3 36" xfId="12941" xr:uid="{F2D17CBF-95BE-4935-86F7-70E6E9E41590}"/>
    <cellStyle name="出力 3 36 2" xfId="18784" xr:uid="{B394E8BE-4263-4FFD-8567-32541C16C7F8}"/>
    <cellStyle name="出力 3 36 3" xfId="26233" xr:uid="{9F32D8B0-A018-43B4-BA95-23EA5B624E6B}"/>
    <cellStyle name="出力 3 36 4" xfId="26318" xr:uid="{A66A82D0-0F5E-4C28-8334-B734DF2E6CB5}"/>
    <cellStyle name="出力 3 36 5" xfId="32095" xr:uid="{87A1EBAA-D6DA-45FC-A9FB-AF26D73606D7}"/>
    <cellStyle name="出力 3 37" xfId="12942" xr:uid="{6C6311CF-2DBB-4E0C-9976-C095362FF390}"/>
    <cellStyle name="出力 3 37 2" xfId="18785" xr:uid="{DF0CDB24-2E03-484C-8F87-C20E17F9EAF8}"/>
    <cellStyle name="出力 3 37 3" xfId="26232" xr:uid="{5801F4A0-9086-4E70-B025-F4483B18BFDB}"/>
    <cellStyle name="出力 3 37 4" xfId="25599" xr:uid="{F02D0A6B-8A46-4782-9A1E-56736E075126}"/>
    <cellStyle name="出力 3 37 5" xfId="32094" xr:uid="{40844C36-B6CF-4295-A414-AA216CE29892}"/>
    <cellStyle name="出力 3 38" xfId="12943" xr:uid="{3E29C34C-E8A0-448E-ABB2-23DADA933E97}"/>
    <cellStyle name="出力 3 38 2" xfId="18786" xr:uid="{9F74F122-CC23-4F70-BAE0-D8CAF2BD0F3E}"/>
    <cellStyle name="出力 3 38 3" xfId="26231" xr:uid="{C48036C6-FD13-42D9-945C-BD1E1E4AED42}"/>
    <cellStyle name="出力 3 38 4" xfId="21404" xr:uid="{D1A7B42C-EDB4-4614-B4F6-C23F1FE34EE7}"/>
    <cellStyle name="出力 3 38 5" xfId="32093" xr:uid="{4E09AD95-1982-4ED5-88D2-581C315AAAF1}"/>
    <cellStyle name="出力 3 39" xfId="12944" xr:uid="{53D7C710-CCFA-4C8E-BCA8-39803A2FD7BE}"/>
    <cellStyle name="出力 3 39 2" xfId="18787" xr:uid="{74DCEA5B-13C6-4EAB-8AC4-728F0B891C13}"/>
    <cellStyle name="出力 3 39 3" xfId="26230" xr:uid="{6D9FA346-DE90-4BCB-B4CA-861A29E7F888}"/>
    <cellStyle name="出力 3 39 4" xfId="25425" xr:uid="{77DAC98F-7B49-4B1D-BE0C-F1BE5405A6D8}"/>
    <cellStyle name="出力 3 39 5" xfId="32092" xr:uid="{6BE981B9-A62B-41D3-A1E0-4D25EC93BF63}"/>
    <cellStyle name="出力 3 4" xfId="12945" xr:uid="{64EC9053-C90D-46CE-9E67-267085E3A862}"/>
    <cellStyle name="出力 3 4 2" xfId="18788" xr:uid="{CCFB6877-66D2-40C4-A3CB-A60137D83CF3}"/>
    <cellStyle name="出力 3 4 3" xfId="26229" xr:uid="{A3C3CB2C-386B-47F7-81C1-916BEDDE5F70}"/>
    <cellStyle name="出力 3 4 4" xfId="27963" xr:uid="{AEEEACFA-8E1F-4DA7-A34B-4C11428FCA7F}"/>
    <cellStyle name="出力 3 4 5" xfId="32091" xr:uid="{66124286-5F8B-4372-B886-7BD458A009C8}"/>
    <cellStyle name="出力 3 40" xfId="12946" xr:uid="{4E151759-11B1-431F-B673-68CF9EB2C7F2}"/>
    <cellStyle name="出力 3 40 2" xfId="18789" xr:uid="{77CC7E1F-BB03-4C0C-BA0F-02F8B1D6D331}"/>
    <cellStyle name="出力 3 40 3" xfId="26228" xr:uid="{9645C341-1D75-4148-A853-D29A5CD5DB48}"/>
    <cellStyle name="出力 3 40 4" xfId="21812" xr:uid="{CC83327E-F22C-48D9-BCF6-61AC65A8534F}"/>
    <cellStyle name="出力 3 40 5" xfId="32090" xr:uid="{C21CFF51-29D8-4CD1-8785-4B7708C73286}"/>
    <cellStyle name="出力 3 41" xfId="12947" xr:uid="{BB342FE8-563F-45D2-AD5A-7CCBA071A538}"/>
    <cellStyle name="出力 3 41 2" xfId="18790" xr:uid="{CB883589-ED57-4D3F-9D64-060D3D4FB234}"/>
    <cellStyle name="出力 3 41 3" xfId="26227" xr:uid="{7DF33108-6625-4662-8299-0F712C085CA0}"/>
    <cellStyle name="出力 3 41 4" xfId="25974" xr:uid="{70AFDFDE-B26F-4C43-8E56-26DD27A85FB9}"/>
    <cellStyle name="出力 3 41 5" xfId="34759" xr:uid="{37118465-99FB-4501-A42C-CCD10285F57B}"/>
    <cellStyle name="出力 3 42" xfId="12948" xr:uid="{DEF0295C-9ECF-4C53-BE8D-F521637C2F09}"/>
    <cellStyle name="出力 3 42 2" xfId="18791" xr:uid="{BD5F3131-D5D1-4777-AB24-12F7730B3DA8}"/>
    <cellStyle name="出力 3 42 3" xfId="26226" xr:uid="{7F0CC3F0-7AD8-4305-A67F-92EF45C132C2}"/>
    <cellStyle name="出力 3 42 4" xfId="29857" xr:uid="{6D4CDB38-C971-47EF-9630-A49CEB5ADD6E}"/>
    <cellStyle name="出力 3 42 5" xfId="32089" xr:uid="{441CD562-05C7-4BCE-9668-7F89EF87213B}"/>
    <cellStyle name="出力 3 43" xfId="12949" xr:uid="{56E85A40-2C20-4782-AEF2-F2C4069D7BE2}"/>
    <cellStyle name="出力 3 43 2" xfId="18792" xr:uid="{E90F1326-BD5E-4854-9B4B-8043E6EC725C}"/>
    <cellStyle name="出力 3 43 3" xfId="27420" xr:uid="{763C6F00-9DBE-4728-87E1-6BAA39E36288}"/>
    <cellStyle name="出力 3 43 4" xfId="26796" xr:uid="{B4256690-249E-4F31-862B-ABD5B2B69F3C}"/>
    <cellStyle name="出力 3 43 5" xfId="34787" xr:uid="{A5741117-2BEF-4718-BDB5-A787992145B6}"/>
    <cellStyle name="出力 3 44" xfId="12950" xr:uid="{6BA526FF-C2E8-4E03-B365-57CFF978019D}"/>
    <cellStyle name="出力 3 44 2" xfId="18793" xr:uid="{03F630CE-A202-4ACF-AAA3-AD9BA8B0E391}"/>
    <cellStyle name="出力 3 44 3" xfId="26225" xr:uid="{CB55A33E-61E3-403E-AD4A-B2A5D1BE0BB5}"/>
    <cellStyle name="出力 3 44 4" xfId="25638" xr:uid="{FA2C141B-66B8-41B4-AA56-AA07C7726B28}"/>
    <cellStyle name="出力 3 44 5" xfId="34705" xr:uid="{A76C54BE-370A-4425-B4AF-E3C730E42AFB}"/>
    <cellStyle name="出力 3 45" xfId="12951" xr:uid="{82235AAA-E964-40C6-9C10-5BB91EB10CC7}"/>
    <cellStyle name="出力 3 45 2" xfId="18794" xr:uid="{79B7D19F-1F84-4E18-86E9-02CDB52C0622}"/>
    <cellStyle name="出力 3 45 3" xfId="26224" xr:uid="{54577741-253D-4EE0-83FC-4FCFCD71E92E}"/>
    <cellStyle name="出力 3 45 4" xfId="28625" xr:uid="{D481CBBB-13DE-4E2D-9FF3-561F37EAADF7}"/>
    <cellStyle name="出力 3 45 5" xfId="32088" xr:uid="{9845E772-0300-427A-91E8-82AA12A2BB9E}"/>
    <cellStyle name="出力 3 46" xfId="12952" xr:uid="{3581D750-411B-411A-9940-89DD28884ADB}"/>
    <cellStyle name="出力 3 46 2" xfId="18795" xr:uid="{9A93A6C6-7103-4FE2-96C2-F34B121280EC}"/>
    <cellStyle name="出力 3 46 3" xfId="26223" xr:uid="{D86E64ED-17D1-47C9-AACC-0DA2C494F37F}"/>
    <cellStyle name="出力 3 46 4" xfId="22815" xr:uid="{92A1D618-9934-4F6A-BFD0-E71C1247E335}"/>
    <cellStyle name="出力 3 46 5" xfId="32087" xr:uid="{C99E0172-DA70-4860-884B-F473764B7B59}"/>
    <cellStyle name="出力 3 47" xfId="12953" xr:uid="{F3F465E9-91CA-4817-842C-EDD3041170C1}"/>
    <cellStyle name="出力 3 47 2" xfId="18796" xr:uid="{F20ADEF4-5AD5-43BD-82F3-38D28FD42FDA}"/>
    <cellStyle name="出力 3 47 3" xfId="26222" xr:uid="{F1B6C5AD-57AA-4EA6-92F3-DD4D8636A774}"/>
    <cellStyle name="出力 3 47 4" xfId="22170" xr:uid="{89AD63DB-8F0B-4554-9EBA-B08436CCF37D}"/>
    <cellStyle name="出力 3 47 5" xfId="32086" xr:uid="{E0173436-4EB2-40F9-A35C-07A2C34EA74C}"/>
    <cellStyle name="出力 3 48" xfId="12954" xr:uid="{E463E59D-D80C-4B86-A746-255AFA6211FB}"/>
    <cellStyle name="出力 3 48 2" xfId="18797" xr:uid="{8DE911D2-C017-4FD3-A55F-D2D2BD98BE7F}"/>
    <cellStyle name="出力 3 48 3" xfId="26221" xr:uid="{AFD7B4D3-1533-4023-A188-D3DB05DA5171}"/>
    <cellStyle name="出力 3 48 4" xfId="25001" xr:uid="{08C943E6-09FF-4EAF-B545-FE2E6F88742B}"/>
    <cellStyle name="出力 3 48 5" xfId="32085" xr:uid="{D90E0A0E-72A5-4E16-AD32-440FCACC7BBA}"/>
    <cellStyle name="出力 3 49" xfId="12955" xr:uid="{C3A8299B-A4A4-4219-A09C-4C961D1074F9}"/>
    <cellStyle name="出力 3 49 2" xfId="18798" xr:uid="{1E4655A1-D030-43B6-A092-8E70E3C101FF}"/>
    <cellStyle name="出力 3 49 3" xfId="26220" xr:uid="{7BE9E7B0-CA71-4B40-9B6D-096433710168}"/>
    <cellStyle name="出力 3 49 4" xfId="23082" xr:uid="{2C8265DF-942B-4177-BF4C-343DED36A3C9}"/>
    <cellStyle name="出力 3 49 5" xfId="32084" xr:uid="{691C3AF1-6DEC-49FB-A3F6-3A5C75D2C889}"/>
    <cellStyle name="出力 3 5" xfId="12956" xr:uid="{08F8D171-350F-4515-9531-CF20F76A41BE}"/>
    <cellStyle name="出力 3 5 2" xfId="18799" xr:uid="{02186FB3-0953-4516-AAA0-C80ABFC8D032}"/>
    <cellStyle name="出力 3 5 3" xfId="22002" xr:uid="{9E189411-5EE9-4132-B292-C5BAB6F6AAEF}"/>
    <cellStyle name="出力 3 5 4" xfId="25846" xr:uid="{AA49242D-E71F-478C-BA77-2A397C0278E7}"/>
    <cellStyle name="出力 3 5 5" xfId="32083" xr:uid="{9709888C-8756-4F2E-AAF1-427A16F99BCA}"/>
    <cellStyle name="出力 3 50" xfId="14984" xr:uid="{9CB3A827-3B41-46A4-BE25-082ACCE56F43}"/>
    <cellStyle name="出力 3 50 2" xfId="20519" xr:uid="{2FD2F51B-60A6-4791-9BDD-61D8CB72AC80}"/>
    <cellStyle name="出力 3 50 3" xfId="26044" xr:uid="{AEF7800E-6DEE-4837-9149-2E9997CE4DDC}"/>
    <cellStyle name="出力 3 50 4" xfId="25042" xr:uid="{1F401EF7-5E1C-4989-926D-73459B104A2F}"/>
    <cellStyle name="出力 3 50 5" xfId="28672" xr:uid="{E1227552-1BF1-400C-8ECB-A9F1D5A737A4}"/>
    <cellStyle name="出力 3 51" xfId="14875" xr:uid="{7BD2A929-72D1-4CAE-B9FA-F7EBEBE4331A}"/>
    <cellStyle name="出力 3 51 2" xfId="20417" xr:uid="{945D0D37-1962-4DA0-B78E-36D61C7D9CE9}"/>
    <cellStyle name="出力 3 51 3" xfId="23615" xr:uid="{52DAA623-862E-43F2-9DBB-FE65C86D55F2}"/>
    <cellStyle name="出力 3 51 4" xfId="26506" xr:uid="{F40A16C6-BB96-46A7-9037-1636AF235F36}"/>
    <cellStyle name="出力 3 51 5" xfId="34858" xr:uid="{EF1F6AEC-BC1B-4E48-A887-CBC6A7862C4A}"/>
    <cellStyle name="出力 3 52" xfId="15569" xr:uid="{F23AAF87-F587-46B5-82FB-F633D6E25210}"/>
    <cellStyle name="出力 3 52 2" xfId="21045" xr:uid="{23A302EC-8191-48F0-9EE4-FA0D12060976}"/>
    <cellStyle name="出力 3 52 3" xfId="23206" xr:uid="{0FEC20F8-BA57-4A16-9B56-7A98B02563FC}"/>
    <cellStyle name="出力 3 52 4" xfId="25271" xr:uid="{EEF5833B-2A6E-4336-BE55-E0571F296A32}"/>
    <cellStyle name="出力 3 52 5" xfId="34903" xr:uid="{AEED7D58-D113-49CE-B9DC-CF1453CC7AC9}"/>
    <cellStyle name="出力 3 53" xfId="15240" xr:uid="{E1C07D92-EC08-4028-9BA3-3F99689931BD}"/>
    <cellStyle name="出力 3 53 2" xfId="20751" xr:uid="{998AF4C0-9B4F-4B2F-A8C3-1BC87BA339AB}"/>
    <cellStyle name="出力 3 53 3" xfId="23508" xr:uid="{8F83A4B0-F858-48D0-B4D6-EB4D372495E4}"/>
    <cellStyle name="出力 3 53 4" xfId="21856" xr:uid="{8C46D2E0-1EDF-45F1-A56C-87F3124983D3}"/>
    <cellStyle name="出力 3 53 5" xfId="26158" xr:uid="{0F50074F-752E-42FB-8A70-AB1E00A3BF73}"/>
    <cellStyle name="出力 3 54" xfId="15255" xr:uid="{888B5600-FE00-4B7B-B928-B11219F0284A}"/>
    <cellStyle name="出力 3 54 2" xfId="20761" xr:uid="{AEB84F9D-03B7-4929-A7D7-C82997E8DB85}"/>
    <cellStyle name="出力 3 54 3" xfId="26660" xr:uid="{2E0FB324-962A-44A2-A2BA-A47B3AD0A3E5}"/>
    <cellStyle name="出力 3 54 4" xfId="27964" xr:uid="{CA7497E0-67EA-499E-84AF-1EE04D413DF2}"/>
    <cellStyle name="出力 3 54 5" xfId="25096" xr:uid="{39184A7B-711E-422B-B9F0-AE8753A7F00B}"/>
    <cellStyle name="出力 3 55" xfId="14843" xr:uid="{96D4DAD5-9F68-490D-A2CE-30B21F136736}"/>
    <cellStyle name="出力 3 55 2" xfId="20386" xr:uid="{7A9B5631-5363-4964-8250-7B9B6B5B0021}"/>
    <cellStyle name="出力 3 55 3" xfId="23637" xr:uid="{9F9C128D-CB60-43A9-AB41-6253F4E5FC2C}"/>
    <cellStyle name="出力 3 55 4" xfId="28558" xr:uid="{7173E142-93E4-483A-893F-16985F6FC2C0}"/>
    <cellStyle name="出力 3 55 5" xfId="34823" xr:uid="{639CCF8A-863C-4187-9272-B938A0FF6662}"/>
    <cellStyle name="出力 3 56" xfId="14844" xr:uid="{B8E6A299-06D6-4407-A111-829105EFECDE}"/>
    <cellStyle name="出力 3 56 2" xfId="20387" xr:uid="{C2A39C97-F922-4913-A74E-3A978D930EBF}"/>
    <cellStyle name="出力 3 56 3" xfId="23636" xr:uid="{5AEAFBA9-1D6C-464F-A11C-4A9CA8E318B8}"/>
    <cellStyle name="出力 3 56 4" xfId="28507" xr:uid="{E1917AB4-2B5A-49C6-99B1-88D7F5DF43B9}"/>
    <cellStyle name="出力 3 56 5" xfId="30784" xr:uid="{50BD849C-7602-4544-9420-023D334A5AD8}"/>
    <cellStyle name="出力 3 57" xfId="15793" xr:uid="{3E433B06-DFEE-4DFC-92AE-1AD19DEBDC53}"/>
    <cellStyle name="出力 3 57 2" xfId="21242" xr:uid="{9518A978-759B-49F4-9165-7233E126B651}"/>
    <cellStyle name="出力 3 57 3" xfId="27436" xr:uid="{D52B2D26-F86D-4595-B33F-6B9A62A85BEA}"/>
    <cellStyle name="出力 3 57 4" xfId="29233" xr:uid="{FB8C5C29-706C-4E92-962D-4D828A01F212}"/>
    <cellStyle name="出力 3 57 5" xfId="35100" xr:uid="{62B63A27-1574-49CA-83F7-C04D0C553AC9}"/>
    <cellStyle name="出力 3 58" xfId="15515" xr:uid="{41244A02-2CCD-492F-9BE3-297A94013073}"/>
    <cellStyle name="出力 3 58 2" xfId="20993" xr:uid="{6C0C5A8F-95BF-44AF-B509-0BE1C4A7B965}"/>
    <cellStyle name="出力 3 58 3" xfId="27313" xr:uid="{807916D6-C037-4B02-92B8-61D8DDAD416B}"/>
    <cellStyle name="出力 3 58 4" xfId="21664" xr:uid="{645D598D-49B5-4BF3-9724-9E3B85AA3235}"/>
    <cellStyle name="出力 3 58 5" xfId="28677" xr:uid="{2ED3F894-946E-4FCD-BDE7-EE193878FD12}"/>
    <cellStyle name="出力 3 59" xfId="15055" xr:uid="{29FC3AA4-C181-41D9-8292-48B04A26E328}"/>
    <cellStyle name="出力 3 59 2" xfId="20584" xr:uid="{F72E46D7-4B0D-45DD-9957-F7021BEBE495}"/>
    <cellStyle name="出力 3 59 3" xfId="26671" xr:uid="{3692EB21-9FFE-4361-BBDE-223A01E14BBC}"/>
    <cellStyle name="出力 3 59 4" xfId="23132" xr:uid="{65E6D6E0-E5C1-41CC-BC68-598822ED53F8}"/>
    <cellStyle name="出力 3 59 5" xfId="25712" xr:uid="{E2B793DA-638E-4B7D-B61C-842C47FAE8F2}"/>
    <cellStyle name="出力 3 6" xfId="12957" xr:uid="{BA88B7BE-B70E-4732-8831-3E618D6B51F2}"/>
    <cellStyle name="出力 3 6 2" xfId="18800" xr:uid="{3FDAB13E-BD3C-46C0-99B0-FE888D18AE68}"/>
    <cellStyle name="出力 3 6 3" xfId="25954" xr:uid="{C8FE4822-8BD9-48CF-A6B0-3F34CCC64CE2}"/>
    <cellStyle name="出力 3 6 4" xfId="29144" xr:uid="{D2AE9443-CA91-4989-8C69-ED2DAFAAE652}"/>
    <cellStyle name="出力 3 6 5" xfId="32082" xr:uid="{35BD8BE4-C1AD-49D8-897B-2BDF4F3982AF}"/>
    <cellStyle name="出力 3 60" xfId="15859" xr:uid="{07E51621-550F-46DF-AA08-CC97D30D4A68}"/>
    <cellStyle name="出力 3 60 2" xfId="21281" xr:uid="{1E58BF83-D18A-4645-BB61-87CF03B41312}"/>
    <cellStyle name="出力 3 60 3" xfId="22776" xr:uid="{DB6D86BE-B2AE-4283-9AAB-877AA4075AE9}"/>
    <cellStyle name="出力 3 60 4" xfId="28631" xr:uid="{4F505462-1A33-4D35-8941-CD9443FBC1BB}"/>
    <cellStyle name="出力 3 60 5" xfId="35139" xr:uid="{CDA00AF7-51E7-4715-A450-A6C2B8B68F74}"/>
    <cellStyle name="出力 3 61" xfId="15846" xr:uid="{60957FE1-ED31-4FF9-B6BA-0D52578EDB7D}"/>
    <cellStyle name="出力 3 61 2" xfId="21275" xr:uid="{F1777224-918B-467B-BB07-79F37F743657}"/>
    <cellStyle name="出力 3 61 3" xfId="26087" xr:uid="{6E543BEB-AD71-403D-B307-813EBFA9568E}"/>
    <cellStyle name="出力 3 61 4" xfId="22087" xr:uid="{54E37AA4-611D-4C63-9D76-53935EFC1C5E}"/>
    <cellStyle name="出力 3 61 5" xfId="35133" xr:uid="{DD2D608B-4527-4595-9131-86216B54FD27}"/>
    <cellStyle name="出力 3 62" xfId="15817" xr:uid="{092A042D-0393-485C-8063-F62E9E6795AC}"/>
    <cellStyle name="出力 3 63" xfId="27749" xr:uid="{632C8503-BAC4-41C5-B2E4-D9948AD9EC50}"/>
    <cellStyle name="出力 3 64" xfId="25890" xr:uid="{48C59956-E781-4AA3-949B-F0EC04480159}"/>
    <cellStyle name="出力 3 65" xfId="34167" xr:uid="{C284412E-F6B3-4EA5-A744-9DA15241479A}"/>
    <cellStyle name="出力 3 66" xfId="35688" xr:uid="{C67310DF-4D53-496C-8094-FF13AC13FD44}"/>
    <cellStyle name="出力 3 67" xfId="35465" xr:uid="{BB8D789A-1C77-4180-8FE7-00C6FBB66794}"/>
    <cellStyle name="出力 3 68" xfId="35541" xr:uid="{53222DD5-0C20-4E2F-911B-5579E773851A}"/>
    <cellStyle name="出力 3 69" xfId="35801" xr:uid="{F83BBFA8-F066-4731-B9C8-39BB660D2BDD}"/>
    <cellStyle name="出力 3 7" xfId="12958" xr:uid="{20C3BE1E-E92F-438E-AF15-A86819CDC29D}"/>
    <cellStyle name="出力 3 7 2" xfId="18801" xr:uid="{F5DC76D7-1598-4D42-950A-AF5970618537}"/>
    <cellStyle name="出力 3 7 3" xfId="26219" xr:uid="{32801853-1BE4-4F8F-8E73-53068FF17F75}"/>
    <cellStyle name="出力 3 7 4" xfId="28132" xr:uid="{676BFEE1-24C8-4F0C-9599-B51E95C48042}"/>
    <cellStyle name="出力 3 7 5" xfId="32081" xr:uid="{40B4DBE9-5B37-4A2E-8015-9EAF5DB4CB8F}"/>
    <cellStyle name="出力 3 70" xfId="35736" xr:uid="{FCB72132-F0C5-4195-97C4-D992F9401250}"/>
    <cellStyle name="出力 3 71" xfId="12865" xr:uid="{87E02C9B-1EA7-42AF-B535-18C6A5565540}"/>
    <cellStyle name="出力 3 8" xfId="12959" xr:uid="{A4166988-95EF-441F-A504-2CFFC30E16C0}"/>
    <cellStyle name="出力 3 8 2" xfId="18802" xr:uid="{1D9C09E9-9DBF-4653-A284-B76B912FF1AA}"/>
    <cellStyle name="出力 3 8 3" xfId="21918" xr:uid="{9926056F-82A0-4A47-A1AF-5D561FAF854E}"/>
    <cellStyle name="出力 3 8 4" xfId="28464" xr:uid="{87990669-5B37-4857-9DC9-D3C82A16ADBB}"/>
    <cellStyle name="出力 3 8 5" xfId="22234" xr:uid="{467E1617-F534-4858-B61D-6FB3E0C76263}"/>
    <cellStyle name="出力 3 9" xfId="12960" xr:uid="{F253F8DA-F8FD-49E1-AEB5-C03EE66D6B40}"/>
    <cellStyle name="出力 3 9 2" xfId="18803" xr:uid="{0408A480-26E3-4AD2-B7D4-B1F11ED83988}"/>
    <cellStyle name="出力 3 9 3" xfId="25992" xr:uid="{B912B942-3456-49ED-9568-941B1DB35A88}"/>
    <cellStyle name="出力 3 9 4" xfId="27001" xr:uid="{7E8E6DEE-67DD-4708-86B4-A36111FED65F}"/>
    <cellStyle name="出力 3 9 5" xfId="32080" xr:uid="{9B74F167-C0F1-4F71-8C6C-3761E581420B}"/>
    <cellStyle name="出力 4" xfId="12961" xr:uid="{D2E26417-71B8-4E82-9077-AF89C170B4D8}"/>
    <cellStyle name="出力 4 10" xfId="12962" xr:uid="{F2E80778-2943-4E18-A0FE-87ED49912790}"/>
    <cellStyle name="出力 4 10 2" xfId="18804" xr:uid="{FB142859-B2C2-42F9-B2F5-9927883AB851}"/>
    <cellStyle name="出力 4 10 3" xfId="26218" xr:uid="{46E7039C-9006-41FB-A292-E0F7867BB8FD}"/>
    <cellStyle name="出力 4 10 4" xfId="23218" xr:uid="{D9CECEC1-AC96-4507-870F-038EEB99A017}"/>
    <cellStyle name="出力 4 10 5" xfId="32079" xr:uid="{EF754EFA-C1C0-4EEE-9133-11A4164AB00A}"/>
    <cellStyle name="出力 4 11" xfId="12963" xr:uid="{979053AC-832B-40B6-84FF-B3CF7E10154C}"/>
    <cellStyle name="出力 4 11 2" xfId="18805" xr:uid="{15776C32-6FD1-4416-90DE-ED438FD22EB9}"/>
    <cellStyle name="出力 4 11 3" xfId="26217" xr:uid="{7640973A-6F02-4994-8F81-33CC479E6C1A}"/>
    <cellStyle name="出力 4 11 4" xfId="29768" xr:uid="{A72507BA-7C46-496C-AB27-E90C42243FCC}"/>
    <cellStyle name="出力 4 11 5" xfId="32078" xr:uid="{05587380-223C-4F5D-8331-4E50D9A0E65D}"/>
    <cellStyle name="出力 4 12" xfId="12964" xr:uid="{6A045128-54BB-4F00-885B-EC05F98FC4DB}"/>
    <cellStyle name="出力 4 12 2" xfId="18806" xr:uid="{25DECB4C-3D48-47A0-9D48-0FDB2B7351C0}"/>
    <cellStyle name="出力 4 12 3" xfId="26216" xr:uid="{EACF6F75-97E4-485C-BFA0-940801175BBA}"/>
    <cellStyle name="出力 4 12 4" xfId="21559" xr:uid="{BBAEF54B-01AC-46C4-AA1A-D3588E5CF4F3}"/>
    <cellStyle name="出力 4 12 5" xfId="32077" xr:uid="{2B780DA2-C0C2-4E36-B32D-D88BA4B41EDF}"/>
    <cellStyle name="出力 4 13" xfId="12965" xr:uid="{2DBF2E58-5148-4300-A28C-A3DC18D54862}"/>
    <cellStyle name="出力 4 13 2" xfId="18807" xr:uid="{726D247B-8241-439E-A145-6000CEEF1790}"/>
    <cellStyle name="出力 4 13 3" xfId="26215" xr:uid="{122E456D-8466-4F9F-8EA8-A7549BDB550B}"/>
    <cellStyle name="出力 4 13 4" xfId="30043" xr:uid="{54B56D85-EEC5-41D4-900C-81CB0626E01B}"/>
    <cellStyle name="出力 4 13 5" xfId="32076" xr:uid="{A7A3B0C0-5EF2-491C-A82A-095382D7A674}"/>
    <cellStyle name="出力 4 14" xfId="12966" xr:uid="{61E1122B-C205-4D6E-88A6-538863E1EC55}"/>
    <cellStyle name="出力 4 14 2" xfId="18808" xr:uid="{A0ED4B08-E88B-4FDC-BAFC-40F7B91764F6}"/>
    <cellStyle name="出力 4 14 3" xfId="26214" xr:uid="{3B874844-CDF9-4652-BB48-0D46389FAF57}"/>
    <cellStyle name="出力 4 14 4" xfId="26065" xr:uid="{44E39DCC-C16D-48AE-97D1-D445EC41A76B}"/>
    <cellStyle name="出力 4 14 5" xfId="32075" xr:uid="{E0A50364-D905-40C0-B7B3-C3988FA5BE74}"/>
    <cellStyle name="出力 4 15" xfId="12967" xr:uid="{34C5B29E-9154-4C20-909A-4D24920A1AE2}"/>
    <cellStyle name="出力 4 15 2" xfId="18809" xr:uid="{08BA7CC7-B826-4206-8278-89BFF13D2598}"/>
    <cellStyle name="出力 4 15 3" xfId="24393" xr:uid="{584CB848-1CC9-489B-8717-1AF40DF6741A}"/>
    <cellStyle name="出力 4 15 4" xfId="27116" xr:uid="{13AC06ED-0194-4C5B-A3FF-D29829E160E2}"/>
    <cellStyle name="出力 4 15 5" xfId="32074" xr:uid="{714344CB-A8C6-4001-AF46-D899E1E2AE34}"/>
    <cellStyle name="出力 4 16" xfId="12968" xr:uid="{ED4BAE0F-5898-410A-9779-2BC1EDB7D996}"/>
    <cellStyle name="出力 4 16 2" xfId="18810" xr:uid="{986F43A6-7834-4AE1-A97C-3DF13C32265E}"/>
    <cellStyle name="出力 4 16 3" xfId="24394" xr:uid="{D9883C61-88AA-4816-9A18-8E94F104C76A}"/>
    <cellStyle name="出力 4 16 4" xfId="23108" xr:uid="{94CE072D-5204-4637-84F9-45B01A949CF2}"/>
    <cellStyle name="出力 4 16 5" xfId="34470" xr:uid="{C5154294-EC06-4A19-8B3D-13FC6A26C3FE}"/>
    <cellStyle name="出力 4 17" xfId="12969" xr:uid="{D28A5B44-ADE9-4E7C-8419-261F772CE3BE}"/>
    <cellStyle name="出力 4 17 2" xfId="18811" xr:uid="{1FCFCB47-4656-4299-B970-F9C3071885FA}"/>
    <cellStyle name="出力 4 17 3" xfId="26213" xr:uid="{259CBBBC-8DEF-4200-9503-E4B0FFC05C7C}"/>
    <cellStyle name="出力 4 17 4" xfId="29457" xr:uid="{ACFA04AB-82BB-4A6E-B85E-E96A68D62226}"/>
    <cellStyle name="出力 4 17 5" xfId="32073" xr:uid="{E7999D02-65E1-4FE0-9F78-5B92EBFA7C66}"/>
    <cellStyle name="出力 4 18" xfId="12970" xr:uid="{F4C95C7C-04D2-4E47-93DD-C4EAAD03EE07}"/>
    <cellStyle name="出力 4 18 2" xfId="18812" xr:uid="{C4CD1156-DD5E-4199-900A-81A066B36237}"/>
    <cellStyle name="出力 4 18 3" xfId="23433" xr:uid="{AE9E3BC1-002A-42D4-82C0-0329D1645522}"/>
    <cellStyle name="出力 4 18 4" xfId="25873" xr:uid="{1A31D96D-A84B-479A-86E9-71D8D1DF00CC}"/>
    <cellStyle name="出力 4 18 5" xfId="34785" xr:uid="{67EAF4B7-7ABC-482C-85B9-FF6038FF8F37}"/>
    <cellStyle name="出力 4 19" xfId="12971" xr:uid="{B71725FA-FE6D-41C3-9CBD-A52E00845DCC}"/>
    <cellStyle name="出力 4 19 2" xfId="18813" xr:uid="{40DF6AE7-41D3-45DC-B611-D70165C57629}"/>
    <cellStyle name="出力 4 19 3" xfId="26212" xr:uid="{0783A162-9190-4304-A3E6-8D9EB8176F70}"/>
    <cellStyle name="出力 4 19 4" xfId="25002" xr:uid="{F07F823C-19FB-4583-A789-46119438DFD3}"/>
    <cellStyle name="出力 4 19 5" xfId="34546" xr:uid="{F984EFF4-3234-47F0-8F08-EB5E9CB06558}"/>
    <cellStyle name="出力 4 2" xfId="12972" xr:uid="{A9244BBC-A4D1-457C-985B-71AC5E31071A}"/>
    <cellStyle name="出力 4 2 10" xfId="12973" xr:uid="{ACF899D3-718E-4AEE-AA27-67CBD2796053}"/>
    <cellStyle name="出力 4 2 10 2" xfId="18814" xr:uid="{0B5FDC3F-BCA8-4D60-A835-E4686DFF31DB}"/>
    <cellStyle name="出力 4 2 10 3" xfId="24392" xr:uid="{470A8F40-0407-4124-809F-6C5A5F8B0DA4}"/>
    <cellStyle name="出力 4 2 10 4" xfId="27414" xr:uid="{EC001821-382D-4BEB-B883-DAC2B63335FF}"/>
    <cellStyle name="出力 4 2 10 5" xfId="32072" xr:uid="{D7081415-31C2-4A2E-91DB-242B58DE17D6}"/>
    <cellStyle name="出力 4 2 11" xfId="12974" xr:uid="{CCBC2BEF-BA9E-4895-9CA3-97F718E0AB9E}"/>
    <cellStyle name="出力 4 2 11 2" xfId="18815" xr:uid="{E81C4F48-621A-42DA-BE98-E6055165DE08}"/>
    <cellStyle name="出力 4 2 11 3" xfId="24395" xr:uid="{13AB0E39-2C22-4B34-977B-196D97243733}"/>
    <cellStyle name="出力 4 2 11 4" xfId="24095" xr:uid="{A831D93F-4CA3-4C64-9FD4-442BE8F972F3}"/>
    <cellStyle name="出力 4 2 11 5" xfId="32071" xr:uid="{6BFC47CB-1BED-4E1F-8FF8-0A4E8C773B11}"/>
    <cellStyle name="出力 4 2 12" xfId="12975" xr:uid="{8A5B5527-33FB-4FA6-80D2-2D738671709D}"/>
    <cellStyle name="出力 4 2 12 2" xfId="18816" xr:uid="{A4189103-06D0-4612-A5D3-0FE43567289D}"/>
    <cellStyle name="出力 4 2 12 3" xfId="26211" xr:uid="{65FCB46D-CB0A-443C-B0CA-93C64C88F1D5}"/>
    <cellStyle name="出力 4 2 12 4" xfId="25003" xr:uid="{2AF3C832-1503-4BFF-8013-D7D3723E66E6}"/>
    <cellStyle name="出力 4 2 12 5" xfId="32070" xr:uid="{60F89DA8-4375-4FAC-92E1-4410F6D0BB4B}"/>
    <cellStyle name="出力 4 2 13" xfId="12976" xr:uid="{06209FC3-B525-4CEF-AC30-C50222A99539}"/>
    <cellStyle name="出力 4 2 13 2" xfId="18817" xr:uid="{49CE90A2-7258-4775-B3C7-E07DF012E54B}"/>
    <cellStyle name="出力 4 2 13 3" xfId="26210" xr:uid="{504A1335-210F-46EC-9C6D-BD6CAFEB1C10}"/>
    <cellStyle name="出力 4 2 13 4" xfId="27023" xr:uid="{D031E63F-FD98-40F9-B167-FB4F1458E86B}"/>
    <cellStyle name="出力 4 2 13 5" xfId="32069" xr:uid="{8EC2884D-C387-4A2D-AE7C-228BEECE8894}"/>
    <cellStyle name="出力 4 2 14" xfId="12977" xr:uid="{FCD256B9-6560-44E5-87BF-EDDF13041162}"/>
    <cellStyle name="出力 4 2 14 2" xfId="18818" xr:uid="{710B8912-27B7-4719-B75A-CA2159A0C622}"/>
    <cellStyle name="出力 4 2 14 3" xfId="21791" xr:uid="{76E3A417-174E-4758-AD17-93FA98A41C08}"/>
    <cellStyle name="出力 4 2 14 4" xfId="27318" xr:uid="{FDB6DB80-505E-41C2-9E4E-ACC79065749E}"/>
    <cellStyle name="出力 4 2 14 5" xfId="32068" xr:uid="{FFA289B5-C976-4C7F-AB8A-9D648FA3AD72}"/>
    <cellStyle name="出力 4 2 15" xfId="12978" xr:uid="{65EF82E3-9622-4D09-B5FC-22180075DCC6}"/>
    <cellStyle name="出力 4 2 15 2" xfId="18819" xr:uid="{D19D03EB-E8C1-4255-91E9-23951E2A4E9A}"/>
    <cellStyle name="出力 4 2 15 3" xfId="26209" xr:uid="{AFD3E24A-5FCD-40D3-9068-2C674A7C782C}"/>
    <cellStyle name="出力 4 2 15 4" xfId="28244" xr:uid="{B1913435-C9D2-4775-9E58-1B70EDC72CD6}"/>
    <cellStyle name="出力 4 2 15 5" xfId="32067" xr:uid="{819B5760-80B7-4E59-A774-CFC4751787AF}"/>
    <cellStyle name="出力 4 2 16" xfId="12979" xr:uid="{3F9A90D2-8641-4C93-BDE4-3609C551360A}"/>
    <cellStyle name="出力 4 2 16 2" xfId="18820" xr:uid="{3C046CB8-2316-4CAF-9CF3-96BF26542644}"/>
    <cellStyle name="出力 4 2 16 3" xfId="21838" xr:uid="{DB0B7053-D414-4528-A469-667E41D74E71}"/>
    <cellStyle name="出力 4 2 16 4" xfId="28211" xr:uid="{25A51EEB-78AC-45D6-B312-E715EFFF2E95}"/>
    <cellStyle name="出力 4 2 16 5" xfId="32066" xr:uid="{B6E91DD8-6B84-4C26-A569-5E5B6AA01AD7}"/>
    <cellStyle name="出力 4 2 17" xfId="12980" xr:uid="{CDC23E40-4030-41A9-9403-7DB60BC3B79A}"/>
    <cellStyle name="出力 4 2 17 2" xfId="18821" xr:uid="{C93E4BDB-6CD4-4638-AFA0-4671DAC323E1}"/>
    <cellStyle name="出力 4 2 17 3" xfId="26208" xr:uid="{941E213B-ECD4-44BF-A658-570679DB9442}"/>
    <cellStyle name="出力 4 2 17 4" xfId="28245" xr:uid="{92CB3539-4146-4D66-AB18-89BDFAD5811D}"/>
    <cellStyle name="出力 4 2 17 5" xfId="32065" xr:uid="{FB93BDF2-DBF8-4813-9F50-BF90984141F0}"/>
    <cellStyle name="出力 4 2 18" xfId="12981" xr:uid="{59CCCF25-4027-424D-ABC9-17BCC79B3EF7}"/>
    <cellStyle name="出力 4 2 18 2" xfId="18822" xr:uid="{54F28A55-DA01-4555-A141-CAD1D92A52AE}"/>
    <cellStyle name="出力 4 2 18 3" xfId="26385" xr:uid="{7EA4FEB7-62B0-449B-8DE3-B3E4DABF8512}"/>
    <cellStyle name="出力 4 2 18 4" xfId="27537" xr:uid="{F1210CA6-AE1C-4E6C-962A-7983B5BC0E45}"/>
    <cellStyle name="出力 4 2 18 5" xfId="29158" xr:uid="{15FDCDFB-A4B9-43DF-B2FE-92CAC986AF16}"/>
    <cellStyle name="出力 4 2 19" xfId="12982" xr:uid="{6874538F-5920-44CC-B29E-C30C359267EF}"/>
    <cellStyle name="出力 4 2 19 2" xfId="18823" xr:uid="{28482DFD-71DE-409D-A6F8-5074D9992FCA}"/>
    <cellStyle name="出力 4 2 19 3" xfId="21712" xr:uid="{6C37AC97-B7A5-4658-A9A6-25CD6736A6B1}"/>
    <cellStyle name="出力 4 2 19 4" xfId="28290" xr:uid="{D09AD6A4-3262-4885-835B-426D1973A918}"/>
    <cellStyle name="出力 4 2 19 5" xfId="32064" xr:uid="{C5153628-8EC6-41A7-8066-D4A460B51207}"/>
    <cellStyle name="出力 4 2 2" xfId="12983" xr:uid="{FE47A8A4-D9BF-44EA-83A9-FC2E1D279EA2}"/>
    <cellStyle name="出力 4 2 2 10" xfId="12984" xr:uid="{BA2AD978-46DF-42D0-ACF2-449537AB2CE1}"/>
    <cellStyle name="出力 4 2 2 10 2" xfId="18824" xr:uid="{7156DF31-4D15-45FF-BE54-FD4C9485C761}"/>
    <cellStyle name="出力 4 2 2 10 3" xfId="26207" xr:uid="{C2EA49FE-E4B1-4EE3-9A5B-D1B478EDC4E5}"/>
    <cellStyle name="出力 4 2 2 10 4" xfId="25004" xr:uid="{889AD3A6-F18E-472B-98C8-F9D0E4C0D5E3}"/>
    <cellStyle name="出力 4 2 2 10 5" xfId="32063" xr:uid="{EBFACDD1-3BF4-464B-8A05-C26F61BC0149}"/>
    <cellStyle name="出力 4 2 2 11" xfId="12985" xr:uid="{28C1F0BD-AAD9-4DB0-A68F-C558CC492A6D}"/>
    <cellStyle name="出力 4 2 2 11 2" xfId="18825" xr:uid="{44EF8BB8-2166-47F4-AC51-55972AFECDEE}"/>
    <cellStyle name="出力 4 2 2 11 3" xfId="27696" xr:uid="{B2EC2DDF-E33F-4F37-8405-BC605540327A}"/>
    <cellStyle name="出力 4 2 2 11 4" xfId="22469" xr:uid="{F15B2F0D-1C27-4B76-9620-CFB9A4F426C8}"/>
    <cellStyle name="出力 4 2 2 11 5" xfId="32062" xr:uid="{305BBD0A-8630-4FF4-AAD5-EC9E47FB22F5}"/>
    <cellStyle name="出力 4 2 2 12" xfId="12986" xr:uid="{21F4FBF2-C13E-41BB-B991-A1E03AC810B3}"/>
    <cellStyle name="出力 4 2 2 12 2" xfId="18826" xr:uid="{2CEC18D2-00F2-4428-B2BB-5C818508C4B0}"/>
    <cellStyle name="出力 4 2 2 12 3" xfId="26925" xr:uid="{9D04163B-D78D-45E2-B536-814102318FED}"/>
    <cellStyle name="出力 4 2 2 12 4" xfId="25338" xr:uid="{05CD755E-820E-46B0-AB95-3B47530C590B}"/>
    <cellStyle name="出力 4 2 2 12 5" xfId="32061" xr:uid="{742E31FE-D487-4E97-A101-B1358B288C6D}"/>
    <cellStyle name="出力 4 2 2 13" xfId="12987" xr:uid="{ABAEF181-E338-42DE-B1A1-01835C47DB61}"/>
    <cellStyle name="出力 4 2 2 13 2" xfId="18827" xr:uid="{FBA20BBF-31C6-4E96-836B-9E1BC4186238}"/>
    <cellStyle name="出力 4 2 2 13 3" xfId="27225" xr:uid="{E49392A7-508E-495B-8346-8228645BEEEF}"/>
    <cellStyle name="出力 4 2 2 13 4" xfId="29100" xr:uid="{A5DD67E1-EC27-4588-AFA3-79A0C7BE2B92}"/>
    <cellStyle name="出力 4 2 2 13 5" xfId="32060" xr:uid="{F2EB2122-0781-4FAC-8847-164E6006BE29}"/>
    <cellStyle name="出力 4 2 2 14" xfId="12988" xr:uid="{8F57F695-62F7-4E8C-A383-81BEA153CE78}"/>
    <cellStyle name="出力 4 2 2 14 2" xfId="18828" xr:uid="{29CA46AE-9CDD-4C3D-9E09-085AE9CEE1C0}"/>
    <cellStyle name="出力 4 2 2 14 3" xfId="26206" xr:uid="{1D7F23EC-8CE4-4362-90EF-C181FD60EA09}"/>
    <cellStyle name="出力 4 2 2 14 4" xfId="22304" xr:uid="{4083E9D0-E93C-40FE-BF6B-1A94E20353E0}"/>
    <cellStyle name="出力 4 2 2 14 5" xfId="32059" xr:uid="{D539D625-3432-41E9-B0EB-2A8470B4A690}"/>
    <cellStyle name="出力 4 2 2 15" xfId="12989" xr:uid="{1E5F8C75-BDD2-45E6-907D-AA2726DA1DF6}"/>
    <cellStyle name="出力 4 2 2 15 2" xfId="18829" xr:uid="{8FE46857-B057-430D-A25D-B032CC83DDD6}"/>
    <cellStyle name="出力 4 2 2 15 3" xfId="27038" xr:uid="{3FD1A192-683F-4DB3-93C1-C02A32FB6567}"/>
    <cellStyle name="出力 4 2 2 15 4" xfId="26913" xr:uid="{2826279C-C031-4856-BB83-6763402DD9F7}"/>
    <cellStyle name="出力 4 2 2 15 5" xfId="32058" xr:uid="{E39BE03F-E8B2-4476-8C30-F05E0842DB61}"/>
    <cellStyle name="出力 4 2 2 16" xfId="12990" xr:uid="{2863512D-EF17-4AB3-9159-782A276BFF89}"/>
    <cellStyle name="出力 4 2 2 16 2" xfId="18830" xr:uid="{6B68488E-6747-4660-B095-6C9804EC265D}"/>
    <cellStyle name="出力 4 2 2 16 3" xfId="27723" xr:uid="{28E0B026-D273-4D6E-86EA-CA006A3F3085}"/>
    <cellStyle name="出力 4 2 2 16 4" xfId="26893" xr:uid="{8C04F7AE-9817-4276-A57D-B2143E140092}"/>
    <cellStyle name="出力 4 2 2 16 5" xfId="34306" xr:uid="{35CEF175-575D-4107-B7FD-9D9E21BF7E26}"/>
    <cellStyle name="出力 4 2 2 17" xfId="12991" xr:uid="{A7CDFF42-23F8-4D5E-B972-C7D645C63FD1}"/>
    <cellStyle name="出力 4 2 2 17 2" xfId="18831" xr:uid="{F4A0654B-493F-4D42-A890-C585612DA1BD}"/>
    <cellStyle name="出力 4 2 2 17 3" xfId="27270" xr:uid="{3FF898B2-A78A-43E2-AE12-C03E2EEF91A5}"/>
    <cellStyle name="出力 4 2 2 17 4" xfId="29263" xr:uid="{BEA99B99-2FF0-4054-9B37-34A80B40DE64}"/>
    <cellStyle name="出力 4 2 2 17 5" xfId="32057" xr:uid="{079E6B7D-B36A-4D2D-8860-9E164E2402DD}"/>
    <cellStyle name="出力 4 2 2 18" xfId="12992" xr:uid="{1FA27C86-6AF9-42BC-A800-AB60CA062B3C}"/>
    <cellStyle name="出力 4 2 2 18 2" xfId="18832" xr:uid="{C5DCD63B-3A31-4E12-881C-BB30E00A3759}"/>
    <cellStyle name="出力 4 2 2 18 3" xfId="23434" xr:uid="{D0F33FC7-1E1D-4D42-9DB8-133D1CB8C4AB}"/>
    <cellStyle name="出力 4 2 2 18 4" xfId="28758" xr:uid="{D695BD0E-432E-44D5-B427-43AF3566ACF6}"/>
    <cellStyle name="出力 4 2 2 18 5" xfId="34668" xr:uid="{FAB44A74-9B8D-4250-BF30-D21B6C10048F}"/>
    <cellStyle name="出力 4 2 2 19" xfId="12993" xr:uid="{95E2ECF4-D4E8-4F2E-8659-E267ED1AAC98}"/>
    <cellStyle name="出力 4 2 2 19 2" xfId="18833" xr:uid="{3F72A5F4-4E32-44F0-BF96-94D54323260C}"/>
    <cellStyle name="出力 4 2 2 19 3" xfId="27610" xr:uid="{268FD83A-C84A-4A67-A477-D8ECFD72F53E}"/>
    <cellStyle name="出力 4 2 2 19 4" xfId="28691" xr:uid="{7DE22F89-7D95-480B-AE95-CF65CEAB2042}"/>
    <cellStyle name="出力 4 2 2 19 5" xfId="34274" xr:uid="{1EC2BDEF-C17D-49A2-9DB8-CE12D2508CE6}"/>
    <cellStyle name="出力 4 2 2 2" xfId="12994" xr:uid="{05D66719-C6DC-4F56-8A7B-1044472B7ED6}"/>
    <cellStyle name="出力 4 2 2 2 2" xfId="18834" xr:uid="{628ABFB8-A7D2-4D61-8022-3B89ED734515}"/>
    <cellStyle name="出力 4 2 2 2 3" xfId="27481" xr:uid="{8FF3EFE9-284D-4471-9AEF-54139B7D8091}"/>
    <cellStyle name="出力 4 2 2 2 4" xfId="30209" xr:uid="{10A84060-EB44-4D8C-BAF6-B6660865CF30}"/>
    <cellStyle name="出力 4 2 2 2 5" xfId="32056" xr:uid="{0F3A8D13-05BF-4AFD-8CE9-955AFD977425}"/>
    <cellStyle name="出力 4 2 2 20" xfId="12995" xr:uid="{5804E5F1-E2E8-4DFF-B0A8-159E32B95DC2}"/>
    <cellStyle name="出力 4 2 2 20 2" xfId="18835" xr:uid="{0CAD350B-353F-4407-AED9-3753B7B559FF}"/>
    <cellStyle name="出力 4 2 2 20 3" xfId="27392" xr:uid="{29086A1C-2DD9-404F-B250-19D4AB8048F4}"/>
    <cellStyle name="出力 4 2 2 20 4" xfId="29131" xr:uid="{4C81DA87-8F3E-43A9-BAC8-52E20E43A384}"/>
    <cellStyle name="出力 4 2 2 20 5" xfId="32055" xr:uid="{1AA902A8-8560-4846-A700-FC0755F9104B}"/>
    <cellStyle name="出力 4 2 2 21" xfId="12996" xr:uid="{C214BEBF-2C81-4B5D-A344-240A1A9CF2FB}"/>
    <cellStyle name="出力 4 2 2 21 2" xfId="18836" xr:uid="{61E74814-1729-42E2-B66E-87087E6D03A4}"/>
    <cellStyle name="出力 4 2 2 21 3" xfId="27000" xr:uid="{0949E675-B3A9-4AD4-AF41-A00E543B3A37}"/>
    <cellStyle name="出力 4 2 2 21 4" xfId="26543" xr:uid="{1E6D3C2D-6C92-4647-8EA2-9A89E50D6738}"/>
    <cellStyle name="出力 4 2 2 21 5" xfId="32054" xr:uid="{7BC2FA60-ACE7-4DAB-9CDF-71E145B04CC9}"/>
    <cellStyle name="出力 4 2 2 22" xfId="12997" xr:uid="{D11D2FF7-45B6-480B-AD0F-FA734C71ECEF}"/>
    <cellStyle name="出力 4 2 2 22 2" xfId="18837" xr:uid="{702DC7A2-B959-4AA4-B96A-61627C289E1A}"/>
    <cellStyle name="出力 4 2 2 22 3" xfId="27146" xr:uid="{ECD4CD3B-086A-4278-AA6B-71572C1CE135}"/>
    <cellStyle name="出力 4 2 2 22 4" xfId="28735" xr:uid="{23DD9D21-5F0B-4222-BDA2-12EE06534DCD}"/>
    <cellStyle name="出力 4 2 2 22 5" xfId="32053" xr:uid="{3C974AC3-E6E2-499A-B870-F6D0A9C47C44}"/>
    <cellStyle name="出力 4 2 2 23" xfId="12998" xr:uid="{CEFA4497-D1CD-4FB0-BCA1-B65FE6A1B33B}"/>
    <cellStyle name="出力 4 2 2 23 2" xfId="18838" xr:uid="{CC087755-A91F-4CB8-AE7D-883D8FA18CE0}"/>
    <cellStyle name="出力 4 2 2 23 3" xfId="26936" xr:uid="{3C73671E-8B0B-4F6E-8C22-3E482ED13DD6}"/>
    <cellStyle name="出力 4 2 2 23 4" xfId="30012" xr:uid="{ACFBF028-67BF-4129-BAC6-ADD2C5DE48D9}"/>
    <cellStyle name="出力 4 2 2 23 5" xfId="32052" xr:uid="{F5F59939-7806-43D7-A3F7-F482C6397C2D}"/>
    <cellStyle name="出力 4 2 2 24" xfId="12999" xr:uid="{4BB38093-7D4F-4580-A505-1435E6FDB6FB}"/>
    <cellStyle name="出力 4 2 2 24 2" xfId="18839" xr:uid="{61134047-5A58-4D36-AE02-3C381AB05EFD}"/>
    <cellStyle name="出力 4 2 2 24 3" xfId="26205" xr:uid="{08680170-5B59-4B37-B69B-981B598FD2A4}"/>
    <cellStyle name="出力 4 2 2 24 4" xfId="29999" xr:uid="{7E5F0ED9-401A-4078-ADCA-491C23DF11CE}"/>
    <cellStyle name="出力 4 2 2 24 5" xfId="32051" xr:uid="{28B79032-D867-4966-8139-D6D79B92283C}"/>
    <cellStyle name="出力 4 2 2 25" xfId="13000" xr:uid="{4B4A938E-F600-4FC7-A357-1D8C48466067}"/>
    <cellStyle name="出力 4 2 2 25 2" xfId="18840" xr:uid="{4CF98ADD-07F4-4AB4-AEBB-A5024E022D6E}"/>
    <cellStyle name="出力 4 2 2 25 3" xfId="25879" xr:uid="{B11EE9E7-D503-4887-BC1F-D1D05BF21489}"/>
    <cellStyle name="出力 4 2 2 25 4" xfId="30214" xr:uid="{A8E034BC-424E-4EDC-B4FA-74C644448E49}"/>
    <cellStyle name="出力 4 2 2 25 5" xfId="32050" xr:uid="{66017F6D-1D16-476E-96A2-8B12270F5454}"/>
    <cellStyle name="出力 4 2 2 26" xfId="13001" xr:uid="{2B226D9E-3976-49FA-8C82-80DBEDC81069}"/>
    <cellStyle name="出力 4 2 2 26 2" xfId="18841" xr:uid="{7D25221A-0CBB-483D-8CD8-294782BE55E0}"/>
    <cellStyle name="出力 4 2 2 26 3" xfId="26204" xr:uid="{D2723B81-7C5E-4F32-8400-5658144B0C25}"/>
    <cellStyle name="出力 4 2 2 26 4" xfId="27501" xr:uid="{5893C7DA-09B7-4210-9574-786E0020984B}"/>
    <cellStyle name="出力 4 2 2 26 5" xfId="32049" xr:uid="{450A043A-2B3F-442F-A7AD-683EF56D5BCD}"/>
    <cellStyle name="出力 4 2 2 27" xfId="13002" xr:uid="{BA49792F-8EB8-470D-8FE5-63405A5396AD}"/>
    <cellStyle name="出力 4 2 2 27 2" xfId="18842" xr:uid="{65F4E65B-98BC-45F0-838E-9A443B0CD849}"/>
    <cellStyle name="出力 4 2 2 27 3" xfId="21920" xr:uid="{F09B0940-A1D9-4394-A6C1-3D23ED57C4E0}"/>
    <cellStyle name="出力 4 2 2 27 4" xfId="29788" xr:uid="{3E83DE9D-0BB7-4D46-A5A4-717DC56420FB}"/>
    <cellStyle name="出力 4 2 2 27 5" xfId="30352" xr:uid="{DEBBA6DF-09E6-4793-8D3E-5897D6B3C1FC}"/>
    <cellStyle name="出力 4 2 2 28" xfId="13003" xr:uid="{A62EC4CB-4FFA-4966-950F-C8E0502C1068}"/>
    <cellStyle name="出力 4 2 2 28 2" xfId="18843" xr:uid="{2B63C757-E2C2-4E51-8C3E-1684034E1F0B}"/>
    <cellStyle name="出力 4 2 2 28 3" xfId="28023" xr:uid="{DFA4A243-8D2F-4CD7-859B-111CC776EB91}"/>
    <cellStyle name="出力 4 2 2 28 4" xfId="30675" xr:uid="{EEF72D5F-5961-4993-B4C0-D55996AF83CB}"/>
    <cellStyle name="出力 4 2 2 28 5" xfId="32048" xr:uid="{4F081F68-1CF8-48FD-A5C3-7D5665CA14AA}"/>
    <cellStyle name="出力 4 2 2 29" xfId="13004" xr:uid="{F9C27A54-29BB-47BF-A593-2E9A4EF1AABA}"/>
    <cellStyle name="出力 4 2 2 29 2" xfId="18844" xr:uid="{00B95D63-C25E-430D-AC7F-F1E2A48E1214}"/>
    <cellStyle name="出力 4 2 2 29 3" xfId="26203" xr:uid="{06CA762A-2706-465F-B6BB-BA91F84C66D9}"/>
    <cellStyle name="出力 4 2 2 29 4" xfId="29643" xr:uid="{CEE43EE1-8130-4014-B16B-6ADF6FE8E6E1}"/>
    <cellStyle name="出力 4 2 2 29 5" xfId="32047" xr:uid="{769C6041-DC50-4331-952C-B763795D49DB}"/>
    <cellStyle name="出力 4 2 2 3" xfId="13005" xr:uid="{FB8A7870-6C03-418C-8CB5-927F28471AF7}"/>
    <cellStyle name="出力 4 2 2 3 2" xfId="18845" xr:uid="{3302DA29-74B8-4CC4-BF5E-8C464E17AA2A}"/>
    <cellStyle name="出力 4 2 2 3 3" xfId="27721" xr:uid="{B0013474-BC27-4DC8-BED1-66E7E97F2D36}"/>
    <cellStyle name="出力 4 2 2 3 4" xfId="25710" xr:uid="{E09CADAC-D540-46F9-8165-1EC74487C88C}"/>
    <cellStyle name="出力 4 2 2 3 5" xfId="32046" xr:uid="{D0F296A5-8F96-4049-8435-E63F758C24EA}"/>
    <cellStyle name="出力 4 2 2 30" xfId="13006" xr:uid="{1DDF1CE0-E459-4BE0-9733-2D55C0790CED}"/>
    <cellStyle name="出力 4 2 2 30 2" xfId="18846" xr:uid="{45C58084-5D52-4127-B526-10680606AADF}"/>
    <cellStyle name="出力 4 2 2 30 3" xfId="24391" xr:uid="{5AB97A51-C420-4D5A-848A-47C9F0168F95}"/>
    <cellStyle name="出力 4 2 2 30 4" xfId="25597" xr:uid="{4C19C05E-5A02-4956-B2DF-5AA91B36FC68}"/>
    <cellStyle name="出力 4 2 2 30 5" xfId="32045" xr:uid="{8198F726-967D-4BFF-8250-97644AA2ED67}"/>
    <cellStyle name="出力 4 2 2 31" xfId="13007" xr:uid="{79E0F3AE-6F23-47D9-BBBF-0051AD31CD85}"/>
    <cellStyle name="出力 4 2 2 31 2" xfId="18847" xr:uid="{28E44784-E9A7-40F2-AA76-2A31AC69C991}"/>
    <cellStyle name="出力 4 2 2 31 3" xfId="26202" xr:uid="{D8B226A1-3095-4991-8AFC-6AE8BDA82EA9}"/>
    <cellStyle name="出力 4 2 2 31 4" xfId="25005" xr:uid="{2E88D5C6-7886-4913-B090-60452DED2D65}"/>
    <cellStyle name="出力 4 2 2 31 5" xfId="32044" xr:uid="{E17FA586-FA4F-4AB3-9D63-6A61DFD0593D}"/>
    <cellStyle name="出力 4 2 2 32" xfId="13008" xr:uid="{756F1AA0-B17A-4588-9E1E-5838B1381ABC}"/>
    <cellStyle name="出力 4 2 2 32 2" xfId="18848" xr:uid="{B01D2994-3364-4A17-AB09-72D06ACB69BD}"/>
    <cellStyle name="出力 4 2 2 32 3" xfId="26201" xr:uid="{CC883E97-1FAC-4425-AF8A-E627C8774ABC}"/>
    <cellStyle name="出力 4 2 2 32 4" xfId="27587" xr:uid="{30525B54-5923-4CA4-9EC5-A15FDAD2FA55}"/>
    <cellStyle name="出力 4 2 2 32 5" xfId="32043" xr:uid="{B4019C3A-6088-40C0-8AD6-89450761EE69}"/>
    <cellStyle name="出力 4 2 2 33" xfId="13009" xr:uid="{7CF62AD0-824E-475B-A725-2F9698E38290}"/>
    <cellStyle name="出力 4 2 2 33 2" xfId="18849" xr:uid="{290949AD-B47D-49C6-9EBF-528501324AB9}"/>
    <cellStyle name="出力 4 2 2 33 3" xfId="26200" xr:uid="{7D673EE2-9C56-4986-8852-344A85817A5B}"/>
    <cellStyle name="出力 4 2 2 33 4" xfId="25525" xr:uid="{70D52E56-349D-4981-87B6-90DD2AC77599}"/>
    <cellStyle name="出力 4 2 2 33 5" xfId="32042" xr:uid="{7ACD9EF7-D85C-492A-A140-7CB4C08C56C3}"/>
    <cellStyle name="出力 4 2 2 34" xfId="13010" xr:uid="{C5F5548B-F11E-46C6-B4F2-E7491D791791}"/>
    <cellStyle name="出力 4 2 2 34 2" xfId="18850" xr:uid="{85F8B602-BCB7-4ED3-96B5-F1144985BB22}"/>
    <cellStyle name="出力 4 2 2 34 3" xfId="26199" xr:uid="{82EDD0EA-85B4-4C7F-8A99-9C8F58D50F25}"/>
    <cellStyle name="出力 4 2 2 34 4" xfId="22084" xr:uid="{83760C8C-3440-4AD2-AF87-139A4F63A903}"/>
    <cellStyle name="出力 4 2 2 34 5" xfId="34325" xr:uid="{F5BB76FD-FA3C-433F-949F-2418F7A274B3}"/>
    <cellStyle name="出力 4 2 2 35" xfId="13011" xr:uid="{54016FCA-522E-4ECE-BDDD-4880248F7A75}"/>
    <cellStyle name="出力 4 2 2 35 2" xfId="18851" xr:uid="{4E7E58CA-B9F3-47AB-AA48-7AB705642E30}"/>
    <cellStyle name="出力 4 2 2 35 3" xfId="26198" xr:uid="{43973D40-D169-437B-957D-895EE22BDAEE}"/>
    <cellStyle name="出力 4 2 2 35 4" xfId="25006" xr:uid="{1FE6F483-ED01-4FEB-BB08-ADB7DFCF96BC}"/>
    <cellStyle name="出力 4 2 2 35 5" xfId="32041" xr:uid="{A91EA40C-16A9-4431-99C9-8718D496ADA5}"/>
    <cellStyle name="出力 4 2 2 36" xfId="13012" xr:uid="{9D32CCFB-0FB6-4CBF-B6DD-C7E639FBB107}"/>
    <cellStyle name="出力 4 2 2 36 2" xfId="18852" xr:uid="{A51DD042-E959-4B8E-8E75-23789ECD0A45}"/>
    <cellStyle name="出力 4 2 2 36 3" xfId="23437" xr:uid="{17FADC4E-A7D5-4867-A657-B8F37DDACA3E}"/>
    <cellStyle name="出力 4 2 2 36 4" xfId="22071" xr:uid="{81CAB63B-F78C-4B09-BD7F-5FF9A5866435}"/>
    <cellStyle name="出力 4 2 2 36 5" xfId="34784" xr:uid="{83976CF7-C776-40C2-8DBA-5FF6EA51306D}"/>
    <cellStyle name="出力 4 2 2 37" xfId="13013" xr:uid="{8B023D9A-2760-44C4-855B-2FA8B6DB8E36}"/>
    <cellStyle name="出力 4 2 2 37 2" xfId="18853" xr:uid="{1A6E7EB9-7769-4EDF-AF33-D478FB9B5221}"/>
    <cellStyle name="出力 4 2 2 37 3" xfId="26197" xr:uid="{E445F09E-1613-4948-B830-5F335C23E5B9}"/>
    <cellStyle name="出力 4 2 2 37 4" xfId="27888" xr:uid="{8447772A-06BA-4726-ADA2-D24D22470757}"/>
    <cellStyle name="出力 4 2 2 37 5" xfId="34237" xr:uid="{F5425E0F-DBC8-4F7F-9622-D46909B119E6}"/>
    <cellStyle name="出力 4 2 2 38" xfId="13014" xr:uid="{691F070E-273A-413D-B89B-A52579D6BDA7}"/>
    <cellStyle name="出力 4 2 2 38 2" xfId="18854" xr:uid="{BD94994F-2DAB-4C96-A5C2-6EFDCEECF541}"/>
    <cellStyle name="出力 4 2 2 38 3" xfId="26196" xr:uid="{35C0644E-3A24-444A-B79D-55BE3DEBB9F2}"/>
    <cellStyle name="出力 4 2 2 38 4" xfId="22714" xr:uid="{BBE051CD-99B9-4563-92F4-F7BC05315CE8}"/>
    <cellStyle name="出力 4 2 2 38 5" xfId="32040" xr:uid="{2CECE7EE-0488-4D15-8829-3134F71328C0}"/>
    <cellStyle name="出力 4 2 2 39" xfId="13015" xr:uid="{F6EF8CF3-8C55-411C-8B22-C2F308E325AC}"/>
    <cellStyle name="出力 4 2 2 39 2" xfId="18855" xr:uid="{0E8137FC-19BC-4D1A-8218-B111AB00F166}"/>
    <cellStyle name="出力 4 2 2 39 3" xfId="26195" xr:uid="{8CD98D31-2924-4144-B382-AF7788279B24}"/>
    <cellStyle name="出力 4 2 2 39 4" xfId="26508" xr:uid="{553AD0F7-AD3E-4ED9-BCBD-7EC5D7E38D1B}"/>
    <cellStyle name="出力 4 2 2 39 5" xfId="32039" xr:uid="{8E73B22E-79C9-46D8-A2DE-B67FC26CDCBB}"/>
    <cellStyle name="出力 4 2 2 4" xfId="13016" xr:uid="{CCB8D607-6A73-4301-9222-AD6877EA2751}"/>
    <cellStyle name="出力 4 2 2 4 2" xfId="18856" xr:uid="{2B10AF10-99BA-4339-999E-3CE3C7F2E735}"/>
    <cellStyle name="出力 4 2 2 4 3" xfId="26194" xr:uid="{E5923FCE-EAB0-4583-8C9B-F8745065FB05}"/>
    <cellStyle name="出力 4 2 2 4 4" xfId="25007" xr:uid="{4195CA80-547E-4F28-A2F9-DADFF3A95FA6}"/>
    <cellStyle name="出力 4 2 2 4 5" xfId="32038" xr:uid="{B909DD4A-FF6A-4476-8F3F-3FF6F11E8C73}"/>
    <cellStyle name="出力 4 2 2 40" xfId="13017" xr:uid="{90EB1AEC-3FC9-4DAB-ACC6-394835B3A3BB}"/>
    <cellStyle name="出力 4 2 2 40 2" xfId="18857" xr:uid="{6A3BBBAC-4EE6-460D-870A-4F59F5F1A3EA}"/>
    <cellStyle name="出力 4 2 2 40 3" xfId="26193" xr:uid="{03DBDCC6-8C03-4525-A096-5EA717C1A1C1}"/>
    <cellStyle name="出力 4 2 2 40 4" xfId="25008" xr:uid="{1805351C-5702-40CA-B529-60CBBA499DB3}"/>
    <cellStyle name="出力 4 2 2 40 5" xfId="32037" xr:uid="{FF248338-A05C-4811-A4AF-3390E7D9F867}"/>
    <cellStyle name="出力 4 2 2 41" xfId="13018" xr:uid="{CA6EA564-C88D-4538-9B58-67C0FEAF597B}"/>
    <cellStyle name="出力 4 2 2 41 2" xfId="18858" xr:uid="{302805DB-2729-402B-ACB3-BF2CCBDDFB6A}"/>
    <cellStyle name="出力 4 2 2 41 3" xfId="26737" xr:uid="{F4DD6154-EB95-4A37-9CE5-0570941595DE}"/>
    <cellStyle name="出力 4 2 2 41 4" xfId="29039" xr:uid="{D82829B9-4DA3-4ECA-89FB-8755809A0DA2}"/>
    <cellStyle name="出力 4 2 2 41 5" xfId="32036" xr:uid="{2CD2C9E0-E48F-43F3-BA62-5ED0965ECAD9}"/>
    <cellStyle name="出力 4 2 2 42" xfId="13019" xr:uid="{2E135E6E-563F-4B9B-84FF-ED2A345B5413}"/>
    <cellStyle name="出力 4 2 2 42 2" xfId="18859" xr:uid="{46E0C6E3-DD1D-4FFD-AE9C-44A3D3E22BC8}"/>
    <cellStyle name="出力 4 2 2 42 3" xfId="26192" xr:uid="{4C4D159A-B246-4A23-BACC-6DC2E290BC4E}"/>
    <cellStyle name="出力 4 2 2 42 4" xfId="25009" xr:uid="{A90FE111-41CA-426B-B1A1-839AA92671B1}"/>
    <cellStyle name="出力 4 2 2 42 5" xfId="32035" xr:uid="{91DBB3B3-DF19-42E3-984A-DC37DF6989D7}"/>
    <cellStyle name="出力 4 2 2 43" xfId="13020" xr:uid="{77B4E6BF-4844-4D01-91D7-9E8B8B9E4177}"/>
    <cellStyle name="出力 4 2 2 43 2" xfId="18860" xr:uid="{B4AA3568-C19A-42A5-B08A-DC981A9A39F4}"/>
    <cellStyle name="出力 4 2 2 43 3" xfId="25827" xr:uid="{2AB870E3-5D7D-4117-9CF3-7206B143AB87}"/>
    <cellStyle name="出力 4 2 2 43 4" xfId="25077" xr:uid="{5DEF3B47-A98A-409E-83C2-044C479742B8}"/>
    <cellStyle name="出力 4 2 2 43 5" xfId="32034" xr:uid="{449B74D7-CA9C-412B-9A5B-3009F03F3A2C}"/>
    <cellStyle name="出力 4 2 2 44" xfId="13021" xr:uid="{9010008B-85EC-4598-A3DF-0E807A10B625}"/>
    <cellStyle name="出力 4 2 2 44 2" xfId="18861" xr:uid="{4E82E73B-37F2-424D-A980-6263AD6A55E2}"/>
    <cellStyle name="出力 4 2 2 44 3" xfId="26191" xr:uid="{47C8D3BE-4081-4FDF-82C0-1C3B9B905891}"/>
    <cellStyle name="出力 4 2 2 44 4" xfId="29841" xr:uid="{56781FC8-E254-4152-B0E8-D1FD130DC408}"/>
    <cellStyle name="出力 4 2 2 44 5" xfId="32033" xr:uid="{F2B8096F-1DA8-4A16-B098-1F1E918CCD00}"/>
    <cellStyle name="出力 4 2 2 45" xfId="13022" xr:uid="{43E2FB0A-15C7-4408-BCD9-1EB1060F698B}"/>
    <cellStyle name="出力 4 2 2 45 2" xfId="18862" xr:uid="{4802B841-C836-4408-867A-FBB691C250B6}"/>
    <cellStyle name="出力 4 2 2 45 3" xfId="21817" xr:uid="{4C371532-DA84-40A2-A52B-10EF8C36A2A9}"/>
    <cellStyle name="出力 4 2 2 45 4" xfId="28230" xr:uid="{5A7386FB-0920-40AA-AED8-A3A733CCC13A}"/>
    <cellStyle name="出力 4 2 2 45 5" xfId="28742" xr:uid="{17B15B92-5A1F-4F08-8288-F56E5A40946E}"/>
    <cellStyle name="出力 4 2 2 46" xfId="13023" xr:uid="{4DAD2281-CAD4-49BC-BC4D-8F8705A1D04F}"/>
    <cellStyle name="出力 4 2 2 46 2" xfId="18863" xr:uid="{6C208627-FC02-4F90-94C7-A1536067A872}"/>
    <cellStyle name="出力 4 2 2 46 3" xfId="25952" xr:uid="{E78244D8-448F-4CC5-B27A-9AF2A43C8EDE}"/>
    <cellStyle name="出力 4 2 2 46 4" xfId="29151" xr:uid="{A3DD0569-8B81-492B-92EA-724451E4C67C}"/>
    <cellStyle name="出力 4 2 2 46 5" xfId="32032" xr:uid="{B92E018D-2E36-404B-8F03-15D6C5641F0E}"/>
    <cellStyle name="出力 4 2 2 47" xfId="13024" xr:uid="{EEB59F35-9547-46F0-8406-116E51F5C0AE}"/>
    <cellStyle name="出力 4 2 2 47 2" xfId="18864" xr:uid="{EFCE121B-FD11-4ABF-9FEC-56B63B24D016}"/>
    <cellStyle name="出力 4 2 2 47 3" xfId="26190" xr:uid="{4DABB6B9-489B-4FA6-B88A-4C6B44E1A38F}"/>
    <cellStyle name="出力 4 2 2 47 4" xfId="30185" xr:uid="{E4660A09-C875-415C-AC2E-0109CA854431}"/>
    <cellStyle name="出力 4 2 2 47 5" xfId="32031" xr:uid="{916B11AD-1670-441B-9EC5-A6A3EEE53822}"/>
    <cellStyle name="出力 4 2 2 48" xfId="13025" xr:uid="{A879EE11-8587-439D-9F2F-96B77C049898}"/>
    <cellStyle name="出力 4 2 2 48 2" xfId="18865" xr:uid="{335D6012-4FF3-48F0-832D-E8681BEE2937}"/>
    <cellStyle name="出力 4 2 2 48 3" xfId="26189" xr:uid="{C5E663E8-92EB-4F5E-BE8D-65FABAB49AE3}"/>
    <cellStyle name="出力 4 2 2 48 4" xfId="25010" xr:uid="{676C4AC3-C481-4CC3-AE39-C58E2EFD2F9C}"/>
    <cellStyle name="出力 4 2 2 48 5" xfId="32030" xr:uid="{B24C8580-0807-4142-987A-4241393EEC93}"/>
    <cellStyle name="出力 4 2 2 49" xfId="15100" xr:uid="{545F6746-00F4-45BF-B248-C716ADE7C7DA}"/>
    <cellStyle name="出力 4 2 2 49 2" xfId="20622" xr:uid="{813AC0D2-1048-4676-81A9-72209D7B42BF}"/>
    <cellStyle name="出力 4 2 2 49 3" xfId="23566" xr:uid="{799F516A-6A08-4FE2-87F8-110522580DD0}"/>
    <cellStyle name="出力 4 2 2 49 4" xfId="27684" xr:uid="{AD67B41B-4382-47F2-B21E-87DA3342BA5C}"/>
    <cellStyle name="出力 4 2 2 49 5" xfId="25941" xr:uid="{CEB63F16-6A4F-4863-B30E-DCC26486E98B}"/>
    <cellStyle name="出力 4 2 2 5" xfId="13026" xr:uid="{61753034-C738-491C-92C7-F8613A2F04A9}"/>
    <cellStyle name="出力 4 2 2 5 2" xfId="18866" xr:uid="{E65B258A-1A5C-45DA-81AE-053E4A2069B1}"/>
    <cellStyle name="出力 4 2 2 5 3" xfId="26188" xr:uid="{6D9833D6-B4B9-4362-AB2F-3FF8C0F25A9A}"/>
    <cellStyle name="出力 4 2 2 5 4" xfId="29548" xr:uid="{300FC0E8-960A-4832-AEB0-8B3C81EEA6A5}"/>
    <cellStyle name="出力 4 2 2 5 5" xfId="32029" xr:uid="{14EDD859-D8F5-451D-8FB0-4F68046AF712}"/>
    <cellStyle name="出力 4 2 2 50" xfId="15431" xr:uid="{F016680A-D57F-4801-A5FC-5BD15D0E953E}"/>
    <cellStyle name="出力 4 2 2 50 2" xfId="20916" xr:uid="{63C9CC15-969F-41A5-AFE0-39ECD33AABE7}"/>
    <cellStyle name="出力 4 2 2 50 3" xfId="23239" xr:uid="{5416C145-D23B-4C17-B536-23CF59E3D38D}"/>
    <cellStyle name="出力 4 2 2 50 4" xfId="29414" xr:uid="{A1517CFC-F6D3-48D0-9423-E31156AB3E51}"/>
    <cellStyle name="出力 4 2 2 50 5" xfId="29177" xr:uid="{933ECA7A-8316-423B-967B-426C7432EE0D}"/>
    <cellStyle name="出力 4 2 2 51" xfId="15377" xr:uid="{68CD5943-405F-41B8-9C47-AA42D89CB8AA}"/>
    <cellStyle name="出力 4 2 2 51 2" xfId="20872" xr:uid="{A6B310D6-A4D9-4F32-A8D5-0541C94866B2}"/>
    <cellStyle name="出力 4 2 2 51 3" xfId="26645" xr:uid="{C2D7A1E5-830E-4CC0-BC20-CD2FD808B23D}"/>
    <cellStyle name="出力 4 2 2 51 4" xfId="25750" xr:uid="{38750A3A-6C3A-47DA-B0C2-ADA73655D8FE}"/>
    <cellStyle name="出力 4 2 2 51 5" xfId="25108" xr:uid="{D8DE5981-EF24-4E14-BF4B-7C0CC266930A}"/>
    <cellStyle name="出力 4 2 2 52" xfId="15524" xr:uid="{FD4B44BF-655D-47C3-806B-F5F8568EEB74}"/>
    <cellStyle name="出力 4 2 2 52 2" xfId="21002" xr:uid="{EE65788A-C954-4A34-B775-6E5A61FFB25D}"/>
    <cellStyle name="出力 4 2 2 52 3" xfId="26620" xr:uid="{C8848375-7622-4F30-B71C-8B7A13DD4C87}"/>
    <cellStyle name="出力 4 2 2 52 4" xfId="22472" xr:uid="{1E679B2E-A528-4726-9253-0BEFD5B39190}"/>
    <cellStyle name="出力 4 2 2 52 5" xfId="22666" xr:uid="{EACE6B33-3442-4F94-8A72-47CBECCAEF82}"/>
    <cellStyle name="出力 4 2 2 53" xfId="15450" xr:uid="{3A3D0E9B-3724-4B43-A1DE-008F7E7D6C9C}"/>
    <cellStyle name="出力 4 2 2 53 2" xfId="20934" xr:uid="{2EE12DC5-0EBD-4649-9441-C287CCC905E0}"/>
    <cellStyle name="出力 4 2 2 53 3" xfId="22050" xr:uid="{E840A097-5003-4A79-A8C5-6C7A6523EF31}"/>
    <cellStyle name="出力 4 2 2 53 4" xfId="26791" xr:uid="{02063C69-0C2B-4635-A2D4-896D0F20768B}"/>
    <cellStyle name="出力 4 2 2 53 5" xfId="26309" xr:uid="{72A285F2-5A65-4CAC-B8DE-66504723F896}"/>
    <cellStyle name="出力 4 2 2 54" xfId="15227" xr:uid="{A92CF447-62CD-4A95-9A42-B9CE4EA86EFF}"/>
    <cellStyle name="出力 4 2 2 54 2" xfId="20740" xr:uid="{FD633358-9152-4FAE-AAD8-780F47B31C71}"/>
    <cellStyle name="出力 4 2 2 54 3" xfId="26483" xr:uid="{239E790C-4E5A-49D2-87A6-CCADF08F41E6}"/>
    <cellStyle name="出力 4 2 2 54 4" xfId="23202" xr:uid="{D1D5EE6B-C10D-4FC6-8BA3-7935F4D4A765}"/>
    <cellStyle name="出力 4 2 2 54 5" xfId="29433" xr:uid="{02295127-812A-46C4-B864-5050BE214827}"/>
    <cellStyle name="出力 4 2 2 55" xfId="15497" xr:uid="{BB7AAEFC-4B66-49A1-BD27-DF86011970B7}"/>
    <cellStyle name="出力 4 2 2 55 2" xfId="20976" xr:uid="{21BFDAE9-CE84-4F2A-BA41-03A3D2F353C2}"/>
    <cellStyle name="出力 4 2 2 55 3" xfId="23214" xr:uid="{47B4149E-8D5C-40AF-A1FD-5A4527D2A7F0}"/>
    <cellStyle name="出力 4 2 2 55 4" xfId="21678" xr:uid="{FE8FA123-308F-4134-94BB-F1848AD69454}"/>
    <cellStyle name="出力 4 2 2 55 5" xfId="28801" xr:uid="{6950254B-3496-4FA5-9A6F-FD4D0B8320D7}"/>
    <cellStyle name="出力 4 2 2 56" xfId="15220" xr:uid="{5141F834-126D-43AE-AE6A-2947451BC320}"/>
    <cellStyle name="出力 4 2 2 56 2" xfId="20733" xr:uid="{21D4DB09-8F39-45CF-B316-BDFC7BC39E45}"/>
    <cellStyle name="出力 4 2 2 56 3" xfId="27563" xr:uid="{11ED3061-047D-4925-A158-750E2C52ECCE}"/>
    <cellStyle name="出力 4 2 2 56 4" xfId="29739" xr:uid="{87A93A6D-80B0-4B6E-A100-F72FE2C0041A}"/>
    <cellStyle name="出力 4 2 2 56 5" xfId="26038" xr:uid="{C8DECFDF-0C0A-4029-AC0D-F037E688AECF}"/>
    <cellStyle name="出力 4 2 2 57" xfId="15657" xr:uid="{4A8B13A1-F833-4344-AEB5-6C27802D33A9}"/>
    <cellStyle name="出力 4 2 2 57 2" xfId="21119" xr:uid="{A3149257-191B-4D0E-BA72-C4DF9CBBE291}"/>
    <cellStyle name="出力 4 2 2 57 3" xfId="26561" xr:uid="{25CC81E4-46C7-4413-9D39-DB5907410534}"/>
    <cellStyle name="出力 4 2 2 57 4" xfId="27047" xr:uid="{EFA66A5E-F377-4CCC-AEFB-5F5B867D90D0}"/>
    <cellStyle name="出力 4 2 2 57 5" xfId="34977" xr:uid="{637D7199-49E5-4A52-96E8-51CD342122D2}"/>
    <cellStyle name="出力 4 2 2 58" xfId="14832" xr:uid="{88DD3B32-6C13-4462-8FC1-A037A42709ED}"/>
    <cellStyle name="出力 4 2 2 58 2" xfId="20378" xr:uid="{411ED03E-241E-4CD4-8894-5BB324F0940C}"/>
    <cellStyle name="出力 4 2 2 58 3" xfId="22568" xr:uid="{2C4E6A74-A887-40DB-9435-6D3CAD40DB7B}"/>
    <cellStyle name="出力 4 2 2 58 4" xfId="24701" xr:uid="{361BDC2E-45F5-4ECF-9848-4946A71F76D7}"/>
    <cellStyle name="出力 4 2 2 58 5" xfId="30792" xr:uid="{E61679DB-261F-4550-8E78-96BCF9621B30}"/>
    <cellStyle name="出力 4 2 2 59" xfId="15834" xr:uid="{7A543A3C-ECF1-42B7-9E5D-5E02155F1357}"/>
    <cellStyle name="出力 4 2 2 59 2" xfId="21267" xr:uid="{581AB2E0-62D0-4C4F-8A46-D1AF1F32EEAB}"/>
    <cellStyle name="出力 4 2 2 59 3" xfId="23154" xr:uid="{D241ADFF-BAAB-46A9-9AFA-11CCE685EB9C}"/>
    <cellStyle name="出力 4 2 2 59 4" xfId="29853" xr:uid="{654436BC-4387-48AA-B30D-47E76B04F849}"/>
    <cellStyle name="出力 4 2 2 59 5" xfId="35125" xr:uid="{A632A2C4-B02D-44EE-8B0C-2A15AABBE760}"/>
    <cellStyle name="出力 4 2 2 6" xfId="13027" xr:uid="{B52B10EF-39CA-4347-9E8A-45421EEF3C7C}"/>
    <cellStyle name="出力 4 2 2 6 2" xfId="18867" xr:uid="{07055A7C-5F41-4B34-9F1B-4E299406670A}"/>
    <cellStyle name="出力 4 2 2 6 3" xfId="26187" xr:uid="{DB46B0E4-9B13-4756-B68E-7B0618E87E42}"/>
    <cellStyle name="出力 4 2 2 6 4" xfId="25011" xr:uid="{D07A2B7B-CD6A-4ABC-B4B6-336E988180AF}"/>
    <cellStyle name="出力 4 2 2 6 5" xfId="32028" xr:uid="{DEA037BA-9A2F-4165-952C-D9689D35A193}"/>
    <cellStyle name="出力 4 2 2 60" xfId="15716" xr:uid="{32FC75AC-FB24-41B5-9B1C-B37A90BB9276}"/>
    <cellStyle name="出力 4 2 2 60 2" xfId="21174" xr:uid="{21DF68DE-A798-4538-971B-4B841BB7B87E}"/>
    <cellStyle name="出力 4 2 2 60 3" xfId="22135" xr:uid="{E63EF608-20D7-4CB7-8098-54BBB861661B}"/>
    <cellStyle name="出力 4 2 2 60 4" xfId="30249" xr:uid="{5727A3F9-9286-4B6E-86E8-77F7D31737C4}"/>
    <cellStyle name="出力 4 2 2 60 5" xfId="35032" xr:uid="{6080AB1F-FA48-4608-AC74-09AF26CF008A}"/>
    <cellStyle name="出力 4 2 2 61" xfId="14839" xr:uid="{31B02A55-1463-4E75-AE03-0FDE55CF16C5}"/>
    <cellStyle name="出力 4 2 2 62" xfId="21432" xr:uid="{F0FDF6F5-FE6B-4ECD-99F8-19FECA7D9C78}"/>
    <cellStyle name="出力 4 2 2 63" xfId="28095" xr:uid="{8F35F1B0-6A1D-4E80-B15F-E65A3236EB11}"/>
    <cellStyle name="出力 4 2 2 64" xfId="34123" xr:uid="{2918FBF2-68C8-49C1-8644-9560E6FD6638}"/>
    <cellStyle name="出力 4 2 2 65" xfId="35580" xr:uid="{185067DD-E9B8-4E0B-94B8-9AB787B94244}"/>
    <cellStyle name="出力 4 2 2 66" xfId="35526" xr:uid="{DE1759B2-E46A-4D9B-B501-EFBA3F9D106B}"/>
    <cellStyle name="出力 4 2 2 67" xfId="35701" xr:uid="{931777DE-B2BB-4E39-AC5E-98DA58436C4F}"/>
    <cellStyle name="出力 4 2 2 68" xfId="35843" xr:uid="{03DE2A55-69AA-4E44-A33E-259DC9089BF1}"/>
    <cellStyle name="出力 4 2 2 69" xfId="35771" xr:uid="{0168597D-BAB7-4785-A922-3581AF4F8A88}"/>
    <cellStyle name="出力 4 2 2 7" xfId="13028" xr:uid="{AC3E4E97-40A1-4A6F-8A03-0590462F49FE}"/>
    <cellStyle name="出力 4 2 2 7 2" xfId="18868" xr:uid="{28C9E787-2F93-4D5B-8B3B-2501CF78E36C}"/>
    <cellStyle name="出力 4 2 2 7 3" xfId="27660" xr:uid="{A1402B6F-4D42-42FF-8FA4-604A7F9DE1CC}"/>
    <cellStyle name="出力 4 2 2 7 4" xfId="25408" xr:uid="{43EAD159-1F23-4E95-8F11-5A4999633E2B}"/>
    <cellStyle name="出力 4 2 2 7 5" xfId="32027" xr:uid="{591D4CA9-D890-4DF7-9044-D8D2C37F0D40}"/>
    <cellStyle name="出力 4 2 2 8" xfId="13029" xr:uid="{FEC9BDBB-67C2-4A6F-BC5A-7A7738ED36D8}"/>
    <cellStyle name="出力 4 2 2 8 2" xfId="18869" xr:uid="{1A19E8D2-0EE8-48BC-8CDD-C949174D02F4}"/>
    <cellStyle name="出力 4 2 2 8 3" xfId="24390" xr:uid="{F268DE75-9EB2-4F39-864D-E6556E436B88}"/>
    <cellStyle name="出力 4 2 2 8 4" xfId="25767" xr:uid="{F781A23C-E71A-4115-BEDF-DC8D24D3DF0D}"/>
    <cellStyle name="出力 4 2 2 8 5" xfId="32026" xr:uid="{48C9A0B5-D2CE-45FF-8CE5-8367A99FFC8A}"/>
    <cellStyle name="出力 4 2 2 9" xfId="13030" xr:uid="{36A57E6D-AC2F-4D3B-9B22-B515781B2DCA}"/>
    <cellStyle name="出力 4 2 2 9 2" xfId="18870" xr:uid="{B068850B-31DE-4EE0-BD3D-C08D02C4DD38}"/>
    <cellStyle name="出力 4 2 2 9 3" xfId="26186" xr:uid="{BC830172-801B-43C7-B3FE-33A5EC4BE85D}"/>
    <cellStyle name="出力 4 2 2 9 4" xfId="28584" xr:uid="{46AE156C-D347-42EA-B7F6-95BCA5365DBC}"/>
    <cellStyle name="出力 4 2 2 9 5" xfId="34190" xr:uid="{438AA286-2FAF-4F04-AE9F-D677C1340627}"/>
    <cellStyle name="出力 4 2 20" xfId="13031" xr:uid="{92DFA8AB-7D33-47EC-88C7-41DEC8EEF4C6}"/>
    <cellStyle name="出力 4 2 20 2" xfId="18871" xr:uid="{76315CEB-7909-4C91-A6B3-38B80BF3C223}"/>
    <cellStyle name="出力 4 2 20 3" xfId="26185" xr:uid="{8643BD1A-CE74-441E-A80D-9D48E55EAC1A}"/>
    <cellStyle name="出力 4 2 20 4" xfId="25692" xr:uid="{5ADF5CF5-0DCD-4935-A38A-B93672ACBB10}"/>
    <cellStyle name="出力 4 2 20 5" xfId="32025" xr:uid="{9510994A-57F8-4BFE-9F73-12DDBCECCE58}"/>
    <cellStyle name="出力 4 2 21" xfId="13032" xr:uid="{B68F17E3-88CE-4F5A-864E-DC181177F025}"/>
    <cellStyle name="出力 4 2 21 2" xfId="18872" xr:uid="{68F1F253-A64F-4DC0-B556-B4CC46E2C695}"/>
    <cellStyle name="出力 4 2 21 3" xfId="22659" xr:uid="{B8E2B9B0-F8F0-41D4-B3C8-7AB76EDB02C6}"/>
    <cellStyle name="出力 4 2 21 4" xfId="28676" xr:uid="{2899AA22-2E6B-4A60-9FB1-583F1DA564B1}"/>
    <cellStyle name="出力 4 2 21 5" xfId="34776" xr:uid="{C99F31D8-66CE-4C7F-BFCC-FCABDDFA33D3}"/>
    <cellStyle name="出力 4 2 22" xfId="13033" xr:uid="{D2E5DF8B-905A-4B30-89B0-102732DA7355}"/>
    <cellStyle name="出力 4 2 22 2" xfId="18873" xr:uid="{84A169DE-81FD-43DD-8226-055D62945939}"/>
    <cellStyle name="出力 4 2 22 3" xfId="26184" xr:uid="{7220D98C-1568-4649-8D6E-BC465B733961}"/>
    <cellStyle name="出力 4 2 22 4" xfId="21672" xr:uid="{F654FF80-B36A-438A-BECB-3D1FD08A7683}"/>
    <cellStyle name="出力 4 2 22 5" xfId="34732" xr:uid="{7C4A1271-4199-43F2-96FF-ECB391F9B9E8}"/>
    <cellStyle name="出力 4 2 23" xfId="13034" xr:uid="{5B909592-87E0-4719-971E-36905F310728}"/>
    <cellStyle name="出力 4 2 23 2" xfId="18874" xr:uid="{389AFF4B-7DAE-4924-9664-9B719A092B3D}"/>
    <cellStyle name="出力 4 2 23 3" xfId="26183" xr:uid="{868E8C35-FBC5-4808-A19F-8E7CAF58DA74}"/>
    <cellStyle name="出力 4 2 23 4" xfId="27200" xr:uid="{F4042233-1351-418B-A1F6-2987F3D1E634}"/>
    <cellStyle name="出力 4 2 23 5" xfId="32024" xr:uid="{CA5D5C2C-B261-46CF-875C-4B9834498DA3}"/>
    <cellStyle name="出力 4 2 24" xfId="13035" xr:uid="{7AC38369-A1C7-42A1-88BE-A59D4490305A}"/>
    <cellStyle name="出力 4 2 24 2" xfId="18875" xr:uid="{5C4DD2BF-83AB-4C8B-8C37-576F290C3C2E}"/>
    <cellStyle name="出力 4 2 24 3" xfId="24389" xr:uid="{65D4AB34-42EF-4855-8343-51F1359F5081}"/>
    <cellStyle name="出力 4 2 24 4" xfId="27608" xr:uid="{68E9FD4B-C41E-42B8-8BAD-3F30A6256D76}"/>
    <cellStyle name="出力 4 2 24 5" xfId="32023" xr:uid="{18CED57E-8814-43D9-873E-A2A2EBE5976A}"/>
    <cellStyle name="出力 4 2 25" xfId="13036" xr:uid="{EAC11DB8-C70B-41C9-9B69-CFCCE3F1B133}"/>
    <cellStyle name="出力 4 2 25 2" xfId="18876" xr:uid="{EFA00D25-576A-4693-B8EC-1FA2C426150A}"/>
    <cellStyle name="出力 4 2 25 3" xfId="27295" xr:uid="{B744CB0F-C098-4435-A6BB-AB4402AE1C2D}"/>
    <cellStyle name="出力 4 2 25 4" xfId="26148" xr:uid="{85A235F4-D7C1-493B-BB01-B2768DE6BDE9}"/>
    <cellStyle name="出力 4 2 25 5" xfId="32022" xr:uid="{A71248A5-F624-4BE1-AA42-C497791549D5}"/>
    <cellStyle name="出力 4 2 26" xfId="13037" xr:uid="{68E5B8D4-30A2-4524-A5B4-2825D90C12BA}"/>
    <cellStyle name="出力 4 2 26 2" xfId="18877" xr:uid="{4E624909-2880-4D1A-9558-B6D45F126783}"/>
    <cellStyle name="出力 4 2 26 3" xfId="26182" xr:uid="{A73F8741-2EE0-479A-A799-A8DF51A60318}"/>
    <cellStyle name="出力 4 2 26 4" xfId="21967" xr:uid="{E8088954-7065-4669-8AC5-C490EB9DD686}"/>
    <cellStyle name="出力 4 2 26 5" xfId="32021" xr:uid="{0245BF2B-6322-4899-A013-0E38D2D11305}"/>
    <cellStyle name="出力 4 2 27" xfId="13038" xr:uid="{6F6DF261-04C5-4950-9F01-FD8B5C278A2E}"/>
    <cellStyle name="出力 4 2 27 2" xfId="18878" xr:uid="{0A9F9D5A-635B-4BEB-BC04-6E2E69D682BA}"/>
    <cellStyle name="出力 4 2 27 3" xfId="26181" xr:uid="{0D45AE0C-80E7-4B71-B91F-6875FCFE6848}"/>
    <cellStyle name="出力 4 2 27 4" xfId="25012" xr:uid="{6B8913E4-D131-4034-A45C-FABBCF584B41}"/>
    <cellStyle name="出力 4 2 27 5" xfId="32020" xr:uid="{83B81843-3263-45B4-AA5E-933708BACD3A}"/>
    <cellStyle name="出力 4 2 28" xfId="13039" xr:uid="{B3E16811-6D34-4942-8A00-2A09C855C228}"/>
    <cellStyle name="出力 4 2 28 2" xfId="18879" xr:uid="{2910287B-26BF-4336-9CB3-E2DC4FB3441A}"/>
    <cellStyle name="出力 4 2 28 3" xfId="26180" xr:uid="{4C7C142C-538D-495B-A173-C1C6BBA801C6}"/>
    <cellStyle name="出力 4 2 28 4" xfId="26069" xr:uid="{95F57F95-6A84-429E-A810-91E706FF7A81}"/>
    <cellStyle name="出力 4 2 28 5" xfId="32019" xr:uid="{9B19BFA8-8BA9-4F9C-939B-4841991748FF}"/>
    <cellStyle name="出力 4 2 29" xfId="13040" xr:uid="{E155BD06-F42C-4EB9-A6BD-0A1A29E95194}"/>
    <cellStyle name="出力 4 2 29 2" xfId="18880" xr:uid="{D4C4705C-7B50-43A3-90E7-3DEE9C4F32BE}"/>
    <cellStyle name="出力 4 2 29 3" xfId="21977" xr:uid="{9349F40B-00E7-4F99-9C8F-07CFA7F735D7}"/>
    <cellStyle name="出力 4 2 29 4" xfId="25618" xr:uid="{C6033FC9-CB9E-48C0-8534-9E7AC7A23A52}"/>
    <cellStyle name="出力 4 2 29 5" xfId="32018" xr:uid="{C632894B-45F0-4388-81EB-5FF382C66099}"/>
    <cellStyle name="出力 4 2 3" xfId="13041" xr:uid="{CC561C33-6244-489E-BEFB-740874BABBCB}"/>
    <cellStyle name="出力 4 2 3 10" xfId="35784" xr:uid="{161F0C11-0964-4D7C-BD0A-057DF60CAFB7}"/>
    <cellStyle name="出力 4 2 3 2" xfId="18881" xr:uid="{0A61D9BF-0552-4A62-BE8F-B3FC6C814271}"/>
    <cellStyle name="出力 4 2 3 3" xfId="27582" xr:uid="{4FB843F7-6E6C-456F-B80E-A11B07A84456}"/>
    <cellStyle name="出力 4 2 3 4" xfId="25013" xr:uid="{386BF9DA-BA67-4DAB-ACA6-2B90782599FD}"/>
    <cellStyle name="出力 4 2 3 5" xfId="32017" xr:uid="{7831984A-CBA6-465D-BE94-0463BE4E99F9}"/>
    <cellStyle name="出力 4 2 3 6" xfId="35519" xr:uid="{B1FFB0B2-D579-40A4-9CB1-54BF09A2C9BB}"/>
    <cellStyle name="出力 4 2 3 7" xfId="35509" xr:uid="{3D3B66C2-79EC-463B-8E7D-D190B3DA9087}"/>
    <cellStyle name="出力 4 2 3 8" xfId="35512" xr:uid="{93EDAE2E-60F6-421C-BAE6-B907C2D80BD1}"/>
    <cellStyle name="出力 4 2 3 9" xfId="35759" xr:uid="{34604C42-328D-4B70-9634-A99959FF5BEA}"/>
    <cellStyle name="出力 4 2 30" xfId="13042" xr:uid="{2CB633AA-BE0D-46BF-BCDD-134C3C413783}"/>
    <cellStyle name="出力 4 2 30 2" xfId="18882" xr:uid="{F61911CA-6B2F-4E0A-920C-B9A6E2BFBABE}"/>
    <cellStyle name="出力 4 2 30 3" xfId="21916" xr:uid="{AB4A04B3-2C16-48BB-899A-FE01547CF4F1}"/>
    <cellStyle name="出力 4 2 30 4" xfId="28432" xr:uid="{C643D266-B4CE-4869-961C-74370B48B693}"/>
    <cellStyle name="出力 4 2 30 5" xfId="25288" xr:uid="{2A88DCC0-E9FD-4AD7-9065-94A5AD8ACF64}"/>
    <cellStyle name="出力 4 2 31" xfId="13043" xr:uid="{ECE2DDF9-C0BE-4E77-B349-C418A5054143}"/>
    <cellStyle name="出力 4 2 31 2" xfId="18883" xr:uid="{69236154-1E5E-4522-AF00-0DE4E4AAED91}"/>
    <cellStyle name="出力 4 2 31 3" xfId="25878" xr:uid="{88E569FF-2E42-43A6-8B21-8F80CD75254D}"/>
    <cellStyle name="出力 4 2 31 4" xfId="29165" xr:uid="{5B1A914E-5221-4804-9819-35B10A88CBC4}"/>
    <cellStyle name="出力 4 2 31 5" xfId="32016" xr:uid="{8D73FF0D-BFC2-4C07-86CD-C0E91C78FDBB}"/>
    <cellStyle name="出力 4 2 32" xfId="13044" xr:uid="{63F6CE7E-0621-48A9-B6E2-4E70D19F5A88}"/>
    <cellStyle name="出力 4 2 32 2" xfId="18884" xr:uid="{57545836-CF35-4647-9A74-AC34BFFB7D35}"/>
    <cellStyle name="出力 4 2 32 3" xfId="24387" xr:uid="{1D04549D-36AB-4435-A186-22C0A13AEC09}"/>
    <cellStyle name="出力 4 2 32 4" xfId="22228" xr:uid="{A5B0240F-CA0C-4D15-A3B7-519200551ACA}"/>
    <cellStyle name="出力 4 2 32 5" xfId="32015" xr:uid="{E030F71B-D04E-49A3-A863-CDB105268038}"/>
    <cellStyle name="出力 4 2 33" xfId="13045" xr:uid="{1444CC88-4951-40C3-89E0-2A45BD7481D6}"/>
    <cellStyle name="出力 4 2 33 2" xfId="18885" xr:uid="{4DF76132-C40B-447E-B323-02DFDFA8642A}"/>
    <cellStyle name="出力 4 2 33 3" xfId="24388" xr:uid="{2736570E-4779-46DC-8CEC-0598448487D8}"/>
    <cellStyle name="出力 4 2 33 4" xfId="25306" xr:uid="{25AAF355-30AB-4535-A54C-A3D69F9F4432}"/>
    <cellStyle name="出力 4 2 33 5" xfId="32014" xr:uid="{5EC6DF12-1B25-49D2-BF20-5F0308480153}"/>
    <cellStyle name="出力 4 2 34" xfId="13046" xr:uid="{E1791BB9-A048-4401-B0C6-4E5E075D3065}"/>
    <cellStyle name="出力 4 2 34 2" xfId="18886" xr:uid="{D0091F0D-F78D-4252-BEE9-0866B4E464C6}"/>
    <cellStyle name="出力 4 2 34 3" xfId="26736" xr:uid="{7F99F058-A163-48C4-9068-F037343F8E8F}"/>
    <cellStyle name="出力 4 2 34 4" xfId="21814" xr:uid="{95017712-88CA-4368-9DA5-621C4D248602}"/>
    <cellStyle name="出力 4 2 34 5" xfId="32013" xr:uid="{F82B6170-B5B4-4D2F-9F6F-3AB12A4DF022}"/>
    <cellStyle name="出力 4 2 35" xfId="13047" xr:uid="{94A68FE9-2860-46F9-BF10-EA6F1C72C4BF}"/>
    <cellStyle name="出力 4 2 35 2" xfId="18887" xr:uid="{0EF56549-ED5C-42E7-BD5C-77C5172E1308}"/>
    <cellStyle name="出力 4 2 35 3" xfId="26735" xr:uid="{C7EEC6E5-5221-4609-AEE4-125D98C3A0DA}"/>
    <cellStyle name="出力 4 2 35 4" xfId="26045" xr:uid="{C9BC93E5-4ABA-409D-847C-544D5BB41B8B}"/>
    <cellStyle name="出力 4 2 35 5" xfId="32012" xr:uid="{9D621E64-CFFD-430D-AE04-70FB56EC4BA6}"/>
    <cellStyle name="出力 4 2 36" xfId="13048" xr:uid="{C79C23EA-94DC-4243-B31F-79891D6FBE28}"/>
    <cellStyle name="出力 4 2 36 2" xfId="18888" xr:uid="{8378A54F-AAB6-427C-BD9F-50CE6E010DC6}"/>
    <cellStyle name="出力 4 2 36 3" xfId="22005" xr:uid="{B226B3CB-FCD5-4BE8-AB84-E54CE3940BAF}"/>
    <cellStyle name="出力 4 2 36 4" xfId="28129" xr:uid="{4C4C2ACC-8BC8-4604-9520-F8790C121FA9}"/>
    <cellStyle name="出力 4 2 36 5" xfId="32011" xr:uid="{A0CA9BA1-8BA4-454F-9E4A-AC294A105741}"/>
    <cellStyle name="出力 4 2 37" xfId="13049" xr:uid="{9C0C9E51-5D7F-4980-B6D5-246E05EA4D1B}"/>
    <cellStyle name="出力 4 2 37 2" xfId="18889" xr:uid="{5CEE47BF-53C7-4FE1-B6F3-2DF5AA1BBA7A}"/>
    <cellStyle name="出力 4 2 37 3" xfId="24386" xr:uid="{DC048A81-F35A-419E-952C-A611F1063B72}"/>
    <cellStyle name="出力 4 2 37 4" xfId="22597" xr:uid="{864522A4-DAF6-4734-87FB-F2D59A58C1D4}"/>
    <cellStyle name="出力 4 2 37 5" xfId="32010" xr:uid="{642EB9B6-77BC-4FCB-9ED0-5CACF9FB2DD2}"/>
    <cellStyle name="出力 4 2 38" xfId="13050" xr:uid="{0B1448C1-B621-4632-A306-1E02C74159E4}"/>
    <cellStyle name="出力 4 2 38 2" xfId="18890" xr:uid="{D8656909-7D55-49FD-9958-69586B63B101}"/>
    <cellStyle name="出力 4 2 38 3" xfId="24385" xr:uid="{83D2972E-BA22-4621-AF5A-8F0841443268}"/>
    <cellStyle name="出力 4 2 38 4" xfId="25786" xr:uid="{B213FA50-5394-455F-9C8C-BE0281C32181}"/>
    <cellStyle name="出力 4 2 38 5" xfId="34576" xr:uid="{61F9E6FF-A0C9-4936-A0D5-10D59031E689}"/>
    <cellStyle name="出力 4 2 39" xfId="13051" xr:uid="{AD5F555F-AE63-49DB-8964-98743C5BAF47}"/>
    <cellStyle name="出力 4 2 39 2" xfId="18891" xr:uid="{0BC380BB-9010-4BB5-B35A-34B2657B52B1}"/>
    <cellStyle name="出力 4 2 39 3" xfId="24384" xr:uid="{B19F866D-0FC6-456B-AED3-FB90257D08E8}"/>
    <cellStyle name="出力 4 2 39 4" xfId="29987" xr:uid="{CBCAF393-8E1C-437E-A893-B8F402A26EC8}"/>
    <cellStyle name="出力 4 2 39 5" xfId="32009" xr:uid="{9B16ABF1-4570-420C-87C6-088FDDB26E41}"/>
    <cellStyle name="出力 4 2 4" xfId="13052" xr:uid="{32C3A13D-8F52-446A-ACD1-D14C025CB510}"/>
    <cellStyle name="出力 4 2 4 2" xfId="18892" xr:uid="{AC3A8ECB-FFE2-44AE-94D1-19033B9D31AD}"/>
    <cellStyle name="出力 4 2 4 3" xfId="23431" xr:uid="{84F1B495-5AD6-4470-86F6-E5EC083D7E96}"/>
    <cellStyle name="出力 4 2 4 4" xfId="22250" xr:uid="{708A313B-50FA-41B2-BFEA-562F4B2BCB6F}"/>
    <cellStyle name="出力 4 2 4 5" xfId="34783" xr:uid="{FB2D9287-039D-48B6-A1E0-6E7051D0ED8B}"/>
    <cellStyle name="出力 4 2 40" xfId="13053" xr:uid="{76355437-091D-4271-BBC5-87B8A5AC2C3D}"/>
    <cellStyle name="出力 4 2 40 2" xfId="18893" xr:uid="{F9848AC7-E314-45E8-AE12-2371D2B52777}"/>
    <cellStyle name="出力 4 2 40 3" xfId="24383" xr:uid="{01518645-0D2F-4177-A475-11827AEB44DF}"/>
    <cellStyle name="出力 4 2 40 4" xfId="26604" xr:uid="{17CB63B2-FE46-4358-8A2D-2AB0FE16E9B2}"/>
    <cellStyle name="出力 4 2 40 5" xfId="34236" xr:uid="{43D7C109-1F93-432C-AFC3-6F8AF1E46B52}"/>
    <cellStyle name="出力 4 2 41" xfId="13054" xr:uid="{0664E7FA-7A15-4036-BF8B-E14AFB44641A}"/>
    <cellStyle name="出力 4 2 41 2" xfId="18894" xr:uid="{616A29EC-C5FA-4C33-B0DE-500FB0E29219}"/>
    <cellStyle name="出力 4 2 41 3" xfId="24382" xr:uid="{25B3EACF-F92E-4FD6-97C2-12A849D4958B}"/>
    <cellStyle name="出力 4 2 41 4" xfId="30145" xr:uid="{3AF96CC9-B310-48FA-8A21-A99FEF4AC30C}"/>
    <cellStyle name="出力 4 2 41 5" xfId="32008" xr:uid="{95EACF13-04AC-41A8-907F-8DECF2E19988}"/>
    <cellStyle name="出力 4 2 42" xfId="13055" xr:uid="{BAC0F5F8-9310-4746-9BC0-ABBCC8C3792B}"/>
    <cellStyle name="出力 4 2 42 2" xfId="18895" xr:uid="{D5DC84D0-EB39-454D-9F25-80C5E6F4DBDE}"/>
    <cellStyle name="出力 4 2 42 3" xfId="22526" xr:uid="{EE337C95-5A53-4719-B6BE-A73EDFA3EE27}"/>
    <cellStyle name="出力 4 2 42 4" xfId="29715" xr:uid="{4B8E78EB-D8CC-4180-94CB-9533709B4728}"/>
    <cellStyle name="出力 4 2 42 5" xfId="32007" xr:uid="{2692210B-9074-41F0-9223-782BDF449A22}"/>
    <cellStyle name="出力 4 2 43" xfId="13056" xr:uid="{74CA73C7-4A30-4119-9595-77A9DD2593A2}"/>
    <cellStyle name="出力 4 2 43 2" xfId="18896" xr:uid="{9A3045FC-4C82-4CAD-A7B3-88661F3E6FC6}"/>
    <cellStyle name="出力 4 2 43 3" xfId="24381" xr:uid="{735B12C2-2C25-4255-BC9C-8591E98C06F5}"/>
    <cellStyle name="出力 4 2 43 4" xfId="24099" xr:uid="{6724342A-9A18-4F97-B014-D9FC1F83DDB2}"/>
    <cellStyle name="出力 4 2 43 5" xfId="32006" xr:uid="{37A0BF95-14BC-40DC-81A6-6D7E862E5A19}"/>
    <cellStyle name="出力 4 2 44" xfId="13057" xr:uid="{033F5E69-ACB0-4845-BA82-E1591455A539}"/>
    <cellStyle name="出力 4 2 44 2" xfId="18897" xr:uid="{F76762E2-D53A-4E4F-9E31-36D70FD076D5}"/>
    <cellStyle name="出力 4 2 44 3" xfId="24380" xr:uid="{62221384-903D-4484-A470-3CD2745A718C}"/>
    <cellStyle name="出力 4 2 44 4" xfId="24100" xr:uid="{EF521624-CBF1-4335-958A-C4EEF9FD85D6}"/>
    <cellStyle name="出力 4 2 44 5" xfId="32005" xr:uid="{1C6D9ADD-C424-494A-90BD-02705B8DC317}"/>
    <cellStyle name="出力 4 2 45" xfId="13058" xr:uid="{9BABDD1D-65A9-4609-BCE1-6A03C653B207}"/>
    <cellStyle name="出力 4 2 45 2" xfId="18898" xr:uid="{8EA85BE7-E0DA-46A3-B03A-BF18D6FEDDC7}"/>
    <cellStyle name="出力 4 2 45 3" xfId="22145" xr:uid="{F17125F1-F676-4822-9C04-98341F7889D8}"/>
    <cellStyle name="出力 4 2 45 4" xfId="28571" xr:uid="{1D817A97-9EC0-471C-910C-6D229FD77EC7}"/>
    <cellStyle name="出力 4 2 45 5" xfId="32004" xr:uid="{7EF0D8B5-FC6A-4FC5-971F-7F6D238004D5}"/>
    <cellStyle name="出力 4 2 46" xfId="13059" xr:uid="{791CFDF2-722F-44DF-A632-00864519BD95}"/>
    <cellStyle name="出力 4 2 46 2" xfId="18899" xr:uid="{0C014827-D17A-4E63-B56C-EE724EA32F58}"/>
    <cellStyle name="出力 4 2 46 3" xfId="22554" xr:uid="{8F6C9F20-6ABA-41C4-8805-04C3172AC828}"/>
    <cellStyle name="出力 4 2 46 4" xfId="24708" xr:uid="{4E66CC48-8FE5-40FF-A82E-329FB5044123}"/>
    <cellStyle name="出力 4 2 46 5" xfId="32003" xr:uid="{9E920E37-3800-47BE-A303-8A909BE98D2D}"/>
    <cellStyle name="出力 4 2 47" xfId="13060" xr:uid="{8969AEF8-067A-4796-A4BD-2AB110E43346}"/>
    <cellStyle name="出力 4 2 47 2" xfId="18900" xr:uid="{ACCE2358-A10F-47C7-AF45-07846DB98822}"/>
    <cellStyle name="出力 4 2 47 3" xfId="21716" xr:uid="{BDF432B3-1095-4E7B-9006-0E4EC63CDA5F}"/>
    <cellStyle name="出力 4 2 47 4" xfId="28286" xr:uid="{D9343A7C-948D-405F-A31C-F0A1C98FB5DB}"/>
    <cellStyle name="出力 4 2 47 5" xfId="32002" xr:uid="{E9C0FD44-E6B4-480B-B408-E5052EAD2F32}"/>
    <cellStyle name="出力 4 2 48" xfId="13061" xr:uid="{7712A79C-9ABA-48B3-9E8F-A0474E8AECC3}"/>
    <cellStyle name="出力 4 2 48 2" xfId="18901" xr:uid="{2D760872-06CC-49D8-88CD-957E40BF09E8}"/>
    <cellStyle name="出力 4 2 48 3" xfId="24379" xr:uid="{D1209ED4-1676-46C8-AF04-AB66F9C2AE8A}"/>
    <cellStyle name="出力 4 2 48 4" xfId="24101" xr:uid="{A524A45E-19AF-4BDF-961D-2CF78DF46ADF}"/>
    <cellStyle name="出力 4 2 48 5" xfId="32001" xr:uid="{91C16520-4F9F-48B6-838C-5B64D4F18972}"/>
    <cellStyle name="出力 4 2 49" xfId="13062" xr:uid="{4F99610C-D6C9-44DB-BC6E-125A0CD72656}"/>
    <cellStyle name="出力 4 2 49 2" xfId="18902" xr:uid="{52FF6B95-4FA3-4326-BA4B-09FDEC2F07DF}"/>
    <cellStyle name="出力 4 2 49 3" xfId="26388" xr:uid="{DBDA6D51-816D-406C-92C1-44B3DA6D82CB}"/>
    <cellStyle name="出力 4 2 49 4" xfId="22385" xr:uid="{5F3C6162-E06C-40E2-A108-70A6213A9AB2}"/>
    <cellStyle name="出力 4 2 49 5" xfId="23385" xr:uid="{30A7F2BA-E1BE-4B7A-805B-0521003B4956}"/>
    <cellStyle name="出力 4 2 5" xfId="13063" xr:uid="{886155E6-F03E-4789-8B99-06246A62F463}"/>
    <cellStyle name="出力 4 2 5 2" xfId="18903" xr:uid="{35519777-7787-4B8A-98BD-867C589D887B}"/>
    <cellStyle name="出力 4 2 5 3" xfId="26371" xr:uid="{CEC7CEC2-AC18-4A34-8295-7FAFD212E60F}"/>
    <cellStyle name="出力 4 2 5 4" xfId="21520" xr:uid="{016024AE-C568-4C66-9AF4-B90A6EE844BB}"/>
    <cellStyle name="出力 4 2 5 5" xfId="32000" xr:uid="{49442A29-F397-4CC0-9177-AB49BC9BFE6C}"/>
    <cellStyle name="出力 4 2 50" xfId="14985" xr:uid="{8C31CC6C-44B4-49E9-8070-399049D58075}"/>
    <cellStyle name="出力 4 2 50 2" xfId="20520" xr:uid="{03BCCE75-A87D-41F6-B49C-535F56D06363}"/>
    <cellStyle name="出力 4 2 50 3" xfId="27739" xr:uid="{02A3C22D-26CB-4B61-9A67-B64D43B515F9}"/>
    <cellStyle name="出力 4 2 50 4" xfId="29093" xr:uid="{6C74F279-E0AF-4E0B-90D9-02A3517C7A76}"/>
    <cellStyle name="出力 4 2 50 5" xfId="29271" xr:uid="{89592233-BF1C-4414-B11E-1968EB8E86A5}"/>
    <cellStyle name="出力 4 2 51" xfId="14874" xr:uid="{DA511345-9F69-4D7C-93A1-294193B304C2}"/>
    <cellStyle name="出力 4 2 51 2" xfId="20416" xr:uid="{1430539D-6D49-41B8-A224-482928D97D7D}"/>
    <cellStyle name="出力 4 2 51 3" xfId="23616" xr:uid="{C02060A5-EA03-4198-9A43-2EC549C9B892}"/>
    <cellStyle name="出力 4 2 51 4" xfId="24520" xr:uid="{9618C3D6-8643-4C73-8CAA-3FF907455907}"/>
    <cellStyle name="出力 4 2 51 5" xfId="34577" xr:uid="{4CC51EA5-3EAC-4001-8291-076FE9F8C75F}"/>
    <cellStyle name="出力 4 2 52" xfId="14811" xr:uid="{D9A5B07A-EF66-4BE0-97FD-A02E3187FDFD}"/>
    <cellStyle name="出力 4 2 52 2" xfId="20359" xr:uid="{3786144D-7820-44A6-9869-5F2A0B7579F6}"/>
    <cellStyle name="出力 4 2 52 3" xfId="23653" xr:uid="{E2478277-35CA-43A3-9578-05B13EDCECC0}"/>
    <cellStyle name="出力 4 2 52 4" xfId="21998" xr:uid="{6A811475-CF22-44C3-9D81-C801343568D6}"/>
    <cellStyle name="出力 4 2 52 5" xfId="34209" xr:uid="{EBEBCC4A-9158-412E-89D7-56EC4EB78A02}"/>
    <cellStyle name="出力 4 2 53" xfId="14989" xr:uid="{A69FDE65-6A2D-4C6E-8D2B-6F33CD41E3A5}"/>
    <cellStyle name="出力 4 2 53 2" xfId="20523" xr:uid="{65393C7E-C90B-4AAD-ACA1-319BD0D1BBAA}"/>
    <cellStyle name="出力 4 2 53 3" xfId="27083" xr:uid="{A1D645FA-777D-43A1-8F41-27CEED581FA8}"/>
    <cellStyle name="出力 4 2 53 4" xfId="29231" xr:uid="{A78B28AD-9B00-4BFE-B0A2-C1138162FD2F}"/>
    <cellStyle name="出力 4 2 53 5" xfId="27211" xr:uid="{63DA52AB-D0C7-461C-B35C-154ECEE174BB}"/>
    <cellStyle name="出力 4 2 54" xfId="15641" xr:uid="{B2497EDB-4A91-4D1F-B8A8-49E5C11330EB}"/>
    <cellStyle name="出力 4 2 54 2" xfId="21107" xr:uid="{BEA57DAD-376F-4774-941B-C3E61E57F361}"/>
    <cellStyle name="出力 4 2 54 3" xfId="26572" xr:uid="{E763202C-05B6-4091-A27E-EEEE0033BE2D}"/>
    <cellStyle name="出力 4 2 54 4" xfId="24945" xr:uid="{00D504BA-980E-4A9F-B846-5CBBC0D52CC5}"/>
    <cellStyle name="出力 4 2 54 5" xfId="34965" xr:uid="{49F78DDD-F63A-4BD0-8463-E5003742BAA2}"/>
    <cellStyle name="出力 4 2 55" xfId="14842" xr:uid="{CE07B73E-C98D-4BFB-AF41-63184C346F83}"/>
    <cellStyle name="出力 4 2 55 2" xfId="20385" xr:uid="{C78EB142-18D1-4796-A896-9A823D1B2EDA}"/>
    <cellStyle name="出力 4 2 55 3" xfId="23638" xr:uid="{351F698B-327D-49C7-8E65-B863B1F29E9E}"/>
    <cellStyle name="出力 4 2 55 4" xfId="29261" xr:uid="{6578731D-FEA3-4D9A-9079-53B0C70C548C}"/>
    <cellStyle name="出力 4 2 55 5" xfId="30785" xr:uid="{C05CE5D4-E0EB-452C-A199-52DB4BBF85ED}"/>
    <cellStyle name="出力 4 2 56" xfId="14918" xr:uid="{6AF0C723-85DD-4C08-BB44-EAA5281C11C1}"/>
    <cellStyle name="出力 4 2 56 2" xfId="20456" xr:uid="{5CA66CB4-650A-4B32-83B0-D54C94B63BC0}"/>
    <cellStyle name="出力 4 2 56 3" xfId="21762" xr:uid="{F6D4F1ED-EBAC-4FCD-B3B4-7EF0652927FC}"/>
    <cellStyle name="出力 4 2 56 4" xfId="27886" xr:uid="{EF15AD0A-E3B4-4F55-8D08-39A1BB5FCA08}"/>
    <cellStyle name="出力 4 2 56 5" xfId="34547" xr:uid="{3A81BEF4-A717-4A48-969C-153C7AEE5611}"/>
    <cellStyle name="出力 4 2 57" xfId="15790" xr:uid="{B35AE916-50C7-45FA-B964-1CF93F69DDC0}"/>
    <cellStyle name="出力 4 2 57 2" xfId="21239" xr:uid="{37874A22-1FF4-404E-A0AA-B0133D39E511}"/>
    <cellStyle name="出力 4 2 57 3" xfId="26089" xr:uid="{2F9D4285-6B55-40B6-B5B2-62E9E0BCD7FE}"/>
    <cellStyle name="出力 4 2 57 4" xfId="28582" xr:uid="{4D0E99E1-CBC2-41A1-9B11-6C97DCF1F04C}"/>
    <cellStyle name="出力 4 2 57 5" xfId="35097" xr:uid="{A12970C0-150E-4A92-AB96-4F11C4633565}"/>
    <cellStyle name="出力 4 2 58" xfId="15661" xr:uid="{020B2D2B-3E53-4CD0-8C50-4803DAA581EE}"/>
    <cellStyle name="出力 4 2 58 2" xfId="21122" xr:uid="{64291379-A25B-42E4-A569-B03CDDFECA61}"/>
    <cellStyle name="出力 4 2 58 3" xfId="26558" xr:uid="{649815AB-C1A8-487A-B4CA-8D1610A6390A}"/>
    <cellStyle name="出力 4 2 58 4" xfId="27003" xr:uid="{084A4D66-3002-4EF6-9FED-D1A1D77F7846}"/>
    <cellStyle name="出力 4 2 58 5" xfId="34980" xr:uid="{FA5D9AA6-F199-44FF-9789-895E18369335}"/>
    <cellStyle name="出力 4 2 59" xfId="15036" xr:uid="{FC4364F8-F71F-4D54-815C-EBBE8C37CB3D}"/>
    <cellStyle name="出力 4 2 59 2" xfId="20567" xr:uid="{39C4E909-4D2A-4CE1-87F3-E341F03C2CBF}"/>
    <cellStyle name="出力 4 2 59 3" xfId="26682" xr:uid="{C28DE933-0CAD-404E-8026-27E8E1F3A516}"/>
    <cellStyle name="出力 4 2 59 4" xfId="24931" xr:uid="{A73B2C3C-B664-4C93-8E55-60DC23A3B8A6}"/>
    <cellStyle name="出力 4 2 59 5" xfId="23381" xr:uid="{8CC95115-A00E-4BEF-8A4F-59AB2FB37108}"/>
    <cellStyle name="出力 4 2 6" xfId="13064" xr:uid="{E8BB713A-98FB-4F63-8B8D-BA1BCB6F1CBE}"/>
    <cellStyle name="出力 4 2 6 2" xfId="18904" xr:uid="{3ED6682C-EB53-4C39-9FAC-77241D322E13}"/>
    <cellStyle name="出力 4 2 6 3" xfId="22150" xr:uid="{6112D672-768C-486E-AD11-E9EFBCC1CA32}"/>
    <cellStyle name="出力 4 2 6 4" xfId="26995" xr:uid="{8453DC22-B899-427B-8B29-353421FD6D04}"/>
    <cellStyle name="出力 4 2 6 5" xfId="31999" xr:uid="{C2D6B61D-F484-4D8E-B7F4-A3DE7B11E034}"/>
    <cellStyle name="出力 4 2 60" xfId="14891" xr:uid="{390FE728-659E-49B1-907C-BDAF3A59F421}"/>
    <cellStyle name="出力 4 2 60 2" xfId="20430" xr:uid="{43365D87-2438-457C-B8B0-4B0BD5D90383}"/>
    <cellStyle name="出力 4 2 60 3" xfId="21456" xr:uid="{732D6246-9996-4D5A-9494-91A9FB044C3E}"/>
    <cellStyle name="出力 4 2 60 4" xfId="29564" xr:uid="{93902B2F-D658-4621-BCC4-CFDE36A1F776}"/>
    <cellStyle name="出力 4 2 60 5" xfId="30757" xr:uid="{ABF0C3A5-57EB-4194-874D-EA51C2F29CBF}"/>
    <cellStyle name="出力 4 2 61" xfId="14823" xr:uid="{C47B3CEA-73D1-4235-ABF1-315B40BB0D58}"/>
    <cellStyle name="出力 4 2 61 2" xfId="20370" xr:uid="{61491D7E-1A05-4B26-B2CA-13D528B1DA31}"/>
    <cellStyle name="出力 4 2 61 3" xfId="27167" xr:uid="{33B9BBE4-21A6-42B7-B88B-174C9A7E8E51}"/>
    <cellStyle name="出力 4 2 61 4" xfId="22383" xr:uid="{5B3E5422-4CF6-4517-9821-3A5B9E372E97}"/>
    <cellStyle name="出力 4 2 61 5" xfId="30800" xr:uid="{99BA27E6-83C7-4C55-9287-A472E0F435EE}"/>
    <cellStyle name="出力 4 2 62" xfId="15766" xr:uid="{7FA8D401-32B4-45C1-9063-F7A919FCEE7F}"/>
    <cellStyle name="出力 4 2 63" xfId="26952" xr:uid="{28760A71-A3D4-4068-892E-E073A26EEC40}"/>
    <cellStyle name="出力 4 2 64" xfId="29672" xr:uid="{09E4FA98-6B47-40C8-BDF4-59E7EBE5725D}"/>
    <cellStyle name="出力 4 2 65" xfId="34165" xr:uid="{669BF013-31EF-435E-865E-00025D5CA889}"/>
    <cellStyle name="出力 4 2 66" xfId="35552" xr:uid="{9F0A7C38-1C0A-4EFC-B887-2A676C37C04B}"/>
    <cellStyle name="出力 4 2 67" xfId="35470" xr:uid="{CF4AD9A7-834F-4980-B879-CA6391828854}"/>
    <cellStyle name="出力 4 2 68" xfId="35488" xr:uid="{A52373CE-3514-4E5E-8EEA-8FFE574D090A}"/>
    <cellStyle name="出力 4 2 69" xfId="35772" xr:uid="{93741106-3CB8-4DD7-9DEB-73703C1245B8}"/>
    <cellStyle name="出力 4 2 7" xfId="13065" xr:uid="{9185A42D-16B6-44B9-A34F-B4EC191704EA}"/>
    <cellStyle name="出力 4 2 7 2" xfId="18905" xr:uid="{A1FB30D6-EE5C-46EA-A29A-2B7403D9660D}"/>
    <cellStyle name="出力 4 2 7 3" xfId="24378" xr:uid="{B7252ED7-8A9C-40E8-B57F-FCD0DF4FF4C4}"/>
    <cellStyle name="出力 4 2 7 4" xfId="24102" xr:uid="{972C2EF9-8329-45D7-99C7-E6E99081DCBE}"/>
    <cellStyle name="出力 4 2 7 5" xfId="31998" xr:uid="{12BF0552-0E3F-4427-8D03-4DDDA32FDE98}"/>
    <cellStyle name="出力 4 2 70" xfId="35831" xr:uid="{D65B81D5-9A7B-4D8F-B430-D4A166ACC5E3}"/>
    <cellStyle name="出力 4 2 8" xfId="13066" xr:uid="{38DFD5F2-3B19-47C8-BCF1-C12441516366}"/>
    <cellStyle name="出力 4 2 8 2" xfId="18906" xr:uid="{72F55DA0-83D9-4929-A2DB-43D132AD777F}"/>
    <cellStyle name="出力 4 2 8 3" xfId="24377" xr:uid="{DAC61709-4FA0-44EA-8040-08E496EE05EF}"/>
    <cellStyle name="出力 4 2 8 4" xfId="30199" xr:uid="{BDC03152-8A04-4784-85D4-733B82BD3F14}"/>
    <cellStyle name="出力 4 2 8 5" xfId="31997" xr:uid="{15441729-F0EB-490C-A963-EC68570E8490}"/>
    <cellStyle name="出力 4 2 9" xfId="13067" xr:uid="{39DC38E5-BA22-4887-9ACC-D291F9424150}"/>
    <cellStyle name="出力 4 2 9 2" xfId="18907" xr:uid="{72C1BA3E-9B2C-4776-8248-BEA0F936BE8F}"/>
    <cellStyle name="出力 4 2 9 3" xfId="24376" xr:uid="{B90B87FA-0D39-4E27-9AF4-C94B3819FD78}"/>
    <cellStyle name="出力 4 2 9 4" xfId="28560" xr:uid="{7C70160A-4611-4F90-9324-5FE8FF820176}"/>
    <cellStyle name="出力 4 2 9 5" xfId="31996" xr:uid="{0B415463-9F75-464A-9CD8-1813753AE2AD}"/>
    <cellStyle name="出力 4 20" xfId="13068" xr:uid="{D30CC2AF-B1D5-4D0F-971D-8C7875B10DBE}"/>
    <cellStyle name="出力 4 20 2" xfId="18908" xr:uid="{A81BEF34-382E-4CA9-9BB7-21152A57E6BA}"/>
    <cellStyle name="出力 4 20 3" xfId="24375" xr:uid="{7FF88E28-4C45-4203-BB53-F75244DB68C9}"/>
    <cellStyle name="出力 4 20 4" xfId="26721" xr:uid="{92FB520B-3DAE-4218-8080-871C009972EE}"/>
    <cellStyle name="出力 4 20 5" xfId="31995" xr:uid="{D9124ABA-19F6-474C-B410-08B03AE71F18}"/>
    <cellStyle name="出力 4 21" xfId="13069" xr:uid="{CB1FEE7B-34A7-4245-92EC-EE6CCB3C29FF}"/>
    <cellStyle name="出力 4 21 2" xfId="18909" xr:uid="{3D85ADD8-1A32-42AA-ABB9-1D1D55C3F267}"/>
    <cellStyle name="出力 4 21 3" xfId="26996" xr:uid="{1D06F604-CE12-41C8-9C48-7E5702198A70}"/>
    <cellStyle name="出力 4 21 4" xfId="25310" xr:uid="{40F01CBC-1E11-42E3-ACE5-B95156434905}"/>
    <cellStyle name="出力 4 21 5" xfId="31994" xr:uid="{ED519DB1-17C1-4860-B722-C9B8CEF158BB}"/>
    <cellStyle name="出力 4 22" xfId="13070" xr:uid="{3D7A6DAA-2487-4082-85EB-AE373E9EFCAA}"/>
    <cellStyle name="出力 4 22 2" xfId="18910" xr:uid="{9062C3C1-40F0-4885-831C-5E4AA4E22DA3}"/>
    <cellStyle name="出力 4 22 3" xfId="24374" xr:uid="{A185ABAD-39CD-46B3-A1EC-404DB55BBB4B}"/>
    <cellStyle name="出力 4 22 4" xfId="29594" xr:uid="{103C407C-B49C-4869-882D-FC13D56F2598}"/>
    <cellStyle name="出力 4 22 5" xfId="34841" xr:uid="{92CA52F7-361B-446C-80D0-76AFBEB6113D}"/>
    <cellStyle name="出力 4 23" xfId="13071" xr:uid="{741FC838-67D7-4D12-A099-5D74256C57E1}"/>
    <cellStyle name="出力 4 23 2" xfId="18911" xr:uid="{7ED69D6B-81D4-4441-8418-55C8496ACAC7}"/>
    <cellStyle name="出力 4 23 3" xfId="27659" xr:uid="{983A9784-2DFD-4DA3-BC33-16E5B64F4D6A}"/>
    <cellStyle name="出力 4 23 4" xfId="28526" xr:uid="{C8613046-0732-4D02-95AB-9C4534CEC0E1}"/>
    <cellStyle name="出力 4 23 5" xfId="31993" xr:uid="{49FD25E5-866E-4C7B-89A6-482C339828CE}"/>
    <cellStyle name="出力 4 24" xfId="13072" xr:uid="{DBA762F4-4859-4E4A-8ADB-ED8065448D3B}"/>
    <cellStyle name="出力 4 24 2" xfId="18912" xr:uid="{03A46477-C93D-4F87-8F09-63638AB5A6E5}"/>
    <cellStyle name="出力 4 24 3" xfId="27263" xr:uid="{20C47894-5FD6-4C41-9AE8-88B1A2BFE923}"/>
    <cellStyle name="出力 4 24 4" xfId="26795" xr:uid="{CB5B3626-7CB4-4EA3-A08E-A6935F2F30E7}"/>
    <cellStyle name="出力 4 24 5" xfId="34779" xr:uid="{F381A0CF-8E7C-4BA4-A102-14E993317005}"/>
    <cellStyle name="出力 4 25" xfId="13073" xr:uid="{BA5BDC4A-1976-495C-AC50-99A22A2C3A0E}"/>
    <cellStyle name="出力 4 25 2" xfId="18913" xr:uid="{ABAB13A0-934F-43CA-88F1-0F54D1A388AF}"/>
    <cellStyle name="出力 4 25 3" xfId="26495" xr:uid="{01DFE2B5-B0EA-46C9-8B5B-8C808CBB651A}"/>
    <cellStyle name="出力 4 25 4" xfId="26870" xr:uid="{429A2C65-2A48-4CE4-9823-756F0E71C399}"/>
    <cellStyle name="出力 4 25 5" xfId="34734" xr:uid="{8104DF25-568E-4921-8FD7-6C536C3DD60E}"/>
    <cellStyle name="出力 4 26" xfId="13074" xr:uid="{74248B84-BEB3-46F2-B802-CEAE6EF8762C}"/>
    <cellStyle name="出力 4 26 2" xfId="18914" xr:uid="{55121F1B-EDE6-4857-A002-D594A5A8A3BF}"/>
    <cellStyle name="出力 4 26 3" xfId="27103" xr:uid="{8F0F440D-32F7-4BEA-9065-C0BFE61751D5}"/>
    <cellStyle name="出力 4 26 4" xfId="25746" xr:uid="{80A8664F-272A-4FDF-81AA-E39BEF4CA802}"/>
    <cellStyle name="出力 4 26 5" xfId="31992" xr:uid="{A8D30896-19F3-4D16-AA86-799CB782E892}"/>
    <cellStyle name="出力 4 27" xfId="13075" xr:uid="{C6F3FC8C-AA4F-4F85-81CA-B18DED607EF5}"/>
    <cellStyle name="出力 4 27 2" xfId="18915" xr:uid="{919D2F7F-2111-4417-BE32-53D2DBEC0E90}"/>
    <cellStyle name="出力 4 27 3" xfId="24373" xr:uid="{E9755299-903A-4A3C-AECA-359B8FEEFB4A}"/>
    <cellStyle name="出力 4 27 4" xfId="22242" xr:uid="{1DF8F7E6-CA0E-4AAD-A338-945D6499EDE5}"/>
    <cellStyle name="出力 4 27 5" xfId="31991" xr:uid="{BDC69D64-40AF-48C6-B646-7E84085DCDF5}"/>
    <cellStyle name="出力 4 28" xfId="13076" xr:uid="{BE4B8C85-7A88-4F7F-812C-4F448E871151}"/>
    <cellStyle name="出力 4 28 2" xfId="18916" xr:uid="{A52C5C77-5717-47EA-9C4F-5B0D3C691D41}"/>
    <cellStyle name="出力 4 28 3" xfId="24372" xr:uid="{4E913FA6-0D9C-4720-A762-9AB2677DE9B5}"/>
    <cellStyle name="出力 4 28 4" xfId="26559" xr:uid="{7AD5663B-55F1-4F52-BF6D-35EDB2EAD43C}"/>
    <cellStyle name="出力 4 28 5" xfId="31990" xr:uid="{93D95109-B3FE-4C62-8F11-59EA415CC481}"/>
    <cellStyle name="出力 4 29" xfId="13077" xr:uid="{0B39DE80-9A12-4B94-ADFE-F62AA489112F}"/>
    <cellStyle name="出力 4 29 2" xfId="18917" xr:uid="{0471A1E2-7BB1-4986-8D58-FF1F9D3437F0}"/>
    <cellStyle name="出力 4 29 3" xfId="24371" xr:uid="{E96AD929-931C-4CBC-98B5-083C28DED614}"/>
    <cellStyle name="出力 4 29 4" xfId="25816" xr:uid="{88F06009-9A8B-41AA-A8FD-99D8C5213DCA}"/>
    <cellStyle name="出力 4 29 5" xfId="31989" xr:uid="{64A7953C-676E-4B70-8EED-11AEB563A883}"/>
    <cellStyle name="出力 4 3" xfId="13078" xr:uid="{4E8A149D-6883-4731-ACA6-4F3CF01D1DA3}"/>
    <cellStyle name="出力 4 30" xfId="13079" xr:uid="{E40D9994-894E-422A-8C63-CAED86E47FD7}"/>
    <cellStyle name="出力 4 30 2" xfId="18918" xr:uid="{B9C2F543-EDDC-44CE-92A2-57BF67D9EF9B}"/>
    <cellStyle name="出力 4 30 3" xfId="24370" xr:uid="{35ECDA44-B106-44DB-BE72-BF8A48AC70F2}"/>
    <cellStyle name="出力 4 30 4" xfId="21763" xr:uid="{D20CC045-BC87-4925-A2B9-B2D26A6DC6A4}"/>
    <cellStyle name="出力 4 30 5" xfId="31988" xr:uid="{15A1D64F-EB69-4614-A4F2-70C78265CB20}"/>
    <cellStyle name="出力 4 31" xfId="13080" xr:uid="{E0569617-61A1-497D-A1D7-EEDDFE76D7B7}"/>
    <cellStyle name="出力 4 31 2" xfId="18919" xr:uid="{B3783B59-FA88-4AAA-A339-173A549224CD}"/>
    <cellStyle name="出力 4 31 3" xfId="24369" xr:uid="{35B20546-2588-4ACD-893F-9C3062B0B78B}"/>
    <cellStyle name="出力 4 31 4" xfId="26722" xr:uid="{E1257FFA-6706-4AA7-84FF-B0B3F4873144}"/>
    <cellStyle name="出力 4 31 5" xfId="31987" xr:uid="{DBFF3D8A-A7C4-4998-B783-B5C4C40A4ECC}"/>
    <cellStyle name="出力 4 32" xfId="13081" xr:uid="{4FEC1AD3-566E-4FED-A9A1-AF5F1BF6746D}"/>
    <cellStyle name="出力 4 32 2" xfId="18920" xr:uid="{B6A7CC48-16CC-48BF-B4C6-6599086C94AD}"/>
    <cellStyle name="出力 4 32 3" xfId="21706" xr:uid="{0DAD0E59-DCF9-48E2-AF50-4AA0ADAB18B7}"/>
    <cellStyle name="出力 4 32 4" xfId="28293" xr:uid="{7E847EB9-D0EC-476B-9171-774381ADB5B1}"/>
    <cellStyle name="出力 4 32 5" xfId="31986" xr:uid="{573376B5-FA78-4084-BF6F-A1C44A6421D7}"/>
    <cellStyle name="出力 4 33" xfId="13082" xr:uid="{9F5B4FCE-A724-4C77-B537-407EA6425A0F}"/>
    <cellStyle name="出力 4 33 2" xfId="18921" xr:uid="{E70D261D-3989-4ABA-905D-AF81FB519DBE}"/>
    <cellStyle name="出力 4 33 3" xfId="24368" xr:uid="{47B8E4AB-0AD3-4DFA-852A-D1BBED20481D}"/>
    <cellStyle name="出力 4 33 4" xfId="25546" xr:uid="{22F67095-A06C-4F67-85A9-4DAA61A640D1}"/>
    <cellStyle name="出力 4 33 5" xfId="31985" xr:uid="{642575AF-3B56-438A-A6D1-5A7F677887CB}"/>
    <cellStyle name="出力 4 34" xfId="13083" xr:uid="{500111C7-837B-4A68-95BF-6ED90F81291E}"/>
    <cellStyle name="出力 4 34 2" xfId="18922" xr:uid="{93892497-27B0-4BC0-90AF-6D978B7372CD}"/>
    <cellStyle name="出力 4 34 3" xfId="21912" xr:uid="{48ABAE6F-C2CC-410F-BF18-46F9493F51F5}"/>
    <cellStyle name="出力 4 34 4" xfId="28626" xr:uid="{A32106DA-D807-42F8-A0F6-75A0631B734B}"/>
    <cellStyle name="出力 4 34 5" xfId="28666" xr:uid="{08D760F8-E188-473F-AD34-CBC4DFA2A4C2}"/>
    <cellStyle name="出力 4 35" xfId="13084" xr:uid="{453ADAE8-394A-4615-A246-9B1D008AD04F}"/>
    <cellStyle name="出力 4 35 2" xfId="18923" xr:uid="{4080C609-F744-47C3-934C-130DEE617798}"/>
    <cellStyle name="出力 4 35 3" xfId="25876" xr:uid="{34344103-18C9-472F-8CF0-C9842960C3F8}"/>
    <cellStyle name="出力 4 35 4" xfId="22054" xr:uid="{882D381F-F0BB-45EA-8935-DFAE7E071D2F}"/>
    <cellStyle name="出力 4 35 5" xfId="31984" xr:uid="{238BA9B7-4563-46D3-96A6-ACBF051E08AD}"/>
    <cellStyle name="出力 4 36" xfId="13085" xr:uid="{9675C790-A0D8-40B1-9690-C2F981EC4801}"/>
    <cellStyle name="出力 4 36 2" xfId="18924" xr:uid="{24F64970-340F-414A-8F9E-7251429FEBFB}"/>
    <cellStyle name="出力 4 36 3" xfId="24367" xr:uid="{4CDE7B59-5423-4517-BD7A-D75E5D66B7C4}"/>
    <cellStyle name="出力 4 36 4" xfId="27534" xr:uid="{F5452CA4-C706-490A-8B0A-507309D219EC}"/>
    <cellStyle name="出力 4 36 5" xfId="31983" xr:uid="{50D28CFA-D452-4E62-80F4-094D8D899AB2}"/>
    <cellStyle name="出力 4 37" xfId="13086" xr:uid="{5017C584-DFB8-42A2-9B7B-0DECB7242135}"/>
    <cellStyle name="出力 4 37 2" xfId="18925" xr:uid="{451F280E-6C50-4900-B52B-CDA7B5577BD7}"/>
    <cellStyle name="出力 4 37 3" xfId="22760" xr:uid="{B730324E-ADAD-40F8-B98C-93ED05843EA9}"/>
    <cellStyle name="出力 4 37 4" xfId="23002" xr:uid="{030E34B5-5652-4AC5-A3B0-F629E19A48E7}"/>
    <cellStyle name="出力 4 37 5" xfId="31982" xr:uid="{9EB289F5-BE58-49BF-8B39-9A2E83C57B5F}"/>
    <cellStyle name="出力 4 38" xfId="13087" xr:uid="{9ECD1940-5EB6-435B-91D0-C9138B1A9E33}"/>
    <cellStyle name="出力 4 38 2" xfId="18926" xr:uid="{2E178F09-FB53-48AF-8FF8-001DD7DB5866}"/>
    <cellStyle name="出力 4 38 3" xfId="22130" xr:uid="{24CA2678-1510-47A2-8B04-714A4F998DE0}"/>
    <cellStyle name="出力 4 38 4" xfId="27396" xr:uid="{583D6813-ABCF-44BD-AE54-BA504CC12F93}"/>
    <cellStyle name="出力 4 38 5" xfId="31981" xr:uid="{ED701AE9-E384-4C03-8112-DC7FAB4E5451}"/>
    <cellStyle name="出力 4 39" xfId="13088" xr:uid="{F53C2FB1-4A34-4ABF-A789-E86D67130693}"/>
    <cellStyle name="出力 4 39 2" xfId="18927" xr:uid="{C355136D-4807-487A-B9C0-1221DC9A6DCB}"/>
    <cellStyle name="出力 4 39 3" xfId="24366" xr:uid="{37C98906-4A04-4641-BA6A-8A249D216B51}"/>
    <cellStyle name="出力 4 39 4" xfId="25962" xr:uid="{B88EC9BF-EA22-41B0-B255-18C60CE45139}"/>
    <cellStyle name="出力 4 39 5" xfId="31980" xr:uid="{30773611-F777-4F9F-801F-79E46E50976F}"/>
    <cellStyle name="出力 4 4" xfId="13089" xr:uid="{F61533F4-EC7E-4AA7-A443-0F8BCDA9D21D}"/>
    <cellStyle name="出力 4 4 10" xfId="13090" xr:uid="{F1BE6C0F-E4C1-4AF8-AB6A-156259AB1FC2}"/>
    <cellStyle name="出力 4 4 10 2" xfId="18928" xr:uid="{2551438E-3A7C-4705-BD2C-C7906E4E37C6}"/>
    <cellStyle name="出力 4 4 10 3" xfId="22014" xr:uid="{679DDB08-4F19-439E-AB69-29ED9BB133AB}"/>
    <cellStyle name="出力 4 4 10 4" xfId="28533" xr:uid="{9789197E-53F6-4484-BBA2-618C2214679E}"/>
    <cellStyle name="出力 4 4 10 5" xfId="31979" xr:uid="{FC6837D2-1160-4926-87D9-9ED0FDC743BB}"/>
    <cellStyle name="出力 4 4 11" xfId="13091" xr:uid="{8BD78EA9-3DC2-4863-BFBE-60A29B7023E6}"/>
    <cellStyle name="出力 4 4 11 2" xfId="18929" xr:uid="{54874F7E-8C2E-4696-9C5B-E2B80AABE38B}"/>
    <cellStyle name="出力 4 4 11 3" xfId="22525" xr:uid="{14A79159-CDF0-4799-B9F5-66C1FD8973B6}"/>
    <cellStyle name="出力 4 4 11 4" xfId="24103" xr:uid="{935F8EA0-BA3D-4B2A-91C2-12DDE8FA23E5}"/>
    <cellStyle name="出力 4 4 11 5" xfId="31978" xr:uid="{4FE76126-984B-4D4D-BC7E-7B37B93DBB15}"/>
    <cellStyle name="出力 4 4 12" xfId="13092" xr:uid="{40040031-68CD-4DA0-9F1D-C8B30C093F28}"/>
    <cellStyle name="出力 4 4 12 2" xfId="18930" xr:uid="{626A6096-8932-4D3F-ACE0-1CA05DFD6B98}"/>
    <cellStyle name="出力 4 4 12 3" xfId="24365" xr:uid="{F1540EF3-63F3-426C-8610-D88AC8F13811}"/>
    <cellStyle name="出力 4 4 12 4" xfId="28163" xr:uid="{9EF849AF-4267-4339-B88B-073437347181}"/>
    <cellStyle name="出力 4 4 12 5" xfId="34245" xr:uid="{8B3093B7-C5A0-48D6-8469-B3D235B55639}"/>
    <cellStyle name="出力 4 4 13" xfId="13093" xr:uid="{B1C5E861-1AC2-4149-83C4-47481D7A9721}"/>
    <cellStyle name="出力 4 4 13 2" xfId="18931" xr:uid="{A5EBF960-1AC4-4F5E-9923-F26C5B953367}"/>
    <cellStyle name="出力 4 4 13 3" xfId="24364" xr:uid="{7F7C5A2A-CA74-4848-AE0B-3006820EFA33}"/>
    <cellStyle name="出力 4 4 13 4" xfId="21641" xr:uid="{1714CEE3-ABC9-440F-A20B-6AEE3B9F980A}"/>
    <cellStyle name="出力 4 4 13 5" xfId="31977" xr:uid="{CB74338F-0DFD-4B38-AE37-C36665C18BBA}"/>
    <cellStyle name="出力 4 4 14" xfId="13094" xr:uid="{30338285-2509-4241-A634-EC103A034AA0}"/>
    <cellStyle name="出力 4 4 14 2" xfId="18932" xr:uid="{334D33D9-89E2-4D3D-AA53-1B83491A663A}"/>
    <cellStyle name="出力 4 4 14 3" xfId="27691" xr:uid="{DF7D987D-37F9-4443-84BC-A30C41DE7570}"/>
    <cellStyle name="出力 4 4 14 4" xfId="22941" xr:uid="{AE024E0A-763D-4B01-B5AE-225051FE0B74}"/>
    <cellStyle name="出力 4 4 14 5" xfId="34781" xr:uid="{462E82BA-8E4D-4448-B05D-EF64FEE4EFE2}"/>
    <cellStyle name="出力 4 4 15" xfId="13095" xr:uid="{058CA81B-64C8-4B89-9A0B-8172E76375BF}"/>
    <cellStyle name="出力 4 4 15 2" xfId="18933" xr:uid="{4D35E91C-06C3-4049-B98C-4193FB469986}"/>
    <cellStyle name="出力 4 4 15 3" xfId="24363" xr:uid="{7F4EA46B-371D-48F3-BFCA-783A33EDE473}"/>
    <cellStyle name="出力 4 4 15 4" xfId="26551" xr:uid="{67FF1C2D-8179-41C5-BCD4-7001EE2569CD}"/>
    <cellStyle name="出力 4 4 15 5" xfId="34736" xr:uid="{A9E6C129-6702-43CD-9926-662FA99A7128}"/>
    <cellStyle name="出力 4 4 16" xfId="13096" xr:uid="{95E55800-2F1E-44C7-81D5-404B78116302}"/>
    <cellStyle name="出力 4 4 16 2" xfId="18934" xr:uid="{F2CF73F6-3773-47AB-B2B6-EE51B734F7BC}"/>
    <cellStyle name="出力 4 4 16 3" xfId="24362" xr:uid="{BEB74CEA-D75B-4638-B0A5-08F5E8D1BB5F}"/>
    <cellStyle name="出力 4 4 16 4" xfId="28513" xr:uid="{83D0F36A-813B-4775-BA1B-2C78CDA1F7AF}"/>
    <cellStyle name="出力 4 4 16 5" xfId="31976" xr:uid="{28AB7749-B710-4A3F-8BDE-C5592BAB61A5}"/>
    <cellStyle name="出力 4 4 17" xfId="13097" xr:uid="{5D491649-5CE6-4B92-B1CA-1F3432A6BD57}"/>
    <cellStyle name="出力 4 4 17 2" xfId="18935" xr:uid="{E176EFE1-C956-49A7-BA5C-31253E6999D9}"/>
    <cellStyle name="出力 4 4 17 3" xfId="24361" xr:uid="{CCA6C27C-5336-4079-99AD-BCFD8DC0A4EC}"/>
    <cellStyle name="出力 4 4 17 4" xfId="28897" xr:uid="{D473452A-17BE-4649-8E27-455215E2B75F}"/>
    <cellStyle name="出力 4 4 17 5" xfId="31975" xr:uid="{8E4C85F7-106A-41B4-AE70-78543155AB77}"/>
    <cellStyle name="出力 4 4 18" xfId="13098" xr:uid="{2796477E-E273-4A56-BD8F-E71350EEC5DE}"/>
    <cellStyle name="出力 4 4 18 2" xfId="18936" xr:uid="{E8096413-580D-48BB-B65F-C36DAF10A8D7}"/>
    <cellStyle name="出力 4 4 18 3" xfId="24360" xr:uid="{0844DF70-FE5B-4A62-B8A2-CE2DBA262131}"/>
    <cellStyle name="出力 4 4 18 4" xfId="25375" xr:uid="{4FBFC6B2-5265-49D8-9438-750DECFC8712}"/>
    <cellStyle name="出力 4 4 18 5" xfId="31974" xr:uid="{93C8E987-D96B-4835-A49B-ABBE21525966}"/>
    <cellStyle name="出力 4 4 19" xfId="13099" xr:uid="{FE1BAA24-FCEF-44EA-8F27-F4681F5B394F}"/>
    <cellStyle name="出力 4 4 19 2" xfId="18937" xr:uid="{FE8F8A66-E874-46AA-A68B-B6E87774A650}"/>
    <cellStyle name="出力 4 4 19 3" xfId="26734" xr:uid="{C71DC8C6-C222-4D0F-A99C-45DE72D56C25}"/>
    <cellStyle name="出力 4 4 19 4" xfId="23458" xr:uid="{017A8F4F-0E2E-4972-9A6D-2B3F6F2BCFCD}"/>
    <cellStyle name="出力 4 4 19 5" xfId="31973" xr:uid="{DEACEECC-CD67-4324-B359-121C0051A7FB}"/>
    <cellStyle name="出力 4 4 2" xfId="13100" xr:uid="{6C3B868E-8D01-4B41-A924-45CCE3B8445A}"/>
    <cellStyle name="出力 4 4 2 2" xfId="18938" xr:uid="{81619A76-0578-49FB-BFBC-495B3EDB5703}"/>
    <cellStyle name="出力 4 4 2 3" xfId="26733" xr:uid="{37BF75BB-50BB-4938-92EE-9D4F39CB1B81}"/>
    <cellStyle name="出力 4 4 2 4" xfId="25960" xr:uid="{750CA989-60D9-484E-A1B6-AE7BA6A8E11B}"/>
    <cellStyle name="出力 4 4 2 5" xfId="31972" xr:uid="{928E2608-8362-411C-AC67-B14CBD596634}"/>
    <cellStyle name="出力 4 4 20" xfId="13101" xr:uid="{7DE21959-0AFF-4B0A-A789-FC69EBB8C654}"/>
    <cellStyle name="出力 4 4 20 2" xfId="18939" xr:uid="{17DB8DE5-8B1B-422A-A45C-0266C1EAD9AB}"/>
    <cellStyle name="出力 4 4 20 3" xfId="26494" xr:uid="{0F0B606F-8882-4B19-931B-6EC9B1A06EFB}"/>
    <cellStyle name="出力 4 4 20 4" xfId="27319" xr:uid="{8CDEF9BE-5C0A-49B2-AA84-773CE6D6BD29}"/>
    <cellStyle name="出力 4 4 20 5" xfId="31971" xr:uid="{8FB92FA0-E719-4C2A-BCAF-826626F03926}"/>
    <cellStyle name="出力 4 4 21" xfId="13102" xr:uid="{F26B5761-C0A8-4BEF-B9A2-3F5BD3BC36AE}"/>
    <cellStyle name="出力 4 4 21 2" xfId="18940" xr:uid="{6AA2C0F6-EFA6-4311-A471-3CAE0445550E}"/>
    <cellStyle name="出力 4 4 21 3" xfId="25978" xr:uid="{A8BE32D1-37B8-4AD0-A53B-D5AAA81A15D2}"/>
    <cellStyle name="出力 4 4 21 4" xfId="27446" xr:uid="{FEF95D12-E9FD-4E54-AC83-6492FEDE7840}"/>
    <cellStyle name="出力 4 4 21 5" xfId="31970" xr:uid="{C9C62C97-7818-4F55-8A68-335615461BB0}"/>
    <cellStyle name="出力 4 4 22" xfId="13103" xr:uid="{28E57516-2037-4533-9128-7C193F5AF2E3}"/>
    <cellStyle name="出力 4 4 22 2" xfId="18941" xr:uid="{2848209D-4D61-486A-8E73-F791436617B0}"/>
    <cellStyle name="出力 4 4 22 3" xfId="24359" xr:uid="{A8D36346-5610-4F2F-9F64-A2B6ED198C87}"/>
    <cellStyle name="出力 4 4 22 4" xfId="24658" xr:uid="{2152A05A-4CD4-4D2D-BB0F-942517E343F3}"/>
    <cellStyle name="出力 4 4 22 5" xfId="31969" xr:uid="{D9E1D071-3C36-4009-937A-F7FF61D5539D}"/>
    <cellStyle name="出力 4 4 23" xfId="13104" xr:uid="{3D7E97EB-35A2-47FB-817B-9E7510204A6E}"/>
    <cellStyle name="出力 4 4 23 2" xfId="18942" xr:uid="{A2851BFA-E8DD-4A83-825E-6196A01F5446}"/>
    <cellStyle name="出力 4 4 23 3" xfId="21919" xr:uid="{314E3E9C-A778-482E-BC51-DEB23D1377E7}"/>
    <cellStyle name="出力 4 4 23 4" xfId="25691" xr:uid="{94085ABD-8EAA-4AB5-9361-C5FA4C810D5B}"/>
    <cellStyle name="出力 4 4 23 5" xfId="25569" xr:uid="{7996BFC7-D608-488A-B5A6-05915D3D1988}"/>
    <cellStyle name="出力 4 4 24" xfId="13105" xr:uid="{401C677D-C186-4526-A35D-BB3D70DC8C1E}"/>
    <cellStyle name="出力 4 4 24 2" xfId="18943" xr:uid="{EE00F7B7-EAA2-4A71-8496-CA9440765ED9}"/>
    <cellStyle name="出力 4 4 24 3" xfId="28014" xr:uid="{CACD9812-D32B-47ED-9CFE-021234E6A808}"/>
    <cellStyle name="出力 4 4 24 4" xfId="30666" xr:uid="{ABA89D2B-12C9-42A9-BD94-28EB09655CD0}"/>
    <cellStyle name="出力 4 4 24 5" xfId="31968" xr:uid="{57BBDD67-20DE-44CD-819E-5316A6C6D0D8}"/>
    <cellStyle name="出力 4 4 25" xfId="13106" xr:uid="{05E04238-BB86-4FCE-A779-5D86FE93AA00}"/>
    <cellStyle name="出力 4 4 25 2" xfId="18944" xr:uid="{CDCA7D7A-906F-4B4A-BEA5-5B831C47ECCF}"/>
    <cellStyle name="出力 4 4 25 3" xfId="27682" xr:uid="{701A4028-4060-4773-883D-11C6F47742C7}"/>
    <cellStyle name="出力 4 4 25 4" xfId="22520" xr:uid="{12FF9E66-FEA3-4FD2-9944-99A1F0926B21}"/>
    <cellStyle name="出力 4 4 25 5" xfId="31967" xr:uid="{708CC31E-E176-4780-9051-7A59C7FA31C7}"/>
    <cellStyle name="出力 4 4 26" xfId="13107" xr:uid="{A1FF509F-A9AF-4692-BF84-A40807B63827}"/>
    <cellStyle name="出力 4 4 26 2" xfId="18945" xr:uid="{3F53E07D-7A27-4EF1-BF4C-EEFC593DC337}"/>
    <cellStyle name="出力 4 4 26 3" xfId="24358" xr:uid="{40138726-A36B-4C5D-B437-EB7C7D726430}"/>
    <cellStyle name="出力 4 4 26 4" xfId="27311" xr:uid="{38C6B02B-5E73-4795-B198-59EA49B565EC}"/>
    <cellStyle name="出力 4 4 26 5" xfId="31966" xr:uid="{75B19EEA-DF67-4204-93C7-4D899ED90E61}"/>
    <cellStyle name="出力 4 4 27" xfId="13108" xr:uid="{49607B2A-F762-4F22-91EB-1491B14FEE6F}"/>
    <cellStyle name="出力 4 4 27 2" xfId="18946" xr:uid="{9C6D572B-D92A-4F96-8FFE-A676F8F73CCE}"/>
    <cellStyle name="出力 4 4 27 3" xfId="27497" xr:uid="{7A96EF8B-C646-437B-889D-40C01AEED1D0}"/>
    <cellStyle name="出力 4 4 27 4" xfId="28894" xr:uid="{1D80C64D-9D28-44BC-AB5C-3CC3C9969B13}"/>
    <cellStyle name="出力 4 4 27 5" xfId="31965" xr:uid="{9FE5B00F-7CF2-430D-8A8F-E33559B4697F}"/>
    <cellStyle name="出力 4 4 28" xfId="13109" xr:uid="{8FCE4807-15C9-4CB1-9A9F-B3FF3E87A35D}"/>
    <cellStyle name="出力 4 4 28 2" xfId="18947" xr:uid="{C5254664-1DFC-4D83-8EE7-6FEB55A9D1EC}"/>
    <cellStyle name="出力 4 4 28 3" xfId="27087" xr:uid="{70063155-D38E-44CD-BEBC-3A6F401EA016}"/>
    <cellStyle name="出力 4 4 28 4" xfId="30278" xr:uid="{B064A6A3-15B1-4C1F-B4F0-CF9AECF29DEB}"/>
    <cellStyle name="出力 4 4 28 5" xfId="31964" xr:uid="{4496E393-32EE-4DB7-9B26-C424C28C5E50}"/>
    <cellStyle name="出力 4 4 29" xfId="13110" xr:uid="{68191B51-DFEF-4E93-80E3-6EDDED99A057}"/>
    <cellStyle name="出力 4 4 29 2" xfId="18948" xr:uid="{2C08477E-72F2-43AE-8F5D-1D6760B9E9A4}"/>
    <cellStyle name="出力 4 4 29 3" xfId="24357" xr:uid="{72DD0310-C0E1-4EAF-80F3-48ABB9D4F849}"/>
    <cellStyle name="出力 4 4 29 4" xfId="29405" xr:uid="{E5AA85C8-DD39-41FF-9ECC-FA9A2E71870D}"/>
    <cellStyle name="出力 4 4 29 5" xfId="31963" xr:uid="{5C318EF3-3A70-4A1C-9184-9BEC3BC76104}"/>
    <cellStyle name="出力 4 4 3" xfId="13111" xr:uid="{095BE9EA-4C96-4E84-86E7-AE6E162F994D}"/>
    <cellStyle name="出力 4 4 3 2" xfId="18949" xr:uid="{36B7DB36-96A7-4310-9998-9D82BBE43595}"/>
    <cellStyle name="出力 4 4 3 3" xfId="24356" xr:uid="{5457837B-0E57-48F1-8A42-BE7649F07B4F}"/>
    <cellStyle name="出力 4 4 3 4" xfId="27300" xr:uid="{BA8EFA6E-5BE4-4D93-914E-4C080E9F6D6C}"/>
    <cellStyle name="出力 4 4 3 5" xfId="31962" xr:uid="{26DCA59F-2086-446F-A776-DE7D9412ED0B}"/>
    <cellStyle name="出力 4 4 30" xfId="13112" xr:uid="{68F2DFA9-A417-4511-B3A1-88D20BDCD59D}"/>
    <cellStyle name="出力 4 4 30 2" xfId="18950" xr:uid="{50F1F978-CD85-4E6C-B694-4EBC50F6DF8E}"/>
    <cellStyle name="出力 4 4 30 3" xfId="24355" xr:uid="{644D0DC5-CC07-4572-A340-321A113D0A05}"/>
    <cellStyle name="出力 4 4 30 4" xfId="30007" xr:uid="{B696358D-E8FC-41B6-81A7-0999A2A7E580}"/>
    <cellStyle name="出力 4 4 30 5" xfId="34842" xr:uid="{FA38CE46-4949-47B7-8517-5A01BED22606}"/>
    <cellStyle name="出力 4 4 31" xfId="13113" xr:uid="{B3A5F834-D3B1-4EDD-9FA1-40BCE45ACC66}"/>
    <cellStyle name="出力 4 4 31 2" xfId="18951" xr:uid="{8699A6C9-5FBC-4676-8E0B-92F9FDFC0487}"/>
    <cellStyle name="出力 4 4 31 3" xfId="22758" xr:uid="{A07F630A-C2C6-4C19-AA79-0AD01A977A84}"/>
    <cellStyle name="出力 4 4 31 4" xfId="22115" xr:uid="{3919B970-C42C-4F08-A610-A3FAFA7CC9A6}"/>
    <cellStyle name="出力 4 4 31 5" xfId="31961" xr:uid="{566981D2-35A1-46B4-B7D5-E9B4B6FD197A}"/>
    <cellStyle name="出力 4 4 32" xfId="13114" xr:uid="{C6B0465F-8D07-4F7B-A2E9-D17892C65907}"/>
    <cellStyle name="出力 4 4 32 2" xfId="18952" xr:uid="{05CF2991-E84E-4805-981B-8C3253A4FD00}"/>
    <cellStyle name="出力 4 4 32 3" xfId="23435" xr:uid="{50CE6080-77F0-4E47-9D66-7D3E2CCA7087}"/>
    <cellStyle name="出力 4 4 32 4" xfId="26024" xr:uid="{5E7C6029-BAD1-4205-82E8-014334357615}"/>
    <cellStyle name="出力 4 4 32 5" xfId="34780" xr:uid="{D6488BDC-B9CE-4107-85D4-8885E86D36E9}"/>
    <cellStyle name="出力 4 4 33" xfId="13115" xr:uid="{51892665-2EDD-429E-94C4-391E43220CD1}"/>
    <cellStyle name="出力 4 4 33 2" xfId="18953" xr:uid="{E84D93E4-3389-49FF-A518-9740BE706AD8}"/>
    <cellStyle name="出力 4 4 33 3" xfId="22194" xr:uid="{BEE215A2-1329-49BA-A584-AD8E4511DFA2}"/>
    <cellStyle name="出力 4 4 33 4" xfId="26006" xr:uid="{FAC916D4-4CF8-4503-9220-75F21326FAC6}"/>
    <cellStyle name="出力 4 4 33 5" xfId="34735" xr:uid="{1B5FA69B-7AAA-474E-A7EB-5D3D9357314A}"/>
    <cellStyle name="出力 4 4 34" xfId="13116" xr:uid="{5FB10471-7ABF-480B-9E7B-B55689A324CC}"/>
    <cellStyle name="出力 4 4 34 2" xfId="18954" xr:uid="{C4C135BD-1AF2-420A-A59A-3EC41295BBF7}"/>
    <cellStyle name="出力 4 4 34 3" xfId="24354" xr:uid="{A6DBCF71-3D19-4AC7-97C0-ED1B52AC5D7E}"/>
    <cellStyle name="出力 4 4 34 4" xfId="28039" xr:uid="{827E6C9A-C086-4E9A-B22F-5F99362F169D}"/>
    <cellStyle name="出力 4 4 34 5" xfId="31960" xr:uid="{2B8E3245-4DE1-4B4D-BB94-14698AD1B56F}"/>
    <cellStyle name="出力 4 4 35" xfId="13117" xr:uid="{5A940A63-F895-4C69-A54A-09996DCF9C4B}"/>
    <cellStyle name="出力 4 4 35 2" xfId="18955" xr:uid="{95CDC9FB-ED02-4A9F-BE03-15EDBF367016}"/>
    <cellStyle name="出力 4 4 35 3" xfId="22767" xr:uid="{6CF4B4E3-33CD-4131-9125-A198A03F2B81}"/>
    <cellStyle name="出力 4 4 35 4" xfId="28981" xr:uid="{786E64AF-E22E-4603-8451-E04D580B6B34}"/>
    <cellStyle name="出力 4 4 35 5" xfId="31959" xr:uid="{ADB79D51-5926-4AD0-9A21-5DD2C4ED4D05}"/>
    <cellStyle name="出力 4 4 36" xfId="13118" xr:uid="{64450495-8849-4BB0-B529-5CBD6C59280A}"/>
    <cellStyle name="出力 4 4 36 2" xfId="18956" xr:uid="{76AFF197-6167-442E-AF44-F4A115B8E26F}"/>
    <cellStyle name="出力 4 4 36 3" xfId="24353" xr:uid="{13CE910A-BA64-4067-A5BA-17222381C564}"/>
    <cellStyle name="出力 4 4 36 4" xfId="26955" xr:uid="{28C22D69-888F-4BA8-9843-FC450C11A157}"/>
    <cellStyle name="出力 4 4 36 5" xfId="31958" xr:uid="{FE581335-143B-4A3A-A0DB-DB73B3070050}"/>
    <cellStyle name="出力 4 4 37" xfId="13119" xr:uid="{0F352C36-99C3-425E-A6B4-BEA3F1C21B2F}"/>
    <cellStyle name="出力 4 4 37 2" xfId="18957" xr:uid="{EB852E5A-A556-4CD9-9B50-7E198E78C27D}"/>
    <cellStyle name="出力 4 4 37 3" xfId="24352" xr:uid="{444339FC-6C14-4267-89F6-7C2FB62CAAD0}"/>
    <cellStyle name="出力 4 4 37 4" xfId="30309" xr:uid="{152B1083-8F48-4E7E-A7AD-F5D61869745F}"/>
    <cellStyle name="出力 4 4 37 5" xfId="31957" xr:uid="{7C05AF4D-BF4E-44D9-A527-273865ED613E}"/>
    <cellStyle name="出力 4 4 38" xfId="13120" xr:uid="{A7AD97EB-21FF-446B-81D4-3205FC518E3B}"/>
    <cellStyle name="出力 4 4 38 2" xfId="18958" xr:uid="{D4C07E1B-B3A6-475B-A227-86B8155FA39C}"/>
    <cellStyle name="出力 4 4 38 3" xfId="24351" xr:uid="{92C7FEF0-53B3-42F6-BEA0-BFA760FEFF56}"/>
    <cellStyle name="出力 4 4 38 4" xfId="28040" xr:uid="{3824771B-B233-4367-A394-5B2D4F43780C}"/>
    <cellStyle name="出力 4 4 38 5" xfId="31956" xr:uid="{53D51E62-F34D-4BE7-9EF0-58941C507C0D}"/>
    <cellStyle name="出力 4 4 39" xfId="13121" xr:uid="{65DEAB59-5EC4-4301-96BD-4CA4EA7482FE}"/>
    <cellStyle name="出力 4 4 39 2" xfId="18959" xr:uid="{9A59E180-9E38-4B59-B80D-B57EE25C6EED}"/>
    <cellStyle name="出力 4 4 39 3" xfId="24350" xr:uid="{BB49CE59-0115-4031-9539-5BC478D352DB}"/>
    <cellStyle name="出力 4 4 39 4" xfId="28041" xr:uid="{1D7B6F42-8652-4E7B-8E32-87F35BD3D473}"/>
    <cellStyle name="出力 4 4 39 5" xfId="31955" xr:uid="{8DE134BB-8DF2-477C-8A24-17EC58F6809B}"/>
    <cellStyle name="出力 4 4 4" xfId="13122" xr:uid="{3A25816D-B392-4AD9-AEAD-911D0566DBF8}"/>
    <cellStyle name="出力 4 4 4 2" xfId="18960" xr:uid="{6B452CAF-4BA5-4C5C-BEED-8ABA3AE39A2B}"/>
    <cellStyle name="出力 4 4 4 3" xfId="21323" xr:uid="{3F37D8DD-68AF-48BD-8575-19DF30055E89}"/>
    <cellStyle name="出力 4 4 4 4" xfId="30391" xr:uid="{32089DCE-6754-404D-BC9C-92B78A29F2C6}"/>
    <cellStyle name="出力 4 4 4 5" xfId="31954" xr:uid="{BC05EE9D-BA39-4F02-B788-5CF059831F9D}"/>
    <cellStyle name="出力 4 4 40" xfId="13123" xr:uid="{C6545EB9-B55F-4B90-9C6D-EB02D08E9451}"/>
    <cellStyle name="出力 4 4 40 2" xfId="18961" xr:uid="{60E00A6D-00D6-47C9-8014-EF881FA9292C}"/>
    <cellStyle name="出力 4 4 40 3" xfId="22012" xr:uid="{47E055F5-50FD-48E0-874A-F53B0F89E70A}"/>
    <cellStyle name="出力 4 4 40 4" xfId="24613" xr:uid="{6A09A1E3-503A-4C1D-B612-851A7D4B90B1}"/>
    <cellStyle name="出力 4 4 40 5" xfId="31953" xr:uid="{7C78316F-6054-443A-B059-DB54F9FF0132}"/>
    <cellStyle name="出力 4 4 41" xfId="13124" xr:uid="{77FFDE2E-2AD7-4358-B1CF-03371633C0BA}"/>
    <cellStyle name="出力 4 4 41 2" xfId="18962" xr:uid="{DE86208E-FA16-435F-A31B-23B3820BB6A1}"/>
    <cellStyle name="出力 4 4 41 3" xfId="21911" xr:uid="{EDF42DB3-1915-42DC-840E-4228CF92AD84}"/>
    <cellStyle name="出力 4 4 41 4" xfId="24137" xr:uid="{DC8789C1-C903-4DA8-A4BB-7861D4060052}"/>
    <cellStyle name="出力 4 4 41 5" xfId="23386" xr:uid="{8DA2AE29-DA85-486E-86AB-61A4D0BC6995}"/>
    <cellStyle name="出力 4 4 42" xfId="13125" xr:uid="{D0BED7DD-C3A7-4BB5-9C68-ABE3ADDA526F}"/>
    <cellStyle name="出力 4 4 42 2" xfId="18963" xr:uid="{1A0B7C21-9ED3-407F-9D60-5D3F778DE77E}"/>
    <cellStyle name="出力 4 4 42 3" xfId="21850" xr:uid="{CA002CF3-F875-400C-A1B3-1CE38C5FF8D3}"/>
    <cellStyle name="出力 4 4 42 4" xfId="23106" xr:uid="{9B85BE19-B025-4362-8CAE-D871AAF7F187}"/>
    <cellStyle name="出力 4 4 42 5" xfId="31952" xr:uid="{7382EFAE-C5B7-451B-8BC7-0CC013A54735}"/>
    <cellStyle name="出力 4 4 43" xfId="13126" xr:uid="{1D161A04-5773-4D90-9EBE-24723C071A8F}"/>
    <cellStyle name="出力 4 4 43 2" xfId="18964" xr:uid="{31A9501F-412F-4D64-A3AF-553074132449}"/>
    <cellStyle name="出力 4 4 43 3" xfId="24349" xr:uid="{C45CF417-7BAF-41E3-80D8-0565C6F03E08}"/>
    <cellStyle name="出力 4 4 43 4" xfId="25611" xr:uid="{BA79047D-1F45-4F60-AC6F-6516CE4EBB64}"/>
    <cellStyle name="出力 4 4 43 5" xfId="31951" xr:uid="{A1E57A00-6DE9-4855-9A05-F8A9EC8767E2}"/>
    <cellStyle name="出力 4 4 44" xfId="13127" xr:uid="{A6D04285-7956-4F0B-8721-CCF7A6E9FBD6}"/>
    <cellStyle name="出力 4 4 44 2" xfId="18965" xr:uid="{B886F3F4-6846-42DB-9D3E-1D36670632A0}"/>
    <cellStyle name="出力 4 4 44 3" xfId="24348" xr:uid="{FD20060B-39E7-47C0-8DDC-0BEEF0843288}"/>
    <cellStyle name="出力 4 4 44 4" xfId="28042" xr:uid="{D07F84AA-D5F5-4F24-8F24-3190E4693226}"/>
    <cellStyle name="出力 4 4 44 5" xfId="31950" xr:uid="{C858F4F1-4BFD-4619-A5D4-76101238E608}"/>
    <cellStyle name="出力 4 4 45" xfId="13128" xr:uid="{E673A19A-CF6B-424F-9AA4-F3A2D9288F64}"/>
    <cellStyle name="出力 4 4 45 2" xfId="18966" xr:uid="{A951CA60-4EA7-4853-B7A5-0595DF19B28F}"/>
    <cellStyle name="出力 4 4 45 3" xfId="26732" xr:uid="{DA9D0D4C-E2AA-4537-91A5-9A1F698B6F7D}"/>
    <cellStyle name="出力 4 4 45 4" xfId="23533" xr:uid="{B6B96599-473B-49C5-A009-33969464DF23}"/>
    <cellStyle name="出力 4 4 45 5" xfId="31949" xr:uid="{4DA8C4FB-A6CD-4915-B941-C25019E6B78A}"/>
    <cellStyle name="出力 4 4 46" xfId="13129" xr:uid="{955AACC1-53D0-4645-B190-CA932A97BAB7}"/>
    <cellStyle name="出力 4 4 46 2" xfId="18967" xr:uid="{BE848F7C-821D-42B5-8CF6-87D054FEC747}"/>
    <cellStyle name="出力 4 4 46 3" xfId="26731" xr:uid="{EFED7161-6E8E-4276-A0CE-82847E810CF9}"/>
    <cellStyle name="出力 4 4 46 4" xfId="22431" xr:uid="{E9305877-E6F0-4DB4-88B4-A06174725E88}"/>
    <cellStyle name="出力 4 4 46 5" xfId="31948" xr:uid="{CB74DAE1-6C0B-4E4D-92FE-32A4A989F592}"/>
    <cellStyle name="出力 4 4 47" xfId="13130" xr:uid="{7770C138-EAB7-4236-89BF-E71608F3D6E0}"/>
    <cellStyle name="出力 4 4 47 2" xfId="18968" xr:uid="{4ECCC343-50CA-4BFC-B37F-0BB987B32000}"/>
    <cellStyle name="出力 4 4 47 3" xfId="26492" xr:uid="{A8F60CD3-0F7F-4CBD-B3CC-9AE8D85E35FE}"/>
    <cellStyle name="出力 4 4 47 4" xfId="29485" xr:uid="{256D224D-2AE9-47C5-94ED-335CEBC362D7}"/>
    <cellStyle name="出力 4 4 47 5" xfId="31947" xr:uid="{99C8453B-3C84-4350-B76D-FD694974E75A}"/>
    <cellStyle name="出力 4 4 48" xfId="13131" xr:uid="{F5BF413E-4E79-4837-9983-CE4F40064DFA}"/>
    <cellStyle name="出力 4 4 48 2" xfId="18969" xr:uid="{3F7E84A9-74FC-4D47-AE96-BB0A2AEC61A2}"/>
    <cellStyle name="出力 4 4 48 3" xfId="24347" xr:uid="{08B60549-7C45-4EBA-AEAC-26B842E51F4A}"/>
    <cellStyle name="出力 4 4 48 4" xfId="21339" xr:uid="{A2C5EAB1-5379-4164-A0B3-E555E1E34318}"/>
    <cellStyle name="出力 4 4 48 5" xfId="31946" xr:uid="{7FDCECF1-4328-4D26-A941-EB07C91EE96B}"/>
    <cellStyle name="出力 4 4 49" xfId="15099" xr:uid="{1570756C-95E8-4177-A0BF-E05AEAE2D421}"/>
    <cellStyle name="出力 4 4 49 2" xfId="20621" xr:uid="{DC382F86-FA31-4ED8-A0B4-D4C8F9499FEE}"/>
    <cellStyle name="出力 4 4 49 3" xfId="23567" xr:uid="{A4D9CF1D-179D-4E82-BB9B-5AAB59E0BC10}"/>
    <cellStyle name="出力 4 4 49 4" xfId="22771" xr:uid="{F47F2D02-CF8C-4663-A090-260996B85A92}"/>
    <cellStyle name="出力 4 4 49 5" xfId="29551" xr:uid="{4B292D03-2A5F-4E17-814B-6B34432F8661}"/>
    <cellStyle name="出力 4 4 5" xfId="13132" xr:uid="{64C90319-9688-4B0F-945D-EEB7EDC6B9A5}"/>
    <cellStyle name="出力 4 4 5 2" xfId="18970" xr:uid="{9653FAAA-0417-49D1-91C9-2FB0F6DD5484}"/>
    <cellStyle name="出力 4 4 5 3" xfId="24346" xr:uid="{AF4E54BB-6241-4AA7-AEB7-E84EAF6062EC}"/>
    <cellStyle name="出力 4 4 5 4" xfId="22853" xr:uid="{79A5660A-CAD8-48B9-ABA4-05182606813C}"/>
    <cellStyle name="出力 4 4 5 5" xfId="34246" xr:uid="{F63DBA4D-AA4C-437B-8577-D9F0F7033151}"/>
    <cellStyle name="出力 4 4 50" xfId="14979" xr:uid="{282109B5-9810-4DA9-AC1F-5909C0F90DE0}"/>
    <cellStyle name="出力 4 4 50 2" xfId="20515" xr:uid="{6AB7DE58-5DAF-4085-BB71-D0082618F26E}"/>
    <cellStyle name="出力 4 4 50 3" xfId="26161" xr:uid="{33C1A945-B3BA-4D8F-B3DA-9C37822929F2}"/>
    <cellStyle name="出力 4 4 50 4" xfId="30067" xr:uid="{0CA44446-02CD-48DD-B2FE-D96F8F7ECCA7}"/>
    <cellStyle name="出力 4 4 50 5" xfId="30685" xr:uid="{C94F25BF-2AA3-47F2-9265-D29DA511BC79}"/>
    <cellStyle name="出力 4 4 51" xfId="15370" xr:uid="{24778BE1-A515-4D83-9E0C-101F9F7127D4}"/>
    <cellStyle name="出力 4 4 51 2" xfId="20865" xr:uid="{3D6DE64E-CB30-48EA-AEC6-FD111948193C}"/>
    <cellStyle name="出力 4 4 51 3" xfId="26652" xr:uid="{857E69DF-4CCD-4849-A7F8-B9FEF669EC5B}"/>
    <cellStyle name="出力 4 4 51 4" xfId="25446" xr:uid="{BF965AC2-9A72-4D0F-A3EC-9E7E77949AC6}"/>
    <cellStyle name="出力 4 4 51 5" xfId="30019" xr:uid="{191286AC-176D-4989-9386-ED576EB9E558}"/>
    <cellStyle name="出力 4 4 52" xfId="15273" xr:uid="{E2CFE4DE-90A7-4695-9D8D-C386E783B3E5}"/>
    <cellStyle name="出力 4 4 52 2" xfId="20776" xr:uid="{5B5584A2-BF71-4EF0-A7AA-0D86704850DA}"/>
    <cellStyle name="出力 4 4 52 3" xfId="23495" xr:uid="{3D1B8D49-6B82-4638-B87E-83D9828ED70A}"/>
    <cellStyle name="出力 4 4 52 4" xfId="29591" xr:uid="{ECC53E99-235E-48C5-B70A-964DD62F9C3F}"/>
    <cellStyle name="出力 4 4 52 5" xfId="29281" xr:uid="{786186B2-129F-4D8B-8E30-B14A9B7A2468}"/>
    <cellStyle name="出力 4 4 53" xfId="15124" xr:uid="{B24E680D-6FA7-4CC0-BF3F-55C2FBAA39A6}"/>
    <cellStyle name="出力 4 4 53 2" xfId="20643" xr:uid="{DBEEF33E-708B-418F-9A09-999CB88C0560}"/>
    <cellStyle name="出力 4 4 53 3" xfId="23555" xr:uid="{E611A710-AF9F-41D0-B6FB-E93D65089F9B}"/>
    <cellStyle name="出力 4 4 53 4" xfId="28747" xr:uid="{51E524FA-B997-4E56-9EE8-BEC823968EF6}"/>
    <cellStyle name="出力 4 4 53 5" xfId="24146" xr:uid="{775DDD22-30E2-403F-8701-4F2A4B76FC34}"/>
    <cellStyle name="出力 4 4 54" xfId="15583" xr:uid="{F6FEDB6F-93D6-469F-914A-C33FBB05B688}"/>
    <cellStyle name="出力 4 4 54 2" xfId="21058" xr:uid="{D20CA692-BCD8-4EF3-BDEA-66360BA53078}"/>
    <cellStyle name="出力 4 4 54 3" xfId="22567" xr:uid="{B9C2C100-32A7-4887-AEF4-7A3733C230AC}"/>
    <cellStyle name="出力 4 4 54 4" xfId="25997" xr:uid="{17A1D0D4-AA40-4096-A9CB-B8E6CC346FBE}"/>
    <cellStyle name="出力 4 4 54 5" xfId="34916" xr:uid="{1A709843-F48C-4A4B-9CC5-4FBE6E83702C}"/>
    <cellStyle name="出力 4 4 55" xfId="15791" xr:uid="{22FE1ECD-4143-4966-945F-A5BE4408F2D9}"/>
    <cellStyle name="出力 4 4 55 2" xfId="21240" xr:uid="{CB77B13C-8491-4A41-B75E-93F6C488C4CD}"/>
    <cellStyle name="出力 4 4 55 3" xfId="27080" xr:uid="{094C7B33-623E-4E94-9837-8FDA23DAB20E}"/>
    <cellStyle name="出力 4 4 55 4" xfId="26825" xr:uid="{A3D2FEA1-D244-4FD1-81A9-A356C60CD3D4}"/>
    <cellStyle name="出力 4 4 55 5" xfId="35098" xr:uid="{7D9792AB-B843-4B94-BEC2-F2EFBBE39141}"/>
    <cellStyle name="出力 4 4 56" xfId="15628" xr:uid="{FD3222DB-3D77-4D82-9268-4761728092C2}"/>
    <cellStyle name="出力 4 4 56 2" xfId="21097" xr:uid="{2B0C5DA5-19E1-429D-A33D-BBFFC3E87B47}"/>
    <cellStyle name="出力 4 4 56 3" xfId="27748" xr:uid="{5EDCA729-1679-4AA8-9D4C-EB7EB237D640}"/>
    <cellStyle name="出力 4 4 56 4" xfId="29993" xr:uid="{92BFEE4F-84BA-425C-8DE9-BB0D0507AF85}"/>
    <cellStyle name="出力 4 4 56 5" xfId="34955" xr:uid="{9E0E0D9F-C8E8-46E7-ABAE-41CE3450D10F}"/>
    <cellStyle name="出力 4 4 57" xfId="15613" xr:uid="{8DE6FF9F-CEDF-46A8-9F4D-21320DFB4C6D}"/>
    <cellStyle name="出力 4 4 57 2" xfId="21085" xr:uid="{8BF12B4A-C633-47C3-AA55-D8B6DD5590B8}"/>
    <cellStyle name="出力 4 4 57 3" xfId="23190" xr:uid="{65156959-0BA1-4821-919F-629044B3E891}"/>
    <cellStyle name="出力 4 4 57 4" xfId="25277" xr:uid="{371793D2-F545-465B-991D-EAE94B96A3A9}"/>
    <cellStyle name="出力 4 4 57 5" xfId="34943" xr:uid="{FA66582C-9F9E-4728-AFF8-613295904622}"/>
    <cellStyle name="出力 4 4 58" xfId="15462" xr:uid="{CAC5A0C9-20CB-4312-AE0F-C1BB072DD81B}"/>
    <cellStyle name="出力 4 4 58 2" xfId="20946" xr:uid="{6911D572-18AA-42F0-BA8D-8E7DD13A1C47}"/>
    <cellStyle name="出力 4 4 58 3" xfId="26126" xr:uid="{F09B260E-4126-4192-A253-B12B8B16995A}"/>
    <cellStyle name="出力 4 4 58 4" xfId="28415" xr:uid="{544667B3-7CB1-4B90-917D-FCB6053F6A90}"/>
    <cellStyle name="出力 4 4 58 5" xfId="28578" xr:uid="{81A533B1-5753-4902-A335-F1BBE0861BA9}"/>
    <cellStyle name="出力 4 4 59" xfId="15771" xr:uid="{27A2416F-746D-422C-B797-06F5B858931C}"/>
    <cellStyle name="出力 4 4 59 2" xfId="21224" xr:uid="{E815740C-0952-4B6B-9811-B147732DDC80}"/>
    <cellStyle name="出力 4 4 59 3" xfId="26103" xr:uid="{9C004F73-BE07-4647-BB62-64C9CFA7AD8E}"/>
    <cellStyle name="出力 4 4 59 4" xfId="26068" xr:uid="{F4D4371B-8CB9-4F09-8192-E53284E64607}"/>
    <cellStyle name="出力 4 4 59 5" xfId="35082" xr:uid="{08CA5F12-9FA4-41DF-B189-B32E5C72AF91}"/>
    <cellStyle name="出力 4 4 6" xfId="13133" xr:uid="{ACB6CEBA-94EB-4C46-90E4-11922B1151F5}"/>
    <cellStyle name="出力 4 4 6 2" xfId="18971" xr:uid="{46A2CAD4-30B5-4ED8-A29D-210C3EB2C681}"/>
    <cellStyle name="出力 4 4 6 3" xfId="24345" xr:uid="{5FB7F7E1-0C23-4F61-ACB4-5FB42A9A2AA4}"/>
    <cellStyle name="出力 4 4 6 4" xfId="25768" xr:uid="{1D62DE33-50CE-43B9-9624-415C7AF45083}"/>
    <cellStyle name="出力 4 4 6 5" xfId="31945" xr:uid="{87C721C9-EF3E-45A9-A2E1-B8E89C9036B6}"/>
    <cellStyle name="出力 4 4 60" xfId="15838" xr:uid="{61829F51-70C6-4362-8B2E-C394960CF16C}"/>
    <cellStyle name="出力 4 4 60 2" xfId="21270" xr:uid="{C079810C-5A9B-4CE2-8469-CD145CAACBF4}"/>
    <cellStyle name="出力 4 4 60 3" xfId="23152" xr:uid="{5AF63404-EDD2-4459-9DC4-D9CEF1D4A204}"/>
    <cellStyle name="出力 4 4 60 4" xfId="24556" xr:uid="{68F3C692-3337-495B-B610-B09DF8EA0799}"/>
    <cellStyle name="出力 4 4 60 5" xfId="35128" xr:uid="{14BEE85E-13A9-491B-8926-781D0116ED72}"/>
    <cellStyle name="出力 4 4 61" xfId="15912" xr:uid="{671E65A1-E5D6-40CB-A97C-29AE00972A67}"/>
    <cellStyle name="出力 4 4 62" xfId="21333" xr:uid="{2DABDE51-1F6A-47BD-99CE-127B3015CB93}"/>
    <cellStyle name="出力 4 4 63" xfId="30378" xr:uid="{14F955FD-E676-4703-88FD-1F8BD418641F}"/>
    <cellStyle name="出力 4 4 64" xfId="34124" xr:uid="{7C651AD2-3291-4853-80BF-67D9E5F2D6FB}"/>
    <cellStyle name="出力 4 4 65" xfId="35571" xr:uid="{DB33CB57-E96E-4A7D-A92C-1772E9B2C73D}"/>
    <cellStyle name="出力 4 4 66" xfId="35476" xr:uid="{CEBA8E2C-EDF9-451C-ACE8-F1AD71979819}"/>
    <cellStyle name="出力 4 4 67" xfId="35472" xr:uid="{52721FF3-59D9-461D-A551-063BE70051F8}"/>
    <cellStyle name="出力 4 4 68" xfId="35815" xr:uid="{E1D7E295-D9D3-44BE-8FD5-0B8FD4BD54DA}"/>
    <cellStyle name="出力 4 4 69" xfId="35827" xr:uid="{D6518B31-53E3-4473-926C-62CCD26F8D23}"/>
    <cellStyle name="出力 4 4 7" xfId="13134" xr:uid="{91EF8B21-7E2A-4A76-9955-A23CA0934775}"/>
    <cellStyle name="出力 4 4 7 2" xfId="18972" xr:uid="{35B88BDC-1F51-45E8-A065-B2D945CD4639}"/>
    <cellStyle name="出力 4 4 7 3" xfId="27188" xr:uid="{2762638C-2B5C-43B2-924E-BA9045A36BC5}"/>
    <cellStyle name="出力 4 4 7 4" xfId="26021" xr:uid="{AC764387-AB1C-4B0E-98E6-96B6E557DE36}"/>
    <cellStyle name="出力 4 4 7 5" xfId="34782" xr:uid="{9B287FD1-B369-4EEC-9255-7A2C3E1BC013}"/>
    <cellStyle name="出力 4 4 8" xfId="13135" xr:uid="{15981378-D463-4AEC-B16E-5B3DD72B6855}"/>
    <cellStyle name="出力 4 4 8 2" xfId="18973" xr:uid="{93F4F3F0-0288-4BFB-81E8-AC6FADB219E6}"/>
    <cellStyle name="出力 4 4 8 3" xfId="24344" xr:uid="{5B3B20ED-A625-42AA-A5DF-19D8E4822445}"/>
    <cellStyle name="出力 4 4 8 4" xfId="28043" xr:uid="{8DBEBDAF-C8D4-466E-BEB5-C286B2AF485B}"/>
    <cellStyle name="出力 4 4 8 5" xfId="34235" xr:uid="{883611B2-66AB-478D-81A3-B3BB81162D57}"/>
    <cellStyle name="出力 4 4 9" xfId="13136" xr:uid="{0413B793-4A25-4F07-8102-7B99C359F967}"/>
    <cellStyle name="出力 4 4 9 2" xfId="18974" xr:uid="{3CE989A0-20E1-40C9-BF57-24A4B8CEF409}"/>
    <cellStyle name="出力 4 4 9 3" xfId="24343" xr:uid="{932D9159-F0A5-493E-AD7F-6D1F982CFF78}"/>
    <cellStyle name="出力 4 4 9 4" xfId="28044" xr:uid="{B2AB0E54-3BC6-4DBA-BABE-A195DF258B0C}"/>
    <cellStyle name="出力 4 4 9 5" xfId="31944" xr:uid="{E63F5817-6675-41CB-BE12-19C85218FAD2}"/>
    <cellStyle name="出力 4 40" xfId="13137" xr:uid="{F5E085E8-97BF-4A77-9D88-A277BAE6233D}"/>
    <cellStyle name="出力 4 40 2" xfId="18975" xr:uid="{CA963649-6FEF-45B3-B89D-D8103170823D}"/>
    <cellStyle name="出力 4 40 3" xfId="27712" xr:uid="{32E9BC25-99CA-4A18-A621-A3B7562181C1}"/>
    <cellStyle name="出力 4 40 4" xfId="28045" xr:uid="{2114AC5F-0F76-40B5-BA04-9372137ED837}"/>
    <cellStyle name="出力 4 40 5" xfId="31943" xr:uid="{CF433DBB-4D66-4D1C-9D22-6DC939B18AFF}"/>
    <cellStyle name="出力 4 41" xfId="13138" xr:uid="{D5B09E52-C592-46E2-9943-95E3F99699A5}"/>
    <cellStyle name="出力 4 41 2" xfId="18976" xr:uid="{692E8104-FFA4-47C4-AADE-7AC18F76F559}"/>
    <cellStyle name="出力 4 41 3" xfId="24342" xr:uid="{699C2834-B6F1-4388-B0A1-1AE76F28A845}"/>
    <cellStyle name="出力 4 41 4" xfId="23338" xr:uid="{424ADD6C-996C-457F-8922-87CAE8418134}"/>
    <cellStyle name="出力 4 41 5" xfId="31942" xr:uid="{D053D180-8A40-415D-9CF8-BBA18CD4CFB8}"/>
    <cellStyle name="出力 4 42" xfId="13139" xr:uid="{45C5F595-0653-418E-A15F-00BF52556885}"/>
    <cellStyle name="出力 4 42 2" xfId="18977" xr:uid="{EDA69982-0EA2-4E9F-B61C-0EA167E35153}"/>
    <cellStyle name="出力 4 42 3" xfId="27656" xr:uid="{DB597761-AA25-4B1A-8039-900E8C2F5207}"/>
    <cellStyle name="出力 4 42 4" xfId="28046" xr:uid="{9CA0273B-A1A7-4166-A789-89AD635207F7}"/>
    <cellStyle name="出力 4 42 5" xfId="31941" xr:uid="{1995541F-E0CB-40FD-BAB1-E9635B0614A2}"/>
    <cellStyle name="出力 4 43" xfId="13140" xr:uid="{37678473-6729-4E0B-8C4F-B1634B54FD48}"/>
    <cellStyle name="出力 4 43 2" xfId="18978" xr:uid="{825F994D-12A8-4C79-A199-D85510C611CA}"/>
    <cellStyle name="出力 4 43 3" xfId="22143" xr:uid="{F52629DB-2852-48A1-A43D-5ECA62BEC4F7}"/>
    <cellStyle name="出力 4 43 4" xfId="29905" xr:uid="{87C052FF-04C8-438E-8F2B-FA5F1CFAFBC1}"/>
    <cellStyle name="出力 4 43 5" xfId="31940" xr:uid="{5AD40BA6-BE33-44A4-AEFB-627557F6997F}"/>
    <cellStyle name="出力 4 44" xfId="13141" xr:uid="{FFCF5EE2-79F7-4150-B8D5-015B6C034AF8}"/>
    <cellStyle name="出力 4 44 2" xfId="18979" xr:uid="{A6243ADE-1984-460D-B416-80CADDB95049}"/>
    <cellStyle name="出力 4 44 3" xfId="22132" xr:uid="{F51575CD-BD61-4DAD-841C-521C366A28AF}"/>
    <cellStyle name="出力 4 44 4" xfId="28100" xr:uid="{526AA607-05A4-4380-9CA4-5F2D9E5276E5}"/>
    <cellStyle name="出力 4 44 5" xfId="31939" xr:uid="{B576EA92-070D-4737-AFC7-CDA730690EF5}"/>
    <cellStyle name="出力 4 45" xfId="13142" xr:uid="{748745D2-C029-41E1-A16C-ED5C20529BAD}"/>
    <cellStyle name="出力 4 45 2" xfId="18980" xr:uid="{A8B0EBAF-6A57-4584-B133-2B6163A77211}"/>
    <cellStyle name="出力 4 45 3" xfId="21839" xr:uid="{1BC2FE7D-BB36-4587-B925-A7C713AED648}"/>
    <cellStyle name="出力 4 45 4" xfId="28210" xr:uid="{548C8040-1A2F-47B4-9025-3744667812B5}"/>
    <cellStyle name="出力 4 45 5" xfId="31938" xr:uid="{25218C33-EBB4-4C51-A7C0-28D8AD1858AB}"/>
    <cellStyle name="出力 4 46" xfId="13143" xr:uid="{35D6E890-E399-45A7-9187-8B94707306CE}"/>
    <cellStyle name="出力 4 46 2" xfId="18981" xr:uid="{1FB3C1DE-F604-4764-9585-03776FD23290}"/>
    <cellStyle name="出力 4 46 3" xfId="27576" xr:uid="{4E8F8BD4-D204-4C1F-8156-166122D02570}"/>
    <cellStyle name="出力 4 46 4" xfId="27996" xr:uid="{0CE7733B-F8EF-4019-AA89-7187790AC9A6}"/>
    <cellStyle name="出力 4 46 5" xfId="31937" xr:uid="{A2B52DD7-2BD4-4ACD-8D82-E9372E6DE0B9}"/>
    <cellStyle name="出力 4 47" xfId="13144" xr:uid="{8D27CFE8-FB63-417C-95F8-46408BCAF437}"/>
    <cellStyle name="出力 4 47 2" xfId="18982" xr:uid="{7A6DC031-20C7-4400-91D2-30901BBE4134}"/>
    <cellStyle name="出力 4 47 3" xfId="21917" xr:uid="{99DBB6E3-F6EC-40D2-92E1-6ECA0C4722E9}"/>
    <cellStyle name="出力 4 47 4" xfId="24133" xr:uid="{BFEB3BEC-5ADC-4A9D-BCF9-C93E2CE855CB}"/>
    <cellStyle name="出力 4 47 5" xfId="22775" xr:uid="{068B0419-9939-40C2-9928-F02AF276F6FF}"/>
    <cellStyle name="出力 4 48" xfId="13145" xr:uid="{4D9AB134-81BC-46CB-B1AE-EB0E3AB4F851}"/>
    <cellStyle name="出力 4 48 2" xfId="18983" xr:uid="{A00B251E-1AAD-477D-B28A-55D06A9661D0}"/>
    <cellStyle name="出力 4 48 3" xfId="25849" xr:uid="{35E98F0C-CD3F-4972-8352-09893F956B5B}"/>
    <cellStyle name="出力 4 48 4" xfId="25912" xr:uid="{1813DCAD-4365-4944-AF01-66BD124DA292}"/>
    <cellStyle name="出力 4 48 5" xfId="31936" xr:uid="{BBF09619-AC1D-4383-9D19-A49DC54B64BE}"/>
    <cellStyle name="出力 4 49" xfId="13146" xr:uid="{09898592-D32C-441B-A950-68F7917E3772}"/>
    <cellStyle name="出力 4 49 2" xfId="18984" xr:uid="{108D4DE4-CB0F-4D73-B24C-9F10D091DFAF}"/>
    <cellStyle name="出力 4 49 3" xfId="22179" xr:uid="{3B7E4533-F057-445C-90B2-B5DCC63D0DF0}"/>
    <cellStyle name="出力 4 49 4" xfId="28082" xr:uid="{50202F90-F951-4A07-8ADD-DFE3C5E39CF4}"/>
    <cellStyle name="出力 4 49 5" xfId="31935" xr:uid="{272197C4-A228-410F-913E-EF8AF8BD403C}"/>
    <cellStyle name="出力 4 5" xfId="13147" xr:uid="{CF81E173-B154-449B-A3C7-459576A6D9F6}"/>
    <cellStyle name="出力 4 5 10" xfId="35842" xr:uid="{39C65803-2E89-48B4-A429-0F6820084282}"/>
    <cellStyle name="出力 4 5 2" xfId="18985" xr:uid="{E1A54232-0D93-4350-A600-B70BCDDC474B}"/>
    <cellStyle name="出力 4 5 3" xfId="24341" xr:uid="{4F3FB236-DC14-45D2-9E50-E0926AF0CA78}"/>
    <cellStyle name="出力 4 5 4" xfId="21535" xr:uid="{1924065A-3FB9-4F7F-B95D-5F3847107710}"/>
    <cellStyle name="出力 4 5 5" xfId="31934" xr:uid="{010A46D2-0679-4EF6-8C04-2C1C2C35DA0A}"/>
    <cellStyle name="出力 4 5 6" xfId="35490" xr:uid="{F54C4C1C-4C82-4DF9-8151-1BB932071103}"/>
    <cellStyle name="出力 4 5 7" xfId="35694" xr:uid="{56E4E70B-B8DE-4C03-B774-1B710E46E858}"/>
    <cellStyle name="出力 4 5 8" xfId="35494" xr:uid="{2029E02D-8E8E-4692-8D47-E322923DEB74}"/>
    <cellStyle name="出力 4 5 9" xfId="35837" xr:uid="{BCAC6FBB-976B-4BE4-91DA-D3BB5B582DC0}"/>
    <cellStyle name="出力 4 50" xfId="13148" xr:uid="{43BE28D9-5A10-44D5-8845-CDBC288A38E9}"/>
    <cellStyle name="出力 4 50 2" xfId="18986" xr:uid="{BD7562B5-0845-4492-A361-523DAB86E655}"/>
    <cellStyle name="出力 4 50 3" xfId="24340" xr:uid="{F77E5416-0326-40B6-99BF-3345E90D4A73}"/>
    <cellStyle name="出力 4 50 4" xfId="28047" xr:uid="{A293B9D6-BB14-4303-AF8A-552A92C3ED4F}"/>
    <cellStyle name="出力 4 50 5" xfId="31933" xr:uid="{42F9DAE1-1AD4-4E37-9A55-021041A87DD9}"/>
    <cellStyle name="出力 4 51" xfId="13149" xr:uid="{2081E14D-0C61-4F6E-96D0-D5673E1AE794}"/>
    <cellStyle name="出力 4 51 2" xfId="18987" xr:uid="{60C24C42-C125-4EA1-B8CE-4DCFD2748AA5}"/>
    <cellStyle name="出力 4 51 3" xfId="24339" xr:uid="{4D774DFD-893E-4973-A6DE-8E4CEFFF4818}"/>
    <cellStyle name="出力 4 51 4" xfId="21642" xr:uid="{29D4BA3F-699C-4DEA-8D4A-04743E4EE298}"/>
    <cellStyle name="出力 4 51 5" xfId="31932" xr:uid="{B3AD2E52-7562-4523-8E17-2522D867489D}"/>
    <cellStyle name="出力 4 52" xfId="15044" xr:uid="{EF030066-2E47-488B-B288-DE8A5FFB1479}"/>
    <cellStyle name="出力 4 52 2" xfId="20575" xr:uid="{8C8908D9-94DF-4A72-9A93-2B812F6F17C7}"/>
    <cellStyle name="出力 4 52 3" xfId="26677" xr:uid="{E35493F0-F1C8-4AD8-9E65-4334AF98EB94}"/>
    <cellStyle name="出力 4 52 4" xfId="22358" xr:uid="{692CB68F-691F-48CA-A615-A7A1DFA5AF86}"/>
    <cellStyle name="出力 4 52 5" xfId="28051" xr:uid="{ACD28057-2A8F-4A13-8594-58F856DF3EAC}"/>
    <cellStyle name="出力 4 53" xfId="15085" xr:uid="{FCBCAB7B-61BA-4021-8C1F-FA3E61896F17}"/>
    <cellStyle name="出力 4 53 2" xfId="20608" xr:uid="{295AA932-DFAF-429D-9135-EC6B07076F92}"/>
    <cellStyle name="出力 4 53 3" xfId="25821" xr:uid="{48ABC0AF-5C56-42EE-AADE-124E3B0E6CF4}"/>
    <cellStyle name="出力 4 53 4" xfId="30193" xr:uid="{163878A2-9EAB-40EA-B317-854510BB730A}"/>
    <cellStyle name="出力 4 53 5" xfId="28561" xr:uid="{BFF56151-97B5-45F6-B329-A9F387D317EE}"/>
    <cellStyle name="出力 4 54" xfId="15548" xr:uid="{3B090472-6BDF-45C5-A4E8-8694FACC6894}"/>
    <cellStyle name="出力 4 54 2" xfId="21025" xr:uid="{A494D1A9-E26E-4B30-A0E4-44EDE57C5ACC}"/>
    <cellStyle name="出力 4 54 3" xfId="26598" xr:uid="{79F6B328-6D18-4115-9346-B7E8C5DD5121}"/>
    <cellStyle name="出力 4 54 4" xfId="24944" xr:uid="{BAA1DCAD-9BDD-4CB1-B8D8-F0B0AF1A60E9}"/>
    <cellStyle name="出力 4 54 5" xfId="29806" xr:uid="{4E1FF09C-4AC6-487E-92B8-A9B2B4BE9580}"/>
    <cellStyle name="出力 4 55" xfId="15048" xr:uid="{279409F1-01CB-4052-9E40-0F38BAFDDA45}"/>
    <cellStyle name="出力 4 55 2" xfId="20579" xr:uid="{2B0C1E22-8A18-4A9F-8494-342736E0425D}"/>
    <cellStyle name="出力 4 55 3" xfId="26919" xr:uid="{9AF5ACAC-7114-4CCE-904D-C49A50ED50F7}"/>
    <cellStyle name="出力 4 55 4" xfId="29082" xr:uid="{7DB5B32C-C391-434F-A023-0E7D96A1C791}"/>
    <cellStyle name="出力 4 55 5" xfId="30644" xr:uid="{B62A8CB1-38F4-428A-896F-8E91C6653989}"/>
    <cellStyle name="出力 4 56" xfId="15478" xr:uid="{CA5D723D-0673-476D-843C-1606B7BBBE1A}"/>
    <cellStyle name="出力 4 56 2" xfId="20959" xr:uid="{4118B9E9-8667-4FE8-AF14-3797F2B7F1D7}"/>
    <cellStyle name="出力 4 56 3" xfId="23227" xr:uid="{F9A2B321-680C-4316-9DDA-6455FB256999}"/>
    <cellStyle name="出力 4 56 4" xfId="23465" xr:uid="{7DAF0D10-C3D4-4F0C-A885-91032FAD52D5}"/>
    <cellStyle name="出力 4 56 5" xfId="29499" xr:uid="{A37796D7-BCE9-486E-ABCB-F95C52165FED}"/>
    <cellStyle name="出力 4 57" xfId="15409" xr:uid="{A545662D-ED39-4B6A-8864-A27B19F15A9F}"/>
    <cellStyle name="出力 4 57 2" xfId="20895" xr:uid="{1BB8A3D8-8062-4795-9791-09C1D9D2F40D}"/>
    <cellStyle name="出力 4 57 3" xfId="26634" xr:uid="{7FA11C6C-BA4E-4F2C-A212-93F5855E57B6}"/>
    <cellStyle name="出力 4 57 4" xfId="30108" xr:uid="{6AA13E46-5A3C-4545-AE73-2E8064BEEEDE}"/>
    <cellStyle name="出力 4 57 5" xfId="28295" xr:uid="{8C217A97-130E-4867-B34E-52681FD08748}"/>
    <cellStyle name="出力 4 58" xfId="15596" xr:uid="{D415D770-68DD-46CB-8EB2-66E29F3016DD}"/>
    <cellStyle name="出力 4 58 2" xfId="21068" xr:uid="{37B73A12-C994-4E4D-8191-34229BC7C3D7}"/>
    <cellStyle name="出力 4 58 3" xfId="22704" xr:uid="{9F8C88FC-93C7-4D39-8B0A-3116A180CF5F}"/>
    <cellStyle name="出力 4 58 4" xfId="27863" xr:uid="{BFBEA618-4DD1-4B76-A0F3-E3E651D78909}"/>
    <cellStyle name="出力 4 58 5" xfId="34926" xr:uid="{AE60C6BD-31FB-4EDB-9146-7E70D4DA7C0A}"/>
    <cellStyle name="出力 4 59" xfId="15002" xr:uid="{EBF4050D-0777-42D9-8E31-FC7730D523EC}"/>
    <cellStyle name="出力 4 59 2" xfId="20534" xr:uid="{97E4EC51-4B76-44DB-AAD7-932DD42FE8B1}"/>
    <cellStyle name="出力 4 59 3" xfId="26710" xr:uid="{0CE09388-123B-4763-9021-6C58A38D56E1}"/>
    <cellStyle name="出力 4 59 4" xfId="29679" xr:uid="{660D9AF3-897F-464A-B8B2-3E6C3B1FBC40}"/>
    <cellStyle name="出力 4 59 5" xfId="25095" xr:uid="{981CE587-2937-4540-B85B-02C22FB385ED}"/>
    <cellStyle name="出力 4 6" xfId="13150" xr:uid="{6F05C8F3-2E3D-4CD6-BF37-CF6C2C7F371D}"/>
    <cellStyle name="出力 4 6 2" xfId="18988" xr:uid="{AB216FA4-5C27-4504-AE25-6765B15D14B1}"/>
    <cellStyle name="出力 4 6 3" xfId="24338" xr:uid="{A1183418-75AE-424C-BD90-3487D6DA3715}"/>
    <cellStyle name="出力 4 6 4" xfId="27539" xr:uid="{46A9D7D5-C12B-4850-86D8-5D20E5102C02}"/>
    <cellStyle name="出力 4 6 5" xfId="31931" xr:uid="{2653D03A-C2E6-40B8-A5F2-433F50039147}"/>
    <cellStyle name="出力 4 60" xfId="15363" xr:uid="{DCEA8E65-56D1-4959-B09C-61F0BC1079D8}"/>
    <cellStyle name="出力 4 60 2" xfId="20858" xr:uid="{F3F2695E-CBE5-4844-9D7D-0A9E561F97EA}"/>
    <cellStyle name="出力 4 60 3" xfId="26156" xr:uid="{623AD141-5E55-4C7A-B682-E4BD2DB95843}"/>
    <cellStyle name="出力 4 60 4" xfId="26016" xr:uid="{A30E8718-07A8-4AC8-B815-33EC2801F2EF}"/>
    <cellStyle name="出力 4 60 5" xfId="27663" xr:uid="{16D768C9-4EF3-43D6-8B8E-5090B8828253}"/>
    <cellStyle name="出力 4 61" xfId="15182" xr:uid="{CCABC0D8-FAE0-45F4-A5DC-73BB2E2D2492}"/>
    <cellStyle name="出力 4 61 2" xfId="20697" xr:uid="{974F14B2-025B-4B70-ABB6-39BD0EB2CD63}"/>
    <cellStyle name="出力 4 61 3" xfId="22614" xr:uid="{1D22D825-9FA4-4C9F-8A98-3152BEA817ED}"/>
    <cellStyle name="出力 4 61 4" xfId="21958" xr:uid="{9B66E9EF-7862-4E03-B696-EDF310A14DFE}"/>
    <cellStyle name="出力 4 61 5" xfId="28398" xr:uid="{DD6A0CF6-B5A4-479C-8945-61A38D42145C}"/>
    <cellStyle name="出力 4 62" xfId="15811" xr:uid="{73073ECD-6431-40DD-AB2E-86F0D0E3503A}"/>
    <cellStyle name="出力 4 62 2" xfId="21255" xr:uid="{0D411389-0C93-40E8-BF8C-695F379A0360}"/>
    <cellStyle name="出力 4 62 3" xfId="22777" xr:uid="{A6F5F252-AE01-417D-B375-842BBF5B0FF3}"/>
    <cellStyle name="出力 4 62 4" xfId="23454" xr:uid="{28E848DD-F18E-495E-BE79-1BCE34D77107}"/>
    <cellStyle name="出力 4 62 5" xfId="35113" xr:uid="{63F7F69D-3210-42CE-8A41-8D2087BC8C5D}"/>
    <cellStyle name="出力 4 63" xfId="15709" xr:uid="{7A12561B-4FE3-460B-97D2-8EAF02E2C462}"/>
    <cellStyle name="出力 4 63 2" xfId="21168" xr:uid="{704770FF-02C6-4B99-8F70-D4515ECE4E79}"/>
    <cellStyle name="出力 4 63 3" xfId="27026" xr:uid="{5130A9BF-67F1-412D-A01E-6C18CB02C1DE}"/>
    <cellStyle name="出力 4 63 4" xfId="27360" xr:uid="{5650C6EA-3DEB-4F52-9850-89B24020E306}"/>
    <cellStyle name="出力 4 63 5" xfId="35026" xr:uid="{DD88C050-9B7C-4005-8213-73BC3B227DAA}"/>
    <cellStyle name="出力 4 64" xfId="15860" xr:uid="{78BB32EA-8946-46F8-8EFA-17BBFB1A17D2}"/>
    <cellStyle name="出力 4 65" xfId="25706" xr:uid="{67208D10-9803-47EF-9A7E-B26250A1B76A}"/>
    <cellStyle name="出力 4 66" xfId="28763" xr:uid="{8E114D07-F5FC-488A-874F-AFBD28939E47}"/>
    <cellStyle name="出力 4 67" xfId="34166" xr:uid="{4AA6A08F-38B0-433D-95F4-A29A12EA8AED}"/>
    <cellStyle name="出力 4 68" xfId="35553" xr:uid="{934E2E19-A10F-45F8-ABC1-24FB83DA0ADF}"/>
    <cellStyle name="出力 4 69" xfId="35405" xr:uid="{C9EC8D9A-234C-4479-A8BF-08CE208EF703}"/>
    <cellStyle name="出力 4 7" xfId="13151" xr:uid="{44C75DA2-47CC-41EE-AC7E-543BD06138CE}"/>
    <cellStyle name="出力 4 7 2" xfId="18989" xr:uid="{ED6B3DF6-B03D-48F0-8A8C-5854CCC98E2F}"/>
    <cellStyle name="出力 4 7 3" xfId="24337" xr:uid="{D186AB67-FA3C-41FB-8DA8-DD77B484F9DD}"/>
    <cellStyle name="出力 4 7 4" xfId="21340" xr:uid="{471F0900-FAE1-40BE-8AB0-DFA307A46C63}"/>
    <cellStyle name="出力 4 7 5" xfId="31930" xr:uid="{D3F1469E-CF92-4056-AE53-2B0479BD648B}"/>
    <cellStyle name="出力 4 70" xfId="35711" xr:uid="{A0DF05B7-E0C5-401B-A643-538D80C26BED}"/>
    <cellStyle name="出力 4 71" xfId="35862" xr:uid="{FD589363-F4F2-49F3-B581-A24A016E930F}"/>
    <cellStyle name="出力 4 72" xfId="35829" xr:uid="{975515D3-12E1-4975-BCBB-729FF90B268F}"/>
    <cellStyle name="出力 4 8" xfId="13152" xr:uid="{2132F2AE-B7CB-4229-AB89-F468794A1828}"/>
    <cellStyle name="出力 4 8 2" xfId="18990" xr:uid="{31CE26F8-EEC7-4750-865F-C09E5F93D4FD}"/>
    <cellStyle name="出力 4 8 3" xfId="24336" xr:uid="{FB22E5B8-FAEA-4DE1-A4AB-25EFBBA5AAA1}"/>
    <cellStyle name="出力 4 8 4" xfId="24730" xr:uid="{AD2C0A7D-4B67-46E6-BF90-3A7D4A77B20F}"/>
    <cellStyle name="出力 4 8 5" xfId="34840" xr:uid="{CCEBDB28-D151-4D93-9CA3-39AF45EE09D7}"/>
    <cellStyle name="出力 4 9" xfId="13153" xr:uid="{FDB4C722-4D21-43A3-AC68-4DF9110804A5}"/>
    <cellStyle name="出力 4 9 2" xfId="18991" xr:uid="{30A43D70-CE21-4FB6-87D0-EB4AFE1B6734}"/>
    <cellStyle name="出力 4 9 3" xfId="24335" xr:uid="{86323C93-A162-47A1-AEC1-89140F131103}"/>
    <cellStyle name="出力 4 9 4" xfId="22061" xr:uid="{3C0A2C8F-E854-4AC8-B1E9-F769BC982269}"/>
    <cellStyle name="出力 4 9 5" xfId="31929" xr:uid="{50BB4702-2900-4205-896C-07163EB949AA}"/>
    <cellStyle name="出力 4_歩留まり計算2" xfId="13154" xr:uid="{F5621703-F6D8-45A2-94EE-2F0154CA489F}"/>
    <cellStyle name="出力 5" xfId="13155" xr:uid="{55161A67-9946-490C-81F9-02F9472F686F}"/>
    <cellStyle name="出力 5 10" xfId="13156" xr:uid="{01082DB6-6C6B-4B3D-823F-12C4042BE47D}"/>
    <cellStyle name="出力 5 10 2" xfId="18992" xr:uid="{66ED1EFF-D654-4859-8BB7-5190B1A1355D}"/>
    <cellStyle name="出力 5 10 3" xfId="23432" xr:uid="{3D21F645-96F7-4F18-A881-F57006A15BC1}"/>
    <cellStyle name="出力 5 10 4" xfId="29208" xr:uid="{206C80A3-56BC-4829-BFB6-B452A7F48289}"/>
    <cellStyle name="出力 5 10 5" xfId="34778" xr:uid="{0D24C0E6-E686-452D-9E56-F242D135168D}"/>
    <cellStyle name="出力 5 11" xfId="13157" xr:uid="{AECBD082-943F-4972-867B-E6DFE67F4DFF}"/>
    <cellStyle name="出力 5 11 2" xfId="18993" xr:uid="{CA6E8E28-15F8-4268-9354-F1C635D576EA}"/>
    <cellStyle name="出力 5 11 3" xfId="26730" xr:uid="{A754A868-E9F1-4F0E-9C84-2FE8141DD440}"/>
    <cellStyle name="出力 5 11 4" xfId="30112" xr:uid="{1D464FF1-A353-47C5-A16F-BA0A05DC0828}"/>
    <cellStyle name="出力 5 11 5" xfId="34733" xr:uid="{1A27503B-FDE8-4FD9-82AB-175634E04468}"/>
    <cellStyle name="出力 5 12" xfId="13158" xr:uid="{0333E4EB-59B8-4392-82D2-CFD8C634D109}"/>
    <cellStyle name="出力 5 12 2" xfId="18994" xr:uid="{8276F29D-089A-4DD7-ADD6-1155F96DF2B8}"/>
    <cellStyle name="出力 5 12 3" xfId="26493" xr:uid="{937E2E21-7C8B-4B8E-B202-AAF1F2F4DCCC}"/>
    <cellStyle name="出力 5 12 4" xfId="24961" xr:uid="{82F43B21-F0FA-4FCB-A56A-20B092B00AB4}"/>
    <cellStyle name="出力 5 12 5" xfId="31928" xr:uid="{74014167-98F3-4824-A8BD-A455A1A2A5F8}"/>
    <cellStyle name="出力 5 13" xfId="13159" xr:uid="{39FD7624-8865-4047-B43D-B3D2FA00F0C9}"/>
    <cellStyle name="出力 5 13 2" xfId="18995" xr:uid="{1506BEF8-0C29-4BC3-AB6F-5D958A489443}"/>
    <cellStyle name="出力 5 13 3" xfId="24334" xr:uid="{D0A8FC96-9006-44F0-ADBF-6965AA27A8A4}"/>
    <cellStyle name="出力 5 13 4" xfId="27123" xr:uid="{C3DF4CAC-E6AD-41E4-AA21-432AB6415393}"/>
    <cellStyle name="出力 5 13 5" xfId="31927" xr:uid="{5DE859AA-4E6D-477D-A774-AF0D2CAA2EB1}"/>
    <cellStyle name="出力 5 14" xfId="13160" xr:uid="{5D6BC7C3-BCE6-482C-A44B-810DEC0144F0}"/>
    <cellStyle name="出力 5 14 2" xfId="18996" xr:uid="{CC01BE27-F546-41BB-86C7-35F611FB164E}"/>
    <cellStyle name="出力 5 14 3" xfId="22522" xr:uid="{D3A163D8-87F4-46A0-A0CD-3FD76DC17A94}"/>
    <cellStyle name="出力 5 14 4" xfId="23262" xr:uid="{BC940BCE-9896-48FC-A873-80B29075669B}"/>
    <cellStyle name="出力 5 14 5" xfId="31926" xr:uid="{977286CF-BE45-491D-816D-28C3A3C2AB7E}"/>
    <cellStyle name="出力 5 15" xfId="13161" xr:uid="{D157D6AA-83F2-4C35-937A-ED21ABC5ABCF}"/>
    <cellStyle name="出力 5 15 2" xfId="18997" xr:uid="{9A878008-E5F9-4187-8A27-54B5F552587D}"/>
    <cellStyle name="出力 5 15 3" xfId="24333" xr:uid="{B14A7924-541E-4663-BB2F-52FB9009DC8D}"/>
    <cellStyle name="出力 5 15 4" xfId="25713" xr:uid="{99AF1F18-B706-45BB-B296-31AA0420D961}"/>
    <cellStyle name="出力 5 15 5" xfId="31925" xr:uid="{048DDC2B-D8B4-486A-8247-F78FF01EF91A}"/>
    <cellStyle name="出力 5 16" xfId="13162" xr:uid="{BD4DF753-F993-43E4-90A0-C43B44B9CC51}"/>
    <cellStyle name="出力 5 16 2" xfId="18998" xr:uid="{1BA38144-AEBF-4984-AD07-57620956CD60}"/>
    <cellStyle name="出力 5 16 3" xfId="24332" xr:uid="{11D32F62-1FD2-440A-B862-764A34340C8E}"/>
    <cellStyle name="出力 5 16 4" xfId="29637" xr:uid="{A710B11F-BF0F-49FC-9164-D2F1365195CF}"/>
    <cellStyle name="出力 5 16 5" xfId="31924" xr:uid="{083330D2-3C56-4E4F-B0F2-2B9A7A38F20F}"/>
    <cellStyle name="出力 5 17" xfId="13163" xr:uid="{A9217EBC-3A00-485E-9ADE-200752BBAC78}"/>
    <cellStyle name="出力 5 17 2" xfId="18999" xr:uid="{5EC9815D-24E8-449F-B459-A54915936E1B}"/>
    <cellStyle name="出力 5 17 3" xfId="24331" xr:uid="{137D2F2A-5043-4A79-B8CF-3022ADEA84DD}"/>
    <cellStyle name="出力 5 17 4" xfId="21436" xr:uid="{65D463E1-5596-486B-B8BE-703619770A23}"/>
    <cellStyle name="出力 5 17 5" xfId="31923" xr:uid="{503B61C1-93FF-4E3F-9BE3-81619B8CD2CC}"/>
    <cellStyle name="出力 5 18" xfId="13164" xr:uid="{42FC7DE1-72D7-4FC4-9A43-C9242C328950}"/>
    <cellStyle name="出力 5 18 2" xfId="19000" xr:uid="{40A7D15F-834B-4B86-B515-411FFF7E69C6}"/>
    <cellStyle name="出力 5 18 3" xfId="21747" xr:uid="{479B7318-6E23-4C90-9820-7669694051AE}"/>
    <cellStyle name="出力 5 18 4" xfId="28262" xr:uid="{78E038A9-9F30-46AE-A580-8BE858952CC9}"/>
    <cellStyle name="出力 5 18 5" xfId="31922" xr:uid="{9F17416F-9A25-462D-83E5-867EA462C566}"/>
    <cellStyle name="出力 5 19" xfId="13165" xr:uid="{7816E380-8E6F-413A-8E1A-97D63005665F}"/>
    <cellStyle name="出力 5 19 2" xfId="19001" xr:uid="{C8D0C3A3-D06F-4C94-B234-00D8983AB748}"/>
    <cellStyle name="出力 5 19 3" xfId="24330" xr:uid="{962A559A-A432-4299-AC09-52F4593A50C6}"/>
    <cellStyle name="出力 5 19 4" xfId="22528" xr:uid="{585359CF-4FEA-4C1E-BFF5-28AA13915B16}"/>
    <cellStyle name="出力 5 19 5" xfId="31921" xr:uid="{E9FCEEC2-E0AF-485E-BD98-04C969532539}"/>
    <cellStyle name="出力 5 2" xfId="13166" xr:uid="{A7A2F2C0-95F4-47F3-9422-763A8516661A}"/>
    <cellStyle name="出力 5 2 10" xfId="13167" xr:uid="{48D26002-1393-4121-A422-FE5B2AAFFCBA}"/>
    <cellStyle name="出力 5 2 10 2" xfId="19002" xr:uid="{6FD6A35B-2792-4EF9-ABBA-BB76B24C94F1}"/>
    <cellStyle name="出力 5 2 10 3" xfId="21913" xr:uid="{0488F140-05A8-4935-A0F2-9F040DC0E1A5}"/>
    <cellStyle name="出力 5 2 10 4" xfId="21408" xr:uid="{9921BC89-90CC-446C-89C6-90FBBA876720}"/>
    <cellStyle name="出力 5 2 10 5" xfId="23384" xr:uid="{337CD6E3-9462-453A-8A5A-2643DCF06ADD}"/>
    <cellStyle name="出力 5 2 11" xfId="13168" xr:uid="{2093CF25-67B0-4B0F-B7DF-A21F20741AEC}"/>
    <cellStyle name="出力 5 2 11 2" xfId="19003" xr:uid="{5ACCB980-8C68-4255-B0D6-E6180781CC53}"/>
    <cellStyle name="出力 5 2 11 3" xfId="27097" xr:uid="{BC642162-601F-487D-8535-F29139294DE6}"/>
    <cellStyle name="出力 5 2 11 4" xfId="30005" xr:uid="{44D99F61-5D6C-4B00-B923-06F021B2438B}"/>
    <cellStyle name="出力 5 2 11 5" xfId="31920" xr:uid="{F1F1618A-9CF0-4C87-A252-B14A20D06C95}"/>
    <cellStyle name="出力 5 2 12" xfId="13169" xr:uid="{DB62A177-9974-4B6C-821A-E1E4C36E2CCD}"/>
    <cellStyle name="出力 5 2 12 2" xfId="19004" xr:uid="{32B357B6-CD6E-4FDE-9094-340344B1B4DE}"/>
    <cellStyle name="出力 5 2 12 3" xfId="24329" xr:uid="{C8A8E442-ADE6-416F-8490-0363696F6E7A}"/>
    <cellStyle name="出力 5 2 12 4" xfId="26717" xr:uid="{212FB106-FC3C-4260-A4AF-D11D74E10B26}"/>
    <cellStyle name="出力 5 2 12 5" xfId="31919" xr:uid="{6915C561-E1C6-44E5-9413-2AB064B38F10}"/>
    <cellStyle name="出力 5 2 13" xfId="13170" xr:uid="{4846B6E1-8184-4BBC-A20B-6407284365D6}"/>
    <cellStyle name="出力 5 2 13 2" xfId="19005" xr:uid="{2C5CCBD3-2924-40AB-A1F1-B3F82CDC916D}"/>
    <cellStyle name="出力 5 2 13 3" xfId="24328" xr:uid="{B2371274-5293-4190-8A7F-71F850A7FBDE}"/>
    <cellStyle name="出力 5 2 13 4" xfId="27640" xr:uid="{A578F7CC-89AA-44AA-99BA-AAD1F6BEAC91}"/>
    <cellStyle name="出力 5 2 13 5" xfId="31918" xr:uid="{20B10B75-740D-4676-9B56-B94254F3EDE6}"/>
    <cellStyle name="出力 5 2 14" xfId="13171" xr:uid="{220E03C6-689E-4CC0-810B-F4A9648AB418}"/>
    <cellStyle name="出力 5 2 14 2" xfId="19006" xr:uid="{EDB140B0-F684-43D8-B088-48238ED71C3B}"/>
    <cellStyle name="出力 5 2 14 3" xfId="21507" xr:uid="{3717DD11-3CB3-47B0-8993-51AC7CC9AC36}"/>
    <cellStyle name="出力 5 2 14 4" xfId="24695" xr:uid="{82B52E0A-C6BB-4D5F-B9C0-64221843D0E2}"/>
    <cellStyle name="出力 5 2 14 5" xfId="31917" xr:uid="{AC461E9E-42D4-4313-8CC8-21E256BB9B1D}"/>
    <cellStyle name="出力 5 2 15" xfId="13172" xr:uid="{CB16AB4C-231D-4CE6-A8BB-6DFDF33B87D6}"/>
    <cellStyle name="出力 5 2 15 2" xfId="19007" xr:uid="{9870CB05-F394-4961-BA22-BF562B74E280}"/>
    <cellStyle name="出力 5 2 15 3" xfId="22131" xr:uid="{0CC2801A-AF07-4C38-AB8E-C6CA5A6DD2DE}"/>
    <cellStyle name="出力 5 2 15 4" xfId="25384" xr:uid="{07C467A6-9F5D-426E-A03C-C0248E555773}"/>
    <cellStyle name="出力 5 2 15 5" xfId="31916" xr:uid="{5F1AACFD-AAC7-48D5-967F-FA3866693FF8}"/>
    <cellStyle name="出力 5 2 16" xfId="13173" xr:uid="{203B3BF0-B49D-4C7E-8907-C34B16DA29E1}"/>
    <cellStyle name="出力 5 2 16 2" xfId="19008" xr:uid="{8E825F07-E190-47E1-A9BB-F325283B3C01}"/>
    <cellStyle name="出力 5 2 16 3" xfId="24327" xr:uid="{8C464DC2-EE63-4725-A6A4-575F1D786894}"/>
    <cellStyle name="出力 5 2 16 4" xfId="26585" xr:uid="{6DD89B10-59EB-4D56-802A-5B8E7B57BC1F}"/>
    <cellStyle name="出力 5 2 16 5" xfId="31915" xr:uid="{9FE8CB0E-8D8A-4A07-A774-7123090300EF}"/>
    <cellStyle name="出力 5 2 17" xfId="13174" xr:uid="{FB359F32-3DC0-40FC-B269-E71DA6897340}"/>
    <cellStyle name="出力 5 2 17 2" xfId="19009" xr:uid="{596ABF02-1A5A-4864-8451-2144F70F4199}"/>
    <cellStyle name="出力 5 2 17 3" xfId="22741" xr:uid="{0D81FE53-B37F-426B-8D02-9A99C4F59903}"/>
    <cellStyle name="出力 5 2 17 4" xfId="24679" xr:uid="{96DAE18A-2A94-4016-B147-0BD78F52DD6F}"/>
    <cellStyle name="出力 5 2 17 5" xfId="31914" xr:uid="{E6C3F864-C48C-4D3F-AE41-DE52DFFDD476}"/>
    <cellStyle name="出力 5 2 18" xfId="13175" xr:uid="{9FEDF7C5-B0C6-4BAA-BFA1-77386DCEF6A6}"/>
    <cellStyle name="出力 5 2 18 2" xfId="19010" xr:uid="{8490A4A1-268C-4419-9383-A3C2B1AA4F01}"/>
    <cellStyle name="出力 5 2 18 3" xfId="27711" xr:uid="{3A523E1D-1D9C-4415-B46B-60AA727E7C9B}"/>
    <cellStyle name="出力 5 2 18 4" xfId="23484" xr:uid="{2DD5830B-AD91-4E11-8072-36BBD3A3F621}"/>
    <cellStyle name="出力 5 2 18 5" xfId="34839" xr:uid="{8881861A-8AB2-42C8-9C9E-2E4BD124376C}"/>
    <cellStyle name="出力 5 2 19" xfId="13176" xr:uid="{32708766-0D97-4A23-B8F7-B2223F6E8065}"/>
    <cellStyle name="出力 5 2 19 2" xfId="19011" xr:uid="{6AE8657C-AD6B-4A75-A404-4D656FA5AF4A}"/>
    <cellStyle name="出力 5 2 19 3" xfId="24326" xr:uid="{9B6E39A2-D4DC-45B0-AC65-D54F67DDCCB8}"/>
    <cellStyle name="出力 5 2 19 4" xfId="26821" xr:uid="{D6EE060F-490D-4281-9CD5-49FD3FFD1C4E}"/>
    <cellStyle name="出力 5 2 19 5" xfId="31913" xr:uid="{B3A83BBA-A807-4077-AEE4-82D1C1B4F504}"/>
    <cellStyle name="出力 5 2 2" xfId="13177" xr:uid="{7EDF9703-73AB-4DC1-9BF2-D7C683407600}"/>
    <cellStyle name="出力 5 2 2 2" xfId="19012" xr:uid="{22C8ED17-D743-42BD-998B-F89690C32CB7}"/>
    <cellStyle name="出力 5 2 2 3" xfId="27775" xr:uid="{ACB158B0-3A51-4AE1-8B09-06BEF6BEBA5F}"/>
    <cellStyle name="出力 5 2 2 4" xfId="22942" xr:uid="{1E04E786-1107-4D1D-89F1-AD0802813EC7}"/>
    <cellStyle name="出力 5 2 2 5" xfId="34777" xr:uid="{1F53172F-09B1-4B97-87AE-EB8151C0563C}"/>
    <cellStyle name="出力 5 2 20" xfId="13178" xr:uid="{AE959ADB-5552-4D9A-B302-DED6B9F9E15B}"/>
    <cellStyle name="出力 5 2 20 2" xfId="19013" xr:uid="{D3E08A49-97BB-4077-AF19-7E07DA50110F}"/>
    <cellStyle name="出力 5 2 20 3" xfId="27655" xr:uid="{9A0BD699-CC4E-4447-9581-CBA319595E41}"/>
    <cellStyle name="出力 5 2 20 4" xfId="28605" xr:uid="{10109D94-A70D-45B8-898D-0AE6BFB49B30}"/>
    <cellStyle name="出力 5 2 20 5" xfId="34723" xr:uid="{6778E0DE-9B54-4B54-A049-812522C5E904}"/>
    <cellStyle name="出力 5 2 21" xfId="13179" xr:uid="{9FD44CC1-1E65-4E75-BCB7-0260CC51E45E}"/>
    <cellStyle name="出力 5 2 21 2" xfId="19014" xr:uid="{0438AC22-DC02-4924-8FF7-E0502F3EB6A1}"/>
    <cellStyle name="出力 5 2 21 3" xfId="26950" xr:uid="{1BAED0CE-2396-4FA4-AC8D-20B2D40AB024}"/>
    <cellStyle name="出力 5 2 21 4" xfId="26468" xr:uid="{40061E09-EE50-4DDE-AFB9-023C33F26F40}"/>
    <cellStyle name="出力 5 2 21 5" xfId="31912" xr:uid="{737B4C2D-B1C6-4A46-B426-F8E982102573}"/>
    <cellStyle name="出力 5 2 22" xfId="13180" xr:uid="{7BFF8794-460E-46F8-89C4-721BB7B5E9E9}"/>
    <cellStyle name="出力 5 2 22 2" xfId="19015" xr:uid="{B4AFBA0C-14A2-4C7A-B4DD-4ADA10A075CB}"/>
    <cellStyle name="出力 5 2 22 3" xfId="24325" xr:uid="{F56B8D79-3394-47F9-B2BA-D245290F5D8C}"/>
    <cellStyle name="出力 5 2 22 4" xfId="21377" xr:uid="{43351288-272D-4D57-9A69-1CF1DDFD70A5}"/>
    <cellStyle name="出力 5 2 22 5" xfId="31911" xr:uid="{0BBF37F3-F9CE-42A9-99D3-04EF7B580E51}"/>
    <cellStyle name="出力 5 2 23" xfId="13181" xr:uid="{2FCC6562-37EF-42A9-B18D-989F55DAF78C}"/>
    <cellStyle name="出力 5 2 23 2" xfId="19016" xr:uid="{EED247E2-3C81-413C-A5AF-B5BE65A289F4}"/>
    <cellStyle name="出力 5 2 23 3" xfId="24324" xr:uid="{45A08CC1-2F67-4991-9E38-8B57499C2E88}"/>
    <cellStyle name="出力 5 2 23 4" xfId="24104" xr:uid="{17BF728A-1123-46B8-A8E2-1596D288E3F9}"/>
    <cellStyle name="出力 5 2 23 5" xfId="31910" xr:uid="{901AB89F-2ED3-4EEC-9691-6F26D65C2B77}"/>
    <cellStyle name="出力 5 2 24" xfId="13182" xr:uid="{B93264B9-F836-42BB-96F7-5725B1B9524A}"/>
    <cellStyle name="出力 5 2 24 2" xfId="19017" xr:uid="{BEA19078-252A-4B68-B7EC-773CFEE7DEFB}"/>
    <cellStyle name="出力 5 2 24 3" xfId="24323" xr:uid="{09B3C1E1-F0B9-40EF-8F5D-EF0135DF3B8A}"/>
    <cellStyle name="出力 5 2 24 4" xfId="22621" xr:uid="{CF1B18F3-FEC8-4068-A526-E6AD9CC1C772}"/>
    <cellStyle name="出力 5 2 24 5" xfId="31909" xr:uid="{C09AEE48-941B-4859-B3E7-500FEF390867}"/>
    <cellStyle name="出力 5 2 25" xfId="13183" xr:uid="{7E6C6F63-5885-4134-B209-725CE4E5356C}"/>
    <cellStyle name="出力 5 2 25 2" xfId="19018" xr:uid="{1AB22C30-5CC9-411D-90EE-6627062D1463}"/>
    <cellStyle name="出力 5 2 25 3" xfId="26729" xr:uid="{C032094A-C1B1-4E19-9FC9-7DD78073B6D8}"/>
    <cellStyle name="出力 5 2 25 4" xfId="28519" xr:uid="{9119EEB7-3565-4D9C-9B35-849D7586A066}"/>
    <cellStyle name="出力 5 2 25 5" xfId="31908" xr:uid="{49185172-EC06-42AE-B6C0-F280F89A265A}"/>
    <cellStyle name="出力 5 2 26" xfId="13184" xr:uid="{C7D9E1DB-CE24-47F3-AF96-AF13CA675637}"/>
    <cellStyle name="出力 5 2 26 2" xfId="19019" xr:uid="{A916DEE3-248A-4200-A6E5-C78EF841571F}"/>
    <cellStyle name="出力 5 2 26 3" xfId="26728" xr:uid="{240B7D5C-A65E-44FB-80EE-5AE5B55922AE}"/>
    <cellStyle name="出力 5 2 26 4" xfId="28545" xr:uid="{0971533D-B395-426F-80C1-E0B604D0135F}"/>
    <cellStyle name="出力 5 2 26 5" xfId="31907" xr:uid="{D0F05C4F-B84F-4274-9586-6E415FAA7CE1}"/>
    <cellStyle name="出力 5 2 27" xfId="13185" xr:uid="{72EF005E-441D-4175-8BF8-F7F5F1EE9B74}"/>
    <cellStyle name="出力 5 2 27 2" xfId="19020" xr:uid="{9548185D-1B22-41D4-863B-FF129759AF89}"/>
    <cellStyle name="出力 5 2 27 3" xfId="26042" xr:uid="{23A67353-C167-45EE-B02F-4DC83F3DA4DB}"/>
    <cellStyle name="出力 5 2 27 4" xfId="22641" xr:uid="{EF67FD29-4776-4CD5-95F1-1EE16097F9C6}"/>
    <cellStyle name="出力 5 2 27 5" xfId="31906" xr:uid="{B96CBA76-0915-473A-B53E-6A85F6BE6B8E}"/>
    <cellStyle name="出力 5 2 28" xfId="13186" xr:uid="{76D12173-D109-4CBD-A2A8-7F3E5C08E6ED}"/>
    <cellStyle name="出力 5 2 28 2" xfId="19021" xr:uid="{C7A2F0F7-A701-419A-B2B1-C5A07E37AB1B}"/>
    <cellStyle name="出力 5 2 28 3" xfId="26491" xr:uid="{D368AD6D-0E56-48CC-A500-3E3F9D7B07ED}"/>
    <cellStyle name="出力 5 2 28 4" xfId="30173" xr:uid="{11F306EB-3B17-46DF-B997-695B92AF1F3C}"/>
    <cellStyle name="出力 5 2 28 5" xfId="31905" xr:uid="{2F42ADCB-44CA-4991-BD10-ABB1A38E2C7C}"/>
    <cellStyle name="出力 5 2 29" xfId="13187" xr:uid="{58E9BC86-9D88-48BD-A0A3-702968780552}"/>
    <cellStyle name="出力 5 2 29 2" xfId="19022" xr:uid="{9D01D6E7-CABC-4A83-86F0-672D40C4FA08}"/>
    <cellStyle name="出力 5 2 29 3" xfId="21909" xr:uid="{6F444C97-629E-4876-A626-44DE9EF2848D}"/>
    <cellStyle name="出力 5 2 29 4" xfId="27510" xr:uid="{364F8BAE-7938-4DDD-9CC0-A4EEACD12F0E}"/>
    <cellStyle name="出力 5 2 29 5" xfId="21446" xr:uid="{432450EE-A69B-4EC3-902E-B51C60E4DE92}"/>
    <cellStyle name="出力 5 2 3" xfId="13188" xr:uid="{64DA28FC-2B9F-4D2A-AF4B-B7A376A1195B}"/>
    <cellStyle name="出力 5 2 3 2" xfId="19023" xr:uid="{DFFB5531-7774-4D0C-AE58-D3A85DBA60D6}"/>
    <cellStyle name="出力 5 2 3 3" xfId="27426" xr:uid="{595BC13D-D8B7-44B3-B702-D177A7D5F514}"/>
    <cellStyle name="出力 5 2 3 4" xfId="28425" xr:uid="{EBC9DA54-5223-4617-9EAA-A9FEF6341DD4}"/>
    <cellStyle name="出力 5 2 3 5" xfId="31904" xr:uid="{5FAC02CB-33C7-4C2B-A8DF-6D8F9F188C28}"/>
    <cellStyle name="出力 5 2 30" xfId="13189" xr:uid="{BC593028-8C54-4B71-BC8B-EEC001D3B140}"/>
    <cellStyle name="出力 5 2 30 2" xfId="19024" xr:uid="{8E69E0F7-C25A-40A9-9EC6-D774EFC9E4B3}"/>
    <cellStyle name="出力 5 2 30 3" xfId="24322" xr:uid="{51D8DEE8-93DA-49B6-A661-0239354C2E29}"/>
    <cellStyle name="出力 5 2 30 4" xfId="26972" xr:uid="{96D2C06A-15CB-470C-BCE1-32507537422D}"/>
    <cellStyle name="出力 5 2 30 5" xfId="31903" xr:uid="{5B93D2FE-2A1A-41EF-9D2B-3ACE9C976FBA}"/>
    <cellStyle name="出力 5 2 31" xfId="13190" xr:uid="{CA4BD2DB-02D7-4322-BD8F-771402BF0443}"/>
    <cellStyle name="出力 5 2 31 2" xfId="19025" xr:uid="{8459384F-CD6B-44E2-BDAB-EB9C752F86B5}"/>
    <cellStyle name="出力 5 2 31 3" xfId="24321" xr:uid="{13CEFEA9-3881-47C8-A1DB-0DF7A2D7E64A}"/>
    <cellStyle name="出力 5 2 31 4" xfId="28700" xr:uid="{BEE0F256-02CE-4C3F-9108-4A7C836661F5}"/>
    <cellStyle name="出力 5 2 31 5" xfId="31902" xr:uid="{08D77FDE-4D85-4230-AEAF-5B87A20BD40E}"/>
    <cellStyle name="出力 5 2 32" xfId="13191" xr:uid="{02469C13-6C0D-4256-9190-A2F4052CC872}"/>
    <cellStyle name="出力 5 2 32 2" xfId="19026" xr:uid="{B6CF1A23-F291-4BB2-9420-1FC418C13D47}"/>
    <cellStyle name="出力 5 2 32 3" xfId="24320" xr:uid="{62CE3CFF-2083-4EBD-90DF-0D19C39A1C0F}"/>
    <cellStyle name="出力 5 2 32 4" xfId="22540" xr:uid="{E02D8A63-D137-4699-A1C3-B926A1B2954D}"/>
    <cellStyle name="出力 5 2 32 5" xfId="31901" xr:uid="{9E27D4F9-80AE-4D45-BCBC-3D76D03F4EE8}"/>
    <cellStyle name="出力 5 2 33" xfId="13192" xr:uid="{94601679-072B-4CA1-8B86-7B5CF0D667A6}"/>
    <cellStyle name="出力 5 2 33 2" xfId="19027" xr:uid="{4AC9D31E-5A0D-4A64-B688-937A65D29618}"/>
    <cellStyle name="出力 5 2 33 3" xfId="24319" xr:uid="{70E14A6C-B985-46C2-8AFB-8CC30D5B6FCC}"/>
    <cellStyle name="出力 5 2 33 4" xfId="29101" xr:uid="{830CA8E6-3EEC-402D-AE3B-1FD5C255E077}"/>
    <cellStyle name="出力 5 2 33 5" xfId="31900" xr:uid="{98331D1D-B3CD-4385-BF4B-6A99C5486947}"/>
    <cellStyle name="出力 5 2 34" xfId="13193" xr:uid="{0EDCC7D2-C03D-4E28-931A-C1F671D1DBC6}"/>
    <cellStyle name="出力 5 2 34 2" xfId="19028" xr:uid="{1BADD460-C49B-492C-9AD6-FACFF86CC49A}"/>
    <cellStyle name="出力 5 2 34 3" xfId="24318" xr:uid="{9F11E68D-8F08-423D-84F5-C8D0E724B981}"/>
    <cellStyle name="出力 5 2 34 4" xfId="30148" xr:uid="{E360F6F3-7ED5-4AB5-9563-BC519182F2FF}"/>
    <cellStyle name="出力 5 2 34 5" xfId="31899" xr:uid="{5612F43C-5499-4D27-9034-01B77BAEDB37}"/>
    <cellStyle name="出力 5 2 35" xfId="13194" xr:uid="{DC2A34D9-D967-4DD6-8870-A9E86786A050}"/>
    <cellStyle name="出力 5 2 35 2" xfId="19029" xr:uid="{49C0A7D0-CE4E-46CA-AE49-B01A92FBE0DA}"/>
    <cellStyle name="出力 5 2 35 3" xfId="22521" xr:uid="{BC7F422D-5086-4A67-AE33-5842E85BE828}"/>
    <cellStyle name="出力 5 2 35 4" xfId="27939" xr:uid="{BC29ED0C-EE30-4F25-BA33-9B9E60AE16C3}"/>
    <cellStyle name="出力 5 2 35 5" xfId="31898" xr:uid="{B98C99B0-B0AA-4112-ADFD-A9015F29575B}"/>
    <cellStyle name="出力 5 2 36" xfId="13195" xr:uid="{A28CE239-0C58-466B-A687-95F81EB19B31}"/>
    <cellStyle name="出力 5 2 36 2" xfId="19030" xr:uid="{44399E78-E236-4184-BADB-AFD6F6D9E64F}"/>
    <cellStyle name="出力 5 2 36 3" xfId="24317" xr:uid="{98ADB8D4-EC92-40E5-8B31-16574AD5BE58}"/>
    <cellStyle name="出力 5 2 36 4" xfId="22632" xr:uid="{7A40D585-D18D-452D-BB61-6530A41E2B8E}"/>
    <cellStyle name="出力 5 2 36 5" xfId="34837" xr:uid="{D49B139C-F6CA-45FF-B9A1-9742BC6BD35B}"/>
    <cellStyle name="出力 5 2 37" xfId="13196" xr:uid="{55711C5C-EE4B-4960-A12C-EDCFD462837D}"/>
    <cellStyle name="出力 5 2 37 2" xfId="19031" xr:uid="{B3BFB2B7-F945-42EC-A41E-E402410FD2D8}"/>
    <cellStyle name="出力 5 2 37 3" xfId="24316" xr:uid="{2796D6BA-E860-4443-9A22-3C01802CA783}"/>
    <cellStyle name="出力 5 2 37 4" xfId="21351" xr:uid="{78665CF0-E2AA-44F1-B20C-6F428AA83329}"/>
    <cellStyle name="出力 5 2 37 5" xfId="31897" xr:uid="{099BAA86-CC4F-49FE-86CE-B58C2F428C13}"/>
    <cellStyle name="出力 5 2 38" xfId="13197" xr:uid="{4DBF8364-BD73-4C5B-8BD3-FCB146FB21B3}"/>
    <cellStyle name="出力 5 2 38 2" xfId="19032" xr:uid="{B787FBF7-E596-468E-A6EE-C81934710847}"/>
    <cellStyle name="出力 5 2 38 3" xfId="27661" xr:uid="{95DE1EF6-5195-4749-A3D2-30AC05836B53}"/>
    <cellStyle name="出力 5 2 38 4" xfId="25564" xr:uid="{44D5FCBE-A474-45E2-8462-CFEC071828D2}"/>
    <cellStyle name="出力 5 2 38 5" xfId="34774" xr:uid="{9C0894C6-916B-4282-8EF1-C5086084FD29}"/>
    <cellStyle name="出力 5 2 39" xfId="13198" xr:uid="{204C2568-5F5B-4427-9356-D71615B5A295}"/>
    <cellStyle name="出力 5 2 39 2" xfId="19033" xr:uid="{0174003B-FAB5-4774-B072-2361468C52B0}"/>
    <cellStyle name="出力 5 2 39 3" xfId="22757" xr:uid="{3A4AE63E-6CF1-4BA2-86A0-41E45964059E}"/>
    <cellStyle name="出力 5 2 39 4" xfId="27909" xr:uid="{82317869-AC0F-4C8A-A134-6D19315A029B}"/>
    <cellStyle name="出力 5 2 39 5" xfId="34730" xr:uid="{1973844C-DEE8-4AB9-81EE-47E911F2AFDB}"/>
    <cellStyle name="出力 5 2 4" xfId="13199" xr:uid="{514BF74B-E0F6-425B-9BFB-E52689EAB592}"/>
    <cellStyle name="出力 5 2 4 2" xfId="19034" xr:uid="{EFE10D82-7A0F-4101-8D8B-E8262B086F48}"/>
    <cellStyle name="出力 5 2 4 3" xfId="21499" xr:uid="{4D3793ED-7565-4C8C-A9C0-6B303337AFF2}"/>
    <cellStyle name="出力 5 2 4 4" xfId="21688" xr:uid="{833C98C1-5059-4A48-8141-9AB723524125}"/>
    <cellStyle name="出力 5 2 4 5" xfId="31896" xr:uid="{4D17E856-B7AD-4C5C-8B03-CEC82845566C}"/>
    <cellStyle name="出力 5 2 40" xfId="13200" xr:uid="{25263038-27F9-423E-A80E-D6790516FFF6}"/>
    <cellStyle name="出力 5 2 40 2" xfId="19035" xr:uid="{377E9406-A0E6-41C2-B3D0-B8505F8F472D}"/>
    <cellStyle name="出力 5 2 40 3" xfId="24315" xr:uid="{58ABD43F-A8CC-41DD-B778-AC91141BB80C}"/>
    <cellStyle name="出力 5 2 40 4" xfId="21291" xr:uid="{76984581-FDF7-434A-9056-78A6F29166B0}"/>
    <cellStyle name="出力 5 2 40 5" xfId="31895" xr:uid="{583B9534-A6D7-4AA4-9B00-A9A5440ED6C9}"/>
    <cellStyle name="出力 5 2 41" xfId="13201" xr:uid="{7241D312-0C70-4966-81E3-2FDE27694292}"/>
    <cellStyle name="出力 5 2 41 2" xfId="19036" xr:uid="{B752D414-8EFF-4394-910F-995BB6D348EF}"/>
    <cellStyle name="出力 5 2 41 3" xfId="22770" xr:uid="{248B9F03-00B4-449A-BD9D-54A1E12314BC}"/>
    <cellStyle name="出力 5 2 41 4" xfId="21985" xr:uid="{1C198952-E3AF-4ABC-96EA-38D88BB7855F}"/>
    <cellStyle name="出力 5 2 41 5" xfId="31894" xr:uid="{BF1FD3B3-337B-499A-A360-4818DD147217}"/>
    <cellStyle name="出力 5 2 42" xfId="13202" xr:uid="{74C7D397-2096-4397-AA2B-06BECEB499E4}"/>
    <cellStyle name="出力 5 2 42 2" xfId="19037" xr:uid="{53D36CF3-EF61-41C1-A5D8-880519F7BA4F}"/>
    <cellStyle name="出力 5 2 42 3" xfId="24314" xr:uid="{8F2CD95C-B2E9-4BE9-BF2C-28F6C0EB534B}"/>
    <cellStyle name="出力 5 2 42 4" xfId="27214" xr:uid="{AD48943D-D317-4D35-8236-1E8AE25E30CD}"/>
    <cellStyle name="出力 5 2 42 5" xfId="31893" xr:uid="{A6446E6C-D05C-463A-8203-E49C2B86895E}"/>
    <cellStyle name="出力 5 2 43" xfId="13203" xr:uid="{4DE6B4FB-D38D-4DBC-94B2-43C993A7F8C3}"/>
    <cellStyle name="出力 5 2 43 2" xfId="19038" xr:uid="{70150286-2E7A-417F-8122-95C2F215FFAB}"/>
    <cellStyle name="出力 5 2 43 3" xfId="24313" xr:uid="{5B276EB5-6F36-4014-A6D9-68B4F32AEFBE}"/>
    <cellStyle name="出力 5 2 43 4" xfId="26122" xr:uid="{4C78D6E2-281A-40B6-B87A-3EE2E9EE1251}"/>
    <cellStyle name="出力 5 2 43 5" xfId="31892" xr:uid="{96580A7E-52D0-4761-8856-B7E00B9A576F}"/>
    <cellStyle name="出力 5 2 44" xfId="13204" xr:uid="{8FECDDC5-49FE-4C21-BA54-4881328F9952}"/>
    <cellStyle name="出力 5 2 44 2" xfId="19039" xr:uid="{52E357AC-5368-4E85-864D-6B4CA82E9E01}"/>
    <cellStyle name="出力 5 2 44 3" xfId="24312" xr:uid="{8E266AB7-7698-48C8-B183-1ABD1DAC8BAC}"/>
    <cellStyle name="出力 5 2 44 4" xfId="27557" xr:uid="{9752FF78-899C-42B8-87E3-5B340C7DDB7E}"/>
    <cellStyle name="出力 5 2 44 5" xfId="31891" xr:uid="{97FA25E0-EEE8-4E12-A4FA-86D7484B7CCD}"/>
    <cellStyle name="出力 5 2 45" xfId="13205" xr:uid="{21F30DF6-998D-4ACE-9E39-BBCF980722D3}"/>
    <cellStyle name="出力 5 2 45 2" xfId="19040" xr:uid="{BB0773E3-E04F-486C-BC54-75FF8024DB89}"/>
    <cellStyle name="出力 5 2 45 3" xfId="21877" xr:uid="{4E04DCB0-B1B1-4278-9391-0010F01E89F3}"/>
    <cellStyle name="出力 5 2 45 4" xfId="29623" xr:uid="{AD0B7898-9A6C-421E-99F1-7F07567599B6}"/>
    <cellStyle name="出力 5 2 45 5" xfId="31890" xr:uid="{EDF416A6-BE67-41DB-8512-78FDDA4F0E2A}"/>
    <cellStyle name="出力 5 2 46" xfId="13206" xr:uid="{E3B9184B-BC49-47FB-8CC1-27E4BCBBBFC7}"/>
    <cellStyle name="出力 5 2 46 2" xfId="19041" xr:uid="{00E900DD-511B-414D-AB07-F91CFCB6C195}"/>
    <cellStyle name="出力 5 2 46 3" xfId="24311" xr:uid="{086710FA-8F6A-47B9-8E09-3D8AFAD9FD87}"/>
    <cellStyle name="出力 5 2 46 4" xfId="27617" xr:uid="{C8C32FAA-C5BE-4E34-BA93-913A1C74E04B}"/>
    <cellStyle name="出力 5 2 46 5" xfId="31889" xr:uid="{42BDFA4E-AB9B-411C-ADE1-A775BF99420B}"/>
    <cellStyle name="出力 5 2 47" xfId="13207" xr:uid="{AFDA31A0-153F-4BE8-8DCB-F293B570870D}"/>
    <cellStyle name="出力 5 2 47 2" xfId="19042" xr:uid="{A2592310-3FC7-4CD7-9B79-572DA9183464}"/>
    <cellStyle name="出力 5 2 47 3" xfId="21910" xr:uid="{8676B707-D42A-46CC-9B35-6948C292F857}"/>
    <cellStyle name="出力 5 2 47 4" xfId="28175" xr:uid="{45CBF8F0-6C91-4B7A-82A3-B37397317803}"/>
    <cellStyle name="出力 5 2 47 5" xfId="25289" xr:uid="{67185CA7-E9CD-4BAA-A7AD-96221FE91D4C}"/>
    <cellStyle name="出力 5 2 48" xfId="13208" xr:uid="{2B163079-51D0-4E7C-A099-EED5F1D5D036}"/>
    <cellStyle name="出力 5 2 48 2" xfId="19043" xr:uid="{A22ABCA7-0002-4CC8-9FD2-4C621C7B7567}"/>
    <cellStyle name="出力 5 2 48 3" xfId="21851" xr:uid="{7AB6782E-2AEA-4B4D-A9B4-F95EDEE85494}"/>
    <cellStyle name="出力 5 2 48 4" xfId="27512" xr:uid="{FB003F58-E2C9-47E8-AF82-3077FD10680A}"/>
    <cellStyle name="出力 5 2 48 5" xfId="31888" xr:uid="{A0962B56-11EF-4ADF-BFCA-B1A3CE1D3F6B}"/>
    <cellStyle name="出力 5 2 49" xfId="15101" xr:uid="{F1CD09F8-7923-4385-8603-3B5767BD8CF2}"/>
    <cellStyle name="出力 5 2 49 2" xfId="20623" xr:uid="{89C760CA-78FE-4737-95ED-588C8160BF0F}"/>
    <cellStyle name="出力 5 2 49 3" xfId="23565" xr:uid="{23033D74-FCEC-4C65-B6AF-15A03C162935}"/>
    <cellStyle name="出力 5 2 49 4" xfId="28657" xr:uid="{D6AED4E6-6739-4FF0-85A9-39358FC9EB51}"/>
    <cellStyle name="出力 5 2 49 5" xfId="26324" xr:uid="{E3B34E80-D01D-4E47-B718-5D03CA192C64}"/>
    <cellStyle name="出力 5 2 5" xfId="13209" xr:uid="{28055552-13AF-4799-820F-9FDDC0B3183E}"/>
    <cellStyle name="出力 5 2 5 2" xfId="19044" xr:uid="{5F3798A4-3435-4704-A7CF-162A17B5A463}"/>
    <cellStyle name="出力 5 2 5 3" xfId="26998" xr:uid="{C8228289-4E46-49DE-86FD-F40A9829413B}"/>
    <cellStyle name="出力 5 2 5 4" xfId="27419" xr:uid="{233F86F1-2158-482F-BBA7-95B4F7D8CF99}"/>
    <cellStyle name="出力 5 2 5 5" xfId="31887" xr:uid="{7D6C32A3-8EB2-48FD-BACC-0FA59EB3F791}"/>
    <cellStyle name="出力 5 2 50" xfId="15430" xr:uid="{F12E3443-2D34-49BC-AD54-59A49DA230A8}"/>
    <cellStyle name="出力 5 2 50 2" xfId="20915" xr:uid="{CB2A0882-0318-4E9C-9548-07C709067DF9}"/>
    <cellStyle name="出力 5 2 50 3" xfId="23240" xr:uid="{1A1A4594-3501-4A02-9912-8E83D7A1F4C7}"/>
    <cellStyle name="出力 5 2 50 4" xfId="25676" xr:uid="{F4757947-35A9-41EA-A125-808BF84C80EC}"/>
    <cellStyle name="出力 5 2 50 5" xfId="28471" xr:uid="{F3B63EEC-5CCE-4198-8E23-0F62B748B1A8}"/>
    <cellStyle name="出力 5 2 51" xfId="15373" xr:uid="{11073DFD-0861-4178-8DF7-95803DBB0CC8}"/>
    <cellStyle name="出力 5 2 51 2" xfId="20868" xr:uid="{88007E51-DB49-484A-8371-FF2AEA9F4477}"/>
    <cellStyle name="出力 5 2 51 3" xfId="26649" xr:uid="{8452D5A8-696F-48CE-B1A9-1D47F28EDF1A}"/>
    <cellStyle name="出力 5 2 51 4" xfId="21409" xr:uid="{5212D525-3BBC-4D83-91AB-23C5A68AEC4B}"/>
    <cellStyle name="出力 5 2 51 5" xfId="25106" xr:uid="{F90D348B-ACAC-4BC0-8449-C2E45B415D75}"/>
    <cellStyle name="出力 5 2 52" xfId="15145" xr:uid="{770307BD-5EBC-4162-8369-C84DFF32C5BD}"/>
    <cellStyle name="出力 5 2 52 2" xfId="20663" xr:uid="{9F2C66E0-D0BB-470D-A9D8-CB287DC2C109}"/>
    <cellStyle name="出力 5 2 52 3" xfId="26420" xr:uid="{D87F538E-3B9F-460D-BB32-6EFDE44FCE9D}"/>
    <cellStyle name="出力 5 2 52 4" xfId="27890" xr:uid="{7BF0CCF2-B127-4405-9ABB-F37A4B9F7B53}"/>
    <cellStyle name="出力 5 2 52 5" xfId="22627" xr:uid="{EE8EF447-7B3A-4A53-9C35-C4F8B98CB977}"/>
    <cellStyle name="出力 5 2 53" xfId="15558" xr:uid="{35B9F3BD-E979-4246-9759-60272CD5BFFE}"/>
    <cellStyle name="出力 5 2 53 2" xfId="21034" xr:uid="{8783864A-E2F0-4FF3-84F7-EF928D58D6DB}"/>
    <cellStyle name="出力 5 2 53 3" xfId="26589" xr:uid="{67867CC0-25D3-4602-A946-4AC8575ADD2D}"/>
    <cellStyle name="出力 5 2 53 4" xfId="29538" xr:uid="{A556F4AF-EB7A-44B4-A8AE-4B089528AD64}"/>
    <cellStyle name="出力 5 2 53 5" xfId="28549" xr:uid="{35D91066-7D9E-49E9-9BF8-CFC65C4EFAD7}"/>
    <cellStyle name="出力 5 2 54" xfId="15721" xr:uid="{5773C8ED-EF9D-48C4-AD60-9E8B4348162C}"/>
    <cellStyle name="出力 5 2 54 2" xfId="21179" xr:uid="{C137ABD3-C7E7-4BC9-8901-705E9655B17D}"/>
    <cellStyle name="出力 5 2 54 3" xfId="22626" xr:uid="{E174CC7D-1C2E-4F7F-8FAC-7F9D8BD31E71}"/>
    <cellStyle name="出力 5 2 54 4" xfId="23045" xr:uid="{6C363244-4522-404F-9AD7-6D939E272646}"/>
    <cellStyle name="出力 5 2 54 5" xfId="35037" xr:uid="{09E1A619-5AF6-4830-89BA-29D09ACF7682}"/>
    <cellStyle name="出力 5 2 55" xfId="15792" xr:uid="{AA35C5AE-E627-41B1-ACFF-EEBBF10798A8}"/>
    <cellStyle name="出力 5 2 55 2" xfId="21241" xr:uid="{0383CF7A-174B-4A7E-8926-BA801617B40B}"/>
    <cellStyle name="出力 5 2 55 3" xfId="26088" xr:uid="{24A2AA5A-9EC5-406D-BFD1-52C2133C78B5}"/>
    <cellStyle name="出力 5 2 55 4" xfId="27887" xr:uid="{5C8FA85B-CC95-4129-8C9C-C1BDA2E8D9C1}"/>
    <cellStyle name="出力 5 2 55 5" xfId="35099" xr:uid="{06EEC9DD-4B5D-4A26-A92C-0CA6A26DC4AE}"/>
    <cellStyle name="出力 5 2 56" xfId="14884" xr:uid="{469AD2A0-6831-498B-B7BB-6BE89A00736A}"/>
    <cellStyle name="出力 5 2 56 2" xfId="20424" xr:uid="{29DABD27-3C29-4443-B029-B67554F766F1}"/>
    <cellStyle name="出力 5 2 56 3" xfId="27389" xr:uid="{988371DF-2338-41EF-A650-350C3D196266}"/>
    <cellStyle name="出力 5 2 56 4" xfId="24512" xr:uid="{C434FA7E-1D3F-45E6-A8B0-9A21EC213A55}"/>
    <cellStyle name="出力 5 2 56 5" xfId="30763" xr:uid="{1E9B23F8-A770-4F12-9017-E88823063B95}"/>
    <cellStyle name="出力 5 2 57" xfId="15053" xr:uid="{C8C8FE57-7185-4CBA-992D-DBECF2DB4051}"/>
    <cellStyle name="出力 5 2 57 2" xfId="20583" xr:uid="{9B101C1A-E033-4D81-B4C2-1707C50B1963}"/>
    <cellStyle name="出力 5 2 57 3" xfId="26672" xr:uid="{368D0890-DC90-4188-B52C-694DF581F21C}"/>
    <cellStyle name="出力 5 2 57 4" xfId="26822" xr:uid="{9E01544F-C0B6-4E08-9912-752AD987BB24}"/>
    <cellStyle name="出力 5 2 57 5" xfId="26812" xr:uid="{5A22B40A-73E8-457A-928A-D2A0DEAF6F98}"/>
    <cellStyle name="出力 5 2 58" xfId="15742" xr:uid="{CF9110C6-C231-4842-8CC2-3C914FF9BF57}"/>
    <cellStyle name="出力 5 2 58 2" xfId="21199" xr:uid="{299A61FA-337C-4743-9580-211C28ECBF6E}"/>
    <cellStyle name="出力 5 2 58 3" xfId="23159" xr:uid="{03DE0E3D-9098-4376-B71E-1E585F167AB9}"/>
    <cellStyle name="出力 5 2 58 4" xfId="26134" xr:uid="{6D1D2842-86C8-41AC-80D0-FE9DC4AAE55F}"/>
    <cellStyle name="出力 5 2 58 5" xfId="35057" xr:uid="{49546EF2-0275-45AB-93F6-1AAC67A54F78}"/>
    <cellStyle name="出力 5 2 59" xfId="15861" xr:uid="{1CBEE404-E48E-4C1B-8C90-F46D60FAA851}"/>
    <cellStyle name="出力 5 2 59 2" xfId="21282" xr:uid="{8AEC49D6-634D-482F-B17A-8866B351DBA0}"/>
    <cellStyle name="出力 5 2 59 3" xfId="26517" xr:uid="{7E5D1AAD-651C-4056-BBE0-6F1CED6B36D4}"/>
    <cellStyle name="出力 5 2 59 4" xfId="23390" xr:uid="{727F852D-F3E3-48F0-8728-C46D722D1E26}"/>
    <cellStyle name="出力 5 2 59 5" xfId="35140" xr:uid="{FDF195C4-E60C-41AB-8E9B-297576E77EE5}"/>
    <cellStyle name="出力 5 2 6" xfId="13210" xr:uid="{8752FCE8-379D-4276-81E5-5115B698CCEF}"/>
    <cellStyle name="出力 5 2 6 2" xfId="19045" xr:uid="{39DA210F-A2DA-437A-835D-C90F580EBA9C}"/>
    <cellStyle name="出力 5 2 6 3" xfId="24310" xr:uid="{94600637-12F1-408A-9372-8396E85AA0C3}"/>
    <cellStyle name="出力 5 2 6 4" xfId="24611" xr:uid="{0F34F8FF-C275-4B58-A80E-8592B0A6D9CE}"/>
    <cellStyle name="出力 5 2 6 5" xfId="31886" xr:uid="{AA15B851-E5E7-4216-97C8-87AE8895E628}"/>
    <cellStyle name="出力 5 2 60" xfId="15714" xr:uid="{1EBE32CF-8235-42DC-9000-E7B74B2F1761}"/>
    <cellStyle name="出力 5 2 60 2" xfId="21172" xr:uid="{C7E4D81F-CD79-449E-B892-63EC6E946212}"/>
    <cellStyle name="出力 5 2 60 3" xfId="23173" xr:uid="{322AB993-BD19-41A7-8E0E-7D22D8E121A1}"/>
    <cellStyle name="出力 5 2 60 4" xfId="25391" xr:uid="{4A1DC01F-B4BF-46C8-94F1-D7ABCAE25835}"/>
    <cellStyle name="出力 5 2 60 5" xfId="35030" xr:uid="{8E669D1B-EE36-4108-B4FE-AB901AE16543}"/>
    <cellStyle name="出力 5 2 61" xfId="15913" xr:uid="{176E34CD-F40F-4F0E-8DD4-FECF99544E20}"/>
    <cellStyle name="出力 5 2 62" xfId="25541" xr:uid="{19CB0C03-7483-471F-BBEB-E6887A3F227B}"/>
    <cellStyle name="出力 5 2 63" xfId="23130" xr:uid="{48A4EDF5-1756-45A1-8DBD-D0214B5A9323}"/>
    <cellStyle name="出力 5 2 64" xfId="34122" xr:uid="{C8F0633F-93E9-47B7-8281-28DE0E030464}"/>
    <cellStyle name="出力 5 2 65" xfId="35579" xr:uid="{6B5C4327-5F5F-4180-859C-82146097BC09}"/>
    <cellStyle name="出力 5 2 66" xfId="35584" xr:uid="{1090DDEC-6248-4754-BB7D-5D8F041922C4}"/>
    <cellStyle name="出力 5 2 67" xfId="35417" xr:uid="{BD141756-97F7-4E7A-A6EC-950C47B2C73E}"/>
    <cellStyle name="出力 5 2 68" xfId="35773" xr:uid="{4C9E6B40-CDC6-43C7-AE16-58EC19627878}"/>
    <cellStyle name="出力 5 2 69" xfId="35751" xr:uid="{97543333-68BF-4C9F-A4E5-6D96B6B8190E}"/>
    <cellStyle name="出力 5 2 7" xfId="13211" xr:uid="{7ECCCAEC-195E-4146-B92F-64139990525E}"/>
    <cellStyle name="出力 5 2 7 2" xfId="19046" xr:uid="{45CEEBA9-7F4C-4A31-B8C9-AEC61EB90DA6}"/>
    <cellStyle name="出力 5 2 7 3" xfId="27650" xr:uid="{68CE522C-452A-4662-8D95-22CAD6A7AEB0}"/>
    <cellStyle name="出力 5 2 7 4" xfId="27329" xr:uid="{9E78BAA9-C184-4108-BC9B-DB3AB407AB9B}"/>
    <cellStyle name="出力 5 2 7 5" xfId="31885" xr:uid="{C56472FE-0C34-402D-A1C0-E1676751C71A}"/>
    <cellStyle name="出力 5 2 8" xfId="13212" xr:uid="{BB6ED996-CE8A-4EC7-839F-06C26DA7CDE8}"/>
    <cellStyle name="出力 5 2 8 2" xfId="19047" xr:uid="{6BFAF3F7-7175-46E0-9320-766F8BA231ED}"/>
    <cellStyle name="出力 5 2 8 3" xfId="26727" xr:uid="{81232E2E-E9A4-410C-BD1C-D91AB1C3286D}"/>
    <cellStyle name="出力 5 2 8 4" xfId="30168" xr:uid="{8087257A-85F3-4FE4-B370-A7B371CE34AD}"/>
    <cellStyle name="出力 5 2 8 5" xfId="31884" xr:uid="{524A7AFF-1572-4086-BF90-BDF93B0EB571}"/>
    <cellStyle name="出力 5 2 9" xfId="13213" xr:uid="{E0A0EDEB-BC9C-4184-BA18-F739D3ABB406}"/>
    <cellStyle name="出力 5 2 9 2" xfId="19048" xr:uid="{185F5203-86C5-4996-A70E-98B21D7E626E}"/>
    <cellStyle name="出力 5 2 9 3" xfId="26490" xr:uid="{88BADB84-971F-4AE6-850D-F9B49B960C7C}"/>
    <cellStyle name="出力 5 2 9 4" xfId="26860" xr:uid="{CE663451-AD09-4FE0-B2F6-B2156C5C238C}"/>
    <cellStyle name="出力 5 2 9 5" xfId="31883" xr:uid="{CB9D653A-3415-4692-A94E-435D5D773491}"/>
    <cellStyle name="出力 5 20" xfId="13214" xr:uid="{29C5FC74-9A15-4628-920A-8FECD54ECE35}"/>
    <cellStyle name="出力 5 20 2" xfId="19049" xr:uid="{0B16B9D0-E568-44E3-B0F8-282D3B7AD7B0}"/>
    <cellStyle name="出力 5 20 3" xfId="26949" xr:uid="{57675B3C-245C-49C8-A707-6E59E0FB7779}"/>
    <cellStyle name="出力 5 20 4" xfId="21825" xr:uid="{BEA33668-2AF8-4705-8A0D-D1BE20973E40}"/>
    <cellStyle name="出力 5 20 5" xfId="31882" xr:uid="{EC1CE718-5916-4847-8873-F83275E2A4CE}"/>
    <cellStyle name="出力 5 21" xfId="13215" xr:uid="{98DC2CA7-63F6-48E8-9267-D652E3369F94}"/>
    <cellStyle name="出力 5 21 2" xfId="19050" xr:uid="{668D0462-AD4F-42FE-86C3-F7CDADCF4BB6}"/>
    <cellStyle name="出力 5 21 3" xfId="24309" xr:uid="{7F25DAC8-8FE6-4CE4-8603-52EEC7EC04B5}"/>
    <cellStyle name="出力 5 21 4" xfId="26884" xr:uid="{F8FDB213-11C4-44C4-9130-283980D96955}"/>
    <cellStyle name="出力 5 21 5" xfId="34711" xr:uid="{0F414557-FB55-4FC4-BE21-49A8EC9A4B08}"/>
    <cellStyle name="出力 5 22" xfId="13216" xr:uid="{FC949800-2B7E-45C5-AE2C-E29B9419D23F}"/>
    <cellStyle name="出力 5 22 2" xfId="19051" xr:uid="{C8E4CC5C-D349-46EE-B171-8FDAE9ED153B}"/>
    <cellStyle name="出力 5 22 3" xfId="24308" xr:uid="{28159E94-7E45-4F74-ADF1-19DCC4A72072}"/>
    <cellStyle name="出力 5 22 4" xfId="22588" xr:uid="{48D11450-0B4E-4D0F-87EB-7638FA30F9BE}"/>
    <cellStyle name="出力 5 22 5" xfId="31881" xr:uid="{D1BCD975-FF76-4C38-91FF-7879665E5435}"/>
    <cellStyle name="出力 5 23" xfId="13217" xr:uid="{395D47F0-BC15-4EF0-8405-12C1E75F04ED}"/>
    <cellStyle name="出力 5 23 2" xfId="19052" xr:uid="{36FC34D2-4B94-42F9-A3DA-4F865D884D5E}"/>
    <cellStyle name="出力 5 23 3" xfId="27506" xr:uid="{D7E8903D-1B16-42C7-A583-D3E209F45883}"/>
    <cellStyle name="出力 5 23 4" xfId="26798" xr:uid="{BA7535C0-F12D-4C03-A84F-4249FA4A41EE}"/>
    <cellStyle name="出力 5 23 5" xfId="34676" xr:uid="{8692035D-6053-4194-9207-B940F4CF0D11}"/>
    <cellStyle name="出力 5 24" xfId="13218" xr:uid="{9463F937-81AF-4530-9360-9CCEADEF1B39}"/>
    <cellStyle name="出力 5 24 2" xfId="19053" xr:uid="{22B5CBBA-7AEA-4AE5-8F87-E0C1ED79FC89}"/>
    <cellStyle name="出力 5 24 3" xfId="24307" xr:uid="{288EA335-E3E5-486C-86AB-B96C90DF484D}"/>
    <cellStyle name="出力 5 24 4" xfId="22420" xr:uid="{17AEF652-DDC8-49C1-AE0C-41F8FCFBCF82}"/>
    <cellStyle name="出力 5 24 5" xfId="34566" xr:uid="{8A9307BD-2FB3-4B49-9F01-EAAB0CF803F9}"/>
    <cellStyle name="出力 5 25" xfId="13219" xr:uid="{CABAB5BA-0BA3-4BD0-8544-351805E22712}"/>
    <cellStyle name="出力 5 25 2" xfId="19054" xr:uid="{2F63AF1E-2C4C-4B44-8F8F-F013477FC63F}"/>
    <cellStyle name="出力 5 25 3" xfId="24306" xr:uid="{596CB0CF-B4A1-4CFF-BDCB-AA921A36F52C}"/>
    <cellStyle name="出力 5 25 4" xfId="28592" xr:uid="{3FD0B62B-AFAE-4E3E-882F-4CFE5D3AFFC3}"/>
    <cellStyle name="出力 5 25 5" xfId="31880" xr:uid="{989767EF-97C9-44D9-9C2C-467B0B76BC8D}"/>
    <cellStyle name="出力 5 26" xfId="13220" xr:uid="{2CA1967B-EBFA-440D-8463-CDE077BC521F}"/>
    <cellStyle name="出力 5 26 2" xfId="19055" xr:uid="{7505EC7F-00E5-4965-8BC0-77E8A8C5A016}"/>
    <cellStyle name="出力 5 26 3" xfId="24305" xr:uid="{38519CC4-A070-4930-9E0D-337812F5B05A}"/>
    <cellStyle name="出力 5 26 4" xfId="22288" xr:uid="{BA00B108-35AE-4178-8ADF-1C4BB8794F05}"/>
    <cellStyle name="出力 5 26 5" xfId="31879" xr:uid="{E0AD7484-62C7-46A5-A4A2-89C869988C46}"/>
    <cellStyle name="出力 5 27" xfId="13221" xr:uid="{275F2DC3-EFAD-4812-9533-1D0BD3329271}"/>
    <cellStyle name="出力 5 27 2" xfId="19056" xr:uid="{3BEE1B1F-E314-4179-89D3-97CA68F599CA}"/>
    <cellStyle name="出力 5 27 3" xfId="24304" xr:uid="{8CDD101D-FA3C-48F9-849C-9A1D30C70E4C}"/>
    <cellStyle name="出力 5 27 4" xfId="28604" xr:uid="{C8F96986-6241-4BC2-B8CC-9FA9AC17A00B}"/>
    <cellStyle name="出力 5 27 5" xfId="31878" xr:uid="{66469BC2-3B4E-4E5C-9F1E-6FA12ED7A814}"/>
    <cellStyle name="出力 5 28" xfId="13222" xr:uid="{3F087E27-A3DA-49D8-A9E3-E7BF5094C56C}"/>
    <cellStyle name="出力 5 28 2" xfId="19057" xr:uid="{3C758DF7-DE39-4C2A-B957-704BA0F07CE2}"/>
    <cellStyle name="出力 5 28 3" xfId="24303" xr:uid="{F3EA5EA7-8C7C-4484-9FA8-084B238D7961}"/>
    <cellStyle name="出力 5 28 4" xfId="23357" xr:uid="{41A4CE23-F038-4BEA-A2DE-65D92F6139D0}"/>
    <cellStyle name="出力 5 28 5" xfId="31877" xr:uid="{386B18D0-6ACC-47B1-ABD8-3FFB169B3BE3}"/>
    <cellStyle name="出力 5 29" xfId="13223" xr:uid="{6874E426-1211-4B01-A2DE-9FD94FB909AD}"/>
    <cellStyle name="出力 5 29 2" xfId="19058" xr:uid="{46E9D0BA-63E7-4446-A4DC-60E79B7CD125}"/>
    <cellStyle name="出力 5 29 3" xfId="22144" xr:uid="{BA5234F1-3619-40E9-A5C0-26FF49FCF818}"/>
    <cellStyle name="出力 5 29 4" xfId="29562" xr:uid="{BD7CBC64-34C9-4144-B029-AB65FE525B8E}"/>
    <cellStyle name="出力 5 29 5" xfId="31876" xr:uid="{8DA69169-DF71-4951-AC7D-6E07A9200251}"/>
    <cellStyle name="出力 5 3" xfId="13224" xr:uid="{0667965D-7C42-48F7-81CC-3B689170E577}"/>
    <cellStyle name="出力 5 3 10" xfId="35867" xr:uid="{8F2329E4-06AF-4CB8-A577-A71EA0BECA50}"/>
    <cellStyle name="出力 5 3 2" xfId="19059" xr:uid="{9A8D66DD-255C-4F1E-8AB8-7C6AC8F22D20}"/>
    <cellStyle name="出力 5 3 3" xfId="21500" xr:uid="{DB6A9682-0785-49CA-8BA9-DA77582342E1}"/>
    <cellStyle name="出力 5 3 4" xfId="29830" xr:uid="{74A3E555-69FA-4B14-9DCC-BA0F9D5727B6}"/>
    <cellStyle name="出力 5 3 5" xfId="31875" xr:uid="{B29C80D5-3999-45F4-A924-6EC24C4B603B}"/>
    <cellStyle name="出力 5 3 6" xfId="35529" xr:uid="{1B0873AA-C319-48C4-96AA-597D1822FFA2}"/>
    <cellStyle name="出力 5 3 7" xfId="35634" xr:uid="{E1E8C4FB-47C8-4224-984B-80EA816A85F6}"/>
    <cellStyle name="出力 5 3 8" xfId="35587" xr:uid="{4E481874-8FFE-40CF-92AC-C1B13524CEC8}"/>
    <cellStyle name="出力 5 3 9" xfId="35850" xr:uid="{C2A07014-5838-42EB-AAB5-A606664BAB37}"/>
    <cellStyle name="出力 5 30" xfId="13225" xr:uid="{E8F29B6C-8A87-42FB-8B45-55A6AA902777}"/>
    <cellStyle name="出力 5 30 2" xfId="19060" xr:uid="{DA0ABF88-0F7D-4E29-9EB3-7716F17703B8}"/>
    <cellStyle name="出力 5 30 3" xfId="21976" xr:uid="{5775AF3B-7A48-44B6-89A6-BB5746622434}"/>
    <cellStyle name="出力 5 30 4" xfId="25052" xr:uid="{53BD0C57-25B5-4F84-A80E-5899C3229121}"/>
    <cellStyle name="出力 5 30 5" xfId="31874" xr:uid="{BDCB9583-115C-430E-BAD9-92947DC5038E}"/>
    <cellStyle name="出力 5 31" xfId="13226" xr:uid="{A3AFF8F2-980E-44AF-9A8B-BEE788D1D5D1}"/>
    <cellStyle name="出力 5 31 2" xfId="19061" xr:uid="{1A905F52-2F9F-41B4-A138-7871398B09F5}"/>
    <cellStyle name="出力 5 31 3" xfId="24302" xr:uid="{D50993D2-E4C1-4DA0-983E-BC9E7C27D792}"/>
    <cellStyle name="出力 5 31 4" xfId="30224" xr:uid="{B65F0E8B-8E5F-4444-AA8F-FCF74ABB3279}"/>
    <cellStyle name="出力 5 31 5" xfId="31873" xr:uid="{F7838589-7666-4FC9-A19C-FC13BEF424A3}"/>
    <cellStyle name="出力 5 32" xfId="13227" xr:uid="{21E37D42-B838-4A24-8BA8-2FBBA9C4FF94}"/>
    <cellStyle name="出力 5 32 2" xfId="19062" xr:uid="{E937FDE3-046C-4764-91C1-A4E5B00F9FF4}"/>
    <cellStyle name="出力 5 32 3" xfId="21908" xr:uid="{1A2AF3BE-21E6-42CD-944D-94603D3E51AF}"/>
    <cellStyle name="出力 5 32 4" xfId="28176" xr:uid="{1276BF4C-6821-44DE-BD1D-CACD4873C7DB}"/>
    <cellStyle name="出力 5 32 5" xfId="25793" xr:uid="{327957AE-1FBF-4511-8952-D0C7A0F61B51}"/>
    <cellStyle name="出力 5 33" xfId="13228" xr:uid="{B44EDC66-F473-4396-A6A6-31B2B2C419D1}"/>
    <cellStyle name="出力 5 33 2" xfId="19063" xr:uid="{EC8AB03A-68D1-40FB-BFC6-80B6019E306A}"/>
    <cellStyle name="出力 5 33 3" xfId="27137" xr:uid="{C4C8992A-5442-4F0A-82B4-4719106A99FC}"/>
    <cellStyle name="出力 5 33 4" xfId="22672" xr:uid="{6F52C61A-7F9A-4D3F-BBC0-32CE8AF7ABE5}"/>
    <cellStyle name="出力 5 33 5" xfId="31872" xr:uid="{E91F57D7-F80C-4497-9F9D-8007248579CC}"/>
    <cellStyle name="出力 5 34" xfId="13229" xr:uid="{76998D25-D340-481F-B3F6-B2A31CAB6215}"/>
    <cellStyle name="出力 5 34 2" xfId="19064" xr:uid="{EB1F72A9-921B-4A9D-9F04-2BFC3B061442}"/>
    <cellStyle name="出力 5 34 3" xfId="22178" xr:uid="{9D0BC9BF-D02B-45CE-8510-6B491CED0CB5}"/>
    <cellStyle name="出力 5 34 4" xfId="28083" xr:uid="{5C61F05E-53B5-408E-9F42-BA8268364517}"/>
    <cellStyle name="出力 5 34 5" xfId="31871" xr:uid="{69437DAA-366D-4814-9877-5D095BBBEEA1}"/>
    <cellStyle name="出力 5 35" xfId="13230" xr:uid="{2CC6CC1E-CADE-49BC-A87A-554CF3B7C509}"/>
    <cellStyle name="出力 5 35 2" xfId="19065" xr:uid="{3735491E-1201-4985-A15C-71AA262DC38F}"/>
    <cellStyle name="出力 5 35 3" xfId="22516" xr:uid="{FBF0CFF9-9ACF-4051-AAD2-312301009D3E}"/>
    <cellStyle name="出力 5 35 4" xfId="25397" xr:uid="{E171005E-D454-4D2D-B526-3E1D5600B4D8}"/>
    <cellStyle name="出力 5 35 5" xfId="31870" xr:uid="{84F0FC68-C8A7-434C-8A2A-BD83976A3F02}"/>
    <cellStyle name="出力 5 36" xfId="13231" xr:uid="{A8640A84-6269-4AB6-97E1-57423BB7857C}"/>
    <cellStyle name="出力 5 36 2" xfId="19066" xr:uid="{555D2CE3-25EA-4375-925A-B33C2A4E5786}"/>
    <cellStyle name="出力 5 36 3" xfId="24301" xr:uid="{8C8F8AD8-828F-414F-94A4-1C49541D4A26}"/>
    <cellStyle name="出力 5 36 4" xfId="24489" xr:uid="{81510EAC-34A7-434F-96AC-96AD19A7B6A5}"/>
    <cellStyle name="出力 5 36 5" xfId="31869" xr:uid="{C8562D67-8187-428F-B68A-2D1C09AF8D8F}"/>
    <cellStyle name="出力 5 37" xfId="13232" xr:uid="{B39ABBBE-2000-4EA9-A1FA-DA7C0A7561BB}"/>
    <cellStyle name="出力 5 37 2" xfId="19067" xr:uid="{A9A38594-EEB2-44E4-AE04-B6CDAA70A795}"/>
    <cellStyle name="出力 5 37 3" xfId="24300" xr:uid="{DCF6B216-A238-4035-BA5D-792E903B9D7B}"/>
    <cellStyle name="出力 5 37 4" xfId="25547" xr:uid="{126E1A8C-3CD4-4059-B01B-8F297C55BFE5}"/>
    <cellStyle name="出力 5 37 5" xfId="31868" xr:uid="{00DE6692-412F-4208-90F9-700636178928}"/>
    <cellStyle name="出力 5 38" xfId="13233" xr:uid="{0D9219A9-B4C0-42C1-8776-1CE549238CE6}"/>
    <cellStyle name="出力 5 38 2" xfId="19068" xr:uid="{38E452A6-201B-4200-9C17-B5DBFC7BAB6D}"/>
    <cellStyle name="出力 5 38 3" xfId="24299" xr:uid="{FE43BA3B-C00E-4320-AA9C-8E69C4341725}"/>
    <cellStyle name="出力 5 38 4" xfId="26928" xr:uid="{43B7065E-685B-400E-A14D-0661F819A92C}"/>
    <cellStyle name="出力 5 38 5" xfId="31867" xr:uid="{17D17255-9689-4658-8AD5-F3036B7A130C}"/>
    <cellStyle name="出力 5 39" xfId="13234" xr:uid="{88A73694-2F16-4B48-B2BA-61A80E18392E}"/>
    <cellStyle name="出力 5 39 2" xfId="19069" xr:uid="{0EB187BE-5E6B-45A5-B7B7-0E0F86E726B4}"/>
    <cellStyle name="出力 5 39 3" xfId="24298" xr:uid="{45105AD2-8C81-44A9-8E04-3927057D733F}"/>
    <cellStyle name="出力 5 39 4" xfId="27441" xr:uid="{EFC241EC-429E-47A9-94F0-FDE35D6D3D92}"/>
    <cellStyle name="出力 5 39 5" xfId="31866" xr:uid="{EEB7D899-A775-4921-9950-268AC941D370}"/>
    <cellStyle name="出力 5 4" xfId="13235" xr:uid="{59518F9F-3034-4AD9-A1CA-D2B502BB05D1}"/>
    <cellStyle name="出力 5 4 2" xfId="19070" xr:uid="{B1CCDEA1-8939-4C5C-B53B-CCCEA52C0F93}"/>
    <cellStyle name="出力 5 4 3" xfId="24297" xr:uid="{7E0E9413-8EEC-41AF-A373-19902DCF21C6}"/>
    <cellStyle name="出力 5 4 4" xfId="22017" xr:uid="{37016885-B701-4028-A73E-05368C4CDBFB}"/>
    <cellStyle name="出力 5 4 5" xfId="34836" xr:uid="{901324A8-3E9A-4F77-BC89-0CE47C3F4FAF}"/>
    <cellStyle name="出力 5 40" xfId="13236" xr:uid="{5BB10A23-D394-4A61-BAAF-DC5ADAEA79E3}"/>
    <cellStyle name="出力 5 40 2" xfId="19071" xr:uid="{52C8A9A5-B1A3-4A9F-9282-2F19F1DB0D00}"/>
    <cellStyle name="出力 5 40 3" xfId="24296" xr:uid="{539DE0CF-A210-4E70-848B-084A97CB4E9A}"/>
    <cellStyle name="出力 5 40 4" xfId="25818" xr:uid="{0C60F811-52A3-4CB0-A8B0-1177E14E0076}"/>
    <cellStyle name="出力 5 40 5" xfId="31865" xr:uid="{1732ECBE-9C79-4D6E-BC3E-49F3291F5A5C}"/>
    <cellStyle name="出力 5 41" xfId="13237" xr:uid="{DCBECBF8-AFED-47BB-8582-68FDF7C0B79F}"/>
    <cellStyle name="出力 5 41 2" xfId="19072" xr:uid="{FEE36FA5-C163-4546-A32D-FB4457D2B82E}"/>
    <cellStyle name="出力 5 41 3" xfId="23430" xr:uid="{AF4E68A0-E779-43F1-9BE5-81C47B6FB19B}"/>
    <cellStyle name="出力 5 41 4" xfId="26329" xr:uid="{7D01BD54-3643-4C85-83B8-6509D3D2213A}"/>
    <cellStyle name="出力 5 41 5" xfId="34773" xr:uid="{0122C496-32AA-4371-B1D2-F95AB382EF84}"/>
    <cellStyle name="出力 5 42" xfId="13238" xr:uid="{5DBB785E-57C1-4757-918A-1EAADA61BB78}"/>
    <cellStyle name="出力 5 42 2" xfId="19073" xr:uid="{1BDE0730-3D93-4CA6-8806-F16D740C010E}"/>
    <cellStyle name="出力 5 42 3" xfId="26726" xr:uid="{F58A3F14-B7C9-4147-9BFE-16C78F57F2DB}"/>
    <cellStyle name="出力 5 42 4" xfId="26833" xr:uid="{26A0ABF2-E0F5-4B53-AF1E-D6368E6CDAAF}"/>
    <cellStyle name="出力 5 42 5" xfId="34729" xr:uid="{3397E74D-5C34-4A0A-B17C-45594F1EE0D3}"/>
    <cellStyle name="出力 5 43" xfId="13239" xr:uid="{E776B137-45EA-4D91-9858-F6F52398B08B}"/>
    <cellStyle name="出力 5 43 2" xfId="19074" xr:uid="{1DCF2420-3250-4CCA-8AEA-1CC77678EAC7}"/>
    <cellStyle name="出力 5 43 3" xfId="26489" xr:uid="{BA089CF1-A668-4AC8-964E-E023E963B980}"/>
    <cellStyle name="出力 5 43 4" xfId="29975" xr:uid="{93CA8B67-3A9E-46F5-8741-8BB63EC9EA2E}"/>
    <cellStyle name="出力 5 43 5" xfId="31864" xr:uid="{5B42CFD0-99C4-4A56-91D6-9D03460A49FB}"/>
    <cellStyle name="出力 5 44" xfId="13240" xr:uid="{A89D671D-DF80-4707-9F54-293CB8218EC1}"/>
    <cellStyle name="出力 5 44 2" xfId="19075" xr:uid="{ECA7FEB0-7082-4DBA-890D-6692DEA499C1}"/>
    <cellStyle name="出力 5 44 3" xfId="24295" xr:uid="{C6ED4AFF-66ED-4A9A-8DF1-7F069AA65946}"/>
    <cellStyle name="出力 5 44 4" xfId="27969" xr:uid="{6E30DBA3-0931-4FE4-AC1B-11AD7E3D3EE5}"/>
    <cellStyle name="出力 5 44 5" xfId="31863" xr:uid="{FCD8BE50-6029-43DF-9268-FED59D9BCC10}"/>
    <cellStyle name="出力 5 45" xfId="13241" xr:uid="{69B4977B-C4C5-4054-9E3C-5058F57BD845}"/>
    <cellStyle name="出力 5 45 2" xfId="19076" xr:uid="{2C1E907C-089E-4F2B-B29F-AF8AC7C5A7D3}"/>
    <cellStyle name="出力 5 45 3" xfId="27054" xr:uid="{22BE917D-4BB2-4C4D-8DDF-9DD5E893A9B0}"/>
    <cellStyle name="出力 5 45 4" xfId="27401" xr:uid="{82893ED9-0976-47DE-842C-EF7319053F60}"/>
    <cellStyle name="出力 5 45 5" xfId="31862" xr:uid="{279E46F4-E96D-4FA2-84AB-AABDCF809B1D}"/>
    <cellStyle name="出力 5 46" xfId="13242" xr:uid="{F92F273A-0CB0-48AB-88D7-508D37812086}"/>
    <cellStyle name="出力 5 46 2" xfId="19077" xr:uid="{E338666F-CA29-4C7E-B659-BFF1322E330B}"/>
    <cellStyle name="出力 5 46 3" xfId="24294" xr:uid="{B4CE468B-992A-42E7-8C76-5B85C4F41A06}"/>
    <cellStyle name="出力 5 46 4" xfId="22613" xr:uid="{7538946E-37D2-4010-9D27-A6C17E432A21}"/>
    <cellStyle name="出力 5 46 5" xfId="31861" xr:uid="{83A6EB61-4CAD-4CE5-A479-8378D04FAC1F}"/>
    <cellStyle name="出力 5 47" xfId="13243" xr:uid="{35899D9A-5EA2-4566-9F55-E1067D068A03}"/>
    <cellStyle name="出力 5 47 2" xfId="19078" xr:uid="{DD42F30C-D9DE-44AB-997B-7347D0748CFB}"/>
    <cellStyle name="出力 5 47 3" xfId="27644" xr:uid="{5E987627-9D23-4976-8AD9-4D98626D2E6D}"/>
    <cellStyle name="出力 5 47 4" xfId="25854" xr:uid="{70505A52-3276-4DA8-A97A-B3FE1B72A30C}"/>
    <cellStyle name="出力 5 47 5" xfId="31860" xr:uid="{8867C84E-B879-4529-805C-12D63E540207}"/>
    <cellStyle name="出力 5 48" xfId="13244" xr:uid="{C23052B8-EA47-404D-8B4D-169597F79F10}"/>
    <cellStyle name="出力 5 48 2" xfId="19079" xr:uid="{FB50AE4E-FD46-4DC0-BBC9-63E00907658B}"/>
    <cellStyle name="出力 5 48 3" xfId="27291" xr:uid="{59AD4358-AD91-4A19-BBD4-7831F216DE95}"/>
    <cellStyle name="出力 5 48 4" xfId="27209" xr:uid="{022D34B2-79D0-4F22-B11B-BEBF512FD8DA}"/>
    <cellStyle name="出力 5 48 5" xfId="31859" xr:uid="{7529756D-7E60-4720-9BF7-DACA4EE1BF27}"/>
    <cellStyle name="出力 5 49" xfId="13245" xr:uid="{86AE3BD0-DAC0-42EE-AB89-B73E70A1E6EC}"/>
    <cellStyle name="出力 5 49 2" xfId="19080" xr:uid="{F277E504-5EA6-4963-B0DC-2C92C34F44C6}"/>
    <cellStyle name="出力 5 49 3" xfId="21693" xr:uid="{4B1EA2CE-51B8-42EE-B555-EB3E2D9B81C4}"/>
    <cellStyle name="出力 5 49 4" xfId="29503" xr:uid="{806B47EA-2863-43D8-8277-68C63B077C7F}"/>
    <cellStyle name="出力 5 49 5" xfId="31858" xr:uid="{77EF0DAC-B5D2-4AF1-AF1D-5B7EBC15A518}"/>
    <cellStyle name="出力 5 5" xfId="13246" xr:uid="{52FE2A89-33B5-4C2E-90CB-D1D1C2AFDF0E}"/>
    <cellStyle name="出力 5 5 2" xfId="19081" xr:uid="{2F59290C-99B2-4D06-9BF1-CFC87B6EE812}"/>
    <cellStyle name="出力 5 5 3" xfId="24293" xr:uid="{7F00874F-1E7B-47EA-9E7E-28380C942C58}"/>
    <cellStyle name="出力 5 5 4" xfId="22530" xr:uid="{F96F533E-001B-48FC-8D35-A4A351CB3FEB}"/>
    <cellStyle name="出力 5 5 5" xfId="31857" xr:uid="{F9F6119F-78A6-4CF4-95D9-FE7687DDD43C}"/>
    <cellStyle name="出力 5 50" xfId="15045" xr:uid="{F97F70E2-1456-46A7-AF38-AB11072CF166}"/>
    <cellStyle name="出力 5 50 2" xfId="20576" xr:uid="{E61DDB6D-E4F4-4E31-B328-43E2F0856B83}"/>
    <cellStyle name="出力 5 50 3" xfId="26404" xr:uid="{F2D70A3A-3FA1-4918-819B-55F26C5AF7E5}"/>
    <cellStyle name="出力 5 50 4" xfId="27161" xr:uid="{36ACCFEB-63E1-48BD-AA88-5DC51F1F352D}"/>
    <cellStyle name="出力 5 50 5" xfId="22947" xr:uid="{B0BE62C0-DE93-4545-A6F7-359A60EF50B6}"/>
    <cellStyle name="出力 5 51" xfId="14873" xr:uid="{19F11B05-5FD2-42AB-AE5B-AEA0EBD6B9A1}"/>
    <cellStyle name="出力 5 51 2" xfId="20415" xr:uid="{AC2DC041-1141-4E40-8037-DA9177D26B1D}"/>
    <cellStyle name="出力 5 51 3" xfId="23617" xr:uid="{2BD474FD-0277-43D7-9AFB-A103B2883297}"/>
    <cellStyle name="出力 5 51 4" xfId="24519" xr:uid="{B2E3D159-B5F7-4F4C-B9F7-D538898C1C38}"/>
    <cellStyle name="出力 5 51 5" xfId="34871" xr:uid="{4470C48F-DFAD-476A-91A6-B8A2E1C1CAB9}"/>
    <cellStyle name="出力 5 52" xfId="15175" xr:uid="{E3A330E2-F7D8-4BCC-B10C-27375ACD5389}"/>
    <cellStyle name="出力 5 52 2" xfId="20691" xr:uid="{7209D488-5FEC-4209-AD90-57F9E7F03E84}"/>
    <cellStyle name="出力 5 52 3" xfId="23536" xr:uid="{FD5F3C72-30F7-4EBF-84C7-4112E5339B08}"/>
    <cellStyle name="出力 5 52 4" xfId="25973" xr:uid="{D4CD728A-0D2E-4730-A2A7-29B2EB4FE74D}"/>
    <cellStyle name="出力 5 52 5" xfId="25136" xr:uid="{5C4D6D1B-BA74-4AE1-988C-65446F95A65C}"/>
    <cellStyle name="出力 5 53" xfId="15239" xr:uid="{E32370F8-D005-4814-B3E9-15093AEEE927}"/>
    <cellStyle name="出力 5 53 2" xfId="20750" xr:uid="{2F034798-BDEC-4665-8342-D526C72D6FFE}"/>
    <cellStyle name="出力 5 53 3" xfId="22198" xr:uid="{9FD8C815-477F-40C6-AF72-B72A24801EF6}"/>
    <cellStyle name="出力 5 53 4" xfId="28049" xr:uid="{6F22A44C-1026-421F-9889-A749E0DF3BFD}"/>
    <cellStyle name="出力 5 53 5" xfId="25870" xr:uid="{BA2B4737-9D09-4CEB-A498-97991F4CE6B9}"/>
    <cellStyle name="出力 5 54" xfId="15617" xr:uid="{4404E245-56DC-41FD-A4FE-FD95006ADFF2}"/>
    <cellStyle name="出力 5 54 2" xfId="21089" xr:uid="{3C436C8A-1708-4882-A574-249CCDC5A150}"/>
    <cellStyle name="出力 5 54 3" xfId="23186" xr:uid="{0641EE7B-3EF4-4116-808A-D1A2BBEFF981}"/>
    <cellStyle name="出力 5 54 4" xfId="27408" xr:uid="{4E70413D-D95A-4A25-87CF-0D9E926DADE1}"/>
    <cellStyle name="出力 5 54 5" xfId="34947" xr:uid="{E57732F3-76DC-4A91-B49E-D156465CD0B4}"/>
    <cellStyle name="出力 5 55" xfId="15340" xr:uid="{823DA673-7EBC-4ACC-966E-38B0A38DFEF8}"/>
    <cellStyle name="出力 5 55 2" xfId="20836" xr:uid="{17BC2A2D-D72E-42BD-8CC8-05E3EE61A11A}"/>
    <cellStyle name="出力 5 55 3" xfId="23471" xr:uid="{EE8B06AE-1D0D-4C39-815E-B46B1CFB4AC9}"/>
    <cellStyle name="出力 5 55 4" xfId="27156" xr:uid="{30DFB374-FC82-4B0E-93A2-45AA9C6B4E47}"/>
    <cellStyle name="出力 5 55 5" xfId="26438" xr:uid="{DD83D6B3-C1B1-4B04-B730-77C391E9144A}"/>
    <cellStyle name="出力 5 56" xfId="15159" xr:uid="{21CD5665-C7B0-42E5-9AAA-9CD226CE6633}"/>
    <cellStyle name="出力 5 56 2" xfId="20675" xr:uid="{1596E30B-0C53-486B-AE53-4433BFEFC253}"/>
    <cellStyle name="出力 5 56 3" xfId="27717" xr:uid="{345434F5-BBC1-4F08-A4EB-8E36FBF42129}"/>
    <cellStyle name="出力 5 56 4" xfId="27035" xr:uid="{8B67B3BD-58C8-4932-A4A0-4BD888179E7D}"/>
    <cellStyle name="出力 5 56 5" xfId="25088" xr:uid="{1CEA9D7A-6EA3-4C6D-B4D1-21435DD0080E}"/>
    <cellStyle name="出力 5 57" xfId="15407" xr:uid="{B429DEB6-14E1-445E-AFFB-BCE56E56D5E7}"/>
    <cellStyle name="出力 5 57 2" xfId="20893" xr:uid="{959D97EC-0A84-4E23-AE39-7770D8E7A27C}"/>
    <cellStyle name="出力 5 57 3" xfId="27289" xr:uid="{F373C054-ED25-43AE-9F6F-290B22001650}"/>
    <cellStyle name="出力 5 57 4" xfId="26018" xr:uid="{41EE0614-9AE7-4CEB-ACE4-DD904E1DEF51}"/>
    <cellStyle name="出力 5 57 5" xfId="28190" xr:uid="{C867D4C4-3D0A-435A-BF12-452146A0F9FA}"/>
    <cellStyle name="出力 5 58" xfId="15195" xr:uid="{84E3774B-B0DD-4F8F-A7D5-FA7BF0F6BA12}"/>
    <cellStyle name="出力 5 58 2" xfId="20710" xr:uid="{7ADFE6AA-E2AE-48B3-9D25-2AF9DAE92BFE}"/>
    <cellStyle name="出力 5 58 3" xfId="21719" xr:uid="{C787C048-974A-4A0E-AF3F-DFADDF30138A}"/>
    <cellStyle name="出力 5 58 4" xfId="28283" xr:uid="{3C09FEE2-8EF9-40FC-8E9B-0ADAF7971526}"/>
    <cellStyle name="出力 5 58 5" xfId="27697" xr:uid="{815E49E2-2186-4D11-8A99-13A591FA1A48}"/>
    <cellStyle name="出力 5 59" xfId="15710" xr:uid="{59615E0F-0D1A-413C-8981-BB128F938F08}"/>
    <cellStyle name="出力 5 59 2" xfId="21169" xr:uid="{1F7C01FD-6D19-42AC-BE05-8798B7326064}"/>
    <cellStyle name="出力 5 59 3" xfId="23176" xr:uid="{BAB51978-4728-40AF-B957-9AC40ACDDF72}"/>
    <cellStyle name="出力 5 59 4" xfId="22546" xr:uid="{5EFDE2F3-3D01-4A00-83B3-ECC63A2D2897}"/>
    <cellStyle name="出力 5 59 5" xfId="35027" xr:uid="{F8887B02-E062-427D-8F19-1C92B3B0E799}"/>
    <cellStyle name="出力 5 6" xfId="13247" xr:uid="{9EF6D3B5-2B73-478C-9900-69167A14E315}"/>
    <cellStyle name="出力 5 6 2" xfId="19082" xr:uid="{103662F0-EC76-4115-B089-17AB79E691BD}"/>
    <cellStyle name="出力 5 6 3" xfId="22442" xr:uid="{8AFCFCFA-8A6F-4839-BFC7-A5959B9A0C94}"/>
    <cellStyle name="出力 5 6 4" xfId="29437" xr:uid="{B052EC4C-84A0-4B58-ADA1-5FEFD3189417}"/>
    <cellStyle name="出力 5 6 5" xfId="22966" xr:uid="{52B4167C-72B7-4204-B99F-6B702603FB6C}"/>
    <cellStyle name="出力 5 60" xfId="15568" xr:uid="{FCE06993-4702-4C1C-A147-C2A21D3D92E9}"/>
    <cellStyle name="出力 5 60 2" xfId="21044" xr:uid="{953D1159-D644-4BBA-AD26-DC8173EDE8BA}"/>
    <cellStyle name="出力 5 60 3" xfId="26580" xr:uid="{3B04664F-12FF-48F8-AD64-BCCDBEDDC363}"/>
    <cellStyle name="出力 5 60 4" xfId="24484" xr:uid="{7383F8A0-F62E-4329-8F7E-B03D7C08514B}"/>
    <cellStyle name="出力 5 60 5" xfId="34902" xr:uid="{729F2E7C-6314-4139-8184-B3AD8B6F9A55}"/>
    <cellStyle name="出力 5 61" xfId="15204" xr:uid="{3A7A45D1-5EE7-422D-9F53-6E6102629302}"/>
    <cellStyle name="出力 5 61 2" xfId="20718" xr:uid="{029E980E-4516-477B-86F3-303527E67A2F}"/>
    <cellStyle name="出力 5 61 3" xfId="21795" xr:uid="{9B5AEEF0-7603-42FD-AF71-783686A9F63B}"/>
    <cellStyle name="出力 5 61 4" xfId="28979" xr:uid="{811C8FA0-6D5A-41B7-A939-4CDA2854D29F}"/>
    <cellStyle name="出力 5 61 5" xfId="25445" xr:uid="{BA5A139C-3F72-4CF2-9329-2005E47CD06E}"/>
    <cellStyle name="出力 5 62" xfId="15877" xr:uid="{6E802200-DD0B-4D9E-A9AD-3B25761AF232}"/>
    <cellStyle name="出力 5 63" xfId="22422" xr:uid="{09B23F20-696F-425C-A5AD-01D9BF34E987}"/>
    <cellStyle name="出力 5 64" xfId="25500" xr:uid="{50ADE7C4-E450-42D9-949A-5C62CE56FE6F}"/>
    <cellStyle name="出力 5 65" xfId="34634" xr:uid="{4095C7CC-BA15-4896-94A1-45F5AC15DF46}"/>
    <cellStyle name="出力 5 66" xfId="35551" xr:uid="{5210676C-5294-4D19-87C9-C2F83CAFA14C}"/>
    <cellStyle name="出力 5 67" xfId="35455" xr:uid="{76E1DFF8-C532-4B4D-A386-59DDF8653ECD}"/>
    <cellStyle name="出力 5 68" xfId="35428" xr:uid="{A8709369-C2CA-4DA2-BC2A-D74F5AE850A9}"/>
    <cellStyle name="出力 5 69" xfId="35857" xr:uid="{27A90294-0399-4D67-A46E-AB2C220678E9}"/>
    <cellStyle name="出力 5 7" xfId="13248" xr:uid="{A9F81026-632C-49F4-B277-6A995400E088}"/>
    <cellStyle name="出力 5 7 2" xfId="19083" xr:uid="{07E083AA-DD95-4F47-BA8A-4CAF9A25AA81}"/>
    <cellStyle name="出力 5 7 3" xfId="27100" xr:uid="{49291214-14D4-4550-80A1-6BCC26812D61}"/>
    <cellStyle name="出力 5 7 4" xfId="22271" xr:uid="{0D118B95-1D4D-485B-9B9A-AEF060860E63}"/>
    <cellStyle name="出力 5 7 5" xfId="31856" xr:uid="{DFE69F80-A2F7-4300-B1BE-7876AB0A2DB4}"/>
    <cellStyle name="出力 5 70" xfId="35861" xr:uid="{6FAEE5E2-7963-45F8-8F6B-E376530C114E}"/>
    <cellStyle name="出力 5 8" xfId="13249" xr:uid="{BD107F04-8C52-4EB8-AB31-80E1A020A372}"/>
    <cellStyle name="出力 5 8 2" xfId="19084" xr:uid="{67B61AE8-995C-478F-A9B0-B6377301F8C5}"/>
    <cellStyle name="出力 5 8 3" xfId="24292" xr:uid="{720B6CB9-5986-43B7-B8EB-23EACDC881DC}"/>
    <cellStyle name="出力 5 8 4" xfId="26866" xr:uid="{53CC2ED2-5BC3-4FD5-B124-10E03622E222}"/>
    <cellStyle name="出力 5 8 5" xfId="31855" xr:uid="{A8293943-9752-4131-AED3-1B65773D7966}"/>
    <cellStyle name="出力 5 9" xfId="13250" xr:uid="{35C735FD-643A-4080-ADCE-15DF4522846E}"/>
    <cellStyle name="出力 5 9 2" xfId="19085" xr:uid="{37CFD9A9-D3D4-4D9A-A923-653D9B19BC44}"/>
    <cellStyle name="出力 5 9 3" xfId="24291" xr:uid="{6341B0ED-5807-481D-B6F2-C5EA378D6D7A}"/>
    <cellStyle name="出力 5 9 4" xfId="23626" xr:uid="{E3C8F1F6-06E6-411C-B0C3-3BFE6A38FD4E}"/>
    <cellStyle name="出力 5 9 5" xfId="31854" xr:uid="{B20DA958-3463-41E6-83C0-B020C11664BE}"/>
    <cellStyle name="出力 6" xfId="13251" xr:uid="{33C507BC-6C7A-467B-B7C7-B7603B678F47}"/>
    <cellStyle name="出力 6 10" xfId="13252" xr:uid="{33BF2794-0F13-44FE-803A-29F252E06256}"/>
    <cellStyle name="出力 6 10 2" xfId="19086" xr:uid="{989AB4F4-D406-4C4C-B548-DD733DC099C6}"/>
    <cellStyle name="出力 6 10 3" xfId="22759" xr:uid="{A4870FF6-6D4F-49FD-96B2-51A103CA8621}"/>
    <cellStyle name="出力 6 10 4" xfId="27811" xr:uid="{B40B0BFD-F22D-4701-97D8-F422D7101829}"/>
    <cellStyle name="出力 6 10 5" xfId="31853" xr:uid="{CACFF0C0-2B5D-4230-8A66-6F0CC04E7CFB}"/>
    <cellStyle name="出力 6 11" xfId="13253" xr:uid="{135E7FD4-7BF3-4C55-9B10-C7C1801F45DA}"/>
    <cellStyle name="出力 6 11 2" xfId="19087" xr:uid="{F9640C70-773D-4E64-B41D-6B5F6E945FAE}"/>
    <cellStyle name="出力 6 11 3" xfId="22695" xr:uid="{341265F8-DCB0-4A2E-B2F4-163DE6C969FD}"/>
    <cellStyle name="出力 6 11 4" xfId="29974" xr:uid="{9E87C0FB-1223-4CA4-8493-36D5C8BC5169}"/>
    <cellStyle name="出力 6 11 5" xfId="31852" xr:uid="{23FB7AB4-83E4-49E4-B991-BEF9EA66A666}"/>
    <cellStyle name="出力 6 12" xfId="13254" xr:uid="{C10BFA67-1603-43CA-BB92-5F3831675299}"/>
    <cellStyle name="出力 6 12 2" xfId="19088" xr:uid="{9540F479-4143-4BE4-8F0A-92AF2094A054}"/>
    <cellStyle name="出力 6 12 3" xfId="24290" xr:uid="{A73E15C4-AB87-40BC-8240-C19BFF44E479}"/>
    <cellStyle name="出力 6 12 4" xfId="24106" xr:uid="{045886FD-BF1A-41A3-9189-A834AB1E9521}"/>
    <cellStyle name="出力 6 12 5" xfId="31851" xr:uid="{481B2DA2-A153-47E7-A244-1DA06EA56884}"/>
    <cellStyle name="出力 6 13" xfId="13255" xr:uid="{99C5165D-8D3E-4222-8989-D58BB447AA2F}"/>
    <cellStyle name="出力 6 13 2" xfId="19089" xr:uid="{95844D0C-0E91-42FC-B073-B9BC526F74F1}"/>
    <cellStyle name="出力 6 13 3" xfId="22186" xr:uid="{7F2E6C7D-8451-4290-BBBD-8D3DA588A074}"/>
    <cellStyle name="出力 6 13 4" xfId="29019" xr:uid="{81D16680-3D8E-4FF3-B74A-33B7FA014817}"/>
    <cellStyle name="出力 6 13 5" xfId="31850" xr:uid="{21964CDA-A1F5-4449-A6D1-85963EC981B2}"/>
    <cellStyle name="出力 6 14" xfId="13256" xr:uid="{092CCE87-C965-4B00-9689-F6B60F22D541}"/>
    <cellStyle name="出力 6 14 2" xfId="19090" xr:uid="{AE929D1E-33E9-4470-905C-7E05B6D74656}"/>
    <cellStyle name="出力 6 14 3" xfId="24289" xr:uid="{090A460F-CFF4-4F98-970F-8B1E647CB1B2}"/>
    <cellStyle name="出力 6 14 4" xfId="28693" xr:uid="{C57181D2-3252-46AC-83FD-537CF8E7B9E3}"/>
    <cellStyle name="出力 6 14 5" xfId="34838" xr:uid="{E08A614E-2A1F-4ACD-B32D-D04D0E29D571}"/>
    <cellStyle name="出力 6 15" xfId="13257" xr:uid="{38B5F24C-AD51-454A-8FA3-85B9BC2699A6}"/>
    <cellStyle name="出力 6 15 2" xfId="19091" xr:uid="{8B1BF80D-2861-4E40-A150-741075EC2685}"/>
    <cellStyle name="出力 6 15 3" xfId="24288" xr:uid="{E388CFF0-E96D-48DE-A486-F0138666E108}"/>
    <cellStyle name="出力 6 15 4" xfId="26716" xr:uid="{55F1E07A-1DE5-4E68-8891-129B5388BD9A}"/>
    <cellStyle name="出力 6 15 5" xfId="31849" xr:uid="{188051BE-5D69-4571-AA50-B604A37377F9}"/>
    <cellStyle name="出力 6 16" xfId="13258" xr:uid="{1F1A83FA-57E8-4B07-BCDC-0526A9D7C80A}"/>
    <cellStyle name="出力 6 16 2" xfId="19092" xr:uid="{2C0D7A9B-3E0F-4809-9908-1D221A55DB71}"/>
    <cellStyle name="出力 6 16 3" xfId="21299" xr:uid="{41F7493D-B20D-4E85-ADBB-6181C052D231}"/>
    <cellStyle name="出力 6 16 4" xfId="30420" xr:uid="{8DDF8510-4FA0-4C68-A930-A79AF506D130}"/>
    <cellStyle name="出力 6 16 5" xfId="34775" xr:uid="{74A69BFE-0CF3-4D5D-9E16-2106BC63BCA7}"/>
    <cellStyle name="出力 6 17" xfId="13259" xr:uid="{F9B5E1B9-C825-4DDE-9E5E-22F8AA0AFAC1}"/>
    <cellStyle name="出力 6 17 2" xfId="19093" xr:uid="{32C3D68E-B542-4591-AC80-102D637ABCB8}"/>
    <cellStyle name="出力 6 17 3" xfId="24287" xr:uid="{891633BC-5DCB-477F-B31B-FE7857E46472}"/>
    <cellStyle name="出力 6 17 4" xfId="29937" xr:uid="{855DB81B-7B26-4546-A86B-1E06802914DD}"/>
    <cellStyle name="出力 6 17 5" xfId="34731" xr:uid="{3D9889E7-1ADB-437C-95F9-49322CAD79B0}"/>
    <cellStyle name="出力 6 18" xfId="13260" xr:uid="{AEF328C2-FA6C-4066-B0B5-6AD137CA966C}"/>
    <cellStyle name="出力 6 18 2" xfId="19094" xr:uid="{DF309EC9-0037-48BD-A74C-2023E09A2793}"/>
    <cellStyle name="出力 6 18 3" xfId="24286" xr:uid="{0D1AC31D-C5C2-4FCB-8FA6-B25E1AC9723B}"/>
    <cellStyle name="出力 6 18 4" xfId="28620" xr:uid="{AF26E49D-C43B-4D61-B167-BE11A3792D2C}"/>
    <cellStyle name="出力 6 18 5" xfId="31848" xr:uid="{660707BE-6190-4D45-A633-793B24CA6632}"/>
    <cellStyle name="出力 6 19" xfId="13261" xr:uid="{E52289A4-E41A-4F91-9DE5-AC9A0556AA29}"/>
    <cellStyle name="出力 6 19 2" xfId="19095" xr:uid="{E7CA7C8A-C9A9-4AE4-9035-4A44E554A2B3}"/>
    <cellStyle name="出力 6 19 3" xfId="22510" xr:uid="{A0900FCF-3FC8-4000-8C27-67BA6EC79898}"/>
    <cellStyle name="出力 6 19 4" xfId="21503" xr:uid="{F10BE447-94FF-40F0-AF78-85E0A211D3B9}"/>
    <cellStyle name="出力 6 19 5" xfId="31847" xr:uid="{C076E961-E07A-4B74-8DCA-C8F2F4CD8B66}"/>
    <cellStyle name="出力 6 2" xfId="13262" xr:uid="{A6A2D568-A35E-4AAF-9B75-EE49FFF22924}"/>
    <cellStyle name="出力 6 2 10" xfId="13263" xr:uid="{63A6371C-99A4-41B3-9CC8-BB940B1C9117}"/>
    <cellStyle name="出力 6 2 10 2" xfId="19096" xr:uid="{0FB3FE22-93DC-4D21-9F11-F912549FCA69}"/>
    <cellStyle name="出力 6 2 10 3" xfId="24285" xr:uid="{A489A990-5443-4C9F-A31E-016DF1B38853}"/>
    <cellStyle name="出力 6 2 10 4" xfId="22901" xr:uid="{DA12B370-357E-4859-9C31-C6E00A8525CC}"/>
    <cellStyle name="出力 6 2 10 5" xfId="31846" xr:uid="{4422E3D4-144D-4CC5-8FDA-87F37EEBC535}"/>
    <cellStyle name="出力 6 2 11" xfId="13264" xr:uid="{A3EC38A4-029A-40E8-A82F-4BD1D95787CB}"/>
    <cellStyle name="出力 6 2 11 2" xfId="19097" xr:uid="{62592DA4-BF44-4385-9144-DCE95CF04A6C}"/>
    <cellStyle name="出力 6 2 11 3" xfId="24284" xr:uid="{51F80B91-D13C-422B-B3CA-699FD7A4C2AE}"/>
    <cellStyle name="出力 6 2 11 4" xfId="22902" xr:uid="{D17B6054-3554-4B76-BBB7-3228D10DD519}"/>
    <cellStyle name="出力 6 2 11 5" xfId="31845" xr:uid="{B24568EE-3E84-462B-B635-E3EE8B57190A}"/>
    <cellStyle name="出力 6 2 12" xfId="13265" xr:uid="{B79B1A20-61AB-423C-A4DC-F8AC1229ED9F}"/>
    <cellStyle name="出力 6 2 12 2" xfId="19098" xr:uid="{9FAF82D7-B600-4D61-9620-4FD2B57B86A0}"/>
    <cellStyle name="出力 6 2 12 3" xfId="26725" xr:uid="{BADAAA53-ED35-4CBD-930F-8BBE87787AA2}"/>
    <cellStyle name="出力 6 2 12 4" xfId="26347" xr:uid="{5A422933-EEF4-468E-B126-132F9FD49613}"/>
    <cellStyle name="出力 6 2 12 5" xfId="31844" xr:uid="{38DEC5A1-5DDA-4E49-A080-48248E6A3F08}"/>
    <cellStyle name="出力 6 2 13" xfId="13266" xr:uid="{9FC86E54-4DED-41E0-A99F-865F33A31189}"/>
    <cellStyle name="出力 6 2 13 2" xfId="19099" xr:uid="{FF03C63F-2B6A-4FFF-B252-AA3B6BC38C0E}"/>
    <cellStyle name="出力 6 2 13 3" xfId="26488" xr:uid="{EB170885-FA5E-4E9C-BB19-4D8D0055952C}"/>
    <cellStyle name="出力 6 2 13 4" xfId="24962" xr:uid="{C8C1DF30-0227-4F54-A6DC-D42D3ABD7470}"/>
    <cellStyle name="出力 6 2 13 5" xfId="31843" xr:uid="{3167C75A-907E-43C5-8D8A-B859D45BB291}"/>
    <cellStyle name="出力 6 2 14" xfId="13267" xr:uid="{CA72C32B-71B2-4B9E-A09E-25C115DBB7EB}"/>
    <cellStyle name="出力 6 2 14 2" xfId="19100" xr:uid="{2950E48F-D925-4230-A71E-69EECEBFB556}"/>
    <cellStyle name="出力 6 2 14 3" xfId="21715" xr:uid="{805E47C0-C951-43D6-957E-8518F452913E}"/>
    <cellStyle name="出力 6 2 14 4" xfId="28287" xr:uid="{E4B8A7B4-5617-416F-BB87-7B23D6722D4E}"/>
    <cellStyle name="出力 6 2 14 5" xfId="31842" xr:uid="{DF253F09-BFC1-401B-984B-6F3C5AF36DB7}"/>
    <cellStyle name="出力 6 2 15" xfId="13268" xr:uid="{7F632050-F18C-4A08-9890-01388540AE6E}"/>
    <cellStyle name="出力 6 2 15 2" xfId="19101" xr:uid="{7625EA1C-3189-4BF7-AA5B-F0EEDC0D94BC}"/>
    <cellStyle name="出力 6 2 15 3" xfId="24283" xr:uid="{3E08069B-9F51-40FE-A3E3-2E0DB151BF93}"/>
    <cellStyle name="出力 6 2 15 4" xfId="22903" xr:uid="{2C793484-F733-4186-A52E-6A2CBA887B68}"/>
    <cellStyle name="出力 6 2 15 5" xfId="31841" xr:uid="{A7DD6315-A48E-4EFF-8D8D-9515FAA7DAB6}"/>
    <cellStyle name="出力 6 2 16" xfId="13269" xr:uid="{351068C3-CFC2-4C75-B5A9-98A0646D9652}"/>
    <cellStyle name="出力 6 2 16 2" xfId="19102" xr:uid="{2186EE6B-E0DF-45F7-973C-CA603373B7DB}"/>
    <cellStyle name="出力 6 2 16 3" xfId="21907" xr:uid="{8C6264C7-B4A9-4FA7-9EB9-E33AA5F28701}"/>
    <cellStyle name="出力 6 2 16 4" xfId="28177" xr:uid="{FAA2245C-F31A-475A-A2BE-4F10847DB64F}"/>
    <cellStyle name="出力 6 2 16 5" xfId="28123" xr:uid="{9A6686E1-0C27-499E-BA7B-22D33A2DAFD7}"/>
    <cellStyle name="出力 6 2 17" xfId="13270" xr:uid="{ACE13BF3-E1A2-4BF4-84CE-A882E7723E0A}"/>
    <cellStyle name="出力 6 2 17 2" xfId="19103" xr:uid="{DB7F7BF7-9925-4BF6-94E2-20C9D5A24AA2}"/>
    <cellStyle name="出力 6 2 17 3" xfId="27265" xr:uid="{F4EFEDE1-039D-4C19-9B24-A52EF920C8BE}"/>
    <cellStyle name="出力 6 2 17 4" xfId="22038" xr:uid="{CCFBA0DC-1014-4885-A5EF-CCD5AE23040A}"/>
    <cellStyle name="出力 6 2 17 5" xfId="31840" xr:uid="{249EFDD4-E5C3-46AC-AF93-821C26FF807B}"/>
    <cellStyle name="出力 6 2 18" xfId="13271" xr:uid="{0D315BCE-9B84-43D0-9564-E0318A6C1274}"/>
    <cellStyle name="出力 6 2 18 2" xfId="19104" xr:uid="{0DA4D5F2-4D01-4D64-8B0E-EF5D52AFE799}"/>
    <cellStyle name="出力 6 2 18 3" xfId="24282" xr:uid="{F12C0116-23A7-4A85-9837-749916C5FDFC}"/>
    <cellStyle name="出力 6 2 18 4" xfId="28591" xr:uid="{B9AF15A5-95EF-4D91-9C45-57E58AFDC23E}"/>
    <cellStyle name="出力 6 2 18 5" xfId="31839" xr:uid="{87A99508-8556-4B32-BB45-FA633665809C}"/>
    <cellStyle name="出力 6 2 19" xfId="13272" xr:uid="{27366B67-61E8-4CE3-999F-C33CE28DF43C}"/>
    <cellStyle name="出力 6 2 19 2" xfId="19105" xr:uid="{2C0A2D16-1006-4F5C-BCE3-B99D7FAE5B94}"/>
    <cellStyle name="出力 6 2 19 3" xfId="24281" xr:uid="{DEF291A8-B99B-4E41-9FE9-6FFB1A0A6321}"/>
    <cellStyle name="出力 6 2 19 4" xfId="28908" xr:uid="{C017FF5C-000C-4F18-A9D0-89368F335E55}"/>
    <cellStyle name="出力 6 2 19 5" xfId="31838" xr:uid="{B3891B9E-EA2D-4D9C-88C3-54BBD2FF87EE}"/>
    <cellStyle name="出力 6 2 2" xfId="13273" xr:uid="{FC27E9FF-9DA9-48B0-A2A8-CA4CD5DCD486}"/>
    <cellStyle name="出力 6 2 2 2" xfId="19106" xr:uid="{9CAA861A-43D1-43C4-AC8F-DC3D7C76B6BA}"/>
    <cellStyle name="出力 6 2 2 3" xfId="24280" xr:uid="{BCDD323C-013D-4C57-A2D1-47C5BAF7DAB7}"/>
    <cellStyle name="出力 6 2 2 4" xfId="27402" xr:uid="{B6C94777-4C22-4A59-83A4-7E3478FFF48F}"/>
    <cellStyle name="出力 6 2 2 5" xfId="31837" xr:uid="{5EB5E5F3-75D3-4229-829B-BB659F1112FF}"/>
    <cellStyle name="出力 6 2 20" xfId="13274" xr:uid="{9522BC43-FF25-4BC7-AFE3-39CBC710F54F}"/>
    <cellStyle name="出力 6 2 20 2" xfId="19107" xr:uid="{BCE6D1FB-136A-46DC-91E5-BF7B0BF19D68}"/>
    <cellStyle name="出力 6 2 20 3" xfId="24279" xr:uid="{3A62A7F7-39EA-4275-9537-516286E4B2A1}"/>
    <cellStyle name="出力 6 2 20 4" xfId="25675" xr:uid="{CD1A6DE3-8587-4691-9E2A-A18CEDA77A6C}"/>
    <cellStyle name="出力 6 2 20 5" xfId="31836" xr:uid="{A475DF39-3BFA-4FCB-8143-656F8B78A2A8}"/>
    <cellStyle name="出力 6 2 21" xfId="13275" xr:uid="{B4AE737D-0489-464E-9FEB-854902DA9562}"/>
    <cellStyle name="出力 6 2 21 2" xfId="19108" xr:uid="{A81B62E4-3326-4C44-89E5-9EF441C05E27}"/>
    <cellStyle name="出力 6 2 21 3" xfId="27709" xr:uid="{AB95BA18-4EF6-4F9D-9913-4E3A2B56B718}"/>
    <cellStyle name="出力 6 2 21 4" xfId="26520" xr:uid="{A2861385-A279-4E5A-A0C0-188B9F282848}"/>
    <cellStyle name="出力 6 2 21 5" xfId="31835" xr:uid="{FFA823FB-2A31-49AB-AF74-1D88D59F6F40}"/>
    <cellStyle name="出力 6 2 22" xfId="13276" xr:uid="{DB5E1A16-69D2-4E62-807D-197717B85CF3}"/>
    <cellStyle name="出力 6 2 22 2" xfId="19109" xr:uid="{77DCF86A-68C4-41D9-9943-130C383A5FB6}"/>
    <cellStyle name="出力 6 2 22 3" xfId="24278" xr:uid="{AFC6E158-4E08-498A-8BAC-56AF733F0AB2}"/>
    <cellStyle name="出力 6 2 22 4" xfId="24105" xr:uid="{8D693DBA-1EDB-44CE-85ED-EB8ECC636DFF}"/>
    <cellStyle name="出力 6 2 22 5" xfId="31834" xr:uid="{CDD2680B-7066-4D9D-A713-2F0CE8ADB6D1}"/>
    <cellStyle name="出力 6 2 23" xfId="13277" xr:uid="{4BF0EFB9-8EFD-45F8-BD74-2D69BE2EAA2E}"/>
    <cellStyle name="出力 6 2 23 2" xfId="19110" xr:uid="{2E006660-63B8-42F9-99E9-84226E1267E4}"/>
    <cellStyle name="出力 6 2 23 3" xfId="27652" xr:uid="{21C0780C-40EA-407E-B026-D7E253433569}"/>
    <cellStyle name="出力 6 2 23 4" xfId="26899" xr:uid="{E559DA97-D062-4D19-ADAD-21E6FC4781CF}"/>
    <cellStyle name="出力 6 2 23 5" xfId="34835" xr:uid="{4D70A8F2-794B-48F9-961F-7C7FB901295C}"/>
    <cellStyle name="出力 6 2 24" xfId="13278" xr:uid="{03324D66-9117-49CB-8930-68AD061050CC}"/>
    <cellStyle name="出力 6 2 24 2" xfId="19111" xr:uid="{FD65A150-6F1F-4791-8644-3D2E76F49F46}"/>
    <cellStyle name="出力 6 2 24 3" xfId="22756" xr:uid="{C29BE39E-7B48-4F20-A41F-8C298E27663A}"/>
    <cellStyle name="出力 6 2 24 4" xfId="27437" xr:uid="{5F5A37DA-CD2D-4EBA-9D5F-01CED48849B5}"/>
    <cellStyle name="出力 6 2 24 5" xfId="31833" xr:uid="{E819DF5E-7573-4AA3-B86D-8E0EBEA018F6}"/>
    <cellStyle name="出力 6 2 25" xfId="13279" xr:uid="{DC1A53F6-5DBA-4FB2-B7A6-E669492BF8E8}"/>
    <cellStyle name="出力 6 2 25 2" xfId="19112" xr:uid="{19E84307-5BCC-4192-A813-FA911EBCDA40}"/>
    <cellStyle name="出力 6 2 25 3" xfId="23429" xr:uid="{F64D6FC9-0329-472C-A73C-6A39464DD332}"/>
    <cellStyle name="出力 6 2 25 4" xfId="28111" xr:uid="{9367749B-8A87-424B-B71E-8E4C2C5F9CBA}"/>
    <cellStyle name="出力 6 2 25 5" xfId="34772" xr:uid="{61F65CA1-7B69-440D-9FF0-F3571ADA8EB7}"/>
    <cellStyle name="出力 6 2 26" xfId="13280" xr:uid="{B07C20D8-4DD4-4809-B552-19CEBC9E6F82}"/>
    <cellStyle name="出力 6 2 26 2" xfId="19113" xr:uid="{9273DB37-2795-4E6B-921E-B754AC0FE7F8}"/>
    <cellStyle name="出力 6 2 26 3" xfId="22195" xr:uid="{83805D1C-E61E-4EE5-929D-86140EAAE112}"/>
    <cellStyle name="出力 6 2 26 4" xfId="29950" xr:uid="{BF5F334E-22A5-47D1-B6D0-CB5B746914BD}"/>
    <cellStyle name="出力 6 2 26 5" xfId="34728" xr:uid="{8EF517BE-6E1C-4F87-BFB6-D395AA7DF473}"/>
    <cellStyle name="出力 6 2 27" xfId="13281" xr:uid="{362A304C-64FC-4135-998B-E04EA0FF9A12}"/>
    <cellStyle name="出力 6 2 27 2" xfId="19114" xr:uid="{EFB8017D-EB1F-44F2-8AFC-BC264AEE990C}"/>
    <cellStyle name="出力 6 2 27 3" xfId="27231" xr:uid="{6ED2C176-9E2E-481C-B091-E5CF375E15B9}"/>
    <cellStyle name="出力 6 2 27 4" xfId="22904" xr:uid="{BCC4075D-20E1-47FE-9DC8-2B8B429BCC0A}"/>
    <cellStyle name="出力 6 2 27 5" xfId="31832" xr:uid="{064244B0-EB67-4F2E-BDE9-5EC1046D71AF}"/>
    <cellStyle name="出力 6 2 28" xfId="13282" xr:uid="{CC661403-5894-4703-8630-81ABF13D3E22}"/>
    <cellStyle name="出力 6 2 28 2" xfId="19115" xr:uid="{32C32A03-07CF-4600-BB28-F6695BAC72D8}"/>
    <cellStyle name="出力 6 2 28 3" xfId="22177" xr:uid="{D82B9897-FBC2-4980-AF5D-47E77D145A15}"/>
    <cellStyle name="出力 6 2 28 4" xfId="28084" xr:uid="{1B9D4879-AF29-4CF6-B1A9-25253769824E}"/>
    <cellStyle name="出力 6 2 28 5" xfId="31831" xr:uid="{1E92272F-5176-49C5-B3C3-7CBB269D3CB1}"/>
    <cellStyle name="出力 6 2 29" xfId="13283" xr:uid="{D5D2CA6E-2176-4592-AEA5-F07A66837FF7}"/>
    <cellStyle name="出力 6 2 29 2" xfId="19116" xr:uid="{C2B41A60-ABDF-4EDE-86AF-D132DB1CC8C4}"/>
    <cellStyle name="出力 6 2 29 3" xfId="24277" xr:uid="{35701622-1347-4C47-8C2B-2D9ED77F49A4}"/>
    <cellStyle name="出力 6 2 29 4" xfId="27235" xr:uid="{10ED935A-097B-4523-82A3-701D1C370F49}"/>
    <cellStyle name="出力 6 2 29 5" xfId="31830" xr:uid="{7B5E151B-A00E-41B4-8292-339041B958D2}"/>
    <cellStyle name="出力 6 2 3" xfId="13284" xr:uid="{35C83C44-9A8A-4B36-93CF-B651D8C22BFF}"/>
    <cellStyle name="出力 6 2 3 2" xfId="19117" xr:uid="{561B9A4E-553A-4C6B-A4FD-88CDF4D3E2C5}"/>
    <cellStyle name="出力 6 2 3 3" xfId="24276" xr:uid="{EF45A7DF-0B9E-41B0-9E2D-011136DDADC4}"/>
    <cellStyle name="出力 6 2 3 4" xfId="22905" xr:uid="{A93C9576-3234-421A-BFDE-39F1F90CA760}"/>
    <cellStyle name="出力 6 2 3 5" xfId="31829" xr:uid="{5642A6D6-AA08-40A4-9D59-AAC20B034E0A}"/>
    <cellStyle name="出力 6 2 30" xfId="13285" xr:uid="{580E8F3F-A271-412D-A1D2-C88D0AC62CC6}"/>
    <cellStyle name="出力 6 2 30 2" xfId="19118" xr:uid="{878363C9-095A-4B2F-B37A-3A3CA2A3B440}"/>
    <cellStyle name="出力 6 2 30 3" xfId="24275" xr:uid="{4C912685-1AC0-48B0-AEC7-E9E3C3745AAA}"/>
    <cellStyle name="出力 6 2 30 4" xfId="29927" xr:uid="{CB9D49EC-6645-4CB4-B556-786E644FC0DF}"/>
    <cellStyle name="出力 6 2 30 5" xfId="31828" xr:uid="{B6689947-B9C2-4DEB-8048-21B0207A678D}"/>
    <cellStyle name="出力 6 2 31" xfId="13286" xr:uid="{C262A412-1FBE-4AB5-BFF2-1542600FE6EE}"/>
    <cellStyle name="出力 6 2 31 2" xfId="19119" xr:uid="{E58BD788-51AE-4C57-9C82-A8A206CB6E90}"/>
    <cellStyle name="出力 6 2 31 3" xfId="24274" xr:uid="{969477DF-9655-47AD-95E6-3C32707475C5}"/>
    <cellStyle name="出力 6 2 31 4" xfId="29871" xr:uid="{3D9B1352-B341-4503-B0B8-98E691EDA58B}"/>
    <cellStyle name="出力 6 2 31 5" xfId="31827" xr:uid="{A567F1D2-34B9-4253-937F-1F45E3F45540}"/>
    <cellStyle name="出力 6 2 32" xfId="13287" xr:uid="{F1B69813-5224-455F-9368-B100C5A3ABD8}"/>
    <cellStyle name="出力 6 2 32 2" xfId="19120" xr:uid="{220B9C71-E259-4ADC-999B-9E971C16C3DB}"/>
    <cellStyle name="出力 6 2 32 3" xfId="25805" xr:uid="{222B4BF5-52C4-43C9-8C56-6ADD99FF4DBE}"/>
    <cellStyle name="出力 6 2 32 4" xfId="22372" xr:uid="{BB06C7E2-7169-46EE-9FDD-7C825F9CDCC5}"/>
    <cellStyle name="出力 6 2 32 5" xfId="31826" xr:uid="{AE9147DA-91BF-40CB-926F-68A9608CD914}"/>
    <cellStyle name="出力 6 2 33" xfId="13288" xr:uid="{44F5810B-F031-411D-B544-7F9D63FEB762}"/>
    <cellStyle name="出力 6 2 33 2" xfId="19121" xr:uid="{38AABE11-0C8D-4F56-8D0E-A8E32E2E2181}"/>
    <cellStyle name="出力 6 2 33 3" xfId="24273" xr:uid="{1892B2B3-ABD0-48F8-82D1-8FB85BF8D04C}"/>
    <cellStyle name="出力 6 2 33 4" xfId="22480" xr:uid="{ED3B8D69-F2FC-4556-9602-6BA7BEF996F1}"/>
    <cellStyle name="出力 6 2 33 5" xfId="31825" xr:uid="{A49C2767-2627-498C-9534-CFC43AFF6C7F}"/>
    <cellStyle name="出力 6 2 34" xfId="13289" xr:uid="{5401B194-C5B6-4036-990C-4C4569AD0FDA}"/>
    <cellStyle name="出力 6 2 34 2" xfId="19122" xr:uid="{0FF70FC0-75AB-4831-BD20-14848FB96896}"/>
    <cellStyle name="出力 6 2 34 3" xfId="21899" xr:uid="{98872191-0834-4CF4-A9C1-88B496F00EB0}"/>
    <cellStyle name="出力 6 2 34 4" xfId="28185" xr:uid="{B7008D3B-061B-4ABE-BE31-1F91D4C3F4D5}"/>
    <cellStyle name="出力 6 2 34 5" xfId="26810" xr:uid="{D9CA9751-52DE-4635-AE18-DBF2CDB07564}"/>
    <cellStyle name="出力 6 2 35" xfId="13290" xr:uid="{FA6CECB0-18F0-4C39-BFA5-37ABF8C51162}"/>
    <cellStyle name="出力 6 2 35 2" xfId="19123" xr:uid="{6913AA4D-A228-43AE-8B9C-3C14321A9BD6}"/>
    <cellStyle name="出力 6 2 35 3" xfId="26365" xr:uid="{905AFB89-0E85-4787-BB69-7BF9DC019016}"/>
    <cellStyle name="出力 6 2 35 4" xfId="26067" xr:uid="{91254AE7-7EB4-40A7-B3BA-46297AB22152}"/>
    <cellStyle name="出力 6 2 35 5" xfId="31824" xr:uid="{B9A46BE6-1B9D-482C-A1FC-4F52C12D115E}"/>
    <cellStyle name="出力 6 2 36" xfId="13291" xr:uid="{C4BB38B2-0D4E-429F-A1E2-5842EDBB00C5}"/>
    <cellStyle name="出力 6 2 36 2" xfId="19124" xr:uid="{F08AA1D3-9E2B-427B-AC98-3B972CDA6F2B}"/>
    <cellStyle name="出力 6 2 36 3" xfId="24272" xr:uid="{400707E6-29A4-4C20-B909-9D9285A6B620}"/>
    <cellStyle name="出力 6 2 36 4" xfId="23167" xr:uid="{37CD2A70-7D11-48CF-92B4-1B37D99438B8}"/>
    <cellStyle name="出力 6 2 36 5" xfId="31823" xr:uid="{2B472796-3819-45CF-BB34-EC38F5AFD467}"/>
    <cellStyle name="出力 6 2 37" xfId="13292" xr:uid="{FD9233BD-F52F-497E-B40B-07C0FCEAEA0B}"/>
    <cellStyle name="出力 6 2 37 2" xfId="19125" xr:uid="{F5A8D7B2-E9E8-4DD0-87F5-69855892803E}"/>
    <cellStyle name="出力 6 2 37 3" xfId="24271" xr:uid="{4FA8DC56-9ABB-403A-8EE9-0B7AFF4DCDD8}"/>
    <cellStyle name="出力 6 2 37 4" xfId="29677" xr:uid="{1D24D3CE-63CE-4CE7-87A1-345E9D55941C}"/>
    <cellStyle name="出力 6 2 37 5" xfId="31822" xr:uid="{7EAE6A7E-DCBE-4EA2-AADC-7F79A273AB8D}"/>
    <cellStyle name="出力 6 2 38" xfId="13293" xr:uid="{EE68EBF8-072D-4686-AA0D-BE6C0BBE3783}"/>
    <cellStyle name="出力 6 2 38 2" xfId="19126" xr:uid="{F41BDB57-5FC5-4EA5-A667-0BC6397A82C3}"/>
    <cellStyle name="出力 6 2 38 3" xfId="26179" xr:uid="{632D42F7-6289-447E-AB30-1607A3469C3A}"/>
    <cellStyle name="出力 6 2 38 4" xfId="25014" xr:uid="{28DD4CE8-5B37-4BA6-80B3-25C267FD5BE5}"/>
    <cellStyle name="出力 6 2 38 5" xfId="31821" xr:uid="{F7E0E7A3-77A9-4067-AB08-965B0CC41C10}"/>
    <cellStyle name="出力 6 2 39" xfId="13294" xr:uid="{8A4B26BC-97B8-463D-A3A0-B68FA0FCBF41}"/>
    <cellStyle name="出力 6 2 39 2" xfId="19127" xr:uid="{AAA3FAD7-D363-49AC-9175-E31D42830468}"/>
    <cellStyle name="出力 6 2 39 3" xfId="27248" xr:uid="{00606B27-5D39-4BDF-B212-9F22823EBC14}"/>
    <cellStyle name="出力 6 2 39 4" xfId="30047" xr:uid="{0548B493-71DE-423A-937C-4937FDB55D20}"/>
    <cellStyle name="出力 6 2 39 5" xfId="31820" xr:uid="{4B2751C0-4B65-4A6E-A078-5AC93592A105}"/>
    <cellStyle name="出力 6 2 4" xfId="13295" xr:uid="{F24019B8-0D05-4F63-8326-77ACD8180E92}"/>
    <cellStyle name="出力 6 2 4 2" xfId="19128" xr:uid="{F761280C-7A0C-4022-A2DA-60B9E500A23D}"/>
    <cellStyle name="出力 6 2 4 3" xfId="27076" xr:uid="{41D504B5-F924-4FB7-ABA7-F04E62D0B063}"/>
    <cellStyle name="出力 6 2 4 4" xfId="26460" xr:uid="{9C6DB395-2E0B-467E-8D6D-5B8406F1FED6}"/>
    <cellStyle name="出力 6 2 4 5" xfId="31819" xr:uid="{D363134D-624C-4345-9777-0DDC21138C38}"/>
    <cellStyle name="出力 6 2 40" xfId="13296" xr:uid="{A540B7D7-3891-4963-BE9A-ADFC3354A103}"/>
    <cellStyle name="出力 6 2 40 2" xfId="19129" xr:uid="{B5276642-BA10-4EC3-B92B-2964A1CD9F9E}"/>
    <cellStyle name="出力 6 2 40 3" xfId="27398" xr:uid="{DED33812-362D-439A-BB9E-7BC893D88112}"/>
    <cellStyle name="出力 6 2 40 4" xfId="24661" xr:uid="{C837DBC5-B1BB-4F9F-A64A-2E5AA1AE1000}"/>
    <cellStyle name="出力 6 2 40 5" xfId="31818" xr:uid="{21C621D1-4ECB-4580-877D-36EA70795115}"/>
    <cellStyle name="出力 6 2 41" xfId="13297" xr:uid="{5616D2AE-0E57-4944-B893-8F7AECC0E7DE}"/>
    <cellStyle name="出力 6 2 41 2" xfId="19130" xr:uid="{6829F9A3-FA9D-4975-BE73-7DBF6C48BF48}"/>
    <cellStyle name="出力 6 2 41 3" xfId="27490" xr:uid="{C6FDE0D0-3404-46B2-8EBF-D0DD03C094DE}"/>
    <cellStyle name="出力 6 2 41 4" xfId="29236" xr:uid="{6E91979C-7A1D-41D9-8B37-01ADE40FF100}"/>
    <cellStyle name="出力 6 2 41 5" xfId="34834" xr:uid="{F9ECD9C9-9213-4AB2-8C49-D8744FCEECBF}"/>
    <cellStyle name="出力 6 2 42" xfId="13298" xr:uid="{064FE992-F662-495B-8988-CA57C0676967}"/>
    <cellStyle name="出力 6 2 42 2" xfId="19131" xr:uid="{0595158B-1099-4760-84EA-F6F5E3D69F37}"/>
    <cellStyle name="出力 6 2 42 3" xfId="22518" xr:uid="{B7D3458E-6B2B-44D0-A0BE-01B4AE509BAF}"/>
    <cellStyle name="出力 6 2 42 4" xfId="23339" xr:uid="{7E694330-7972-4F91-AB37-EE0DBDEEA713}"/>
    <cellStyle name="出力 6 2 42 5" xfId="31817" xr:uid="{6F1492F4-4775-4612-8ABB-3AE600D5AE69}"/>
    <cellStyle name="出力 6 2 43" xfId="13299" xr:uid="{1E4B607A-3FE0-44B0-886B-03EF7DC0155F}"/>
    <cellStyle name="出力 6 2 43 2" xfId="19132" xr:uid="{51307B21-B0C4-43DA-BF5C-72E9372A86BC}"/>
    <cellStyle name="出力 6 2 43 3" xfId="27045" xr:uid="{46F046D4-B551-4973-8852-30403AABAAF7}"/>
    <cellStyle name="出力 6 2 43 4" xfId="27071" xr:uid="{24E34ADD-A983-47C0-8E8A-4895EA870A4C}"/>
    <cellStyle name="出力 6 2 43 5" xfId="34771" xr:uid="{9DDF9B87-5351-4205-87D1-1D5F497EB91A}"/>
    <cellStyle name="出力 6 2 44" xfId="13300" xr:uid="{169D488E-71E5-4CAF-A60B-AB6A152C3756}"/>
    <cellStyle name="出力 6 2 44 2" xfId="19133" xr:uid="{FF4F875A-1B1C-45CD-BD35-18B321786F7C}"/>
    <cellStyle name="出力 6 2 44 3" xfId="24269" xr:uid="{0CDC4562-8396-493A-A270-E515AEA5EEEB}"/>
    <cellStyle name="出力 6 2 44 4" xfId="29032" xr:uid="{DDAC5E1A-8337-4563-9F32-66FC7E0A94BC}"/>
    <cellStyle name="出力 6 2 44 5" xfId="34234" xr:uid="{D15A9652-924E-439F-9890-D5E24FE1BD93}"/>
    <cellStyle name="出力 6 2 45" xfId="13301" xr:uid="{3A54D455-5236-4F5B-B5EF-8CAAE40D00B6}"/>
    <cellStyle name="出力 6 2 45 2" xfId="19134" xr:uid="{8D81F5AA-8745-4809-BC00-7B40CE40F63F}"/>
    <cellStyle name="出力 6 2 45 3" xfId="24268" xr:uid="{DD174048-242F-4E87-A7CB-8EE1C8731DFA}"/>
    <cellStyle name="出力 6 2 45 4" xfId="22900" xr:uid="{522EFA2C-E993-4A6B-A4D4-DD5819B771B3}"/>
    <cellStyle name="出力 6 2 45 5" xfId="31816" xr:uid="{9AD50D1A-9F16-40CB-A17B-BA6B6A81ECDB}"/>
    <cellStyle name="出力 6 2 46" xfId="13302" xr:uid="{EB0A3316-0357-42A0-8698-D13F223A82D6}"/>
    <cellStyle name="出力 6 2 46 2" xfId="19135" xr:uid="{BD1B8640-4C4B-45FE-B735-EF8073D29F38}"/>
    <cellStyle name="出力 6 2 46 3" xfId="24267" xr:uid="{92DB7466-AF4F-4886-A58E-62B19D311932}"/>
    <cellStyle name="出力 6 2 46 4" xfId="22906" xr:uid="{407D5092-E71F-49B3-A831-62F204B5BCE1}"/>
    <cellStyle name="出力 6 2 46 5" xfId="31815" xr:uid="{53CF9307-20D2-429E-AF9C-7213915C5947}"/>
    <cellStyle name="出力 6 2 47" xfId="13303" xr:uid="{C4036672-3404-49A2-AAE9-136D643F5A39}"/>
    <cellStyle name="出力 6 2 47 2" xfId="19136" xr:uid="{69689DF0-0B22-4FB6-8116-21B675DA0789}"/>
    <cellStyle name="出力 6 2 47 3" xfId="24266" xr:uid="{A68F2F89-EEAC-47A0-B8B1-942295EFA894}"/>
    <cellStyle name="出力 6 2 47 4" xfId="22062" xr:uid="{FBB9B413-8D1A-47FF-ADD9-3C03400431D8}"/>
    <cellStyle name="出力 6 2 47 5" xfId="31814" xr:uid="{ADEFC56A-B8AE-4570-83F1-DA5F5D6F4720}"/>
    <cellStyle name="出力 6 2 48" xfId="13304" xr:uid="{229DAE3A-556C-42DE-96F6-DF43C3A33CDF}"/>
    <cellStyle name="出力 6 2 48 2" xfId="19137" xr:uid="{6F35DC2C-B946-4C26-B9A1-CB997AD4F436}"/>
    <cellStyle name="出力 6 2 48 3" xfId="24265" xr:uid="{75FFA1BE-255F-4636-B5D8-968D3B231523}"/>
    <cellStyle name="出力 6 2 48 4" xfId="22542" xr:uid="{44A8B852-B6DA-455F-BCF0-6FBDCB8CD313}"/>
    <cellStyle name="出力 6 2 48 5" xfId="31813" xr:uid="{704225EC-EF53-48FF-88F3-A59E737F221F}"/>
    <cellStyle name="出力 6 2 49" xfId="15102" xr:uid="{8B44D4F9-0F08-4695-AF85-8AD76C013343}"/>
    <cellStyle name="出力 6 2 49 2" xfId="20624" xr:uid="{563D4242-6607-4339-9697-CDD81FB6A822}"/>
    <cellStyle name="出力 6 2 49 3" xfId="23564" xr:uid="{58C78D8E-CA90-4ECF-AF3D-BABE6D60A36E}"/>
    <cellStyle name="出力 6 2 49 4" xfId="23257" xr:uid="{8F03A839-7A80-48A0-B004-CFA530BD3907}"/>
    <cellStyle name="出力 6 2 49 5" xfId="25249" xr:uid="{4A618A03-68FE-46D4-B2F4-BA5A1DB586B8}"/>
    <cellStyle name="出力 6 2 5" xfId="13305" xr:uid="{90432A67-4D08-41E1-B705-4E4D950E5AD3}"/>
    <cellStyle name="出力 6 2 5 2" xfId="19138" xr:uid="{13BA46D7-602E-45D6-8BB3-E03096527BA1}"/>
    <cellStyle name="出力 6 2 5 3" xfId="24264" xr:uid="{5EAAD12D-4FCE-4A24-BA3C-BE7C19A0C676}"/>
    <cellStyle name="出力 6 2 5 4" xfId="22907" xr:uid="{FF6FC5B7-72B4-473C-A7FE-3977EC41EFA5}"/>
    <cellStyle name="出力 6 2 5 5" xfId="31812" xr:uid="{B3DB4634-6E49-4856-BF09-4453D311C21E}"/>
    <cellStyle name="出力 6 2 50" xfId="14977" xr:uid="{344EE039-B1CE-41A0-B5D2-0F637B465500}"/>
    <cellStyle name="出力 6 2 50 2" xfId="20513" xr:uid="{E4F9E25B-7AD2-4CFE-AF22-146B3D5C5FCB}"/>
    <cellStyle name="出力 6 2 50 3" xfId="26163" xr:uid="{C80BA2B4-A99B-452F-947C-858327BABDA0}"/>
    <cellStyle name="出力 6 2 50 4" xfId="30182" xr:uid="{0256EA9E-DD14-4E58-882A-1A14190DBA88}"/>
    <cellStyle name="出力 6 2 50 5" xfId="30687" xr:uid="{98D71970-4C5C-4C97-B978-672ED6700E58}"/>
    <cellStyle name="出力 6 2 51" xfId="14995" xr:uid="{9C663E8B-8078-4150-8479-511CDBE1F161}"/>
    <cellStyle name="出力 6 2 51 2" xfId="20528" xr:uid="{06EDA208-4F70-473F-B423-0E29AD749E43}"/>
    <cellStyle name="出力 6 2 51 3" xfId="22671" xr:uid="{81D4C013-0619-4AAC-84B3-AC96A620F8A9}"/>
    <cellStyle name="出力 6 2 51 4" xfId="27735" xr:uid="{E65A2DCC-F965-4542-ABB5-0919BB479AEE}"/>
    <cellStyle name="出力 6 2 51 5" xfId="25094" xr:uid="{38F49781-2581-4B74-985C-6CA81D9B5892}"/>
    <cellStyle name="出力 6 2 52" xfId="15560" xr:uid="{8878514B-4E5B-4F5B-AB88-521EC8F2F946}"/>
    <cellStyle name="出力 6 2 52 2" xfId="21036" xr:uid="{A266AAA0-2AD3-459A-86F0-4F2A0939954D}"/>
    <cellStyle name="出力 6 2 52 3" xfId="26587" xr:uid="{3837C4D2-4376-4096-BC16-9248F22AB768}"/>
    <cellStyle name="出力 6 2 52 4" xfId="27585" xr:uid="{77308295-1230-4DDB-8388-DBF85A319270}"/>
    <cellStyle name="出力 6 2 52 5" xfId="34894" xr:uid="{D5574143-D56C-46E2-819B-5835F0B4B137}"/>
    <cellStyle name="出力 6 2 53" xfId="15584" xr:uid="{252376D3-9764-405A-9567-82CB1A67F69D}"/>
    <cellStyle name="出力 6 2 53 2" xfId="21059" xr:uid="{9E19D866-D013-4357-96BC-4C41DA2ACF09}"/>
    <cellStyle name="出力 6 2 53 3" xfId="23200" xr:uid="{244ADA89-E6CB-4302-A068-BFD4626AF6D2}"/>
    <cellStyle name="出力 6 2 53 4" xfId="21892" xr:uid="{C365BC59-7F3E-4112-8512-934207B758FC}"/>
    <cellStyle name="出力 6 2 53 5" xfId="34917" xr:uid="{D7AF928D-718C-4FD0-96D8-5E738221E692}"/>
    <cellStyle name="出力 6 2 54" xfId="14869" xr:uid="{FFD69758-3BCA-45B3-BFBA-DFFC750EA4A3}"/>
    <cellStyle name="出力 6 2 54 2" xfId="20411" xr:uid="{61A3D2FE-EE62-4C81-BC2D-DF9189F8C111}"/>
    <cellStyle name="出力 6 2 54 3" xfId="23620" xr:uid="{326D9777-42C4-4A51-ADD0-8752B9CEC6EC}"/>
    <cellStyle name="出力 6 2 54 4" xfId="22279" xr:uid="{5FFF75AA-E8B3-41B3-A38C-6C69EF7125AF}"/>
    <cellStyle name="出力 6 2 54 5" xfId="30766" xr:uid="{8E3AEF4C-6302-4277-B5DC-87FC1ADF0E9C}"/>
    <cellStyle name="出力 6 2 55" xfId="15034" xr:uid="{9FEF33A5-E0E2-42A1-BF37-5E77438C0E5E}"/>
    <cellStyle name="出力 6 2 55 2" xfId="20565" xr:uid="{DDDAD354-D37B-4A83-9CE4-371AEF845208}"/>
    <cellStyle name="出力 6 2 55 3" xfId="26684" xr:uid="{A7DEB836-C073-4ADF-B98A-AF678B9E63AB}"/>
    <cellStyle name="出力 6 2 55 4" xfId="22356" xr:uid="{92A25502-DA82-414D-96A4-21CC16CACE66}"/>
    <cellStyle name="出力 6 2 55 5" xfId="27544" xr:uid="{E796166A-6FE1-4EB0-A378-B7A336D5A629}"/>
    <cellStyle name="出力 6 2 56" xfId="14871" xr:uid="{5C87DA08-8156-4278-98AE-A7F227DA56C5}"/>
    <cellStyle name="出力 6 2 56 2" xfId="20413" xr:uid="{65B54F89-1E98-412A-A2C0-0864D1FA3CF1}"/>
    <cellStyle name="出力 6 2 56 3" xfId="22041" xr:uid="{2BF09D27-76D9-4E27-AF3B-381041AFEEF1}"/>
    <cellStyle name="出力 6 2 56 4" xfId="24517" xr:uid="{342ED900-7CD6-4D8A-8AB6-02070F82D861}"/>
    <cellStyle name="出力 6 2 56 5" xfId="34882" xr:uid="{658D52BD-F228-4D83-AEAF-553AE10E74B3}"/>
    <cellStyle name="出力 6 2 57" xfId="15009" xr:uid="{52C287F7-FCB7-4978-A505-2A460BDD3F73}"/>
    <cellStyle name="出力 6 2 57 2" xfId="20541" xr:uid="{F1907691-DD04-4FDC-B036-7A0AAE6C56A8}"/>
    <cellStyle name="出力 6 2 57 3" xfId="26703" xr:uid="{A3DC1381-BF66-46D9-8EAC-38B6CEC63F11}"/>
    <cellStyle name="出力 6 2 57 4" xfId="22349" xr:uid="{C4D5F8D2-EFC3-466F-9E21-342D12D829C0}"/>
    <cellStyle name="出力 6 2 57 5" xfId="25132" xr:uid="{4FE3B4AE-2940-4C8D-A58F-85B17480FF12}"/>
    <cellStyle name="出力 6 2 58" xfId="15800" xr:uid="{7D6FADC6-5FF1-46C5-AA5D-01C18A1004C8}"/>
    <cellStyle name="出力 6 2 58 2" xfId="21249" xr:uid="{8C90FCC1-37D7-4BE8-BA2B-E0235D71E65A}"/>
    <cellStyle name="出力 6 2 58 3" xfId="27449" xr:uid="{E4572F74-49BC-47BE-B3FA-EBE67754678B}"/>
    <cellStyle name="出力 6 2 58 4" xfId="22102" xr:uid="{A7E5707A-570E-42AD-97A5-530013B05513}"/>
    <cellStyle name="出力 6 2 58 5" xfId="35107" xr:uid="{024347E8-8016-4B14-8F39-BB02FBD76366}"/>
    <cellStyle name="出力 6 2 59" xfId="14962" xr:uid="{B10A5AE3-C287-4313-B1CE-2F5E7BDB7856}"/>
    <cellStyle name="出力 6 2 59 2" xfId="20498" xr:uid="{C5296E01-75BE-4569-B6F3-43CB2A41F25C}"/>
    <cellStyle name="出力 6 2 59 3" xfId="22682" xr:uid="{8D9FA392-4BF8-4B56-A6A0-CC85964835A8}"/>
    <cellStyle name="出力 6 2 59 4" xfId="30044" xr:uid="{77F7CD80-A3FC-4F1F-A6F7-3FB6E497D276}"/>
    <cellStyle name="出力 6 2 59 5" xfId="30701" xr:uid="{F21BC398-D85E-4684-B324-0F4F1EAECA71}"/>
    <cellStyle name="出力 6 2 6" xfId="13306" xr:uid="{9E7D8F82-8A0B-495C-9BAF-C6AF9CE5168D}"/>
    <cellStyle name="出力 6 2 6 2" xfId="19139" xr:uid="{84CC4296-B4A0-48B3-85EF-6710C1F38662}"/>
    <cellStyle name="出力 6 2 6 3" xfId="24263" xr:uid="{9A99FD0F-80F5-4BD2-A3A3-0E62DF24683B}"/>
    <cellStyle name="出力 6 2 6 4" xfId="22908" xr:uid="{05263170-64C1-4D77-AA78-1EAFAA9F628E}"/>
    <cellStyle name="出力 6 2 6 5" xfId="31811" xr:uid="{BDBB9B81-85B8-4565-9E23-AD05A83A69F2}"/>
    <cellStyle name="出力 6 2 60" xfId="15717" xr:uid="{649E1B8B-8131-4D8D-8FC9-C3935A379631}"/>
    <cellStyle name="出力 6 2 60 2" xfId="21175" xr:uid="{B4D1B84B-664D-4993-AED9-4E5099AF0D44}"/>
    <cellStyle name="出力 6 2 60 3" xfId="22552" xr:uid="{8A791C2F-C6C8-4936-AC17-DFB0E0B3A45F}"/>
    <cellStyle name="出力 6 2 60 4" xfId="27687" xr:uid="{C93869EC-336F-4A70-8972-6EA318E252F0}"/>
    <cellStyle name="出力 6 2 60 5" xfId="35033" xr:uid="{CDF5F8D0-4737-42AA-9D9F-D1E8E8E958D7}"/>
    <cellStyle name="出力 6 2 61" xfId="15070" xr:uid="{4D3216BA-E30E-465B-838B-FC100C7A6F0D}"/>
    <cellStyle name="出力 6 2 62" xfId="22615" xr:uid="{A74FA42D-8937-4596-9626-406A6A7E40D9}"/>
    <cellStyle name="出力 6 2 63" xfId="28052" xr:uid="{DCA364D6-ABF0-4235-86B2-9442C9F7BC7C}"/>
    <cellStyle name="出力 6 2 64" xfId="34121" xr:uid="{9538098D-2578-49BF-8554-9C060C7AF091}"/>
    <cellStyle name="出力 6 2 65" xfId="35501" xr:uid="{2C7B8F7A-B0C2-42CD-BF4C-B27AD1AE4C07}"/>
    <cellStyle name="出力 6 2 66" xfId="35424" xr:uid="{B7DD581B-F2B7-4847-BBCA-704048990211}"/>
    <cellStyle name="出力 6 2 67" xfId="35521" xr:uid="{8D2F923B-D361-4722-9C35-D24C236FB146}"/>
    <cellStyle name="出力 6 2 68" xfId="35774" xr:uid="{0382C449-5DEB-4739-A7B9-5EF06E771B23}"/>
    <cellStyle name="出力 6 2 69" xfId="35818" xr:uid="{4F79799D-C533-4364-9728-DCF154BD42CF}"/>
    <cellStyle name="出力 6 2 7" xfId="13307" xr:uid="{AC8264BF-2DDC-49D6-9DA0-ABDD2EF45537}"/>
    <cellStyle name="出力 6 2 7 2" xfId="19140" xr:uid="{54114DB5-0261-4D5E-82CF-2163713BA566}"/>
    <cellStyle name="出力 6 2 7 3" xfId="21779" xr:uid="{A56F31EA-E2C7-4997-B9A5-EFDBB15E8C7D}"/>
    <cellStyle name="出力 6 2 7 4" xfId="28252" xr:uid="{585B7386-A674-4647-B70B-12E926D2E92C}"/>
    <cellStyle name="出力 6 2 7 5" xfId="31810" xr:uid="{A8C09FE7-E349-487C-B9B7-DB8C8329F147}"/>
    <cellStyle name="出力 6 2 8" xfId="13308" xr:uid="{D123F94D-BEED-4B02-8012-C5B9E61FF5F9}"/>
    <cellStyle name="出力 6 2 8 2" xfId="19141" xr:uid="{05CEED1A-3DC9-4108-9905-B6C220931BFE}"/>
    <cellStyle name="出力 6 2 8 3" xfId="27526" xr:uid="{769F2802-D53F-472C-B563-D77E26FDCC5A}"/>
    <cellStyle name="出力 6 2 8 4" xfId="24543" xr:uid="{20F2FEF4-A7F7-44D3-8583-395222B3FCB7}"/>
    <cellStyle name="出力 6 2 8 5" xfId="31809" xr:uid="{7EA0FA94-FBF6-4588-A264-5500820B5D4A}"/>
    <cellStyle name="出力 6 2 9" xfId="13309" xr:uid="{5137C105-2FD7-46CC-89D5-EA309BBC7E1B}"/>
    <cellStyle name="出力 6 2 9 2" xfId="19142" xr:uid="{6AF2590B-F0F9-4567-961D-122E2DB3ACE1}"/>
    <cellStyle name="出力 6 2 9 3" xfId="21906" xr:uid="{2B9A8759-1A72-42E7-9B3C-97365CC6A786}"/>
    <cellStyle name="出力 6 2 9 4" xfId="28178" xr:uid="{2A53FF34-853C-447B-91F3-2E6DF7AECA0C}"/>
    <cellStyle name="出力 6 2 9 5" xfId="21504" xr:uid="{6FDE04DF-325E-4745-A254-89131A83D0A5}"/>
    <cellStyle name="出力 6 20" xfId="13310" xr:uid="{FD8DC723-E75F-4299-8E43-29992DBAC1B0}"/>
    <cellStyle name="出力 6 20 2" xfId="19143" xr:uid="{D5B7430D-9E93-4149-9DE4-F545A46118D6}"/>
    <cellStyle name="出力 6 20 3" xfId="27255" xr:uid="{2269A522-40C1-4BDC-8443-9B02AAEE1C55}"/>
    <cellStyle name="出力 6 20 4" xfId="21530" xr:uid="{E5A0A6EF-325B-4A93-880D-9B98E761C038}"/>
    <cellStyle name="出力 6 20 5" xfId="31808" xr:uid="{38FB4049-B8E7-4DF9-ACC6-7808BC13E52F}"/>
    <cellStyle name="出力 6 21" xfId="13311" xr:uid="{877A0F21-2E5C-4ACD-9527-5780B1853A7B}"/>
    <cellStyle name="出力 6 21 2" xfId="19144" xr:uid="{C6F4AC01-D45F-4B76-8F11-65327873ECB8}"/>
    <cellStyle name="出力 6 21 3" xfId="24262" xr:uid="{A17E427E-C607-4CA5-B8DD-57DAA74508C8}"/>
    <cellStyle name="出力 6 21 4" xfId="22909" xr:uid="{1FA4839C-05FD-45C5-8540-8C6279A7F647}"/>
    <cellStyle name="出力 6 21 5" xfId="31807" xr:uid="{2070A19B-138C-4BC3-B592-63B718F3F984}"/>
    <cellStyle name="出力 6 22" xfId="13312" xr:uid="{7DEE4B26-CEE3-4A65-A283-7342103C8F80}"/>
    <cellStyle name="出力 6 22 2" xfId="19145" xr:uid="{6CE5DE7C-71F4-43C9-B541-5731F4E0AC58}"/>
    <cellStyle name="出力 6 22 3" xfId="24270" xr:uid="{70A3BC2B-EC58-4285-BE12-E939B31A722F}"/>
    <cellStyle name="出力 6 22 4" xfId="27523" xr:uid="{8BBF3529-AA97-48DA-8134-DF030402AF3D}"/>
    <cellStyle name="出力 6 22 5" xfId="31806" xr:uid="{FAC248ED-7436-4C65-9416-3768FE9D4D36}"/>
    <cellStyle name="出力 6 23" xfId="13313" xr:uid="{0B15976B-12A5-4A2D-A555-50249F8CC423}"/>
    <cellStyle name="出力 6 23 2" xfId="19146" xr:uid="{30BF9047-5F5E-481D-A9BE-FA31D65FA088}"/>
    <cellStyle name="出力 6 23 3" xfId="27447" xr:uid="{E47FD784-258E-452F-A5D9-90D25A2087DA}"/>
    <cellStyle name="出力 6 23 4" xfId="22662" xr:uid="{E537208D-61EE-4552-AF2E-203A7FB18978}"/>
    <cellStyle name="出力 6 23 5" xfId="31805" xr:uid="{F747FEAF-F897-41B0-A8FA-0A0C07C8618A}"/>
    <cellStyle name="出力 6 24" xfId="13314" xr:uid="{3E8F6131-674B-4914-82A3-E8A14116F711}"/>
    <cellStyle name="出力 6 24 2" xfId="19147" xr:uid="{3A9A5E49-FF5E-440B-88FB-AABF1F203F45}"/>
    <cellStyle name="出力 6 24 3" xfId="27299" xr:uid="{D823BD99-A053-4C41-AF7E-7755E0D48B38}"/>
    <cellStyle name="出力 6 24 4" xfId="29805" xr:uid="{2E4DBAD6-45A7-433F-B281-96E3854CB5CF}"/>
    <cellStyle name="出力 6 24 5" xfId="31804" xr:uid="{08E450CB-D712-4C28-BBBC-6649A1A9D99F}"/>
    <cellStyle name="出力 6 25" xfId="13315" xr:uid="{3F645805-003A-423E-93F5-51E7B6B4F629}"/>
    <cellStyle name="出力 6 25 2" xfId="19148" xr:uid="{4CDED8AF-FF60-4546-9147-FC246F2826F0}"/>
    <cellStyle name="出力 6 25 3" xfId="24261" xr:uid="{9D17BCD8-FBD0-4F18-9304-F3C568C0EE9A}"/>
    <cellStyle name="出力 6 25 4" xfId="28520" xr:uid="{CA7FAA29-AD65-49CB-A000-F6905DEE9634}"/>
    <cellStyle name="出力 6 25 5" xfId="31803" xr:uid="{0D56E927-1693-4B94-AC98-855E78D4C645}"/>
    <cellStyle name="出力 6 26" xfId="13316" xr:uid="{D1EAAC49-D6A2-4578-871E-0FE379726B45}"/>
    <cellStyle name="出力 6 26 2" xfId="19149" xr:uid="{1A9AB65B-9ADA-470D-91BA-0FCC686FD2C7}"/>
    <cellStyle name="出力 6 26 3" xfId="26981" xr:uid="{3CA796A3-6DB2-4AB7-926E-1E96B7BB55D3}"/>
    <cellStyle name="出力 6 26 4" xfId="28401" xr:uid="{E9E773AE-D74A-40A8-8413-8C10EF4004C1}"/>
    <cellStyle name="出力 6 26 5" xfId="31802" xr:uid="{60319ACA-6E43-46B4-BD74-9EA8F719A6FD}"/>
    <cellStyle name="出力 6 27" xfId="13317" xr:uid="{CF82B760-565F-4127-AA2D-B205BCA667EF}"/>
    <cellStyle name="出力 6 27 2" xfId="19150" xr:uid="{6424FCD3-8752-4BAA-98FE-1111B5F8F671}"/>
    <cellStyle name="出力 6 27 3" xfId="24260" xr:uid="{D374F034-99F0-4746-B76F-1663E9184D29}"/>
    <cellStyle name="出力 6 27 4" xfId="22175" xr:uid="{DECF04A9-1161-4BA5-BB0F-31C69973A7D3}"/>
    <cellStyle name="出力 6 27 5" xfId="34698" xr:uid="{75CF00C3-DCC1-472F-BF2C-2AB2C37ECE1F}"/>
    <cellStyle name="出力 6 28" xfId="13318" xr:uid="{3FA4F20F-0905-4032-B652-A4A690DFCEBA}"/>
    <cellStyle name="出力 6 28 2" xfId="19151" xr:uid="{AA3B552E-ED45-47AC-B447-2517FE56F503}"/>
    <cellStyle name="出力 6 28 3" xfId="24259" xr:uid="{E413B82A-51AC-478F-B5F4-F8111F71655A}"/>
    <cellStyle name="出力 6 28 4" xfId="28541" xr:uid="{94BB4D70-B710-43EE-8284-CD1C0930CE44}"/>
    <cellStyle name="出力 6 28 5" xfId="31801" xr:uid="{A93338FC-0EFB-49A9-968C-6BF8F8FE7A1C}"/>
    <cellStyle name="出力 6 29" xfId="13319" xr:uid="{C3184304-5A2E-48F2-AA01-0803ABA6DF8D}"/>
    <cellStyle name="出力 6 29 2" xfId="19152" xr:uid="{4AA13E79-BF2F-40C5-9AD9-E9D2912F7041}"/>
    <cellStyle name="出力 6 29 3" xfId="23428" xr:uid="{325937AB-6893-482C-B807-CD6C71D33E02}"/>
    <cellStyle name="出力 6 29 4" xfId="21823" xr:uid="{D0E821D7-AD71-46EA-A6D7-B562F42F3B30}"/>
    <cellStyle name="出力 6 29 5" xfId="34396" xr:uid="{FCC411C1-BC93-4908-A2CD-13F1DE714AB9}"/>
    <cellStyle name="出力 6 3" xfId="13320" xr:uid="{B4B3F3D4-1B5E-4AF4-9DC5-08BCD024E054}"/>
    <cellStyle name="出力 6 3 10" xfId="35789" xr:uid="{7F70AD5C-CE58-48CE-883B-A5DC30270EA7}"/>
    <cellStyle name="出力 6 3 2" xfId="19153" xr:uid="{CEDE88C3-4C26-4BC7-A233-D564F95CB2F3}"/>
    <cellStyle name="出力 6 3 3" xfId="27643" xr:uid="{038A9A3E-248A-4D55-AF81-FE3BC3D3BF39}"/>
    <cellStyle name="出力 6 3 4" xfId="22910" xr:uid="{9A27F335-278C-4905-B2B4-3C7ACA62249E}"/>
    <cellStyle name="出力 6 3 5" xfId="34202" xr:uid="{6BC68870-2480-4E71-AC62-B2562BD76D1B}"/>
    <cellStyle name="出力 6 3 6" xfId="35491" xr:uid="{B9C2C1D1-CB6F-470C-9614-C5A6D0275EBF}"/>
    <cellStyle name="出力 6 3 7" xfId="35502" xr:uid="{5B29935E-64E7-4AA1-800A-DA405DF24AA8}"/>
    <cellStyle name="出力 6 3 8" xfId="35469" xr:uid="{B05FB866-A51D-40C8-AE81-F038FDAA12FC}"/>
    <cellStyle name="出力 6 3 9" xfId="35856" xr:uid="{CD6C3329-1866-4E9F-AA2B-92E636896C3E}"/>
    <cellStyle name="出力 6 30" xfId="13321" xr:uid="{BC97849D-147D-4B37-B1D2-09459C561C77}"/>
    <cellStyle name="出力 6 30 2" xfId="19154" xr:uid="{245FC5DC-A5F1-4132-A0E9-2DA348D9D593}"/>
    <cellStyle name="出力 6 30 3" xfId="26917" xr:uid="{3307823B-DF97-4380-AE6C-9B439FE65493}"/>
    <cellStyle name="出力 6 30 4" xfId="28716" xr:uid="{E4DBA21F-4F9D-485F-A3D2-DBA896AEEDEA}"/>
    <cellStyle name="出力 6 30 5" xfId="31800" xr:uid="{BEB00897-2FCC-4329-B2C1-AE37EDB43608}"/>
    <cellStyle name="出力 6 31" xfId="13322" xr:uid="{9124D59B-2E88-41C6-89B1-4B729FFB5A93}"/>
    <cellStyle name="出力 6 31 2" xfId="19155" xr:uid="{C84EBB29-05AD-4215-830D-66A015E1F516}"/>
    <cellStyle name="出力 6 31 3" xfId="24257" xr:uid="{84AF3013-6C7B-48CD-91AA-6E057F1440AC}"/>
    <cellStyle name="出力 6 31 4" xfId="25322" xr:uid="{1B81F5E9-A659-48AE-9E3B-99269EBAD104}"/>
    <cellStyle name="出力 6 31 5" xfId="31799" xr:uid="{F7FD25D0-35FB-45C7-9E2D-B99CE14EB3BF}"/>
    <cellStyle name="出力 6 32" xfId="13323" xr:uid="{753446F9-A33C-4E75-846F-81FB7C0AB38E}"/>
    <cellStyle name="出力 6 32 2" xfId="19156" xr:uid="{68B6B0E1-FB86-473C-A936-E71A46BCCB92}"/>
    <cellStyle name="出力 6 32 3" xfId="24256" xr:uid="{27851008-0F05-4015-883F-41FC9D774989}"/>
    <cellStyle name="出力 6 32 4" xfId="22912" xr:uid="{10CFD099-4B3C-4214-A8EF-3DE197FECF56}"/>
    <cellStyle name="出力 6 32 5" xfId="31798" xr:uid="{DC8D966B-E01B-4F8C-A549-474E25ED6309}"/>
    <cellStyle name="出力 6 33" xfId="13324" xr:uid="{9F3E7C36-32EB-4D62-9049-75103CE4A132}"/>
    <cellStyle name="出力 6 33 2" xfId="19157" xr:uid="{5D6A88EA-F4CA-4B5D-BA21-147F1D19AAFC}"/>
    <cellStyle name="出力 6 33 3" xfId="24258" xr:uid="{A11592D5-99D9-44D0-9C76-C2AEA34CDC50}"/>
    <cellStyle name="出力 6 33 4" xfId="29720" xr:uid="{45206F21-0153-4F29-96AD-689519099795}"/>
    <cellStyle name="出力 6 33 5" xfId="31797" xr:uid="{3B9152AB-04AB-45B7-963E-042BC257F791}"/>
    <cellStyle name="出力 6 34" xfId="13325" xr:uid="{D0CEDDB2-BF47-4457-9895-5F6B09F890F6}"/>
    <cellStyle name="出力 6 34 2" xfId="19158" xr:uid="{F00912C3-0B09-4A67-B399-AD7D60471702}"/>
    <cellStyle name="出力 6 34 3" xfId="27499" xr:uid="{EE7A8749-6590-41E3-B065-25A58CD4379E}"/>
    <cellStyle name="出力 6 34 4" xfId="29443" xr:uid="{71E499C1-8CFF-4E25-916C-8B8A07E71F8D}"/>
    <cellStyle name="出力 6 34 5" xfId="31796" xr:uid="{DC154937-4A19-4DA3-AE35-4943BAA88E97}"/>
    <cellStyle name="出力 6 35" xfId="13326" xr:uid="{8FE9508F-ED31-4BC9-A054-CC84CC7D015C}"/>
    <cellStyle name="出力 6 35 2" xfId="19159" xr:uid="{51D599CE-9F6F-40D3-B5AD-EFC23A3A0260}"/>
    <cellStyle name="出力 6 35 3" xfId="24254" xr:uid="{79CC2288-A196-43FF-8A19-DEBE422BCEE5}"/>
    <cellStyle name="出力 6 35 4" xfId="29227" xr:uid="{B176B9A6-D52B-4E2A-8235-2B6E7FDADEB7}"/>
    <cellStyle name="出力 6 35 5" xfId="31795" xr:uid="{F8C22961-A33A-4111-A89C-9DD2A122376A}"/>
    <cellStyle name="出力 6 36" xfId="13327" xr:uid="{3B01A20F-105F-4F2E-8375-EC89F91D4196}"/>
    <cellStyle name="出力 6 36 2" xfId="19160" xr:uid="{4644AE3E-B203-4447-BD30-840AAF4652C9}"/>
    <cellStyle name="出力 6 36 3" xfId="22449" xr:uid="{79251B97-17A4-4E6D-BB15-355BCFB804DF}"/>
    <cellStyle name="出力 6 36 4" xfId="25841" xr:uid="{1392A75C-115B-4098-8FFD-632A25FA6EA9}"/>
    <cellStyle name="出力 6 36 5" xfId="31794" xr:uid="{9086BACC-7058-48B1-8673-67B3B83B0EB3}"/>
    <cellStyle name="出力 6 37" xfId="13328" xr:uid="{20202799-85B9-4270-95FC-AFD8B7E1FFB4}"/>
    <cellStyle name="出力 6 37 2" xfId="19161" xr:uid="{1D8F60B2-6185-4D92-AD60-ABA0929F9DD8}"/>
    <cellStyle name="出力 6 37 3" xfId="24255" xr:uid="{30FF3F46-5413-4EC6-8104-3EC716993D7C}"/>
    <cellStyle name="出力 6 37 4" xfId="29188" xr:uid="{C597D9A1-FA57-45AB-A4AF-8F6054B7182A}"/>
    <cellStyle name="出力 6 37 5" xfId="31793" xr:uid="{D6561E9E-9B6E-4F2E-A9A8-3CCB62275FC5}"/>
    <cellStyle name="出力 6 38" xfId="13329" xr:uid="{38670DC3-FE66-4FDE-AB90-384A30DE2B08}"/>
    <cellStyle name="出力 6 38 2" xfId="19162" xr:uid="{D5675E81-274C-4FAF-B741-C474B44B671A}"/>
    <cellStyle name="出力 6 38 3" xfId="21902" xr:uid="{99C7C744-0954-4322-83F0-195F8393A6A7}"/>
    <cellStyle name="出力 6 38 4" xfId="28182" xr:uid="{0C9DCACE-4238-40F6-B36B-1A177EE29CE3}"/>
    <cellStyle name="出力 6 38 5" xfId="30189" xr:uid="{A4C2932F-E2BE-406C-8553-B6712AF68AEB}"/>
    <cellStyle name="出力 6 39" xfId="13330" xr:uid="{4D9E86AE-B038-4DBA-ADFA-33EF2E1F36C4}"/>
    <cellStyle name="出力 6 39 2" xfId="19163" xr:uid="{50F572C0-9535-4529-92AA-66964698CB46}"/>
    <cellStyle name="出力 6 39 3" xfId="26367" xr:uid="{EBDFBFA2-5FAB-45A6-81FC-649EDB73816F}"/>
    <cellStyle name="出力 6 39 4" xfId="24980" xr:uid="{0B63E95A-CABC-4DB8-9BD9-431436F65EDD}"/>
    <cellStyle name="出力 6 39 5" xfId="31792" xr:uid="{7376CE0F-0BE7-4A06-BF35-D6E2EC9D76EC}"/>
    <cellStyle name="出力 6 4" xfId="13331" xr:uid="{E55D75C7-9CD4-44F1-A792-1EC328D0096B}"/>
    <cellStyle name="出力 6 4 2" xfId="19164" xr:uid="{3CA46B22-B16E-4540-A84B-7E0F656BB33C}"/>
    <cellStyle name="出力 6 4 3" xfId="26986" xr:uid="{744D1DBB-8ABA-418C-AF1D-574BC2980B1C}"/>
    <cellStyle name="出力 6 4 4" xfId="30233" xr:uid="{B5F92E6B-2957-4B8B-A8A4-429E82603E10}"/>
    <cellStyle name="出力 6 4 5" xfId="31791" xr:uid="{1526DC3E-D466-4E0D-9430-282CAB530489}"/>
    <cellStyle name="出力 6 40" xfId="13332" xr:uid="{381FACF4-1DB5-40AD-A174-AE8161F8C2EB}"/>
    <cellStyle name="出力 6 40 2" xfId="19165" xr:uid="{79255224-0856-4866-B62F-238D76A330C2}"/>
    <cellStyle name="出力 6 40 3" xfId="24253" xr:uid="{0D12ED60-B0A6-4BDE-A612-62BA43DE4EF3}"/>
    <cellStyle name="出力 6 40 4" xfId="22914" xr:uid="{4DB6B2C7-CD6C-4438-96CB-484A0D11BDE3}"/>
    <cellStyle name="出力 6 40 5" xfId="31790" xr:uid="{60BBE7EE-440C-413E-8D88-77FE921B1DC4}"/>
    <cellStyle name="出力 6 41" xfId="13333" xr:uid="{CF1D7090-6072-41E5-855F-56F6C073247E}"/>
    <cellStyle name="出力 6 41 2" xfId="19166" xr:uid="{7D6B21A1-1EC5-4359-A5DE-6F9A28DCE6FF}"/>
    <cellStyle name="出力 6 41 3" xfId="22509" xr:uid="{02C08121-4E2B-4E6F-9AC5-5C06FA00A4FB}"/>
    <cellStyle name="出力 6 41 4" xfId="22913" xr:uid="{41C90071-8637-44CA-8DDB-598F86D50DBB}"/>
    <cellStyle name="出力 6 41 5" xfId="31789" xr:uid="{84C9A15A-300D-4858-892B-E3E8C469E175}"/>
    <cellStyle name="出力 6 42" xfId="13334" xr:uid="{4CA09BCA-79A9-48B1-8C7F-39566368F569}"/>
    <cellStyle name="出力 6 42 2" xfId="19167" xr:uid="{8AE21601-9F41-4830-85FE-B3597EB21682}"/>
    <cellStyle name="出力 6 42 3" xfId="27412" xr:uid="{C889757D-EB1E-41F0-8EF6-B28F3DD33126}"/>
    <cellStyle name="出力 6 42 4" xfId="29186" xr:uid="{B20E633E-7A76-4913-87AA-3CE253B3D893}"/>
    <cellStyle name="出力 6 42 5" xfId="31788" xr:uid="{F762DB9B-55B7-4352-B626-05B4D378678B}"/>
    <cellStyle name="出力 6 43" xfId="13335" xr:uid="{05019C2A-9EFE-4872-9459-7B38A99D6572}"/>
    <cellStyle name="出力 6 43 2" xfId="19168" xr:uid="{7223C040-7CD2-43E1-9E6D-329ADE39523A}"/>
    <cellStyle name="出力 6 43 3" xfId="24251" xr:uid="{61CC9B4E-0309-4384-A592-615BEE9086D5}"/>
    <cellStyle name="出力 6 43 4" xfId="22915" xr:uid="{75EB48C5-F6A4-41C4-B40E-9494D7629F1B}"/>
    <cellStyle name="出力 6 43 5" xfId="31787" xr:uid="{5687A3DE-8ED0-463F-BC12-CC75BBD85505}"/>
    <cellStyle name="出力 6 44" xfId="13336" xr:uid="{D606465A-6D6F-4F70-8F5A-19835913F1DC}"/>
    <cellStyle name="出力 6 44 2" xfId="19169" xr:uid="{2B742E45-4AA4-4437-81E9-A4E415F16EB0}"/>
    <cellStyle name="出力 6 44 3" xfId="24252" xr:uid="{6A5AB890-3224-4C74-803A-693611740EC4}"/>
    <cellStyle name="出力 6 44 4" xfId="22432" xr:uid="{2C7EFE4E-E009-48A7-8005-7B3C55B4A020}"/>
    <cellStyle name="出力 6 44 5" xfId="31786" xr:uid="{4A6040EA-4427-436A-A489-8D2EB0FE6A32}"/>
    <cellStyle name="出力 6 45" xfId="13337" xr:uid="{9F7DDE83-8055-4A9A-9C0B-B389389ABC3D}"/>
    <cellStyle name="出力 6 45 2" xfId="19170" xr:uid="{1A54775A-3BA9-4E2A-88D4-616DA0D9D51C}"/>
    <cellStyle name="出力 6 45 3" xfId="26178" xr:uid="{61D8F559-69DB-4DD6-BD6B-15F80FD471C8}"/>
    <cellStyle name="出力 6 45 4" xfId="25398" xr:uid="{623EB0B8-8CB5-4187-B18D-008C1FC87E84}"/>
    <cellStyle name="出力 6 45 5" xfId="34313" xr:uid="{1AD7870B-C5DC-4907-AD91-73CCA3AE1ECD}"/>
    <cellStyle name="出力 6 46" xfId="13338" xr:uid="{62E424CD-CE58-4D54-AE4F-F16FA50411F0}"/>
    <cellStyle name="出力 6 46 2" xfId="19171" xr:uid="{574C6251-A413-4DD8-8FF0-B703C3B6703B}"/>
    <cellStyle name="出力 6 46 3" xfId="24249" xr:uid="{2D68EC26-A2E7-491D-9B1B-7DA50BF3A44D}"/>
    <cellStyle name="出力 6 46 4" xfId="22917" xr:uid="{5A8B428B-6D73-4D0F-9E9F-8504800618B3}"/>
    <cellStyle name="出力 6 46 5" xfId="31785" xr:uid="{613B494C-75E3-4A2C-8DFD-0D9616195A95}"/>
    <cellStyle name="出力 6 47" xfId="13339" xr:uid="{0CDD75F2-CF35-4B9E-8A15-033F5F050133}"/>
    <cellStyle name="出力 6 47 2" xfId="19172" xr:uid="{82B0734F-739A-40AD-A097-FF1824AA9B77}"/>
    <cellStyle name="出力 6 47 3" xfId="23424" xr:uid="{BBAF743F-670A-428F-9882-0E177423EF30}"/>
    <cellStyle name="出力 6 47 4" xfId="21936" xr:uid="{2468E5CD-1F8C-460D-9888-A0C9FE130158}"/>
    <cellStyle name="出力 6 47 5" xfId="34395" xr:uid="{40879E6B-781B-4CC5-B60A-776DDD5C8DDA}"/>
    <cellStyle name="出力 6 48" xfId="13340" xr:uid="{5C5579F4-638A-4FAF-926A-50B11E7EC066}"/>
    <cellStyle name="出力 6 48 2" xfId="19173" xr:uid="{D780C477-20B4-4C98-BF08-280762284CC7}"/>
    <cellStyle name="出力 6 48 3" xfId="24250" xr:uid="{7BA4CB88-B3EF-4E51-BF62-3B938D997CBF}"/>
    <cellStyle name="出力 6 48 4" xfId="22916" xr:uid="{56F72418-FCF8-49E6-8955-9BF511986FAD}"/>
    <cellStyle name="出力 6 48 5" xfId="34506" xr:uid="{A81D6D3E-DC19-42A0-9BC2-84A86D51B016}"/>
    <cellStyle name="出力 6 49" xfId="13341" xr:uid="{4417C9EE-1520-4F7B-91BA-35B99645EB40}"/>
    <cellStyle name="出力 6 49 2" xfId="19174" xr:uid="{07DEDFCB-810D-41A2-8F80-44B9AD6FABB1}"/>
    <cellStyle name="出力 6 49 3" xfId="27120" xr:uid="{A1C69BD8-FF19-4C1F-B1B8-75239F1758B3}"/>
    <cellStyle name="出力 6 49 4" xfId="22047" xr:uid="{B7F1895D-1CAD-4DD5-9F9A-9C6B616BAD4F}"/>
    <cellStyle name="出力 6 49 5" xfId="31784" xr:uid="{8A757C53-24A6-4254-B39D-9E4A69EDB04C}"/>
    <cellStyle name="出力 6 5" xfId="13342" xr:uid="{FF7A84B9-928B-49E8-B16F-F0BBA928D4C9}"/>
    <cellStyle name="出力 6 5 2" xfId="19175" xr:uid="{94E101BB-C233-4B81-963B-72B47C36C7A7}"/>
    <cellStyle name="出力 6 5 3" xfId="26177" xr:uid="{6958506A-B175-4E3F-892D-E07B747B9C38}"/>
    <cellStyle name="出力 6 5 4" xfId="25015" xr:uid="{11C452DA-EF01-49A2-B52C-B183DFF0CA49}"/>
    <cellStyle name="出力 6 5 5" xfId="31783" xr:uid="{726DFADB-FA39-4BE2-80DA-2DB64AD41915}"/>
    <cellStyle name="出力 6 50" xfId="15046" xr:uid="{F0A49897-BD52-4FE6-9583-CF661FF37DFB}"/>
    <cellStyle name="出力 6 50 2" xfId="20577" xr:uid="{074337E1-D24C-476F-8640-B1CE7A6181C5}"/>
    <cellStyle name="出力 6 50 3" xfId="26676" xr:uid="{E31F1748-1A64-41F0-9F29-DFAD7A5D647D}"/>
    <cellStyle name="出力 6 50 4" xfId="25545" xr:uid="{DC862FA0-02BC-418D-BBB6-9BB1A9F7C357}"/>
    <cellStyle name="出力 6 50 5" xfId="30571" xr:uid="{347A13BC-EC81-4C2F-9DB2-08125E6711A2}"/>
    <cellStyle name="出力 6 51" xfId="15083" xr:uid="{6FCB84F1-902B-4A4F-92E5-2F020F9EF1B9}"/>
    <cellStyle name="出力 6 51 2" xfId="20606" xr:uid="{D6458FF0-324F-45FC-B36B-70DDD018FD18}"/>
    <cellStyle name="出力 6 51 3" xfId="26403" xr:uid="{52F84F48-DDB1-4688-AE37-2947EDC0435D}"/>
    <cellStyle name="出力 6 51 4" xfId="25447" xr:uid="{C6D283B6-439D-4B61-A6B4-4E9B6E0A4C91}"/>
    <cellStyle name="出力 6 51 5" xfId="28638" xr:uid="{82DB39A5-591E-4FD2-86B1-24D9ED756C02}"/>
    <cellStyle name="出力 6 52" xfId="15444" xr:uid="{F66A337C-2255-4829-BB83-0CC1D116F708}"/>
    <cellStyle name="出力 6 52 2" xfId="20929" xr:uid="{118E3916-C3E5-4800-8B04-E2C867D1FB5C}"/>
    <cellStyle name="出力 6 52 3" xfId="21784" xr:uid="{B1065381-C6E3-4583-82E0-754BDC3281C3}"/>
    <cellStyle name="出力 6 52 4" xfId="28250" xr:uid="{2E28F443-6A5E-4FD5-8C12-F1A6CDBB9DA2}"/>
    <cellStyle name="出力 6 52 5" xfId="21293" xr:uid="{E3C18CE7-00BD-4423-86BD-C39E8354C7A2}"/>
    <cellStyle name="出力 6 53" xfId="15047" xr:uid="{F53D141A-9F9A-41CA-B407-19EC1DF39733}"/>
    <cellStyle name="出力 6 53 2" xfId="20578" xr:uid="{1C45581C-4E7C-433F-8BA2-8B3052A8DB19}"/>
    <cellStyle name="出力 6 53 3" xfId="25902" xr:uid="{49449BF7-3D38-4B44-9F5F-EA06C2464FA3}"/>
    <cellStyle name="出力 6 53 4" xfId="21287" xr:uid="{075B41A0-96EF-4202-8A28-1DFA25F5C68F}"/>
    <cellStyle name="出力 6 53 5" xfId="30504" xr:uid="{846E7F85-C42D-4EB4-BED6-26DF7670CBAA}"/>
    <cellStyle name="出力 6 54" xfId="15349" xr:uid="{147E014D-9E68-4553-8048-228CACE364EA}"/>
    <cellStyle name="出力 6 54 2" xfId="20844" xr:uid="{4E1B6F8C-9FD9-4DCC-9035-094DBC38164E}"/>
    <cellStyle name="出力 6 54 3" xfId="25983" xr:uid="{590BD3D7-5B9E-4797-8D35-7C798BC6034B}"/>
    <cellStyle name="出力 6 54 4" xfId="23084" xr:uid="{7EE21208-7746-470A-BC65-48FA5115BDE7}"/>
    <cellStyle name="出力 6 54 5" xfId="22183" xr:uid="{D69C15A2-B1E8-4064-8848-F3977E094896}"/>
    <cellStyle name="出力 6 55" xfId="14919" xr:uid="{398377BF-2505-466C-AC94-7569AD914C2B}"/>
    <cellStyle name="出力 6 55 2" xfId="20457" xr:uid="{55FB9C3D-747F-4DA0-88CB-42B9E7C79A23}"/>
    <cellStyle name="出力 6 55 3" xfId="23596" xr:uid="{FF08D76B-73B2-4F32-B0D4-46A23FD0CE5F}"/>
    <cellStyle name="出力 6 55 4" xfId="21929" xr:uid="{003B7E30-E7AB-4CE5-8C37-E78200AA52E6}"/>
    <cellStyle name="出力 6 55 5" xfId="34212" xr:uid="{05E424D3-C100-447E-95CC-91FCA91C3C9D}"/>
    <cellStyle name="出力 6 56" xfId="15439" xr:uid="{3277DB10-0EA7-471C-BF52-ECA17C6D1BE2}"/>
    <cellStyle name="出力 6 56 2" xfId="20924" xr:uid="{A3F8B95E-262C-43A0-A18D-D5AD103E6A9D}"/>
    <cellStyle name="出力 6 56 3" xfId="23453" xr:uid="{FF5B8208-F164-4376-B0D5-A8C327B74F5D}"/>
    <cellStyle name="出力 6 56 4" xfId="26788" xr:uid="{EE776C08-57EC-4110-8606-9647DE6F9242}"/>
    <cellStyle name="出力 6 56 5" xfId="25053" xr:uid="{F8CFAB84-8BF7-49D2-BA85-DE6772FB3037}"/>
    <cellStyle name="出力 6 57" xfId="14838" xr:uid="{8C21E81E-0AD2-4CE4-B277-0269085056C0}"/>
    <cellStyle name="出力 6 57 2" xfId="20383" xr:uid="{227E6B32-0F16-41BE-BF57-C48745D2A742}"/>
    <cellStyle name="出力 6 57 3" xfId="23640" xr:uid="{FA5744E1-6D87-44BA-952A-427EB26F0C11}"/>
    <cellStyle name="出力 6 57 4" xfId="28435" xr:uid="{A441268C-6388-4533-A281-1E7034A83DDC}"/>
    <cellStyle name="出力 6 57 5" xfId="30787" xr:uid="{AE8FA855-FB1D-4327-8F44-2EF081783231}"/>
    <cellStyle name="出力 6 58" xfId="15843" xr:uid="{5163BC98-FC3B-4DF5-A783-ADE056959A7D}"/>
    <cellStyle name="出力 6 58 2" xfId="21273" xr:uid="{5768C253-FDA4-498F-9A00-0F68F300CADA}"/>
    <cellStyle name="出力 6 58 3" xfId="26518" xr:uid="{4E04DD22-A06F-4B9F-A579-5992EC94E01B}"/>
    <cellStyle name="出力 6 58 4" xfId="26066" xr:uid="{3049D490-4394-4927-AA66-2534E0C9A87A}"/>
    <cellStyle name="出力 6 58 5" xfId="35131" xr:uid="{5DCCD007-20B8-493A-9A89-D2C0EB127338}"/>
    <cellStyle name="出力 6 59" xfId="14916" xr:uid="{B76B6D79-5A37-4A96-BF15-6DF3E29410AB}"/>
    <cellStyle name="出力 6 59 2" xfId="20454" xr:uid="{4D2B3C28-1467-4EA4-A08A-86AC2EDB8E86}"/>
    <cellStyle name="出力 6 59 3" xfId="23598" xr:uid="{51C0FF2F-D9E8-4570-AF2F-B2F4A8B0511F}"/>
    <cellStyle name="出力 6 59 4" xfId="28522" xr:uid="{666D6C16-F061-4B25-A7B2-1DC971942EA7}"/>
    <cellStyle name="出力 6 59 5" xfId="30733" xr:uid="{D874F1E7-CC8F-4DBA-90E8-A6633E5F525F}"/>
    <cellStyle name="出力 6 6" xfId="13343" xr:uid="{4B9C728B-5703-4DC0-B803-C8260DDF9EBB}"/>
    <cellStyle name="出力 6 6 2" xfId="19176" xr:uid="{E410E4CE-7FFC-4F4A-B11C-E72A10E9FC13}"/>
    <cellStyle name="出力 6 6 3" xfId="26176" xr:uid="{C6B5E276-525F-4E36-8DEF-E4B0BBBBFC00}"/>
    <cellStyle name="出力 6 6 4" xfId="26602" xr:uid="{CECEEBD8-9CBF-4562-969F-72FF6CFA55C5}"/>
    <cellStyle name="出力 6 6 5" xfId="31782" xr:uid="{953915FD-54B5-4EAC-9B26-A366C7B5D516}"/>
    <cellStyle name="出力 6 60" xfId="15812" xr:uid="{A0B39E80-43B4-442A-9562-DDDF3A987C6D}"/>
    <cellStyle name="出力 6 60 2" xfId="21256" xr:uid="{3CB77F8A-3819-46AA-9399-27EDD72EE6DA}"/>
    <cellStyle name="出力 6 60 3" xfId="26527" xr:uid="{EA5B9C91-6B33-45EE-AAE0-6534054674AC}"/>
    <cellStyle name="出力 6 60 4" xfId="27354" xr:uid="{298F0ABA-5D46-4E81-B09A-348764895BAC}"/>
    <cellStyle name="出力 6 60 5" xfId="35114" xr:uid="{452872B9-4C9A-4A5C-91F6-F89CB60C3D79}"/>
    <cellStyle name="出力 6 61" xfId="15770" xr:uid="{3E3640E2-DA6C-4EF2-B233-9C93DA026257}"/>
    <cellStyle name="出力 6 61 2" xfId="21223" xr:uid="{F64F2ABB-3352-4499-AE9F-631191A35657}"/>
    <cellStyle name="出力 6 61 3" xfId="26104" xr:uid="{84A9A8C5-D239-4110-926A-3664AF8BA130}"/>
    <cellStyle name="出力 6 61 4" xfId="25025" xr:uid="{AA4C5CEE-CCFD-4E81-ABBE-41D5F2BFA509}"/>
    <cellStyle name="出力 6 61 5" xfId="35081" xr:uid="{5D51021B-19ED-4B1D-AFAA-C012110CC1C7}"/>
    <cellStyle name="出力 6 62" xfId="15228" xr:uid="{8E4EF3D0-A5A1-4C62-BCCF-A2F4946DCE39}"/>
    <cellStyle name="出力 6 63" xfId="26393" xr:uid="{B8108517-863C-41CD-8FC7-C1DDAA61CBA5}"/>
    <cellStyle name="出力 6 64" xfId="27247" xr:uid="{CE10CE26-B331-4B44-9D9D-F26143D0D6EC}"/>
    <cellStyle name="出力 6 65" xfId="34807" xr:uid="{ADA707B9-5D3A-4F16-AED6-A101DBA75963}"/>
    <cellStyle name="出力 6 66" xfId="35550" xr:uid="{C6CF42BF-DB25-4E4A-8A7E-1131BF9B912B}"/>
    <cellStyle name="出力 6 67" xfId="35513" xr:uid="{82C37DEC-F35A-41A6-B967-F579B1379A69}"/>
    <cellStyle name="出力 6 68" xfId="35577" xr:uid="{8E55DF59-195B-4A1E-8803-B47E8FCDA16D}"/>
    <cellStyle name="出力 6 69" xfId="35852" xr:uid="{05B20DC0-0D19-4735-8560-260B4F7D9228}"/>
    <cellStyle name="出力 6 7" xfId="13344" xr:uid="{76A54485-0ADD-431D-9793-91A23F4124CC}"/>
    <cellStyle name="出力 6 7 2" xfId="19177" xr:uid="{5750F250-EC5C-45D0-B663-ECE3A2D81546}"/>
    <cellStyle name="出力 6 7 3" xfId="26175" xr:uid="{6706ACC3-D3CC-4976-BEF2-80EF74EFD7FA}"/>
    <cellStyle name="出力 6 7 4" xfId="21560" xr:uid="{F756B9BE-D839-4165-8B1E-63DC7139ED77}"/>
    <cellStyle name="出力 6 7 5" xfId="31781" xr:uid="{B4DEF714-EE29-4273-BDFD-8492A04DFA1C}"/>
    <cellStyle name="出力 6 70" xfId="35859" xr:uid="{ADA2AE16-2A27-430F-9053-CDF6F16C6AC3}"/>
    <cellStyle name="出力 6 8" xfId="13345" xr:uid="{C70D6A2E-BF78-44A9-A1F2-8DE6564A72DA}"/>
    <cellStyle name="出力 6 8 2" xfId="19178" xr:uid="{93C0B02A-9EE9-43FB-8EB4-EC7A1F75213C}"/>
    <cellStyle name="出力 6 8 3" xfId="26174" xr:uid="{ED748955-7AFD-45FA-9206-50F039AB26F7}"/>
    <cellStyle name="出力 6 8 4" xfId="25016" xr:uid="{7BB52A6D-64C2-4816-A29F-85F083F4D366}"/>
    <cellStyle name="出力 6 8 5" xfId="31780" xr:uid="{F586E3DD-2AC5-41F1-BA54-3323174C118F}"/>
    <cellStyle name="出力 6 9" xfId="13346" xr:uid="{F5E735D4-A330-4DB0-B19A-B4EB69AA81CE}"/>
    <cellStyle name="出力 6 9 2" xfId="19179" xr:uid="{734DFAFE-5FF6-4032-96E6-F6689512E7DB}"/>
    <cellStyle name="出力 6 9 3" xfId="26173" xr:uid="{8EC72658-2A4B-42C6-A24E-F583E3B8E46F}"/>
    <cellStyle name="出力 6 9 4" xfId="21471" xr:uid="{6A5F6C91-D611-49CD-8F41-8639500F167C}"/>
    <cellStyle name="出力 6 9 5" xfId="31779" xr:uid="{D031A206-9EDE-413F-AD33-B0DDB0C232E3}"/>
    <cellStyle name="出力 7" xfId="13347" xr:uid="{29FD540A-D527-4E3E-8196-5D42A2E734D0}"/>
    <cellStyle name="出力 7 10" xfId="13348" xr:uid="{EDEF6477-A129-42A0-B861-5AB371782610}"/>
    <cellStyle name="出力 7 10 2" xfId="19180" xr:uid="{6CF70AA9-EA27-4803-B03D-1206A09239B0}"/>
    <cellStyle name="出力 7 10 3" xfId="25847" xr:uid="{B20E9A7D-F50B-43F2-AFB1-49B4A3D3D60B}"/>
    <cellStyle name="出力 7 10 4" xfId="29582" xr:uid="{B9D3A8AC-1685-4E2C-A76E-648567A7599F}"/>
    <cellStyle name="出力 7 10 5" xfId="31778" xr:uid="{AB3E3066-9C27-4748-87AB-597A7638BEAC}"/>
    <cellStyle name="出力 7 11" xfId="13349" xr:uid="{FDEDC75C-6654-4722-B41D-BA4D069911CA}"/>
    <cellStyle name="出力 7 11 2" xfId="19181" xr:uid="{6E80DAE2-58B4-4167-9EDC-F01515DA1CBD}"/>
    <cellStyle name="出力 7 11 3" xfId="26724" xr:uid="{3EFAC601-4941-4846-97D0-F5A6C6777A78}"/>
    <cellStyle name="出力 7 11 4" xfId="29497" xr:uid="{91546A11-6B32-40A7-97C5-739CF12D302A}"/>
    <cellStyle name="出力 7 11 5" xfId="31777" xr:uid="{F82CF02F-7D4A-49D5-8A87-7553003F9AFA}"/>
    <cellStyle name="出力 7 12" xfId="13350" xr:uid="{CD32B742-C402-4AAA-A117-14632543A048}"/>
    <cellStyle name="出力 7 12 2" xfId="19182" xr:uid="{E0A08784-EE7C-4E61-82F0-1B61596572A5}"/>
    <cellStyle name="出力 7 12 3" xfId="21904" xr:uid="{25EDF0AE-1515-40D1-9284-428158015FEC}"/>
    <cellStyle name="出力 7 12 4" xfId="28180" xr:uid="{4C0AC5A0-470C-4E72-9BBE-A95374EA9703}"/>
    <cellStyle name="出力 7 12 5" xfId="25764" xr:uid="{9D484E7C-3801-47E8-969C-1A560B59141C}"/>
    <cellStyle name="出力 7 13" xfId="13351" xr:uid="{0B854C74-ACC0-40C3-85DB-70E0EDCE5031}"/>
    <cellStyle name="出力 7 13 2" xfId="19183" xr:uid="{4731E098-1458-4A02-BFB1-09ED80C1D17B}"/>
    <cellStyle name="出力 7 13 3" xfId="26369" xr:uid="{F2FB8D0C-324E-4D71-99A3-0F7538B09936}"/>
    <cellStyle name="出力 7 13 4" xfId="23199" xr:uid="{E102D7D5-D216-4263-8615-6CB87BB615E5}"/>
    <cellStyle name="出力 7 13 5" xfId="31776" xr:uid="{676FAA3C-8545-43B9-A010-C0F784ADAB42}"/>
    <cellStyle name="出力 7 14" xfId="13352" xr:uid="{6843DB19-E76B-4A7D-970F-69E6FBEC67D1}"/>
    <cellStyle name="出力 7 14 2" xfId="19184" xr:uid="{6C1FE29D-E4A9-4B1B-A089-7C30406345DC}"/>
    <cellStyle name="出力 7 14 3" xfId="24248" xr:uid="{988B299C-3FCF-4B5D-B6A7-72A1AB6F1BA1}"/>
    <cellStyle name="出力 7 14 4" xfId="27290" xr:uid="{9D372965-09BB-4F78-8C16-30BF3399CB2E}"/>
    <cellStyle name="出力 7 14 5" xfId="31775" xr:uid="{CCC964B6-C8D4-43DB-A38C-48C935483A09}"/>
    <cellStyle name="出力 7 15" xfId="13353" xr:uid="{BBE67B63-4140-44AE-A742-937A5EA9585E}"/>
    <cellStyle name="出力 7 15 2" xfId="19185" xr:uid="{1DF9ED45-B05A-441E-BCAE-05A5339BF20C}"/>
    <cellStyle name="出力 7 15 3" xfId="24247" xr:uid="{1D5CEDA5-6FD8-479C-B572-501AF50F6AAF}"/>
    <cellStyle name="出力 7 15 4" xfId="22875" xr:uid="{CC7FB73C-FA6A-4F2A-A192-0DD856DBCBF5}"/>
    <cellStyle name="出力 7 15 5" xfId="31774" xr:uid="{5D7BC3ED-B5F5-44BD-808D-B3B80EF342DD}"/>
    <cellStyle name="出力 7 16" xfId="13354" xr:uid="{EC67EAD5-4A67-4039-B711-99D974CD31E3}"/>
    <cellStyle name="出力 7 16 2" xfId="19186" xr:uid="{FCFABABA-83F9-4D38-87D5-E480502EEF0B}"/>
    <cellStyle name="出力 7 16 3" xfId="27710" xr:uid="{8AA071FE-AC2A-40F2-9CB7-92E35E6D540F}"/>
    <cellStyle name="出力 7 16 4" xfId="28466" xr:uid="{9B24D837-C809-4551-9091-A8C0569C9AC2}"/>
    <cellStyle name="出力 7 16 5" xfId="31773" xr:uid="{204FE964-247A-42A9-92CF-46919CFAC08E}"/>
    <cellStyle name="出力 7 17" xfId="13355" xr:uid="{0F73F77E-1BFC-4549-BBB0-0AF868B68907}"/>
    <cellStyle name="出力 7 17 2" xfId="19187" xr:uid="{943BFEB2-A27B-4850-9887-BD68CBABDBC1}"/>
    <cellStyle name="出力 7 17 3" xfId="24246" xr:uid="{D9ABE6AA-2527-41CA-90C2-936C2A07B0DD}"/>
    <cellStyle name="出力 7 17 4" xfId="23340" xr:uid="{C642B9D9-48D5-49F4-9E4E-ECB893A5AE7C}"/>
    <cellStyle name="出力 7 17 5" xfId="31772" xr:uid="{A824B942-9BEF-4E68-8247-D9D8BA4EBDB5}"/>
    <cellStyle name="出力 7 18" xfId="13356" xr:uid="{E95EE7BD-2179-4584-B1FE-ABE4204C5B79}"/>
    <cellStyle name="出力 7 18 2" xfId="19188" xr:uid="{713BD536-5E60-4CBA-B7DD-32DF78726159}"/>
    <cellStyle name="出力 7 18 3" xfId="27653" xr:uid="{83BE179E-8F6C-4EA8-A745-A7AF8F3F2C67}"/>
    <cellStyle name="出力 7 18 4" xfId="23624" xr:uid="{0ED0BB3C-460D-46DA-B2A7-90D8801DB766}"/>
    <cellStyle name="出力 7 18 5" xfId="31771" xr:uid="{751AD81C-57E2-41DC-A8E2-CD01BEC3452B}"/>
    <cellStyle name="出力 7 19" xfId="13357" xr:uid="{13A815B1-970C-4CB8-A0A8-FF9826F644D2}"/>
    <cellStyle name="出力 7 19 2" xfId="19189" xr:uid="{22EB9008-CBB3-49F3-A317-0A445529AC72}"/>
    <cellStyle name="出力 7 19 3" xfId="27574" xr:uid="{38ACDDA9-CD4B-4F95-8D43-62E0F3FE41E0}"/>
    <cellStyle name="出力 7 19 4" xfId="23341" xr:uid="{CA2AD85F-47E6-4AE1-ADB2-A7CD85AC6952}"/>
    <cellStyle name="出力 7 19 5" xfId="31770" xr:uid="{286ACB46-E20F-4653-B26F-5A5C4145DC7E}"/>
    <cellStyle name="出力 7 2" xfId="13358" xr:uid="{F23511C8-3184-4781-BC1A-B9232090AC78}"/>
    <cellStyle name="出力 7 2 10" xfId="13359" xr:uid="{AB1DF9B5-1909-4808-A850-1C1A257AB081}"/>
    <cellStyle name="出力 7 2 10 2" xfId="19190" xr:uid="{8A4E3296-A3EB-4F55-B6DA-E291B60E9856}"/>
    <cellStyle name="出力 7 2 10 3" xfId="24245" xr:uid="{466F029B-BE37-4B51-B1E4-C3A0D1DC3933}"/>
    <cellStyle name="出力 7 2 10 4" xfId="26617" xr:uid="{95D8E98A-A09B-4D0B-BC83-27E3BF63162D}"/>
    <cellStyle name="出力 7 2 10 5" xfId="34286" xr:uid="{84035CBD-DA6F-4AA6-B8F3-E03E6C68653A}"/>
    <cellStyle name="出力 7 2 11" xfId="13360" xr:uid="{A37F270B-207B-41A3-8951-72DC88E36A79}"/>
    <cellStyle name="出力 7 2 11 2" xfId="19191" xr:uid="{05FF622B-8749-4AD5-9E8B-2EABA1A0A022}"/>
    <cellStyle name="出力 7 2 11 3" xfId="24244" xr:uid="{A2DF6331-6789-4500-93D8-DA41FB916DFF}"/>
    <cellStyle name="出力 7 2 11 4" xfId="27787" xr:uid="{46F71B13-0CA4-4086-AE77-A1FC09BC51FF}"/>
    <cellStyle name="出力 7 2 11 5" xfId="31769" xr:uid="{7F2C1143-2ECD-4D22-B583-340AB8B4905C}"/>
    <cellStyle name="出力 7 2 12" xfId="13361" xr:uid="{D747AFB7-A287-45C8-A1CA-808B843A91EF}"/>
    <cellStyle name="出力 7 2 12 2" xfId="19192" xr:uid="{41B19A55-4071-41BC-BB0B-8E3F25DA3264}"/>
    <cellStyle name="出力 7 2 12 3" xfId="23426" xr:uid="{7903C11D-59D4-4B6F-9CD6-02BD3C3AA6D0}"/>
    <cellStyle name="出力 7 2 12 4" xfId="21790" xr:uid="{2E9568F2-136B-4A63-8C61-E2092445547C}"/>
    <cellStyle name="出力 7 2 12 5" xfId="34399" xr:uid="{3EB0AB05-9EA3-4399-BA65-7E975AD708F9}"/>
    <cellStyle name="出力 7 2 13" xfId="13362" xr:uid="{144E12B0-F37A-4866-A0AA-2544BAF6DC53}"/>
    <cellStyle name="出力 7 2 13 2" xfId="19193" xr:uid="{AAF53ED8-5B36-46D7-901E-D18201F73218}"/>
    <cellStyle name="出力 7 2 13 3" xfId="24243" xr:uid="{F9FE584A-CA0B-467B-9E76-73FC2E867C08}"/>
    <cellStyle name="出力 7 2 13 4" xfId="23342" xr:uid="{874D0788-66FB-41A1-8AC0-7DF6610BC0AA}"/>
    <cellStyle name="出力 7 2 13 5" xfId="34552" xr:uid="{99707F0A-5358-4664-AED5-0EE61B2EE6E3}"/>
    <cellStyle name="出力 7 2 14" xfId="13363" xr:uid="{84E6A572-9E04-44FE-A13E-2AFF5CA7B5E2}"/>
    <cellStyle name="出力 7 2 14 2" xfId="19194" xr:uid="{D958627A-0F99-4A34-815F-74736A3A1A25}"/>
    <cellStyle name="出力 7 2 14 3" xfId="24242" xr:uid="{9A04868D-551C-4A76-A510-C0CF3C1C5546}"/>
    <cellStyle name="出力 7 2 14 4" xfId="23343" xr:uid="{4519EABF-C98C-4786-8833-034526939BA0}"/>
    <cellStyle name="出力 7 2 14 5" xfId="31768" xr:uid="{ABC3A035-C6E6-47BE-AF2F-1CB354B55080}"/>
    <cellStyle name="出力 7 2 15" xfId="13364" xr:uid="{58C9E6FA-BF70-4376-95B4-626FA6259D4E}"/>
    <cellStyle name="出力 7 2 15 2" xfId="19195" xr:uid="{597F61F3-9CCD-4879-9ACD-7F0046B9ECA3}"/>
    <cellStyle name="出力 7 2 15 3" xfId="26723" xr:uid="{E118A246-C987-44BC-97E4-4C104324EF04}"/>
    <cellStyle name="出力 7 2 15 4" xfId="30030" xr:uid="{A69D9353-3B1A-4CFA-A848-47C44CD8E605}"/>
    <cellStyle name="出力 7 2 15 5" xfId="31767" xr:uid="{74FBF838-C05E-486E-9FEF-16F132B1039A}"/>
    <cellStyle name="出力 7 2 16" xfId="13365" xr:uid="{FA56A399-3EB3-43E7-80DB-433C37CE19CA}"/>
    <cellStyle name="出力 7 2 16 2" xfId="19196" xr:uid="{EFFD002D-6FA0-4A7B-A650-77A8E0ECDB69}"/>
    <cellStyle name="出力 7 2 16 3" xfId="24241" xr:uid="{4611AA54-8C94-4787-8047-9A935CE0F992}"/>
    <cellStyle name="出力 7 2 16 4" xfId="28701" xr:uid="{487E73BC-76D6-4284-B685-FB3B43C66664}"/>
    <cellStyle name="出力 7 2 16 5" xfId="31766" xr:uid="{43E43E23-0DAC-4B5B-8498-0CE805006F48}"/>
    <cellStyle name="出力 7 2 17" xfId="13366" xr:uid="{8DC0F1F0-4092-490D-891F-7B59D17BDC16}"/>
    <cellStyle name="出力 7 2 17 2" xfId="19197" xr:uid="{17945CED-CEA3-4FD5-98A7-B287F886080F}"/>
    <cellStyle name="出力 7 2 17 3" xfId="24240" xr:uid="{00B1F727-9E46-45B8-8BC6-0A0FF0362830}"/>
    <cellStyle name="出力 7 2 17 4" xfId="23344" xr:uid="{FF04FEE5-8CBD-4B4C-B215-AC9108CFC74A}"/>
    <cellStyle name="出力 7 2 17 5" xfId="31765" xr:uid="{CB537FA9-2E6D-4C8F-A37C-E045AEE57344}"/>
    <cellStyle name="出力 7 2 18" xfId="13367" xr:uid="{5132A7BD-10B7-446B-BDC0-D0A8658AB637}"/>
    <cellStyle name="出力 7 2 18 2" xfId="19198" xr:uid="{5F62B7EA-32F3-41E3-B143-ACD23262A721}"/>
    <cellStyle name="出力 7 2 18 3" xfId="24239" xr:uid="{358D5B2F-B73E-4933-9CD5-16BEB15BCE2E}"/>
    <cellStyle name="出力 7 2 18 4" xfId="29728" xr:uid="{830055D2-9017-4C1D-B6CE-B7C686D484C8}"/>
    <cellStyle name="出力 7 2 18 5" xfId="31764" xr:uid="{A770DAA4-C639-4546-83E0-F4035A50B24B}"/>
    <cellStyle name="出力 7 2 19" xfId="13368" xr:uid="{851E3EC1-7FBD-4C39-B2DE-F5C5524E8006}"/>
    <cellStyle name="出力 7 2 19 2" xfId="19199" xr:uid="{7C42A592-74C8-4925-B413-3CB037078346}"/>
    <cellStyle name="出力 7 2 19 3" xfId="24238" xr:uid="{65BC1690-0022-4EC5-AD47-2CC75A5CD411}"/>
    <cellStyle name="出力 7 2 19 4" xfId="29819" xr:uid="{A71405C1-70FD-4099-9F7E-ABB5CE384683}"/>
    <cellStyle name="出力 7 2 19 5" xfId="31763" xr:uid="{B219C2FF-F853-4593-B00E-C10E3F41B7E8}"/>
    <cellStyle name="出力 7 2 2" xfId="13369" xr:uid="{12B99A9E-E39E-4AA0-951D-9E1278967DF3}"/>
    <cellStyle name="出力 7 2 2 2" xfId="19200" xr:uid="{EBFBD77D-AD6E-4CE5-9C34-4E9D1A99061A}"/>
    <cellStyle name="出力 7 2 2 3" xfId="22450" xr:uid="{01617BF0-8FA2-479A-B2EC-728CA267C278}"/>
    <cellStyle name="出力 7 2 2 4" xfId="25972" xr:uid="{4C8B1646-1071-45E2-BB5A-55FAAF231422}"/>
    <cellStyle name="出力 7 2 2 5" xfId="31762" xr:uid="{82C8E3FD-7B91-41E8-A4EE-A29A967FA249}"/>
    <cellStyle name="出力 7 2 20" xfId="13370" xr:uid="{A217EE49-5AE1-4468-87A5-B0AB9CBB4663}"/>
    <cellStyle name="出力 7 2 20 2" xfId="19201" xr:uid="{25C35E93-A226-4BBB-A8DC-DF9C237336DC}"/>
    <cellStyle name="出力 7 2 20 3" xfId="22519" xr:uid="{35E97194-2E79-4ADB-9CD3-41254351B9A2}"/>
    <cellStyle name="出力 7 2 20 4" xfId="23345" xr:uid="{826AC0E7-AFA1-4FF1-A88F-8FFDEA26D6DD}"/>
    <cellStyle name="出力 7 2 20 5" xfId="31761" xr:uid="{79363126-E4A7-4611-8E3D-90D11473955C}"/>
    <cellStyle name="出力 7 2 21" xfId="13371" xr:uid="{A9DB2862-CBE5-4D4B-AB77-BB1694EC7A62}"/>
    <cellStyle name="出力 7 2 21 2" xfId="19202" xr:uid="{515DC83B-AFB3-4D9A-AEFC-2EA55FF956A6}"/>
    <cellStyle name="出力 7 2 21 3" xfId="21903" xr:uid="{1A8893C3-BD86-415D-B8A7-2C20580EF565}"/>
    <cellStyle name="出力 7 2 21 4" xfId="28181" xr:uid="{05C4DA10-943D-4186-9B66-5876C5BC4C03}"/>
    <cellStyle name="出力 7 2 21 5" xfId="27823" xr:uid="{82699C4A-FD4C-4535-9BB6-7176A6C11353}"/>
    <cellStyle name="出力 7 2 22" xfId="13372" xr:uid="{EB8CCB88-2A04-41A1-B10F-4609AEF6FE8E}"/>
    <cellStyle name="出力 7 2 22 2" xfId="19203" xr:uid="{F05B4809-C707-4147-8CE3-3BE11F609396}"/>
    <cellStyle name="出力 7 2 22 3" xfId="26368" xr:uid="{E7E4C5E1-445C-4AAF-9491-7608080A437A}"/>
    <cellStyle name="出力 7 2 22 4" xfId="22460" xr:uid="{E48050A3-B83A-445D-97B4-C6501410FB08}"/>
    <cellStyle name="出力 7 2 22 5" xfId="31760" xr:uid="{938E3555-92D3-4D37-827E-889A95FEF99E}"/>
    <cellStyle name="出力 7 2 23" xfId="13373" xr:uid="{7B66D000-56B9-4C39-8333-D40BC41BBBB2}"/>
    <cellStyle name="出力 7 2 23 2" xfId="19204" xr:uid="{6F239B12-1E49-4B9F-8BC1-BF4A24437FFE}"/>
    <cellStyle name="出力 7 2 23 3" xfId="24237" xr:uid="{FC00F9B6-8C1C-4FB5-8FBA-D580F0DB9752}"/>
    <cellStyle name="出力 7 2 23 4" xfId="22108" xr:uid="{DC71C460-6A69-48EB-A6A4-573D3E4952F7}"/>
    <cellStyle name="出力 7 2 23 5" xfId="31759" xr:uid="{C1F993CF-DCFB-41AC-9FCA-F9E7C8DD9B47}"/>
    <cellStyle name="出力 7 2 24" xfId="13374" xr:uid="{2856197E-F4D6-4CC1-8B01-A85E6C002254}"/>
    <cellStyle name="出力 7 2 24 2" xfId="19205" xr:uid="{5A194956-7917-4612-8596-F9ACDB7C0BA7}"/>
    <cellStyle name="出力 7 2 24 3" xfId="24236" xr:uid="{AAD2C4CF-8461-403C-99BD-EFF99EEA5F73}"/>
    <cellStyle name="出力 7 2 24 4" xfId="29078" xr:uid="{4593425F-EBB0-4C84-8171-8E1A91D414B8}"/>
    <cellStyle name="出力 7 2 24 5" xfId="31758" xr:uid="{CF41B7F1-4702-432A-BCAF-9E6584809306}"/>
    <cellStyle name="出力 7 2 25" xfId="13375" xr:uid="{9E32DF73-2F7F-4038-8EBD-E8C83779F73D}"/>
    <cellStyle name="出力 7 2 25 2" xfId="19206" xr:uid="{3FFF5044-1083-40C7-8902-F3FC82C8196D}"/>
    <cellStyle name="出力 7 2 25 3" xfId="24235" xr:uid="{49EB0618-1A0C-47A6-8680-92F589A03C49}"/>
    <cellStyle name="出力 7 2 25 4" xfId="21583" xr:uid="{E6C3DF1C-CA54-43B4-A501-0CF3285741D3}"/>
    <cellStyle name="出力 7 2 25 5" xfId="31757" xr:uid="{D6783E4A-8727-4B87-8B6C-3A218A13150F}"/>
    <cellStyle name="出力 7 2 26" xfId="13376" xr:uid="{CE817B3D-C46A-4238-A385-A85D6BAE7CAE}"/>
    <cellStyle name="出力 7 2 26 2" xfId="19207" xr:uid="{500ED8F8-B703-49BD-8C8E-3E22BF25EC9F}"/>
    <cellStyle name="出力 7 2 26 3" xfId="24234" xr:uid="{F1712F30-2DFF-4D96-A1D8-BA3C546280DC}"/>
    <cellStyle name="出力 7 2 26 4" xfId="22918" xr:uid="{2092B510-1721-4463-BC39-0908AED406F3}"/>
    <cellStyle name="出力 7 2 26 5" xfId="31756" xr:uid="{AA9369A7-4E0C-4B9E-85B2-BBAEB68F6828}"/>
    <cellStyle name="出力 7 2 27" xfId="13377" xr:uid="{9A0CFE9E-BF44-4FA7-8320-45CEAA9BA278}"/>
    <cellStyle name="出力 7 2 27 2" xfId="19208" xr:uid="{B25D0243-CB4E-40E9-85DE-05F65963D0B9}"/>
    <cellStyle name="出力 7 2 27 3" xfId="24233" xr:uid="{A0B474AB-2F58-4CD2-8BD9-780F97A7387F}"/>
    <cellStyle name="出力 7 2 27 4" xfId="29524" xr:uid="{B75F5FA9-7A88-4C37-8FA5-D25A29AD0D64}"/>
    <cellStyle name="出力 7 2 27 5" xfId="31755" xr:uid="{A53E7F61-2F00-401F-AB67-DD49BC395ACC}"/>
    <cellStyle name="出力 7 2 28" xfId="13378" xr:uid="{62ACD4A7-54C9-4AF8-AB25-00277400E6B9}"/>
    <cellStyle name="出力 7 2 28 2" xfId="19209" xr:uid="{A5730608-BAD8-4BD0-9A83-C8319202302B}"/>
    <cellStyle name="出力 7 2 28 3" xfId="26478" xr:uid="{EE5C71CD-273A-4066-A1E1-66FBB9F3D2AA}"/>
    <cellStyle name="出力 7 2 28 4" xfId="21428" xr:uid="{F1AE1F2B-B38D-47D2-86DE-982358055D24}"/>
    <cellStyle name="出力 7 2 28 5" xfId="31754" xr:uid="{60F918BF-3C55-4D62-83BC-9C95CD6BAAF4}"/>
    <cellStyle name="出力 7 2 29" xfId="13379" xr:uid="{F21B5C53-5774-4327-828F-DF2DDC4BC0F8}"/>
    <cellStyle name="出力 7 2 29 2" xfId="19210" xr:uid="{2576B567-5AB1-419F-8114-741E2A945E3D}"/>
    <cellStyle name="出力 7 2 29 3" xfId="24232" xr:uid="{823FFEAD-3D1E-44EF-AF8A-0764790FE70B}"/>
    <cellStyle name="出力 7 2 29 4" xfId="21584" xr:uid="{B9E4C6E0-0EC3-4267-AACA-762C796CAFDE}"/>
    <cellStyle name="出力 7 2 29 5" xfId="34251" xr:uid="{5479D1A3-698E-4140-9FE1-5003C9198667}"/>
    <cellStyle name="出力 7 2 3" xfId="13380" xr:uid="{9F68DFF9-7D44-4633-BFC2-B41CB8BCE276}"/>
    <cellStyle name="出力 7 2 3 2" xfId="19211" xr:uid="{348712EC-17D6-4285-8C17-0730C7224519}"/>
    <cellStyle name="出力 7 2 3 3" xfId="24231" xr:uid="{E61C938D-CBAB-4447-BB29-9A169A49E84E}"/>
    <cellStyle name="出力 7 2 3 4" xfId="21585" xr:uid="{B158DDF9-9447-42BA-B4AD-631DB8B22A12}"/>
    <cellStyle name="出力 7 2 3 5" xfId="31753" xr:uid="{D9113B4A-FDE1-4677-B1C6-5DFE79BDC8B3}"/>
    <cellStyle name="出力 7 2 30" xfId="13381" xr:uid="{5362902C-B310-4CFC-A763-DE3E41285994}"/>
    <cellStyle name="出力 7 2 30 2" xfId="19212" xr:uid="{223B3C2D-0A29-40DF-BD25-A2344BA7066B}"/>
    <cellStyle name="出力 7 2 30 3" xfId="23425" xr:uid="{B35C911E-E179-4309-842E-39D0DBD545B0}"/>
    <cellStyle name="出力 7 2 30 4" xfId="21888" xr:uid="{45E6A9B2-85B2-4514-A7D6-FA63704356C7}"/>
    <cellStyle name="出力 7 2 30 5" xfId="34394" xr:uid="{585E249D-BEAC-42FD-AEF9-272906E6371B}"/>
    <cellStyle name="出力 7 2 31" xfId="13382" xr:uid="{0CF4422C-8B16-4D75-9975-BE935CEF4266}"/>
    <cellStyle name="出力 7 2 31 2" xfId="19213" xr:uid="{88F6DD7B-DE60-414F-BE96-D4D857E0A2B5}"/>
    <cellStyle name="出力 7 2 31 3" xfId="27223" xr:uid="{FE377D8D-480A-4C41-8DF4-9A332E7ADA6B}"/>
    <cellStyle name="出力 7 2 31 4" xfId="23048" xr:uid="{22F920A1-877D-431B-A708-E08728878578}"/>
    <cellStyle name="出力 7 2 31 5" xfId="34203" xr:uid="{3C3791B5-5631-4471-ACB3-2CE1EAB67FBF}"/>
    <cellStyle name="出力 7 2 32" xfId="13383" xr:uid="{3DF82578-3BC8-4A3D-96BC-5A2AF21E90DC}"/>
    <cellStyle name="出力 7 2 32 2" xfId="19214" xr:uid="{0DA5721C-F870-480B-9C27-79E15A6388BF}"/>
    <cellStyle name="出力 7 2 32 3" xfId="24230" xr:uid="{2F429217-4905-405E-9676-B5F1D1077737}"/>
    <cellStyle name="出力 7 2 32 4" xfId="26116" xr:uid="{5482CD78-8F2D-4701-B5E5-9DD84F59F02A}"/>
    <cellStyle name="出力 7 2 32 5" xfId="31752" xr:uid="{B7A793F8-3FC0-4405-B8E8-E718088F2AA7}"/>
    <cellStyle name="出力 7 2 33" xfId="13384" xr:uid="{3DE9B8B9-E75D-4724-A45D-3F45B9C81DD8}"/>
    <cellStyle name="出力 7 2 33 2" xfId="19215" xr:uid="{848871DA-0402-42D3-B33E-5CB15BAB5C83}"/>
    <cellStyle name="出力 7 2 33 3" xfId="27647" xr:uid="{4ECAA70B-FF69-4B96-8FE5-E4821DDA7F4E}"/>
    <cellStyle name="出力 7 2 33 4" xfId="21586" xr:uid="{03052E3B-E5CB-4019-A601-45DF52AE450F}"/>
    <cellStyle name="出力 7 2 33 5" xfId="31751" xr:uid="{083C310C-903A-4CA1-878F-79B441599C02}"/>
    <cellStyle name="出力 7 2 34" xfId="13385" xr:uid="{82C0BF68-FBF0-4E73-B203-E481B406BA4A}"/>
    <cellStyle name="出力 7 2 34 2" xfId="19216" xr:uid="{92DC26E2-0D3B-4D9A-A015-BC55B8A4ABE5}"/>
    <cellStyle name="出力 7 2 34 3" xfId="27292" xr:uid="{C95CA122-A2CC-4757-81FA-443B1704961E}"/>
    <cellStyle name="出力 7 2 34 4" xfId="29521" xr:uid="{F5EFAA8C-7D44-4E80-829F-52BF07A8D4CD}"/>
    <cellStyle name="出力 7 2 34 5" xfId="31750" xr:uid="{C3A0E346-CC67-4286-B99B-A997188976B8}"/>
    <cellStyle name="出力 7 2 35" xfId="13386" xr:uid="{B881AE11-994C-4DF6-9FF0-FEE763B9B403}"/>
    <cellStyle name="出力 7 2 35 2" xfId="19217" xr:uid="{0E9FC655-B643-46A2-8471-C0812BB8CCF0}"/>
    <cellStyle name="出力 7 2 35 3" xfId="24229" xr:uid="{988778E4-0FAD-468C-8094-26C728CF5C1D}"/>
    <cellStyle name="出力 7 2 35 4" xfId="29926" xr:uid="{3044E1DF-16C3-44C3-AE05-221528A616E6}"/>
    <cellStyle name="出力 7 2 35 5" xfId="31749" xr:uid="{FAE6E684-5BFE-41E8-855B-64313B0B3F7A}"/>
    <cellStyle name="出力 7 2 36" xfId="13387" xr:uid="{01389965-987A-426F-B52C-E89FAF9D439D}"/>
    <cellStyle name="出力 7 2 36 2" xfId="19218" xr:uid="{9A0954D8-3673-4E9C-98D3-B3F57109A09F}"/>
    <cellStyle name="出力 7 2 36 3" xfId="24228" xr:uid="{FA56F5A1-F129-4EBD-A263-DFE309E425A0}"/>
    <cellStyle name="出力 7 2 36 4" xfId="26545" xr:uid="{DB8F586A-0879-47BF-BDAB-A2A73B48E038}"/>
    <cellStyle name="出力 7 2 36 5" xfId="31748" xr:uid="{DA837864-FDD9-4356-9606-0C82B9617C94}"/>
    <cellStyle name="出力 7 2 37" xfId="13388" xr:uid="{554658E1-17BB-49CD-9FC8-D00B57EF10CE}"/>
    <cellStyle name="出力 7 2 37 2" xfId="19219" xr:uid="{C7B8272C-42B3-4AD3-8CE0-25E61EB2F757}"/>
    <cellStyle name="出力 7 2 37 3" xfId="24227" xr:uid="{A057E080-CE9F-485A-9A9F-CC716455EFFD}"/>
    <cellStyle name="出力 7 2 37 4" xfId="23198" xr:uid="{7CB23720-D7E7-4359-A1A3-E7A10166FBA8}"/>
    <cellStyle name="出力 7 2 37 5" xfId="31747" xr:uid="{4291205A-2A0B-42F0-84B2-EF4DEA3A2C8E}"/>
    <cellStyle name="出力 7 2 38" xfId="13389" xr:uid="{410EE0FF-3CF3-4A27-B203-B9F4801CCB48}"/>
    <cellStyle name="出力 7 2 38 2" xfId="19220" xr:uid="{B7A554F1-3325-4354-B25F-B86A4BFE3072}"/>
    <cellStyle name="出力 7 2 38 3" xfId="25848" xr:uid="{96893094-5B69-4BA2-BDD8-EA1E19EAB220}"/>
    <cellStyle name="出力 7 2 38 4" xfId="23280" xr:uid="{75F772EF-B988-4AF9-8060-84E8CED85C2E}"/>
    <cellStyle name="出力 7 2 38 5" xfId="31746" xr:uid="{5ED58973-7FF9-44DA-A73E-48D77188C1CD}"/>
    <cellStyle name="出力 7 2 39" xfId="13390" xr:uid="{E4D99D2F-EC5C-445B-8026-A2B6B701AF82}"/>
    <cellStyle name="出力 7 2 39 2" xfId="19221" xr:uid="{16110C55-4D23-472C-B56E-18684C1BE477}"/>
    <cellStyle name="出力 7 2 39 3" xfId="24226" xr:uid="{83740FBC-F55E-4F09-BEE3-D90639C0F8E3}"/>
    <cellStyle name="出力 7 2 39 4" xfId="29825" xr:uid="{A4CAF5A1-7B57-40C2-8E0B-DDBF9D4E3D4D}"/>
    <cellStyle name="出力 7 2 39 5" xfId="31745" xr:uid="{32F9CDE2-D4DB-4ABF-BABA-58BCEE7144EF}"/>
    <cellStyle name="出力 7 2 4" xfId="13391" xr:uid="{B4DDC410-9692-459C-809C-30A813F22F0D}"/>
    <cellStyle name="出力 7 2 4 2" xfId="19222" xr:uid="{3C0DE19B-E9AD-40FE-A216-DF28B8DB197B}"/>
    <cellStyle name="出力 7 2 4 3" xfId="21905" xr:uid="{BB808136-8753-4EE0-B272-3D9B1ADBB6E9}"/>
    <cellStyle name="出力 7 2 4 4" xfId="28179" xr:uid="{D6B60810-50EE-466C-B7CB-05D03AB88E26}"/>
    <cellStyle name="出力 7 2 4 5" xfId="21550" xr:uid="{B229B6DD-7F58-4D51-8688-8CA957D8EC3F}"/>
    <cellStyle name="出力 7 2 40" xfId="13392" xr:uid="{8FD8A42C-2368-415B-AD9C-646508E2C9EB}"/>
    <cellStyle name="出力 7 2 40 2" xfId="19223" xr:uid="{EE78842E-26D5-4526-A874-949A5D92DACF}"/>
    <cellStyle name="出力 7 2 40 3" xfId="27096" xr:uid="{A6085F7E-CEF6-4012-9F20-84DEA566F0EB}"/>
    <cellStyle name="出力 7 2 40 4" xfId="21572" xr:uid="{15E264CA-B1CF-4D6C-8FA6-56B94A3CF442}"/>
    <cellStyle name="出力 7 2 40 5" xfId="31744" xr:uid="{00128F3B-412A-49AC-B5D4-213EA865CF05}"/>
    <cellStyle name="出力 7 2 41" xfId="13393" xr:uid="{D46A7BD1-B2A5-4D8F-A178-6D2C57970205}"/>
    <cellStyle name="出力 7 2 41 2" xfId="19224" xr:uid="{F18E63AD-4A34-4E23-80A4-C4FF42B959AA}"/>
    <cellStyle name="出力 7 2 41 3" xfId="24225" xr:uid="{B6DB0563-B5B9-4CE8-8166-D8BEEF2E64E3}"/>
    <cellStyle name="出力 7 2 41 4" xfId="28702" xr:uid="{FAE588F3-3841-432E-95DF-FEF24737349E}"/>
    <cellStyle name="出力 7 2 41 5" xfId="31743" xr:uid="{794F3CB8-376A-4E11-BF29-3373E7256262}"/>
    <cellStyle name="出力 7 2 42" xfId="13394" xr:uid="{F9A8E182-4629-47D2-9532-602FFB00CA57}"/>
    <cellStyle name="出力 7 2 42 2" xfId="19225" xr:uid="{355ACB8B-3896-4FCD-A958-267F333102FC}"/>
    <cellStyle name="出力 7 2 42 3" xfId="24224" xr:uid="{6AB90329-F37E-4559-A0A7-6BA7A5AC5FB9}"/>
    <cellStyle name="出力 7 2 42 4" xfId="29844" xr:uid="{E47870B8-65E4-40CF-A8D2-3A6287A959FC}"/>
    <cellStyle name="出力 7 2 42 5" xfId="31742" xr:uid="{1E8F9C91-67EB-44B5-A439-123C097070C6}"/>
    <cellStyle name="出力 7 2 43" xfId="13395" xr:uid="{662E046F-F778-4BD7-848E-90C461F4CBFD}"/>
    <cellStyle name="出力 7 2 43 2" xfId="19226" xr:uid="{6E071310-7A0E-4989-A202-3D8D89584CF3}"/>
    <cellStyle name="出力 7 2 43 3" xfId="24223" xr:uid="{3CB923FD-6C33-45B4-985D-69C2E61AD91B}"/>
    <cellStyle name="出力 7 2 43 4" xfId="29527" xr:uid="{3D470A2E-2F3F-4DAF-BA0F-0181964AA850}"/>
    <cellStyle name="出力 7 2 43 5" xfId="31741" xr:uid="{0A07BBAF-48D5-4A57-A301-1C7E1E44CA8C}"/>
    <cellStyle name="出力 7 2 44" xfId="13396" xr:uid="{D0AB9B8B-E5D7-47C2-8D56-F2D348055980}"/>
    <cellStyle name="出力 7 2 44 2" xfId="19227" xr:uid="{5CD05FB4-BED6-4C4B-8361-64E4FFB79162}"/>
    <cellStyle name="出力 7 2 44 3" xfId="24222" xr:uid="{56829025-0A46-43FC-82B7-977A0ADFFF5E}"/>
    <cellStyle name="出力 7 2 44 4" xfId="24926" xr:uid="{2E26A133-1D1B-4EB9-9898-9E1B4DF18BD3}"/>
    <cellStyle name="出力 7 2 44 5" xfId="31740" xr:uid="{50159547-47F4-493D-8FE2-CD4BFD331667}"/>
    <cellStyle name="出力 7 2 45" xfId="13397" xr:uid="{DEB094B6-0971-4D82-B872-64E833D6BA8E}"/>
    <cellStyle name="出力 7 2 45 2" xfId="19228" xr:uid="{FC264C59-1C01-4FC1-96B0-D008E3B7AB84}"/>
    <cellStyle name="出力 7 2 45 3" xfId="22513" xr:uid="{E5491936-16C4-4FD5-AED3-CC14AC7B33D2}"/>
    <cellStyle name="出力 7 2 45 4" xfId="29719" xr:uid="{E9FB181C-4559-4EEF-A5BA-8D4644E33857}"/>
    <cellStyle name="出力 7 2 45 5" xfId="31739" xr:uid="{48865CE9-E3CE-44CD-B6B9-C4BB22E008A4}"/>
    <cellStyle name="出力 7 2 46" xfId="13398" xr:uid="{BBDF36AE-4504-4099-90E4-5F123C8D2791}"/>
    <cellStyle name="出力 7 2 46 2" xfId="19229" xr:uid="{2C0BFAC6-8B36-490B-A9DB-16BD630C6A45}"/>
    <cellStyle name="出力 7 2 46 3" xfId="24221" xr:uid="{8D6AB083-1891-469C-A01B-5CD7565CF481}"/>
    <cellStyle name="出力 7 2 46 4" xfId="22919" xr:uid="{9DD1DBCA-F32C-4AA1-A86E-63A4F4CCF369}"/>
    <cellStyle name="出力 7 2 46 5" xfId="31738" xr:uid="{0588D3C5-E483-47A0-8D83-79D211F11CB0}"/>
    <cellStyle name="出力 7 2 47" xfId="13399" xr:uid="{0BA1DE06-F4A4-4D57-803A-2C63679F16A4}"/>
    <cellStyle name="出力 7 2 47 2" xfId="19230" xr:uid="{BF71A428-2741-4D0E-8462-606747CCAAD7}"/>
    <cellStyle name="出力 7 2 47 3" xfId="24220" xr:uid="{A6D90FB1-C5E9-4325-AECE-AE34D675397B}"/>
    <cellStyle name="出力 7 2 47 4" xfId="22586" xr:uid="{073F8B95-A9F4-4135-98AB-0C5C303B033B}"/>
    <cellStyle name="出力 7 2 47 5" xfId="34471" xr:uid="{9F324FCF-F002-4CF8-884E-76904C781027}"/>
    <cellStyle name="出力 7 2 48" xfId="13400" xr:uid="{ABD51C42-1867-44EA-9635-38E84B45D1F0}"/>
    <cellStyle name="出力 7 2 48 2" xfId="19231" xr:uid="{F81F1504-2E61-4C9A-AD23-F0771EE9D7FF}"/>
    <cellStyle name="出力 7 2 48 3" xfId="24219" xr:uid="{9F6C4C06-6FBB-4F57-9766-3200D8410D31}"/>
    <cellStyle name="出力 7 2 48 4" xfId="21587" xr:uid="{DD28FF27-156C-45FA-9FFF-33844871EE4B}"/>
    <cellStyle name="出力 7 2 48 5" xfId="31737" xr:uid="{E2F16632-FA88-42FB-85C5-239ACCEB4F84}"/>
    <cellStyle name="出力 7 2 49" xfId="15103" xr:uid="{B558D797-7C23-412C-BDBF-01A74D565253}"/>
    <cellStyle name="出力 7 2 49 2" xfId="20625" xr:uid="{482E7879-6730-40BE-B716-C81A2B1B7F81}"/>
    <cellStyle name="出力 7 2 49 3" xfId="27536" xr:uid="{2CB1D095-78F5-466E-8943-A817D754557C}"/>
    <cellStyle name="出力 7 2 49 4" xfId="28109" xr:uid="{FC81E121-3F27-4D00-98D1-97835AA07D58}"/>
    <cellStyle name="出力 7 2 49 5" xfId="25248" xr:uid="{20DC560B-B39D-4762-98B9-89AB5D2A28FE}"/>
    <cellStyle name="出力 7 2 5" xfId="13401" xr:uid="{60A32076-E856-477A-9297-ECB382CBF4ED}"/>
    <cellStyle name="出力 7 2 5 2" xfId="19232" xr:uid="{5DEB66EB-3425-4E1C-8E64-AAF5DA1DFCF8}"/>
    <cellStyle name="出力 7 2 5 3" xfId="23427" xr:uid="{C0402A9B-C114-4752-BDCE-35E3375C0207}"/>
    <cellStyle name="出力 7 2 5 4" xfId="28650" xr:uid="{27849698-EC24-4A78-AF85-230AFD1374F5}"/>
    <cellStyle name="出力 7 2 5 5" xfId="34485" xr:uid="{FC7CE672-9F7F-4035-A875-7D52917563AF}"/>
    <cellStyle name="出力 7 2 50" xfId="14976" xr:uid="{6DDE151A-0D9F-4152-A727-55F0D1D2C6F0}"/>
    <cellStyle name="出力 7 2 50 2" xfId="20512" xr:uid="{AB3A4275-1BA4-4148-ABDC-9F1533C0047E}"/>
    <cellStyle name="出力 7 2 50 3" xfId="23578" xr:uid="{112CCC3E-8E5E-4214-9CB6-4AC6EFD553DF}"/>
    <cellStyle name="出力 7 2 50 4" xfId="29835" xr:uid="{8580EC7E-0850-417C-A34A-839DA3E8885F}"/>
    <cellStyle name="出力 7 2 50 5" xfId="30688" xr:uid="{C001221E-8886-4E98-870F-E1E39DC2F795}"/>
    <cellStyle name="出力 7 2 51" xfId="15378" xr:uid="{5DC64B3A-E906-44FC-9A7D-F249BCD6F3FE}"/>
    <cellStyle name="出力 7 2 51 2" xfId="20873" xr:uid="{C831BFA4-AC59-4838-861C-C81DAA3AD4E4}"/>
    <cellStyle name="出力 7 2 51 3" xfId="26644" xr:uid="{1A574D63-F896-43A3-A9E3-E3FF99C17F39}"/>
    <cellStyle name="出力 7 2 51 4" xfId="22364" xr:uid="{34036AE8-A960-4695-BE5B-B3170A79BC9E}"/>
    <cellStyle name="出力 7 2 51 5" xfId="29055" xr:uid="{FFE285E9-F5AD-47A9-AF05-7AE0AC057221}"/>
    <cellStyle name="出力 7 2 52" xfId="15457" xr:uid="{3DC33234-0A4B-427D-B341-CC8167514110}"/>
    <cellStyle name="出力 7 2 52 2" xfId="20941" xr:uid="{20B80F65-15FB-4746-A6E6-8324BE9B7C8A}"/>
    <cellStyle name="出力 7 2 52 3" xfId="23237" xr:uid="{01C08DC9-F103-48F8-B789-7ECFED668966}"/>
    <cellStyle name="出力 7 2 52 4" xfId="29048" xr:uid="{BFED7F4E-6F42-4989-87C9-7722A93184F0}"/>
    <cellStyle name="出力 7 2 52 5" xfId="27059" xr:uid="{D2AC8C6F-5150-40E5-804B-C42246F77368}"/>
    <cellStyle name="出力 7 2 53" xfId="14865" xr:uid="{CC6B71A0-2C2D-4E09-B592-92CBEE9DE1C9}"/>
    <cellStyle name="出力 7 2 53 2" xfId="20407" xr:uid="{6D412BBC-8070-4A0D-AF3E-981DE11DBFE6}"/>
    <cellStyle name="出力 7 2 53 3" xfId="23623" xr:uid="{422617D4-A614-48E9-B0AE-88994D1C3410}"/>
    <cellStyle name="出力 7 2 53 4" xfId="24516" xr:uid="{AD1B9D37-B951-41D7-9C94-25D246AA68CC}"/>
    <cellStyle name="出力 7 2 53 5" xfId="34387" xr:uid="{E47645A1-3CBD-4D42-85B0-68132AE50944}"/>
    <cellStyle name="出力 7 2 54" xfId="15720" xr:uid="{3E68EC38-769F-4FDF-9420-14C4FC06CAB2}"/>
    <cellStyle name="出力 7 2 54 2" xfId="21178" xr:uid="{B0A7BA2A-9251-465A-A44B-39C3579D6303}"/>
    <cellStyle name="出力 7 2 54 3" xfId="22631" xr:uid="{8A58A1BC-6D9D-47A9-B2EB-9DD0C0EFAB4A}"/>
    <cellStyle name="出力 7 2 54 4" xfId="29202" xr:uid="{6FD197A0-A854-4B14-9A60-4071F9EEF00B}"/>
    <cellStyle name="出力 7 2 54 5" xfId="35036" xr:uid="{14C2023B-686D-4F0D-B840-4A44573CF44D}"/>
    <cellStyle name="出力 7 2 55" xfId="15181" xr:uid="{734A5662-734C-4843-AD46-74A6A3CBD539}"/>
    <cellStyle name="出力 7 2 55 2" xfId="20696" xr:uid="{8869DC87-FB6B-4E0C-B521-2C8CCD8B010E}"/>
    <cellStyle name="出力 7 2 55 3" xfId="22140" xr:uid="{0B666119-5430-443A-B636-8DF8AB2FE63A}"/>
    <cellStyle name="出力 7 2 55 4" xfId="30094" xr:uid="{8EF4CC54-AF75-46EA-B7F7-06A7469658A8}"/>
    <cellStyle name="出力 7 2 55 5" xfId="26005" xr:uid="{80C03966-BBDE-4C8D-9774-350A822E528E}"/>
    <cellStyle name="出力 7 2 56" xfId="15501" xr:uid="{889FF87F-D093-448B-A6AF-7CB3C35FD7F7}"/>
    <cellStyle name="出力 7 2 56 2" xfId="20980" xr:uid="{2CF2BF83-3BC2-4F32-8156-34075955AB99}"/>
    <cellStyle name="出力 7 2 56 3" xfId="23210" xr:uid="{F65DA6D3-7D18-41DE-8A20-2D60B8892B32}"/>
    <cellStyle name="出力 7 2 56 4" xfId="26426" xr:uid="{9362BAE4-FD02-4124-B80F-31E605D82736}"/>
    <cellStyle name="出力 7 2 56 5" xfId="28938" xr:uid="{2FDA89D5-DFFB-43C5-A9FA-04D16D98F7EB}"/>
    <cellStyle name="出力 7 2 57" xfId="15620" xr:uid="{912185FE-5C2A-4C01-B9F6-DE0084DE10A3}"/>
    <cellStyle name="出力 7 2 57 2" xfId="21091" xr:uid="{818DC0BD-B5E1-4243-8BF0-B6F629FCB2AD}"/>
    <cellStyle name="出力 7 2 57 3" xfId="23184" xr:uid="{0675EECD-893F-4994-BA07-7168D3A1D00D}"/>
    <cellStyle name="出力 7 2 57 4" xfId="25607" xr:uid="{347BCE64-7CB1-4D67-A485-9377BDC941AF}"/>
    <cellStyle name="出力 7 2 57 5" xfId="34949" xr:uid="{A1E76B75-33E7-4437-8244-FDC9CEF58082}"/>
    <cellStyle name="出力 7 2 58" xfId="15050" xr:uid="{FFB0E263-B6CF-4AF2-B561-EFD4AD7DB4BE}"/>
    <cellStyle name="出力 7 2 58 2" xfId="20581" xr:uid="{DCE1975A-7D84-4F1E-B0DA-E494D68C2E5E}"/>
    <cellStyle name="出力 7 2 58 3" xfId="26674" xr:uid="{A9B02CB1-FDB3-4A1B-B7AB-15B7BF7423F9}"/>
    <cellStyle name="出力 7 2 58 4" xfId="22360" xr:uid="{2EE66BD8-EB6B-41C1-B811-91F81F3FCAA6}"/>
    <cellStyle name="出力 7 2 58 5" xfId="21301" xr:uid="{E462C594-BA37-4EE8-A74F-DFDEFE06BC61}"/>
    <cellStyle name="出力 7 2 59" xfId="14938" xr:uid="{DC292777-FAED-4E70-A42A-822DEC33E58A}"/>
    <cellStyle name="出力 7 2 59 2" xfId="20475" xr:uid="{E232AA7A-9760-4B5E-95A2-B0E029527315}"/>
    <cellStyle name="出力 7 2 59 3" xfId="23585" xr:uid="{770C7327-7F33-40E6-829F-194073909AD9}"/>
    <cellStyle name="出力 7 2 59 4" xfId="27316" xr:uid="{696C96FA-06DD-4778-84C3-5AA98963ED5E}"/>
    <cellStyle name="出力 7 2 59 5" xfId="30723" xr:uid="{581C554D-CCD1-459C-96FC-3A15521F2404}"/>
    <cellStyle name="出力 7 2 6" xfId="13402" xr:uid="{24B4C878-A5BD-48AF-B210-EE976263F2B5}"/>
    <cellStyle name="出力 7 2 6 2" xfId="19233" xr:uid="{1E487F22-6A2E-4FE1-994B-8F77EDCD66A1}"/>
    <cellStyle name="出力 7 2 6 3" xfId="24218" xr:uid="{76DFB2FE-4E88-43BD-B444-6082D19FC5AF}"/>
    <cellStyle name="出力 7 2 6 4" xfId="29442" xr:uid="{1CC1D75D-1768-4A1B-B7D2-9BA879D478F3}"/>
    <cellStyle name="出力 7 2 6 5" xfId="34201" xr:uid="{C9E4A0B2-97F9-4CE4-8766-93C16ED55C1B}"/>
    <cellStyle name="出力 7 2 60" xfId="15277" xr:uid="{0CE74BB7-71B8-4922-85CC-94C7CCAE9316}"/>
    <cellStyle name="出力 7 2 60 2" xfId="20779" xr:uid="{FD0EC218-199B-4BD3-AE2B-78C8B3C247B2}"/>
    <cellStyle name="出力 7 2 60 3" xfId="23246" xr:uid="{72EB2383-2BF4-4ABB-9843-AB63385C3300}"/>
    <cellStyle name="出力 7 2 60 4" xfId="23256" xr:uid="{B6F42268-3152-4633-B325-C9AF96FCA957}"/>
    <cellStyle name="出力 7 2 60 5" xfId="27822" xr:uid="{182616A2-ED94-4754-84AE-058A5251C768}"/>
    <cellStyle name="出力 7 2 61" xfId="15806" xr:uid="{8568A645-1420-42F9-87D2-F9B73FC4A7CE}"/>
    <cellStyle name="出力 7 2 62" xfId="25540" xr:uid="{66937E72-CB42-435A-B7BB-28F2E26007F0}"/>
    <cellStyle name="出力 7 2 63" xfId="29920" xr:uid="{20E52589-6CFF-4014-8EBA-E070F83C6829}"/>
    <cellStyle name="出力 7 2 64" xfId="34120" xr:uid="{1EC0DBA6-6250-4D94-AAAB-821DFFD7F447}"/>
    <cellStyle name="出力 7 2 65" xfId="35443" xr:uid="{F1653160-ED2B-40AA-B9E0-6FA671280DFC}"/>
    <cellStyle name="出力 7 2 66" xfId="35430" xr:uid="{EC30817B-0AB8-42D0-BEFA-7C547FEF7945}"/>
    <cellStyle name="出力 7 2 67" xfId="35527" xr:uid="{04E76D37-147D-454E-9145-267666DDB1C3}"/>
    <cellStyle name="出力 7 2 68" xfId="35839" xr:uid="{E4891607-1ABE-4895-B327-505FAB8B1A6C}"/>
    <cellStyle name="出力 7 2 69" xfId="35779" xr:uid="{34C1D5F4-1C25-4BBE-8187-EDE7AD7311A6}"/>
    <cellStyle name="出力 7 2 7" xfId="13403" xr:uid="{31AAC996-CB77-48E4-82C9-CC73323FE818}"/>
    <cellStyle name="出力 7 2 7 2" xfId="19234" xr:uid="{B3C4FCA5-F1F6-43CF-B89C-3256CB624B69}"/>
    <cellStyle name="出力 7 2 7 3" xfId="24217" xr:uid="{7F22547F-0BB6-4268-8529-03A1FD1B7A83}"/>
    <cellStyle name="出力 7 2 7 4" xfId="21588" xr:uid="{3CCAF83F-732C-456D-B52C-53342500818D}"/>
    <cellStyle name="出力 7 2 7 5" xfId="31736" xr:uid="{0C94F6D2-6B62-4C8B-82EE-072AD43B6EBB}"/>
    <cellStyle name="出力 7 2 8" xfId="13404" xr:uid="{6BF81001-F07B-4348-9AE8-8FB44DE2921D}"/>
    <cellStyle name="出力 7 2 8 2" xfId="19235" xr:uid="{7D025644-5A01-485B-92A1-F01BBE42F9BC}"/>
    <cellStyle name="出力 7 2 8 3" xfId="24216" xr:uid="{1D42FB1D-04C7-41DC-90FE-10F1247320E4}"/>
    <cellStyle name="出力 7 2 8 4" xfId="21589" xr:uid="{33C8BC38-AC40-41A3-9B4A-0866318B1065}"/>
    <cellStyle name="出力 7 2 8 5" xfId="31735" xr:uid="{B05B802A-8213-4451-85A2-F71DAE0B1D1A}"/>
    <cellStyle name="出力 7 2 9" xfId="13405" xr:uid="{B2C4C6FB-6CFC-4099-8183-25474967B61B}"/>
    <cellStyle name="出力 7 2 9 2" xfId="19236" xr:uid="{8FD8EFD0-49B2-42E2-BA5E-163FB53203D5}"/>
    <cellStyle name="出力 7 2 9 3" xfId="24215" xr:uid="{7E202228-AD88-4207-9EC2-BAC05A0A541F}"/>
    <cellStyle name="出力 7 2 9 4" xfId="21590" xr:uid="{AD92657A-E9A7-4350-A928-203F5119E810}"/>
    <cellStyle name="出力 7 2 9 5" xfId="31734" xr:uid="{63C614A1-8AE3-4C6E-8D2B-787804D2690C}"/>
    <cellStyle name="出力 7 20" xfId="13406" xr:uid="{FAE46BF0-9CC8-43FF-9C45-E7F57753A630}"/>
    <cellStyle name="出力 7 20 2" xfId="19237" xr:uid="{899718D9-AFFD-4D6B-9098-67985AE967A9}"/>
    <cellStyle name="出力 7 20 3" xfId="27527" xr:uid="{B3653287-68D9-4DB1-B86B-499F67059623}"/>
    <cellStyle name="出力 7 20 4" xfId="27870" xr:uid="{E6685BF2-9957-42E6-B85E-30A0AE888362}"/>
    <cellStyle name="出力 7 20 5" xfId="31733" xr:uid="{D87FF6A0-22F7-4BCA-94EA-927381A5996B}"/>
    <cellStyle name="出力 7 21" xfId="13407" xr:uid="{725E5D8D-B9E6-4CB3-B7E3-C117EF9B1473}"/>
    <cellStyle name="出力 7 21 2" xfId="19238" xr:uid="{05A62A50-49C3-4437-8D17-932AE000C4E2}"/>
    <cellStyle name="出力 7 21 3" xfId="24214" xr:uid="{DA5CFF91-7A59-40EF-A4B5-4B00448464AB}"/>
    <cellStyle name="出力 7 21 4" xfId="26052" xr:uid="{04D10D07-058D-4E9C-BA8D-9B678ED3AC2B}"/>
    <cellStyle name="出力 7 21 5" xfId="31732" xr:uid="{FBE912A0-96F4-415F-B6A1-35E1655107C2}"/>
    <cellStyle name="出力 7 22" xfId="13408" xr:uid="{BD48DECD-9BEC-4F16-938B-BCEB4FE3DFC6}"/>
    <cellStyle name="出力 7 22 2" xfId="19239" xr:uid="{9E719B7A-43D5-4CA9-AFD0-C1E7DC6B8E3E}"/>
    <cellStyle name="出力 7 22 3" xfId="27648" xr:uid="{5B0AECA7-8BC9-432C-A57D-3997BDF11EE2}"/>
    <cellStyle name="出力 7 22 4" xfId="21591" xr:uid="{95F0D995-D0F8-4B38-A0AD-9E6153A758D6}"/>
    <cellStyle name="出力 7 22 5" xfId="31731" xr:uid="{F6F0484E-767C-422E-86C3-470C1B49E70C}"/>
    <cellStyle name="出力 7 23" xfId="13409" xr:uid="{A8019C0B-7678-434A-905A-F8EE1CE3F2FA}"/>
    <cellStyle name="出力 7 23 2" xfId="19240" xr:uid="{952449FC-CF3D-4E8E-AEA8-8D51F9DF8922}"/>
    <cellStyle name="出力 7 23 3" xfId="22448" xr:uid="{B6FBBABA-28E4-422C-A93A-1EC415ECF4FF}"/>
    <cellStyle name="出力 7 23 4" xfId="28996" xr:uid="{AF5C54A1-329D-42CF-BC32-9DD68C9320A7}"/>
    <cellStyle name="出力 7 23 5" xfId="31730" xr:uid="{C0BF39B6-A104-4DA1-95DF-3483D6A279D0}"/>
    <cellStyle name="出力 7 24" xfId="13410" xr:uid="{3B610157-AA0B-4B7E-B0A3-22F7C3514169}"/>
    <cellStyle name="出力 7 24 2" xfId="19241" xr:uid="{32B5D275-8FE2-4DB9-84B4-FC4381DE5812}"/>
    <cellStyle name="出力 7 24 3" xfId="27050" xr:uid="{138472AA-5AA8-43DF-A3BD-152094B927C4}"/>
    <cellStyle name="出力 7 24 4" xfId="21592" xr:uid="{E053B827-FFBE-4B6C-A273-E7BA4CCD51BD}"/>
    <cellStyle name="出力 7 24 5" xfId="31729" xr:uid="{F26C2EEB-EE89-440F-9C8C-CFBA1E582702}"/>
    <cellStyle name="出力 7 25" xfId="13411" xr:uid="{0768A4A9-B2C2-418B-AB96-4F3C698BE628}"/>
    <cellStyle name="出力 7 25 2" xfId="19242" xr:uid="{33418A60-9985-465A-B3BE-78A983743A0E}"/>
    <cellStyle name="出力 7 25 3" xfId="21901" xr:uid="{43961977-91DA-4735-A5BA-361D059C6B4A}"/>
    <cellStyle name="出力 7 25 4" xfId="28183" xr:uid="{E83F3D73-E66D-4620-AC55-A5DA5120641C}"/>
    <cellStyle name="出力 7 25 5" xfId="25497" xr:uid="{4171B863-7E5B-41CF-B4D5-D6FDC4AF07C9}"/>
    <cellStyle name="出力 7 26" xfId="13412" xr:uid="{26543EBA-E893-4FFB-89C0-66CEFE782039}"/>
    <cellStyle name="出力 7 26 2" xfId="19243" xr:uid="{A5C70940-8714-4A32-B12F-9BDBA05A22C8}"/>
    <cellStyle name="出力 7 26 3" xfId="26366" xr:uid="{7E2CA19F-03A7-4ACC-BB6D-2BC145E8DCFF}"/>
    <cellStyle name="出力 7 26 4" xfId="26419" xr:uid="{909F98EA-B5BC-4A52-ABFC-24E832DE9088}"/>
    <cellStyle name="出力 7 26 5" xfId="31728" xr:uid="{8F551207-B7FE-42C0-841A-00DF2CFF3D70}"/>
    <cellStyle name="出力 7 27" xfId="13413" xr:uid="{FAAFEA67-1F45-436E-8703-BCB9C08F2C0E}"/>
    <cellStyle name="出力 7 27 2" xfId="19244" xr:uid="{3C9DF061-C7A2-41F8-9C49-110C568104EA}"/>
    <cellStyle name="出力 7 27 3" xfId="24213" xr:uid="{6179FFBC-2BDC-4254-903A-68CA5BD2328C}"/>
    <cellStyle name="出力 7 27 4" xfId="21593" xr:uid="{29D2CFC3-1750-4F5F-AD2D-9D83FFB98C62}"/>
    <cellStyle name="出力 7 27 5" xfId="31727" xr:uid="{20CFD515-77C3-40D6-B831-A5EA0468245C}"/>
    <cellStyle name="出力 7 28" xfId="13414" xr:uid="{5B7C5337-8531-46FA-8EF4-41FC1B99C4F9}"/>
    <cellStyle name="出力 7 28 2" xfId="19245" xr:uid="{1D9CF0C2-33D2-4F09-9AC8-BC732728BD9C}"/>
    <cellStyle name="出力 7 28 3" xfId="24212" xr:uid="{94FDE370-99EC-4FA4-83E4-E9AB119BCCE7}"/>
    <cellStyle name="出力 7 28 4" xfId="23553" xr:uid="{BECA4ABE-4854-4AFF-B130-A6CEBFC4FF35}"/>
    <cellStyle name="出力 7 28 5" xfId="31726" xr:uid="{A409159D-55D6-4CFB-B3B5-96537E1ED3D6}"/>
    <cellStyle name="出力 7 29" xfId="13415" xr:uid="{6250C89E-45C4-4193-83BD-8A6884A775A9}"/>
    <cellStyle name="出力 7 29 2" xfId="19246" xr:uid="{E1607736-7205-4CEF-8328-0093E8BBC32D}"/>
    <cellStyle name="出力 7 29 3" xfId="24211" xr:uid="{237E4FD8-A524-4B55-A260-EC1CD4326AB3}"/>
    <cellStyle name="出力 7 29 4" xfId="27600" xr:uid="{CCEBD726-4E72-4AAD-A711-D65F7127E081}"/>
    <cellStyle name="出力 7 29 5" xfId="31725" xr:uid="{43EEE5F8-42AD-43EA-AC40-1EA11F4B1BBD}"/>
    <cellStyle name="出力 7 3" xfId="13416" xr:uid="{6170A4B9-8B38-47C3-A2F3-55DC794DE682}"/>
    <cellStyle name="出力 7 3 10" xfId="35802" xr:uid="{ED2AA2FD-3915-411E-80EE-4E2C2BE3964D}"/>
    <cellStyle name="出力 7 3 2" xfId="19247" xr:uid="{08AF92E1-34C1-4644-97F2-CE37640FE334}"/>
    <cellStyle name="出力 7 3 3" xfId="24210" xr:uid="{AA4B4651-787E-41C1-88FA-A5E5905B4212}"/>
    <cellStyle name="出力 7 3 4" xfId="21594" xr:uid="{CB6ABA2D-94D8-4F26-8F72-1987D92C6B8D}"/>
    <cellStyle name="出力 7 3 5" xfId="31724" xr:uid="{530BF945-5852-4405-8844-D49E650BD506}"/>
    <cellStyle name="出力 7 3 6" xfId="35386" xr:uid="{12D2F628-A322-48B1-B9FF-7FE83E511788}"/>
    <cellStyle name="出力 7 3 7" xfId="35463" xr:uid="{D237966B-3D51-44A4-A4A9-018455E44B4C}"/>
    <cellStyle name="出力 7 3 8" xfId="35467" xr:uid="{8E521304-20D3-4D69-8BF1-0BD24F1036A8}"/>
    <cellStyle name="出力 7 3 9" xfId="35807" xr:uid="{BF823698-3881-46E2-ABAD-4CC725F63B6E}"/>
    <cellStyle name="出力 7 30" xfId="13417" xr:uid="{916876D1-6B04-4472-95E8-EAEED2A28EA3}"/>
    <cellStyle name="出力 7 30 2" xfId="19248" xr:uid="{E056096D-55DB-46BB-B288-9DC70ABE4693}"/>
    <cellStyle name="出力 7 30 3" xfId="24209" xr:uid="{3FF90794-6D52-43A1-9251-3437CAF020CC}"/>
    <cellStyle name="出力 7 30 4" xfId="26064" xr:uid="{FA364AD5-82DB-4F11-92AD-D6BED074CA67}"/>
    <cellStyle name="出力 7 30 5" xfId="31723" xr:uid="{044F716B-1984-41BD-B9B4-CB05E297E625}"/>
    <cellStyle name="出力 7 31" xfId="13418" xr:uid="{44ABFBBD-3916-460B-AA82-D7088099CEE3}"/>
    <cellStyle name="出力 7 31 2" xfId="19249" xr:uid="{44BDAD26-860F-45BE-BE46-A4E360C7467D}"/>
    <cellStyle name="出力 7 31 3" xfId="24208" xr:uid="{B0D1BB2D-953E-4B7C-812E-B35DAB2B4AA5}"/>
    <cellStyle name="出力 7 31 4" xfId="21595" xr:uid="{234411B3-B0A9-46B6-BDCC-96FE20A3238D}"/>
    <cellStyle name="出力 7 31 5" xfId="31722" xr:uid="{2F11BC0B-01C0-47E8-842A-8A12CC88B40F}"/>
    <cellStyle name="出力 7 32" xfId="13419" xr:uid="{9287E828-8695-4FD5-BD29-A4AE8749CDA6}"/>
    <cellStyle name="出力 7 32 2" xfId="19250" xr:uid="{3F28E05A-2480-4549-A0E5-785AB3B2B8FC}"/>
    <cellStyle name="出力 7 32 3" xfId="24207" xr:uid="{7E6774B9-EC47-42FB-BBD0-A462561DC5C7}"/>
    <cellStyle name="出力 7 32 4" xfId="22885" xr:uid="{10EC9019-704A-4F7A-9925-BAC1A61B364F}"/>
    <cellStyle name="出力 7 32 5" xfId="34285" xr:uid="{294CAF37-D1FC-46CB-AEB5-85A7D24A6F29}"/>
    <cellStyle name="出力 7 33" xfId="13420" xr:uid="{40FE2F76-C881-4319-88DC-F16FA9D787F4}"/>
    <cellStyle name="出力 7 33 2" xfId="19251" xr:uid="{0DE26208-8569-4E93-BA94-B927BDE2343A}"/>
    <cellStyle name="出力 7 33 3" xfId="24206" xr:uid="{A5F8E3E7-CE4A-48E9-96FF-A6656149A1F2}"/>
    <cellStyle name="出力 7 33 4" xfId="26570" xr:uid="{1D58171E-BCBB-4F4D-9B7C-03DDA2F22B92}"/>
    <cellStyle name="出力 7 33 5" xfId="31721" xr:uid="{C490B033-2348-4E58-AE51-68AE0AEA46DA}"/>
    <cellStyle name="出力 7 34" xfId="13421" xr:uid="{BDC7E89E-C36D-437B-B53A-9C04EB669A30}"/>
    <cellStyle name="出力 7 34 2" xfId="19252" xr:uid="{CC66C65B-C446-421A-9729-A95C089FAF2D}"/>
    <cellStyle name="出力 7 34 3" xfId="27435" xr:uid="{6705DD75-1312-45A8-B4F3-A61B50DCA453}"/>
    <cellStyle name="出力 7 34 4" xfId="21938" xr:uid="{06609339-FA9D-4534-B1F9-32C70741C9C3}"/>
    <cellStyle name="出力 7 34 5" xfId="34211" xr:uid="{C9FC9CCC-6496-46D1-9CB2-A304381068FE}"/>
    <cellStyle name="出力 7 35" xfId="13422" xr:uid="{0A6C4881-1A0D-42E5-98D4-C2A431CF026E}"/>
    <cellStyle name="出力 7 35 2" xfId="19253" xr:uid="{EB060394-C7BC-49B2-8094-E5258F8C9FB9}"/>
    <cellStyle name="出力 7 35 3" xfId="22514" xr:uid="{1267211B-90A9-4D21-BCE6-382821804181}"/>
    <cellStyle name="出力 7 35 4" xfId="21596" xr:uid="{40C0715B-7B87-4D93-935F-040F7A111A3B}"/>
    <cellStyle name="出力 7 35 5" xfId="34505" xr:uid="{D5CCE12B-2F54-4439-846A-1C6273C5859D}"/>
    <cellStyle name="出力 7 36" xfId="13423" xr:uid="{0517F7BA-128B-4DB8-A942-1E12C0F33A35}"/>
    <cellStyle name="出力 7 36 2" xfId="19254" xr:uid="{5EE6AB0D-D1B3-4442-AC4A-AE987E2A5255}"/>
    <cellStyle name="出力 7 36 3" xfId="24205" xr:uid="{7F13BFD3-47F5-47BF-9713-77E6E820AE6E}"/>
    <cellStyle name="出力 7 36 4" xfId="21597" xr:uid="{3E602BBB-DB61-490B-BA2C-3F7A79CACA9A}"/>
    <cellStyle name="出力 7 36 5" xfId="31720" xr:uid="{8A551C62-0030-403E-A3AB-5F2D0912A6CE}"/>
    <cellStyle name="出力 7 37" xfId="13424" xr:uid="{3748458F-D198-44FC-B2B0-C1D34EBB1983}"/>
    <cellStyle name="出力 7 37 2" xfId="19255" xr:uid="{11D0F284-98A7-4C6B-BF2D-6E00385CA36D}"/>
    <cellStyle name="出力 7 37 3" xfId="24204" xr:uid="{BFCE2410-F745-41AB-BF6E-4535CB057D60}"/>
    <cellStyle name="出力 7 37 4" xfId="22661" xr:uid="{79D1D098-4BB1-4CE6-823D-DF870BAD158D}"/>
    <cellStyle name="出力 7 37 5" xfId="31719" xr:uid="{C7D5414F-5431-4C39-A218-70EDB9754782}"/>
    <cellStyle name="出力 7 38" xfId="13425" xr:uid="{3DFB4723-D52B-4D9A-8904-E546EF195FE4}"/>
    <cellStyle name="出力 7 38 2" xfId="19256" xr:uid="{92C42A16-2B35-4161-9804-AE1ABB02CFE2}"/>
    <cellStyle name="出力 7 38 3" xfId="24203" xr:uid="{70F0875E-AA31-475D-B13D-8F2068A8AD4F}"/>
    <cellStyle name="出力 7 38 4" xfId="21598" xr:uid="{D2AE5625-5149-4CA3-8A5B-AFB6CF509558}"/>
    <cellStyle name="出力 7 38 5" xfId="31718" xr:uid="{F55C9228-8C15-404E-8D63-E223EDE3A763}"/>
    <cellStyle name="出力 7 39" xfId="13426" xr:uid="{4DEDB4E9-B780-4215-ACF8-7508E930B080}"/>
    <cellStyle name="出力 7 39 2" xfId="19257" xr:uid="{91EE74F0-073A-4F5C-8041-92802D6EFF1F}"/>
    <cellStyle name="出力 7 39 3" xfId="24202" xr:uid="{600EDCCF-C602-4CFB-BA12-EFDE61BE0308}"/>
    <cellStyle name="出力 7 39 4" xfId="27908" xr:uid="{8BD577D4-6FBA-491A-9B45-F47C30A3FE9A}"/>
    <cellStyle name="出力 7 39 5" xfId="31717" xr:uid="{8D270668-5BCC-4F48-9B94-22D58FD72ADE}"/>
    <cellStyle name="出力 7 4" xfId="13427" xr:uid="{BF485647-16FA-490F-A9A8-EA59021BD920}"/>
    <cellStyle name="出力 7 4 2" xfId="19258" xr:uid="{5C8B8DB1-8C12-47CF-AF4D-00BD2D685F7F}"/>
    <cellStyle name="出力 7 4 3" xfId="24201" xr:uid="{18F0290D-E1B8-4D5D-A628-0EC864092FDD}"/>
    <cellStyle name="出力 7 4 4" xfId="29952" xr:uid="{54634930-18C2-4F27-BF4F-3F17E29CFADE}"/>
    <cellStyle name="出力 7 4 5" xfId="31716" xr:uid="{3C18B150-E8DE-41E7-986B-5BE975AD8072}"/>
    <cellStyle name="出力 7 40" xfId="13428" xr:uid="{B7625EEB-8EBC-42A9-8BDC-4B2252C5125E}"/>
    <cellStyle name="出力 7 40 2" xfId="19259" xr:uid="{5EB04512-9773-4555-96D9-AB3AF3E8CB40}"/>
    <cellStyle name="出力 7 40 3" xfId="24200" xr:uid="{531B5099-8171-4C83-A132-605B8FFC8CD7}"/>
    <cellStyle name="出力 7 40 4" xfId="29762" xr:uid="{5ED97420-4C6C-43C2-A027-7155CE7A5465}"/>
    <cellStyle name="出力 7 40 5" xfId="31715" xr:uid="{05D1C1B5-DDC1-47C7-A46F-0942D734ADDF}"/>
    <cellStyle name="出力 7 41" xfId="13429" xr:uid="{B2678A61-B664-4F9B-ACC4-20F126ACD3D4}"/>
    <cellStyle name="出力 7 41 2" xfId="19260" xr:uid="{CA697F3A-E36A-4EC8-84BE-D8E2B1DA2986}"/>
    <cellStyle name="出力 7 41 3" xfId="22447" xr:uid="{F6D4CB28-ADB5-4C8C-A4D5-C0B00CC5FC2A}"/>
    <cellStyle name="出力 7 41 4" xfId="29566" xr:uid="{DF241651-141F-44BC-B21A-13DF2AF17564}"/>
    <cellStyle name="出力 7 41 5" xfId="31714" xr:uid="{ADAD026A-D6DF-4A70-96FF-53C698C8A433}"/>
    <cellStyle name="出力 7 42" xfId="13430" xr:uid="{FCE5016B-1C64-4F93-A1DC-8C861DB7A673}"/>
    <cellStyle name="出力 7 42 2" xfId="19261" xr:uid="{3826BFA9-C0D1-48BB-96AE-4BB2BE0A67B5}"/>
    <cellStyle name="出力 7 42 3" xfId="24199" xr:uid="{24158958-9C2E-497C-A372-B6054A58486A}"/>
    <cellStyle name="出力 7 42 4" xfId="26117" xr:uid="{0D6E1B85-EDE6-4A94-9CA0-7DD3B93A18E4}"/>
    <cellStyle name="出力 7 42 5" xfId="31713" xr:uid="{D2E923AB-CE9F-4B39-B3FD-CB04B9679D96}"/>
    <cellStyle name="出力 7 43" xfId="13431" xr:uid="{EFA54006-11BB-429B-9E30-94CEB8FD1525}"/>
    <cellStyle name="出力 7 43 2" xfId="19262" xr:uid="{9E4CAC27-A381-4F33-84BA-9C301CE86B27}"/>
    <cellStyle name="出力 7 43 3" xfId="21900" xr:uid="{4F6DD4BB-BFD7-4F3E-839A-348C85E03263}"/>
    <cellStyle name="出力 7 43 4" xfId="28184" xr:uid="{07C8DA0B-E1B8-4F4B-9189-3F5DED391E4A}"/>
    <cellStyle name="出力 7 43 5" xfId="24927" xr:uid="{A8FC6179-744E-440D-8951-A4C373CD50AD}"/>
    <cellStyle name="出力 7 44" xfId="13432" xr:uid="{F3E768C6-9525-4031-8CB4-BBB9BBE15D81}"/>
    <cellStyle name="出力 7 44 2" xfId="19263" xr:uid="{625F18C7-643D-4761-8A7E-8FAAE3699F29}"/>
    <cellStyle name="出力 7 44 3" xfId="27340" xr:uid="{DF86736D-D780-45AF-99DF-B49465A184F9}"/>
    <cellStyle name="出力 7 44 4" xfId="29142" xr:uid="{7252FA51-6CBC-4609-9EE9-2BCE0017253A}"/>
    <cellStyle name="出力 7 44 5" xfId="31712" xr:uid="{80C4BB27-E0F1-498D-9F80-17B08F1B1E48}"/>
    <cellStyle name="出力 7 45" xfId="13433" xr:uid="{9E69337B-4C97-4C38-9645-DBA83938983F}"/>
    <cellStyle name="出力 7 45 2" xfId="19264" xr:uid="{24E5EFC6-D69E-45B3-9D95-C2081AD4E57D}"/>
    <cellStyle name="出力 7 45 3" xfId="22579" xr:uid="{CA9E211B-7168-442A-B4B4-05A6B6769A8D}"/>
    <cellStyle name="出力 7 45 4" xfId="21827" xr:uid="{B0B71558-7513-46C1-A4E3-2583906AFFCF}"/>
    <cellStyle name="出力 7 45 5" xfId="31711" xr:uid="{8CA0FD94-5DD3-42B4-826C-E7FA014E9611}"/>
    <cellStyle name="出力 7 46" xfId="13434" xr:uid="{90211296-D96E-45F4-8BAB-870AE47B5234}"/>
    <cellStyle name="出力 7 46 2" xfId="19265" xr:uid="{B94BD42D-228F-4CB8-9B66-682746D284D3}"/>
    <cellStyle name="出力 7 46 3" xfId="26997" xr:uid="{ED327694-8EFE-492D-92D8-D1485AFC3300}"/>
    <cellStyle name="出力 7 46 4" xfId="29006" xr:uid="{BD4AC220-C8D0-42B0-8581-CEC2F98B0274}"/>
    <cellStyle name="出力 7 46 5" xfId="31710" xr:uid="{B983D52F-F612-426A-B05C-A208D93FC0F9}"/>
    <cellStyle name="出力 7 47" xfId="13435" xr:uid="{58C743A3-97E2-441F-9000-925914143D52}"/>
    <cellStyle name="出力 7 47 2" xfId="19266" xr:uid="{FEF7DC08-FEAE-4612-B61E-4705FEB97F7C}"/>
    <cellStyle name="出力 7 47 3" xfId="22098" xr:uid="{C62638A7-74DF-4BDA-B44A-7555D146F076}"/>
    <cellStyle name="出力 7 47 4" xfId="30326" xr:uid="{03529DCC-924A-44A8-B77D-19C8AA5E8ECA}"/>
    <cellStyle name="出力 7 47 5" xfId="31709" xr:uid="{B62D40E2-04A9-4C4C-916A-91004843E47B}"/>
    <cellStyle name="出力 7 48" xfId="13436" xr:uid="{5E4B8F8D-8682-4DD8-8171-1025F1F84624}"/>
    <cellStyle name="出力 7 48 2" xfId="19267" xr:uid="{22B44CEA-FE91-4DF7-B596-3DAABC71E052}"/>
    <cellStyle name="出力 7 48 3" xfId="21405" xr:uid="{C7131E4C-71D9-4F60-B090-AE039E68B9F8}"/>
    <cellStyle name="出力 7 48 4" xfId="29440" xr:uid="{650E1FD5-3BFA-43F7-9670-F0804DBB0F28}"/>
    <cellStyle name="出力 7 48 5" xfId="31708" xr:uid="{062E79A5-DE8F-4C75-B14D-C1FCF438FC2D}"/>
    <cellStyle name="出力 7 49" xfId="13437" xr:uid="{281EC405-AD93-4C98-BAB6-303510384674}"/>
    <cellStyle name="出力 7 49 2" xfId="19268" xr:uid="{8C940A7D-D0C5-4674-BA04-A85811B6A82A}"/>
    <cellStyle name="出力 7 49 3" xfId="27779" xr:uid="{42750329-C416-42A4-AAC6-A7034D96C71E}"/>
    <cellStyle name="出力 7 49 4" xfId="30437" xr:uid="{E129865B-2316-469E-AB2B-A18F66A761E3}"/>
    <cellStyle name="出力 7 49 5" xfId="31707" xr:uid="{6E97D73E-0643-461B-BFA2-0076B2028782}"/>
    <cellStyle name="出力 7 5" xfId="13438" xr:uid="{D03C7C57-4068-4F86-8D31-99EE11EC9C5D}"/>
    <cellStyle name="出力 7 5 2" xfId="19269" xr:uid="{7B259C90-741B-4361-926E-B79B095766DC}"/>
    <cellStyle name="出力 7 5 3" xfId="22558" xr:uid="{5A8F2738-286E-489A-8A1F-4893CAA81842}"/>
    <cellStyle name="出力 7 5 4" xfId="24704" xr:uid="{FF576E24-07FB-42E7-AAF8-63FFF2A671A3}"/>
    <cellStyle name="出力 7 5 5" xfId="31706" xr:uid="{322D9AD0-7E2F-436F-BFAA-A3B78E4DBB8D}"/>
    <cellStyle name="出力 7 50" xfId="14987" xr:uid="{0F325CA5-CB11-4017-84F1-45E0CD27E04C}"/>
    <cellStyle name="出力 7 50 2" xfId="20521" xr:uid="{DD30BAB3-E6FC-42DF-A7AD-541417393CB2}"/>
    <cellStyle name="出力 7 50 3" xfId="27677" xr:uid="{7CF9E13E-CC9F-4B89-A2C7-BA8D7340787C}"/>
    <cellStyle name="出力 7 50 4" xfId="29584" xr:uid="{26B05E43-E6AE-4097-8C07-BC50C2C89001}"/>
    <cellStyle name="出力 7 50 5" xfId="28822" xr:uid="{D9894DD3-7CBF-4477-A58E-508C20039D68}"/>
    <cellStyle name="出力 7 51" xfId="14872" xr:uid="{B1D226F8-0051-45FC-B883-961BAFAAD36E}"/>
    <cellStyle name="出力 7 51 2" xfId="20414" xr:uid="{F9F83846-F964-4812-9A64-C3734A7B4AB3}"/>
    <cellStyle name="出力 7 51 3" xfId="23618" xr:uid="{98368613-F416-4C53-AEC3-BBA496580311}"/>
    <cellStyle name="出力 7 51 4" xfId="24518" xr:uid="{D0346FA2-6B87-4F54-ADB7-8198B6151F2C}"/>
    <cellStyle name="出力 7 51 5" xfId="34849" xr:uid="{FDCC8288-F89C-4E3D-9908-22276B7BBE71}"/>
    <cellStyle name="出力 7 52" xfId="15211" xr:uid="{4EE44E11-DF88-4CA0-9D55-E87C7474926F}"/>
    <cellStyle name="出力 7 52 2" xfId="20725" xr:uid="{CCC8002D-C314-4230-8AB0-73495CF382BB}"/>
    <cellStyle name="出力 7 52 3" xfId="23521" xr:uid="{45D55245-9C8E-4024-B398-4BDF06D76209}"/>
    <cellStyle name="出力 7 52 4" xfId="30205" xr:uid="{9F0AADC6-6F47-4BAD-9A8D-901EF4CEB8AA}"/>
    <cellStyle name="出力 7 52 5" xfId="24464" xr:uid="{DD0A9141-6A6D-494B-9CF0-71702C9606B5}"/>
    <cellStyle name="出力 7 53" xfId="15440" xr:uid="{3ABCD833-B0A0-4B20-901F-3262F6D7513E}"/>
    <cellStyle name="出力 7 53 2" xfId="20925" xr:uid="{8E6A4099-359E-4B1D-B003-A65D32B3FDC2}"/>
    <cellStyle name="出力 7 53 3" xfId="23452" xr:uid="{9C71BF7A-3DFB-42C9-8982-42B10D55DACC}"/>
    <cellStyle name="出力 7 53 4" xfId="26789" xr:uid="{B9FE0328-63F2-4EBB-8A2C-24DBB047AC9C}"/>
    <cellStyle name="出力 7 53 5" xfId="25681" xr:uid="{19A85BF6-A6F3-40E0-82AA-CE9799320327}"/>
    <cellStyle name="出力 7 54" xfId="15639" xr:uid="{29A97AE8-BF1D-418E-81A5-C6939236D540}"/>
    <cellStyle name="出力 7 54 2" xfId="21106" xr:uid="{A8738B54-503D-46C5-8D5A-C2C0AF4D528C}"/>
    <cellStyle name="出力 7 54 3" xfId="26939" xr:uid="{5B8B1140-0F1B-4EFF-87AF-129842617ABC}"/>
    <cellStyle name="出力 7 54 4" xfId="22303" xr:uid="{103800AB-FAC5-4842-B406-72834FDA400F}"/>
    <cellStyle name="出力 7 54 5" xfId="34964" xr:uid="{570FC4AB-A841-4FA8-807E-B9F42353A68A}"/>
    <cellStyle name="出力 7 55" xfId="14841" xr:uid="{6DF539B3-B2E2-4A10-BD50-65A3A4F4B6D5}"/>
    <cellStyle name="出力 7 55 2" xfId="20384" xr:uid="{99F70AA6-ECF4-4DC7-B09C-DD86A86D4F5D}"/>
    <cellStyle name="出力 7 55 3" xfId="23639" xr:uid="{72BD7B94-E79B-4E86-B3A8-8E5700A1199E}"/>
    <cellStyle name="出力 7 55 4" xfId="28547" xr:uid="{23D6D570-C69B-4249-92B7-0E92794B183C}"/>
    <cellStyle name="出力 7 55 5" xfId="30786" xr:uid="{1428D3B6-1C30-4974-99CB-1A9183E54482}"/>
    <cellStyle name="出力 7 56" xfId="15511" xr:uid="{326530F3-C70E-43A1-88EA-41B61D947417}"/>
    <cellStyle name="出力 7 56 2" xfId="20989" xr:uid="{783764C5-9868-4BF0-9E1D-812C30F89A72}"/>
    <cellStyle name="出力 7 56 3" xfId="27147" xr:uid="{2E0632F1-C004-4B32-BF9E-009994A957B4}"/>
    <cellStyle name="出力 7 56 4" xfId="22843" xr:uid="{77B71FA5-A57B-4C11-BE13-B0726245F5F0}"/>
    <cellStyle name="出力 7 56 5" xfId="22535" xr:uid="{A5D096DB-36B4-4CC1-8566-7B1A8C0F040F}"/>
    <cellStyle name="出力 7 57" xfId="14881" xr:uid="{E2934D68-2D2D-4E82-B3A0-50E5D78E6249}"/>
    <cellStyle name="出力 7 57 2" xfId="20421" xr:uid="{6E33C28D-425E-41D2-AC95-CD82DD5D60DB}"/>
    <cellStyle name="出力 7 57 3" xfId="26887" xr:uid="{B69B330E-2741-4E56-A7FB-E00B2912D871}"/>
    <cellStyle name="出力 7 57 4" xfId="28108" xr:uid="{0A838294-EC44-4DE4-9D11-0681CD424A06}"/>
    <cellStyle name="出力 7 57 5" xfId="34659" xr:uid="{FEFF6743-0A37-4943-9A6D-4A876919A231}"/>
    <cellStyle name="出力 7 58" xfId="15652" xr:uid="{3507880B-2287-4051-9136-704C40F573C0}"/>
    <cellStyle name="出力 7 58 2" xfId="21114" xr:uid="{AB20EEF5-C39D-4C24-81D6-118F38234EB7}"/>
    <cellStyle name="出力 7 58 3" xfId="26565" xr:uid="{1C81EEAE-D384-43E5-BB24-E2D0898E6ABE}"/>
    <cellStyle name="出力 7 58 4" xfId="24949" xr:uid="{DF42792D-FA06-42A9-BBFA-330F5F2C7DEB}"/>
    <cellStyle name="出力 7 58 5" xfId="34972" xr:uid="{E1A0C3D3-997B-470F-AEBD-DBC69D78419B}"/>
    <cellStyle name="出力 7 59" xfId="15156" xr:uid="{46E62138-88D1-4D03-9909-1F579D7D4F67}"/>
    <cellStyle name="出力 7 59 2" xfId="20672" xr:uid="{BEF87A08-3D8F-4F24-826B-DE9D5AEE7CC3}"/>
    <cellStyle name="出力 7 59 3" xfId="21786" xr:uid="{489A6FE8-B20F-4753-9C58-6DA62332A41D}"/>
    <cellStyle name="出力 7 59 4" xfId="26395" xr:uid="{5C277ADE-F960-4CFF-8B3D-7E42F7E16E8E}"/>
    <cellStyle name="出力 7 59 5" xfId="29673" xr:uid="{BAC3F7ED-53A0-49CB-9FC3-1B1DA8E41FCC}"/>
    <cellStyle name="出力 7 6" xfId="13439" xr:uid="{BB7805E2-3A57-480E-A473-EDAABED54E74}"/>
    <cellStyle name="出力 7 6 2" xfId="19270" xr:uid="{AE244D2A-4D58-40EB-B82A-02AF75EAF06B}"/>
    <cellStyle name="出力 7 6 3" xfId="22745" xr:uid="{75739AF7-DE53-4760-96C5-F8BC18EE7603}"/>
    <cellStyle name="出力 7 6 4" xfId="29889" xr:uid="{EDDDD0C3-4A1D-41AC-B412-01C879DD01F2}"/>
    <cellStyle name="出力 7 6 5" xfId="34397" xr:uid="{EFDE6B57-81F3-430C-86BF-C3A403FD13C2}"/>
    <cellStyle name="出力 7 60" xfId="14890" xr:uid="{9EF87191-102D-4533-A651-3629EA2807E7}"/>
    <cellStyle name="出力 7 60 2" xfId="20429" xr:uid="{1C952C53-A1A6-42E4-AE78-793D829D20C9}"/>
    <cellStyle name="出力 7 60 3" xfId="22147" xr:uid="{B471724E-7A1C-4DED-A05E-384D5F5E47CA}"/>
    <cellStyle name="出力 7 60 4" xfId="29801" xr:uid="{B5C4D2FB-532E-4685-88A6-2922D093C815}"/>
    <cellStyle name="出力 7 60 5" xfId="30758" xr:uid="{10A9FA2C-C3E4-4C44-8483-79FE03553145}"/>
    <cellStyle name="出力 7 61" xfId="15847" xr:uid="{7CEEB892-D7F0-49A2-BDCA-8A300EDBF8F7}"/>
    <cellStyle name="出力 7 61 2" xfId="21276" xr:uid="{695ACCD3-ADB8-46D9-86E0-7E254EE3F9E3}"/>
    <cellStyle name="出力 7 61 3" xfId="27121" xr:uid="{C71E38D1-0675-4296-A876-A0CB54A69CFD}"/>
    <cellStyle name="出力 7 61 4" xfId="28753" xr:uid="{F199845D-2B91-44B8-89D7-8EF97BEA8721}"/>
    <cellStyle name="出力 7 61 5" xfId="35134" xr:uid="{261A277D-BE7C-4715-BD74-FBD1DF65888F}"/>
    <cellStyle name="出力 7 62" xfId="15080" xr:uid="{4C900237-D787-428E-9AD1-C005C0092F78}"/>
    <cellStyle name="出力 7 63" xfId="22437" xr:uid="{76A7E342-2FFB-4D82-8587-472B1B1D1E62}"/>
    <cellStyle name="出力 7 64" xfId="25335" xr:uid="{9478F0A6-6A1D-4CD0-8DFE-4D0A67C13AF3}"/>
    <cellStyle name="出力 7 65" xfId="34664" xr:uid="{B4C4C789-5470-4B38-828E-B94E60CB7BA7}"/>
    <cellStyle name="出力 7 66" xfId="35549" xr:uid="{73215BAB-19DF-401E-9222-7F0B79EC8087}"/>
    <cellStyle name="出力 7 67" xfId="35511" xr:uid="{2364C417-3D15-4335-87C9-BAB2B8CE4DEF}"/>
    <cellStyle name="出力 7 68" xfId="35699" xr:uid="{CF7A2D97-6B2C-4115-AE88-DBE5FAF831CD}"/>
    <cellStyle name="出力 7 69" xfId="35805" xr:uid="{DA576FC8-6609-4CEA-BC60-F6B27123F316}"/>
    <cellStyle name="出力 7 7" xfId="13440" xr:uid="{F7DBF39B-2300-47B8-A203-8B11C6B3C132}"/>
    <cellStyle name="出力 7 7 2" xfId="19271" xr:uid="{2E79FE77-A517-433C-9936-008500C73359}"/>
    <cellStyle name="出力 7 7 3" xfId="21445" xr:uid="{184FF35B-48D7-41CE-B2B6-22374C067B34}"/>
    <cellStyle name="出力 7 7 4" xfId="25443" xr:uid="{981A8F2E-3E31-41B9-93F6-87F7B39975D6}"/>
    <cellStyle name="出力 7 7 5" xfId="31705" xr:uid="{469D189B-4F2B-43B3-889F-56334F6BF24B}"/>
    <cellStyle name="出力 7 70" xfId="35768" xr:uid="{CC993807-4238-427B-BB81-79CD9E6695A8}"/>
    <cellStyle name="出力 7 8" xfId="13441" xr:uid="{1772DB4E-6B32-4DD0-8054-C858BF9D3ECB}"/>
    <cellStyle name="出力 7 8 2" xfId="19272" xr:uid="{3B66A2E2-51B0-4722-AB91-7A1F6C6AD8FC}"/>
    <cellStyle name="出力 7 8 3" xfId="23423" xr:uid="{7F9352DC-C561-4CCE-A3A1-CCA6496E8BE4}"/>
    <cellStyle name="出力 7 8 4" xfId="26375" xr:uid="{D3B3B494-F62B-48D5-85C8-6274CF83EE76}"/>
    <cellStyle name="出力 7 8 5" xfId="34369" xr:uid="{8B9BEEAD-5514-4C56-9785-4B205EBAE47D}"/>
    <cellStyle name="出力 7 9" xfId="13442" xr:uid="{FCC37625-5E7B-4AF3-844A-5B2CE4FDE97A}"/>
    <cellStyle name="出力 7 9 2" xfId="19273" xr:uid="{FAAD7096-BCE7-4677-AD1A-081D8C9B2773}"/>
    <cellStyle name="出力 7 9 3" xfId="21411" xr:uid="{0D6C2F98-8044-488F-9D68-27B13C45C0D3}"/>
    <cellStyle name="出力 7 9 4" xfId="21658" xr:uid="{ACFFB3B0-544B-47C6-A5CD-A8163C9F6645}"/>
    <cellStyle name="出力 7 9 5" xfId="34562" xr:uid="{968D7880-EC52-4AF8-AA82-F1291647C0C8}"/>
    <cellStyle name="出力 8" xfId="13443" xr:uid="{8FB8035E-B59D-43F4-83D8-874BB90C0EB9}"/>
    <cellStyle name="出力 8 10" xfId="13444" xr:uid="{4404490A-993D-4053-948E-EB7895056610}"/>
    <cellStyle name="出力 8 10 2" xfId="19274" xr:uid="{83FBB61E-0CCF-4E40-B7F7-D143E2BE58C2}"/>
    <cellStyle name="出力 8 10 3" xfId="27838" xr:uid="{CB924624-9A14-4CC5-B435-A0DDB99F2654}"/>
    <cellStyle name="出力 8 10 4" xfId="30495" xr:uid="{F7199DA2-5E6F-442F-915F-C73AB591CEC6}"/>
    <cellStyle name="出力 8 10 5" xfId="31704" xr:uid="{3E434F6F-BF42-4B81-A34A-B03849B12688}"/>
    <cellStyle name="出力 8 11" xfId="13445" xr:uid="{393615FC-BFDE-4630-B1EA-E4B28A664BF0}"/>
    <cellStyle name="出力 8 11 2" xfId="19275" xr:uid="{CDFC7B44-1D34-480A-BCB9-EB7830ADD261}"/>
    <cellStyle name="出力 8 11 3" xfId="27980" xr:uid="{0CB56349-D474-487D-9CB6-67AC63E43D73}"/>
    <cellStyle name="出力 8 11 4" xfId="30632" xr:uid="{82FD97DF-7CA3-4B14-885F-C51793C8DA09}"/>
    <cellStyle name="出力 8 11 5" xfId="31703" xr:uid="{BE2A2165-2C68-4839-B568-953AF1E5CC5A}"/>
    <cellStyle name="出力 8 12" xfId="13446" xr:uid="{77EAA8DF-7620-46C7-98EC-65E083081612}"/>
    <cellStyle name="出力 8 12 2" xfId="19276" xr:uid="{F493727B-534A-4661-AD79-913A1E6B1115}"/>
    <cellStyle name="出力 8 12 3" xfId="27987" xr:uid="{BA368503-4246-43D0-AF1F-33DEDC5DBA16}"/>
    <cellStyle name="出力 8 12 4" xfId="30639" xr:uid="{FEC9F6FC-FC03-4D00-97CD-6E3BD909BA34}"/>
    <cellStyle name="出力 8 12 5" xfId="31702" xr:uid="{AFBD49FC-2A42-40DA-952F-C7B70588CDC0}"/>
    <cellStyle name="出力 8 13" xfId="13447" xr:uid="{E33400B1-244C-4004-BE76-0998AA50E431}"/>
    <cellStyle name="出力 8 13 2" xfId="19277" xr:uid="{08BB700E-8532-4D2A-850E-2E5090B725B0}"/>
    <cellStyle name="出力 8 13 3" xfId="24198" xr:uid="{C9F7D1BB-EBBC-40EA-A093-095486119343}"/>
    <cellStyle name="出力 8 13 4" xfId="29767" xr:uid="{27C0DE08-C17D-43CD-B25A-4C1E8602E510}"/>
    <cellStyle name="出力 8 13 5" xfId="31701" xr:uid="{E7343376-FB03-46C0-B821-6D2FA0765C08}"/>
    <cellStyle name="出力 8 14" xfId="13448" xr:uid="{B6E03B86-874C-4AF6-902C-EBB7850C9C4B}"/>
    <cellStyle name="出力 8 14 2" xfId="19278" xr:uid="{FA3B0D86-7675-463B-8C0B-5DDB89217422}"/>
    <cellStyle name="出力 8 14 3" xfId="27940" xr:uid="{3DBEE4DA-7CEA-4F03-83A0-956827B8466A}"/>
    <cellStyle name="出力 8 14 4" xfId="30596" xr:uid="{AD0B9E26-038B-4DB4-9F66-1BEDBC697B37}"/>
    <cellStyle name="出力 8 14 5" xfId="31700" xr:uid="{AB7AC0D0-46B8-4CF7-9E8F-FED16387342E}"/>
    <cellStyle name="出力 8 15" xfId="13449" xr:uid="{8E0BF96C-6F68-4BF7-A3BB-FE80A7D39D7A}"/>
    <cellStyle name="出力 8 15 2" xfId="19279" xr:uid="{D9E40239-4596-46CA-B195-98899C87513C}"/>
    <cellStyle name="出力 8 15 3" xfId="27651" xr:uid="{202377C8-CA24-4679-A733-1E7EBB927134}"/>
    <cellStyle name="出力 8 15 4" xfId="27827" xr:uid="{74DDB7F6-2230-40B6-A123-1425D89EA5E1}"/>
    <cellStyle name="出力 8 15 5" xfId="31699" xr:uid="{6CC5E396-CB9B-4577-BE4C-1A9945261426}"/>
    <cellStyle name="出力 8 16" xfId="13450" xr:uid="{BB2C7763-6702-47CF-AA4F-F1DCE73AB485}"/>
    <cellStyle name="出力 8 16 2" xfId="19280" xr:uid="{45363DA5-BAE6-4D72-BF94-36A0318087A4}"/>
    <cellStyle name="出力 8 16 3" xfId="22445" xr:uid="{5F6BE8E3-D67B-4B84-B18A-517EF65A9621}"/>
    <cellStyle name="出力 8 16 4" xfId="30082" xr:uid="{CBAFA520-AC7E-4814-B1B3-AA2C6AD2A294}"/>
    <cellStyle name="出力 8 16 5" xfId="31698" xr:uid="{8B931AFB-C296-450F-AFC4-83576BACDADA}"/>
    <cellStyle name="出力 8 17" xfId="13451" xr:uid="{7E38463C-CB02-4CE9-AA8A-27B8258D8C9B}"/>
    <cellStyle name="出力 8 17 2" xfId="19281" xr:uid="{75730104-6D95-4477-8945-C7F72C916538}"/>
    <cellStyle name="出力 8 17 3" xfId="27294" xr:uid="{14950F03-DC9F-4F46-B6B2-63DD8776CBEA}"/>
    <cellStyle name="出力 8 17 4" xfId="25339" xr:uid="{BC3E46E2-AF24-47CB-9549-798FEE9ED0D7}"/>
    <cellStyle name="出力 8 17 5" xfId="31697" xr:uid="{9806A82F-FB2B-42E7-B01E-39B0B62FA48F}"/>
    <cellStyle name="出力 8 18" xfId="13452" xr:uid="{2F4A06E6-290E-4D4A-B254-B68E92235D82}"/>
    <cellStyle name="出力 8 18 2" xfId="19282" xr:uid="{48B4B01F-57F5-405E-B00B-F02AF21AD0A4}"/>
    <cellStyle name="出力 8 18 3" xfId="21897" xr:uid="{AD45F2EF-CE27-4D3C-89C9-E59C52EFBF36}"/>
    <cellStyle name="出力 8 18 4" xfId="28187" xr:uid="{5CE16263-C625-4FF0-9BB3-A324064AEAA5}"/>
    <cellStyle name="出力 8 18 5" xfId="29276" xr:uid="{1F7D4637-60DF-4F2D-B750-5719B1FDC1AC}"/>
    <cellStyle name="出力 8 19" xfId="13453" xr:uid="{D67F21A2-4FA2-4DDA-9024-97EB86061E5E}"/>
    <cellStyle name="出力 8 19 2" xfId="19283" xr:uid="{5B8B23BD-AC60-408D-9ADA-7971E207C554}"/>
    <cellStyle name="出力 8 19 3" xfId="26364" xr:uid="{FC72D8F4-A188-4931-9557-3071D857843E}"/>
    <cellStyle name="出力 8 19 4" xfId="29139" xr:uid="{00618444-C656-4690-A1EB-0492DE4221C5}"/>
    <cellStyle name="出力 8 19 5" xfId="31696" xr:uid="{7A329C7B-835C-4FEA-A4A2-262A2465837F}"/>
    <cellStyle name="出力 8 2" xfId="13454" xr:uid="{1C29FC32-4C9C-48CD-8C32-62B03E8E4ED9}"/>
    <cellStyle name="出力 8 2 10" xfId="13455" xr:uid="{1A39DB92-5035-41E7-9E3F-09A06D3B1987}"/>
    <cellStyle name="出力 8 2 10 2" xfId="19284" xr:uid="{1968DA1F-474B-4935-BBDF-98F8241717F8}"/>
    <cellStyle name="出力 8 2 10 3" xfId="24197" xr:uid="{4A8B3E4E-B1B9-472E-B6D3-75121181ABE1}"/>
    <cellStyle name="出力 8 2 10 4" xfId="26546" xr:uid="{D1563C21-604E-49F1-A530-0539C3AB6C58}"/>
    <cellStyle name="出力 8 2 10 5" xfId="31695" xr:uid="{1AF41AE5-7565-40F0-9487-DD8003643CA1}"/>
    <cellStyle name="出力 8 2 11" xfId="13456" xr:uid="{DEC5043A-0762-473B-9B5C-74163A898AB0}"/>
    <cellStyle name="出力 8 2 11 2" xfId="19285" xr:uid="{A912A96D-FC6A-43C1-9850-CBFE35DBCC00}"/>
    <cellStyle name="出力 8 2 11 3" xfId="24196" xr:uid="{B96EE171-33D6-4FB8-AA58-79109AF30D20}"/>
    <cellStyle name="出力 8 2 11 4" xfId="27458" xr:uid="{86FBEA79-EA0E-4EC9-9981-DC343DDEB5C5}"/>
    <cellStyle name="出力 8 2 11 5" xfId="31694" xr:uid="{57F1BBA0-4244-45EB-82E7-0A5FEC3C41CD}"/>
    <cellStyle name="出力 8 2 12" xfId="13457" xr:uid="{06F9D0D7-D34B-4CAE-8BC4-CDAC870700F6}"/>
    <cellStyle name="出力 8 2 12 2" xfId="19286" xr:uid="{7C2CD64C-FB4B-4355-9969-E9A598FEBAA9}"/>
    <cellStyle name="出力 8 2 12 3" xfId="24195" xr:uid="{55637D54-800F-4EFA-9367-DEEC57A4BC69}"/>
    <cellStyle name="出力 8 2 12 4" xfId="21683" xr:uid="{5DB3DB84-397A-40AB-9262-EB5860DCBE73}"/>
    <cellStyle name="出力 8 2 12 5" xfId="31693" xr:uid="{E39D80DD-1CA3-4F1B-87F7-A232BBAD894C}"/>
    <cellStyle name="出力 8 2 13" xfId="13458" xr:uid="{9D6A2D6B-9B8F-4393-B6D2-6CC63DC3FFFC}"/>
    <cellStyle name="出力 8 2 13 2" xfId="19287" xr:uid="{BF3BBFF7-659A-4A00-ADD5-93B21E82B338}"/>
    <cellStyle name="出力 8 2 13 3" xfId="24194" xr:uid="{999E8441-44E8-4794-9442-48C25F9B9D97}"/>
    <cellStyle name="出力 8 2 13 4" xfId="24676" xr:uid="{8345FBE5-964D-42CC-AB16-0C356AE514B8}"/>
    <cellStyle name="出力 8 2 13 5" xfId="31692" xr:uid="{E6C0E6C5-8F17-4474-9C97-7FC11F77A988}"/>
    <cellStyle name="出力 8 2 14" xfId="13459" xr:uid="{E0EFCDC6-9A41-4CDB-BA7F-23D4CFE7F9C8}"/>
    <cellStyle name="出力 8 2 14 2" xfId="19288" xr:uid="{D78C9E93-4C37-441D-89E5-7CEB4FCE53F1}"/>
    <cellStyle name="出力 8 2 14 3" xfId="24193" xr:uid="{AEAC078B-6EE9-4AB6-9966-D166A516B49E}"/>
    <cellStyle name="出力 8 2 14 4" xfId="22869" xr:uid="{04C2EA51-2E6C-47F1-BDF4-8E31D2C905E8}"/>
    <cellStyle name="出力 8 2 14 5" xfId="31691" xr:uid="{2FC8DD1B-AA00-4D0B-9BC7-C692B56D2FE2}"/>
    <cellStyle name="出力 8 2 15" xfId="13460" xr:uid="{A3190FD1-185E-4915-81B5-11B05708CF5C}"/>
    <cellStyle name="出力 8 2 15 2" xfId="19289" xr:uid="{D5158F0B-C45C-4EEE-B6D2-6FB314BBB455}"/>
    <cellStyle name="出力 8 2 15 3" xfId="24192" xr:uid="{04771D47-8056-4EC8-8BD2-2EE8F657240A}"/>
    <cellStyle name="出力 8 2 15 4" xfId="24675" xr:uid="{79944DE3-842E-48C9-B7C1-D30EB4A6B4D5}"/>
    <cellStyle name="出力 8 2 15 5" xfId="31690" xr:uid="{192F9F3E-43FD-4E44-B0E1-292CF6118D3A}"/>
    <cellStyle name="出力 8 2 16" xfId="13461" xr:uid="{2D7F385A-ECB1-4FDD-926B-176AD81BA159}"/>
    <cellStyle name="出力 8 2 16 2" xfId="19290" xr:uid="{BE53736C-1443-4951-8D0C-4F8D30B62D9D}"/>
    <cellStyle name="出力 8 2 16 3" xfId="24191" xr:uid="{D30EA49F-60D4-4910-BB02-742543ED2E05}"/>
    <cellStyle name="出力 8 2 16 4" xfId="29417" xr:uid="{C43864F9-EE27-4FFA-AE89-EC117CDF515B}"/>
    <cellStyle name="出力 8 2 16 5" xfId="34721" xr:uid="{4AFC9B94-B11C-4EFF-A2CD-E0F6C8FC9166}"/>
    <cellStyle name="出力 8 2 17" xfId="13462" xr:uid="{3895FD57-5573-4A87-B453-6B2BA0A50C16}"/>
    <cellStyle name="出力 8 2 17 2" xfId="19291" xr:uid="{99E02732-7FB9-4BC1-B045-6EAB23A086C9}"/>
    <cellStyle name="出力 8 2 17 3" xfId="24190" xr:uid="{D6FC52D7-41D3-4814-B207-602D66ADB976}"/>
    <cellStyle name="出力 8 2 17 4" xfId="22887" xr:uid="{0BE73131-A457-4857-B6B5-0AD92B9BB1A3}"/>
    <cellStyle name="出力 8 2 17 5" xfId="31689" xr:uid="{348566E3-2DED-495C-82E8-19502D0BCC68}"/>
    <cellStyle name="出力 8 2 18" xfId="13463" xr:uid="{BDB74AC6-B59F-472D-B517-88AF391CE75D}"/>
    <cellStyle name="出力 8 2 18 2" xfId="19292" xr:uid="{28BD175D-C7AE-4F46-B64F-662D5698FB4B}"/>
    <cellStyle name="出力 8 2 18 3" xfId="23422" xr:uid="{4D2C4719-4919-4658-A18C-37E270A2BC3C}"/>
    <cellStyle name="出力 8 2 18 4" xfId="22278" xr:uid="{1474ABEF-0BD4-4B6A-BDE4-FB0A5B2368B7}"/>
    <cellStyle name="出力 8 2 18 5" xfId="34559" xr:uid="{75FBE2B5-7DB9-4C86-B9AA-6896F2A88915}"/>
    <cellStyle name="出力 8 2 19" xfId="13464" xr:uid="{25800E33-043D-4885-A9CA-FBD13455835F}"/>
    <cellStyle name="出力 8 2 19 2" xfId="19293" xr:uid="{981C05D1-866F-475D-9EF2-6D9E2392760F}"/>
    <cellStyle name="出力 8 2 19 3" xfId="22517" xr:uid="{D28E70FA-5ED0-4D76-9F56-B82112F4F59A}"/>
    <cellStyle name="出力 8 2 19 4" xfId="26509" xr:uid="{D4E2A0E7-32C5-4FEB-8DAD-C4A5EF30D533}"/>
    <cellStyle name="出力 8 2 19 5" xfId="34484" xr:uid="{A57233A5-4448-4703-B7F7-BB1A65759191}"/>
    <cellStyle name="出力 8 2 2" xfId="13465" xr:uid="{2AFD09A6-95C9-42DA-A3FE-81859FCB3AF6}"/>
    <cellStyle name="出力 8 2 2 2" xfId="19294" xr:uid="{29990F8B-B4A6-4F24-B841-8A034F1AA51F}"/>
    <cellStyle name="出力 8 2 2 3" xfId="24189" xr:uid="{1C649317-2B41-4F4C-86A1-CA0A866CF514}"/>
    <cellStyle name="出力 8 2 2 4" xfId="30307" xr:uid="{EB880F8D-8BE2-4F9F-A999-B47F8A47F266}"/>
    <cellStyle name="出力 8 2 2 5" xfId="31688" xr:uid="{A304C930-2B1E-4CB9-96FF-A100C22CAC0B}"/>
    <cellStyle name="出力 8 2 20" xfId="13466" xr:uid="{5B7A2091-A4ED-48E0-8C59-0BF4B89ACDC4}"/>
    <cellStyle name="出力 8 2 20 2" xfId="19295" xr:uid="{F979CF8B-21D0-4A9C-B71B-6014CF0F4560}"/>
    <cellStyle name="出力 8 2 20 3" xfId="24188" xr:uid="{61F83295-AD54-4961-8DCB-9394B684EC16}"/>
    <cellStyle name="出力 8 2 20 4" xfId="25327" xr:uid="{59A5750B-8245-4A73-934A-3F9589CA0113}"/>
    <cellStyle name="出力 8 2 20 5" xfId="31687" xr:uid="{1D60BB7E-7245-4F9A-B515-050DCDDB5211}"/>
    <cellStyle name="出力 8 2 21" xfId="13467" xr:uid="{CCAAABCC-D8D4-462F-96A6-4FB588A03076}"/>
    <cellStyle name="出力 8 2 21 2" xfId="19296" xr:uid="{C07851B4-5E31-44E0-8C6C-B83D575EB3D2}"/>
    <cellStyle name="出力 8 2 21 3" xfId="24187" xr:uid="{4D7758AD-A67D-4396-96F9-C26BD2D2456F}"/>
    <cellStyle name="出力 8 2 21 4" xfId="27725" xr:uid="{9B9AA22D-89B5-4F6B-9AB6-E7884CCFCDA1}"/>
    <cellStyle name="出力 8 2 21 5" xfId="31686" xr:uid="{D7619227-934D-4F7B-8B51-28AE6015FD42}"/>
    <cellStyle name="出力 8 2 22" xfId="13468" xr:uid="{7854292A-B7C3-4941-9B76-E9C018B54915}"/>
    <cellStyle name="出力 8 2 22 2" xfId="19297" xr:uid="{351B7061-F7F9-41E9-B8F7-F76D24CFF645}"/>
    <cellStyle name="出力 8 2 22 3" xfId="24186" xr:uid="{510B9C24-6E42-4608-A0B8-9CF9BD125E53}"/>
    <cellStyle name="出力 8 2 22 4" xfId="21543" xr:uid="{BED36C83-9416-45C5-8E02-9B3DB959013B}"/>
    <cellStyle name="出力 8 2 22 5" xfId="31685" xr:uid="{9694BDCF-3CD8-47FC-965F-1BDEA3C4F40F}"/>
    <cellStyle name="出力 8 2 23" xfId="13469" xr:uid="{189D82D3-EAD0-446C-9F25-50BE89DE6B51}"/>
    <cellStyle name="出力 8 2 23 2" xfId="19298" xr:uid="{328BFB5E-ED88-4E50-86A3-B6854F472354}"/>
    <cellStyle name="出力 8 2 23 3" xfId="24185" xr:uid="{424AD270-B885-4D1E-A7A3-61FC66CC912C}"/>
    <cellStyle name="出力 8 2 23 4" xfId="29450" xr:uid="{559B86EC-AFCB-4662-B153-E25537805395}"/>
    <cellStyle name="出力 8 2 23 5" xfId="31684" xr:uid="{97552D2B-7A74-4C56-A1AF-902DDD1C17B6}"/>
    <cellStyle name="出力 8 2 24" xfId="13470" xr:uid="{E118E731-3A1C-470F-995D-4640D68D3E47}"/>
    <cellStyle name="出力 8 2 24 2" xfId="19299" xr:uid="{D049F5A2-FD9F-4202-8F9B-D273C77EC4BC}"/>
    <cellStyle name="出力 8 2 24 3" xfId="24184" xr:uid="{35C19FD6-4C85-4AAB-B718-71EDE151B9F1}"/>
    <cellStyle name="出力 8 2 24 4" xfId="25628" xr:uid="{5A96DAED-B67F-411B-9621-1EDAF0D37D23}"/>
    <cellStyle name="出力 8 2 24 5" xfId="31683" xr:uid="{7E6B9282-7BF5-494E-AD6A-04ADEB7D233B}"/>
    <cellStyle name="出力 8 2 25" xfId="13471" xr:uid="{3C928494-2DB9-4D59-BF95-F4ADF346BBE0}"/>
    <cellStyle name="出力 8 2 25 2" xfId="19300" xr:uid="{703689EE-DE03-4DBA-A719-970989CC762D}"/>
    <cellStyle name="出力 8 2 25 3" xfId="21855" xr:uid="{E5A03246-AAAA-4ACC-83D8-F36BE51F8CD9}"/>
    <cellStyle name="出力 8 2 25 4" xfId="30197" xr:uid="{B7FE8FA2-1092-4FBC-B2B6-FBE5B849125E}"/>
    <cellStyle name="出力 8 2 25 5" xfId="31682" xr:uid="{D4D79C96-5A46-46F5-8C00-32B6E6A17C12}"/>
    <cellStyle name="出力 8 2 26" xfId="13472" xr:uid="{99859BAB-36B6-4F4A-A6FF-86A12F4CBEE1}"/>
    <cellStyle name="出力 8 2 26 2" xfId="19301" xr:uid="{530ECC9D-16C6-456A-A936-F8BA36C4492A}"/>
    <cellStyle name="出力 8 2 26 3" xfId="24183" xr:uid="{4259BFBE-3D7E-4936-A96D-E5447993A150}"/>
    <cellStyle name="出力 8 2 26 4" xfId="21473" xr:uid="{2C0BD350-03A1-45EC-B7D1-5F1A3DA40DAC}"/>
    <cellStyle name="出力 8 2 26 5" xfId="31681" xr:uid="{FFEC0573-04C5-46A4-B12C-02A6AA48E8AB}"/>
    <cellStyle name="出力 8 2 27" xfId="13473" xr:uid="{109A935F-746F-4AC6-AB7B-FB70BC01E9FF}"/>
    <cellStyle name="出力 8 2 27 2" xfId="19302" xr:uid="{3F70132A-55BB-463D-A154-1B731C282DEB}"/>
    <cellStyle name="出力 8 2 27 3" xfId="21818" xr:uid="{38210688-87DB-4BE6-8954-F611C16752BB}"/>
    <cellStyle name="出力 8 2 27 4" xfId="28229" xr:uid="{A0D64291-4959-4C8B-8DC8-AD6322D272FD}"/>
    <cellStyle name="出力 8 2 27 5" xfId="29888" xr:uid="{276C1753-0133-481B-96E6-0855B52C76D3}"/>
    <cellStyle name="出力 8 2 28" xfId="13474" xr:uid="{6EF7F5E3-CC57-4DD3-BF71-2EFF0D17490D}"/>
    <cellStyle name="出力 8 2 28 2" xfId="19303" xr:uid="{CD1C8CCA-4D85-4CA4-BCBF-755A43F6BD99}"/>
    <cellStyle name="出力 8 2 28 3" xfId="21767" xr:uid="{FFE53E90-E39D-4623-9E2A-E03B44C62293}"/>
    <cellStyle name="出力 8 2 28 4" xfId="30095" xr:uid="{AEB33168-7547-4047-BD78-11555DC61468}"/>
    <cellStyle name="出力 8 2 28 5" xfId="31680" xr:uid="{C017DCB4-B2C5-45FC-A395-7924C9690798}"/>
    <cellStyle name="出力 8 2 29" xfId="13475" xr:uid="{D31432D5-BDF1-4623-A240-65404018479C}"/>
    <cellStyle name="出力 8 2 29 2" xfId="19304" xr:uid="{6789A6B2-533E-4A94-BDFD-E12FE96E0921}"/>
    <cellStyle name="出力 8 2 29 3" xfId="26904" xr:uid="{982A88AC-5EE4-408A-939F-17023C82CED6}"/>
    <cellStyle name="出力 8 2 29 4" xfId="30018" xr:uid="{2E016970-30C3-4F5C-BA02-BCBE58663ECD}"/>
    <cellStyle name="出力 8 2 29 5" xfId="31679" xr:uid="{455C6114-A254-420B-8DB0-DA6A8C7491EC}"/>
    <cellStyle name="出力 8 2 3" xfId="13476" xr:uid="{00A51FCA-D122-4F68-8B32-2423A9BF4B3A}"/>
    <cellStyle name="出力 8 2 3 2" xfId="19305" xr:uid="{E123C35A-70B2-443B-B47B-63795F13F565}"/>
    <cellStyle name="出力 8 2 3 3" xfId="24182" xr:uid="{57273314-A3D1-494D-87E9-A013D1E4A06B}"/>
    <cellStyle name="出力 8 2 3 4" xfId="26641" xr:uid="{B11C7EF3-B9D0-4C61-8D27-F381F69D4438}"/>
    <cellStyle name="出力 8 2 3 5" xfId="31678" xr:uid="{77448DE2-FF01-4133-8C4F-D3AB4B447751}"/>
    <cellStyle name="出力 8 2 30" xfId="13477" xr:uid="{36AF53B8-9A6C-4CD3-A9B6-1824E55AADF1}"/>
    <cellStyle name="出力 8 2 30 2" xfId="19306" xr:uid="{5781F7A9-7AC2-4383-AC70-4DEFFCF13828}"/>
    <cellStyle name="出力 8 2 30 3" xfId="27503" xr:uid="{2EF53B66-93B8-4A35-8065-734865DD4B28}"/>
    <cellStyle name="出力 8 2 30 4" xfId="25415" xr:uid="{1A2A2D25-7962-4FF7-AD72-EE2FBE71F142}"/>
    <cellStyle name="出力 8 2 30 5" xfId="31677" xr:uid="{B8E1C0D2-8090-44BB-A2AF-5662C1F8F107}"/>
    <cellStyle name="出力 8 2 31" xfId="13478" xr:uid="{4A9A1147-099A-4423-B0BD-97647F093693}"/>
    <cellStyle name="出力 8 2 31 2" xfId="19307" xr:uid="{FF67793A-F101-44F3-98E8-635977DB5608}"/>
    <cellStyle name="出力 8 2 31 3" xfId="27221" xr:uid="{E368B448-57C0-4A1A-9E45-9DDD813FCCBE}"/>
    <cellStyle name="出力 8 2 31 4" xfId="27772" xr:uid="{7AD2E205-1F65-48DD-B667-FDEB33267BE5}"/>
    <cellStyle name="出力 8 2 31 5" xfId="31676" xr:uid="{85F25881-2378-4230-840E-3EF0F74512F4}"/>
    <cellStyle name="出力 8 2 32" xfId="13479" xr:uid="{2618A368-5E1F-423A-9602-18EBD8E6EE7A}"/>
    <cellStyle name="出力 8 2 32 2" xfId="19308" xr:uid="{F28B7549-7A14-42D9-B934-1E1DB22FE52F}"/>
    <cellStyle name="出力 8 2 32 3" xfId="24181" xr:uid="{12E0BBC7-C029-416F-89A1-25F940F25B62}"/>
    <cellStyle name="出力 8 2 32 4" xfId="24656" xr:uid="{D50073B9-D3D8-4CC5-BC91-8BCAE55AC1B1}"/>
    <cellStyle name="出力 8 2 32 5" xfId="31675" xr:uid="{E63F5766-67B6-4AA9-87DC-9F5DB1B2F9D8}"/>
    <cellStyle name="出力 8 2 33" xfId="13480" xr:uid="{04066410-19C4-4003-89EB-102EC57725C8}"/>
    <cellStyle name="出力 8 2 33 2" xfId="19309" xr:uid="{5FC016D2-1D04-4BCD-896C-0A0164BA0970}"/>
    <cellStyle name="出力 8 2 33 3" xfId="24180" xr:uid="{19786961-1882-43B3-8927-759DBA43AD98}"/>
    <cellStyle name="出力 8 2 33 4" xfId="23191" xr:uid="{2ECB385D-54FE-458A-A439-FEC407556422}"/>
    <cellStyle name="出力 8 2 33 5" xfId="31674" xr:uid="{1F842B9B-9DE9-4AEF-A7B0-D319B4FD6B61}"/>
    <cellStyle name="出力 8 2 34" xfId="13481" xr:uid="{F5526EED-6B86-4741-A056-94D31F7AB6DE}"/>
    <cellStyle name="出力 8 2 34 2" xfId="19310" xr:uid="{2B91E345-003E-4CE6-B7FA-BFB6CC99194F}"/>
    <cellStyle name="出力 8 2 34 3" xfId="24179" xr:uid="{0D95EC7A-A64C-4C52-9C56-093E0EE19E92}"/>
    <cellStyle name="出力 8 2 34 4" xfId="27801" xr:uid="{1C17FABB-42B5-4DD5-A530-CF1ED3042289}"/>
    <cellStyle name="出力 8 2 34 5" xfId="34317" xr:uid="{7CAD99EE-B3D7-47E1-B133-F1580B06CCBA}"/>
    <cellStyle name="出力 8 2 35" xfId="13482" xr:uid="{E6B9BF70-D914-4E8A-8236-ADD553FC36A5}"/>
    <cellStyle name="出力 8 2 35 2" xfId="19311" xr:uid="{19E94233-672C-444B-8FE7-632900C0289A}"/>
    <cellStyle name="出力 8 2 35 3" xfId="24178" xr:uid="{D0C2B2CF-FEEB-4FF1-92ED-5433F50F4A55}"/>
    <cellStyle name="出力 8 2 35 4" xfId="25444" xr:uid="{0DAF0699-6221-4ED7-AA59-8175514AE8D8}"/>
    <cellStyle name="出力 8 2 35 5" xfId="31673" xr:uid="{307600C0-5466-404B-9D6F-4A6194FBE569}"/>
    <cellStyle name="出力 8 2 36" xfId="13483" xr:uid="{B48F8A68-F7CE-4985-886A-BEE5D5A7506F}"/>
    <cellStyle name="出力 8 2 36 2" xfId="19312" xr:uid="{39CCF946-A19B-4979-B78B-12D6445A3E85}"/>
    <cellStyle name="出力 8 2 36 3" xfId="22166" xr:uid="{1431CC03-7862-4A86-BFD0-C09EF82D9F74}"/>
    <cellStyle name="出力 8 2 36 4" xfId="30154" xr:uid="{161F22F0-4705-43DA-B0AC-EA2BB30EE607}"/>
    <cellStyle name="出力 8 2 36 5" xfId="34596" xr:uid="{F3C08D61-30D3-45AA-BE7B-6A5A85100141}"/>
    <cellStyle name="出力 8 2 37" xfId="13484" xr:uid="{8B12A157-41D8-42FD-88AA-C62C9288CDE6}"/>
    <cellStyle name="出力 8 2 37 2" xfId="19313" xr:uid="{1C8D201A-B013-4B86-81A2-1473AACE67A8}"/>
    <cellStyle name="出力 8 2 37 3" xfId="24177" xr:uid="{5F3BD0BD-638A-4804-B825-7825EEC7F532}"/>
    <cellStyle name="出力 8 2 37 4" xfId="28704" xr:uid="{14C9CC08-9B77-40B3-A927-AEC8A0722AA3}"/>
    <cellStyle name="出力 8 2 37 5" xfId="34686" xr:uid="{A0D4D193-926E-4DF9-9AE3-6526F998CBAB}"/>
    <cellStyle name="出力 8 2 38" xfId="13485" xr:uid="{F842927C-36B3-466C-A619-0555C9270140}"/>
    <cellStyle name="出力 8 2 38 2" xfId="19314" xr:uid="{6C861741-DF4D-43F3-9B79-CA65686AE838}"/>
    <cellStyle name="出力 8 2 38 3" xfId="24176" xr:uid="{8E8CD63D-B6A3-4224-92BC-8BD57A1C4A7F}"/>
    <cellStyle name="出力 8 2 38 4" xfId="25891" xr:uid="{8B32C394-0AC1-495F-B861-A2C9C9D1C947}"/>
    <cellStyle name="出力 8 2 38 5" xfId="31672" xr:uid="{7FDF0B39-900C-41A9-957D-CB0B3FB45349}"/>
    <cellStyle name="出力 8 2 39" xfId="13486" xr:uid="{61A2A091-01E2-4FB6-B6E3-CD82FF986661}"/>
    <cellStyle name="出力 8 2 39 2" xfId="19315" xr:uid="{AF36EDFA-8CF2-42A5-90D2-E9D8E391FCA5}"/>
    <cellStyle name="出力 8 2 39 3" xfId="24175" xr:uid="{B7C3E086-E34E-4944-B431-730D16083F84}"/>
    <cellStyle name="出力 8 2 39 4" xfId="23603" xr:uid="{4B050827-DCBE-4B0C-9894-3080F7430377}"/>
    <cellStyle name="出力 8 2 39 5" xfId="31671" xr:uid="{0025E3A6-EE98-4EAF-9213-D97B5CF3D358}"/>
    <cellStyle name="出力 8 2 4" xfId="13487" xr:uid="{8C2E813D-334E-49A2-A7B7-81BC541F0B52}"/>
    <cellStyle name="出力 8 2 4 2" xfId="19316" xr:uid="{1BAE1077-E68B-4F89-9F24-024B8477DBED}"/>
    <cellStyle name="出力 8 2 4 3" xfId="24174" xr:uid="{4151EDF8-0C3E-48A0-8998-5680248F09D9}"/>
    <cellStyle name="出力 8 2 4 4" xfId="25513" xr:uid="{61AE2F08-F7B6-4B36-8B89-FB53C0EC518B}"/>
    <cellStyle name="出力 8 2 4 5" xfId="31670" xr:uid="{4EC57E5A-6216-4BE7-AFEA-515C65BA7E95}"/>
    <cellStyle name="出力 8 2 40" xfId="13488" xr:uid="{AECC1B62-22AB-45FC-AC9F-B4D85106B4D9}"/>
    <cellStyle name="出力 8 2 40 2" xfId="19317" xr:uid="{C55365FE-C41A-4F9D-879D-9DA92A8447FF}"/>
    <cellStyle name="出力 8 2 40 3" xfId="21988" xr:uid="{541AE3C7-54EF-4500-9EF2-EEFE163EFBE0}"/>
    <cellStyle name="出力 8 2 40 4" xfId="21599" xr:uid="{031D0A0E-6ABC-4F6F-86B8-E39C30ED3C20}"/>
    <cellStyle name="出力 8 2 40 5" xfId="31669" xr:uid="{D7F862DE-8C16-4287-87C5-011C19ADE031}"/>
    <cellStyle name="出力 8 2 41" xfId="13489" xr:uid="{A9482FDA-43DC-4946-A072-B86BF1BAF8EB}"/>
    <cellStyle name="出力 8 2 41 2" xfId="19318" xr:uid="{B799BB20-6E95-4875-9E03-F2BE9059A56D}"/>
    <cellStyle name="出力 8 2 41 3" xfId="24173" xr:uid="{D5151743-EDD3-48F9-9B88-BC2058904102}"/>
    <cellStyle name="出力 8 2 41 4" xfId="26321" xr:uid="{E5682CF8-B6C5-4CA3-868B-A803E586FF01}"/>
    <cellStyle name="出力 8 2 41 5" xfId="31668" xr:uid="{436CEF68-9528-4C63-AE7B-F1D077B5FE0A}"/>
    <cellStyle name="出力 8 2 42" xfId="13490" xr:uid="{7276C5F8-C33C-47A6-8879-291F702FC19B}"/>
    <cellStyle name="出力 8 2 42 2" xfId="19319" xr:uid="{9E6D8F3F-481E-40E7-9AD8-3C936D323F03}"/>
    <cellStyle name="出力 8 2 42 3" xfId="24172" xr:uid="{D2F9AE94-B516-4BC0-9C33-EDCD1AB2DD45}"/>
    <cellStyle name="出力 8 2 42 4" xfId="21769" xr:uid="{6C6F2FE8-E714-4B7A-9DBF-35FF9293917A}"/>
    <cellStyle name="出力 8 2 42 5" xfId="31667" xr:uid="{A7E4B77D-9365-40C8-A40D-77F98CF406DE}"/>
    <cellStyle name="出力 8 2 43" xfId="13491" xr:uid="{C36BC003-EB76-4FB1-89B6-7F193A5838B4}"/>
    <cellStyle name="出力 8 2 43 2" xfId="19320" xr:uid="{F15C2373-5AF5-4F0D-8B6A-1704BE64DB04}"/>
    <cellStyle name="出力 8 2 43 3" xfId="22444" xr:uid="{15BC6216-AC3C-4ED5-B544-32DC030DAD2F}"/>
    <cellStyle name="出力 8 2 43 4" xfId="29790" xr:uid="{64D69457-5BC8-4EB3-AC4F-F84B6319E3D5}"/>
    <cellStyle name="出力 8 2 43 5" xfId="31666" xr:uid="{1FAC8671-07F7-4F8D-B5B8-5B9EA67F1565}"/>
    <cellStyle name="出力 8 2 44" xfId="13492" xr:uid="{80B0534B-F909-4018-AD02-72D827E60941}"/>
    <cellStyle name="出力 8 2 44 2" xfId="19321" xr:uid="{AFFDA119-711B-497F-BBE8-CFB39A7B1471}"/>
    <cellStyle name="出力 8 2 44 3" xfId="24171" xr:uid="{7D9FDD02-8C69-49E9-B1E4-CFF9B9847C18}"/>
    <cellStyle name="出力 8 2 44 4" xfId="26658" xr:uid="{B32EE512-941B-4FC1-8BBE-4BC51176EB16}"/>
    <cellStyle name="出力 8 2 44 5" xfId="31665" xr:uid="{7ABFA839-88AF-4110-BB9C-5775192F3B04}"/>
    <cellStyle name="出力 8 2 45" xfId="13493" xr:uid="{CC933C02-D9E1-429A-B5B1-A3DB304D0CD9}"/>
    <cellStyle name="出力 8 2 45 2" xfId="19322" xr:uid="{29F75CF4-D949-4F0E-AA03-5F9A8C456D07}"/>
    <cellStyle name="出力 8 2 45 3" xfId="21896" xr:uid="{BCF35914-B2F8-4F87-ACC7-AF2B078A50E6}"/>
    <cellStyle name="出力 8 2 45 4" xfId="28188" xr:uid="{E7B9C347-7CF9-4330-B750-C4463F4F71CB}"/>
    <cellStyle name="出力 8 2 45 5" xfId="22326" xr:uid="{9DEC87B4-6939-45A3-813B-5AB84A47DECB}"/>
    <cellStyle name="出力 8 2 46" xfId="13494" xr:uid="{6E31BA99-6882-4521-AB05-B3312E8308D9}"/>
    <cellStyle name="出力 8 2 46 2" xfId="19323" xr:uid="{18699C01-6930-47E9-AC88-957BBD92E974}"/>
    <cellStyle name="出力 8 2 46 3" xfId="27464" xr:uid="{DCF9ABCB-096F-4D5E-8E88-AE2AA775437C}"/>
    <cellStyle name="出力 8 2 46 4" xfId="29840" xr:uid="{1B71DAD8-3F03-492F-90E8-FE3DA93D0B37}"/>
    <cellStyle name="出力 8 2 46 5" xfId="31664" xr:uid="{312359D9-B28D-4481-A6E2-CEE85B347A72}"/>
    <cellStyle name="出力 8 2 47" xfId="13495" xr:uid="{3A16BDA2-BCA3-40E8-A1CA-A7044CC22145}"/>
    <cellStyle name="出力 8 2 47 2" xfId="19324" xr:uid="{A2254EF8-68AA-45FA-8989-BEB58D64F0C0}"/>
    <cellStyle name="出力 8 2 47 3" xfId="24170" xr:uid="{220D81C5-AB7E-484C-A1B2-59799AEE9BFC}"/>
    <cellStyle name="出力 8 2 47 4" xfId="21841" xr:uid="{81A58248-65CD-4752-B273-E0E6D8310C28}"/>
    <cellStyle name="出力 8 2 47 5" xfId="31663" xr:uid="{FB6CDBF1-1BCC-481C-9442-767B521E7EFE}"/>
    <cellStyle name="出力 8 2 48" xfId="13496" xr:uid="{3BEE4248-C26F-4A27-9D8C-5078F9B985B2}"/>
    <cellStyle name="出力 8 2 48 2" xfId="19325" xr:uid="{A1BAE6B4-D5A8-4D30-89CC-B725D8C7557D}"/>
    <cellStyle name="出力 8 2 48 3" xfId="24169" xr:uid="{CB1C00BA-760A-43EC-B9A6-C0875B51EC27}"/>
    <cellStyle name="出力 8 2 48 4" xfId="25906" xr:uid="{913D5A35-3C39-4936-85C7-5E499793972A}"/>
    <cellStyle name="出力 8 2 48 5" xfId="31662" xr:uid="{189A2154-6922-4996-A799-C85F1C04C5C1}"/>
    <cellStyle name="出力 8 2 49" xfId="15104" xr:uid="{DBF03539-F826-4B72-8AE7-90649DA53E6E}"/>
    <cellStyle name="出力 8 2 49 2" xfId="20626" xr:uid="{4B0C5F13-4007-4F7D-BF27-31C13D777F16}"/>
    <cellStyle name="出力 8 2 49 3" xfId="26487" xr:uid="{104BE80C-89FA-44BB-8958-B19F70C86E6F}"/>
    <cellStyle name="出力 8 2 49 4" xfId="21460" xr:uid="{546A172D-D157-498D-826E-6BD22751ADE4}"/>
    <cellStyle name="出力 8 2 49 5" xfId="22482" xr:uid="{C87D2289-DE03-47AC-B75C-5826F465AD03}"/>
    <cellStyle name="出力 8 2 5" xfId="13497" xr:uid="{93198435-BD29-4602-ACD4-A72200A230DF}"/>
    <cellStyle name="出力 8 2 5 2" xfId="19326" xr:uid="{37AB6ACB-AD81-493C-94A3-EFC2B6FEB4BE}"/>
    <cellStyle name="出力 8 2 5 3" xfId="22646" xr:uid="{1FD6BE15-EB48-45F6-9BE0-A67967973450}"/>
    <cellStyle name="出力 8 2 5 4" xfId="27664" xr:uid="{E0B29D09-8787-4CEB-BB00-373579B73A89}"/>
    <cellStyle name="出力 8 2 5 5" xfId="31661" xr:uid="{F5386302-A1D7-48B4-8CAA-CD1D0AD8D48A}"/>
    <cellStyle name="出力 8 2 50" xfId="15077" xr:uid="{E889BBB4-974C-44D3-A2CB-A58D66A28ADB}"/>
    <cellStyle name="出力 8 2 50 2" xfId="20603" xr:uid="{677DAC2C-36CE-42A9-B21E-9A37F9F47486}"/>
    <cellStyle name="出力 8 2 50 3" xfId="23577" xr:uid="{1196E47D-3D17-40B7-8B9C-8606B8422AA3}"/>
    <cellStyle name="出力 8 2 50 4" xfId="26343" xr:uid="{C1E766BF-1479-4180-AFC1-F71D29D25199}"/>
    <cellStyle name="出力 8 2 50 5" xfId="34351" xr:uid="{4C3D7854-9AF0-4272-B714-51DFE41DF196}"/>
    <cellStyle name="出力 8 2 51" xfId="15257" xr:uid="{5B06AF88-72AA-4CF8-AB0D-810CA634C0F8}"/>
    <cellStyle name="出力 8 2 51 2" xfId="20762" xr:uid="{CF2C27F4-A96F-4C31-B66D-E7A701B44EC5}"/>
    <cellStyle name="出力 8 2 51 3" xfId="26482" xr:uid="{F19923EF-9071-4EF4-8C49-050E0B910D2A}"/>
    <cellStyle name="出力 8 2 51 4" xfId="27899" xr:uid="{8CFEA361-234A-4C5D-BB93-C43634AE98D2}"/>
    <cellStyle name="出力 8 2 51 5" xfId="29936" xr:uid="{BED4BE5E-619C-42E6-8DBE-207081AD373E}"/>
    <cellStyle name="出力 8 2 52" xfId="15269" xr:uid="{88D24715-28CB-4C15-8F85-74F30F1D001B}"/>
    <cellStyle name="出力 8 2 52 2" xfId="20772" xr:uid="{0AF49FB7-E685-4FAE-B5C9-C15F980463C8}"/>
    <cellStyle name="出力 8 2 52 3" xfId="22139" xr:uid="{6A7F88A3-B96E-41C8-958B-6FAE38F55295}"/>
    <cellStyle name="出力 8 2 52 4" xfId="30265" xr:uid="{685734F5-0FC5-4EA0-85BF-1E40C256C284}"/>
    <cellStyle name="出力 8 2 52 5" xfId="30457" xr:uid="{BE629199-CFEA-4A9B-AC8E-4796AFE4A502}"/>
    <cellStyle name="出力 8 2 53" xfId="15442" xr:uid="{D634C92C-25D7-4DDE-A802-3FCA321D53F9}"/>
    <cellStyle name="出力 8 2 53 2" xfId="20927" xr:uid="{8FA41DC9-E31F-48CC-B34E-AC661E2B9208}"/>
    <cellStyle name="出力 8 2 53 3" xfId="23451" xr:uid="{122E56BA-A51B-46A9-85F8-D0D3F8FA4380}"/>
    <cellStyle name="出力 8 2 53 4" xfId="29619" xr:uid="{BBBB8EE3-5CA3-4C1A-B3AD-B2075A051E72}"/>
    <cellStyle name="出力 8 2 53 5" xfId="29560" xr:uid="{2DA1E56C-42B4-477B-92BB-5345D55C87D0}"/>
    <cellStyle name="出力 8 2 54" xfId="15081" xr:uid="{A5FD876B-7A6E-4C01-B59C-F7F3BF780296}"/>
    <cellStyle name="出力 8 2 54 2" xfId="20604" xr:uid="{9C8C8681-731A-41C4-8706-9C38D6863D33}"/>
    <cellStyle name="出力 8 2 54 3" xfId="23576" xr:uid="{72E3D711-5BAA-44CE-9F19-71CA56DD1F6E}"/>
    <cellStyle name="出力 8 2 54 4" xfId="22849" xr:uid="{4128A102-9914-456A-A1E5-4C3212C25002}"/>
    <cellStyle name="出力 8 2 54 5" xfId="34383" xr:uid="{47EC2912-2329-47E5-832A-19EEBA747ACF}"/>
    <cellStyle name="出力 8 2 55" xfId="15465" xr:uid="{0A8654B5-BDEF-4074-AC86-64CFD7C98370}"/>
    <cellStyle name="出力 8 2 55 2" xfId="20949" xr:uid="{B4086242-261C-441F-96D6-BC066838B9D9}"/>
    <cellStyle name="出力 8 2 55 3" xfId="23234" xr:uid="{C13DA6E0-E9CF-4BE9-930F-3E53D2F96751}"/>
    <cellStyle name="出力 8 2 55 4" xfId="26657" xr:uid="{92954CE5-2374-4381-B735-66D9B4CC36CA}"/>
    <cellStyle name="出力 8 2 55 5" xfId="22220" xr:uid="{B8D7DBE7-3069-4DBA-97BD-C2FF5C7F30EB}"/>
    <cellStyle name="出力 8 2 56" xfId="15454" xr:uid="{8AA157B0-CE35-4F93-9E07-8E74CCF0F388}"/>
    <cellStyle name="出力 8 2 56 2" xfId="20938" xr:uid="{21C4B944-D74B-43C2-ABDC-B81C17087850}"/>
    <cellStyle name="出力 8 2 56 3" xfId="23072" xr:uid="{F739FADD-ED61-4C6C-8BB7-C29728F260F2}"/>
    <cellStyle name="出力 8 2 56 4" xfId="26313" xr:uid="{CDE7FD38-555A-40C5-9DEC-C715A0145E17}"/>
    <cellStyle name="出力 8 2 56 5" xfId="22861" xr:uid="{B4F7285F-8190-4CCB-888A-B5FDFF9D8A95}"/>
    <cellStyle name="出力 8 2 57" xfId="15188" xr:uid="{FF22047E-09C0-42C9-9A70-5AFC69334024}"/>
    <cellStyle name="出力 8 2 57 2" xfId="20703" xr:uid="{7C20FC14-FDFD-4F8D-9E86-D3AF094812A2}"/>
    <cellStyle name="出力 8 2 57 3" xfId="23530" xr:uid="{5CF1973C-ED88-4525-BE9F-21C53266A6F9}"/>
    <cellStyle name="出力 8 2 57 4" xfId="29574" xr:uid="{C7B8C396-E4FA-4E33-BF7B-254428E9BD3A}"/>
    <cellStyle name="出力 8 2 57 5" xfId="25577" xr:uid="{69773909-ABD2-401C-A204-B1F31015EB38}"/>
    <cellStyle name="出力 8 2 58" xfId="14920" xr:uid="{B76B696F-7070-4FAC-A949-E35B883D7BF6}"/>
    <cellStyle name="出力 8 2 58 2" xfId="20458" xr:uid="{28C261DC-D8B1-4CDD-B9B0-B9030D07EE84}"/>
    <cellStyle name="出力 8 2 58 3" xfId="25822" xr:uid="{20CA3936-7DFC-46D7-8CF7-653BEE0F2DA6}"/>
    <cellStyle name="出力 8 2 58 4" xfId="29842" xr:uid="{98BF00DD-C207-444B-B31B-9AAFE3870C42}"/>
    <cellStyle name="出力 8 2 58 5" xfId="34751" xr:uid="{82CC1B0D-0271-430D-B101-DCC455E2817C}"/>
    <cellStyle name="出力 8 2 59" xfId="15634" xr:uid="{434AD0EB-9A07-44AB-8E46-484C997F208C}"/>
    <cellStyle name="出力 8 2 59 2" xfId="21101" xr:uid="{CBFF168F-ED98-42F0-9301-D12071F797FE}"/>
    <cellStyle name="出力 8 2 59 3" xfId="27298" xr:uid="{63195910-D320-49DB-856D-19186C4AD5B6}"/>
    <cellStyle name="出力 8 2 59 4" xfId="27456" xr:uid="{BDB6E895-EF59-4943-BCCB-4321FBACAF5C}"/>
    <cellStyle name="出力 8 2 59 5" xfId="34959" xr:uid="{1910C17A-2DD4-40E5-B194-929E0597FA97}"/>
    <cellStyle name="出力 8 2 6" xfId="13498" xr:uid="{BC8203EF-76A3-4E1D-9580-9C82C21DEAFF}"/>
    <cellStyle name="出力 8 2 6 2" xfId="19327" xr:uid="{1FD5C93A-2C42-4F1E-B048-8AE08334D743}"/>
    <cellStyle name="出力 8 2 6 3" xfId="22732" xr:uid="{8EA8C1F5-36E2-42C7-93C2-35E2408D716B}"/>
    <cellStyle name="出力 8 2 6 4" xfId="27450" xr:uid="{D75A224E-A646-4BD4-ACCD-6D9DEEB6AE55}"/>
    <cellStyle name="出力 8 2 6 5" xfId="31660" xr:uid="{A44B2E2B-6818-4CDB-96D6-24276F9A7487}"/>
    <cellStyle name="出力 8 2 60" xfId="15825" xr:uid="{AF4C42EA-0458-41FB-9096-CD1101290BEE}"/>
    <cellStyle name="出力 8 2 60 2" xfId="21264" xr:uid="{19CCB33B-6517-4F5D-A0E6-CD28347CF6DD}"/>
    <cellStyle name="出力 8 2 60 3" xfId="23156" xr:uid="{09488562-E929-4365-AD36-9EF16D1D62E1}"/>
    <cellStyle name="出力 8 2 60 4" xfId="26486" xr:uid="{875004FD-B4E7-484F-8F92-0E1683BEBB79}"/>
    <cellStyle name="出力 8 2 60 5" xfId="35122" xr:uid="{F0BB21FA-FB66-4B00-BEA2-BE8252CC3291}"/>
    <cellStyle name="出力 8 2 61" xfId="15805" xr:uid="{96937FA7-E1C7-4DA9-AB58-D56C5C8D6CCB}"/>
    <cellStyle name="出力 8 2 62" xfId="25539" xr:uid="{958F8098-97B5-45E7-B92D-0E8D537B7585}"/>
    <cellStyle name="出力 8 2 63" xfId="22834" xr:uid="{56750DAD-701B-4D63-B623-47DD92BCE080}"/>
    <cellStyle name="出力 8 2 64" xfId="34119" xr:uid="{9C7B653E-7CB2-401D-8E9F-D008EE9A5CA1}"/>
    <cellStyle name="出力 8 2 65" xfId="35401" xr:uid="{7ECDDC28-A792-4D5E-92A3-B7885D4A8EF6}"/>
    <cellStyle name="出力 8 2 66" xfId="35700" xr:uid="{A5A7C5AA-C755-4EB1-A4A4-477A67DEC2E1}"/>
    <cellStyle name="出力 8 2 67" xfId="35716" xr:uid="{424B5D99-C875-4054-9EF6-7FFC6FD82612}"/>
    <cellStyle name="出力 8 2 68" xfId="35746" xr:uid="{249E1789-5336-460F-AAC9-F5C1D3F14178}"/>
    <cellStyle name="出力 8 2 69" xfId="35760" xr:uid="{A29973E3-93E7-44D2-BCC8-CE4DEB9BFEE3}"/>
    <cellStyle name="出力 8 2 7" xfId="13499" xr:uid="{1104A93A-7744-4138-AF0D-131360C973EF}"/>
    <cellStyle name="出力 8 2 7 2" xfId="19328" xr:uid="{A81EC824-CD32-410D-BF5D-FCAAE9B9BD71}"/>
    <cellStyle name="出力 8 2 7 3" xfId="22772" xr:uid="{9F81225D-BA94-40CF-9721-D32E2271A05B}"/>
    <cellStyle name="出力 8 2 7 4" xfId="28521" xr:uid="{DC425DDB-0CE1-499F-8178-85C348E0545B}"/>
    <cellStyle name="出力 8 2 7 5" xfId="31659" xr:uid="{F89738BA-CA73-4D9C-BB47-81C52D0238E1}"/>
    <cellStyle name="出力 8 2 8" xfId="13500" xr:uid="{54628A42-A5F6-45B7-A7EC-76A1AF08845C}"/>
    <cellStyle name="出力 8 2 8 2" xfId="19329" xr:uid="{FFFE8B69-EB56-48FE-8C10-943B729A2FE2}"/>
    <cellStyle name="出力 8 2 8 3" xfId="21352" xr:uid="{ACA851F7-AC0E-4ABC-AF11-AFA4B5997831}"/>
    <cellStyle name="出力 8 2 8 4" xfId="30360" xr:uid="{5F9954E3-BC1E-4834-86DC-FB0754A3899C}"/>
    <cellStyle name="出力 8 2 8 5" xfId="31658" xr:uid="{EC262EE4-029B-4DCB-8931-5008407F176D}"/>
    <cellStyle name="出力 8 2 9" xfId="13501" xr:uid="{E4663AA6-3381-42E5-AB90-3FD87594852E}"/>
    <cellStyle name="出力 8 2 9 2" xfId="19330" xr:uid="{0434781F-AB95-42A7-8687-E4E3DDFF3EFB}"/>
    <cellStyle name="出力 8 2 9 3" xfId="21487" xr:uid="{0A59476E-C42D-49BE-AF08-E7C9AEF7B843}"/>
    <cellStyle name="出力 8 2 9 4" xfId="24714" xr:uid="{6E38A925-FC51-4149-858E-EFA638B4EECC}"/>
    <cellStyle name="出力 8 2 9 5" xfId="34198" xr:uid="{2A860917-F716-4F79-B7AF-F38618EE1E4C}"/>
    <cellStyle name="出力 8 20" xfId="13502" xr:uid="{E9B76FCD-3994-4E97-A243-2BB510BD2463}"/>
    <cellStyle name="出力 8 20 2" xfId="19331" xr:uid="{52EE6EFF-021C-447E-85FD-DF49972358A0}"/>
    <cellStyle name="出力 8 20 3" xfId="21319" xr:uid="{0137D081-A51B-4B0A-887C-3975AFABE7C6}"/>
    <cellStyle name="出力 8 20 4" xfId="30395" xr:uid="{1683A483-4D7D-4D1B-9806-6F4E1376F3BA}"/>
    <cellStyle name="出力 8 20 5" xfId="31657" xr:uid="{0BED8D8C-0D9E-4692-A450-CE190AFA41C7}"/>
    <cellStyle name="出力 8 21" xfId="13503" xr:uid="{67B6ECC1-BAB9-4F97-800B-E99DC1222033}"/>
    <cellStyle name="出力 8 21 2" xfId="19332" xr:uid="{2BB8D95C-9570-4060-88CD-4BA8A009C744}"/>
    <cellStyle name="出力 8 21 3" xfId="23421" xr:uid="{181257B2-7605-49DC-91BA-CFEEA66F779D}"/>
    <cellStyle name="出力 8 21 4" xfId="28755" xr:uid="{5B68BE39-D356-4857-827F-24C67343406A}"/>
    <cellStyle name="出力 8 21 5" xfId="34595" xr:uid="{B2F1C718-C94E-4B8C-97A0-1EE28596B999}"/>
    <cellStyle name="出力 8 22" xfId="13504" xr:uid="{2B7BD777-2327-436E-BEC7-8E1DC2D7904B}"/>
    <cellStyle name="出力 8 22 2" xfId="19333" xr:uid="{00D2814D-53EF-44E8-8EF4-68716253C719}"/>
    <cellStyle name="出力 8 22 3" xfId="21489" xr:uid="{60AD8F37-4D47-4B4A-8F09-5C04CE5E13F4}"/>
    <cellStyle name="出力 8 22 4" xfId="21434" xr:uid="{01232F66-15A9-4684-913A-7B867BFDE7C3}"/>
    <cellStyle name="出力 8 22 5" xfId="34502" xr:uid="{22A04E51-300C-412F-830C-09AB42F25084}"/>
    <cellStyle name="出力 8 23" xfId="13505" xr:uid="{62D98AD8-629C-4ECA-A946-6E7EE843D805}"/>
    <cellStyle name="出力 8 23 2" xfId="19334" xr:uid="{4C8CA8C5-578B-4FF7-B255-81A4661FD5C7}"/>
    <cellStyle name="出力 8 23 3" xfId="22730" xr:uid="{4B0623C5-FD46-4985-8581-4719195CBEFC}"/>
    <cellStyle name="出力 8 23 4" xfId="29827" xr:uid="{AA5939A2-3BBC-4877-81A9-1004366E004D}"/>
    <cellStyle name="出力 8 23 5" xfId="31656" xr:uid="{BD19FD46-FDE0-464E-ACE2-64D6AE1EBE39}"/>
    <cellStyle name="出力 8 24" xfId="13506" xr:uid="{DD9C021F-29EF-4DDB-A55F-C61F4C779F55}"/>
    <cellStyle name="出力 8 24 2" xfId="19335" xr:uid="{B7F031C5-CDEF-40DC-A08F-7E0DF0F29A21}"/>
    <cellStyle name="出力 8 24 3" xfId="21313" xr:uid="{F492FFB3-0C84-4A3C-8225-29DBB48B3588}"/>
    <cellStyle name="出力 8 24 4" xfId="30401" xr:uid="{6514A4B1-ED12-4885-A7FF-FDDE5B569DFB}"/>
    <cellStyle name="出力 8 24 5" xfId="31655" xr:uid="{D1EE9CA3-CB45-44E7-A625-561BE3EC0136}"/>
    <cellStyle name="出力 8 25" xfId="13507" xr:uid="{A9A43EFC-D542-40A1-A090-D2C96C8C80C9}"/>
    <cellStyle name="出力 8 25 2" xfId="19336" xr:uid="{2A047ABE-35C0-4E22-A9F0-8DBE3B7D01A5}"/>
    <cellStyle name="出力 8 25 3" xfId="22112" xr:uid="{810E9230-9708-412C-9027-08AD074D5054}"/>
    <cellStyle name="出力 8 25 4" xfId="27961" xr:uid="{7B3B2E47-A4F7-4F66-AA81-308BC63F223D}"/>
    <cellStyle name="出力 8 25 5" xfId="31654" xr:uid="{EF70BD07-7F9A-40EE-813C-5E5DC276ED65}"/>
    <cellStyle name="出力 8 26" xfId="13508" xr:uid="{E595C0F8-73C2-4683-8524-309D2566A610}"/>
    <cellStyle name="出力 8 26 2" xfId="19337" xr:uid="{3B5D714F-B2CA-4DB6-A78E-974D6A7BE451}"/>
    <cellStyle name="出力 8 26 3" xfId="24168" xr:uid="{20BE2941-E0F6-42F2-94D4-70A851B7897F}"/>
    <cellStyle name="出力 8 26 4" xfId="25814" xr:uid="{ABC026B9-86ED-4698-B7BF-E405D3D2E394}"/>
    <cellStyle name="出力 8 26 5" xfId="31653" xr:uid="{E55241AE-93CC-45DB-ABF4-894E2062136D}"/>
    <cellStyle name="出力 8 27" xfId="13509" xr:uid="{051EAD0A-8752-4078-B28E-F42274446146}"/>
    <cellStyle name="出力 8 27 2" xfId="19338" xr:uid="{C32DE8BE-C1A6-45E5-8580-2EBC33643F3B}"/>
    <cellStyle name="出力 8 27 3" xfId="22710" xr:uid="{19BB300D-F3BD-46A1-8760-97A5B7AB6044}"/>
    <cellStyle name="出力 8 27 4" xfId="22389" xr:uid="{9502F293-EE5C-4845-86E4-A9A3150C1EDD}"/>
    <cellStyle name="出力 8 27 5" xfId="31652" xr:uid="{B5549416-A66A-478A-B719-F66E4DC8B071}"/>
    <cellStyle name="出力 8 28" xfId="13510" xr:uid="{27B78891-8A47-4B9C-9D37-FA09DB119156}"/>
    <cellStyle name="出力 8 28 2" xfId="19339" xr:uid="{38E2760E-892F-4DB0-BD9C-5AB530E909DD}"/>
    <cellStyle name="出力 8 28 3" xfId="22119" xr:uid="{082D2782-B1B3-4044-9851-DE235C1BCA89}"/>
    <cellStyle name="出力 8 28 4" xfId="21959" xr:uid="{F49AB662-D721-4A73-AEFC-2E914ABCE0BD}"/>
    <cellStyle name="出力 8 28 5" xfId="31651" xr:uid="{FB00CA22-584C-43E5-913F-5E9235978968}"/>
    <cellStyle name="出力 8 29" xfId="13511" xr:uid="{CDA2FA52-2E52-4A1C-9698-63FD25A81512}"/>
    <cellStyle name="出力 8 29 2" xfId="19340" xr:uid="{BAFEDD96-F6DF-4317-A993-915D530AC687}"/>
    <cellStyle name="出力 8 29 3" xfId="22446" xr:uid="{4A79E01E-CB94-4A07-980B-9D575FAE5A4E}"/>
    <cellStyle name="出力 8 29 4" xfId="29466" xr:uid="{9ED1E750-108D-4A90-9287-15D340D43555}"/>
    <cellStyle name="出力 8 29 5" xfId="31650" xr:uid="{867CE581-2D63-40B1-92A3-D82183D906ED}"/>
    <cellStyle name="出力 8 3" xfId="13512" xr:uid="{D5BA3E03-7818-4CE6-8A70-9CE143C671DF}"/>
    <cellStyle name="出力 8 3 10" xfId="35869" xr:uid="{0320BFF3-76D3-4007-B148-79817F313582}"/>
    <cellStyle name="出力 8 3 2" xfId="19341" xr:uid="{4205E1D9-AF96-4337-987E-91C51FD92B32}"/>
    <cellStyle name="出力 8 3 3" xfId="24167" xr:uid="{6254742E-107B-4295-B209-6B5A92E615E6}"/>
    <cellStyle name="出力 8 3 4" xfId="21793" xr:uid="{469369A3-35D8-4D7C-B667-DA3F51EE9FB2}"/>
    <cellStyle name="出力 8 3 5" xfId="31649" xr:uid="{2C44541B-D4A5-434A-9CD0-8D5B003B4650}"/>
    <cellStyle name="出力 8 3 6" xfId="35409" xr:uid="{BC9ABE1C-31D7-4FEC-840F-21AEAEB5040C}"/>
    <cellStyle name="出力 8 3 7" xfId="35538" xr:uid="{5AA7AD1B-5102-4681-983F-5341AC201476}"/>
    <cellStyle name="出力 8 3 8" xfId="35543" xr:uid="{F72BCE7F-A34D-4976-8DE9-6BF041954671}"/>
    <cellStyle name="出力 8 3 9" xfId="35765" xr:uid="{48CC33EC-9BDD-4BD7-BA9E-72E6542EA933}"/>
    <cellStyle name="出力 8 30" xfId="13513" xr:uid="{11304B76-5959-461F-AD75-DD468E2AA90E}"/>
    <cellStyle name="出力 8 30 2" xfId="19342" xr:uid="{51DA2BB7-DC87-4F1B-93ED-33DD047AAEFD}"/>
    <cellStyle name="出力 8 30 3" xfId="21898" xr:uid="{7AF0A840-E23B-4D5C-87BA-AF277AF0AC5A}"/>
    <cellStyle name="出力 8 30 4" xfId="28186" xr:uid="{93FD3A80-D96C-4073-A530-3B80DC42D3B1}"/>
    <cellStyle name="出力 8 30 5" xfId="30572" xr:uid="{C3D9208A-8D0C-4456-BBEC-EF73A30D98E8}"/>
    <cellStyle name="出力 8 31" xfId="13514" xr:uid="{753963ED-D8F3-416D-BD15-286F53E2C6F5}"/>
    <cellStyle name="出力 8 31 2" xfId="19343" xr:uid="{B2672C22-197D-4AA8-A8FC-59811283870C}"/>
    <cellStyle name="出力 8 31 3" xfId="27591" xr:uid="{E3325E62-FC26-4FFB-A25D-0A1BD99C7415}"/>
    <cellStyle name="出力 8 31 4" xfId="24981" xr:uid="{8B36711D-4C9B-4ABF-8675-13F1478FE1A2}"/>
    <cellStyle name="出力 8 31 5" xfId="31648" xr:uid="{F760513B-0A9D-4111-88F2-9364041684E7}"/>
    <cellStyle name="出力 8 32" xfId="13515" xr:uid="{E4C3381E-E409-438B-8647-A85AB8884C8F}"/>
    <cellStyle name="出力 8 32 2" xfId="19344" xr:uid="{1CEB08FB-1951-40CE-9744-D9F4A668D80A}"/>
    <cellStyle name="出力 8 32 3" xfId="27258" xr:uid="{7F9A66DD-41CF-4B88-BC2D-2C6C49F986E4}"/>
    <cellStyle name="出力 8 32 4" xfId="29665" xr:uid="{8CDA697C-75BE-4ABA-841E-E088F664E73B}"/>
    <cellStyle name="出力 8 32 5" xfId="31647" xr:uid="{25241C4E-84A8-443A-8F65-A1377D4CC791}"/>
    <cellStyle name="出力 8 33" xfId="13516" xr:uid="{556216FF-7D34-452D-9AE2-1FE39A46D880}"/>
    <cellStyle name="出力 8 33 2" xfId="19345" xr:uid="{CEDBB5EF-F46F-4D7C-9036-3ACDB9957C90}"/>
    <cellStyle name="出力 8 33 3" xfId="24166" xr:uid="{5D7D677A-58DB-4A8C-8849-EFBCC9ABEEDA}"/>
    <cellStyle name="出力 8 33 4" xfId="27590" xr:uid="{C126A76B-B0AD-4847-AAB7-13844856FB8E}"/>
    <cellStyle name="出力 8 33 5" xfId="31646" xr:uid="{D71C9EDD-82F6-43F3-A613-555DE5211EE6}"/>
    <cellStyle name="出力 8 34" xfId="13517" xr:uid="{0FABA751-30FD-4BC9-B9DA-7436E0284D9C}"/>
    <cellStyle name="出力 8 34 2" xfId="19346" xr:uid="{8C8EE433-07FA-49B3-852E-9191D2379EC0}"/>
    <cellStyle name="出力 8 34 3" xfId="27645" xr:uid="{A1CF4926-D093-4F4B-AB74-E5B3DECDDB3C}"/>
    <cellStyle name="出力 8 34 4" xfId="22391" xr:uid="{C498343D-8019-44BE-A3BE-CEC0BE84BB90}"/>
    <cellStyle name="出力 8 34 5" xfId="31645" xr:uid="{E510CDC7-D516-4E6C-8D46-AF30C854C311}"/>
    <cellStyle name="出力 8 35" xfId="13518" xr:uid="{E93C4616-C347-46D8-A4EA-AFFE3406BECC}"/>
    <cellStyle name="出力 8 35 2" xfId="19347" xr:uid="{EB856A55-8CF2-44F5-BE3D-4759D1778A66}"/>
    <cellStyle name="出力 8 35 3" xfId="26982" xr:uid="{9DE60397-9421-4172-8B6D-2C98760798D0}"/>
    <cellStyle name="出力 8 35 4" xfId="21860" xr:uid="{E4462681-DC0D-4EDA-947D-6281D2FF1028}"/>
    <cellStyle name="出力 8 35 5" xfId="31644" xr:uid="{7876D371-17DD-4134-A410-AD2C53CAB9C3}"/>
    <cellStyle name="出力 8 36" xfId="13519" xr:uid="{6A8EF543-780D-45ED-96AA-6B0A51E500EB}"/>
    <cellStyle name="出力 8 36 2" xfId="19348" xr:uid="{56C800CE-F5B4-4824-A910-524B5237BF32}"/>
    <cellStyle name="出力 8 36 3" xfId="24165" xr:uid="{624831BB-AAA0-41DB-A3D2-EB1ADDAA3B41}"/>
    <cellStyle name="出力 8 36 4" xfId="22471" xr:uid="{B32AA691-033B-4C74-AFB6-BE7F1B69CB16}"/>
    <cellStyle name="出力 8 36 5" xfId="31643" xr:uid="{4ED3385D-D12A-4FF6-851E-ED04AF83F836}"/>
    <cellStyle name="出力 8 37" xfId="13520" xr:uid="{5139205F-34F0-432C-A055-982407B9F72D}"/>
    <cellStyle name="出力 8 37 2" xfId="19349" xr:uid="{3655ABD1-C738-4950-922F-A10349E8F1AD}"/>
    <cellStyle name="出力 8 37 3" xfId="24164" xr:uid="{A322E774-3FCA-45E3-8533-AEF2C8902C61}"/>
    <cellStyle name="出力 8 37 4" xfId="29903" xr:uid="{4E8501EC-2C26-4B49-B417-F858B7A5FC84}"/>
    <cellStyle name="出力 8 37 5" xfId="31642" xr:uid="{44F25DE1-657C-47D5-A496-614B2FA2A8A8}"/>
    <cellStyle name="出力 8 38" xfId="13521" xr:uid="{D1607733-4A67-47DA-8069-BD78E5D9A43C}"/>
    <cellStyle name="出力 8 38 2" xfId="19350" xr:uid="{4BDE3B7E-BD8A-4FAF-AB04-285462E40014}"/>
    <cellStyle name="出力 8 38 3" xfId="24163" xr:uid="{AF778A51-8DCD-4A87-97FA-F4FDBEB2715B}"/>
    <cellStyle name="出力 8 38 4" xfId="30045" xr:uid="{AAB1BDA9-0A7B-47D4-B6B6-EA3233E1150E}"/>
    <cellStyle name="出力 8 38 5" xfId="34758" xr:uid="{DD64A327-9BE4-46D1-BF77-DB1D28BBA339}"/>
    <cellStyle name="出力 8 39" xfId="13522" xr:uid="{390C3080-3E51-42C5-8DB6-A3B621D83EF1}"/>
    <cellStyle name="出力 8 39 2" xfId="19351" xr:uid="{29791955-5DA4-408F-8866-85DFFA026552}"/>
    <cellStyle name="出力 8 39 3" xfId="24162" xr:uid="{3203F1B6-FC40-451A-AB98-9DA4AC70F181}"/>
    <cellStyle name="出力 8 39 4" xfId="21930" xr:uid="{0C8AFC2C-0259-4564-B69D-5502EB2FA4B4}"/>
    <cellStyle name="出力 8 39 5" xfId="31641" xr:uid="{8867A18B-AA58-4F91-AA0C-DD67F9A17108}"/>
    <cellStyle name="出力 8 4" xfId="13523" xr:uid="{F8248459-FDC2-462D-845E-623D4F75FAB3}"/>
    <cellStyle name="出力 8 4 2" xfId="19352" xr:uid="{7211297A-4CC4-44BD-B5B9-0348411AAD5B}"/>
    <cellStyle name="出力 8 4 3" xfId="27216" xr:uid="{4DD1D2E7-685C-48BF-8273-490A9CAFAFF8}"/>
    <cellStyle name="出力 8 4 4" xfId="26911" xr:uid="{AFD2A5B5-D9C2-42C9-B67A-DC743FAB6C7F}"/>
    <cellStyle name="出力 8 4 5" xfId="34429" xr:uid="{2A93C755-57AE-4903-8496-61E55D888A20}"/>
    <cellStyle name="出力 8 40" xfId="13524" xr:uid="{00FCE86C-6380-46EC-BB77-C9EC047AA79C}"/>
    <cellStyle name="出力 8 40 2" xfId="19353" xr:uid="{E38E3E6D-A7B5-4B71-A262-61AA9807FFC2}"/>
    <cellStyle name="出力 8 40 3" xfId="24161" xr:uid="{B4BE6063-638F-43DB-BE21-0F65A8CDE31F}"/>
    <cellStyle name="出力 8 40 4" xfId="29161" xr:uid="{E2AD200A-564F-4CF2-90F1-332616DE41F0}"/>
    <cellStyle name="出力 8 40 5" xfId="34324" xr:uid="{611E97EE-CD6B-4694-8857-854250680CCB}"/>
    <cellStyle name="出力 8 41" xfId="13525" xr:uid="{27F2A3B4-E263-4B07-AEBA-495597209CDA}"/>
    <cellStyle name="出力 8 41 2" xfId="19354" xr:uid="{0E7874C4-2D9D-44FF-AA4B-00E456EBEC15}"/>
    <cellStyle name="出力 8 41 3" xfId="24160" xr:uid="{E9025EE2-FB02-40B3-8C59-5733D5863432}"/>
    <cellStyle name="出力 8 41 4" xfId="29456" xr:uid="{8686FA83-1A32-413A-A7CC-30FEF48D4B60}"/>
    <cellStyle name="出力 8 41 5" xfId="31640" xr:uid="{164FDBF7-FBEA-4695-B6D3-C4AD2746575F}"/>
    <cellStyle name="出力 8 42" xfId="13526" xr:uid="{E7B4DCD3-201E-4AA8-ABB8-6E4DB2965143}"/>
    <cellStyle name="出力 8 42 2" xfId="19355" xr:uid="{D16A00C5-F0C5-40F5-AA25-1AEC46DA813F}"/>
    <cellStyle name="出力 8 42 3" xfId="24159" xr:uid="{798746C1-A81A-4DAC-9104-608279BE9C2F}"/>
    <cellStyle name="出力 8 42 4" xfId="29946" xr:uid="{F8CDCF12-8C00-46F8-AC8C-EE9F471D8571}"/>
    <cellStyle name="出力 8 42 5" xfId="31639" xr:uid="{B55953D5-3F4A-443C-986F-C5078D35763B}"/>
    <cellStyle name="出力 8 43" xfId="13527" xr:uid="{010BDDE9-4A1A-4505-98CB-ED77EE1CCE6B}"/>
    <cellStyle name="出力 8 43 2" xfId="19356" xr:uid="{AE79EB60-7988-4B36-ADB8-CEE601DCDF43}"/>
    <cellStyle name="出力 8 43 3" xfId="24158" xr:uid="{82AE1C9C-183C-495B-9E72-D6E70F9EDD8B}"/>
    <cellStyle name="出力 8 43 4" xfId="24625" xr:uid="{F9567EDF-C1DA-40DC-8B98-EEC58B1EEC18}"/>
    <cellStyle name="出力 8 43 5" xfId="31638" xr:uid="{4876873C-5903-43DE-ACF9-F395840AE666}"/>
    <cellStyle name="出力 8 44" xfId="13528" xr:uid="{1C8182E2-F2F3-49D3-895B-FDE66717C0F9}"/>
    <cellStyle name="出力 8 44 2" xfId="19357" xr:uid="{52C29FE8-1508-491D-9FFB-330FC240E8A2}"/>
    <cellStyle name="出力 8 44 3" xfId="26479" xr:uid="{7B4EA535-67F2-4CC9-B3AF-423E9D8C87DE}"/>
    <cellStyle name="出力 8 44 4" xfId="25759" xr:uid="{A7582E3E-DBAF-4732-B0F1-441D1775D6A8}"/>
    <cellStyle name="出力 8 44 5" xfId="31637" xr:uid="{1C85F5C6-B371-4326-B5F2-FA6098AC3A6D}"/>
    <cellStyle name="出力 8 45" xfId="13529" xr:uid="{9C39A361-DF0C-4836-A632-46BF7E87A6A6}"/>
    <cellStyle name="出力 8 45 2" xfId="19358" xr:uid="{BC82B186-3B1C-41F5-93AA-7396E6D6B0B7}"/>
    <cellStyle name="出力 8 45 3" xfId="22511" xr:uid="{6975BE83-0DB1-4918-AE35-BC586B32EBF8}"/>
    <cellStyle name="出力 8 45 4" xfId="21600" xr:uid="{34CF9641-090F-4083-8149-5571C8DE600C}"/>
    <cellStyle name="出力 8 45 5" xfId="31636" xr:uid="{4B2CAD68-92AF-477C-8089-2AE56F112E76}"/>
    <cellStyle name="出力 8 46" xfId="13530" xr:uid="{CE5C4577-C22A-463D-80EB-C6F24821DF76}"/>
    <cellStyle name="出力 8 46 2" xfId="19359" xr:uid="{E4A5817F-7004-4017-B18E-AE85650EBE32}"/>
    <cellStyle name="出力 8 46 3" xfId="24157" xr:uid="{78466B2E-8376-466F-B02D-64540E9635B1}"/>
    <cellStyle name="出力 8 46 4" xfId="26409" xr:uid="{7F12B7E7-63B0-4A60-B68A-65B31854FF42}"/>
    <cellStyle name="出力 8 46 5" xfId="31635" xr:uid="{26F4E0DD-4750-4A37-9AD8-365DDC1DDA41}"/>
    <cellStyle name="出力 8 47" xfId="13531" xr:uid="{A2CCC4B5-AAF6-430D-9088-501EB7C795D7}"/>
    <cellStyle name="出力 8 47 2" xfId="19360" xr:uid="{8B9EA352-1484-472D-BC53-A06E7FA574E0}"/>
    <cellStyle name="出力 8 47 3" xfId="22443" xr:uid="{69C13A8B-5478-428C-BDE7-8EC95F62AF7A}"/>
    <cellStyle name="出力 8 47 4" xfId="29800" xr:uid="{85F92E39-1047-4EDB-AE5E-06A2D418901D}"/>
    <cellStyle name="出力 8 47 5" xfId="31634" xr:uid="{96E994BD-538A-4867-803D-0686A7456C56}"/>
    <cellStyle name="出力 8 48" xfId="13532" xr:uid="{F30113C1-6663-4485-87AB-333CD95A13ED}"/>
    <cellStyle name="出力 8 48 2" xfId="19361" xr:uid="{78867ACA-95CB-426D-8F3E-E6C9CD1617CC}"/>
    <cellStyle name="出力 8 48 3" xfId="24156" xr:uid="{FF342918-EE5F-4661-BCFD-B4C1B22D0D01}"/>
    <cellStyle name="出力 8 48 4" xfId="21601" xr:uid="{CE77D39C-4958-4F91-B6AE-88C190E3E6A0}"/>
    <cellStyle name="出力 8 48 5" xfId="31633" xr:uid="{04812493-B04E-4FC0-A953-71E9AA33602D}"/>
    <cellStyle name="出力 8 49" xfId="13533" xr:uid="{569C6059-61AE-494E-ADE0-198751C15329}"/>
    <cellStyle name="出力 8 49 2" xfId="19362" xr:uid="{99D287D3-C3BD-4266-A90F-AF3F69D61409}"/>
    <cellStyle name="出力 8 49 3" xfId="21895" xr:uid="{E921AE8B-C392-4764-B458-D082E628BC3B}"/>
    <cellStyle name="出力 8 49 4" xfId="22841" xr:uid="{ABE3B9CE-CF62-43B1-992C-B638125D3E7A}"/>
    <cellStyle name="出力 8 49 5" xfId="22324" xr:uid="{292BC66C-E3ED-4A6C-837A-3A992955D4A6}"/>
    <cellStyle name="出力 8 5" xfId="13534" xr:uid="{7357AD2D-18F2-4B0C-972A-A02AD5997541}"/>
    <cellStyle name="出力 8 5 2" xfId="19363" xr:uid="{11652DAC-B2C6-494E-9897-E73E3BBF9342}"/>
    <cellStyle name="出力 8 5 3" xfId="26944" xr:uid="{9F7E1BE2-A59E-45C3-9DF1-53FE246E580C}"/>
    <cellStyle name="出力 8 5 4" xfId="23099" xr:uid="{D655C789-28FD-4C2F-831F-A6977F1F262D}"/>
    <cellStyle name="出力 8 5 5" xfId="31632" xr:uid="{C7D96350-917E-47E0-9FB3-CE3E601F3A90}"/>
    <cellStyle name="出力 8 50" xfId="15238" xr:uid="{772800D1-F901-4BB3-B61D-3B4749FA7F7D}"/>
    <cellStyle name="出力 8 50 2" xfId="20749" xr:uid="{C73773D0-152A-4DD1-B803-F70B8EABE091}"/>
    <cellStyle name="出力 8 50 3" xfId="21410" xr:uid="{65DB5209-C8F9-4214-806F-660C703642BC}"/>
    <cellStyle name="出力 8 50 4" xfId="23631" xr:uid="{322BF113-164C-44D3-A29B-2A980D78CE77}"/>
    <cellStyle name="出力 8 50 5" xfId="27333" xr:uid="{5A823DF9-83F5-4829-BA45-BD7B66B883F5}"/>
    <cellStyle name="出力 8 51" xfId="15084" xr:uid="{396B148B-412B-4A04-923B-4CC418C15881}"/>
    <cellStyle name="出力 8 51 2" xfId="20607" xr:uid="{AA6BC08F-5F4D-4165-B99C-42ABF43BF5BD}"/>
    <cellStyle name="出力 8 51 3" xfId="23574" xr:uid="{BC07C617-0AE3-472F-ACC6-DF2A9300ECF3}"/>
    <cellStyle name="出力 8 51 4" xfId="28757" xr:uid="{29D16A5C-EA81-48FD-AEDA-7BEFF039858F}"/>
    <cellStyle name="出力 8 51 5" xfId="22239" xr:uid="{34EB93E2-EA23-4464-8E80-69F3C2137A60}"/>
    <cellStyle name="出力 8 52" xfId="15437" xr:uid="{77D81EEE-E66E-4D67-8F5E-F434FF2E30AF}"/>
    <cellStyle name="出力 8 52 2" xfId="20922" xr:uid="{B0549A22-1943-4195-861A-29475931BA33}"/>
    <cellStyle name="出力 8 52 3" xfId="27278" xr:uid="{D03B1119-8ACF-4345-AB87-DA7B3AE3E4AB}"/>
    <cellStyle name="出力 8 52 4" xfId="23074" xr:uid="{2E63BB23-B8FC-4A81-B719-264A9C6B4F48}"/>
    <cellStyle name="出力 8 52 5" xfId="28218" xr:uid="{7359972C-3CE2-4995-A3A0-4B2134840E6D}"/>
    <cellStyle name="出力 8 53" xfId="14988" xr:uid="{301DFD1D-BDB5-4B14-97F1-2E66AA092635}"/>
    <cellStyle name="出力 8 53 2" xfId="20522" xr:uid="{08B69937-2582-46E5-AD8F-F93BA22EA080}"/>
    <cellStyle name="出力 8 53 3" xfId="26961" xr:uid="{C12A360B-C54A-44E6-BE6B-FC895D5F1332}"/>
    <cellStyle name="出力 8 53 4" xfId="22296" xr:uid="{E0582D9D-F99E-4DEC-AF1B-1FEF479F04CD}"/>
    <cellStyle name="出力 8 53 5" xfId="23377" xr:uid="{B81C4822-B8BF-40B6-8782-7DCF09068A8B}"/>
    <cellStyle name="出力 8 54" xfId="15547" xr:uid="{E98DE680-42D3-4B62-8A29-7830C10E4164}"/>
    <cellStyle name="出力 8 54 2" xfId="21024" xr:uid="{BE7CB02D-C7C9-4FF5-A7E7-A123031E9C0B}"/>
    <cellStyle name="出力 8 54 3" xfId="26599" xr:uid="{10B68159-98F6-4A4A-AFE0-BBB282865AE9}"/>
    <cellStyle name="出力 8 54 4" xfId="24943" xr:uid="{50737A94-C919-4AE9-BDF5-6578279A2E94}"/>
    <cellStyle name="出力 8 54 5" xfId="26625" xr:uid="{F20B4236-A542-4310-AFB8-65C0B3D79A37}"/>
    <cellStyle name="出力 8 55" xfId="15158" xr:uid="{13A7DB71-8BD1-4C04-9ECB-3D2D5ED1DE29}"/>
    <cellStyle name="出力 8 55 2" xfId="20674" xr:uid="{5D616C53-2835-4669-B84F-F3E827A65823}"/>
    <cellStyle name="出力 8 55 3" xfId="22141" xr:uid="{CCB182FC-6358-42B3-96F5-43D496EB2294}"/>
    <cellStyle name="出力 8 55 4" xfId="29688" xr:uid="{76C6F9C7-EFDC-4D03-92E0-140642EFF4CC}"/>
    <cellStyle name="出力 8 55 5" xfId="22877" xr:uid="{E281AE65-5F81-4448-9B52-E72919071641}"/>
    <cellStyle name="出力 8 56" xfId="15174" xr:uid="{507B824A-E20F-4DD5-88A9-3C8B61D2C11E}"/>
    <cellStyle name="出力 8 56 2" xfId="20690" xr:uid="{C10081AB-11CC-4DF7-A9E4-21DA97EBE0AA}"/>
    <cellStyle name="出力 8 56 3" xfId="23537" xr:uid="{CB60F6B5-4E11-4BD2-A692-5FEC579056B6}"/>
    <cellStyle name="出力 8 56 4" xfId="27769" xr:uid="{91CA773F-BCDC-4B0D-9B4A-D2F884B1C3F0}"/>
    <cellStyle name="出力 8 56 5" xfId="34579" xr:uid="{A7C0B019-7E95-4352-BB83-78C37749AECF}"/>
    <cellStyle name="出力 8 57" xfId="15650" xr:uid="{9EA8B7B4-7645-4DA6-AA3F-A74D5CF9103D}"/>
    <cellStyle name="出力 8 57 2" xfId="21113" xr:uid="{3D0C9D4B-2B54-49EC-8339-336481DFE0B7}"/>
    <cellStyle name="出力 8 57 3" xfId="26566" xr:uid="{CB2C40F1-F5D1-4617-AAFF-4D1E8DC1BD6F}"/>
    <cellStyle name="出力 8 57 4" xfId="28002" xr:uid="{C06B5335-6D7D-4B53-B5FD-428A6B58C4C7}"/>
    <cellStyle name="出力 8 57 5" xfId="34971" xr:uid="{03B2DBDC-23CC-44CA-B367-3657D096865C}"/>
    <cellStyle name="出力 8 58" xfId="15845" xr:uid="{611DA3B1-6819-41C2-92BA-313D57B838C1}"/>
    <cellStyle name="出力 8 58 2" xfId="21274" xr:uid="{A7E32A0C-A56E-4B96-AA5F-6D9C669AF78E}"/>
    <cellStyle name="出力 8 58 3" xfId="23151" xr:uid="{60179A4D-C65F-4D06-BCEA-FC6E913C2157}"/>
    <cellStyle name="出力 8 58 4" xfId="25580" xr:uid="{D0AC3E9D-806A-4C47-A4EB-907F122E3B5E}"/>
    <cellStyle name="出力 8 58 5" xfId="35132" xr:uid="{830E4BE5-493C-40BD-B18E-0812913F03DE}"/>
    <cellStyle name="出力 8 59" xfId="15824" xr:uid="{036F0225-345E-4E06-81CD-EA8508027885}"/>
    <cellStyle name="出力 8 59 2" xfId="21263" xr:uid="{204B07ED-58AC-42DA-9086-BE6CEBB0D333}"/>
    <cellStyle name="出力 8 59 3" xfId="23157" xr:uid="{93A121A6-1391-4B67-A9B3-AF75822EECC9}"/>
    <cellStyle name="出力 8 59 4" xfId="23469" xr:uid="{FBDCAC9D-C981-4A62-984F-7AB9AE2AEEC2}"/>
    <cellStyle name="出力 8 59 5" xfId="35121" xr:uid="{FB5A5D16-A713-43E0-AA3E-4435CF4CD870}"/>
    <cellStyle name="出力 8 6" xfId="13535" xr:uid="{934E9498-DC5E-4C77-BDFC-0A42BD75094A}"/>
    <cellStyle name="出力 8 6 2" xfId="19364" xr:uid="{4BF6DB7B-A679-4CA0-9F3A-A2EF07C48F18}"/>
    <cellStyle name="出力 8 6 3" xfId="24155" xr:uid="{F93C8F17-9B8A-40C9-B4F6-9870E51C77CB}"/>
    <cellStyle name="出力 8 6 4" xfId="26119" xr:uid="{E82A9BE8-1C35-4C79-ACEA-C02931E33F69}"/>
    <cellStyle name="出力 8 6 5" xfId="31631" xr:uid="{ABFCEF38-DA67-4E7B-AB44-A02173A274E4}"/>
    <cellStyle name="出力 8 60" xfId="15813" xr:uid="{C0302B09-FEBF-461B-B30E-423EDBBB4836}"/>
    <cellStyle name="出力 8 60 2" xfId="21257" xr:uid="{F31AE3F5-7167-466B-B4CC-1205DDB3645E}"/>
    <cellStyle name="出力 8 60 3" xfId="26526" xr:uid="{933F8328-C279-4081-BAA8-D9C300B1CFA1}"/>
    <cellStyle name="出力 8 60 4" xfId="26843" xr:uid="{F009B3C6-19FA-4D11-B971-220E543B5BFF}"/>
    <cellStyle name="出力 8 60 5" xfId="35115" xr:uid="{FFED14C4-515C-4A8E-A858-9588CE54A943}"/>
    <cellStyle name="出力 8 61" xfId="15798" xr:uid="{0BA2F116-1354-4930-9FE1-BDD137265E21}"/>
    <cellStyle name="出力 8 61 2" xfId="21247" xr:uid="{168E4B3F-263C-4F3C-94B9-2E09E88FCECF}"/>
    <cellStyle name="出力 8 61 3" xfId="27665" xr:uid="{AE81E2D3-C64D-4882-8D4B-1FA26CB3C580}"/>
    <cellStyle name="出力 8 61 4" xfId="29981" xr:uid="{7128FD85-1B07-4F0E-8B45-E41FE32EF058}"/>
    <cellStyle name="出力 8 61 5" xfId="35105" xr:uid="{348A34D0-9786-4138-81D7-73D826C300D7}"/>
    <cellStyle name="出力 8 62" xfId="15829" xr:uid="{DD5D3709-EA0D-4CEB-B9EA-A62CF1F8784D}"/>
    <cellStyle name="出力 8 63" xfId="22105" xr:uid="{8EF610C1-96F8-48C7-8FF8-BB1B7BD5E59B}"/>
    <cellStyle name="出力 8 64" xfId="30320" xr:uid="{92948962-D55C-46AF-AD45-2A818D866AF2}"/>
    <cellStyle name="出力 8 65" xfId="34549" xr:uid="{F0578B63-CB70-442C-9C4A-950554544BF0}"/>
    <cellStyle name="出力 8 66" xfId="35548" xr:uid="{2CDB3156-3913-4737-83EF-974CA887F086}"/>
    <cellStyle name="出力 8 67" xfId="35518" xr:uid="{935DC93A-FFE9-4171-AA0F-DB730E9486DD}"/>
    <cellStyle name="出力 8 68" xfId="35714" xr:uid="{F479CF0F-20DF-491A-BD6E-6ABDD99EA1C2}"/>
    <cellStyle name="出力 8 69" xfId="35849" xr:uid="{63CE814C-1B0C-4FB3-AF27-36128C0D7C36}"/>
    <cellStyle name="出力 8 7" xfId="13536" xr:uid="{770F0E99-09AA-4855-A19B-72965500C387}"/>
    <cellStyle name="出力 8 7 2" xfId="19365" xr:uid="{07156C80-B318-4478-9391-9DC6DA3BEC9A}"/>
    <cellStyle name="出力 8 7 3" xfId="24154" xr:uid="{F2395E90-9771-4D0A-8E2C-DA108D7559DD}"/>
    <cellStyle name="出力 8 7 4" xfId="21602" xr:uid="{ADC707B1-CB3C-442A-AE30-9F50AFAA82FC}"/>
    <cellStyle name="出力 8 7 5" xfId="31630" xr:uid="{4B6E6D76-9AF5-410F-BA97-F72802878F6A}"/>
    <cellStyle name="出力 8 70" xfId="35745" xr:uid="{5A7F8697-C7DE-4DA6-A675-04156F0E9CF4}"/>
    <cellStyle name="出力 8 8" xfId="13537" xr:uid="{75EAD438-36CA-4CB8-9317-52B83A0A33E3}"/>
    <cellStyle name="出力 8 8 2" xfId="19366" xr:uid="{026A87DB-53E4-4131-A38F-03D934594801}"/>
    <cellStyle name="出力 8 8 3" xfId="24153" xr:uid="{3BAFDEDA-4165-4C3C-B31E-144E5AAE963D}"/>
    <cellStyle name="出力 8 8 4" xfId="26549" xr:uid="{DAE3E429-8098-46A3-BC3F-A210D7626DBE}"/>
    <cellStyle name="出力 8 8 5" xfId="31629" xr:uid="{4E86C1EB-7C20-4DC5-9C9B-9B5956FDE6AF}"/>
    <cellStyle name="出力 8 9" xfId="13538" xr:uid="{776DAC4A-0ABA-4B60-BADD-898FCB461736}"/>
    <cellStyle name="出力 8 9 2" xfId="19367" xr:uid="{26E56BA4-0F96-4CB1-9EA7-26EBBEA59B53}"/>
    <cellStyle name="出力 8 9 3" xfId="24152" xr:uid="{7D9097C2-C909-403A-9F45-CA3C76E995BC}"/>
    <cellStyle name="出力 8 9 4" xfId="22921" xr:uid="{632F0ED7-682C-4026-8C71-E307AC086548}"/>
    <cellStyle name="出力 8 9 5" xfId="31628" xr:uid="{E83B3E8C-307F-4B64-BA75-27156038064B}"/>
    <cellStyle name="出力_MainSheet" xfId="8152" xr:uid="{FFA5A691-B425-4AFA-A029-B95ED8D54E9C}"/>
    <cellStyle name="千位[0]_pldt" xfId="2164" xr:uid="{A0F8EDCB-D0DB-4222-9902-E55ADC9A1D47}"/>
    <cellStyle name="千位_pldt" xfId="2165" xr:uid="{70DC93AA-581C-4484-9D5C-1B40D404B8C6}"/>
    <cellStyle name="千位分隔[0]_PLDT" xfId="2166" xr:uid="{ADAF150D-6BEE-4808-86E0-27100E22313B}"/>
    <cellStyle name="千位分隔_PLDT" xfId="2167" xr:uid="{60DEBF6A-8759-4463-800D-DAF9D8633544}"/>
    <cellStyle name="千分位 10" xfId="230" xr:uid="{18B5E1EE-5033-418D-9F71-2C37B91A81E4}"/>
    <cellStyle name="千分位 10 2" xfId="2136" xr:uid="{60E50657-609A-4D9B-A162-4F59EC752E7D}"/>
    <cellStyle name="千分位 10 3" xfId="2137" xr:uid="{3E171E1A-AFD2-4F44-8459-E00390639BFF}"/>
    <cellStyle name="千分位 10 4" xfId="9457" xr:uid="{58AF977B-8795-43A0-B5E0-ADC871C70509}"/>
    <cellStyle name="千分位 10_MainSheet" xfId="8153" xr:uid="{90D86DE6-8764-4992-BB20-CB1A6E8B576F}"/>
    <cellStyle name="千分位 11" xfId="263" xr:uid="{F4CEAB2D-D0D4-41A8-8E7E-5E6996F15446}"/>
    <cellStyle name="千分位 11 2" xfId="6266" xr:uid="{8CCC00E5-034F-45A5-A01E-5D34D7DE98A5}"/>
    <cellStyle name="千分位 11_MainSheet" xfId="8154" xr:uid="{B4E1C66D-33CF-415B-8269-7A100C0808DF}"/>
    <cellStyle name="千分位 12" xfId="2138" xr:uid="{E11154CF-5ED5-4FAB-BC10-74974902B0EE}"/>
    <cellStyle name="千分位 12 2" xfId="6267" xr:uid="{A0479EC6-38A9-4DE2-8966-A31FE425476D}"/>
    <cellStyle name="千分位 12_MainSheet" xfId="8155" xr:uid="{C7D7B222-3B09-4AC9-9387-2C6E6430F520}"/>
    <cellStyle name="千分位 13" xfId="2139" xr:uid="{D10BC43B-8401-4801-A8EF-E0422D8D00C6}"/>
    <cellStyle name="千分位 13 2" xfId="6268" xr:uid="{38AF9EEF-4568-4DC6-9327-C6EBAD1EC126}"/>
    <cellStyle name="千分位 13_MainSheet" xfId="8156" xr:uid="{99F32768-9DE8-4647-92B6-FB8CD0687F75}"/>
    <cellStyle name="千分位 14" xfId="262" xr:uid="{17EF530D-6B56-4D9F-B06B-006E94F8DE76}"/>
    <cellStyle name="千分位 15" xfId="2140" xr:uid="{6A83A438-DB20-4C13-9A36-88D14D73DE83}"/>
    <cellStyle name="千分位 15 2" xfId="6401" xr:uid="{59E08A21-6EFB-4D71-B59B-F5EB3DE90BB9}"/>
    <cellStyle name="千分位 15_MainSheet" xfId="8157" xr:uid="{1F080A98-F221-4859-BE73-E27751358546}"/>
    <cellStyle name="千分位 16" xfId="2141" xr:uid="{46DAE5C5-41D2-4A2C-B013-7D5E108851D4}"/>
    <cellStyle name="千分位 17" xfId="3199" xr:uid="{9D47858B-C09A-4FA4-B1A5-B0852E308C0C}"/>
    <cellStyle name="千分位 18" xfId="2142" xr:uid="{5A00E8C0-C4FF-4B78-91E6-8E3EFD050E5B}"/>
    <cellStyle name="千分位 2" xfId="231" xr:uid="{1786DC42-3CD6-4F8E-B108-7BB7257A08C6}"/>
    <cellStyle name="千分位 2 10" xfId="9458" xr:uid="{C4690D53-5B76-4804-AA4C-2D5539A25AEB}"/>
    <cellStyle name="千分位 2 2" xfId="232" xr:uid="{2B82AE09-6078-4BF1-85A2-2C4CA95A23CA}"/>
    <cellStyle name="千分位 2 2 2" xfId="253" xr:uid="{F243D12D-6C63-451C-9469-920941E510A8}"/>
    <cellStyle name="千分位 2 2 2 2" xfId="2143" xr:uid="{E6FFD876-B741-4C3C-AC9B-82933B0AF319}"/>
    <cellStyle name="千分位 2 2 2 2 2" xfId="2144" xr:uid="{8152A4BB-6254-43D0-9004-36F77DF6AAF2}"/>
    <cellStyle name="千分位 2 2 2 2 2 2" xfId="2145" xr:uid="{A1FCE40F-D775-40C8-8928-91C050AEF554}"/>
    <cellStyle name="千分位 2 2 2 2 2_MainSheet" xfId="8162" xr:uid="{01C26857-9BD9-4169-92F0-4D0B48E843D7}"/>
    <cellStyle name="千分位 2 2 2 2 3" xfId="3216" xr:uid="{667A207D-0728-48B7-BF8E-EF24A2847193}"/>
    <cellStyle name="千分位 2 2 2 2 4" xfId="12656" xr:uid="{38F89D44-267D-454B-8F40-7830AF0C36C7}"/>
    <cellStyle name="千分位 2 2 2 2_MainSheet" xfId="8161" xr:uid="{E8820E3E-49C0-4DDC-8BF1-1BD9402E622B}"/>
    <cellStyle name="千分位 2 2 2 3" xfId="3215" xr:uid="{896089D0-249B-4DC4-8EBB-3033B06FDE12}"/>
    <cellStyle name="千分位 2 2 2 4" xfId="12655" xr:uid="{845AB996-F8CD-40F8-B77B-7B2B213D61DE}"/>
    <cellStyle name="千分位 2 2 2_MainSheet" xfId="8160" xr:uid="{2474C662-E58E-446D-9B39-B1F29B0D1492}"/>
    <cellStyle name="千分位 2 2 3" xfId="3217" xr:uid="{A60D0BAE-97A4-4B6A-8BC2-15A05B19B8B2}"/>
    <cellStyle name="千分位 2 2 4" xfId="3218" xr:uid="{2C433925-2B19-4FF9-BC09-E9C97A129192}"/>
    <cellStyle name="千分位 2 2 5" xfId="35884" xr:uid="{9822036E-5327-46F9-AECC-D55A7768BC4C}"/>
    <cellStyle name="千分位 2 2_MainSheet" xfId="8159" xr:uid="{EBA7760E-2662-433A-9699-25E1F7BF1632}"/>
    <cellStyle name="千分位 2 3" xfId="233" xr:uid="{B6BAF711-660A-48A7-ACD0-DA624E3CAAE7}"/>
    <cellStyle name="千分位 2 3 2" xfId="2146" xr:uid="{25FD2630-A26E-4F12-9431-3AC362120B97}"/>
    <cellStyle name="千分位 2 3 3" xfId="2147" xr:uid="{D430C4DD-C1E4-440A-8A93-C79DADD218EA}"/>
    <cellStyle name="千分位 2 3_MainSheet" xfId="8163" xr:uid="{F1D51828-BF4A-49C0-8522-7443626B9C91}"/>
    <cellStyle name="千分位 2 4" xfId="234" xr:uid="{D999B85A-16E2-4C08-8208-9A74573FCB47}"/>
    <cellStyle name="千分位 2 4 2" xfId="2148" xr:uid="{918FD05F-9D95-41AE-953A-45C6862AEFC0}"/>
    <cellStyle name="千分位 2 4 2 2" xfId="2149" xr:uid="{FA2FF55B-C8FB-4C19-AD2D-1950C838D62B}"/>
    <cellStyle name="千分位 2 4 2_MainSheet" xfId="8165" xr:uid="{727C574F-F925-469C-8C74-050BFD88AE24}"/>
    <cellStyle name="千分位 2 4_MainSheet" xfId="8164" xr:uid="{1B0352C0-63BE-43BA-B6A6-1E1460BFF87E}"/>
    <cellStyle name="千分位 2 5" xfId="235" xr:uid="{BCCD7AEF-F34B-4DF6-93CC-6CD8D41201AE}"/>
    <cellStyle name="千分位 2 5 2" xfId="3219" xr:uid="{7AEBD51E-299B-4919-8E14-08BA67168CEE}"/>
    <cellStyle name="千分位 2 5_MainSheet" xfId="8166" xr:uid="{2ADEF80A-6B99-42C5-82F3-11A9457C542C}"/>
    <cellStyle name="千分位 2 6" xfId="2150" xr:uid="{215692A0-AB79-40EB-8AF5-646FD07EC472}"/>
    <cellStyle name="千分位 2 6 2" xfId="3220" xr:uid="{DEA6C7B4-2A1A-4BFB-AF58-64A50C020208}"/>
    <cellStyle name="千分位 2 6_MainSheet" xfId="8167" xr:uid="{98F23E6D-35CD-49C8-A847-231D458FC66F}"/>
    <cellStyle name="千分位 2 7" xfId="3200" xr:uid="{FD597E80-181D-4C4D-A286-C08CD0930B72}"/>
    <cellStyle name="千分位 2 7 2" xfId="12657" xr:uid="{694B4DE1-33C4-4FA8-A790-3E614EAFA964}"/>
    <cellStyle name="千分位 2 8" xfId="18514" xr:uid="{DEEC395A-477E-4214-AA49-E0EEFBB8E6C7}"/>
    <cellStyle name="千分位 2 9" xfId="12654" xr:uid="{7C5B0858-137C-4D6A-90B7-A39AF04ECD97}"/>
    <cellStyle name="千分位 2_MainSheet" xfId="8158" xr:uid="{BA30A72D-B75A-44C9-9855-4E38DE57450D}"/>
    <cellStyle name="千分位 29" xfId="260" xr:uid="{A81055A9-A33C-4610-9A76-43D00B2177FD}"/>
    <cellStyle name="千分位 3" xfId="236" xr:uid="{C2E8F1B8-CF00-4B66-933A-DB358B71A7F4}"/>
    <cellStyle name="千分位 3 2" xfId="237" xr:uid="{48949F28-57B6-4FE2-8C36-F1AD96FA7E3E}"/>
    <cellStyle name="千分位 3 2 2" xfId="2151" xr:uid="{0441A416-ECE8-471C-9ABB-78A0FEBF24C2}"/>
    <cellStyle name="千分位 3 2 2 2" xfId="6269" xr:uid="{E498E381-844C-4BB0-A379-B23C91FAC6C9}"/>
    <cellStyle name="千分位 3 2 2 3" xfId="12660" xr:uid="{9AFB8124-6321-4C2F-951D-D8AEEC93520C}"/>
    <cellStyle name="千分位 3 2 2_MainSheet" xfId="8170" xr:uid="{2D68079A-E97A-4EC8-8EBF-19C573EC4EDD}"/>
    <cellStyle name="千分位 3 2 3" xfId="2152" xr:uid="{A4B04899-809A-4303-935F-BA3DADB21580}"/>
    <cellStyle name="千分位 3 2 3 2" xfId="18516" xr:uid="{E043F94F-B5B5-4278-A5C4-84BF4F3800D2}"/>
    <cellStyle name="千分位 3 2 4" xfId="12659" xr:uid="{B4B254F8-67BD-4452-8DF8-57FCEE3566BF}"/>
    <cellStyle name="千分位 3 2 5" xfId="9460" xr:uid="{BB6B6783-7338-49AB-ADA5-D1B4A63B474F}"/>
    <cellStyle name="千分位 3 2_MainSheet" xfId="8169" xr:uid="{D9B9194C-5958-42DF-ADE6-8681E7695104}"/>
    <cellStyle name="千分位 3 3" xfId="238" xr:uid="{C9832653-70D2-4550-95E7-E69014120409}"/>
    <cellStyle name="千分位 3 4" xfId="2153" xr:uid="{46464AF3-092F-4746-9E03-FE6C73FE805C}"/>
    <cellStyle name="千分位 3 4 2" xfId="12661" xr:uid="{766BD204-AD58-4086-B9EE-42A3B485AFC8}"/>
    <cellStyle name="千分位 3 5" xfId="2154" xr:uid="{F3C21D6B-EC71-47C2-820C-E1576D83FAF0}"/>
    <cellStyle name="千分位 3 5 2" xfId="18515" xr:uid="{0CE19DB1-EE18-4DB3-8EA1-4903E6AA4802}"/>
    <cellStyle name="千分位 3 6" xfId="12658" xr:uid="{71D7CED2-F3FC-46DC-8F34-9536AF1CE1CA}"/>
    <cellStyle name="千分位 3 7" xfId="9459" xr:uid="{B1D98746-5F2F-4E67-878F-38E06CB30560}"/>
    <cellStyle name="千分位 3_MainSheet" xfId="8168" xr:uid="{27E4C2FE-6947-4181-916A-A928097825F5}"/>
    <cellStyle name="千分位 32" xfId="2155" xr:uid="{4715BF3E-45B8-4EC7-8F55-1B72B4046446}"/>
    <cellStyle name="千分位 4" xfId="239" xr:uid="{9F4600CC-8765-41F9-AC25-C3754366D340}"/>
    <cellStyle name="千分位 4 2" xfId="240" xr:uid="{9878E212-A6EC-433B-83B2-67E9E4B240C2}"/>
    <cellStyle name="千分位 4 2 2" xfId="2156" xr:uid="{CA5BB048-4CBF-4D45-BA80-61FE4BE76DFD}"/>
    <cellStyle name="千分位 4 2 2 2" xfId="6270" xr:uid="{499FA600-ECE7-47B2-BBE1-695F8E13F7E9}"/>
    <cellStyle name="千分位 4 2 2_MainSheet" xfId="8173" xr:uid="{B00661B7-A979-4B92-85E7-8A4F94962D73}"/>
    <cellStyle name="千分位 4 2 3" xfId="2157" xr:uid="{9F64ECF2-8413-441C-BBF8-06CAC6ABB27B}"/>
    <cellStyle name="千分位 4 2 4" xfId="2158" xr:uid="{21406DC9-11BE-4337-97E2-24F44CE3F77B}"/>
    <cellStyle name="千分位 4 2 5" xfId="2159" xr:uid="{62CAE372-2E91-431D-A00B-444FED7273A8}"/>
    <cellStyle name="千分位 4 2_MainSheet" xfId="8172" xr:uid="{B5CA82C8-8C95-43D6-A3EA-CD20DD6B5CB9}"/>
    <cellStyle name="千分位 4 3" xfId="2160" xr:uid="{3B9554A0-5E34-4725-B1E8-1C73E152506C}"/>
    <cellStyle name="千分位 4 3 2" xfId="12663" xr:uid="{81929634-4026-4C52-A0C9-B938CD6454C2}"/>
    <cellStyle name="千分位 4 4" xfId="18517" xr:uid="{659AC76D-E647-4F42-A8E5-1347C4486C0F}"/>
    <cellStyle name="千分位 4 5" xfId="12662" xr:uid="{A8CE5CC7-0CDC-43B6-A3A7-597E89CB7CDB}"/>
    <cellStyle name="千分位 4 6" xfId="9461" xr:uid="{A5562E8C-DA0B-4E8E-941C-6F1AED6E63F2}"/>
    <cellStyle name="千分位 4_MainSheet" xfId="8171" xr:uid="{661A11FB-C44D-4A42-A743-C10ECD96FEA8}"/>
    <cellStyle name="千分位 5" xfId="241" xr:uid="{A499C414-0E46-480C-9B2C-41E8EE5A65BC}"/>
    <cellStyle name="千分位 5 2" xfId="12665" xr:uid="{459CA5A1-1657-47A1-BACE-8D73ECA50A28}"/>
    <cellStyle name="千分位 5 3" xfId="18518" xr:uid="{44601C90-E345-4F4D-8846-AACC0E9ADD32}"/>
    <cellStyle name="千分位 5 4" xfId="12664" xr:uid="{03BD9390-B81F-411D-AEC3-6D62A415FF78}"/>
    <cellStyle name="千分位 5 5" xfId="9462" xr:uid="{F9E107DE-1022-4048-B93D-5CD5F592B396}"/>
    <cellStyle name="千分位 6" xfId="242" xr:uid="{E5520944-6EC0-4528-9DB4-DBB78C348AF6}"/>
    <cellStyle name="千分位 6 2" xfId="12667" xr:uid="{5A513F75-2C65-4178-B24C-7EB3B23729A9}"/>
    <cellStyle name="千分位 6 3" xfId="18519" xr:uid="{F3469113-8E11-47A9-8DED-7E963D7A27DA}"/>
    <cellStyle name="千分位 6 4" xfId="12666" xr:uid="{DCDF4CD1-0454-4F50-832F-31EFCD5ACE78}"/>
    <cellStyle name="千分位 6 5" xfId="9463" xr:uid="{E980240D-951C-45B7-B586-F34AE45FD2C7}"/>
    <cellStyle name="千分位 7" xfId="243" xr:uid="{3C9DCECF-2881-41E3-939C-B5888808EA97}"/>
    <cellStyle name="千分位 7 2" xfId="2161" xr:uid="{2EB3B716-85F1-4B15-A979-49A0AB1D88B8}"/>
    <cellStyle name="千分位 7 2 2" xfId="12669" xr:uid="{C31697D1-1C33-4A3E-8302-01B1A4E914DB}"/>
    <cellStyle name="千分位 7 3" xfId="18520" xr:uid="{25A22FA2-3ECA-4CBE-8BB9-F47A7FA36596}"/>
    <cellStyle name="千分位 7 4" xfId="12668" xr:uid="{6B31B0DA-D926-465A-8BDA-759B7D9FFF33}"/>
    <cellStyle name="千分位 7 5" xfId="9464" xr:uid="{22728A90-C79E-48E0-A6C8-B2D5E8AD2D0D}"/>
    <cellStyle name="千分位 7_MainSheet" xfId="8174" xr:uid="{F22108DD-53A5-4BD9-A838-8B4E85523180}"/>
    <cellStyle name="千分位 8" xfId="244" xr:uid="{997335F9-6F8B-4700-BA25-3C454B17D8DA}"/>
    <cellStyle name="千分位 8 10" xfId="4049" xr:uid="{729CFA85-4762-46DB-A4A0-1F70FE14CBD8}"/>
    <cellStyle name="千分位 8 11" xfId="4183" xr:uid="{23911A9B-6CDD-4A44-9EA9-04F243C73BBD}"/>
    <cellStyle name="千分位 8 12" xfId="4275" xr:uid="{B83A43BA-1FE3-4350-AB72-C0D5DEDF7B35}"/>
    <cellStyle name="千分位 8 13" xfId="4330" xr:uid="{1E79EC2A-0A08-433E-8C2E-B1EFA85F44D4}"/>
    <cellStyle name="千分位 8 14" xfId="4510" xr:uid="{84ADED77-4DC5-48AA-B234-977190309698}"/>
    <cellStyle name="千分位 8 15" xfId="4593" xr:uid="{4482AB51-1064-4DAF-A17A-327D4049B81C}"/>
    <cellStyle name="千分位 8 16" xfId="4641" xr:uid="{70CC4915-1D4E-4865-95A7-B8719CB9F583}"/>
    <cellStyle name="千分位 8 17" xfId="4725" xr:uid="{1EDC9B3D-024E-49B4-887D-D7293ACB78BA}"/>
    <cellStyle name="千分位 8 18" xfId="4841" xr:uid="{AF130BFE-808C-4BB7-86C3-F4FDE49965EF}"/>
    <cellStyle name="千分位 8 19" xfId="4921" xr:uid="{B9FD6B9B-517F-4CD4-9B59-5FF3AB92D12A}"/>
    <cellStyle name="千分位 8 2" xfId="2162" xr:uid="{927722C8-9EFA-4A53-8882-9B293E736EEF}"/>
    <cellStyle name="千分位 8 2 2" xfId="3213" xr:uid="{66F3A131-29DC-4637-9A4E-2045647A1D02}"/>
    <cellStyle name="千分位 8 2 3" xfId="12671" xr:uid="{86B031CA-A874-427E-AF21-8EF4AE107773}"/>
    <cellStyle name="千分位 8 2_MainSheet" xfId="8176" xr:uid="{3B3D7301-80BA-4692-82AB-3271867EEEA2}"/>
    <cellStyle name="千分位 8 20" xfId="5001" xr:uid="{8C956171-D280-4333-9AAE-4E671BA6C48C}"/>
    <cellStyle name="千分位 8 21" xfId="5201" xr:uid="{9CBB4E59-2855-4671-86B8-2386CBC5F2B9}"/>
    <cellStyle name="千分位 8 22" xfId="5369" xr:uid="{49196345-5A0B-4292-A1DF-1501E080D978}"/>
    <cellStyle name="千分位 8 23" xfId="5455" xr:uid="{E13B56CC-8B8F-41D0-B735-4844EA0BB267}"/>
    <cellStyle name="千分位 8 24" xfId="5649" xr:uid="{F906E23D-9AC0-45AB-A46C-7D8069CAB791}"/>
    <cellStyle name="千分位 8 25" xfId="5740" xr:uid="{B8AD5829-058E-48AD-AC3D-DCB17A8AC621}"/>
    <cellStyle name="千分位 8 26" xfId="5890" xr:uid="{33BAD909-DC87-49DD-8D08-5F768E110649}"/>
    <cellStyle name="千分位 8 27" xfId="6667" xr:uid="{865C6EBD-9C9D-46BF-95DC-65D4AE354344}"/>
    <cellStyle name="千分位 8 28" xfId="6770" xr:uid="{479AEBD4-8277-4B12-8103-47FC195E1FFE}"/>
    <cellStyle name="千分位 8 29" xfId="6846" xr:uid="{D21B18F8-7301-4E3A-AF66-A980ECE8BFD3}"/>
    <cellStyle name="千分位 8 3" xfId="3210" xr:uid="{FCCC0790-E7DF-4C7F-89E8-ED6EBCBA2C1F}"/>
    <cellStyle name="千分位 8 3 2" xfId="18521" xr:uid="{8CCB664A-648B-4A1D-9308-9A3C2E252CF6}"/>
    <cellStyle name="千分位 8 30" xfId="6922" xr:uid="{50C42A57-97FF-464B-84E8-E6B835EA37CD}"/>
    <cellStyle name="千分位 8 31" xfId="6998" xr:uid="{4CA292B9-5965-46EE-9D25-A8012571DB66}"/>
    <cellStyle name="千分位 8 32" xfId="7079" xr:uid="{C0CC0BC5-FB60-48F0-8B03-FF204777E0C6}"/>
    <cellStyle name="千分位 8 33" xfId="7135" xr:uid="{B83F4221-A78A-4F18-9119-053B33629CF5}"/>
    <cellStyle name="千分位 8 34" xfId="7251" xr:uid="{856BA31B-EFD0-4B98-97AC-199A35FB3285}"/>
    <cellStyle name="千分位 8 35" xfId="7312" xr:uid="{D6F12DB3-9507-45C3-BF16-024AC6FE204D}"/>
    <cellStyle name="千分位 8 36" xfId="7420" xr:uid="{3FE41571-536F-47D5-AFD6-C8925E27055E}"/>
    <cellStyle name="千分位 8 37" xfId="7528" xr:uid="{AF0B0D4D-321D-4C6F-94C6-BA73CBFEB6F3}"/>
    <cellStyle name="千分位 8 38" xfId="7580" xr:uid="{C7B5ABB4-A04C-4FB3-824E-3AEE8B7611AE}"/>
    <cellStyle name="千分位 8 39" xfId="7632" xr:uid="{7FA883B0-6E1A-400A-811E-907C0C104DC1}"/>
    <cellStyle name="千分位 8 4" xfId="3387" xr:uid="{AA194CC5-5FD1-4C4F-8402-0CF8C0A88118}"/>
    <cellStyle name="千分位 8 4 2" xfId="12670" xr:uid="{EF2D859A-8B78-4BD5-AC75-63ECC01ACFBD}"/>
    <cellStyle name="千分位 8 40" xfId="7684" xr:uid="{5DE80C22-04B9-4F6E-95E2-3F2006DCA5AD}"/>
    <cellStyle name="千分位 8 41" xfId="7756" xr:uid="{A0172CED-A462-462A-BD5F-FA32FF76622B}"/>
    <cellStyle name="千分位 8 42" xfId="7904" xr:uid="{55F5B1A9-2131-4D29-9BE1-61699CB6E963}"/>
    <cellStyle name="千分位 8 43" xfId="9180" xr:uid="{4C35E51D-ABDC-4CEE-98B6-643FB407998E}"/>
    <cellStyle name="千分位 8 44" xfId="9251" xr:uid="{1DE825FB-0F82-4388-A8D9-9CD2845B3B56}"/>
    <cellStyle name="千分位 8 45" xfId="9298" xr:uid="{63FB3C6D-0EB8-46E3-BC60-C19284B0C51B}"/>
    <cellStyle name="千分位 8 46" xfId="9320" xr:uid="{88650003-CD46-4D9B-9C24-89E6D40F0FB9}"/>
    <cellStyle name="千分位 8 47" xfId="9361" xr:uid="{A7CC360A-3408-45F1-949A-64B471D659BA}"/>
    <cellStyle name="千分位 8 48" xfId="9365" xr:uid="{EA465E38-9739-4F22-9C2F-FA3724F4D9EE}"/>
    <cellStyle name="千分位 8 49" xfId="9465" xr:uid="{60293398-0256-4497-84C9-8D1CC760224E}"/>
    <cellStyle name="千分位 8 5" xfId="3559" xr:uid="{427D105A-01B7-472A-9EDB-FAE139A487D2}"/>
    <cellStyle name="千分位 8 50" xfId="35948" xr:uid="{D36AE5CB-DECC-46D8-88CD-ED90EEEB7925}"/>
    <cellStyle name="千分位 8 51" xfId="35981" xr:uid="{0880A8D7-87AD-467C-8842-651B8DF05FCE}"/>
    <cellStyle name="千分位 8 52" xfId="35953" xr:uid="{F44BC63D-5B72-49EA-9FFF-FAC91ADAC858}"/>
    <cellStyle name="千分位 8 53" xfId="36058" xr:uid="{D8692AE0-1A8A-482E-BB82-B6CFFDC3E4BE}"/>
    <cellStyle name="千分位 8 54" xfId="36158" xr:uid="{DC0D7C57-38A7-4A4D-9919-C334388D9D57}"/>
    <cellStyle name="千分位 8 55" xfId="36181" xr:uid="{40E145BE-D77D-48C9-8323-A5BD57D01F80}"/>
    <cellStyle name="千分位 8 56" xfId="36241" xr:uid="{AB32EA74-9060-4445-BE5A-EBE023F2CB29}"/>
    <cellStyle name="千分位 8 57" xfId="36248" xr:uid="{B36F17EE-4736-40AC-9D6A-7AD4156BB026}"/>
    <cellStyle name="千分位 8 6" xfId="3641" xr:uid="{029085A2-6AF0-4CA1-89C3-6428018D2949}"/>
    <cellStyle name="千分位 8 7" xfId="3741" xr:uid="{FEA8B8FF-0F94-47F9-80F8-DAF77957AEC7}"/>
    <cellStyle name="千分位 8 8" xfId="3870" xr:uid="{75591437-F55F-4F7C-9E54-7504F6F62AE1}"/>
    <cellStyle name="千分位 8 9" xfId="3949" xr:uid="{7EBAA64E-AB84-4454-8682-758DFBCDB2CE}"/>
    <cellStyle name="千分位 8_MainSheet" xfId="8175" xr:uid="{F0166132-F292-46D6-ABB0-ED1F6536496F}"/>
    <cellStyle name="千分位 9" xfId="245" xr:uid="{E184C58F-E402-4A31-B066-833A982A5A0D}"/>
    <cellStyle name="千分位 9 2" xfId="3214" xr:uid="{6DD222E6-3D0B-43B1-9A51-C2E68D5EF5B1}"/>
    <cellStyle name="千分位 9 3" xfId="9466" xr:uid="{4547A11A-1EBC-46D5-A6F7-41724C82C260}"/>
    <cellStyle name="千分位 9_MainSheet" xfId="8177" xr:uid="{D3FD533E-64C5-4139-A830-3A859B7E5F93}"/>
    <cellStyle name="千分位[0] 2" xfId="2163" xr:uid="{D8072666-B937-4A69-BC1E-1914BDBD6379}"/>
    <cellStyle name="合計 2" xfId="2179" xr:uid="{1C59D0F3-5F3B-4AEB-B0C8-0BCD5570D505}"/>
    <cellStyle name="合計 2 2" xfId="2180" xr:uid="{29EDC2BA-74EC-4D5B-B666-FD83DE35BA7D}"/>
    <cellStyle name="合計 2 2 2" xfId="6277" xr:uid="{C1F07585-749B-4A69-92D8-044345F90D85}"/>
    <cellStyle name="合計 2 2_MainSheet" xfId="8179" xr:uid="{26F7A4FB-1145-43CA-BD63-BF324E7D2BED}"/>
    <cellStyle name="合計 2 3" xfId="2181" xr:uid="{883292E7-ACE1-476F-AB28-6CAF796C4B77}"/>
    <cellStyle name="合計 2 4" xfId="6276" xr:uid="{02485F22-61B8-4DA0-BBC1-0E1112C01708}"/>
    <cellStyle name="合計 2 5" xfId="7938" xr:uid="{FC024BE4-2D6B-4DE2-B6BE-1490A5278A3F}"/>
    <cellStyle name="合計 2 6" xfId="9468" xr:uid="{3BF60DB7-2BE9-4266-85AE-0A4A9FB127AB}"/>
    <cellStyle name="合計 2_MainSheet" xfId="8178" xr:uid="{0F345B96-D502-4C13-A7F0-08BE5193A4EE}"/>
    <cellStyle name="合計 3" xfId="2182" xr:uid="{8FFAB4C2-2363-4B1A-96AD-CF38272333B4}"/>
    <cellStyle name="合計 3 2" xfId="2183" xr:uid="{147FC82D-AC8E-40C9-8B43-B0867424AEA4}"/>
    <cellStyle name="合計 3 3" xfId="2184" xr:uid="{37126C90-6149-4A9A-9266-79C9BAD7192F}"/>
    <cellStyle name="合計 3 3 2" xfId="7939" xr:uid="{4A98E827-D881-40AC-A9C1-8300E0F6D61E}"/>
    <cellStyle name="合計 3 3_MainSheet" xfId="8181" xr:uid="{00B317E1-6CFB-4581-ACF0-9F14F9DD80BB}"/>
    <cellStyle name="合計 3 4" xfId="6278" xr:uid="{C43740D5-EDA4-4742-AD3B-68A292860B9F}"/>
    <cellStyle name="合計 3 5" xfId="9469" xr:uid="{468F50E9-85EB-4015-B20A-8EE45D22FEE0}"/>
    <cellStyle name="合計 3_MainSheet" xfId="8180" xr:uid="{2726BDDA-5AEB-4B60-B90E-8DB789C7C513}"/>
    <cellStyle name="合計 4" xfId="2185" xr:uid="{FAB6F76C-73E2-437C-B2E5-890C6D605590}"/>
    <cellStyle name="合計 4 2" xfId="6279" xr:uid="{6464B719-1291-4166-B532-A9A4DA3C1545}"/>
    <cellStyle name="合計 4_MainSheet" xfId="8182" xr:uid="{74B7F995-17EB-401C-9D75-994900EDD483}"/>
    <cellStyle name="合計 5" xfId="6280" xr:uid="{4F1205C7-B0C7-4FA4-9F54-F083D01E4C06}"/>
    <cellStyle name="壞 2" xfId="3125" xr:uid="{1E15D4AC-18F1-447D-94DA-29E8C82FB4BC}"/>
    <cellStyle name="壞 2 2" xfId="3126" xr:uid="{E6591E04-DF16-49B3-ABAE-3CC0D6E8A42F}"/>
    <cellStyle name="壞 2 2 2" xfId="6387" xr:uid="{0DEAD1C3-AEB8-4ABA-A3E8-98449D89C278}"/>
    <cellStyle name="壞 2 2_MainSheet" xfId="8184" xr:uid="{44EA21A2-6960-4D5C-B5DF-0897503B4379}"/>
    <cellStyle name="壞 2 3" xfId="3127" xr:uid="{54CDCE49-CCDE-4C11-B1F8-45A183ACE63D}"/>
    <cellStyle name="壞 2 3 2" xfId="35878" xr:uid="{11CFED9A-DF8F-4D2F-BC4D-B586D9B038BE}"/>
    <cellStyle name="壞 2 4" xfId="6386" xr:uid="{2A81B002-0754-4A80-A331-224270D94103}"/>
    <cellStyle name="壞 2 5" xfId="9494" xr:uid="{14E188C8-535E-453F-AA73-2331F3E77C7C}"/>
    <cellStyle name="壞 2_MainSheet" xfId="8183" xr:uid="{DCA05101-E0CA-43E1-9CF2-9409F63F2725}"/>
    <cellStyle name="壞 3" xfId="3128" xr:uid="{5654B212-4935-4950-AAA3-457F5E9F6439}"/>
    <cellStyle name="壞 3 2" xfId="3129" xr:uid="{A056F51E-0E18-4974-90E7-AAE47B6B62C3}"/>
    <cellStyle name="壞 3 3" xfId="3130" xr:uid="{0C4C11A5-21E4-4C3B-8783-5D9DF50101D8}"/>
    <cellStyle name="壞 3 4" xfId="6388" xr:uid="{4F7E1B90-1443-4C98-8FC1-36FD09E4599B}"/>
    <cellStyle name="壞 3_MainSheet" xfId="8185" xr:uid="{51345132-7A71-4403-AAAE-0439B64A7EFA}"/>
    <cellStyle name="壞 4" xfId="3131" xr:uid="{7D9C5CE7-A937-4E4A-B188-24D32F2CF74D}"/>
    <cellStyle name="壞 4 2" xfId="6389" xr:uid="{FD622B60-766F-4F4E-B2C0-7634CE88BF6C}"/>
    <cellStyle name="壞 4_MainSheet" xfId="8186" xr:uid="{A22F646D-0398-413C-A881-80711897A544}"/>
    <cellStyle name="壞 5" xfId="6390" xr:uid="{CAAE544B-B195-436E-A1D5-8342ADE6FCBD}"/>
    <cellStyle name="壞_~7956736" xfId="3132" xr:uid="{19451555-0B8F-44F6-99DD-E0D9E601E640}"/>
    <cellStyle name="壞_~7956736_MainSheet" xfId="8187" xr:uid="{A880AD6F-BA7A-4310-A563-BC27AA2BE8EF}"/>
    <cellStyle name="壞_~9859030" xfId="3133" xr:uid="{4490F541-BDBF-4465-AC06-DC46AE376B71}"/>
    <cellStyle name="壞_~9859030_MainSheet" xfId="8188" xr:uid="{FDF5C6E0-E3E9-448E-9DB6-61BD7EBD26F3}"/>
    <cellStyle name="壞_100.07 ZCOR01_原物料進料價差" xfId="248" xr:uid="{A87A7035-0D34-446E-B620-790C9E47F340}"/>
    <cellStyle name="壞_100.07 ZCOR01_原物料進料價差_MainSheet" xfId="8189" xr:uid="{72C0B331-C323-4178-8CED-EDCFD80A7978}"/>
    <cellStyle name="壞_101.01折舊模擬_FT" xfId="3134" xr:uid="{236BDABF-0E92-4B31-AB28-65EAFEAD614F}"/>
    <cellStyle name="壞_101.01折舊模擬_FT_MainSheet" xfId="8190" xr:uid="{037A5817-4888-48CC-8660-AD2C5685FA51}"/>
    <cellStyle name="壞_101.04折舊模擬_FT" xfId="3135" xr:uid="{4F7BFCA8-D717-40F1-8034-EF6DF04C5426}"/>
    <cellStyle name="壞_101.04折舊模擬_FT_MainSheet" xfId="8191" xr:uid="{AEF2619C-CA78-4AF0-9E25-CC20D7A48901}"/>
    <cellStyle name="壞_101.04折舊模擬_FT-1" xfId="3136" xr:uid="{25C5FB77-3229-4D1A-9653-E09BB591A9F2}"/>
    <cellStyle name="壞_101.04折舊模擬_FT-1_MainSheet" xfId="8192" xr:uid="{52232EDF-CF69-480A-824F-39F4E6BFAF7C}"/>
    <cellStyle name="壞_101.07折舊模擬_FT" xfId="3137" xr:uid="{03D8887C-4401-4938-A5BF-613FF88E417D}"/>
    <cellStyle name="壞_101.07折舊模擬_FT_MainSheet" xfId="8193" xr:uid="{90EC3342-082E-43BD-A41A-190F2824A8AF}"/>
    <cellStyle name="壞_101.07折舊模擬_FT-1" xfId="3138" xr:uid="{5D746996-FC83-4B4D-BA36-1047E5BAE1A8}"/>
    <cellStyle name="壞_101.07折舊模擬_FT-1_MainSheet" xfId="8194" xr:uid="{5765E212-12C2-4EAD-B6D4-91FA39ADE0F3}"/>
    <cellStyle name="壞_102.01折舊模擬_FT" xfId="3139" xr:uid="{7CBA5F44-BDC0-4DFD-B5C7-53CA1748C981}"/>
    <cellStyle name="壞_102.01折舊模擬_FT_MainSheet" xfId="8195" xr:uid="{D033C7AA-9014-4D9C-868E-3DD2B4412F19}"/>
    <cellStyle name="壞_102.01折舊模擬_FT-1" xfId="3140" xr:uid="{15002952-C94C-4CC5-9AE4-78422FF752D8}"/>
    <cellStyle name="壞_102.01折舊模擬_FT-1_MainSheet" xfId="8196" xr:uid="{55EB9918-5C48-4384-85B5-73966E8AE26F}"/>
    <cellStyle name="壞_141110_Sony SSD RFQ " xfId="3141" xr:uid="{9DBD4436-0AD9-4376-A36E-1EF963EFD6A4}"/>
    <cellStyle name="壞_141110_Sony SSD RFQ _MainSheet" xfId="8197" xr:uid="{6307857E-0CAB-42F6-A6E8-A9C715034D40}"/>
    <cellStyle name="壞_3A space Space List-20110527" xfId="3142" xr:uid="{48DA8D1B-49B2-44F2-B7FD-B72C9DD9E942}"/>
    <cellStyle name="壞_3A space Space List-20110527_MainSheet" xfId="8198" xr:uid="{F60F9C11-E187-4FB0-A376-8E200777B002}"/>
    <cellStyle name="壞_activity cost-1" xfId="3143" xr:uid="{5FFBABF6-800D-4CF2-8519-7057A2F8929F}"/>
    <cellStyle name="壞_activity cost-1_MainSheet" xfId="8199" xr:uid="{F9737C07-0B68-4E0F-86D9-F74EE6D29AAA}"/>
    <cellStyle name="壞_activity cost-FT  model-FT-Apr." xfId="3144" xr:uid="{AB219D40-9F03-4DC9-AC1B-1178B65DDC14}"/>
    <cellStyle name="壞_activity cost-FT  model-FT-Apr._MainSheet" xfId="8200" xr:uid="{417BACFD-E1BB-4724-BC99-D5F5B572A76D}"/>
    <cellStyle name="壞_DC 5y to 6y list" xfId="3145" xr:uid="{4B8F53F6-25E8-431B-8373-46FF01C0FED8}"/>
    <cellStyle name="壞_DC 5y to 6y list_MainSheet" xfId="8201" xr:uid="{33370F13-CFB5-4A79-BA62-D03979DBAE0B}"/>
    <cellStyle name="壞_FT待驗設備 &amp; POP PR Lsit" xfId="3146" xr:uid="{AD61B6CF-3984-4FB8-9BD8-15391A5595C7}"/>
    <cellStyle name="壞_FT待驗設備 &amp; POP PR Lsit_MainSheet" xfId="8202" xr:uid="{F7E5EF35-D430-437B-89FC-5174698622C0}"/>
    <cellStyle name="壞_FT待驗設備0831" xfId="3147" xr:uid="{3502F939-0AAE-4D64-B7A8-089125C250A1}"/>
    <cellStyle name="壞_FT待驗設備0831_MainSheet" xfId="8203" xr:uid="{76FB070E-4C35-4CAF-823B-3D690342DB13}"/>
    <cellStyle name="壞_Haleyvill MVA cost summary-20141218F" xfId="3148" xr:uid="{57800C1A-2DC8-42E5-8C88-6198170934D4}"/>
    <cellStyle name="壞_Haleyvill MVA cost summary-20141218F_MainSheet" xfId="8204" xr:uid="{C072ABD3-816A-40A6-AAE7-9CD4385CE7AF}"/>
    <cellStyle name="壞_IE SSD RFQ Fultondale(FD) PTI Fultondale RFQ" xfId="3149" xr:uid="{1DFDA92B-2A92-4D7D-BC9B-6E684A43D273}"/>
    <cellStyle name="壞_IE SSD RFQ Fultondale(FD) PTI Fultondale RFQ_MainSheet" xfId="8205" xr:uid="{E434D7BF-6B44-464D-9245-A27CC1A24E51}"/>
    <cellStyle name="壞_Intel Proiect C MVA-20150109 cost" xfId="3150" xr:uid="{0C9B6A1F-43D9-4153-B364-F348AFB19602}"/>
    <cellStyle name="壞_Intel Proiect C MVA-20150109 cost_MainSheet" xfId="8206" xr:uid="{AD1C8CFF-2877-4F14-AADF-5BB323D7736F}"/>
    <cellStyle name="壞_Intel SSD standard time&amp;capacity-1" xfId="3151" xr:uid="{87CEEE0C-F939-4EB1-87B7-DCC0F4064C81}"/>
    <cellStyle name="壞_Intel SSD standard time&amp;capacity-1 10" xfId="4218" xr:uid="{55FA88CB-DEED-413F-95D0-CD0312BC454D}"/>
    <cellStyle name="壞_Intel SSD standard time&amp;capacity-1 10_MainSheet" xfId="8208" xr:uid="{819AD34E-827A-42D8-BFA6-6A091B455609}"/>
    <cellStyle name="壞_Intel SSD standard time&amp;capacity-1 11" xfId="4306" xr:uid="{86E2A730-D992-43FA-94B1-F9C5619A65C3}"/>
    <cellStyle name="壞_Intel SSD standard time&amp;capacity-1 11_MainSheet" xfId="8209" xr:uid="{EBB4F09A-D110-4702-AC19-9B787C8D4ABD}"/>
    <cellStyle name="壞_Intel SSD standard time&amp;capacity-1 12" xfId="4373" xr:uid="{A6A12BE4-BF3A-4403-9C5A-B10E982463A0}"/>
    <cellStyle name="壞_Intel SSD standard time&amp;capacity-1 12_MainSheet" xfId="8210" xr:uid="{2284CE56-24DC-458E-B8AA-C3DB98048FE3}"/>
    <cellStyle name="壞_Intel SSD standard time&amp;capacity-1 13" xfId="4561" xr:uid="{7C08F4CE-58A6-4F4E-8302-E226636BB4A8}"/>
    <cellStyle name="壞_Intel SSD standard time&amp;capacity-1 13_MainSheet" xfId="8211" xr:uid="{1597048D-D1C8-4F68-A423-A5091FE803FA}"/>
    <cellStyle name="壞_Intel SSD standard time&amp;capacity-1 14" xfId="4624" xr:uid="{10717C2E-7CA2-4570-92EC-AA24A2AA6BFE}"/>
    <cellStyle name="壞_Intel SSD standard time&amp;capacity-1 14_MainSheet" xfId="8212" xr:uid="{B1CBB5FA-6C1E-4218-AF3C-D6FE840C2356}"/>
    <cellStyle name="壞_Intel SSD standard time&amp;capacity-1 15" xfId="4678" xr:uid="{0234307A-A242-4165-B70D-6A0D02042A36}"/>
    <cellStyle name="壞_Intel SSD standard time&amp;capacity-1 15_MainSheet" xfId="8213" xr:uid="{90D62A7C-9DFA-4D84-A4BA-7A959809B943}"/>
    <cellStyle name="壞_Intel SSD standard time&amp;capacity-1 16" xfId="4758" xr:uid="{19ACB272-72F3-45CA-84EA-005F360C100F}"/>
    <cellStyle name="壞_Intel SSD standard time&amp;capacity-1 16_MainSheet" xfId="8214" xr:uid="{AF9E334F-2DC7-4BBF-90D3-EE64423FC1DD}"/>
    <cellStyle name="壞_Intel SSD standard time&amp;capacity-1 17" xfId="4891" xr:uid="{8B520A2E-0AE4-4FD9-902C-977C2B1FC023}"/>
    <cellStyle name="壞_Intel SSD standard time&amp;capacity-1 17_MainSheet" xfId="8215" xr:uid="{B2E5FCD0-F4DE-41A0-AE72-C956836D2C8D}"/>
    <cellStyle name="壞_Intel SSD standard time&amp;capacity-1 18" xfId="4954" xr:uid="{D44FF21B-5C0B-4338-8B3C-EABAD2BBD5F9}"/>
    <cellStyle name="壞_Intel SSD standard time&amp;capacity-1 18_MainSheet" xfId="8216" xr:uid="{9DC8A77B-EB3D-42C8-A39F-98ACC0F1A61E}"/>
    <cellStyle name="壞_Intel SSD standard time&amp;capacity-1 19" xfId="5037" xr:uid="{2946FC15-0D03-4089-A316-525F70BA27B4}"/>
    <cellStyle name="壞_Intel SSD standard time&amp;capacity-1 19_MainSheet" xfId="8217" xr:uid="{80A3613B-34E4-4250-9675-8D15CE491E4D}"/>
    <cellStyle name="壞_Intel SSD standard time&amp;capacity-1 2" xfId="3338" xr:uid="{4E215819-D2A3-4069-ABEB-E3BDA0A5178E}"/>
    <cellStyle name="壞_Intel SSD standard time&amp;capacity-1 2_MainSheet" xfId="8218" xr:uid="{F276F97C-2DA4-45AD-8FEC-F1ABD164E60D}"/>
    <cellStyle name="壞_Intel SSD standard time&amp;capacity-1 20" xfId="5232" xr:uid="{E932289C-C375-47EC-98AC-C33D29110FB4}"/>
    <cellStyle name="壞_Intel SSD standard time&amp;capacity-1 20_MainSheet" xfId="8219" xr:uid="{45C235AA-22B0-4F3E-99EA-12B359E66CAF}"/>
    <cellStyle name="壞_Intel SSD standard time&amp;capacity-1 21" xfId="5405" xr:uid="{3214CD07-A6AA-4B16-972E-65578F841FCF}"/>
    <cellStyle name="壞_Intel SSD standard time&amp;capacity-1 21_MainSheet" xfId="8220" xr:uid="{B0ECE9B6-1F50-4CC4-96AC-CABF5643BE58}"/>
    <cellStyle name="壞_Intel SSD standard time&amp;capacity-1 22" xfId="5497" xr:uid="{B296298D-0879-4D05-BA5C-03DF638CF1D9}"/>
    <cellStyle name="壞_Intel SSD standard time&amp;capacity-1 22_MainSheet" xfId="8221" xr:uid="{4C8022E6-AB77-4132-9763-5F08B24EC788}"/>
    <cellStyle name="壞_Intel SSD standard time&amp;capacity-1 23" xfId="5680" xr:uid="{534AC755-7DE3-4371-A89A-9157363AC740}"/>
    <cellStyle name="壞_Intel SSD standard time&amp;capacity-1 23_MainSheet" xfId="8222" xr:uid="{7D5A7E1A-543D-4CA0-AF52-FE3FEEB84DD6}"/>
    <cellStyle name="壞_Intel SSD standard time&amp;capacity-1 24" xfId="5759" xr:uid="{8717072C-1FC4-4C18-86CF-061B2F097D67}"/>
    <cellStyle name="壞_Intel SSD standard time&amp;capacity-1 24_MainSheet" xfId="8223" xr:uid="{D5572E92-10E2-4B0B-9B0C-94CF686A4821}"/>
    <cellStyle name="壞_Intel SSD standard time&amp;capacity-1 25" xfId="5958" xr:uid="{36AB4A9C-4E3F-4D3E-BA5A-F68CC0465385}"/>
    <cellStyle name="壞_Intel SSD standard time&amp;capacity-1 25_MainSheet" xfId="8224" xr:uid="{CF2A94CB-9A4A-4EBA-89C1-7E2AC85368C8}"/>
    <cellStyle name="壞_Intel SSD standard time&amp;capacity-1 26" xfId="6734" xr:uid="{52B38627-076C-409D-B889-4A452E0A11D6}"/>
    <cellStyle name="壞_Intel SSD standard time&amp;capacity-1 26_MainSheet" xfId="8225" xr:uid="{0AC7DE09-6470-4C40-A385-DA65B76081B4}"/>
    <cellStyle name="壞_Intel SSD standard time&amp;capacity-1 27" xfId="6801" xr:uid="{A4B863F9-284A-4F44-8835-DD8ACFAEAA07}"/>
    <cellStyle name="壞_Intel SSD standard time&amp;capacity-1 27_MainSheet" xfId="8226" xr:uid="{60601EC8-9AB0-4B0E-BE77-8BCDC059B8FF}"/>
    <cellStyle name="壞_Intel SSD standard time&amp;capacity-1 28" xfId="6887" xr:uid="{6EE27C62-B78C-4C6F-A227-B08928AD1DF0}"/>
    <cellStyle name="壞_Intel SSD standard time&amp;capacity-1 28_MainSheet" xfId="8227" xr:uid="{6E1DA28D-BDD5-453E-84CE-9C3FC71186AF}"/>
    <cellStyle name="壞_Intel SSD standard time&amp;capacity-1 29" xfId="6959" xr:uid="{DF99780B-F988-4DAC-99A4-B897063A7767}"/>
    <cellStyle name="壞_Intel SSD standard time&amp;capacity-1 29_MainSheet" xfId="8228" xr:uid="{D70FC776-38EC-40FE-BF80-5EF35E793940}"/>
    <cellStyle name="壞_Intel SSD standard time&amp;capacity-1 3" xfId="3426" xr:uid="{3A26180D-8E08-4F15-873F-4700A5EC208D}"/>
    <cellStyle name="壞_Intel SSD standard time&amp;capacity-1 3_MainSheet" xfId="8229" xr:uid="{A8EC8F04-D948-4C68-8923-103EDF22C8FD}"/>
    <cellStyle name="壞_Intel SSD standard time&amp;capacity-1 30" xfId="7029" xr:uid="{07923C05-F8A9-40CF-9E98-84D24CCD8096}"/>
    <cellStyle name="壞_Intel SSD standard time&amp;capacity-1 30_MainSheet" xfId="8230" xr:uid="{DD59A9B9-737B-4AEE-9A1A-36321F2513E4}"/>
    <cellStyle name="壞_Intel SSD standard time&amp;capacity-1 31" xfId="7116" xr:uid="{98A09BBE-A360-4A7F-A382-CA2310A372A3}"/>
    <cellStyle name="壞_Intel SSD standard time&amp;capacity-1 31_MainSheet" xfId="8231" xr:uid="{1B212549-F6FD-4359-A978-5E90D0A7E5AE}"/>
    <cellStyle name="壞_Intel SSD standard time&amp;capacity-1 32" xfId="7168" xr:uid="{DE9FD176-7A6F-40A5-8361-F1B4CD2698DB}"/>
    <cellStyle name="壞_Intel SSD standard time&amp;capacity-1 32_MainSheet" xfId="8232" xr:uid="{0446871B-B7C3-4D57-A786-17DB97937539}"/>
    <cellStyle name="壞_Intel SSD standard time&amp;capacity-1 33" xfId="7284" xr:uid="{9480339B-23E1-405A-A587-3F89F177B541}"/>
    <cellStyle name="壞_Intel SSD standard time&amp;capacity-1 33_MainSheet" xfId="8233" xr:uid="{B7CC0905-D351-4419-9A40-AA90F33B7442}"/>
    <cellStyle name="壞_Intel SSD standard time&amp;capacity-1 34" xfId="7351" xr:uid="{4FC49AAF-AEB1-4251-A05C-9703B68B636C}"/>
    <cellStyle name="壞_Intel SSD standard time&amp;capacity-1 34_MainSheet" xfId="8234" xr:uid="{ED0871B2-D3FF-4665-8D51-0EF9C23272F7}"/>
    <cellStyle name="壞_Intel SSD standard time&amp;capacity-1 35" xfId="7451" xr:uid="{A5E6AA95-AE7F-4892-9537-BDFFA1301A1A}"/>
    <cellStyle name="壞_Intel SSD standard time&amp;capacity-1 35_MainSheet" xfId="8235" xr:uid="{969E5AF2-A45F-4105-AFBE-0405F1D54DDF}"/>
    <cellStyle name="壞_Intel SSD standard time&amp;capacity-1 36" xfId="7561" xr:uid="{2ACEA5CF-2A2A-42CF-AF85-35C4062E8209}"/>
    <cellStyle name="壞_Intel SSD standard time&amp;capacity-1 36_MainSheet" xfId="8236" xr:uid="{97BAF158-2837-44AB-AC74-25B6F5F30ACC}"/>
    <cellStyle name="壞_Intel SSD standard time&amp;capacity-1 37" xfId="7611" xr:uid="{61959583-CAB8-4CFA-A5EE-F9F6F9238F0C}"/>
    <cellStyle name="壞_Intel SSD standard time&amp;capacity-1 37_MainSheet" xfId="8237" xr:uid="{568BB11E-33B7-4E22-9CDA-D065C7CEEAA1}"/>
    <cellStyle name="壞_Intel SSD standard time&amp;capacity-1 38" xfId="7665" xr:uid="{A1D8E304-4B75-450D-82F1-4A7BD98B1A51}"/>
    <cellStyle name="壞_Intel SSD standard time&amp;capacity-1 38_MainSheet" xfId="8238" xr:uid="{AE2CC29B-76F5-4B08-8A10-B5C1432998FB}"/>
    <cellStyle name="壞_Intel SSD standard time&amp;capacity-1 39" xfId="7723" xr:uid="{FA3F0BD3-4DB1-426F-A74C-1A30E93CA4E5}"/>
    <cellStyle name="壞_Intel SSD standard time&amp;capacity-1 39_MainSheet" xfId="8239" xr:uid="{3C774146-9DEE-45E5-AAE8-6E6C347B705B}"/>
    <cellStyle name="壞_Intel SSD standard time&amp;capacity-1 4" xfId="3590" xr:uid="{0DC3DB09-26C6-4EF8-8DFB-025D302EC508}"/>
    <cellStyle name="壞_Intel SSD standard time&amp;capacity-1 4_MainSheet" xfId="8240" xr:uid="{C386598A-2CFB-4F5C-AF77-C7E7F4A11FCD}"/>
    <cellStyle name="壞_Intel SSD standard time&amp;capacity-1 40" xfId="7792" xr:uid="{03A4F70A-A753-47F9-82CD-9445ECC9A6CF}"/>
    <cellStyle name="壞_Intel SSD standard time&amp;capacity-1 40_MainSheet" xfId="8241" xr:uid="{36A0F66B-3D40-4432-BEBE-DD706DEA55B8}"/>
    <cellStyle name="壞_Intel SSD standard time&amp;capacity-1 41" xfId="7920" xr:uid="{709D92AD-0EA6-4764-9D90-445E3694D1C6}"/>
    <cellStyle name="壞_Intel SSD standard time&amp;capacity-1 41_MainSheet" xfId="8242" xr:uid="{D240B97F-9118-4E64-A510-A824C332B7C8}"/>
    <cellStyle name="壞_Intel SSD standard time&amp;capacity-1 42" xfId="9211" xr:uid="{F7D1B0A1-CF5D-4991-B96C-A9C3CDEC2226}"/>
    <cellStyle name="壞_Intel SSD standard time&amp;capacity-1 43" xfId="9277" xr:uid="{743786D5-B745-4B5A-9C06-AC0072D6E7FF}"/>
    <cellStyle name="壞_Intel SSD standard time&amp;capacity-1 44" xfId="9336" xr:uid="{419C58B8-A249-45F7-917A-E533ED290B1D}"/>
    <cellStyle name="壞_Intel SSD standard time&amp;capacity-1 45" xfId="9299" xr:uid="{71D16250-8002-4A1A-8D75-6DCBDBF886BF}"/>
    <cellStyle name="壞_Intel SSD standard time&amp;capacity-1 46" xfId="9369" xr:uid="{83AC93BC-A0D0-4E2B-B043-44FF16C3FA38}"/>
    <cellStyle name="壞_Intel SSD standard time&amp;capacity-1 47" xfId="9362" xr:uid="{1BD47C0A-0D3A-4136-836C-A7A298A5A654}"/>
    <cellStyle name="壞_Intel SSD standard time&amp;capacity-1 48" xfId="35995" xr:uid="{DEC14E7C-6198-42F6-9914-3943B5F5C546}"/>
    <cellStyle name="壞_Intel SSD standard time&amp;capacity-1 49" xfId="35949" xr:uid="{A4519762-3BC4-47A7-A70E-32CEC5FFCE84}"/>
    <cellStyle name="壞_Intel SSD standard time&amp;capacity-1 5" xfId="3672" xr:uid="{6AE0ED01-4010-4FD6-AD1A-4808B49FAD26}"/>
    <cellStyle name="壞_Intel SSD standard time&amp;capacity-1 5_MainSheet" xfId="8243" xr:uid="{34558C39-42F2-4DF2-9244-634467D72014}"/>
    <cellStyle name="壞_Intel SSD standard time&amp;capacity-1 50" xfId="35978" xr:uid="{EC3BFF0F-E808-4937-9C24-BC5203C075D3}"/>
    <cellStyle name="壞_Intel SSD standard time&amp;capacity-1 51" xfId="36089" xr:uid="{A9FDB066-D0C2-4722-9FF8-D7EBF35636E3}"/>
    <cellStyle name="壞_Intel SSD standard time&amp;capacity-1 52" xfId="36195" xr:uid="{30ABABF9-1113-418A-864B-140CF485464E}"/>
    <cellStyle name="壞_Intel SSD standard time&amp;capacity-1 53" xfId="36159" xr:uid="{4161320B-9CA3-43D7-B9A7-042E3E0EC1C6}"/>
    <cellStyle name="壞_Intel SSD standard time&amp;capacity-1 54" xfId="36252" xr:uid="{A753A914-85BB-40CF-A71E-FF8534B72CB2}"/>
    <cellStyle name="壞_Intel SSD standard time&amp;capacity-1 55" xfId="36242" xr:uid="{A6320715-4E73-49EF-A25E-7EA8E9C6DFAA}"/>
    <cellStyle name="壞_Intel SSD standard time&amp;capacity-1 6" xfId="3772" xr:uid="{C594196E-04A6-4032-B993-6DFB52F06AE5}"/>
    <cellStyle name="壞_Intel SSD standard time&amp;capacity-1 6_MainSheet" xfId="8244" xr:uid="{AD7B5EEC-EA00-409E-BB3D-C9E66EAD5B2E}"/>
    <cellStyle name="壞_Intel SSD standard time&amp;capacity-1 7" xfId="3931" xr:uid="{6641861E-56F6-4C28-B72B-08078FDD960C}"/>
    <cellStyle name="壞_Intel SSD standard time&amp;capacity-1 7_MainSheet" xfId="8245" xr:uid="{6A470157-B911-4BDF-827A-499A78B75F19}"/>
    <cellStyle name="壞_Intel SSD standard time&amp;capacity-1 8" xfId="3982" xr:uid="{3FBDB5D4-DD9B-4F78-A51B-CD04AF3A22D7}"/>
    <cellStyle name="壞_Intel SSD standard time&amp;capacity-1 8_MainSheet" xfId="8246" xr:uid="{22071CF8-B7A6-4B0F-8CDA-76A0E2D0CB93}"/>
    <cellStyle name="壞_Intel SSD standard time&amp;capacity-1 9" xfId="4113" xr:uid="{2757C3E5-C337-4186-9522-13EFAF09BD34}"/>
    <cellStyle name="壞_Intel SSD standard time&amp;capacity-1 9_MainSheet" xfId="8247" xr:uid="{8A40CFC1-0B69-4C6C-933C-7CBFEA5776EE}"/>
    <cellStyle name="壞_Intel SSD standard time&amp;capacity-1_MainSheet" xfId="8207" xr:uid="{207C7360-33B8-496F-8651-F3F6AD65C025}"/>
    <cellStyle name="壞_KTC SSD MVA-20150122 cost" xfId="3152" xr:uid="{051E882A-F525-42C9-B122-7F80469C76F1}"/>
    <cellStyle name="壞_KTC SSD MVA-20150122 cost_MainSheet" xfId="8248" xr:uid="{5E9CEA50-0A72-4E19-B99C-8E85C1090360}"/>
    <cellStyle name="壞_Material Cost Table" xfId="3153" xr:uid="{E170D691-E5CD-4707-97B4-FF681669C04A}"/>
    <cellStyle name="壞_Material Cost Table_MainSheet" xfId="8249" xr:uid="{908DF214-FE78-4ADF-8F10-74787DA5ED4E}"/>
    <cellStyle name="壞_MVA cost" xfId="3154" xr:uid="{55657213-CD6A-4880-A426-1A804F983E5F}"/>
    <cellStyle name="壞_MVA cost_MainSheet" xfId="8250" xr:uid="{1A30EEA6-357D-49A0-894E-8C4C7A48C310}"/>
    <cellStyle name="壞_MVA cost-F20141111" xfId="3155" xr:uid="{FF11D40B-C3F1-4C59-9AD6-9483C6DD6863}"/>
    <cellStyle name="壞_MVA cost-F20141111_MainSheet" xfId="8251" xr:uid="{503F6924-6110-4197-9AA9-13FF6AC21F20}"/>
    <cellStyle name="壞_Packing Operation time" xfId="3156" xr:uid="{876110FA-2134-4F6F-9631-51C4CF3528BB}"/>
    <cellStyle name="壞_Packing Operation time_MainSheet" xfId="8252" xr:uid="{CB67583D-FBF1-4D76-842D-8AD3139514C1}"/>
    <cellStyle name="壞_POP" xfId="3157" xr:uid="{EA39110B-A980-45FB-BF0F-F3A4A56C91BC}"/>
    <cellStyle name="壞_POP_MainSheet" xfId="8253" xr:uid="{BC0FCD4C-232F-4946-B04F-BF45D436FDBD}"/>
    <cellStyle name="壞_PTI_WL 25 Pricing Target proposal_20140912-F" xfId="3158" xr:uid="{CDAAC67D-BF70-4753-A852-6E27574C1F74}"/>
    <cellStyle name="壞_PTI_WL 25 Pricing Target proposal_20140912-F_MainSheet" xfId="8254" xr:uid="{209A68F2-3794-46A7-807C-731135073731}"/>
    <cellStyle name="壞_SSD cost data 2013_0516" xfId="3159" xr:uid="{FC2D8024-2968-4266-B5E0-C7F0B297EB1F}"/>
    <cellStyle name="壞_SSD cost data 2013_0516_MainSheet" xfId="8255" xr:uid="{A9F61786-9EFF-4C5A-BC56-C2BB118B387C}"/>
    <cellStyle name="壞_SSD cost data 2013_0520.2" xfId="3160" xr:uid="{550D0B1E-5435-4486-9BE1-364073A242F1}"/>
    <cellStyle name="壞_SSD cost data 2013_0520.2_MainSheet" xfId="8256" xr:uid="{14C0BA81-CF8D-4F4F-B970-C7E3427EB173}"/>
    <cellStyle name="壞_SSD cost data 2013_0521" xfId="3161" xr:uid="{651F27E8-F5F3-498A-A41B-F72E4870B5B0}"/>
    <cellStyle name="壞_SSD cost data 2013_0521_MainSheet" xfId="8257" xr:uid="{E19672AD-C905-4A2C-81C9-37D85BA31C20}"/>
    <cellStyle name="壞_SSD cost data 2013_0522" xfId="3162" xr:uid="{6F8B8D8B-A5E7-4304-9338-BC1133B4A7CF}"/>
    <cellStyle name="壞_SSD cost data 2013_0522_MainSheet" xfId="8258" xr:uid="{00EA9A67-6555-4AFD-86C8-6E0D0FC0751B}"/>
    <cellStyle name="壞_SSD cost data 2013_0524.1" xfId="3163" xr:uid="{61A6A330-B3D3-45F9-9208-6121928AAE2A}"/>
    <cellStyle name="壞_SSD cost data 2013_0524.1_MainSheet" xfId="8259" xr:uid="{0242C663-4B51-46EE-9548-60FB05974562}"/>
    <cellStyle name="壞_TSB SURGUA-20141201-F" xfId="3164" xr:uid="{05DA4348-C19A-40F7-ABF8-B582374BD645}"/>
    <cellStyle name="壞_TSB SURGUA-20141201-F_MainSheet" xfId="8260" xr:uid="{A8F823F2-D0E3-41AA-AE81-46CF8DBD57F4}"/>
    <cellStyle name="壞_Underfill Price adder-0827" xfId="3165" xr:uid="{32B577DB-4BEE-4BC0-A562-57CA41DC1DD3}"/>
    <cellStyle name="壞_Underfill Price adder-0827_MainSheet" xfId="8261" xr:uid="{9C50F693-8D3B-4679-8362-905212632B28}"/>
    <cellStyle name="壞_Utility verify-F" xfId="3166" xr:uid="{21A599DD-4F08-4411-9724-62DB67194129}"/>
    <cellStyle name="壞_Utility verify-F_MainSheet" xfId="8262" xr:uid="{119B67F2-A376-4F74-ACF9-54FCC30E2D2D}"/>
    <cellStyle name="壞_機台財編" xfId="3167" xr:uid="{62F1565E-BECA-45AB-A9FB-F46B6F369C2C}"/>
    <cellStyle name="壞_機台財編_MainSheet" xfId="8263" xr:uid="{3644C338-BEAC-478F-B358-F789E396EF52}"/>
    <cellStyle name="好 2" xfId="2186" xr:uid="{B6F0CC96-6DC9-41AA-8C61-CC4E63041946}"/>
    <cellStyle name="好 2 2" xfId="2187" xr:uid="{3690E44A-46A0-4C81-9445-5D1C94764301}"/>
    <cellStyle name="好 2 2 2" xfId="6282" xr:uid="{0225638F-C922-4EA7-8F76-27674E3C9624}"/>
    <cellStyle name="好 2 2_MainSheet" xfId="8265" xr:uid="{2A284DAF-A25F-48DD-A746-D7EE2E652BDB}"/>
    <cellStyle name="好 2 3" xfId="2188" xr:uid="{31CE3C26-A716-43C2-8BE4-2122BB55EDFB}"/>
    <cellStyle name="好 2 4" xfId="6281" xr:uid="{C2734598-3973-49B4-AF20-1DE4AAE84685}"/>
    <cellStyle name="好 2 5" xfId="9470" xr:uid="{52183A75-5787-4603-83E9-2DA28D8B9207}"/>
    <cellStyle name="好 2_MainSheet" xfId="8264" xr:uid="{3A225790-1E37-4594-80F9-077822CE6F81}"/>
    <cellStyle name="好 3" xfId="2189" xr:uid="{0618ECDE-B198-4520-BFC8-B2EF01603915}"/>
    <cellStyle name="好 3 2" xfId="2190" xr:uid="{848D9C1B-5C2F-47B1-A4D9-C21550C1E725}"/>
    <cellStyle name="好 3 3" xfId="2191" xr:uid="{C45D181E-EF5B-4870-91D3-ED460C634CDB}"/>
    <cellStyle name="好 3 4" xfId="6283" xr:uid="{61A0AA03-40B9-4052-9880-5F95D9BE619F}"/>
    <cellStyle name="好 3_MainSheet" xfId="8266" xr:uid="{27A9B9CA-8C19-40F2-9078-10EBE2C52186}"/>
    <cellStyle name="好 4" xfId="2192" xr:uid="{20DC0FFD-252C-4046-A83A-45FCFD21832C}"/>
    <cellStyle name="好 4 2" xfId="6284" xr:uid="{521B1767-2DE9-4E10-B97A-11CBB5291B88}"/>
    <cellStyle name="好 4_MainSheet" xfId="8267" xr:uid="{A020FD04-293E-4CF2-A717-6157F7185507}"/>
    <cellStyle name="好 5" xfId="6285" xr:uid="{19D53F8D-1D35-4519-AFFC-AA170B4B7E6F}"/>
    <cellStyle name="好_~7956736" xfId="2193" xr:uid="{56138CDF-6858-452E-87B7-1F64EB92F75D}"/>
    <cellStyle name="好_~7956736_MainSheet" xfId="8268" xr:uid="{05B96433-C055-4783-B834-7931D7F6DF98}"/>
    <cellStyle name="好_~9859030" xfId="2194" xr:uid="{1D5406F4-A329-4517-B39F-4C622DC2D0F4}"/>
    <cellStyle name="好_~9859030_MainSheet" xfId="8269" xr:uid="{DD9396EB-0CC6-493B-9D04-76C4C8A052B7}"/>
    <cellStyle name="好_100.07 ZCOR01_原物料進料價差" xfId="246" xr:uid="{EDC5CC1F-215C-4F3B-8086-D083A9E768CD}"/>
    <cellStyle name="好_100.07 ZCOR01_原物料進料價差_MainSheet" xfId="8270" xr:uid="{79716266-9A08-4168-B35F-A878440F8D33}"/>
    <cellStyle name="好_101.01折舊模擬_FT" xfId="2195" xr:uid="{2D8AF7CD-26FD-44F0-9185-B778EA0C951D}"/>
    <cellStyle name="好_101.01折舊模擬_FT_MainSheet" xfId="8271" xr:uid="{107B4B87-8DD3-47C0-8528-594FA266506A}"/>
    <cellStyle name="好_101.04折舊模擬_FT" xfId="2196" xr:uid="{E479B1F6-2998-4DF7-93AD-478D88949372}"/>
    <cellStyle name="好_101.04折舊模擬_FT_MainSheet" xfId="8272" xr:uid="{BA197E3E-4838-4A68-BCFE-4B45C05F9E4D}"/>
    <cellStyle name="好_101.04折舊模擬_FT-1" xfId="2197" xr:uid="{E1A28C8C-F51F-455C-BF01-BB336FBC6E56}"/>
    <cellStyle name="好_101.04折舊模擬_FT-1_MainSheet" xfId="8273" xr:uid="{DD7B63F6-5FC3-422E-8EFA-27290EBC773D}"/>
    <cellStyle name="好_101.07折舊模擬_FT" xfId="2198" xr:uid="{14E9034E-F68C-4562-9F92-F2D89244A564}"/>
    <cellStyle name="好_101.07折舊模擬_FT_MainSheet" xfId="8274" xr:uid="{033AE871-9627-4D00-A2AB-9F07844867B4}"/>
    <cellStyle name="好_101.07折舊模擬_FT-1" xfId="2199" xr:uid="{57276070-80C6-4488-8DCE-01E5CD245713}"/>
    <cellStyle name="好_101.07折舊模擬_FT-1_MainSheet" xfId="8275" xr:uid="{C005CB1A-A802-4F94-BCBF-907E4C787B2A}"/>
    <cellStyle name="好_102.01折舊模擬_FT" xfId="2200" xr:uid="{338DAE4D-905B-4BBA-8686-A1A640572B01}"/>
    <cellStyle name="好_102.01折舊模擬_FT_MainSheet" xfId="8276" xr:uid="{FE52A44B-E103-4E41-A0E9-5A4D3D3A852A}"/>
    <cellStyle name="好_102.01折舊模擬_FT-1" xfId="2201" xr:uid="{C85A529E-3F7D-4DB9-91DD-2406AC5C8C37}"/>
    <cellStyle name="好_102.01折舊模擬_FT-1_MainSheet" xfId="8277" xr:uid="{1D608E5F-1FC9-4000-AC41-C75DAE2F8802}"/>
    <cellStyle name="好_130522 INT SSD cost table" xfId="2202" xr:uid="{3408BEEB-453D-466F-8B5D-ED811BD3EB8C}"/>
    <cellStyle name="好_130522 INT SSD cost table_MainSheet" xfId="8278" xr:uid="{BDEC6D4A-B724-486B-A15F-50CE2788DC7C}"/>
    <cellStyle name="好_141110_Sony SSD RFQ " xfId="2203" xr:uid="{4D9CF6C9-B67D-45B6-B806-B9F470FF701B}"/>
    <cellStyle name="好_141110_Sony SSD RFQ _MainSheet" xfId="8279" xr:uid="{C2470E80-B159-4C96-A685-65D343BE836F}"/>
    <cellStyle name="好_3A space Space List-20110527" xfId="2204" xr:uid="{77CB7A11-D375-469B-ABBB-733C2981AA9E}"/>
    <cellStyle name="好_3A space Space List-20110527_MainSheet" xfId="8280" xr:uid="{2854EA8B-CCED-4182-AB9B-E7204AC62D66}"/>
    <cellStyle name="好_activity cost-1" xfId="2205" xr:uid="{7703F05E-DB53-44BD-BAFD-ECCB6495A298}"/>
    <cellStyle name="好_activity cost-1_MainSheet" xfId="8281" xr:uid="{F1ADA33F-66BB-43AD-8211-D6ED4D811FE0}"/>
    <cellStyle name="好_activity cost-FT  model-FT-Apr." xfId="2206" xr:uid="{3A9F82AF-AF4F-419F-9380-D67AE2123D80}"/>
    <cellStyle name="好_activity cost-FT  model-FT-Apr._MainSheet" xfId="8282" xr:uid="{EE7D96CE-587D-4492-8486-BDD1BB519CD5}"/>
    <cellStyle name="好_B023" xfId="2207" xr:uid="{A3189CB7-E4F5-4899-B9DC-DACBBBE883A1}"/>
    <cellStyle name="好_B023_130522 INT SSD cost table" xfId="2208" xr:uid="{A2823F20-5DDC-4CE3-B6C7-841D732770F3}"/>
    <cellStyle name="好_B023_130522 INT SSD cost table_MainSheet" xfId="8284" xr:uid="{EA7EFA29-119F-496D-AB8E-D1C7355C1452}"/>
    <cellStyle name="好_B023_MainSheet" xfId="8283" xr:uid="{44735EF7-C3D5-4ABB-B171-2C664D763896}"/>
    <cellStyle name="好_B023_SSD cost" xfId="2209" xr:uid="{CD3EE99C-5413-4C77-936C-8161F144ABB1}"/>
    <cellStyle name="好_B023_SSD cost summary-F0523" xfId="2210" xr:uid="{85D10006-5D16-4963-B282-7760682548E9}"/>
    <cellStyle name="好_B023_SSD cost summary-F0523_MainSheet" xfId="8286" xr:uid="{5B655BEA-D60D-4F3A-A287-19B7AD2D6498}"/>
    <cellStyle name="好_B023_SSD cost summary-F0527-1" xfId="2211" xr:uid="{A95AECAD-A3E6-4AE6-A3D5-79BA90A25B04}"/>
    <cellStyle name="好_B023_SSD cost summary-F0527-1_MainSheet" xfId="8287" xr:uid="{365A0DD1-820A-4B5A-A064-0576007C14E7}"/>
    <cellStyle name="好_B023_SSD cost_MainSheet" xfId="8285" xr:uid="{A508099C-1728-46C3-A8A7-F2B06FD10B26}"/>
    <cellStyle name="好_B023_SSD cost-F" xfId="2212" xr:uid="{64538D13-1691-4D9C-A58E-4E196C3A17A4}"/>
    <cellStyle name="好_B023_SSD cost-F_MainSheet" xfId="8288" xr:uid="{72D4EE06-AB4E-40D3-9BFB-31FA44F40041}"/>
    <cellStyle name="好_B023_SSD cost-F0522" xfId="2213" xr:uid="{B9E19A24-8ED7-40F5-9B23-C4F94FC54CEC}"/>
    <cellStyle name="好_B023_SSD cost-F0522_MainSheet" xfId="8289" xr:uid="{CFB38C9E-C283-4E27-9836-77D4880C3480}"/>
    <cellStyle name="好_B024" xfId="2214" xr:uid="{7DF73097-9C6A-40BF-B8C6-232EDDB0525C}"/>
    <cellStyle name="好_B024_MainSheet" xfId="8290" xr:uid="{563BB9EE-7342-4C52-AAE0-057A0B1AB9FC}"/>
    <cellStyle name="好_B024_SSD cost summary-F0527-1" xfId="2215" xr:uid="{61A7CBAC-2E18-440B-8EC8-E835B0AECC12}"/>
    <cellStyle name="好_B024_SSD cost summary-F0527-1_MainSheet" xfId="8291" xr:uid="{21AC9A2D-DEFF-4C67-94D2-3E4F4E61167D}"/>
    <cellStyle name="好_C001" xfId="2216" xr:uid="{D4CB5233-A2AE-4A61-8C3D-BB2730E24BA2}"/>
    <cellStyle name="好_C001_130522 INT SSD cost table" xfId="2217" xr:uid="{22F3DB4F-3816-4C18-9524-0FC51DB07514}"/>
    <cellStyle name="好_C001_130522 INT SSD cost table_MainSheet" xfId="8293" xr:uid="{D7114722-3026-49BE-A2DE-FB40FFC00FDC}"/>
    <cellStyle name="好_C001_MainSheet" xfId="8292" xr:uid="{985AC7D8-1F39-4668-BED8-7689B940B75A}"/>
    <cellStyle name="好_C001_SSD cost" xfId="2218" xr:uid="{4D4A9626-FFD7-4E7C-8F55-535646A14529}"/>
    <cellStyle name="好_C001_SSD cost summary-F0523" xfId="2219" xr:uid="{7DB4E4F3-AD66-4D79-BE9F-D0D2BB6C901A}"/>
    <cellStyle name="好_C001_SSD cost summary-F0523_MainSheet" xfId="8295" xr:uid="{90C45881-2E94-4C07-B16B-4B5A8C46E00A}"/>
    <cellStyle name="好_C001_SSD cost summary-F0527-1" xfId="2220" xr:uid="{E0DF0A01-879B-4A6D-892F-585EDA96AF85}"/>
    <cellStyle name="好_C001_SSD cost summary-F0527-1_MainSheet" xfId="8296" xr:uid="{84E24F10-B450-4072-B7AC-C391706386CF}"/>
    <cellStyle name="好_C001_SSD cost_MainSheet" xfId="8294" xr:uid="{A04FF088-192A-4ECB-B2B6-C98BB0767D8D}"/>
    <cellStyle name="好_C001_SSD cost-F" xfId="2221" xr:uid="{FD6B40BF-867F-4D90-A9FA-6C2CF4038188}"/>
    <cellStyle name="好_C001_SSD cost-F_MainSheet" xfId="8297" xr:uid="{5E423C8F-4EEE-44B3-8035-75670A625A55}"/>
    <cellStyle name="好_C001_SSD cost-F0522" xfId="2222" xr:uid="{0A52B4A5-B4E0-4895-9C36-8374A34C7B08}"/>
    <cellStyle name="好_C001_SSD cost-F0522_MainSheet" xfId="8298" xr:uid="{C9D8352B-B3E2-4DCF-B40F-46A64DC966ED}"/>
    <cellStyle name="好_Cost(M)" xfId="2223" xr:uid="{546342B0-8FC0-400F-88B7-A95BCDDEB19C}"/>
    <cellStyle name="好_Cost(M)_130522 INT SSD cost table" xfId="2224" xr:uid="{CB37A294-3776-42C2-B127-B7D0B76EBA30}"/>
    <cellStyle name="好_Cost(M)_130522 INT SSD cost table_MainSheet" xfId="8300" xr:uid="{13B0629F-DFC8-4B9F-956A-051DB404AC03}"/>
    <cellStyle name="好_Cost(M)_2012" xfId="2225" xr:uid="{E5D3228C-DDE9-4E2C-96A3-601174A7DAFF}"/>
    <cellStyle name="好_Cost(M)_2012_130522 INT SSD cost table" xfId="2226" xr:uid="{4867280D-44A6-48B8-B500-3503B75D47E9}"/>
    <cellStyle name="好_Cost(M)_2012_130522 INT SSD cost table_MainSheet" xfId="8302" xr:uid="{FF7FCCCB-9038-4E87-AA66-80C4106CCCD9}"/>
    <cellStyle name="好_Cost(M)_2012_MainSheet" xfId="8301" xr:uid="{AD3FFF88-EE5D-4CC8-AAC9-C269E958EAB4}"/>
    <cellStyle name="好_Cost(M)_2012_SSD cost" xfId="2227" xr:uid="{37E4714E-58BA-4F2F-848D-7B2596673C6C}"/>
    <cellStyle name="好_Cost(M)_2012_SSD cost summary-F0523" xfId="2228" xr:uid="{5E8F19FB-4AA8-408F-9078-23ECFB65E7E9}"/>
    <cellStyle name="好_Cost(M)_2012_SSD cost summary-F0523_MainSheet" xfId="8304" xr:uid="{3626CD06-9E44-4EF4-BC7F-BC94E722A434}"/>
    <cellStyle name="好_Cost(M)_2012_SSD cost summary-F0527-1" xfId="2229" xr:uid="{85DFB036-C83A-42EC-8ABE-55433D699C49}"/>
    <cellStyle name="好_Cost(M)_2012_SSD cost summary-F0527-1_MainSheet" xfId="8305" xr:uid="{91BE957E-6E7A-4C46-AA82-B873E77F4C56}"/>
    <cellStyle name="好_Cost(M)_2012_SSD cost_MainSheet" xfId="8303" xr:uid="{A6FB4B45-E91D-475A-981C-14E49E65B4A5}"/>
    <cellStyle name="好_Cost(M)_2012_SSD cost-F" xfId="2230" xr:uid="{37FC9DE0-EBD7-4108-940A-82DEDDC3503D}"/>
    <cellStyle name="好_Cost(M)_2012_SSD cost-F_MainSheet" xfId="8306" xr:uid="{0D544255-53DF-40D4-9B69-1E6B4EADDDAA}"/>
    <cellStyle name="好_Cost(M)_2012_SSD cost-F0522" xfId="2231" xr:uid="{FDBC28F6-3486-436F-A1D9-A3D11456CF72}"/>
    <cellStyle name="好_Cost(M)_2012_SSD cost-F0522_MainSheet" xfId="8307" xr:uid="{C7198809-56B4-4C9D-8878-3D17B5033B40}"/>
    <cellStyle name="好_Cost(M)_MainSheet" xfId="8299" xr:uid="{77B9F4DF-8EFA-4E67-82C5-365898B74BE8}"/>
    <cellStyle name="好_Cost(M)_SSD cost" xfId="2232" xr:uid="{B19A7546-30FF-4D6A-833C-098562E9AF05}"/>
    <cellStyle name="好_Cost(M)_SSD cost summary-F0523" xfId="2233" xr:uid="{360C7F4C-401D-45EE-A056-5C0410864F0F}"/>
    <cellStyle name="好_Cost(M)_SSD cost summary-F0523_MainSheet" xfId="8309" xr:uid="{FA6D271C-4C6E-4C4D-82BE-B979CFE87329}"/>
    <cellStyle name="好_Cost(M)_SSD cost summary-F0527-1" xfId="2234" xr:uid="{AB2E518D-0DB8-4C87-BA89-B7F617FB4580}"/>
    <cellStyle name="好_Cost(M)_SSD cost summary-F0527-1_MainSheet" xfId="8310" xr:uid="{3906B8E3-D604-40F3-AEB4-30508CA81636}"/>
    <cellStyle name="好_Cost(M)_SSD cost_MainSheet" xfId="8308" xr:uid="{D4FD49BA-2FBC-4BAA-B219-EFEAB09832EB}"/>
    <cellStyle name="好_Cost(M)_SSD cost-F" xfId="2235" xr:uid="{C8D19DFB-4971-4802-98BF-12C72256B194}"/>
    <cellStyle name="好_Cost(M)_SSD cost-F_MainSheet" xfId="8311" xr:uid="{5F358398-EDD1-4E2E-AB91-D704FAF9E188}"/>
    <cellStyle name="好_Cost(M)_SSD cost-F0522" xfId="2236" xr:uid="{6AE5A359-A5C0-4E23-BF24-6D9638B6EB8D}"/>
    <cellStyle name="好_Cost(M)_SSD cost-F0522_MainSheet" xfId="8312" xr:uid="{365ED628-7FDC-4544-B832-E28B36E248E1}"/>
    <cellStyle name="好_Cost轉檔器20120308" xfId="2237" xr:uid="{98D66073-6F64-4526-B0ED-A5338A967291}"/>
    <cellStyle name="好_Cost轉檔器20120308_130522 INT SSD cost table" xfId="2238" xr:uid="{9387135E-1194-42D3-97F8-5125B7D8ADE0}"/>
    <cellStyle name="好_Cost轉檔器20120308_130522 INT SSD cost table_MainSheet" xfId="8314" xr:uid="{D67FA8E0-2E58-4D93-A257-527C53D50DD5}"/>
    <cellStyle name="好_Cost轉檔器20120308_MainSheet" xfId="8313" xr:uid="{7E0CD2FC-8F96-4BAA-9FE8-D015E1CECE3E}"/>
    <cellStyle name="好_Cost轉檔器20120308_SSD cost" xfId="2239" xr:uid="{8C9D900D-2461-488A-9C9D-1602B2938308}"/>
    <cellStyle name="好_Cost轉檔器20120308_SSD cost summary-F0523" xfId="2240" xr:uid="{B7071876-F333-4607-BCFD-BE3ACE5B98C2}"/>
    <cellStyle name="好_Cost轉檔器20120308_SSD cost summary-F0523_MainSheet" xfId="8316" xr:uid="{740AF370-99A2-4955-A210-B84FAD1AE3D8}"/>
    <cellStyle name="好_Cost轉檔器20120308_SSD cost summary-F0527-1" xfId="2241" xr:uid="{0E48D77C-BF4C-4BDE-86B2-D4DCB91233F1}"/>
    <cellStyle name="好_Cost轉檔器20120308_SSD cost summary-F0527-1_MainSheet" xfId="8317" xr:uid="{04327C79-6B97-433C-94B0-61F6169A2E93}"/>
    <cellStyle name="好_Cost轉檔器20120308_SSD cost_MainSheet" xfId="8315" xr:uid="{870B78BA-D9EC-4ED6-87FA-8264A44E3023}"/>
    <cellStyle name="好_Cost轉檔器20120308_SSD cost-F" xfId="2242" xr:uid="{40544ED7-DB6F-4A50-ACE8-F943B9E2C0F5}"/>
    <cellStyle name="好_Cost轉檔器20120308_SSD cost-F_MainSheet" xfId="8318" xr:uid="{E176FE47-9D14-4080-9483-8A9A0C67D23B}"/>
    <cellStyle name="好_Cost轉檔器20120308_SSD cost-F0522" xfId="2243" xr:uid="{DDD4FEF6-81F1-4540-B40C-CBF86B58492D}"/>
    <cellStyle name="好_Cost轉檔器20120308_SSD cost-F0522_MainSheet" xfId="8319" xr:uid="{FB2B38F2-0167-4A44-B3B2-5F7607046E89}"/>
    <cellStyle name="好_Cost轉檔器20120309_1" xfId="2244" xr:uid="{F57FEDB5-2101-485C-893E-0F89DF140B58}"/>
    <cellStyle name="好_Cost轉檔器20120309_1_130522 INT SSD cost table" xfId="2245" xr:uid="{262828A5-F9F1-480C-AFA8-2BA448BAEB35}"/>
    <cellStyle name="好_Cost轉檔器20120309_1_130522 INT SSD cost table_MainSheet" xfId="8321" xr:uid="{D9B215A3-208D-4F15-AFF1-1402393913AB}"/>
    <cellStyle name="好_Cost轉檔器20120309_1_MainSheet" xfId="8320" xr:uid="{DE7006D5-FB79-4EDE-A0D0-34F2BAB86A19}"/>
    <cellStyle name="好_Cost轉檔器20120309_1_SSD cost" xfId="2246" xr:uid="{8F0CE868-7EAA-4DB7-BCC8-EDA13EA51F1D}"/>
    <cellStyle name="好_Cost轉檔器20120309_1_SSD cost summary-F0523" xfId="2247" xr:uid="{C2E3FEC6-7DFE-45BA-8709-1DB183167CAD}"/>
    <cellStyle name="好_Cost轉檔器20120309_1_SSD cost summary-F0523_MainSheet" xfId="8323" xr:uid="{1E989D06-B934-44A8-B01B-668BDE584918}"/>
    <cellStyle name="好_Cost轉檔器20120309_1_SSD cost summary-F0527-1" xfId="2248" xr:uid="{D91CACC9-96BF-4398-9190-F094CB4B6523}"/>
    <cellStyle name="好_Cost轉檔器20120309_1_SSD cost summary-F0527-1_MainSheet" xfId="8324" xr:uid="{E6FC73AB-053F-4368-92EB-F84496D02105}"/>
    <cellStyle name="好_Cost轉檔器20120309_1_SSD cost_MainSheet" xfId="8322" xr:uid="{AD1E17E9-32FC-48B6-98EB-43ECC67A8C74}"/>
    <cellStyle name="好_Cost轉檔器20120309_1_SSD cost-F" xfId="2249" xr:uid="{00A90524-05C1-455C-9303-4EBA8168B2FA}"/>
    <cellStyle name="好_Cost轉檔器20120309_1_SSD cost-F_MainSheet" xfId="8325" xr:uid="{C7DB0740-E983-447B-BBDD-B9301636C1DC}"/>
    <cellStyle name="好_Cost轉檔器20120309_1_SSD cost-F0522" xfId="2250" xr:uid="{4CFA9F2B-B125-4E10-8ED5-60284D257119}"/>
    <cellStyle name="好_Cost轉檔器20120309_1_SSD cost-F0522_MainSheet" xfId="8326" xr:uid="{AD2A6B31-0269-40F7-8D5C-2E7C1F5A15A1}"/>
    <cellStyle name="好_Cost轉檔器20120326_1" xfId="2251" xr:uid="{3C4272B1-F292-496B-945D-A9A8545FACD9}"/>
    <cellStyle name="好_Cost轉檔器20120326_1_130522 INT SSD cost table" xfId="2252" xr:uid="{C21DD239-C8A5-4219-9FC6-8CA19F3D7669}"/>
    <cellStyle name="好_Cost轉檔器20120326_1_130522 INT SSD cost table_MainSheet" xfId="8328" xr:uid="{A8CBA6B5-DAA0-4E55-A04B-4B3398284832}"/>
    <cellStyle name="好_Cost轉檔器20120326_1_MainSheet" xfId="8327" xr:uid="{4FF7D808-84DF-4F0E-8DE3-B19F44966CD3}"/>
    <cellStyle name="好_Cost轉檔器20120326_1_SSD cost" xfId="2253" xr:uid="{38E38241-3A9E-4CEC-AA33-3FC5EB327AAA}"/>
    <cellStyle name="好_Cost轉檔器20120326_1_SSD cost summary-F0523" xfId="2254" xr:uid="{ED8897F7-4E68-48B2-B508-4DDCAA4B0A49}"/>
    <cellStyle name="好_Cost轉檔器20120326_1_SSD cost summary-F0523_MainSheet" xfId="8330" xr:uid="{144E373C-FBF9-4497-B2F8-521BFEB7BF4D}"/>
    <cellStyle name="好_Cost轉檔器20120326_1_SSD cost summary-F0527-1" xfId="2255" xr:uid="{44096F4D-B57C-4023-8646-D4159F7E8896}"/>
    <cellStyle name="好_Cost轉檔器20120326_1_SSD cost summary-F0527-1_MainSheet" xfId="8331" xr:uid="{DFAAEFF4-E6DF-448B-8482-C4667F005129}"/>
    <cellStyle name="好_Cost轉檔器20120326_1_SSD cost_MainSheet" xfId="8329" xr:uid="{836CBD34-47A8-4621-92EE-ED9C3BBC6BF0}"/>
    <cellStyle name="好_Cost轉檔器20120326_1_SSD cost-F" xfId="2256" xr:uid="{C0EE28EC-85E5-4981-811A-FF63D8141484}"/>
    <cellStyle name="好_Cost轉檔器20120326_1_SSD cost-F_MainSheet" xfId="8332" xr:uid="{002534F6-598C-418E-AFB5-0A159B98E038}"/>
    <cellStyle name="好_Cost轉檔器20120326_1_SSD cost-F0522" xfId="2257" xr:uid="{0CBEC95D-9FF1-43F4-97B7-25C3FA426C4A}"/>
    <cellStyle name="好_Cost轉檔器20120326_1_SSD cost-F0522_MainSheet" xfId="8333" xr:uid="{6CF8D364-3119-40FF-88FF-9F1CA4154261}"/>
    <cellStyle name="好_Cost轉檔器20120420" xfId="2258" xr:uid="{E4B346A3-10B7-4204-9BA7-425261E75EB5}"/>
    <cellStyle name="好_Cost轉檔器20120420_130522 INT SSD cost table" xfId="2259" xr:uid="{61B3D414-10B3-4A88-BFDC-50AC03C8C10F}"/>
    <cellStyle name="好_Cost轉檔器20120420_130522 INT SSD cost table_MainSheet" xfId="8335" xr:uid="{2ABBB164-393F-4702-A3F3-7FEE28E56427}"/>
    <cellStyle name="好_Cost轉檔器20120420_MainSheet" xfId="8334" xr:uid="{F706FED2-352A-4EDF-9A68-68C579A05F54}"/>
    <cellStyle name="好_Cost轉檔器20120420_SSD cost" xfId="2260" xr:uid="{62A9BD82-118C-4867-B660-7F2CBABC772C}"/>
    <cellStyle name="好_Cost轉檔器20120420_SSD cost summary-F0523" xfId="2261" xr:uid="{894C4ED7-09D0-48BF-9237-E18B7ED308FD}"/>
    <cellStyle name="好_Cost轉檔器20120420_SSD cost summary-F0523_MainSheet" xfId="8337" xr:uid="{A279F4CE-B02D-48F5-8046-7F25BF2B9743}"/>
    <cellStyle name="好_Cost轉檔器20120420_SSD cost summary-F0527-1" xfId="2262" xr:uid="{296A6F7D-9673-4B91-A672-A61C13B1D7E9}"/>
    <cellStyle name="好_Cost轉檔器20120420_SSD cost summary-F0527-1_MainSheet" xfId="8338" xr:uid="{B56EE137-33AC-4698-BE2D-578D4423669A}"/>
    <cellStyle name="好_Cost轉檔器20120420_SSD cost_MainSheet" xfId="8336" xr:uid="{F5CEFFF5-93DC-410A-97B8-4E7C8267C0F5}"/>
    <cellStyle name="好_Cost轉檔器20120420_SSD cost-F" xfId="2263" xr:uid="{F1C1C6D1-8072-460A-ABE9-B9A41D7C4AE4}"/>
    <cellStyle name="好_Cost轉檔器20120420_SSD cost-F_MainSheet" xfId="8339" xr:uid="{0E09EE50-1FCB-4830-A0A7-08608C9C5AA8}"/>
    <cellStyle name="好_Cost轉檔器20120420_SSD cost-F0522" xfId="2264" xr:uid="{F85A36BA-C489-4050-BE03-B31FAEB0CCB2}"/>
    <cellStyle name="好_Cost轉檔器20120420_SSD cost-F0522_MainSheet" xfId="8340" xr:uid="{B9A114FE-8B1F-4DD6-BADB-0525FE7D2F5E}"/>
    <cellStyle name="好_Cost轉檔器20120518" xfId="2265" xr:uid="{279C5C11-543F-4B5B-8BC4-7815223128C0}"/>
    <cellStyle name="好_Cost轉檔器20120518_130522 INT SSD cost table" xfId="2266" xr:uid="{B84DD63A-4607-4AF2-85CB-20F88B5C8A3C}"/>
    <cellStyle name="好_Cost轉檔器20120518_130522 INT SSD cost table_MainSheet" xfId="8342" xr:uid="{256333D9-74FA-496E-BBC3-DE273707EABF}"/>
    <cellStyle name="好_Cost轉檔器20120518_MainSheet" xfId="8341" xr:uid="{1BA5BE76-2242-4CBA-A0DA-10780C182829}"/>
    <cellStyle name="好_Cost轉檔器20120518_SSD cost" xfId="2267" xr:uid="{37306122-E6BF-4554-9FA2-ABC425526332}"/>
    <cellStyle name="好_Cost轉檔器20120518_SSD cost summary-F0523" xfId="2268" xr:uid="{402FBA8F-6384-4276-8557-3FF50C77655A}"/>
    <cellStyle name="好_Cost轉檔器20120518_SSD cost summary-F0523_MainSheet" xfId="8344" xr:uid="{813E3753-D85E-4C35-BE2A-A02D7C43D1BB}"/>
    <cellStyle name="好_Cost轉檔器20120518_SSD cost summary-F0527-1" xfId="2269" xr:uid="{83CA374D-425B-48F3-8975-EE448576A806}"/>
    <cellStyle name="好_Cost轉檔器20120518_SSD cost summary-F0527-1_MainSheet" xfId="8345" xr:uid="{6F8E5D68-F91F-4F71-97BC-797E45AB6561}"/>
    <cellStyle name="好_Cost轉檔器20120518_SSD cost_MainSheet" xfId="8343" xr:uid="{E3854FFA-3684-4188-B816-8DCF7725CB54}"/>
    <cellStyle name="好_Cost轉檔器20120518_SSD cost-F" xfId="2270" xr:uid="{CE32100D-9EE4-44A6-A7FF-DD9C28B1FF69}"/>
    <cellStyle name="好_Cost轉檔器20120518_SSD cost-F_MainSheet" xfId="8346" xr:uid="{D19F8E1C-5B79-464B-825B-D65493F10113}"/>
    <cellStyle name="好_Cost轉檔器20120518_SSD cost-F0522" xfId="2271" xr:uid="{BB25548A-2DDF-4BBF-849F-2ADF3D0FB5A8}"/>
    <cellStyle name="好_Cost轉檔器20120518_SSD cost-F0522_MainSheet" xfId="8347" xr:uid="{26B377DE-54A1-4558-97B4-FF61252EB470}"/>
    <cellStyle name="好_Cost轉檔器20120529" xfId="2272" xr:uid="{7BE0D87C-22B3-4798-B8FC-B2164B2887EC}"/>
    <cellStyle name="好_Cost轉檔器20120529_130522 INT SSD cost table" xfId="2273" xr:uid="{781A39AF-E5FB-425A-9AE2-6D45ED1284E4}"/>
    <cellStyle name="好_Cost轉檔器20120529_130522 INT SSD cost table_MainSheet" xfId="8349" xr:uid="{B2E3E14B-C3E4-4BE6-B0E0-0142CE7C87DD}"/>
    <cellStyle name="好_Cost轉檔器20120529_MainSheet" xfId="8348" xr:uid="{7AC92A12-A51E-442C-93FB-834229953875}"/>
    <cellStyle name="好_Cost轉檔器20120529_SSD cost" xfId="2274" xr:uid="{9474D891-9BA5-4ADF-A344-FBDE0CB78EFE}"/>
    <cellStyle name="好_Cost轉檔器20120529_SSD cost summary-F0523" xfId="2275" xr:uid="{0F5B1614-B3EB-4B3C-956C-2CB4D8C3F1A9}"/>
    <cellStyle name="好_Cost轉檔器20120529_SSD cost summary-F0523_MainSheet" xfId="8351" xr:uid="{54F136BE-4F94-438F-9D32-D82C8C9116A6}"/>
    <cellStyle name="好_Cost轉檔器20120529_SSD cost summary-F0527-1" xfId="2276" xr:uid="{4969D69B-C0CC-4992-AE88-9829C936A7AC}"/>
    <cellStyle name="好_Cost轉檔器20120529_SSD cost summary-F0527-1_MainSheet" xfId="8352" xr:uid="{3D6B0EA5-0659-4236-8066-4985921AD288}"/>
    <cellStyle name="好_Cost轉檔器20120529_SSD cost_MainSheet" xfId="8350" xr:uid="{3B417B8E-F2AD-4B3B-81EF-6D9A879BE3E7}"/>
    <cellStyle name="好_Cost轉檔器20120529_SSD cost-F" xfId="2277" xr:uid="{4CB81B02-A589-4D8C-9CF3-CAFB221EAD5C}"/>
    <cellStyle name="好_Cost轉檔器20120529_SSD cost-F_MainSheet" xfId="8353" xr:uid="{17EC9077-CAC6-4398-925C-265B820268DF}"/>
    <cellStyle name="好_Cost轉檔器20120529_SSD cost-F0522" xfId="2278" xr:uid="{31DF5088-8B95-4E21-ACD6-E6A9EB197BE9}"/>
    <cellStyle name="好_Cost轉檔器20120529_SSD cost-F0522_MainSheet" xfId="8354" xr:uid="{865EB6B6-39A6-4F50-8CF6-93130E0D224B}"/>
    <cellStyle name="好_Cost轉檔器20120606" xfId="2279" xr:uid="{412B2FDC-0D69-42D2-BF60-1BB0C7F2B9B3}"/>
    <cellStyle name="好_Cost轉檔器20120606_130522 INT SSD cost table" xfId="2280" xr:uid="{01E9633A-932B-4450-851D-29700F6EF8ED}"/>
    <cellStyle name="好_Cost轉檔器20120606_130522 INT SSD cost table_MainSheet" xfId="8356" xr:uid="{882BCBF3-094E-4C21-A234-0C428F47F076}"/>
    <cellStyle name="好_Cost轉檔器20120606_MainSheet" xfId="8355" xr:uid="{6A604485-DB0E-4666-A81F-9A954F0E9B5B}"/>
    <cellStyle name="好_Cost轉檔器20120606_SSD cost" xfId="2281" xr:uid="{74EDAE7D-65BF-4291-836C-6EFBF1C2DCE7}"/>
    <cellStyle name="好_Cost轉檔器20120606_SSD cost summary-F0523" xfId="2282" xr:uid="{ACE82FA2-262E-4D78-9C09-F1D48B270B50}"/>
    <cellStyle name="好_Cost轉檔器20120606_SSD cost summary-F0523_MainSheet" xfId="8358" xr:uid="{6C956F66-D1DB-4875-A5E8-3EA4EF9A0393}"/>
    <cellStyle name="好_Cost轉檔器20120606_SSD cost summary-F0527-1" xfId="2283" xr:uid="{878C8225-A4B4-473B-A7BB-6E2E0FB7DD3C}"/>
    <cellStyle name="好_Cost轉檔器20120606_SSD cost summary-F0527-1_MainSheet" xfId="8359" xr:uid="{99CBDC2F-C5B7-4BC5-AE8D-DF4FE3DE313B}"/>
    <cellStyle name="好_Cost轉檔器20120606_SSD cost_MainSheet" xfId="8357" xr:uid="{20E4DFE3-DE9F-4A5E-AD74-CFFCD30D9D0E}"/>
    <cellStyle name="好_Cost轉檔器20120606_SSD cost-F" xfId="2284" xr:uid="{048FC829-E047-43D0-BEAD-DD48CA706E2D}"/>
    <cellStyle name="好_Cost轉檔器20120606_SSD cost-F_MainSheet" xfId="8360" xr:uid="{7F982A65-883E-44D3-A1D0-40D8CF333CA2}"/>
    <cellStyle name="好_Cost轉檔器20120606_SSD cost-F0522" xfId="2285" xr:uid="{8CB09523-E86B-48B5-AAEF-115126224DAA}"/>
    <cellStyle name="好_Cost轉檔器20120606_SSD cost-F0522_MainSheet" xfId="8361" xr:uid="{E7D361E4-9854-4D48-9B60-D15410B0C50C}"/>
    <cellStyle name="好_Cost轉檔器20120717" xfId="2286" xr:uid="{70162FA8-69CD-4440-9522-EC452396C430}"/>
    <cellStyle name="好_Cost轉檔器20120717_130522 INT SSD cost table" xfId="2287" xr:uid="{EE6EF328-98F6-4BCC-B0DF-9E7A99E52C9E}"/>
    <cellStyle name="好_Cost轉檔器20120717_130522 INT SSD cost table_MainSheet" xfId="8363" xr:uid="{61F8B577-2C38-42FE-A217-DF98F8888ED3}"/>
    <cellStyle name="好_Cost轉檔器20120717_MainSheet" xfId="8362" xr:uid="{9648CC07-0A44-46D0-8472-DD789D865DC7}"/>
    <cellStyle name="好_Cost轉檔器20120717_SSD cost" xfId="2288" xr:uid="{047F07F4-8ED2-4C37-94C9-CE5FD7055E8E}"/>
    <cellStyle name="好_Cost轉檔器20120717_SSD cost summary-F0523" xfId="2289" xr:uid="{99EFB053-EC97-4F46-BBF1-BD40DFF2244E}"/>
    <cellStyle name="好_Cost轉檔器20120717_SSD cost summary-F0523_MainSheet" xfId="8365" xr:uid="{61161FBE-217E-4830-A061-08C2745CD19D}"/>
    <cellStyle name="好_Cost轉檔器20120717_SSD cost summary-F0527-1" xfId="2290" xr:uid="{0ED2C03F-57A4-40B5-9754-ADC420420BBA}"/>
    <cellStyle name="好_Cost轉檔器20120717_SSD cost summary-F0527-1_MainSheet" xfId="8366" xr:uid="{15E136E3-98BF-48D0-A357-4899BF312D89}"/>
    <cellStyle name="好_Cost轉檔器20120717_SSD cost_MainSheet" xfId="8364" xr:uid="{2A8FC095-FCD6-4ADE-85E9-77A408F2761F}"/>
    <cellStyle name="好_Cost轉檔器20120717_SSD cost-F" xfId="2291" xr:uid="{8E7AB91D-BE44-4D67-809D-A0540413540C}"/>
    <cellStyle name="好_Cost轉檔器20120717_SSD cost-F_MainSheet" xfId="8367" xr:uid="{54267FF9-8165-4654-B4C7-60B77A184204}"/>
    <cellStyle name="好_Cost轉檔器20120717_SSD cost-F0522" xfId="2292" xr:uid="{7EF5B4AE-C961-4966-BC32-BBC932ACAED7}"/>
    <cellStyle name="好_Cost轉檔器20120717_SSD cost-F0522_MainSheet" xfId="8368" xr:uid="{3A7C5BD7-505C-400C-A2EB-F62B1EFDF846}"/>
    <cellStyle name="好_Cost轉檔器20120727" xfId="2293" xr:uid="{A5504073-A9A5-445C-9FA3-9A3321864845}"/>
    <cellStyle name="好_Cost轉檔器20120727(第四季Material OH變更為一點五趴)" xfId="2294" xr:uid="{1920AE36-7338-4D91-874C-DE12DCA90A90}"/>
    <cellStyle name="好_Cost轉檔器20120727(第四季Material OH變更為一點五趴)_130522 INT SSD cost table" xfId="2295" xr:uid="{FE73FC08-557C-48A8-8AE3-0A2B3E008BAD}"/>
    <cellStyle name="好_Cost轉檔器20120727(第四季Material OH變更為一點五趴)_130522 INT SSD cost table_MainSheet" xfId="8371" xr:uid="{F707311E-DF0E-4D99-9884-248CCD5A6E62}"/>
    <cellStyle name="好_Cost轉檔器20120727(第四季Material OH變更為一點五趴)_MainSheet" xfId="8370" xr:uid="{0FB5C16F-EAAE-45F0-B3D9-15FF567C0540}"/>
    <cellStyle name="好_Cost轉檔器20120727(第四季Material OH變更為一點五趴)_SSD cost" xfId="2296" xr:uid="{C9DE3BAB-BF99-4F87-8993-4C491C33B139}"/>
    <cellStyle name="好_Cost轉檔器20120727(第四季Material OH變更為一點五趴)_SSD cost summary-F0523" xfId="2297" xr:uid="{607E11EF-AA85-470F-A060-3E24DCA2CBE9}"/>
    <cellStyle name="好_Cost轉檔器20120727(第四季Material OH變更為一點五趴)_SSD cost summary-F0523_MainSheet" xfId="8373" xr:uid="{41C652C6-78BA-4AA7-9D5C-0EC461865339}"/>
    <cellStyle name="好_Cost轉檔器20120727(第四季Material OH變更為一點五趴)_SSD cost summary-F0527-1" xfId="2298" xr:uid="{B72BF1C7-9BAC-4137-9C96-0567A660AFB2}"/>
    <cellStyle name="好_Cost轉檔器20120727(第四季Material OH變更為一點五趴)_SSD cost summary-F0527-1_MainSheet" xfId="8374" xr:uid="{F51AB0F0-2DCE-443E-89E9-F279D8B7D4C7}"/>
    <cellStyle name="好_Cost轉檔器20120727(第四季Material OH變更為一點五趴)_SSD cost_MainSheet" xfId="8372" xr:uid="{F035D74D-D329-4A32-812A-BD041482892D}"/>
    <cellStyle name="好_Cost轉檔器20120727(第四季Material OH變更為一點五趴)_SSD cost-F" xfId="2299" xr:uid="{4733FFDE-5F3F-4F38-BE37-3485FB7B893A}"/>
    <cellStyle name="好_Cost轉檔器20120727(第四季Material OH變更為一點五趴)_SSD cost-F_MainSheet" xfId="8375" xr:uid="{41B2230E-71FB-4780-9CDE-5A320F2F4CE6}"/>
    <cellStyle name="好_Cost轉檔器20120727(第四季Material OH變更為一點五趴)_SSD cost-F0522" xfId="2300" xr:uid="{4D81DFFB-9043-467A-85EC-E5C61C1A05B1}"/>
    <cellStyle name="好_Cost轉檔器20120727(第四季Material OH變更為一點五趴)_SSD cost-F0522_MainSheet" xfId="8376" xr:uid="{C0912AEF-E0FF-4710-BBBD-8B64873A7988}"/>
    <cellStyle name="好_Cost轉檔器20120727_130522 INT SSD cost table" xfId="2301" xr:uid="{180FBF4D-E9CB-4690-B5ED-73486FF63228}"/>
    <cellStyle name="好_Cost轉檔器20120727_130522 INT SSD cost table_MainSheet" xfId="8377" xr:uid="{24480404-33FB-4535-BE4B-549934AEF8B5}"/>
    <cellStyle name="好_Cost轉檔器20120727_MainSheet" xfId="8369" xr:uid="{1CA3390D-9621-4AF8-9C16-1ED356A50008}"/>
    <cellStyle name="好_Cost轉檔器20120727_SSD cost" xfId="2302" xr:uid="{C9F71450-A407-49E9-9BF3-A9E8A39545A8}"/>
    <cellStyle name="好_Cost轉檔器20120727_SSD cost summary-F0523" xfId="2303" xr:uid="{A00D1D63-90EC-4D8F-92D8-B9B26FB71C9B}"/>
    <cellStyle name="好_Cost轉檔器20120727_SSD cost summary-F0523_MainSheet" xfId="8379" xr:uid="{CB781C75-D0E8-46D1-BC34-5D81749502F1}"/>
    <cellStyle name="好_Cost轉檔器20120727_SSD cost summary-F0527-1" xfId="2304" xr:uid="{7CE3E569-3F6E-4BA6-A25A-A7FA4BDA17ED}"/>
    <cellStyle name="好_Cost轉檔器20120727_SSD cost summary-F0527-1_MainSheet" xfId="8380" xr:uid="{B52C9742-2DAC-4C8E-92DF-7844BF675F5E}"/>
    <cellStyle name="好_Cost轉檔器20120727_SSD cost_MainSheet" xfId="8378" xr:uid="{F82895C2-117B-426B-893D-DD042EC5E93B}"/>
    <cellStyle name="好_Cost轉檔器20120727_SSD cost-F" xfId="2305" xr:uid="{BA29884D-B587-4DD4-9EED-5360A79FBCDA}"/>
    <cellStyle name="好_Cost轉檔器20120727_SSD cost-F_MainSheet" xfId="8381" xr:uid="{C7E72777-90C1-46A0-A05E-343F05F3E5A1}"/>
    <cellStyle name="好_Cost轉檔器20120727_SSD cost-F0522" xfId="2306" xr:uid="{14BD89D1-8CE7-4768-94D8-3EAF66F6740D}"/>
    <cellStyle name="好_Cost轉檔器20120727_SSD cost-F0522_MainSheet" xfId="8382" xr:uid="{DF026FF1-9D3A-42C1-9C5B-DED772666FE3}"/>
    <cellStyle name="好_Cost轉檔器20120809%(Q4 Material OH to be 1'5%)" xfId="2307" xr:uid="{6ABA8DCD-9D1E-4949-B661-0B659AF92D6D}"/>
    <cellStyle name="好_Cost轉檔器20120809%(Q4 Material OH to be 1'5%)_130522 INT SSD cost table" xfId="2308" xr:uid="{A391B69D-1282-4434-BF53-2EE95C36F189}"/>
    <cellStyle name="好_Cost轉檔器20120809%(Q4 Material OH to be 1'5%)_130522 INT SSD cost table_MainSheet" xfId="8384" xr:uid="{20308D56-DC3A-41C2-8A7B-3A6C27C7FC83}"/>
    <cellStyle name="好_Cost轉檔器20120809%(Q4 Material OH to be 1'5%)_MainSheet" xfId="8383" xr:uid="{AF483FD1-DE1A-4B03-84A3-7467A25E82F6}"/>
    <cellStyle name="好_Cost轉檔器20120809%(Q4 Material OH to be 1'5%)_SSD cost" xfId="2309" xr:uid="{9B8DD8D3-B5DE-475A-8A72-7B93E0F607CB}"/>
    <cellStyle name="好_Cost轉檔器20120809%(Q4 Material OH to be 1'5%)_SSD cost summary-F0523" xfId="2310" xr:uid="{03E7CC34-60FF-40FC-9F95-B8491EC30EE0}"/>
    <cellStyle name="好_Cost轉檔器20120809%(Q4 Material OH to be 1'5%)_SSD cost summary-F0523_MainSheet" xfId="8386" xr:uid="{6C0AE8E9-1B3E-47B2-8381-54135BAC3708}"/>
    <cellStyle name="好_Cost轉檔器20120809%(Q4 Material OH to be 1'5%)_SSD cost summary-F0527-1" xfId="2311" xr:uid="{D5ACEC70-6AC9-45F0-A340-FD7A989AB7C3}"/>
    <cellStyle name="好_Cost轉檔器20120809%(Q4 Material OH to be 1'5%)_SSD cost summary-F0527-1_MainSheet" xfId="8387" xr:uid="{8E2C149F-F140-41F1-B570-C0FD13AEA1E2}"/>
    <cellStyle name="好_Cost轉檔器20120809%(Q4 Material OH to be 1'5%)_SSD cost_MainSheet" xfId="8385" xr:uid="{7007E29E-2FE7-4A60-9E7F-6ED705A39960}"/>
    <cellStyle name="好_Cost轉檔器20120809%(Q4 Material OH to be 1'5%)_SSD cost-F" xfId="2312" xr:uid="{465D235B-DCFB-4099-B81E-CC96AE615A4B}"/>
    <cellStyle name="好_Cost轉檔器20120809%(Q4 Material OH to be 1'5%)_SSD cost-F_MainSheet" xfId="8388" xr:uid="{5FCCF6CB-3F7B-4E4D-BB8E-95CDC046150D}"/>
    <cellStyle name="好_Cost轉檔器20120809%(Q4 Material OH to be 1'5%)_SSD cost-F0522" xfId="2313" xr:uid="{EA1DCB3B-2A15-47B4-BECE-54ABCD2709BE}"/>
    <cellStyle name="好_Cost轉檔器20120809%(Q4 Material OH to be 1'5%)_SSD cost-F0522_MainSheet" xfId="8389" xr:uid="{F946B5F6-35EB-47BE-9E0C-D19915ED3B1F}"/>
    <cellStyle name="好_Cost轉檔器20120821_3" xfId="2314" xr:uid="{46EB3CAA-0B73-4F25-A855-E8C1B8995AF9}"/>
    <cellStyle name="好_Cost轉檔器20120821_3_130522 INT SSD cost table" xfId="2315" xr:uid="{AD5709D4-C2F9-4B37-9717-70C538EA91F8}"/>
    <cellStyle name="好_Cost轉檔器20120821_3_130522 INT SSD cost table_MainSheet" xfId="8391" xr:uid="{244DF67E-816E-43F7-8EB2-1E67C16A7915}"/>
    <cellStyle name="好_Cost轉檔器20120821_3_MainSheet" xfId="8390" xr:uid="{C676D301-5F2C-47C9-BE4F-95E9150D712C}"/>
    <cellStyle name="好_Cost轉檔器20120821_3_SSD cost" xfId="2316" xr:uid="{3E584028-C1B2-4B37-B8AA-88DCFD58FCCA}"/>
    <cellStyle name="好_Cost轉檔器20120821_3_SSD cost summary-F0523" xfId="2317" xr:uid="{691C8B60-FA8B-4282-8EAB-B6F1393A4597}"/>
    <cellStyle name="好_Cost轉檔器20120821_3_SSD cost summary-F0523_MainSheet" xfId="8393" xr:uid="{5DEDA9B2-CEF8-42D3-B841-C943ECCB0D78}"/>
    <cellStyle name="好_Cost轉檔器20120821_3_SSD cost summary-F0527-1" xfId="2318" xr:uid="{93B73234-C12C-4F9F-A363-E927E198910D}"/>
    <cellStyle name="好_Cost轉檔器20120821_3_SSD cost summary-F0527-1_MainSheet" xfId="8394" xr:uid="{B10D7E8B-5F1D-45BE-B2A0-B4A200A80ABD}"/>
    <cellStyle name="好_Cost轉檔器20120821_3_SSD cost_MainSheet" xfId="8392" xr:uid="{784FC9DA-967E-4224-BD6C-914D1E71CBBB}"/>
    <cellStyle name="好_Cost轉檔器20120821_3_SSD cost-F" xfId="2319" xr:uid="{EABF1A26-AA04-4091-AE2B-FA9D5992C261}"/>
    <cellStyle name="好_Cost轉檔器20120821_3_SSD cost-F_MainSheet" xfId="8395" xr:uid="{8ABE0FC6-670D-4444-821B-1CFF6AF4C24D}"/>
    <cellStyle name="好_Cost轉檔器20120821_3_SSD cost-F0522" xfId="2320" xr:uid="{ACDE934C-3837-4CD8-A625-24DD3F73DADB}"/>
    <cellStyle name="好_Cost轉檔器20120821_3_SSD cost-F0522_MainSheet" xfId="8396" xr:uid="{2A61B996-C787-4AC1-B9D0-6144B3C68FF1}"/>
    <cellStyle name="好_Cost轉檔器20120921_3" xfId="2321" xr:uid="{BD0DF933-8BC6-4210-B3C1-CCAFA82BF891}"/>
    <cellStyle name="好_Cost轉檔器20120921_3_130522 INT SSD cost table" xfId="2322" xr:uid="{B4399EA6-53B6-40E1-A865-EA7BA265D476}"/>
    <cellStyle name="好_Cost轉檔器20120921_3_130522 INT SSD cost table_MainSheet" xfId="8398" xr:uid="{F91D5CE8-B1F7-42C3-8CD1-3118EB18A7C2}"/>
    <cellStyle name="好_Cost轉檔器20120921_3_MainSheet" xfId="8397" xr:uid="{C93490E4-8044-4852-9C91-5C5F37D997A3}"/>
    <cellStyle name="好_Cost轉檔器20120921_3_SSD cost" xfId="2323" xr:uid="{E70D417C-E187-4E2C-A59E-6A9F3925077C}"/>
    <cellStyle name="好_Cost轉檔器20120921_3_SSD cost summary-F0523" xfId="2324" xr:uid="{63271B71-F19F-41AC-9FDA-32639621E70E}"/>
    <cellStyle name="好_Cost轉檔器20120921_3_SSD cost summary-F0523_MainSheet" xfId="8400" xr:uid="{40DCC8D3-44AA-4063-ABE0-1264D579659B}"/>
    <cellStyle name="好_Cost轉檔器20120921_3_SSD cost summary-F0527-1" xfId="2325" xr:uid="{70260652-F5EE-4DB7-A4AA-B5D6ED385E8C}"/>
    <cellStyle name="好_Cost轉檔器20120921_3_SSD cost summary-F0527-1_MainSheet" xfId="8401" xr:uid="{460D2153-DD04-44F2-B1A0-F4DB2FF7A2E1}"/>
    <cellStyle name="好_Cost轉檔器20120921_3_SSD cost_MainSheet" xfId="8399" xr:uid="{3997D9E4-80A0-4F3E-8139-EF7C733AFEC1}"/>
    <cellStyle name="好_Cost轉檔器20120921_3_SSD cost-F" xfId="2326" xr:uid="{ED05C7A2-4A85-434A-B50D-7D8FA038843C}"/>
    <cellStyle name="好_Cost轉檔器20120921_3_SSD cost-F_MainSheet" xfId="8402" xr:uid="{4F6F5F1E-F11C-4561-A58C-A67D08A163FC}"/>
    <cellStyle name="好_Cost轉檔器20120921_3_SSD cost-F0522" xfId="2327" xr:uid="{AC3AD5D8-74C0-4926-B03E-53371BB96CFA}"/>
    <cellStyle name="好_Cost轉檔器20120921_3_SSD cost-F0522_MainSheet" xfId="8403" xr:uid="{7D0993CE-B74E-4854-AD19-207247453974}"/>
    <cellStyle name="好_Cost轉檔器20120921_5" xfId="2328" xr:uid="{2F229360-A337-4D96-AF8E-1121126560B1}"/>
    <cellStyle name="好_Cost轉檔器20120921_5_130522 INT SSD cost table" xfId="2329" xr:uid="{E9593C58-ED7C-48A8-9E54-9A8D6ED9562C}"/>
    <cellStyle name="好_Cost轉檔器20120921_5_130522 INT SSD cost table_MainSheet" xfId="8405" xr:uid="{9AECD979-E5E9-44F1-AB12-BB9429FA371E}"/>
    <cellStyle name="好_Cost轉檔器20120921_5_MainSheet" xfId="8404" xr:uid="{89DBF1A9-D60E-482E-9A85-53A5F4DEDE73}"/>
    <cellStyle name="好_Cost轉檔器20120921_5_SSD cost" xfId="2330" xr:uid="{273C3573-94B7-4B6C-85E8-9A1313414F1D}"/>
    <cellStyle name="好_Cost轉檔器20120921_5_SSD cost summary-F0523" xfId="2331" xr:uid="{7B5A1803-91F4-462E-AD67-03A04578A42E}"/>
    <cellStyle name="好_Cost轉檔器20120921_5_SSD cost summary-F0523_MainSheet" xfId="8407" xr:uid="{C0A1EFC8-EB8F-4F87-ADCD-5D8C677ED832}"/>
    <cellStyle name="好_Cost轉檔器20120921_5_SSD cost summary-F0527-1" xfId="2332" xr:uid="{4370FDC8-8E5D-440D-9165-AE263E7DEFBF}"/>
    <cellStyle name="好_Cost轉檔器20120921_5_SSD cost summary-F0527-1_MainSheet" xfId="8408" xr:uid="{084FF4C2-2701-4944-B406-F1C0A21C4204}"/>
    <cellStyle name="好_Cost轉檔器20120921_5_SSD cost_MainSheet" xfId="8406" xr:uid="{8B9B4378-C08F-4F54-9F65-252512506779}"/>
    <cellStyle name="好_Cost轉檔器20120921_5_SSD cost-F" xfId="2333" xr:uid="{E6D71D6B-10B5-49A4-81A0-3E8BA5BE9DBA}"/>
    <cellStyle name="好_Cost轉檔器20120921_5_SSD cost-F_MainSheet" xfId="8409" xr:uid="{3CFABD4E-FED9-478E-87A0-5562C984AB85}"/>
    <cellStyle name="好_Cost轉檔器20120921_5_SSD cost-F0522" xfId="2334" xr:uid="{0936D16B-AFEB-4E13-8538-8A2DD2CDF104}"/>
    <cellStyle name="好_Cost轉檔器20120921_5_SSD cost-F0522_MainSheet" xfId="8410" xr:uid="{48B88098-1786-4A9E-BD88-10E4F4233C28}"/>
    <cellStyle name="好_Cost轉檔器20121010_1" xfId="2335" xr:uid="{F00CADBA-7921-4ABE-99CE-EB98CC387296}"/>
    <cellStyle name="好_Cost轉檔器20121010_1_130522 INT SSD cost table" xfId="2336" xr:uid="{D656EC2C-F858-43A8-826C-D5C0C48228E8}"/>
    <cellStyle name="好_Cost轉檔器20121010_1_130522 INT SSD cost table_MainSheet" xfId="8412" xr:uid="{49CA0BE6-B570-4D1B-A01D-C5BD26D720EA}"/>
    <cellStyle name="好_Cost轉檔器20121010_1_MainSheet" xfId="8411" xr:uid="{31153BDD-ADE2-4A25-8D18-84D7D66F40D3}"/>
    <cellStyle name="好_Cost轉檔器20121010_1_SSD cost" xfId="2337" xr:uid="{93F51856-2664-430D-BF6D-F6C79DE30AB9}"/>
    <cellStyle name="好_Cost轉檔器20121010_1_SSD cost summary-F0523" xfId="2338" xr:uid="{96F7792B-5723-49DB-AD92-C9E9E8F09856}"/>
    <cellStyle name="好_Cost轉檔器20121010_1_SSD cost summary-F0523_MainSheet" xfId="8414" xr:uid="{22210DFD-C3B2-4966-8037-131771946CE5}"/>
    <cellStyle name="好_Cost轉檔器20121010_1_SSD cost summary-F0527-1" xfId="2339" xr:uid="{5AACC79F-0440-4681-A4CB-FC993972A81F}"/>
    <cellStyle name="好_Cost轉檔器20121010_1_SSD cost summary-F0527-1_MainSheet" xfId="8415" xr:uid="{EFAA1651-84A8-497E-923E-7DB82B3823A4}"/>
    <cellStyle name="好_Cost轉檔器20121010_1_SSD cost_MainSheet" xfId="8413" xr:uid="{48BD3DF7-71B4-411F-ABF5-965370EFB678}"/>
    <cellStyle name="好_Cost轉檔器20121010_1_SSD cost-F" xfId="2340" xr:uid="{865C9DC0-F735-4428-91F0-40AB77EAFB63}"/>
    <cellStyle name="好_Cost轉檔器20121010_1_SSD cost-F_MainSheet" xfId="8416" xr:uid="{CA8F7234-A66C-4D55-93E9-DF670F92A604}"/>
    <cellStyle name="好_Cost轉檔器20121010_1_SSD cost-F0522" xfId="2341" xr:uid="{DE5DA1FF-13AD-4653-AC38-D695B10A7823}"/>
    <cellStyle name="好_Cost轉檔器20121010_1_SSD cost-F0522_MainSheet" xfId="8417" xr:uid="{F1AF6218-15DD-4D71-9D78-44C366023DBA}"/>
    <cellStyle name="好_Cost轉檔器20121010_2" xfId="2342" xr:uid="{588CB351-E892-4E2E-97D3-1EEBB931D256}"/>
    <cellStyle name="好_Cost轉檔器20121010_2_130522 INT SSD cost table" xfId="2343" xr:uid="{8DB2B399-A264-4AE7-9EC6-A833F30591BA}"/>
    <cellStyle name="好_Cost轉檔器20121010_2_130522 INT SSD cost table_MainSheet" xfId="8419" xr:uid="{4670F8E0-FCA2-4CE3-B7FD-B2747F3D6479}"/>
    <cellStyle name="好_Cost轉檔器20121010_2_MainSheet" xfId="8418" xr:uid="{E9859D98-13BA-47A5-B7ED-122ECA786904}"/>
    <cellStyle name="好_Cost轉檔器20121010_2_SSD cost" xfId="2344" xr:uid="{19812FDA-5EC9-45B8-A610-233FE5A29964}"/>
    <cellStyle name="好_Cost轉檔器20121010_2_SSD cost summary-F0523" xfId="2345" xr:uid="{E0E7F6AF-8429-4830-8051-290441D079AA}"/>
    <cellStyle name="好_Cost轉檔器20121010_2_SSD cost summary-F0523_MainSheet" xfId="8421" xr:uid="{B4E9E457-6B7E-49A8-8C4C-76A17A049F15}"/>
    <cellStyle name="好_Cost轉檔器20121010_2_SSD cost summary-F0527-1" xfId="2346" xr:uid="{07170576-4D93-4199-9015-A9D8ADED20F9}"/>
    <cellStyle name="好_Cost轉檔器20121010_2_SSD cost summary-F0527-1_MainSheet" xfId="8422" xr:uid="{BD2CAF61-69E5-4123-9859-8B8D503A682F}"/>
    <cellStyle name="好_Cost轉檔器20121010_2_SSD cost_MainSheet" xfId="8420" xr:uid="{9FCFB3BA-1965-4884-92BA-79765A14580B}"/>
    <cellStyle name="好_Cost轉檔器20121010_2_SSD cost-F" xfId="2347" xr:uid="{AD116C74-41AC-40F3-AA10-35B4037E8A9E}"/>
    <cellStyle name="好_Cost轉檔器20121010_2_SSD cost-F_MainSheet" xfId="8423" xr:uid="{48776782-7CA7-4B86-91CA-A56294B9A310}"/>
    <cellStyle name="好_Cost轉檔器20121010_2_SSD cost-F0522" xfId="2348" xr:uid="{EB179C24-5ABE-4553-8565-DF08FA9594A4}"/>
    <cellStyle name="好_Cost轉檔器20121010_2_SSD cost-F0522_MainSheet" xfId="8424" xr:uid="{A5AEF816-E5A0-4036-8568-7C667CD5BC4A}"/>
    <cellStyle name="好_Cost轉檔器20121010_3" xfId="2349" xr:uid="{F1A1F464-1215-44F6-A86B-2CD4CAA2FFB5}"/>
    <cellStyle name="好_Cost轉檔器20121010_3_130522 INT SSD cost table" xfId="2350" xr:uid="{5BF33ABC-14C4-4A9D-8C5C-6D0FD64E1B29}"/>
    <cellStyle name="好_Cost轉檔器20121010_3_130522 INT SSD cost table_MainSheet" xfId="8426" xr:uid="{CC05B580-C53B-4772-A77D-85C744529DE0}"/>
    <cellStyle name="好_Cost轉檔器20121010_3_MainSheet" xfId="8425" xr:uid="{E18C1C76-28F3-4D24-8B34-9D1747F26C3B}"/>
    <cellStyle name="好_Cost轉檔器20121010_3_SSD cost" xfId="2351" xr:uid="{9EF8DC85-995D-49B0-9122-C20F0BCCC5A6}"/>
    <cellStyle name="好_Cost轉檔器20121010_3_SSD cost summary-F0523" xfId="2352" xr:uid="{1BB8BE7D-48FF-40DE-B6EA-4188F5A902B0}"/>
    <cellStyle name="好_Cost轉檔器20121010_3_SSD cost summary-F0523_MainSheet" xfId="8428" xr:uid="{DE94E205-435E-44BE-9776-56A5E56A1AB3}"/>
    <cellStyle name="好_Cost轉檔器20121010_3_SSD cost summary-F0527-1" xfId="2353" xr:uid="{AA0F7897-5658-4430-81E5-A2B1B9B26B59}"/>
    <cellStyle name="好_Cost轉檔器20121010_3_SSD cost summary-F0527-1_MainSheet" xfId="8429" xr:uid="{79943198-CFBD-4C41-AF66-3C84148F7BF1}"/>
    <cellStyle name="好_Cost轉檔器20121010_3_SSD cost_MainSheet" xfId="8427" xr:uid="{0B654FD4-4E39-4537-A84A-0F798200C472}"/>
    <cellStyle name="好_Cost轉檔器20121010_3_SSD cost-F" xfId="2354" xr:uid="{1809291F-3FC9-4373-BE7C-215C178208B6}"/>
    <cellStyle name="好_Cost轉檔器20121010_3_SSD cost-F_MainSheet" xfId="8430" xr:uid="{F268E3EF-4D54-43C4-AFB7-9B7328ED793A}"/>
    <cellStyle name="好_Cost轉檔器20121010_3_SSD cost-F0522" xfId="2355" xr:uid="{D4B97132-AFFC-436B-9D73-FA0C6BAC4B22}"/>
    <cellStyle name="好_Cost轉檔器20121010_3_SSD cost-F0522_MainSheet" xfId="8431" xr:uid="{447D2999-098F-45A5-A033-C3F271A42A73}"/>
    <cellStyle name="好_Cost轉檔器20121010_5" xfId="2356" xr:uid="{981F9F04-087B-4081-8BB1-7962A02BC088}"/>
    <cellStyle name="好_Cost轉檔器20121010_5_130522 INT SSD cost table" xfId="2357" xr:uid="{240F40BC-3956-4F24-86DF-D92DA93CA27E}"/>
    <cellStyle name="好_Cost轉檔器20121010_5_130522 INT SSD cost table_MainSheet" xfId="8433" xr:uid="{35C3C141-1639-4064-A87C-211557039B53}"/>
    <cellStyle name="好_Cost轉檔器20121010_5_MainSheet" xfId="8432" xr:uid="{1FF633C1-5E6C-43F6-A61B-ED56F625652A}"/>
    <cellStyle name="好_Cost轉檔器20121010_5_SSD cost" xfId="2358" xr:uid="{F33DE31B-63DD-4B82-BF10-68809CAA10E8}"/>
    <cellStyle name="好_Cost轉檔器20121010_5_SSD cost summary-F0523" xfId="2359" xr:uid="{0004DCE9-7301-4CB9-BB76-C5330DFB1678}"/>
    <cellStyle name="好_Cost轉檔器20121010_5_SSD cost summary-F0523_MainSheet" xfId="8435" xr:uid="{68957EEC-DC25-479B-96E5-020F4982E50D}"/>
    <cellStyle name="好_Cost轉檔器20121010_5_SSD cost summary-F0527-1" xfId="2360" xr:uid="{DB48E24C-58B7-4072-90D0-EBF0CCB72AC3}"/>
    <cellStyle name="好_Cost轉檔器20121010_5_SSD cost summary-F0527-1_MainSheet" xfId="8436" xr:uid="{5F60C7CE-1CDF-4DA7-9007-22EBD69BEED5}"/>
    <cellStyle name="好_Cost轉檔器20121010_5_SSD cost_MainSheet" xfId="8434" xr:uid="{5F4FAB20-BC1B-4510-BECB-839FB646D5EB}"/>
    <cellStyle name="好_Cost轉檔器20121010_5_SSD cost-F" xfId="2361" xr:uid="{727A9E0E-8A5A-454A-84BF-74DEDEDD0160}"/>
    <cellStyle name="好_Cost轉檔器20121010_5_SSD cost-F_MainSheet" xfId="8437" xr:uid="{6F69B0CD-8124-490D-9D35-270C074D9A50}"/>
    <cellStyle name="好_Cost轉檔器20121010_5_SSD cost-F0522" xfId="2362" xr:uid="{C546A0ED-C4CD-4132-B2FD-2978D9F53D30}"/>
    <cellStyle name="好_Cost轉檔器20121010_5_SSD cost-F0522_MainSheet" xfId="8438" xr:uid="{D5878A68-8D43-41C4-94AF-D0C5C5C79592}"/>
    <cellStyle name="好_Cost轉檔器20121121_1" xfId="2363" xr:uid="{716D1B6F-4314-4044-BEE5-E06C39FCE3BB}"/>
    <cellStyle name="好_Cost轉檔器20121121_1_130522 INT SSD cost table" xfId="2364" xr:uid="{41B290B4-B774-4DD8-A9E4-630352B992AE}"/>
    <cellStyle name="好_Cost轉檔器20121121_1_130522 INT SSD cost table_MainSheet" xfId="8440" xr:uid="{30A72C62-C19F-4426-B0F0-A4D35A6D7BAA}"/>
    <cellStyle name="好_Cost轉檔器20121121_1_MainSheet" xfId="8439" xr:uid="{73909516-EB39-41CD-9A22-3AF0243803E3}"/>
    <cellStyle name="好_Cost轉檔器20121121_1_SSD cost" xfId="2365" xr:uid="{9DFD3B0A-E044-4BD1-9DB0-244F1EA3F6D0}"/>
    <cellStyle name="好_Cost轉檔器20121121_1_SSD cost summary-F0523" xfId="2366" xr:uid="{714E5388-369A-4D07-9217-B60D382B00D6}"/>
    <cellStyle name="好_Cost轉檔器20121121_1_SSD cost summary-F0523_MainSheet" xfId="8442" xr:uid="{CD97F683-76C1-4C7B-8773-C8B22D6CE8DE}"/>
    <cellStyle name="好_Cost轉檔器20121121_1_SSD cost summary-F0527-1" xfId="2367" xr:uid="{A103C723-4E5F-402B-B2B5-3414B10B7C24}"/>
    <cellStyle name="好_Cost轉檔器20121121_1_SSD cost summary-F0527-1_MainSheet" xfId="8443" xr:uid="{350E18E9-73DF-4DE2-9B50-AE6192D9C1FD}"/>
    <cellStyle name="好_Cost轉檔器20121121_1_SSD cost_MainSheet" xfId="8441" xr:uid="{3B6AF200-C996-4EE3-AF8B-5AFB7863E910}"/>
    <cellStyle name="好_Cost轉檔器20121121_1_SSD cost-F" xfId="2368" xr:uid="{26EFBCD1-4E8F-4B7A-AE83-D5B1CE3905BD}"/>
    <cellStyle name="好_Cost轉檔器20121121_1_SSD cost-F_MainSheet" xfId="8444" xr:uid="{7A97D918-E706-47D0-A20D-49A2E2BB2F14}"/>
    <cellStyle name="好_Cost轉檔器20121121_1_SSD cost-F0522" xfId="2369" xr:uid="{E57F07D8-DA01-4AB3-8C3D-9A96F809B8FA}"/>
    <cellStyle name="好_Cost轉檔器20121121_1_SSD cost-F0522_MainSheet" xfId="8445" xr:uid="{DBB67EB7-B8E9-46B1-9CA1-15A767C4E0E3}"/>
    <cellStyle name="好_Cost轉檔器20121121_2" xfId="2370" xr:uid="{2295C0BC-1DD3-4C28-8A5F-F1A122843F03}"/>
    <cellStyle name="好_Cost轉檔器20121121_2_130522 INT SSD cost table" xfId="2371" xr:uid="{9264FFFC-452C-4BF6-B6BF-B530400CB346}"/>
    <cellStyle name="好_Cost轉檔器20121121_2_130522 INT SSD cost table_MainSheet" xfId="8447" xr:uid="{9EC25D12-7AF2-4B89-B674-30167B5C722A}"/>
    <cellStyle name="好_Cost轉檔器20121121_2_MainSheet" xfId="8446" xr:uid="{146BAE81-1786-4C85-8B0D-13F14470E248}"/>
    <cellStyle name="好_Cost轉檔器20121121_2_SSD cost" xfId="2372" xr:uid="{FA403E96-565E-4B76-9B98-0F25ED3CCDBD}"/>
    <cellStyle name="好_Cost轉檔器20121121_2_SSD cost summary-F0523" xfId="2373" xr:uid="{4C32C6C3-966C-4C8A-8E87-073C0964C64B}"/>
    <cellStyle name="好_Cost轉檔器20121121_2_SSD cost summary-F0523_MainSheet" xfId="8449" xr:uid="{CAA5997D-57A0-4703-9BE3-2FBB6C950488}"/>
    <cellStyle name="好_Cost轉檔器20121121_2_SSD cost summary-F0527-1" xfId="2374" xr:uid="{763E57A1-5D15-4A5A-ABBA-F960EC3F52DD}"/>
    <cellStyle name="好_Cost轉檔器20121121_2_SSD cost summary-F0527-1_MainSheet" xfId="8450" xr:uid="{FE87231C-96A3-4285-B033-50551A4E1A1D}"/>
    <cellStyle name="好_Cost轉檔器20121121_2_SSD cost_MainSheet" xfId="8448" xr:uid="{621A2090-9E4F-4E9B-95B5-3627D919C3D5}"/>
    <cellStyle name="好_Cost轉檔器20121121_2_SSD cost-F" xfId="2375" xr:uid="{2D203F51-3D52-4004-9C46-B1A7F779CA27}"/>
    <cellStyle name="好_Cost轉檔器20121121_2_SSD cost-F_MainSheet" xfId="8451" xr:uid="{7D6E3B66-F03C-435F-8EAD-F39D7205553C}"/>
    <cellStyle name="好_Cost轉檔器20121121_2_SSD cost-F0522" xfId="2376" xr:uid="{BDBA9249-2D57-4B36-B77B-5CF7BA458C28}"/>
    <cellStyle name="好_Cost轉檔器20121121_2_SSD cost-F0522_MainSheet" xfId="8452" xr:uid="{662F39EC-32EA-42EB-8D3D-B3D5A2D55501}"/>
    <cellStyle name="好_D003" xfId="2377" xr:uid="{331A1BC9-3A54-4008-AEEF-C4CD2F6DD397}"/>
    <cellStyle name="好_D003_130522 INT SSD cost table" xfId="2378" xr:uid="{2995E856-8A59-4496-96D5-36192A2C4BE4}"/>
    <cellStyle name="好_D003_130522 INT SSD cost table_MainSheet" xfId="8454" xr:uid="{B6A9367D-5EE1-47D6-9A24-F6A2FCBDA0B5}"/>
    <cellStyle name="好_D003_MainSheet" xfId="8453" xr:uid="{88AC479C-398B-49EB-B47B-D6BE6E382C94}"/>
    <cellStyle name="好_D003_SSD cost" xfId="2379" xr:uid="{AD4433EC-FA15-494B-8FC0-C00B29D8D58C}"/>
    <cellStyle name="好_D003_SSD cost summary-F0523" xfId="2380" xr:uid="{33A24359-CEB3-4171-B606-E4418C7B50C8}"/>
    <cellStyle name="好_D003_SSD cost summary-F0523_MainSheet" xfId="8456" xr:uid="{947E0B28-19EB-4EE4-B9AD-8F788CA6C63B}"/>
    <cellStyle name="好_D003_SSD cost summary-F0527-1" xfId="2381" xr:uid="{E2714A6F-7E6F-4019-B83B-076EA4E2860B}"/>
    <cellStyle name="好_D003_SSD cost summary-F0527-1_MainSheet" xfId="8457" xr:uid="{569082E7-9B8B-4A56-9506-6F5404E119DF}"/>
    <cellStyle name="好_D003_SSD cost_MainSheet" xfId="8455" xr:uid="{159AC10D-2D10-4096-A388-CED73EB40F1B}"/>
    <cellStyle name="好_D003_SSD cost-F" xfId="2382" xr:uid="{80E1A811-7F70-4D05-859E-19EC52C09B47}"/>
    <cellStyle name="好_D003_SSD cost-F_MainSheet" xfId="8458" xr:uid="{DF061993-1C2B-4624-91E6-D1520B2A75E8}"/>
    <cellStyle name="好_D003_SSD cost-F0522" xfId="2383" xr:uid="{9B3EAF17-E38C-4DA4-9188-26EFB1236238}"/>
    <cellStyle name="好_D003_SSD cost-F0522_MainSheet" xfId="8459" xr:uid="{7BD39F0E-A328-4C29-AFE8-BFDB9B16BA4E}"/>
    <cellStyle name="好_D004" xfId="2384" xr:uid="{7C8FB92D-DCFA-4F72-B9A6-C702D9C42F0D}"/>
    <cellStyle name="好_D004_130522 INT SSD cost table" xfId="2385" xr:uid="{9CCD9F68-7EE4-4398-9019-BAD45DCC90C8}"/>
    <cellStyle name="好_D004_130522 INT SSD cost table_MainSheet" xfId="8461" xr:uid="{0FBFE085-3EB1-4A8E-9911-4B7FD116A200}"/>
    <cellStyle name="好_D004_MainSheet" xfId="8460" xr:uid="{9EB68188-1CFC-4B3B-89CF-963FCFE714F9}"/>
    <cellStyle name="好_D004_SSD cost" xfId="2386" xr:uid="{836B5F6F-5E12-42EC-8353-0E2034DDB559}"/>
    <cellStyle name="好_D004_SSD cost summary-F0523" xfId="2387" xr:uid="{84B3CD5B-B7A6-4779-BA78-8C115A9C71ED}"/>
    <cellStyle name="好_D004_SSD cost summary-F0523_MainSheet" xfId="8463" xr:uid="{C1ED0C05-51F3-4989-90B9-B23D5298F520}"/>
    <cellStyle name="好_D004_SSD cost summary-F0527-1" xfId="2388" xr:uid="{0725B3E3-28AB-432D-901F-E21E9CE04881}"/>
    <cellStyle name="好_D004_SSD cost summary-F0527-1_MainSheet" xfId="8464" xr:uid="{48FEE86C-DD79-4EB3-A6E2-74AF1007639C}"/>
    <cellStyle name="好_D004_SSD cost_MainSheet" xfId="8462" xr:uid="{59D767D3-C786-4479-8D8F-9988B11AEA4E}"/>
    <cellStyle name="好_D004_SSD cost-F" xfId="2389" xr:uid="{B35A1D08-4175-4F45-80C4-25824FD19F3E}"/>
    <cellStyle name="好_D004_SSD cost-F_MainSheet" xfId="8465" xr:uid="{67A673A7-F09F-43D7-A550-A6FB6B2FF6BA}"/>
    <cellStyle name="好_D004_SSD cost-F0522" xfId="2390" xr:uid="{22883906-3B0E-41C5-BDEC-D768BD3BE060}"/>
    <cellStyle name="好_D004_SSD cost-F0522_MainSheet" xfId="8466" xr:uid="{1A127880-E6BC-4F16-8F9E-E436F58A52BC}"/>
    <cellStyle name="好_D005" xfId="2391" xr:uid="{F59877E2-CB1C-4F23-83F2-EEAEE7EE268B}"/>
    <cellStyle name="好_D005_130522 INT SSD cost table" xfId="2392" xr:uid="{44789282-9BFC-4F52-94AB-7BC10CCBFBD7}"/>
    <cellStyle name="好_D005_130522 INT SSD cost table_MainSheet" xfId="8468" xr:uid="{A36EC668-C250-4CCF-AB20-510581EADAED}"/>
    <cellStyle name="好_D005_MainSheet" xfId="8467" xr:uid="{E0A9AE17-B8A1-493F-84A9-54D1C209C7B7}"/>
    <cellStyle name="好_D005_SSD cost" xfId="2393" xr:uid="{5D4524A7-65BB-4F45-AC54-2F90CED5E0C0}"/>
    <cellStyle name="好_D005_SSD cost summary-F0523" xfId="2394" xr:uid="{A12FF333-77EE-436D-95D7-9C24FB526F05}"/>
    <cellStyle name="好_D005_SSD cost summary-F0523_MainSheet" xfId="8470" xr:uid="{DDE4AE7F-C3CB-45DA-8943-451A3791BF5F}"/>
    <cellStyle name="好_D005_SSD cost summary-F0527-1" xfId="2395" xr:uid="{B4077170-571A-4703-8AAA-9EFFB04C3167}"/>
    <cellStyle name="好_D005_SSD cost summary-F0527-1_MainSheet" xfId="8471" xr:uid="{85EAE4C2-A1F8-448A-B201-2375F0CF9253}"/>
    <cellStyle name="好_D005_SSD cost_MainSheet" xfId="8469" xr:uid="{37B282FF-AFAD-4D69-B84F-A975486BFB65}"/>
    <cellStyle name="好_D005_SSD cost-F" xfId="2396" xr:uid="{29E110A0-9F11-4E06-BBAF-26B56C616FD7}"/>
    <cellStyle name="好_D005_SSD cost-F_MainSheet" xfId="8472" xr:uid="{7D733131-2C43-42BF-9662-24DE8FF77827}"/>
    <cellStyle name="好_D005_SSD cost-F0522" xfId="2397" xr:uid="{41C03E00-A17F-466A-9650-05ADE5BCFB75}"/>
    <cellStyle name="好_D005_SSD cost-F0522_MainSheet" xfId="8473" xr:uid="{ACA84A7F-66B7-42F7-B840-C5844053657D}"/>
    <cellStyle name="好_D010" xfId="2398" xr:uid="{8DDE0501-9CAC-42CF-A672-BFBD52490EF5}"/>
    <cellStyle name="好_D010_130522 INT SSD cost table" xfId="2399" xr:uid="{96F510BE-3337-414E-8326-38EC7220FC89}"/>
    <cellStyle name="好_D010_130522 INT SSD cost table_MainSheet" xfId="8475" xr:uid="{3EF0C236-4DA0-47A8-8BB9-08249F58D0A8}"/>
    <cellStyle name="好_D010_MainSheet" xfId="8474" xr:uid="{CBF20C57-65F1-4D85-A484-39CB33BE8C81}"/>
    <cellStyle name="好_D010_SSD cost" xfId="2400" xr:uid="{9A07B477-3EEE-4726-85FA-864609B86212}"/>
    <cellStyle name="好_D010_SSD cost summary-F0523" xfId="2401" xr:uid="{127977B6-54E7-4E58-8E72-D684C493D82B}"/>
    <cellStyle name="好_D010_SSD cost summary-F0523_MainSheet" xfId="8477" xr:uid="{CF17E57A-7D44-4564-A361-44B6AA7405E7}"/>
    <cellStyle name="好_D010_SSD cost summary-F0527-1" xfId="2402" xr:uid="{A37AE228-4795-4084-B635-FCAC11F8DF5D}"/>
    <cellStyle name="好_D010_SSD cost summary-F0527-1_MainSheet" xfId="8478" xr:uid="{BCB8C071-36C2-4D71-B800-D95C0968AB75}"/>
    <cellStyle name="好_D010_SSD cost_MainSheet" xfId="8476" xr:uid="{A50F2360-A7AE-4893-8CC2-492390E3B2E0}"/>
    <cellStyle name="好_D010_SSD cost-F" xfId="2403" xr:uid="{650CF975-F620-46D8-A02B-24B4A748C001}"/>
    <cellStyle name="好_D010_SSD cost-F_MainSheet" xfId="8479" xr:uid="{9630D7E5-500D-421B-ACDD-031850C8887B}"/>
    <cellStyle name="好_D010_SSD cost-F0522" xfId="2404" xr:uid="{16772399-98AB-4C35-B018-F108FCCB4F9F}"/>
    <cellStyle name="好_D010_SSD cost-F0522_MainSheet" xfId="8480" xr:uid="{0EFCB5CC-DFA5-4B3D-A95F-79166B67E845}"/>
    <cellStyle name="好_data" xfId="2405" xr:uid="{57F1742D-B806-4668-A8D3-3E6C18681B86}"/>
    <cellStyle name="好_data_130522 INT SSD cost table" xfId="2406" xr:uid="{B652169A-0995-45B9-9599-09C20764C119}"/>
    <cellStyle name="好_data_130522 INT SSD cost table_MainSheet" xfId="8482" xr:uid="{FC40348A-0FE3-4A02-8E01-913FAC30A375}"/>
    <cellStyle name="好_data_MainSheet" xfId="8481" xr:uid="{C5ABAACF-152C-4095-BE18-B1E552774333}"/>
    <cellStyle name="好_data_SSD cost" xfId="2407" xr:uid="{8C64717C-B167-41BC-979B-EB1F286EE2AD}"/>
    <cellStyle name="好_data_SSD cost summary-F0523" xfId="2408" xr:uid="{8AB7A648-3F01-42A1-AB1E-C6D9F5EB8161}"/>
    <cellStyle name="好_data_SSD cost summary-F0523_MainSheet" xfId="8484" xr:uid="{C6AFB575-B004-4166-A75F-470A2F1E70FB}"/>
    <cellStyle name="好_data_SSD cost summary-F0527-1" xfId="2409" xr:uid="{E88F792D-8654-44A0-9BB6-8144AE13F383}"/>
    <cellStyle name="好_data_SSD cost summary-F0527-1_MainSheet" xfId="8485" xr:uid="{FB724E52-92C0-4AC7-BE68-688A00035249}"/>
    <cellStyle name="好_data_SSD cost_MainSheet" xfId="8483" xr:uid="{AD3D4D98-85F9-428A-BED5-3B1234309CE5}"/>
    <cellStyle name="好_data_SSD cost-F" xfId="2410" xr:uid="{8F1622AF-6D79-4BAF-97F5-95DDA3A709AB}"/>
    <cellStyle name="好_data_SSD cost-F_MainSheet" xfId="8486" xr:uid="{7C403875-436E-435D-A0EA-7CBA7EDA30A7}"/>
    <cellStyle name="好_data_SSD cost-F0522" xfId="2411" xr:uid="{E72C273F-EBE0-4B39-9AF2-09E0B9290E76}"/>
    <cellStyle name="好_data_SSD cost-F0522_MainSheet" xfId="8487" xr:uid="{29A43934-ACC9-4097-B1C4-F1F2D0F1B3DE}"/>
    <cellStyle name="好_DC 5y to 6y list" xfId="2412" xr:uid="{C542D075-D673-467E-94B0-198133FE7CCF}"/>
    <cellStyle name="好_DC 5y to 6y list_MainSheet" xfId="8488" xr:uid="{89FE5135-2325-4DEE-8DDF-4E552C707776}"/>
    <cellStyle name="好_FT待驗設備 &amp; POP PR Lsit" xfId="2413" xr:uid="{F167C1AC-CFF8-4599-9614-201A497A5DF8}"/>
    <cellStyle name="好_FT待驗設備 &amp; POP PR Lsit_MainSheet" xfId="8489" xr:uid="{0E40D818-19DC-40F0-9A07-B2FEEF22B62E}"/>
    <cellStyle name="好_FT待驗設備0831" xfId="2414" xr:uid="{0C5FE78E-CB08-4C17-8927-AEFA076133B7}"/>
    <cellStyle name="好_FT待驗設備0831_MainSheet" xfId="8490" xr:uid="{9A6B21B5-2FCF-4D4B-9317-FD7DF2717ABB}"/>
    <cellStyle name="好_G005" xfId="2415" xr:uid="{BC3C7313-907B-4C68-B7F9-47B9AF5081DA}"/>
    <cellStyle name="好_G005_130522 INT SSD cost table" xfId="2416" xr:uid="{029CC9A7-7BD2-4C16-A05A-11152FCC34A7}"/>
    <cellStyle name="好_G005_130522 INT SSD cost table_MainSheet" xfId="8492" xr:uid="{630E2F0D-85B1-4F32-A6A6-FE7406500D7D}"/>
    <cellStyle name="好_G005_MainSheet" xfId="8491" xr:uid="{5DBA3344-6D45-47F8-A571-C11C1E0C732C}"/>
    <cellStyle name="好_G005_SSD cost" xfId="2417" xr:uid="{22C896AF-D4C0-446B-B8E7-090E359BBE37}"/>
    <cellStyle name="好_G005_SSD cost summary-F0523" xfId="2418" xr:uid="{E689150B-0F5A-420A-A209-47347257EE21}"/>
    <cellStyle name="好_G005_SSD cost summary-F0523_MainSheet" xfId="8494" xr:uid="{4885736F-C302-40BB-8322-79C821235F77}"/>
    <cellStyle name="好_G005_SSD cost summary-F0527-1" xfId="2419" xr:uid="{3A540758-A275-4D5E-923F-9E88C2837A64}"/>
    <cellStyle name="好_G005_SSD cost summary-F0527-1_MainSheet" xfId="8495" xr:uid="{2FA02AF5-70A4-4273-9FBD-9EE43AA4A8FA}"/>
    <cellStyle name="好_G005_SSD cost_MainSheet" xfId="8493" xr:uid="{3EC0EC7D-A1AB-4E4B-AE1B-9D7E9BF3F75A}"/>
    <cellStyle name="好_G005_SSD cost-F" xfId="2420" xr:uid="{91692D5D-4F84-4776-A3A4-FC2EB9F5B97A}"/>
    <cellStyle name="好_G005_SSD cost-F_MainSheet" xfId="8496" xr:uid="{BC3059AC-BE71-4767-B84A-91B9D057D713}"/>
    <cellStyle name="好_G005_SSD cost-F0522" xfId="2421" xr:uid="{6F0377EA-4703-4B38-8863-26FA25D781AB}"/>
    <cellStyle name="好_G005_SSD cost-F0522_MainSheet" xfId="8497" xr:uid="{29FD338E-F1F9-4136-B86B-E4D99BF41785}"/>
    <cellStyle name="好_G006" xfId="2422" xr:uid="{B3980234-A53D-427A-BC8C-709FC008C26B}"/>
    <cellStyle name="好_G006_130522 INT SSD cost table" xfId="2423" xr:uid="{F42CB5C5-E5F8-4922-B9E1-82CDE29C532D}"/>
    <cellStyle name="好_G006_130522 INT SSD cost table_MainSheet" xfId="8499" xr:uid="{527E3DC0-EFD2-41B4-8857-3BA179762C74}"/>
    <cellStyle name="好_G006_MainSheet" xfId="8498" xr:uid="{12E4F289-92FB-4B7C-AC76-A2C165497505}"/>
    <cellStyle name="好_G006_SSD cost" xfId="2424" xr:uid="{F9CADBB9-02E0-4454-B65F-39F15AF68DE0}"/>
    <cellStyle name="好_G006_SSD cost summary-F0523" xfId="2425" xr:uid="{754C9F3C-825F-4BF9-BB39-890830FF499F}"/>
    <cellStyle name="好_G006_SSD cost summary-F0523_MainSheet" xfId="8501" xr:uid="{E203BF7A-E904-482A-9FA7-740BCAE288C2}"/>
    <cellStyle name="好_G006_SSD cost summary-F0527-1" xfId="2426" xr:uid="{33497796-5CF5-4B60-9469-BAD25F21E3F1}"/>
    <cellStyle name="好_G006_SSD cost summary-F0527-1_MainSheet" xfId="8502" xr:uid="{368A0F5D-DA0C-46DA-80EF-E468E8D8EF01}"/>
    <cellStyle name="好_G006_SSD cost_MainSheet" xfId="8500" xr:uid="{229CE2ED-6915-452B-9DAA-0E5A289FB447}"/>
    <cellStyle name="好_G006_SSD cost-F" xfId="2427" xr:uid="{8DDAAEFC-1E9D-4B00-B258-287EBBE9FC43}"/>
    <cellStyle name="好_G006_SSD cost-F_MainSheet" xfId="8503" xr:uid="{C1D69183-A0DA-48E4-89B2-87AA1D3F3230}"/>
    <cellStyle name="好_G006_SSD cost-F0522" xfId="2428" xr:uid="{D6912D98-D12D-44CF-8EA6-44A433BCCA41}"/>
    <cellStyle name="好_G006_SSD cost-F0522_MainSheet" xfId="8504" xr:uid="{C5BAAFE0-0577-4356-A91B-E85210275EDC}"/>
    <cellStyle name="好_G007" xfId="2429" xr:uid="{8EBEAECE-0E45-4469-998B-2AF856C15CA5}"/>
    <cellStyle name="好_G007_130522 INT SSD cost table" xfId="2430" xr:uid="{F0DEC74E-9698-48F4-899E-84C4C60DEFF0}"/>
    <cellStyle name="好_G007_130522 INT SSD cost table_MainSheet" xfId="8506" xr:uid="{BDBE91AE-B9B3-4B68-BD2E-3E6D4C522BA0}"/>
    <cellStyle name="好_G007_MainSheet" xfId="8505" xr:uid="{DDF91367-8873-41E0-B5C6-2979689284BA}"/>
    <cellStyle name="好_G007_SSD cost" xfId="2431" xr:uid="{D694650D-8801-4A70-B562-217BE854FBE6}"/>
    <cellStyle name="好_G007_SSD cost summary-F0523" xfId="2432" xr:uid="{33F3737B-636E-4311-BFAA-E6638F5D23F2}"/>
    <cellStyle name="好_G007_SSD cost summary-F0523_MainSheet" xfId="8508" xr:uid="{6C22BCE8-AC34-4A2E-9523-BE3C9B2B42AA}"/>
    <cellStyle name="好_G007_SSD cost summary-F0527-1" xfId="2433" xr:uid="{40F61DB0-51B6-4BA2-A0E4-3A69025FDA36}"/>
    <cellStyle name="好_G007_SSD cost summary-F0527-1_MainSheet" xfId="8509" xr:uid="{841CF402-D34D-4D09-A114-4E69892ACE1B}"/>
    <cellStyle name="好_G007_SSD cost_MainSheet" xfId="8507" xr:uid="{7D7C1582-26D2-4053-A86C-7222BCEC6F1E}"/>
    <cellStyle name="好_G007_SSD cost-F" xfId="2434" xr:uid="{E81831BB-9DE8-48DF-9510-6B302B5DAD35}"/>
    <cellStyle name="好_G007_SSD cost-F_MainSheet" xfId="8510" xr:uid="{52A032CA-B602-413B-B623-57D4A1864A0F}"/>
    <cellStyle name="好_G007_SSD cost-F0522" xfId="2435" xr:uid="{FCE8FC5D-479F-40FB-9E9C-5F68316BC645}"/>
    <cellStyle name="好_G007_SSD cost-F0522_MainSheet" xfId="8511" xr:uid="{FF01973E-84FF-4511-B5BE-B935388FF46B}"/>
    <cellStyle name="好_G215" xfId="2436" xr:uid="{1B5CC80A-B22B-45CA-9EB3-8B70B62E12C1}"/>
    <cellStyle name="好_G215_130522 INT SSD cost table" xfId="2437" xr:uid="{1A487942-92A1-4D98-916D-1D6BEE1400C9}"/>
    <cellStyle name="好_G215_130522 INT SSD cost table_MainSheet" xfId="8513" xr:uid="{EE0B24B3-FA44-4658-93CB-19DDCCF1365A}"/>
    <cellStyle name="好_G215_MainSheet" xfId="8512" xr:uid="{BA5C442A-25EF-4EF1-BBC1-2E03C5F8C359}"/>
    <cellStyle name="好_G215_SSD cost" xfId="2438" xr:uid="{AE339B24-E85C-42DC-A3AE-9F2EE280B033}"/>
    <cellStyle name="好_G215_SSD cost summary-F0523" xfId="2439" xr:uid="{D57AE01E-AADA-4AAD-9642-DBCDF1DD7A81}"/>
    <cellStyle name="好_G215_SSD cost summary-F0523_MainSheet" xfId="8515" xr:uid="{AC9C0F82-0E1A-4D31-B9B4-6C90D3A3E178}"/>
    <cellStyle name="好_G215_SSD cost summary-F0527-1" xfId="2440" xr:uid="{4FA0DD5A-A9B7-43ED-9DF4-45B6DCAA7274}"/>
    <cellStyle name="好_G215_SSD cost summary-F0527-1_MainSheet" xfId="8516" xr:uid="{3B75FB8D-A1B6-4F2B-9351-E97A2D89FF15}"/>
    <cellStyle name="好_G215_SSD cost_MainSheet" xfId="8514" xr:uid="{FE8A50CF-9D09-4930-84D0-AE5DAAF8E2C0}"/>
    <cellStyle name="好_G215_SSD cost-F" xfId="2441" xr:uid="{C3BA2D0F-62A6-4B04-83B4-35CD2A9EB3D0}"/>
    <cellStyle name="好_G215_SSD cost-F_MainSheet" xfId="8517" xr:uid="{C7D2E0F8-F88D-453B-99F1-38BCF29A767C}"/>
    <cellStyle name="好_G215_SSD cost-F0522" xfId="2442" xr:uid="{66873F3A-A833-4EF3-B938-EE4CF639BD38}"/>
    <cellStyle name="好_G215_SSD cost-F0522_MainSheet" xfId="8518" xr:uid="{B77B97EC-627F-4C47-9C76-FB4D2A7E3CD2}"/>
    <cellStyle name="好_G216" xfId="2443" xr:uid="{52C57934-EF60-4D62-AB72-792C974922AF}"/>
    <cellStyle name="好_G216_130522 INT SSD cost table" xfId="2444" xr:uid="{91CD45FD-3124-4C68-8179-4B83A6DCD770}"/>
    <cellStyle name="好_G216_130522 INT SSD cost table_MainSheet" xfId="8520" xr:uid="{5259E040-F809-4DB6-A31E-5BCA15DC9E34}"/>
    <cellStyle name="好_G216_MainSheet" xfId="8519" xr:uid="{6C5443D6-18F3-4F44-A9CC-9069E1080B71}"/>
    <cellStyle name="好_G216_SSD cost" xfId="2445" xr:uid="{1E920A68-0D8F-42B0-AB34-C8CC5B30E7FF}"/>
    <cellStyle name="好_G216_SSD cost summary-F0523" xfId="2446" xr:uid="{47D79711-BD51-4C55-A558-84B56F94CC69}"/>
    <cellStyle name="好_G216_SSD cost summary-F0523_MainSheet" xfId="8522" xr:uid="{3C093A6A-FB28-483F-A7DF-2E70FFBBF9FB}"/>
    <cellStyle name="好_G216_SSD cost summary-F0527-1" xfId="2447" xr:uid="{6F82048E-BFBF-41FC-A32C-EA8B6E222E9B}"/>
    <cellStyle name="好_G216_SSD cost summary-F0527-1_MainSheet" xfId="8523" xr:uid="{936EDE30-D0E2-4218-B36C-0508F33C86CE}"/>
    <cellStyle name="好_G216_SSD cost_MainSheet" xfId="8521" xr:uid="{6823EF9D-92FA-4A93-AC63-A9D7966BEE58}"/>
    <cellStyle name="好_G216_SSD cost-F" xfId="2448" xr:uid="{822857D5-9D01-41B1-8BB2-E61FF9A8C1BC}"/>
    <cellStyle name="好_G216_SSD cost-F_MainSheet" xfId="8524" xr:uid="{52CF99FF-54B5-48AB-A58E-114583C3AF4E}"/>
    <cellStyle name="好_G216_SSD cost-F0522" xfId="2449" xr:uid="{803674AD-BF02-43D5-94C3-4ED8DB65C90A}"/>
    <cellStyle name="好_G216_SSD cost-F0522_MainSheet" xfId="8525" xr:uid="{D345EE6F-37A6-488C-8094-E74218D53CBF}"/>
    <cellStyle name="好_G217" xfId="2450" xr:uid="{C7036CE3-ECC6-429E-A4DE-667233B3E5F9}"/>
    <cellStyle name="好_G217_130522 INT SSD cost table" xfId="2451" xr:uid="{57E25709-528C-4939-8209-9F4107BE37E5}"/>
    <cellStyle name="好_G217_130522 INT SSD cost table_MainSheet" xfId="8527" xr:uid="{F60727EB-FAF6-40E5-977E-4285F2B8791D}"/>
    <cellStyle name="好_G217_MainSheet" xfId="8526" xr:uid="{E75FC559-7E26-46ED-900D-19E062019E04}"/>
    <cellStyle name="好_G217_SSD cost" xfId="2452" xr:uid="{66EC8778-61F7-4CBE-B84A-F353FA802268}"/>
    <cellStyle name="好_G217_SSD cost summary-F0523" xfId="2453" xr:uid="{032C51BA-DD2C-4756-BCA7-B3EAAD80E737}"/>
    <cellStyle name="好_G217_SSD cost summary-F0523_MainSheet" xfId="8529" xr:uid="{4155CA76-6364-4F3F-8BB9-87188BEF6D17}"/>
    <cellStyle name="好_G217_SSD cost summary-F0527-1" xfId="2454" xr:uid="{E3816BCB-834D-4A2F-8292-35682DDE4DEC}"/>
    <cellStyle name="好_G217_SSD cost summary-F0527-1_MainSheet" xfId="8530" xr:uid="{828FA111-0530-4369-8D80-3B1584099505}"/>
    <cellStyle name="好_G217_SSD cost_MainSheet" xfId="8528" xr:uid="{115A5CEE-DFBD-48BA-A081-0BFCFF295CD8}"/>
    <cellStyle name="好_G217_SSD cost-F" xfId="2455" xr:uid="{182B1443-C51A-4EE6-B9B6-3C95FF02B82F}"/>
    <cellStyle name="好_G217_SSD cost-F_MainSheet" xfId="8531" xr:uid="{50E545CE-28DD-4F8D-A7E0-D0EB0833E509}"/>
    <cellStyle name="好_G217_SSD cost-F0522" xfId="2456" xr:uid="{B6AC34EC-3033-4833-ADF6-73E07BE5D9F7}"/>
    <cellStyle name="好_G217_SSD cost-F0522_MainSheet" xfId="8532" xr:uid="{DE3D64B0-3429-4838-9F99-006AD3BCE23F}"/>
    <cellStyle name="好_G218" xfId="2457" xr:uid="{EBD5772A-5544-4A3E-AAA3-CCD4DD09A713}"/>
    <cellStyle name="好_G218_130522 INT SSD cost table" xfId="2458" xr:uid="{E520D104-21DE-4EEE-AA9B-45AAF061E4DE}"/>
    <cellStyle name="好_G218_130522 INT SSD cost table_MainSheet" xfId="8534" xr:uid="{9D3FB9B1-E20F-42D7-8CB6-F1D671CBA3A4}"/>
    <cellStyle name="好_G218_MainSheet" xfId="8533" xr:uid="{1C56B3BA-9635-4E01-9239-6FE493A1F58D}"/>
    <cellStyle name="好_G218_SSD cost" xfId="2459" xr:uid="{FF1A0A8A-370B-4B36-9604-B1B9E1AE99AF}"/>
    <cellStyle name="好_G218_SSD cost summary-F0523" xfId="2460" xr:uid="{90352D0C-1FC0-42E0-8D9F-BC6072A55685}"/>
    <cellStyle name="好_G218_SSD cost summary-F0523_MainSheet" xfId="8536" xr:uid="{FD66F714-494F-4433-ACD6-FCB7A1E8C47F}"/>
    <cellStyle name="好_G218_SSD cost summary-F0527-1" xfId="2461" xr:uid="{12FF1893-EA6C-4475-92F1-CD6F12C5E4E5}"/>
    <cellStyle name="好_G218_SSD cost summary-F0527-1_MainSheet" xfId="8537" xr:uid="{FDD65AA8-807C-4F98-A505-783E1B0D4F19}"/>
    <cellStyle name="好_G218_SSD cost_MainSheet" xfId="8535" xr:uid="{38A4083B-0FD0-4E9D-89BA-DC1EB06C61BF}"/>
    <cellStyle name="好_G218_SSD cost-F" xfId="2462" xr:uid="{E427C8A9-5ACB-4D95-B218-A8FC3ECC91C0}"/>
    <cellStyle name="好_G218_SSD cost-F_MainSheet" xfId="8538" xr:uid="{7EB312B6-B5C1-4921-AED2-66285696B574}"/>
    <cellStyle name="好_G218_SSD cost-F0522" xfId="2463" xr:uid="{FC90E19E-469D-49B7-9D21-79150D4AA24B}"/>
    <cellStyle name="好_G218_SSD cost-F0522_MainSheet" xfId="8539" xr:uid="{7B690FFE-46CA-4F89-81FC-96039FCAB7D2}"/>
    <cellStyle name="好_G221" xfId="2464" xr:uid="{B8AC2EB0-2268-4362-83D3-84B1D64903E8}"/>
    <cellStyle name="好_G221_130522 INT SSD cost table" xfId="2465" xr:uid="{8455C6FB-D245-42F8-A7E1-B4F1DECCE840}"/>
    <cellStyle name="好_G221_130522 INT SSD cost table_MainSheet" xfId="8541" xr:uid="{58E3A7A9-8E16-4655-BB8D-A5424F9E6AB1}"/>
    <cellStyle name="好_G221_MainSheet" xfId="8540" xr:uid="{AFDD01FD-4B6C-4CDA-83A8-0BEC4C6BB124}"/>
    <cellStyle name="好_G221_SSD cost" xfId="2466" xr:uid="{39812CC8-231F-4F87-B185-EFE23572CF5F}"/>
    <cellStyle name="好_G221_SSD cost summary-F0523" xfId="2467" xr:uid="{68E5A41C-060C-4A77-A443-58A160EC1C0E}"/>
    <cellStyle name="好_G221_SSD cost summary-F0523_MainSheet" xfId="8543" xr:uid="{65720BCD-4454-4E63-BEE4-C8BFE9D19B61}"/>
    <cellStyle name="好_G221_SSD cost summary-F0527-1" xfId="2468" xr:uid="{C709DFD9-A699-4411-B267-FF47B6FD716B}"/>
    <cellStyle name="好_G221_SSD cost summary-F0527-1_MainSheet" xfId="8544" xr:uid="{A51588D4-E569-47E4-A326-01D2144AD538}"/>
    <cellStyle name="好_G221_SSD cost_MainSheet" xfId="8542" xr:uid="{81323B5D-1974-46A6-8152-0566ADD802F9}"/>
    <cellStyle name="好_G221_SSD cost-F" xfId="2469" xr:uid="{63C2828C-967E-462A-98FD-17639843EBDE}"/>
    <cellStyle name="好_G221_SSD cost-F_MainSheet" xfId="8545" xr:uid="{8E041ABF-9F07-4CC0-90FA-C1C4FA94957C}"/>
    <cellStyle name="好_G221_SSD cost-F0522" xfId="2470" xr:uid="{F1CC76FB-A680-4737-BB59-9449559A98E5}"/>
    <cellStyle name="好_G221_SSD cost-F0522_MainSheet" xfId="8546" xr:uid="{6D9D2118-A8B8-4FE1-97B0-A3A6156F3F89}"/>
    <cellStyle name="好_G222" xfId="2471" xr:uid="{3DE12B43-6458-40CB-A537-1FCC510E3671}"/>
    <cellStyle name="好_G222_130522 INT SSD cost table" xfId="2472" xr:uid="{3DF19A06-6498-49BE-A7AF-1296DEE24817}"/>
    <cellStyle name="好_G222_130522 INT SSD cost table_MainSheet" xfId="8548" xr:uid="{21375E17-2B0F-419D-96A6-001A009C597F}"/>
    <cellStyle name="好_G222_MainSheet" xfId="8547" xr:uid="{92A0896E-F90F-4EEA-8C01-4F39E15994B5}"/>
    <cellStyle name="好_G222_SSD cost" xfId="2473" xr:uid="{C147173A-6E29-4039-A005-A8DF4FDB8B86}"/>
    <cellStyle name="好_G222_SSD cost summary-F0523" xfId="2474" xr:uid="{D5142804-6B14-41A8-A35B-AB8630C9268E}"/>
    <cellStyle name="好_G222_SSD cost summary-F0523_MainSheet" xfId="8550" xr:uid="{39C5A35F-1F91-4873-9DAF-D1DD4233C462}"/>
    <cellStyle name="好_G222_SSD cost summary-F0527-1" xfId="2475" xr:uid="{9DA32D8E-8794-4E39-B386-A5168BD7FD85}"/>
    <cellStyle name="好_G222_SSD cost summary-F0527-1_MainSheet" xfId="8551" xr:uid="{604C1ED6-CB91-4531-80CA-2211C0A61398}"/>
    <cellStyle name="好_G222_SSD cost_MainSheet" xfId="8549" xr:uid="{BB461A85-C91E-47C1-A6C1-2A0AA46FF547}"/>
    <cellStyle name="好_G222_SSD cost-F" xfId="2476" xr:uid="{1466A61C-7591-4192-8211-5D911E48BF4A}"/>
    <cellStyle name="好_G222_SSD cost-F_MainSheet" xfId="8552" xr:uid="{50278C31-F0D0-4A43-9B73-0C4FFF96C477}"/>
    <cellStyle name="好_G222_SSD cost-F0522" xfId="2477" xr:uid="{6D8D4D1A-7971-4FD9-999F-1E1EA0A3425C}"/>
    <cellStyle name="好_G222_SSD cost-F0522_MainSheet" xfId="8553" xr:uid="{12C4F13F-DAAD-4041-BCC9-6BB70742EEF2}"/>
    <cellStyle name="好_G223" xfId="2478" xr:uid="{2CEF09A9-9308-4D06-9ED8-BD627B981B1F}"/>
    <cellStyle name="好_G223_130522 INT SSD cost table" xfId="2479" xr:uid="{7C2B92BA-5B0A-4292-9C4F-9FAE23FB829F}"/>
    <cellStyle name="好_G223_130522 INT SSD cost table_MainSheet" xfId="8555" xr:uid="{0FE17A8A-5441-4945-A4AD-3AF6B8B9A93A}"/>
    <cellStyle name="好_G223_MainSheet" xfId="8554" xr:uid="{47478D1E-85C9-4DAE-A2DA-2041D6F69E1E}"/>
    <cellStyle name="好_G223_SSD cost" xfId="2480" xr:uid="{773508BE-4A28-4D3C-89D2-C893D23D31BD}"/>
    <cellStyle name="好_G223_SSD cost summary-F0523" xfId="2481" xr:uid="{DDCA3652-0B44-46FC-BAFE-FFE5B54F899A}"/>
    <cellStyle name="好_G223_SSD cost summary-F0523_MainSheet" xfId="8557" xr:uid="{2AA882AE-E53D-4114-9D01-071306ACEF11}"/>
    <cellStyle name="好_G223_SSD cost summary-F0527-1" xfId="2482" xr:uid="{6EF6FFA9-422B-45F2-B7E1-E453867701F6}"/>
    <cellStyle name="好_G223_SSD cost summary-F0527-1_MainSheet" xfId="8558" xr:uid="{D3E9A881-3B52-4986-A2FE-9ED0808FE82A}"/>
    <cellStyle name="好_G223_SSD cost_MainSheet" xfId="8556" xr:uid="{010E5608-C8B0-467F-B0EA-113C54B230FD}"/>
    <cellStyle name="好_G223_SSD cost-F" xfId="2483" xr:uid="{725A1D18-E6DC-415A-B242-A7BC281A8A7B}"/>
    <cellStyle name="好_G223_SSD cost-F_MainSheet" xfId="8559" xr:uid="{B4F978C9-78A1-42A2-BD2C-D3EEBE0F99C4}"/>
    <cellStyle name="好_G223_SSD cost-F0522" xfId="2484" xr:uid="{EA262D97-6710-4E48-AAEA-47106C1007A5}"/>
    <cellStyle name="好_G223_SSD cost-F0522_MainSheet" xfId="8560" xr:uid="{78C04F6F-1175-43BC-A1A8-16E898F3AC05}"/>
    <cellStyle name="好_G229" xfId="2485" xr:uid="{491367F4-C030-4E92-8023-E6D335983558}"/>
    <cellStyle name="好_G229_130522 INT SSD cost table" xfId="2486" xr:uid="{047302C4-F172-49DE-B16E-05FE68511E58}"/>
    <cellStyle name="好_G229_130522 INT SSD cost table_MainSheet" xfId="8562" xr:uid="{7D1985B9-8C8A-4DD7-A88B-240F4050FD97}"/>
    <cellStyle name="好_G229_MainSheet" xfId="8561" xr:uid="{DB119600-6C49-4543-A50C-7162542F561A}"/>
    <cellStyle name="好_G229_SSD cost" xfId="2487" xr:uid="{4B35A0C5-DC02-46F1-8382-848F4942CC1A}"/>
    <cellStyle name="好_G229_SSD cost summary-F0523" xfId="2488" xr:uid="{3D8C0516-2E99-4F7B-A173-F840333DD259}"/>
    <cellStyle name="好_G229_SSD cost summary-F0523_MainSheet" xfId="8564" xr:uid="{609DBE91-7C65-459A-9D02-08F25AD8BE75}"/>
    <cellStyle name="好_G229_SSD cost summary-F0527-1" xfId="2489" xr:uid="{A4CB19E0-068E-40F7-820D-2D2BD29C05BE}"/>
    <cellStyle name="好_G229_SSD cost summary-F0527-1_MainSheet" xfId="8565" xr:uid="{784719F6-4F10-47EF-AAB6-F08E43FBCE31}"/>
    <cellStyle name="好_G229_SSD cost_MainSheet" xfId="8563" xr:uid="{53171DF1-77BC-49BD-906D-FFE54D285D2F}"/>
    <cellStyle name="好_G229_SSD cost-F" xfId="2490" xr:uid="{88BA12AC-B401-4056-B629-428116C009C5}"/>
    <cellStyle name="好_G229_SSD cost-F_MainSheet" xfId="8566" xr:uid="{FA632158-7FFD-40F1-834A-D0F65ACF6850}"/>
    <cellStyle name="好_G229_SSD cost-F0522" xfId="2491" xr:uid="{8588771E-360F-49C3-8D4E-1371AC50B272}"/>
    <cellStyle name="好_G229_SSD cost-F0522_MainSheet" xfId="8567" xr:uid="{132638EA-8546-45F7-99DA-327B45A33594}"/>
    <cellStyle name="好_Haleyvill MVA cost summary-20141218F" xfId="2492" xr:uid="{49A26491-C217-4583-904A-397444A60874}"/>
    <cellStyle name="好_Haleyvill MVA cost summary-20141218F_MainSheet" xfId="8568" xr:uid="{AD583B63-3199-4C10-83A8-304FE2CFECB0}"/>
    <cellStyle name="好_Houly rate" xfId="2493" xr:uid="{1355D32F-677C-46A1-A4BD-331E8D915F6F}"/>
    <cellStyle name="好_Houly rate_130522 INT SSD cost table" xfId="2494" xr:uid="{04360931-86A6-4C64-9715-684926F28B32}"/>
    <cellStyle name="好_Houly rate_130522 INT SSD cost table_MainSheet" xfId="8570" xr:uid="{1B6DB2E5-3D8C-436A-82FC-C86A1301FD23}"/>
    <cellStyle name="好_Houly rate_MainSheet" xfId="8569" xr:uid="{DB126A3C-D087-4E6D-9C6F-F08B0DDC5000}"/>
    <cellStyle name="好_Houly rate_SSD cost" xfId="2495" xr:uid="{ED28EC63-AB52-418B-AA69-A0834F6B4E7D}"/>
    <cellStyle name="好_Houly rate_SSD cost summary-F0523" xfId="2496" xr:uid="{55761236-BDC4-4C30-8F75-BB8E749B2E01}"/>
    <cellStyle name="好_Houly rate_SSD cost summary-F0523_MainSheet" xfId="8572" xr:uid="{76E829F3-9DEA-445F-9771-EDC1C8CEC4F0}"/>
    <cellStyle name="好_Houly rate_SSD cost summary-F0527-1" xfId="2497" xr:uid="{D3B7EC58-3D6D-4D92-9966-D41C188A50B8}"/>
    <cellStyle name="好_Houly rate_SSD cost summary-F0527-1_MainSheet" xfId="8573" xr:uid="{7D91D24B-5602-4303-AA60-140D2CFC0C60}"/>
    <cellStyle name="好_Houly rate_SSD cost_MainSheet" xfId="8571" xr:uid="{B5CF1ABE-EC3E-4A17-93C0-6D8004564636}"/>
    <cellStyle name="好_Houly rate_SSD cost-F" xfId="2498" xr:uid="{996B07B7-2073-4772-9549-2DF0E875481A}"/>
    <cellStyle name="好_Houly rate_SSD cost-F_MainSheet" xfId="8574" xr:uid="{DADD43B9-BFD8-408D-BC47-35582A23A928}"/>
    <cellStyle name="好_Houly rate_SSD cost-F0522" xfId="2499" xr:uid="{79922098-47D9-42CD-86C6-407DEE353A41}"/>
    <cellStyle name="好_Houly rate_SSD cost-F0522_MainSheet" xfId="8575" xr:uid="{D1DC9245-D57D-4A78-B83C-50D7CB49DC2F}"/>
    <cellStyle name="好_IE SSD RFQ Fultondale(FD) PTI Fultondale RFQ" xfId="2500" xr:uid="{9C58CCDF-6284-4459-AACF-CFFDD83720CA}"/>
    <cellStyle name="好_IE SSD RFQ Fultondale(FD) PTI Fultondale RFQ_MainSheet" xfId="8576" xr:uid="{420F05AF-4B84-437F-9421-44167DE45E81}"/>
    <cellStyle name="好_Index" xfId="2501" xr:uid="{6EB8FB84-F6D9-4834-AF4F-5E683EEC9283}"/>
    <cellStyle name="好_Index_130522 INT SSD cost table" xfId="2502" xr:uid="{F81D3079-8632-483E-8AA2-F131D46B9069}"/>
    <cellStyle name="好_Index_130522 INT SSD cost table_MainSheet" xfId="8578" xr:uid="{65884D5B-FD26-4719-A0D3-5E2F249B3536}"/>
    <cellStyle name="好_Index_MainSheet" xfId="8577" xr:uid="{55148992-C23B-43C8-A4BA-F769AD825F0B}"/>
    <cellStyle name="好_Index_SSD cost" xfId="2503" xr:uid="{18DD9BE0-972B-47DE-A1E6-40696622D7BE}"/>
    <cellStyle name="好_Index_SSD cost summary-F0523" xfId="2504" xr:uid="{9236EEE0-330F-4519-9ACD-DA2F347D2DE3}"/>
    <cellStyle name="好_Index_SSD cost summary-F0523_MainSheet" xfId="8580" xr:uid="{20D7C922-447F-4DDF-ABD3-7B2262D36AC3}"/>
    <cellStyle name="好_Index_SSD cost summary-F0527-1" xfId="2505" xr:uid="{734E1927-CFFB-42C7-B672-25F3861A2639}"/>
    <cellStyle name="好_Index_SSD cost summary-F0527-1_MainSheet" xfId="8581" xr:uid="{B617D6A6-A8EA-4E77-9489-4FBB29D91780}"/>
    <cellStyle name="好_Index_SSD cost_MainSheet" xfId="8579" xr:uid="{A11B3E3F-1A30-46F5-A86B-1C35AB74A0FB}"/>
    <cellStyle name="好_Index_SSD cost-F" xfId="2506" xr:uid="{CCDEB805-9C04-4BD4-8A4D-5C0C841A2BAE}"/>
    <cellStyle name="好_Index_SSD cost-F_MainSheet" xfId="8582" xr:uid="{4974A3AC-2CD5-48DA-B194-6A1EBF67F057}"/>
    <cellStyle name="好_Index_SSD cost-F0522" xfId="2507" xr:uid="{E1F3353E-7342-4C9F-85A3-82995F245783}"/>
    <cellStyle name="好_Index_SSD cost-F0522_MainSheet" xfId="8583" xr:uid="{DD510672-B627-4A38-A748-CEBE82DDB10D}"/>
    <cellStyle name="好_Intel IMF" xfId="6286" xr:uid="{B348FFD0-31A9-43FD-B719-DB2BAAA4532B}"/>
    <cellStyle name="好_Intel IMF_MainSheet" xfId="8584" xr:uid="{546E8455-A1C8-4E0F-B5B8-D07B516FD6DA}"/>
    <cellStyle name="好_Intel Proiect C MVA-20150109 cost" xfId="2508" xr:uid="{84CA898A-D4DD-4CD0-89B7-FA2439B55D35}"/>
    <cellStyle name="好_Intel Proiect C MVA-20150109 cost_MainSheet" xfId="8585" xr:uid="{C2C34DC9-49F7-4617-B148-3C1B3DB4DA5A}"/>
    <cellStyle name="好_Intel SSD standard time&amp;capacity-1" xfId="2509" xr:uid="{6BA8A115-71B7-4F7C-86EC-5A50493D6082}"/>
    <cellStyle name="好_Intel SSD standard time&amp;capacity-1 10" xfId="4202" xr:uid="{2ED4F531-D324-4DCE-A8CF-729BBCB93F3E}"/>
    <cellStyle name="好_Intel SSD standard time&amp;capacity-1 10_MainSheet" xfId="8587" xr:uid="{FE3829A7-8012-4EFB-BE7D-4DA05AEC310A}"/>
    <cellStyle name="好_Intel SSD standard time&amp;capacity-1 11" xfId="4294" xr:uid="{B925C79D-E0AD-45DC-9A22-B0793143354F}"/>
    <cellStyle name="好_Intel SSD standard time&amp;capacity-1 11_MainSheet" xfId="8588" xr:uid="{095E6F00-E6E1-4966-940D-EDFA4FF86616}"/>
    <cellStyle name="好_Intel SSD standard time&amp;capacity-1 12" xfId="4353" xr:uid="{BEFC55AC-417C-42A9-84D0-DD0FE1828569}"/>
    <cellStyle name="好_Intel SSD standard time&amp;capacity-1 12_MainSheet" xfId="8589" xr:uid="{42452FB5-82A9-4FCD-A00C-A3031959B9BA}"/>
    <cellStyle name="好_Intel SSD standard time&amp;capacity-1 13" xfId="4541" xr:uid="{E5AC1D81-5338-422E-B179-7AE50A4F57B0}"/>
    <cellStyle name="好_Intel SSD standard time&amp;capacity-1 13_MainSheet" xfId="8590" xr:uid="{D92CECD3-B611-4AFA-A2E7-9C0D7AABB844}"/>
    <cellStyle name="好_Intel SSD standard time&amp;capacity-1 14" xfId="4612" xr:uid="{37E4CF67-10FE-4AA1-87C2-DBFD81C32A51}"/>
    <cellStyle name="好_Intel SSD standard time&amp;capacity-1 14_MainSheet" xfId="8591" xr:uid="{3831D5DF-2CF7-4682-8F1E-312F86BE2691}"/>
    <cellStyle name="好_Intel SSD standard time&amp;capacity-1 15" xfId="4663" xr:uid="{C6E9B7F5-0DAA-4651-9726-990E29AE0010}"/>
    <cellStyle name="好_Intel SSD standard time&amp;capacity-1 15_MainSheet" xfId="8592" xr:uid="{0C398268-1E6D-43B7-B20B-A523734D3AAE}"/>
    <cellStyle name="好_Intel SSD standard time&amp;capacity-1 16" xfId="4744" xr:uid="{4238C5C7-E634-4F36-B515-2F8BE5678539}"/>
    <cellStyle name="好_Intel SSD standard time&amp;capacity-1 16_MainSheet" xfId="8593" xr:uid="{7E2FC82D-4234-4D35-9592-6EF185FC2689}"/>
    <cellStyle name="好_Intel SSD standard time&amp;capacity-1 17" xfId="4871" xr:uid="{CDB0F9E2-10A0-4DE5-9789-FDD634CE2D21}"/>
    <cellStyle name="好_Intel SSD standard time&amp;capacity-1 17_MainSheet" xfId="8594" xr:uid="{27E06190-B3E3-4FAC-A309-6211E0E74674}"/>
    <cellStyle name="好_Intel SSD standard time&amp;capacity-1 18" xfId="4940" xr:uid="{06AA2AAA-53C8-448B-9C66-D914CB788AC0}"/>
    <cellStyle name="好_Intel SSD standard time&amp;capacity-1 18_MainSheet" xfId="8595" xr:uid="{3553B3D4-39DF-454E-9897-E9B562CBB655}"/>
    <cellStyle name="好_Intel SSD standard time&amp;capacity-1 19" xfId="5023" xr:uid="{43B5E851-7F95-4564-B540-44E7D232EF5D}"/>
    <cellStyle name="好_Intel SSD standard time&amp;capacity-1 19_MainSheet" xfId="8596" xr:uid="{1D6CBD3E-BA43-43FE-8398-BE7E7BB3989F}"/>
    <cellStyle name="好_Intel SSD standard time&amp;capacity-1 2" xfId="3326" xr:uid="{C40AA196-E1CE-4059-B87B-93F030525524}"/>
    <cellStyle name="好_Intel SSD standard time&amp;capacity-1 2_MainSheet" xfId="8597" xr:uid="{3803A6AB-16F2-4B5F-901E-40E49F3FE4BF}"/>
    <cellStyle name="好_Intel SSD standard time&amp;capacity-1 20" xfId="5220" xr:uid="{92843D2F-6516-4A71-8B0B-473E6F0B8A9D}"/>
    <cellStyle name="好_Intel SSD standard time&amp;capacity-1 20_MainSheet" xfId="8598" xr:uid="{A25C5959-18B5-4D1C-A72C-51EDB9A5A408}"/>
    <cellStyle name="好_Intel SSD standard time&amp;capacity-1 21" xfId="5391" xr:uid="{6398F895-69E5-4188-A740-ADCE14EECD15}"/>
    <cellStyle name="好_Intel SSD standard time&amp;capacity-1 21_MainSheet" xfId="8599" xr:uid="{7436DE07-F16F-4E1B-89D2-ADD0330E0364}"/>
    <cellStyle name="好_Intel SSD standard time&amp;capacity-1 22" xfId="5480" xr:uid="{C264F136-275A-4D87-BEFF-548891E8656E}"/>
    <cellStyle name="好_Intel SSD standard time&amp;capacity-1 22_MainSheet" xfId="8600" xr:uid="{B0153189-6F15-41DC-BB0A-E07D8ECFA925}"/>
    <cellStyle name="好_Intel SSD standard time&amp;capacity-1 23" xfId="5668" xr:uid="{D387652C-5F24-44BF-8FB1-66360A7C34D9}"/>
    <cellStyle name="好_Intel SSD standard time&amp;capacity-1 23_MainSheet" xfId="8601" xr:uid="{424B25E5-50DD-4BC4-AE70-09F0F9303E68}"/>
    <cellStyle name="好_Intel SSD standard time&amp;capacity-1 24" xfId="5747" xr:uid="{850CAC25-365F-4FAA-90B0-D864A421A10B}"/>
    <cellStyle name="好_Intel SSD standard time&amp;capacity-1 24_MainSheet" xfId="8602" xr:uid="{7C7E6DB0-06ED-4086-BB19-A772C96E9527}"/>
    <cellStyle name="好_Intel SSD standard time&amp;capacity-1 25" xfId="5937" xr:uid="{F1DC92F3-121C-4603-A8F9-3B71F8360E0D}"/>
    <cellStyle name="好_Intel SSD standard time&amp;capacity-1 25_MainSheet" xfId="8603" xr:uid="{99A5EFA2-2CEC-4F2E-A533-D92C11AF14FF}"/>
    <cellStyle name="好_Intel SSD standard time&amp;capacity-1 26" xfId="6712" xr:uid="{A751C87B-2E6A-4A8A-BE7E-C7A7478E885A}"/>
    <cellStyle name="好_Intel SSD standard time&amp;capacity-1 26_MainSheet" xfId="8604" xr:uid="{97474AD2-2B89-4DB6-A981-AA449A5D41F9}"/>
    <cellStyle name="好_Intel SSD standard time&amp;capacity-1 27" xfId="6789" xr:uid="{E18C7166-CE9F-4847-94D4-413117E031DA}"/>
    <cellStyle name="好_Intel SSD standard time&amp;capacity-1 27_MainSheet" xfId="8605" xr:uid="{C56BDBEB-49E7-45D3-9627-9059422A7D85}"/>
    <cellStyle name="好_Intel SSD standard time&amp;capacity-1 28" xfId="6869" xr:uid="{F92AC4B0-4D76-47DA-95C7-759E2B86AFF7}"/>
    <cellStyle name="好_Intel SSD standard time&amp;capacity-1 28_MainSheet" xfId="8606" xr:uid="{85D12EA2-1E66-46E1-9969-D3F166623CD5}"/>
    <cellStyle name="好_Intel SSD standard time&amp;capacity-1 29" xfId="6944" xr:uid="{10D6D5BD-7150-4C42-B4A9-92606C7C1FCD}"/>
    <cellStyle name="好_Intel SSD standard time&amp;capacity-1 29_MainSheet" xfId="8607" xr:uid="{4CA86714-DD54-4C71-A675-16F8433ED56B}"/>
    <cellStyle name="好_Intel SSD standard time&amp;capacity-1 3" xfId="3410" xr:uid="{EF8E808C-D566-4A50-9B13-8EB0AE3DD547}"/>
    <cellStyle name="好_Intel SSD standard time&amp;capacity-1 3_MainSheet" xfId="8608" xr:uid="{A2474CAF-2021-4C10-8C02-00AEF24B990E}"/>
    <cellStyle name="好_Intel SSD standard time&amp;capacity-1 30" xfId="7017" xr:uid="{CAEDBFAE-A36E-4746-89F1-6A3087860B6D}"/>
    <cellStyle name="好_Intel SSD standard time&amp;capacity-1 30_MainSheet" xfId="8609" xr:uid="{49FC27BA-4A92-4112-B1A2-0362F764713C}"/>
    <cellStyle name="好_Intel SSD standard time&amp;capacity-1 31" xfId="7101" xr:uid="{9C28FF97-C5CD-4FCF-B22D-B005C5865695}"/>
    <cellStyle name="好_Intel SSD standard time&amp;capacity-1 31_MainSheet" xfId="8610" xr:uid="{EBB09458-512D-4229-BFC3-68D239A049FC}"/>
    <cellStyle name="好_Intel SSD standard time&amp;capacity-1 32" xfId="7154" xr:uid="{03684CDB-520F-4270-836C-FF692FE5D4B5}"/>
    <cellStyle name="好_Intel SSD standard time&amp;capacity-1 32_MainSheet" xfId="8611" xr:uid="{783A98F8-01C5-474A-9B90-E98D31BE68AC}"/>
    <cellStyle name="好_Intel SSD standard time&amp;capacity-1 33" xfId="7270" xr:uid="{D0F69D94-65DE-4345-9A36-FAA5D3E37ED3}"/>
    <cellStyle name="好_Intel SSD standard time&amp;capacity-1 33_MainSheet" xfId="8612" xr:uid="{C1470013-7B11-4600-9ACC-9DC49F861978}"/>
    <cellStyle name="好_Intel SSD standard time&amp;capacity-1 34" xfId="7333" xr:uid="{4C1C5EF2-02FB-43CD-83CF-7099F0282CDF}"/>
    <cellStyle name="好_Intel SSD standard time&amp;capacity-1 34_MainSheet" xfId="8613" xr:uid="{426EDBBB-2DC6-43C6-9C4E-BA75C78D2F41}"/>
    <cellStyle name="好_Intel SSD standard time&amp;capacity-1 35" xfId="7439" xr:uid="{9652A4AE-02B3-4BF3-8853-50EFCD4FCDAD}"/>
    <cellStyle name="好_Intel SSD standard time&amp;capacity-1 35_MainSheet" xfId="8614" xr:uid="{4017A815-2F8F-4345-A747-DFA6D2E5B9EB}"/>
    <cellStyle name="好_Intel SSD standard time&amp;capacity-1 36" xfId="7547" xr:uid="{66D978FA-5723-4EC2-A5C7-CA04D4BA78D2}"/>
    <cellStyle name="好_Intel SSD standard time&amp;capacity-1 36_MainSheet" xfId="8615" xr:uid="{6492F04E-C2C3-4215-84DC-7C4A2AAB45BA}"/>
    <cellStyle name="好_Intel SSD standard time&amp;capacity-1 37" xfId="7599" xr:uid="{0E284046-B40E-4578-AD14-DF3C4D58E04D}"/>
    <cellStyle name="好_Intel SSD standard time&amp;capacity-1 37_MainSheet" xfId="8616" xr:uid="{00B8483D-44C5-4361-B2B6-4F5432B23C03}"/>
    <cellStyle name="好_Intel SSD standard time&amp;capacity-1 38" xfId="7651" xr:uid="{28D98B63-259D-4BD0-928C-CF19B2BD7F05}"/>
    <cellStyle name="好_Intel SSD standard time&amp;capacity-1 38_MainSheet" xfId="8617" xr:uid="{6A4B19F8-7DD5-493D-98E6-8D7253853D6C}"/>
    <cellStyle name="好_Intel SSD standard time&amp;capacity-1 39" xfId="7706" xr:uid="{D43BBB31-2D69-430E-B34B-40A70DF91B03}"/>
    <cellStyle name="好_Intel SSD standard time&amp;capacity-1 39_MainSheet" xfId="8618" xr:uid="{9D5CB674-D50F-4D34-B626-D796C64D2BEB}"/>
    <cellStyle name="好_Intel SSD standard time&amp;capacity-1 4" xfId="3578" xr:uid="{ACEA4ECF-9499-4270-97EC-6BA001D67D5F}"/>
    <cellStyle name="好_Intel SSD standard time&amp;capacity-1 4_MainSheet" xfId="8619" xr:uid="{7C0F094F-0C82-46DE-B96D-1436DA925613}"/>
    <cellStyle name="好_Intel SSD standard time&amp;capacity-1 40" xfId="7778" xr:uid="{38E9C35F-5184-4CE1-B9F1-2BF7DDBBB95A}"/>
    <cellStyle name="好_Intel SSD standard time&amp;capacity-1 40_MainSheet" xfId="8620" xr:uid="{F55CA9B5-F750-46D4-B4DA-20A756A3CA37}"/>
    <cellStyle name="好_Intel SSD standard time&amp;capacity-1 41" xfId="7905" xr:uid="{7C377578-2DBA-4B12-A9F6-628A55A10296}"/>
    <cellStyle name="好_Intel SSD standard time&amp;capacity-1 41_MainSheet" xfId="8621" xr:uid="{DC02DA30-572F-4311-BEF7-BA78D5A99509}"/>
    <cellStyle name="好_Intel SSD standard time&amp;capacity-1 42" xfId="9199" xr:uid="{A0310B23-E9FF-437D-93A9-F93CC40E93CB}"/>
    <cellStyle name="好_Intel SSD standard time&amp;capacity-1 43" xfId="9265" xr:uid="{4582B985-CC2F-42A5-8512-9227CBB0CFC6}"/>
    <cellStyle name="好_Intel SSD standard time&amp;capacity-1 44" xfId="9319" xr:uid="{1CC2623A-EB4F-4430-BAC7-114504F1BD6B}"/>
    <cellStyle name="好_Intel SSD standard time&amp;capacity-1 45" xfId="9300" xr:uid="{00B77201-0AF3-4996-A0CA-265374D91D66}"/>
    <cellStyle name="好_Intel SSD standard time&amp;capacity-1 46" xfId="9364" xr:uid="{E865C403-6FC0-4880-BE59-DDAC4330DC86}"/>
    <cellStyle name="好_Intel SSD standard time&amp;capacity-1 47" xfId="9363" xr:uid="{DA65D403-7373-4081-BC0F-139E142A656D}"/>
    <cellStyle name="好_Intel SSD standard time&amp;capacity-1 48" xfId="35975" xr:uid="{A946A196-3106-4671-A8D3-7688FEF82885}"/>
    <cellStyle name="好_Intel SSD standard time&amp;capacity-1 49" xfId="35956" xr:uid="{FB1C676A-19BC-4855-A029-468E03B394FF}"/>
    <cellStyle name="好_Intel SSD standard time&amp;capacity-1 5" xfId="3660" xr:uid="{49A5929E-3575-47E6-A545-BA77FBF148C5}"/>
    <cellStyle name="好_Intel SSD standard time&amp;capacity-1 5_MainSheet" xfId="8622" xr:uid="{CE451B81-F20F-48E2-AAB4-3AAF1D4AB618}"/>
    <cellStyle name="好_Intel SSD standard time&amp;capacity-1 50" xfId="35996" xr:uid="{F6F2B6A9-7A3C-4E52-A02C-11E40A063C8D}"/>
    <cellStyle name="好_Intel SSD standard time&amp;capacity-1 51" xfId="36077" xr:uid="{4B7F42D2-FD84-48F7-8425-0429631FFA5E}"/>
    <cellStyle name="好_Intel SSD standard time&amp;capacity-1 52" xfId="36179" xr:uid="{B8049417-5B50-4C91-9F50-D98CF3D8FF92}"/>
    <cellStyle name="好_Intel SSD standard time&amp;capacity-1 53" xfId="36160" xr:uid="{9FD8DB1E-C1CA-427A-82BF-9FA331E090BC}"/>
    <cellStyle name="好_Intel SSD standard time&amp;capacity-1 54" xfId="36247" xr:uid="{B0ED388E-9768-4AE0-971F-00FEA19E5C02}"/>
    <cellStyle name="好_Intel SSD standard time&amp;capacity-1 55" xfId="36246" xr:uid="{DACB2FCE-7636-445F-812B-A99CC7737046}"/>
    <cellStyle name="好_Intel SSD standard time&amp;capacity-1 6" xfId="3760" xr:uid="{CE6C40AE-434A-4B94-BFDE-27417FD08D72}"/>
    <cellStyle name="好_Intel SSD standard time&amp;capacity-1 6_MainSheet" xfId="8623" xr:uid="{C9CD1B37-E1E6-4AFC-BAFA-FEE4FCFBA3FE}"/>
    <cellStyle name="好_Intel SSD standard time&amp;capacity-1 7" xfId="3910" xr:uid="{41950228-7629-4EA1-ACB9-5E0AC51BC8B9}"/>
    <cellStyle name="好_Intel SSD standard time&amp;capacity-1 7_MainSheet" xfId="8624" xr:uid="{A02B4DFC-0FA1-4885-B167-1320C799952A}"/>
    <cellStyle name="好_Intel SSD standard time&amp;capacity-1 8" xfId="3968" xr:uid="{9A21FC38-519D-4A93-9F3D-1A28FB23595F}"/>
    <cellStyle name="好_Intel SSD standard time&amp;capacity-1 8_MainSheet" xfId="8625" xr:uid="{EF412C67-B806-429D-8027-92C10957095E}"/>
    <cellStyle name="好_Intel SSD standard time&amp;capacity-1 9" xfId="4092" xr:uid="{58226BCD-4CE9-4A07-8C57-A9F54D30DBFA}"/>
    <cellStyle name="好_Intel SSD standard time&amp;capacity-1 9_MainSheet" xfId="8626" xr:uid="{9F442CD2-BC1F-42D2-93B1-F150C5E16352}"/>
    <cellStyle name="好_Intel SSD standard time&amp;capacity-1_MainSheet" xfId="8586" xr:uid="{FE06D3A2-C16C-42FD-BECD-7A453DC0BA07}"/>
    <cellStyle name="好_KTC SSD MVA-20150122 cost" xfId="2510" xr:uid="{100A92BD-6425-421F-81BE-21451AD8632A}"/>
    <cellStyle name="好_KTC SSD MVA-20150122 cost_MainSheet" xfId="8627" xr:uid="{D5231472-BF04-4E25-8A35-1837EA8B9549}"/>
    <cellStyle name="好_Material" xfId="2511" xr:uid="{9CAD47C9-103E-40D7-B6F4-A617C0065DAF}"/>
    <cellStyle name="好_Material Cost Table" xfId="2512" xr:uid="{D15F5E95-EF04-4659-8EA4-A9543E95ACF8}"/>
    <cellStyle name="好_Material Cost Table_MainSheet" xfId="8629" xr:uid="{9ADE96EE-17A8-4879-8EC6-4EEF77DF0175}"/>
    <cellStyle name="好_Material_130522 INT SSD cost table" xfId="2513" xr:uid="{10C64A82-1610-4101-98D9-76B7ACFF2E09}"/>
    <cellStyle name="好_Material_130522 INT SSD cost table_MainSheet" xfId="8630" xr:uid="{0DCC3E6F-2984-4DBC-A23C-4F2870157FFC}"/>
    <cellStyle name="好_Material_MainSheet" xfId="8628" xr:uid="{C03DC3AD-0292-4B3C-8024-4A7458AA77E1}"/>
    <cellStyle name="好_Material_SSD cost" xfId="2514" xr:uid="{636773DD-1EA0-4755-9B0A-100D8963612F}"/>
    <cellStyle name="好_Material_SSD cost summary-F0523" xfId="2515" xr:uid="{6275EB60-8286-477D-9512-70DB1F9141B0}"/>
    <cellStyle name="好_Material_SSD cost summary-F0523_MainSheet" xfId="8632" xr:uid="{2FFD1B64-B501-417F-9E91-1D7485666262}"/>
    <cellStyle name="好_Material_SSD cost summary-F0527-1" xfId="2516" xr:uid="{5A9B1256-FFAD-47F9-B942-CAC441AC780C}"/>
    <cellStyle name="好_Material_SSD cost summary-F0527-1_MainSheet" xfId="8633" xr:uid="{D7193F07-BD1E-48BA-AB2E-04402EF191AA}"/>
    <cellStyle name="好_Material_SSD cost_MainSheet" xfId="8631" xr:uid="{DE4E0344-7C43-4EDF-A8E3-ADE49D2C140B}"/>
    <cellStyle name="好_Material_SSD cost-F" xfId="2517" xr:uid="{B1E738F1-55E3-495D-B5EB-981350A7EBB3}"/>
    <cellStyle name="好_Material_SSD cost-F_MainSheet" xfId="8634" xr:uid="{92C40FCB-4C00-4423-BDC9-B85C0E5527F0}"/>
    <cellStyle name="好_Material_SSD cost-F0522" xfId="2518" xr:uid="{7103F5B6-6E7D-4354-A0E5-4184575A982D}"/>
    <cellStyle name="好_Material_SSD cost-F0522_MainSheet" xfId="8635" xr:uid="{16740011-2F7C-4B84-BD00-9282CC5AD388}"/>
    <cellStyle name="好_MVA cost" xfId="2519" xr:uid="{F0BC1339-8CA9-4F94-907E-B1FAF80608CB}"/>
    <cellStyle name="好_MVA cost_MainSheet" xfId="8636" xr:uid="{5486F0D5-C7DC-4DAF-880E-E93D4B385684}"/>
    <cellStyle name="好_MVA cost-F20141111" xfId="2520" xr:uid="{EB206E93-D413-46EE-ADB5-B1EBE187FBB9}"/>
    <cellStyle name="好_MVA cost-F20141111_MainSheet" xfId="8637" xr:uid="{A726A438-9B33-465C-A904-808427AA9776}"/>
    <cellStyle name="好_New UPH and BOM_121219" xfId="2521" xr:uid="{B8E4BB6A-3154-4671-84ED-FCE4557CD70F}"/>
    <cellStyle name="好_New UPH and BOM_121219_130522 INT SSD cost table" xfId="2522" xr:uid="{6405E2A5-E783-491D-9638-1FABDDCA6017}"/>
    <cellStyle name="好_New UPH and BOM_121219_130522 INT SSD cost table_MainSheet" xfId="8639" xr:uid="{3E9B1645-A384-4DDA-942D-267AA043138C}"/>
    <cellStyle name="好_New UPH and BOM_121219_MainSheet" xfId="8638" xr:uid="{C7C63F31-E837-49D6-90A7-3C8A212E21DD}"/>
    <cellStyle name="好_New UPH and BOM_121219_SSD cost" xfId="2523" xr:uid="{82DE5396-FC48-4CF6-B4E4-7D754453F780}"/>
    <cellStyle name="好_New UPH and BOM_121219_SSD cost summary-F0523" xfId="2524" xr:uid="{1744FF45-7BBD-4D9C-AE02-17A7C391A0E7}"/>
    <cellStyle name="好_New UPH and BOM_121219_SSD cost summary-F0523_MainSheet" xfId="8641" xr:uid="{AEFFAEF7-254C-4CF5-A699-A90B2B942726}"/>
    <cellStyle name="好_New UPH and BOM_121219_SSD cost summary-F0527-1" xfId="2525" xr:uid="{A5CC8C9A-FC1B-43E5-AAC2-56656D2F631A}"/>
    <cellStyle name="好_New UPH and BOM_121219_SSD cost summary-F0527-1_MainSheet" xfId="8642" xr:uid="{0CA98883-CF3D-4E71-B9A4-1C649A941005}"/>
    <cellStyle name="好_New UPH and BOM_121219_SSD cost_MainSheet" xfId="8640" xr:uid="{FAFD50ED-1C88-4F65-8EB7-881A4FAD13B3}"/>
    <cellStyle name="好_New UPH and BOM_121219_SSD cost-F" xfId="2526" xr:uid="{7206209A-22B9-42EF-B8CB-C97C4973691A}"/>
    <cellStyle name="好_New UPH and BOM_121219_SSD cost-F_MainSheet" xfId="8643" xr:uid="{F793F676-63A9-455D-BB7E-F48E075C8CFE}"/>
    <cellStyle name="好_New UPH and BOM_121219_SSD cost-F0522" xfId="2527" xr:uid="{498E3BCC-1BA3-45BD-B836-FADE66B3D2EB}"/>
    <cellStyle name="好_New UPH and BOM_121219_SSD cost-F0522_MainSheet" xfId="8644" xr:uid="{D9E5B113-E56F-4498-84C8-00C0B909E47D}"/>
    <cellStyle name="好_New UPH and BOM_121220" xfId="2528" xr:uid="{B74E692C-62C6-43B6-9BFE-C2D224BED802}"/>
    <cellStyle name="好_New UPH and BOM_121220_130522 INT SSD cost table" xfId="2529" xr:uid="{95EA8A50-E523-4FA7-924C-F1E9A4E16FF7}"/>
    <cellStyle name="好_New UPH and BOM_121220_130522 INT SSD cost table_MainSheet" xfId="8646" xr:uid="{AF7EEB21-63E2-4C55-9E07-8C80733B4446}"/>
    <cellStyle name="好_New UPH and BOM_121220_MainSheet" xfId="8645" xr:uid="{D5151AAF-7AB7-443C-9D71-88DB99CD7639}"/>
    <cellStyle name="好_New UPH and BOM_121220_SSD cost" xfId="2530" xr:uid="{8BD54917-E245-4C55-89F8-FF827F5A97E9}"/>
    <cellStyle name="好_New UPH and BOM_121220_SSD cost summary-F0523" xfId="2531" xr:uid="{ECE4E977-A1E2-400C-836B-96DF28BD22CC}"/>
    <cellStyle name="好_New UPH and BOM_121220_SSD cost summary-F0523_MainSheet" xfId="8648" xr:uid="{70833692-084C-4C6A-AE2A-8BF22457288D}"/>
    <cellStyle name="好_New UPH and BOM_121220_SSD cost summary-F0527-1" xfId="2532" xr:uid="{6ADFA37C-DD49-43C0-801F-99D43407D72F}"/>
    <cellStyle name="好_New UPH and BOM_121220_SSD cost summary-F0527-1_MainSheet" xfId="8649" xr:uid="{03B35D8A-C824-41E0-BFFD-C46BC5176DA3}"/>
    <cellStyle name="好_New UPH and BOM_121220_SSD cost_MainSheet" xfId="8647" xr:uid="{5A7D4777-A677-4865-ACA0-B6F0B8A9BA71}"/>
    <cellStyle name="好_New UPH and BOM_121220_SSD cost-F" xfId="2533" xr:uid="{E870F536-A644-4BCA-B3DD-D5A1634045CD}"/>
    <cellStyle name="好_New UPH and BOM_121220_SSD cost-F_MainSheet" xfId="8650" xr:uid="{BA11F918-F0D5-40C7-A36F-B78FF533F59E}"/>
    <cellStyle name="好_New UPH and BOM_121220_SSD cost-F0522" xfId="2534" xr:uid="{F7E9EA5C-4134-46A9-A8AB-633EE0DDB9D1}"/>
    <cellStyle name="好_New UPH and BOM_121220_SSD cost-F0522_MainSheet" xfId="8651" xr:uid="{3D089567-5784-46B6-9FA0-3B200CD222CD}"/>
    <cellStyle name="好_New UPH and BOM_121221" xfId="2535" xr:uid="{87218D04-82A7-4E01-B854-53275A7ABCD2}"/>
    <cellStyle name="好_New UPH and BOM_121221_130522 INT SSD cost table" xfId="2536" xr:uid="{52252F1E-566C-4C9A-88DC-095D345AD373}"/>
    <cellStyle name="好_New UPH and BOM_121221_130522 INT SSD cost table_MainSheet" xfId="8653" xr:uid="{A7EE7EAC-15E9-463E-88FC-9AE8755AB2E4}"/>
    <cellStyle name="好_New UPH and BOM_121221_MainSheet" xfId="8652" xr:uid="{6DA666E9-8EA5-4041-B120-A48B7125024C}"/>
    <cellStyle name="好_New UPH and BOM_121221_SSD cost" xfId="2537" xr:uid="{B2A63181-F8E7-47CB-AA16-D52FF4C2A1E9}"/>
    <cellStyle name="好_New UPH and BOM_121221_SSD cost summary-F0523" xfId="2538" xr:uid="{C7F5BF52-2E12-4CE2-9EFE-93D9A0024E2F}"/>
    <cellStyle name="好_New UPH and BOM_121221_SSD cost summary-F0523_MainSheet" xfId="8655" xr:uid="{0DD14609-BCBD-4CC7-B7BC-1279E3767A94}"/>
    <cellStyle name="好_New UPH and BOM_121221_SSD cost summary-F0527-1" xfId="2539" xr:uid="{E22F0C57-4AF5-43AC-9F43-2C0E0293D7D9}"/>
    <cellStyle name="好_New UPH and BOM_121221_SSD cost summary-F0527-1_MainSheet" xfId="8656" xr:uid="{A97433F8-476D-4017-B3AE-DD90D9902963}"/>
    <cellStyle name="好_New UPH and BOM_121221_SSD cost_MainSheet" xfId="8654" xr:uid="{DB7AC366-7EA9-4A4C-A3C4-87B6B64CDE5A}"/>
    <cellStyle name="好_New UPH and BOM_121221_SSD cost-F" xfId="2540" xr:uid="{0413F28A-7709-427E-8706-A8440D2DBF50}"/>
    <cellStyle name="好_New UPH and BOM_121221_SSD cost-F_MainSheet" xfId="8657" xr:uid="{2A2D3DED-FC29-4479-936E-FAC7BC247B2E}"/>
    <cellStyle name="好_New UPH and BOM_121221_SSD cost-F0522" xfId="2541" xr:uid="{A08BEB2C-0BDA-4359-A450-BDCCAC228ECE}"/>
    <cellStyle name="好_New UPH and BOM_121221_SSD cost-F0522_MainSheet" xfId="8658" xr:uid="{2ADCC91C-46CC-4882-9E88-5CD58479E711}"/>
    <cellStyle name="好_New UPH and BOM_121222" xfId="2542" xr:uid="{5B257839-ECBA-42C3-82EF-96FA55757ADB}"/>
    <cellStyle name="好_New UPH and BOM_121222_130522 INT SSD cost table" xfId="2543" xr:uid="{43CB245F-558F-4FF6-8E5E-0865F5EA4D13}"/>
    <cellStyle name="好_New UPH and BOM_121222_130522 INT SSD cost table_MainSheet" xfId="8660" xr:uid="{E853A580-D6AA-4425-85B7-0958C230DC55}"/>
    <cellStyle name="好_New UPH and BOM_121222_MainSheet" xfId="8659" xr:uid="{7F9F1309-0038-4F04-91D8-B9BFFADD2026}"/>
    <cellStyle name="好_New UPH and BOM_121222_SSD cost" xfId="2544" xr:uid="{79DF57E1-55FC-4046-BBA9-030CBF43920F}"/>
    <cellStyle name="好_New UPH and BOM_121222_SSD cost summary-F0523" xfId="2545" xr:uid="{22F94ED8-4321-4FCC-A89C-B11B2CC01132}"/>
    <cellStyle name="好_New UPH and BOM_121222_SSD cost summary-F0523_MainSheet" xfId="8662" xr:uid="{C362597D-A8A4-48C1-8774-D4A02463E60D}"/>
    <cellStyle name="好_New UPH and BOM_121222_SSD cost summary-F0527-1" xfId="2546" xr:uid="{B9722476-D049-4145-9C9D-5A23195E9245}"/>
    <cellStyle name="好_New UPH and BOM_121222_SSD cost summary-F0527-1_MainSheet" xfId="8663" xr:uid="{6AFFAD0A-C84D-4606-90B8-C40ADF4582C0}"/>
    <cellStyle name="好_New UPH and BOM_121222_SSD cost_MainSheet" xfId="8661" xr:uid="{D2D0FAA3-2A86-4F17-B1D2-15550CFEE37F}"/>
    <cellStyle name="好_New UPH and BOM_121222_SSD cost-F" xfId="2547" xr:uid="{F5EDFAB1-A65F-4684-8A5A-6E3A3DFF339E}"/>
    <cellStyle name="好_New UPH and BOM_121222_SSD cost-F_MainSheet" xfId="8664" xr:uid="{BA218A60-7BA2-473A-B3D0-6B1F8F2B2CBC}"/>
    <cellStyle name="好_New UPH and BOM_121222_SSD cost-F0522" xfId="2548" xr:uid="{C9E004C0-00A9-49A8-ADF0-FDDED3A5BD08}"/>
    <cellStyle name="好_New UPH and BOM_121222_SSD cost-F0522_MainSheet" xfId="8665" xr:uid="{1C4AC6A1-7FAE-4691-9E87-CBF88B5F0E7F}"/>
    <cellStyle name="好_New UPH and BOM_121224" xfId="2549" xr:uid="{5043B920-6172-4564-B413-88356794F5E9}"/>
    <cellStyle name="好_New UPH and BOM_121224_130522 INT SSD cost table" xfId="2550" xr:uid="{1B698D58-610F-4307-B8D6-30366551FCA0}"/>
    <cellStyle name="好_New UPH and BOM_121224_130522 INT SSD cost table_MainSheet" xfId="8667" xr:uid="{93901C52-CBD8-4EAE-BFC3-B1714562CC87}"/>
    <cellStyle name="好_New UPH and BOM_121224_MainSheet" xfId="8666" xr:uid="{D1CE315D-AADF-4DF2-AF46-7FD0957947DA}"/>
    <cellStyle name="好_New UPH and BOM_121224_SSD cost" xfId="2551" xr:uid="{49241977-65C5-4429-8209-59E502AABFC2}"/>
    <cellStyle name="好_New UPH and BOM_121224_SSD cost summary-F0523" xfId="2552" xr:uid="{2EA08912-4EFC-44CB-BC38-8F4CAB883FBF}"/>
    <cellStyle name="好_New UPH and BOM_121224_SSD cost summary-F0523_MainSheet" xfId="8669" xr:uid="{D9804C73-ABEC-487A-9D81-1BB7AFB75D92}"/>
    <cellStyle name="好_New UPH and BOM_121224_SSD cost summary-F0527-1" xfId="2553" xr:uid="{DD297CCD-D2B0-4D78-8074-5C51C9C238AE}"/>
    <cellStyle name="好_New UPH and BOM_121224_SSD cost summary-F0527-1_MainSheet" xfId="8670" xr:uid="{712CC810-EF34-4061-BB30-00912265A3C3}"/>
    <cellStyle name="好_New UPH and BOM_121224_SSD cost_MainSheet" xfId="8668" xr:uid="{29954BF4-2D08-4E82-A758-338D9B552308}"/>
    <cellStyle name="好_New UPH and BOM_121224_SSD cost-F" xfId="2554" xr:uid="{121B647E-E3D4-449A-A5DA-58D9900A623A}"/>
    <cellStyle name="好_New UPH and BOM_121224_SSD cost-F_MainSheet" xfId="8671" xr:uid="{3EC24DA8-7C10-4295-87C2-278B36001108}"/>
    <cellStyle name="好_New UPH and BOM_121224_SSD cost-F0522" xfId="2555" xr:uid="{E2E88B4D-6734-403B-9F07-EF5C5E007888}"/>
    <cellStyle name="好_New UPH and BOM_121224_SSD cost-F0522_MainSheet" xfId="8672" xr:uid="{44DB0F33-8E49-45CF-9317-97CE84341D39}"/>
    <cellStyle name="好_New UPH and BOM_121225" xfId="2556" xr:uid="{5D2F9624-1B18-43A3-86EE-EB5174D72153}"/>
    <cellStyle name="好_New UPH and BOM_121225_130522 INT SSD cost table" xfId="2557" xr:uid="{C5935077-D8D7-44C1-BD32-E0B2F0989A07}"/>
    <cellStyle name="好_New UPH and BOM_121225_130522 INT SSD cost table_MainSheet" xfId="8674" xr:uid="{8AAD92ED-6EAC-4A3E-83CA-218E003037FC}"/>
    <cellStyle name="好_New UPH and BOM_121225_MainSheet" xfId="8673" xr:uid="{077C7A3E-B113-4C57-BCAD-0F85B9A89A53}"/>
    <cellStyle name="好_New UPH and BOM_121225_SSD cost" xfId="2558" xr:uid="{0D984C78-8B0D-491F-8A94-453C17FD337C}"/>
    <cellStyle name="好_New UPH and BOM_121225_SSD cost summary-F0523" xfId="2559" xr:uid="{5D6473CE-6037-46D5-8CF5-B2869CEFD6EE}"/>
    <cellStyle name="好_New UPH and BOM_121225_SSD cost summary-F0523_MainSheet" xfId="8676" xr:uid="{C0456A1F-55FD-4D22-B0BC-0A6663EAC351}"/>
    <cellStyle name="好_New UPH and BOM_121225_SSD cost summary-F0527-1" xfId="2560" xr:uid="{56C6D060-07B4-4F44-A241-B19380ADD3DC}"/>
    <cellStyle name="好_New UPH and BOM_121225_SSD cost summary-F0527-1_MainSheet" xfId="8677" xr:uid="{B141961A-7201-4B57-9931-665A04CDD9BF}"/>
    <cellStyle name="好_New UPH and BOM_121225_SSD cost_MainSheet" xfId="8675" xr:uid="{24FF47C0-C353-461F-8B35-A57A30FD1155}"/>
    <cellStyle name="好_New UPH and BOM_121225_SSD cost-F" xfId="2561" xr:uid="{114630E3-A69A-4303-A3E3-DB50AA85ADEC}"/>
    <cellStyle name="好_New UPH and BOM_121225_SSD cost-F_MainSheet" xfId="8678" xr:uid="{C7889EA2-9F7A-4055-99C8-E59C96BCE272}"/>
    <cellStyle name="好_New UPH and BOM_121225_SSD cost-F0522" xfId="2562" xr:uid="{AF2B706C-3D99-4AC8-9C9C-E55C6F3686E7}"/>
    <cellStyle name="好_New UPH and BOM_121225_SSD cost-F0522_MainSheet" xfId="8679" xr:uid="{8FA2C855-4CE5-4DFB-9FCA-1F7CEBB91CAC}"/>
    <cellStyle name="好_New UPH and BOM_121227" xfId="2563" xr:uid="{E787AB1E-F8E9-413A-820F-3FB6CB19E461}"/>
    <cellStyle name="好_New UPH and BOM_121227_130522 INT SSD cost table" xfId="2564" xr:uid="{9DD7CCF6-E989-458D-819B-1361F1947722}"/>
    <cellStyle name="好_New UPH and BOM_121227_130522 INT SSD cost table_MainSheet" xfId="8681" xr:uid="{E0331995-B167-4567-94E1-0948909BF0FA}"/>
    <cellStyle name="好_New UPH and BOM_121227_MainSheet" xfId="8680" xr:uid="{5EFB50EE-E40C-475E-B78B-70B535005405}"/>
    <cellStyle name="好_New UPH and BOM_121227_SSD cost" xfId="2565" xr:uid="{9A88F1BE-79D6-4AB5-A10B-FC44331F6A2C}"/>
    <cellStyle name="好_New UPH and BOM_121227_SSD cost summary-F0523" xfId="2566" xr:uid="{69980FE7-2E76-4516-852B-B7E459DD31F1}"/>
    <cellStyle name="好_New UPH and BOM_121227_SSD cost summary-F0523_MainSheet" xfId="8683" xr:uid="{0E2AB1E7-6280-419C-A94E-0BA71C788708}"/>
    <cellStyle name="好_New UPH and BOM_121227_SSD cost summary-F0527-1" xfId="2567" xr:uid="{4B0233B5-9AA8-4AD4-BD0D-CBB0BA3A119E}"/>
    <cellStyle name="好_New UPH and BOM_121227_SSD cost summary-F0527-1_MainSheet" xfId="8684" xr:uid="{470C0FD8-F066-4AB2-A91A-67DF242ACB64}"/>
    <cellStyle name="好_New UPH and BOM_121227_SSD cost_MainSheet" xfId="8682" xr:uid="{FED078B4-0588-40A0-9F17-027BB9D45C35}"/>
    <cellStyle name="好_New UPH and BOM_121227_SSD cost-F" xfId="2568" xr:uid="{E71F3C3F-C740-4DF2-BEB9-D2630DC64D24}"/>
    <cellStyle name="好_New UPH and BOM_121227_SSD cost-F_MainSheet" xfId="8685" xr:uid="{39736248-8B56-4616-94DA-B1EFE2498880}"/>
    <cellStyle name="好_New UPH and BOM_121227_SSD cost-F0522" xfId="2569" xr:uid="{F2B38D6B-3FD4-4187-8925-5C3589A87E95}"/>
    <cellStyle name="好_New UPH and BOM_121227_SSD cost-F0522_MainSheet" xfId="8686" xr:uid="{2F00C4F2-2B8C-4940-84ED-5155C52A6184}"/>
    <cellStyle name="好_New UPH and BOM_121228" xfId="2570" xr:uid="{0ED4936F-8D2B-446D-997A-178425C13125}"/>
    <cellStyle name="好_New UPH and BOM_121228_130522 INT SSD cost table" xfId="2571" xr:uid="{8827AC3D-5F86-4C03-AA58-4E8B7ADD7228}"/>
    <cellStyle name="好_New UPH and BOM_121228_130522 INT SSD cost table_MainSheet" xfId="8688" xr:uid="{65D32488-5CB7-4E20-81DF-73F675768A95}"/>
    <cellStyle name="好_New UPH and BOM_121228_MainSheet" xfId="8687" xr:uid="{D62B06E9-4CD8-479D-9BC6-5362C633A06F}"/>
    <cellStyle name="好_New UPH and BOM_121228_SSD cost" xfId="2572" xr:uid="{21CC6F7F-D4ED-47B5-AC59-7EF534FE8AAE}"/>
    <cellStyle name="好_New UPH and BOM_121228_SSD cost summary-F0523" xfId="2573" xr:uid="{499BD67C-C88B-473F-9F28-C2F243835377}"/>
    <cellStyle name="好_New UPH and BOM_121228_SSD cost summary-F0523_MainSheet" xfId="8690" xr:uid="{7AA94F55-9E6D-4EF9-8F6E-A41E4F7DC34F}"/>
    <cellStyle name="好_New UPH and BOM_121228_SSD cost summary-F0527-1" xfId="2574" xr:uid="{04CE78D8-952A-4DB3-9825-808739FA44DA}"/>
    <cellStyle name="好_New UPH and BOM_121228_SSD cost summary-F0527-1_MainSheet" xfId="8691" xr:uid="{BA7C2C41-C1AB-4B38-9CE2-DB86EC7F94AC}"/>
    <cellStyle name="好_New UPH and BOM_121228_SSD cost_MainSheet" xfId="8689" xr:uid="{45A8AD41-3F99-42E4-AAE6-CEA15168A246}"/>
    <cellStyle name="好_New UPH and BOM_121228_SSD cost-F" xfId="2575" xr:uid="{31AA7783-FBDE-484B-9161-3138D9863FD8}"/>
    <cellStyle name="好_New UPH and BOM_121228_SSD cost-F_MainSheet" xfId="8692" xr:uid="{8150ED78-1F48-47E8-B0F1-2349D5D9C675}"/>
    <cellStyle name="好_New UPH and BOM_121228_SSD cost-F0522" xfId="2576" xr:uid="{15612A25-BB8C-474B-B4B6-CCD2C5AAF2B9}"/>
    <cellStyle name="好_New UPH and BOM_121228_SSD cost-F0522_MainSheet" xfId="8693" xr:uid="{46338D38-470B-478E-9628-976C0F2F4BA5}"/>
    <cellStyle name="好_New UPH and BOM_130102" xfId="2577" xr:uid="{575009D6-FF41-4421-BE5F-15255E90C863}"/>
    <cellStyle name="好_New UPH and BOM_130102_130522 INT SSD cost table" xfId="2578" xr:uid="{ADC504A8-1083-4687-B1E4-0C6D57CA35CF}"/>
    <cellStyle name="好_New UPH and BOM_130102_130522 INT SSD cost table_MainSheet" xfId="8695" xr:uid="{D7236685-6B77-48B1-ACFD-217EBA7DF47B}"/>
    <cellStyle name="好_New UPH and BOM_130102_MainSheet" xfId="8694" xr:uid="{5770092A-B7DA-4A31-872D-8A0B35A90CC3}"/>
    <cellStyle name="好_New UPH and BOM_130102_SSD cost" xfId="2579" xr:uid="{6044E5BF-CBEC-4C30-A02D-1B4AB230F8E3}"/>
    <cellStyle name="好_New UPH and BOM_130102_SSD cost summary-F0523" xfId="2580" xr:uid="{B9D734F1-8C9D-4E83-99D2-6D24B53EF97C}"/>
    <cellStyle name="好_New UPH and BOM_130102_SSD cost summary-F0523_MainSheet" xfId="8697" xr:uid="{2ABD8842-891D-431F-8F3B-9104D6D4B99B}"/>
    <cellStyle name="好_New UPH and BOM_130102_SSD cost summary-F0527-1" xfId="2581" xr:uid="{786591B6-7A41-47A8-BD44-379B603A186B}"/>
    <cellStyle name="好_New UPH and BOM_130102_SSD cost summary-F0527-1_MainSheet" xfId="8698" xr:uid="{2C500E7F-1639-4A1C-A734-96DFD4765C69}"/>
    <cellStyle name="好_New UPH and BOM_130102_SSD cost_MainSheet" xfId="8696" xr:uid="{41415793-74E5-47BB-B43A-8C8D9E54C42B}"/>
    <cellStyle name="好_New UPH and BOM_130102_SSD cost-F" xfId="2582" xr:uid="{8457BD66-585A-4A53-A290-5912D2306E4A}"/>
    <cellStyle name="好_New UPH and BOM_130102_SSD cost-F_MainSheet" xfId="8699" xr:uid="{B76ED230-DC6D-45E6-98A5-E172486C90C8}"/>
    <cellStyle name="好_New UPH and BOM_130102_SSD cost-F0522" xfId="2583" xr:uid="{E8FBF91B-BD33-4B1F-BD48-010A01B13260}"/>
    <cellStyle name="好_New UPH and BOM_130102_SSD cost-F0522_MainSheet" xfId="8700" xr:uid="{F5743A97-3D2B-4AD7-8378-53A3169A4CE9}"/>
    <cellStyle name="好_New UPH and BOM_130121" xfId="2584" xr:uid="{F7DE8275-07B4-43CF-98A1-569D7C2C5685}"/>
    <cellStyle name="好_New UPH and BOM_130121_130522 INT SSD cost table" xfId="2585" xr:uid="{DE887B64-0642-4573-9A5B-3A57749EB938}"/>
    <cellStyle name="好_New UPH and BOM_130121_130522 INT SSD cost table_MainSheet" xfId="8702" xr:uid="{8A1A2DC8-0BF4-40FE-8107-41EB6DE15C46}"/>
    <cellStyle name="好_New UPH and BOM_130121_MainSheet" xfId="8701" xr:uid="{A3105167-00A9-431A-8A86-72D9DF82BEC1}"/>
    <cellStyle name="好_New UPH and BOM_130121_SSD cost" xfId="2586" xr:uid="{7EDE9915-B410-4BF0-9748-3AB69E665E4A}"/>
    <cellStyle name="好_New UPH and BOM_130121_SSD cost summary-F0523" xfId="2587" xr:uid="{A6E632C2-5BC6-43C7-AD3A-7E70C7EFF188}"/>
    <cellStyle name="好_New UPH and BOM_130121_SSD cost summary-F0523_MainSheet" xfId="8704" xr:uid="{BD9BAAE1-7A44-41F5-A5FA-A6D5404117D4}"/>
    <cellStyle name="好_New UPH and BOM_130121_SSD cost summary-F0527-1" xfId="2588" xr:uid="{2A7685FE-ABF8-4861-A63E-D2498DE0E1DE}"/>
    <cellStyle name="好_New UPH and BOM_130121_SSD cost summary-F0527-1_MainSheet" xfId="8705" xr:uid="{F449968F-8213-40D8-887B-9B6F673B7528}"/>
    <cellStyle name="好_New UPH and BOM_130121_SSD cost_MainSheet" xfId="8703" xr:uid="{0A01B045-4820-430C-8281-45C35AFBC6D4}"/>
    <cellStyle name="好_New UPH and BOM_130121_SSD cost-F" xfId="2589" xr:uid="{DA478CA2-5172-4BA8-ABAA-FFC72C9D81A8}"/>
    <cellStyle name="好_New UPH and BOM_130121_SSD cost-F_MainSheet" xfId="8706" xr:uid="{2670CC3C-6444-48FC-8653-9B7ABFB21DB9}"/>
    <cellStyle name="好_New UPH and BOM_130121_SSD cost-F0522" xfId="2590" xr:uid="{17EDFE9D-895E-4BC3-89F8-7831068D4ABE}"/>
    <cellStyle name="好_New UPH and BOM_130121_SSD cost-F0522_MainSheet" xfId="8707" xr:uid="{413440D5-B268-4F99-8A3D-35CBD6AA7C93}"/>
    <cellStyle name="好_New UPH and BOM_130124" xfId="2591" xr:uid="{6843F641-5CB1-453D-96AB-D577C1D403E9}"/>
    <cellStyle name="好_New UPH and BOM_130124_130522 INT SSD cost table" xfId="2592" xr:uid="{1BF32F12-EE5A-4250-93D2-C77507E3EFF4}"/>
    <cellStyle name="好_New UPH and BOM_130124_130522 INT SSD cost table_MainSheet" xfId="8709" xr:uid="{98B54ECD-7D4F-41FE-A4EB-A00C0BB07873}"/>
    <cellStyle name="好_New UPH and BOM_130124_MainSheet" xfId="8708" xr:uid="{28E6ED65-8786-4983-8578-6E1B2CF9B22F}"/>
    <cellStyle name="好_New UPH and BOM_130124_SSD cost" xfId="2593" xr:uid="{9F2221B1-1FC6-4FD0-BA4A-C3BF68DB18FA}"/>
    <cellStyle name="好_New UPH and BOM_130124_SSD cost summary-F0523" xfId="2594" xr:uid="{7DCC3811-166F-40B4-B589-78EEC85CEEB3}"/>
    <cellStyle name="好_New UPH and BOM_130124_SSD cost summary-F0523_MainSheet" xfId="8711" xr:uid="{DAFC013E-5635-4BA7-AB82-ABE6497A1CC1}"/>
    <cellStyle name="好_New UPH and BOM_130124_SSD cost summary-F0527-1" xfId="2595" xr:uid="{FC4AC9CE-37D8-4CF6-B175-DDED63B48D16}"/>
    <cellStyle name="好_New UPH and BOM_130124_SSD cost summary-F0527-1_MainSheet" xfId="8712" xr:uid="{313F5591-4012-4672-8087-1120F7931643}"/>
    <cellStyle name="好_New UPH and BOM_130124_SSD cost_MainSheet" xfId="8710" xr:uid="{81F7B441-1296-4711-916E-D92D6337C095}"/>
    <cellStyle name="好_New UPH and BOM_130124_SSD cost-F" xfId="2596" xr:uid="{DE964921-B2B4-45B4-B307-03C36F8DA784}"/>
    <cellStyle name="好_New UPH and BOM_130124_SSD cost-F_MainSheet" xfId="8713" xr:uid="{4484E0FE-A98B-4BC3-B07D-1FF2CA8F1ED1}"/>
    <cellStyle name="好_New UPH and BOM_130124_SSD cost-F0522" xfId="2597" xr:uid="{DC7C2541-6D5D-44AD-B16D-6F9077922EC4}"/>
    <cellStyle name="好_New UPH and BOM_130124_SSD cost-F0522_MainSheet" xfId="8714" xr:uid="{CF6A3649-0888-4364-AD6F-AA1EC15ED1D0}"/>
    <cellStyle name="好_New UPH and BOM_130125" xfId="2598" xr:uid="{F26898AC-9F78-4198-896B-6024C34DD1A9}"/>
    <cellStyle name="好_New UPH and BOM_130125_130522 INT SSD cost table" xfId="2599" xr:uid="{12D16E75-C8C5-4699-9AED-E89A0651934C}"/>
    <cellStyle name="好_New UPH and BOM_130125_130522 INT SSD cost table_MainSheet" xfId="8716" xr:uid="{940ED185-8297-425C-AB2F-8FBC83C10AD7}"/>
    <cellStyle name="好_New UPH and BOM_130125_MainSheet" xfId="8715" xr:uid="{40286CEB-399E-40D2-ACB4-9C5FE629DE88}"/>
    <cellStyle name="好_New UPH and BOM_130125_SSD cost" xfId="2600" xr:uid="{B90F6A18-A96F-4CAC-A0E1-EF333A2FA727}"/>
    <cellStyle name="好_New UPH and BOM_130125_SSD cost summary-F0523" xfId="2601" xr:uid="{DA4913B0-2077-46C6-A009-C96111D71809}"/>
    <cellStyle name="好_New UPH and BOM_130125_SSD cost summary-F0523_MainSheet" xfId="8718" xr:uid="{42AA14B5-286C-4A50-9CA1-530CD450E704}"/>
    <cellStyle name="好_New UPH and BOM_130125_SSD cost summary-F0527-1" xfId="2602" xr:uid="{F5A47952-8220-43FD-AAC0-251FA2850A6E}"/>
    <cellStyle name="好_New UPH and BOM_130125_SSD cost summary-F0527-1_MainSheet" xfId="8719" xr:uid="{FC6411CC-5EBA-44B4-988E-0BA7F33819E9}"/>
    <cellStyle name="好_New UPH and BOM_130125_SSD cost_MainSheet" xfId="8717" xr:uid="{134E491E-4A5D-47F9-A484-BDA4CA7D9976}"/>
    <cellStyle name="好_New UPH and BOM_130125_SSD cost-F" xfId="2603" xr:uid="{78CE4552-534A-440C-8BD6-C3E878CC3A9C}"/>
    <cellStyle name="好_New UPH and BOM_130125_SSD cost-F_MainSheet" xfId="8720" xr:uid="{0B67713F-681A-4FF1-9D04-539E8C697CD9}"/>
    <cellStyle name="好_New UPH and BOM_130125_SSD cost-F0522" xfId="2604" xr:uid="{0D729100-CED1-465F-A8AC-2415D1100046}"/>
    <cellStyle name="好_New UPH and BOM_130125_SSD cost-F0522_MainSheet" xfId="8721" xr:uid="{CBD9A3DB-96E3-4E29-ADB5-568F23EBD653}"/>
    <cellStyle name="好_New UPH and BOM_130129" xfId="2605" xr:uid="{DFBA9A6F-0B60-4647-A7EE-1912C8018432}"/>
    <cellStyle name="好_New UPH and BOM_130129_130522 INT SSD cost table" xfId="2606" xr:uid="{E9DE6B76-C174-437C-BA7D-1F560B19B8E2}"/>
    <cellStyle name="好_New UPH and BOM_130129_130522 INT SSD cost table_MainSheet" xfId="8723" xr:uid="{7AF0C436-46FF-4B33-B8BC-BE4080D3A41A}"/>
    <cellStyle name="好_New UPH and BOM_130129_MainSheet" xfId="8722" xr:uid="{52DB9A96-5F5A-4D7F-A55B-0D98DEEA6639}"/>
    <cellStyle name="好_New UPH and BOM_130129_SSD cost" xfId="2607" xr:uid="{5245DE0C-81F2-470E-BD05-55630BAF04E2}"/>
    <cellStyle name="好_New UPH and BOM_130129_SSD cost summary-F0523" xfId="2608" xr:uid="{C07A1498-96B7-4DE4-A489-291585A6F454}"/>
    <cellStyle name="好_New UPH and BOM_130129_SSD cost summary-F0523_MainSheet" xfId="8725" xr:uid="{74411BE7-47B0-4299-A317-6AF600B4A643}"/>
    <cellStyle name="好_New UPH and BOM_130129_SSD cost summary-F0527-1" xfId="2609" xr:uid="{27596276-0F67-405F-BB7D-C70C225FF4DE}"/>
    <cellStyle name="好_New UPH and BOM_130129_SSD cost summary-F0527-1_MainSheet" xfId="8726" xr:uid="{D0F985B8-D4AE-4626-ADA4-6CCA2A7C497C}"/>
    <cellStyle name="好_New UPH and BOM_130129_SSD cost_MainSheet" xfId="8724" xr:uid="{738B483C-EDE1-4728-ADC3-EFD12878588F}"/>
    <cellStyle name="好_New UPH and BOM_130129_SSD cost-F" xfId="2610" xr:uid="{9902477F-E235-4D32-95A2-5E7741656D07}"/>
    <cellStyle name="好_New UPH and BOM_130129_SSD cost-F_MainSheet" xfId="8727" xr:uid="{24F586D7-DE06-4B69-918B-0B17238FE0C3}"/>
    <cellStyle name="好_New UPH and BOM_130129_SSD cost-F0522" xfId="2611" xr:uid="{7078E43D-BB15-4A36-82E7-2401CF6CE10C}"/>
    <cellStyle name="好_New UPH and BOM_130129_SSD cost-F0522_MainSheet" xfId="8728" xr:uid="{A4CEC4EF-35C0-48B3-9770-43C2C34DCD24}"/>
    <cellStyle name="好_New UPH and BOM_130130" xfId="2612" xr:uid="{D57AC6AB-F220-4514-9F80-130DF5F7BB33}"/>
    <cellStyle name="好_New UPH and BOM_130130_130522 INT SSD cost table" xfId="2613" xr:uid="{E38EE867-EA96-45DF-8082-71C7198EA573}"/>
    <cellStyle name="好_New UPH and BOM_130130_130522 INT SSD cost table_MainSheet" xfId="8730" xr:uid="{640C9593-A186-4CBA-B6DB-878E6BFE4005}"/>
    <cellStyle name="好_New UPH and BOM_130130_MainSheet" xfId="8729" xr:uid="{D2A9173A-5CA1-4EDE-84E4-8A7776C4D5FA}"/>
    <cellStyle name="好_New UPH and BOM_130130_SSD cost" xfId="2614" xr:uid="{37969866-CCB6-4746-A543-BDADDF24DE68}"/>
    <cellStyle name="好_New UPH and BOM_130130_SSD cost summary-F0523" xfId="2615" xr:uid="{8BB71663-438C-4105-A08A-6CB93DE89C24}"/>
    <cellStyle name="好_New UPH and BOM_130130_SSD cost summary-F0523_MainSheet" xfId="8732" xr:uid="{AAE2037F-3891-40B9-91C8-A87CF599349F}"/>
    <cellStyle name="好_New UPH and BOM_130130_SSD cost summary-F0527-1" xfId="2616" xr:uid="{F8858B06-3EAC-41CA-B936-6636816BF4F1}"/>
    <cellStyle name="好_New UPH and BOM_130130_SSD cost summary-F0527-1_MainSheet" xfId="8733" xr:uid="{47AAD65F-C614-4487-BF81-69120705C0EF}"/>
    <cellStyle name="好_New UPH and BOM_130130_SSD cost_MainSheet" xfId="8731" xr:uid="{A31195D5-69A4-435B-9DB4-FA512F3BBE46}"/>
    <cellStyle name="好_New UPH and BOM_130130_SSD cost-F" xfId="2617" xr:uid="{B4D68B8F-6426-42D6-BBA9-60E3215ABE4B}"/>
    <cellStyle name="好_New UPH and BOM_130130_SSD cost-F_MainSheet" xfId="8734" xr:uid="{39543B8B-8D22-4E97-89F7-AD9AF84858C0}"/>
    <cellStyle name="好_New UPH and BOM_130130_SSD cost-F0522" xfId="2618" xr:uid="{B5E0F913-BD1E-460A-913B-A71AE5FA4518}"/>
    <cellStyle name="好_New UPH and BOM_130130_SSD cost-F0522_MainSheet" xfId="8735" xr:uid="{631E4FB0-50F2-4261-BB49-6E6BFAAB9B11}"/>
    <cellStyle name="好_New UPH and BOM_130131" xfId="2619" xr:uid="{4D27F334-C164-4944-84F2-215826F64856}"/>
    <cellStyle name="好_New UPH and BOM_130131_130522 INT SSD cost table" xfId="2620" xr:uid="{C523B225-F891-4A18-B691-8936A8236285}"/>
    <cellStyle name="好_New UPH and BOM_130131_130522 INT SSD cost table_MainSheet" xfId="8737" xr:uid="{9855C579-0A46-45AC-976E-BA2780214CE8}"/>
    <cellStyle name="好_New UPH and BOM_130131_MainSheet" xfId="8736" xr:uid="{69869374-8CD1-454A-B5C1-B914FA1C4727}"/>
    <cellStyle name="好_New UPH and BOM_130131_SSD cost" xfId="2621" xr:uid="{9DC6F463-F734-4B05-9197-66F7FAB6501C}"/>
    <cellStyle name="好_New UPH and BOM_130131_SSD cost summary-F0523" xfId="2622" xr:uid="{BEFD8A59-7B5B-4D15-8736-A1F3CAF7EB15}"/>
    <cellStyle name="好_New UPH and BOM_130131_SSD cost summary-F0523_MainSheet" xfId="8739" xr:uid="{579329C8-3C4B-4182-BBD2-6D1E2EA56FA3}"/>
    <cellStyle name="好_New UPH and BOM_130131_SSD cost summary-F0527-1" xfId="2623" xr:uid="{90743E98-E6E3-4E4A-8212-B6675E9BFF62}"/>
    <cellStyle name="好_New UPH and BOM_130131_SSD cost summary-F0527-1_MainSheet" xfId="8740" xr:uid="{B0CBAA23-A2EE-45C9-839F-97C504BF2A88}"/>
    <cellStyle name="好_New UPH and BOM_130131_SSD cost_MainSheet" xfId="8738" xr:uid="{DE89DED6-6895-459A-AF7B-712EE589007B}"/>
    <cellStyle name="好_New UPH and BOM_130131_SSD cost-F" xfId="2624" xr:uid="{E490584D-BC18-46C3-89FE-913A4CC08699}"/>
    <cellStyle name="好_New UPH and BOM_130131_SSD cost-F_MainSheet" xfId="8741" xr:uid="{5AA0267D-E1D6-4F69-996D-C09250C2E27B}"/>
    <cellStyle name="好_New UPH and BOM_130131_SSD cost-F0522" xfId="2625" xr:uid="{C8E33C2B-FD90-4779-A2BA-DB9F8D963A17}"/>
    <cellStyle name="好_New UPH and BOM_130131_SSD cost-F0522_MainSheet" xfId="8742" xr:uid="{C9D97FB6-B8CE-4FCA-BA64-9334D136A805}"/>
    <cellStyle name="好_New UPH and BOM_130201" xfId="2626" xr:uid="{A02225A8-2CDF-45EF-8ACE-ED1C8B20AEDE}"/>
    <cellStyle name="好_New UPH and BOM_130201_130522 INT SSD cost table" xfId="2627" xr:uid="{055A96AE-1F7A-484A-8B71-C200EA8D602D}"/>
    <cellStyle name="好_New UPH and BOM_130201_130522 INT SSD cost table_MainSheet" xfId="8744" xr:uid="{A2297A3C-3F18-4E7F-BD38-6796333A75E8}"/>
    <cellStyle name="好_New UPH and BOM_130201_MainSheet" xfId="8743" xr:uid="{BCFD4DA5-5B00-45A4-B492-F4461CD29BE5}"/>
    <cellStyle name="好_New UPH and BOM_130201_SSD cost" xfId="2628" xr:uid="{FEC94805-00AA-4C1A-B96D-884B98385668}"/>
    <cellStyle name="好_New UPH and BOM_130201_SSD cost summary-F0523" xfId="2629" xr:uid="{7FAEB296-C8AB-4B63-87B6-EB60CAE251E4}"/>
    <cellStyle name="好_New UPH and BOM_130201_SSD cost summary-F0523_MainSheet" xfId="8746" xr:uid="{013CC094-5B4C-4218-892A-5DC1FA1FBADB}"/>
    <cellStyle name="好_New UPH and BOM_130201_SSD cost summary-F0527-1" xfId="2630" xr:uid="{288228A2-1126-41BF-86FB-BB37C5457DE7}"/>
    <cellStyle name="好_New UPH and BOM_130201_SSD cost summary-F0527-1_MainSheet" xfId="8747" xr:uid="{7697C693-AFFC-4BC1-92B3-3A4048786FFB}"/>
    <cellStyle name="好_New UPH and BOM_130201_SSD cost_MainSheet" xfId="8745" xr:uid="{59DFFB6A-93EE-4019-9E3C-80DFEC5D9B68}"/>
    <cellStyle name="好_New UPH and BOM_130201_SSD cost-F" xfId="2631" xr:uid="{15586DE6-E167-4532-ABD5-4ACEFD536D86}"/>
    <cellStyle name="好_New UPH and BOM_130201_SSD cost-F_MainSheet" xfId="8748" xr:uid="{4F6EF47F-281C-4355-99CA-7070007A9C1F}"/>
    <cellStyle name="好_New UPH and BOM_130201_SSD cost-F0522" xfId="2632" xr:uid="{393B25CD-3D43-46A1-8D58-0A65DBEA3046}"/>
    <cellStyle name="好_New UPH and BOM_130201_SSD cost-F0522_MainSheet" xfId="8749" xr:uid="{F9518CFC-F26A-469D-B5E3-C57F1F867D63}"/>
    <cellStyle name="好_New UPH and BOM_130205" xfId="2633" xr:uid="{C45881FD-44DA-439C-B161-EF5325D47D68}"/>
    <cellStyle name="好_New UPH and BOM_130205_130522 INT SSD cost table" xfId="2634" xr:uid="{7F87B6D0-0D3D-447F-BE1D-AACE70304024}"/>
    <cellStyle name="好_New UPH and BOM_130205_130522 INT SSD cost table_MainSheet" xfId="8751" xr:uid="{78BE1D82-C6A0-43E9-A13A-3E849908A4D5}"/>
    <cellStyle name="好_New UPH and BOM_130205_MainSheet" xfId="8750" xr:uid="{048F37EE-1603-4474-8F78-D0FA0B03FA8F}"/>
    <cellStyle name="好_New UPH and BOM_130205_SSD cost" xfId="2635" xr:uid="{9F8210DA-2518-4BA6-8E75-3B6366A5F87F}"/>
    <cellStyle name="好_New UPH and BOM_130205_SSD cost summary-F0523" xfId="2636" xr:uid="{C0F44BA5-E68B-46A8-80A2-17CDE6E97CB9}"/>
    <cellStyle name="好_New UPH and BOM_130205_SSD cost summary-F0523_MainSheet" xfId="8753" xr:uid="{369B380E-5C4F-4C2F-BEFE-14D992D4AD97}"/>
    <cellStyle name="好_New UPH and BOM_130205_SSD cost summary-F0527-1" xfId="2637" xr:uid="{4037899C-E684-413E-8E7A-8CC1160E4FC9}"/>
    <cellStyle name="好_New UPH and BOM_130205_SSD cost summary-F0527-1_MainSheet" xfId="8754" xr:uid="{7A264FE7-7976-4234-BE8F-0C7A5876A66A}"/>
    <cellStyle name="好_New UPH and BOM_130205_SSD cost_MainSheet" xfId="8752" xr:uid="{631247E5-75F9-4412-9E93-CFA8540B86DD}"/>
    <cellStyle name="好_New UPH and BOM_130205_SSD cost-F" xfId="2638" xr:uid="{70C6A2FF-9E38-4463-8650-A24BA29A49E4}"/>
    <cellStyle name="好_New UPH and BOM_130205_SSD cost-F_MainSheet" xfId="8755" xr:uid="{39936377-BFAF-4F40-B846-2E94D7C7F0A2}"/>
    <cellStyle name="好_New UPH and BOM_130205_SSD cost-F0522" xfId="2639" xr:uid="{05F8F750-F2B0-4727-821D-15278F5E5E85}"/>
    <cellStyle name="好_New UPH and BOM_130205_SSD cost-F0522_MainSheet" xfId="8756" xr:uid="{1385AD63-1674-46AD-AB9B-A37344EDFB56}"/>
    <cellStyle name="好_New UPH and BOM_130208" xfId="2640" xr:uid="{00BF62F5-DB95-44DC-AD34-0C8EFCC94DAB}"/>
    <cellStyle name="好_New UPH and BOM_130208_130522 INT SSD cost table" xfId="2641" xr:uid="{209FFAD5-2071-4BD1-B9C9-597E0D321181}"/>
    <cellStyle name="好_New UPH and BOM_130208_130522 INT SSD cost table_MainSheet" xfId="8758" xr:uid="{F3E2BBE9-BC6F-47CB-AFBB-2E4FD5467CE3}"/>
    <cellStyle name="好_New UPH and BOM_130208_MainSheet" xfId="8757" xr:uid="{3453AB31-7559-4435-8877-5C5380D41050}"/>
    <cellStyle name="好_New UPH and BOM_130208_SSD cost" xfId="2642" xr:uid="{FECF36A9-9E5A-46DE-9A99-39D812D2F872}"/>
    <cellStyle name="好_New UPH and BOM_130208_SSD cost summary-F0523" xfId="2643" xr:uid="{DC681155-75B4-4C2A-8706-C11C80A7AB48}"/>
    <cellStyle name="好_New UPH and BOM_130208_SSD cost summary-F0523_MainSheet" xfId="8760" xr:uid="{48D009E6-106E-4CBB-BCFC-F03167096E75}"/>
    <cellStyle name="好_New UPH and BOM_130208_SSD cost summary-F0527-1" xfId="2644" xr:uid="{6429A490-95FB-4743-9B71-CE95CFAC4871}"/>
    <cellStyle name="好_New UPH and BOM_130208_SSD cost summary-F0527-1_MainSheet" xfId="8761" xr:uid="{7A637D66-5B58-43F2-84CE-E678B52F859A}"/>
    <cellStyle name="好_New UPH and BOM_130208_SSD cost_MainSheet" xfId="8759" xr:uid="{988323BC-9B1E-49BF-97F6-8F906D11CE42}"/>
    <cellStyle name="好_New UPH and BOM_130208_SSD cost-F" xfId="2645" xr:uid="{85AFC1EF-A47B-47D7-9106-C5DC28FD9DF4}"/>
    <cellStyle name="好_New UPH and BOM_130208_SSD cost-F_MainSheet" xfId="8762" xr:uid="{E63DFB31-37FF-43D1-A779-AAA5F5D3B78F}"/>
    <cellStyle name="好_New UPH and BOM_130208_SSD cost-F0522" xfId="2646" xr:uid="{72A78F3C-7E3B-4C44-BC83-4A20A66E59FF}"/>
    <cellStyle name="好_New UPH and BOM_130208_SSD cost-F0522_MainSheet" xfId="8763" xr:uid="{F5657422-FE18-49ED-8834-1B57C0D55701}"/>
    <cellStyle name="好_New UPH and BOM_130226" xfId="2647" xr:uid="{A9203E7E-D5AC-48C5-8C87-E29C15FEC25B}"/>
    <cellStyle name="好_New UPH and BOM_130226_130522 INT SSD cost table" xfId="2648" xr:uid="{8035C072-7A6B-4AA0-BAAD-FC4B4A8AD280}"/>
    <cellStyle name="好_New UPH and BOM_130226_130522 INT SSD cost table_MainSheet" xfId="8765" xr:uid="{9E12FF04-9CE6-4D18-9BE4-67E1C39B0317}"/>
    <cellStyle name="好_New UPH and BOM_130226_MainSheet" xfId="8764" xr:uid="{7CAD0376-0F39-4233-A07B-8256B024EE0C}"/>
    <cellStyle name="好_New UPH and BOM_130226_SSD cost" xfId="2649" xr:uid="{4B5646B1-3217-404D-BCDD-9497AEB63D7D}"/>
    <cellStyle name="好_New UPH and BOM_130226_SSD cost summary-F0523" xfId="2650" xr:uid="{961A98BB-2079-45F9-9F5B-197410485A39}"/>
    <cellStyle name="好_New UPH and BOM_130226_SSD cost summary-F0523_MainSheet" xfId="8767" xr:uid="{DD6862DD-F209-4E97-A11D-06F339BF7F55}"/>
    <cellStyle name="好_New UPH and BOM_130226_SSD cost summary-F0527-1" xfId="2651" xr:uid="{F8D9D0E2-CB78-4DB6-BC62-66EF107FDB3E}"/>
    <cellStyle name="好_New UPH and BOM_130226_SSD cost summary-F0527-1_MainSheet" xfId="8768" xr:uid="{7B19BA1C-ED17-44D2-BEFE-51B890A009D0}"/>
    <cellStyle name="好_New UPH and BOM_130226_SSD cost_MainSheet" xfId="8766" xr:uid="{E2C60086-1226-415F-AFC1-7339F7BC9FF0}"/>
    <cellStyle name="好_New UPH and BOM_130226_SSD cost-F" xfId="2652" xr:uid="{0743823B-06A3-425E-BEFF-CB3501E252BF}"/>
    <cellStyle name="好_New UPH and BOM_130226_SSD cost-F_MainSheet" xfId="8769" xr:uid="{999ED4D0-DA97-4109-9B89-0A4EE0373C8C}"/>
    <cellStyle name="好_New UPH and BOM_130226_SSD cost-F0522" xfId="2653" xr:uid="{9168C99D-B3BF-499A-B849-B97F666BC5A6}"/>
    <cellStyle name="好_New UPH and BOM_130226_SSD cost-F0522_MainSheet" xfId="8770" xr:uid="{38E2B022-2725-44E2-A7BE-F1D2BBC9087D}"/>
    <cellStyle name="好_New UPH and BOM_130305" xfId="2654" xr:uid="{64BD4031-A92F-4E19-A296-4FFB9F35A4D6}"/>
    <cellStyle name="好_New UPH and BOM_130305_130522 INT SSD cost table" xfId="2655" xr:uid="{BE4F9013-5E9F-448B-B5CC-0E09F380AE82}"/>
    <cellStyle name="好_New UPH and BOM_130305_130522 INT SSD cost table_MainSheet" xfId="8772" xr:uid="{F949BEE6-6DD8-479F-A24C-C5ED6F829E55}"/>
    <cellStyle name="好_New UPH and BOM_130305_MainSheet" xfId="8771" xr:uid="{3FFCEFC9-AD7E-4B0E-8F73-AF4162ACC7A2}"/>
    <cellStyle name="好_New UPH and BOM_130305_SSD cost" xfId="2656" xr:uid="{78D1A137-0D71-451A-AD0B-CB65E20E5D80}"/>
    <cellStyle name="好_New UPH and BOM_130305_SSD cost summary-F0523" xfId="2657" xr:uid="{6BED2BB3-9BA3-43FF-AC22-3655BA1D3DF7}"/>
    <cellStyle name="好_New UPH and BOM_130305_SSD cost summary-F0523_MainSheet" xfId="8774" xr:uid="{75FF39CC-C180-4A25-8034-0AB23EB82653}"/>
    <cellStyle name="好_New UPH and BOM_130305_SSD cost summary-F0527-1" xfId="2658" xr:uid="{0EB14161-1645-41A7-AD67-BEE812D00E6C}"/>
    <cellStyle name="好_New UPH and BOM_130305_SSD cost summary-F0527-1_MainSheet" xfId="8775" xr:uid="{FC8FF5A3-C036-4AD9-948F-8BA5171828AC}"/>
    <cellStyle name="好_New UPH and BOM_130305_SSD cost_MainSheet" xfId="8773" xr:uid="{5CB0A49A-29EF-460B-92F3-660CD4E53535}"/>
    <cellStyle name="好_New UPH and BOM_130305_SSD cost-F" xfId="2659" xr:uid="{B9A296D9-D746-48F7-B437-506D96FAB867}"/>
    <cellStyle name="好_New UPH and BOM_130305_SSD cost-F_MainSheet" xfId="8776" xr:uid="{F745C148-7ADA-4D23-BAA9-B5B77D592D7F}"/>
    <cellStyle name="好_New UPH and BOM_130305_SSD cost-F0522" xfId="2660" xr:uid="{CF395D3B-8170-47AF-86F5-39B0925E3866}"/>
    <cellStyle name="好_New UPH and BOM_130305_SSD cost-F0522_MainSheet" xfId="8777" xr:uid="{DE3FA5C8-E0D9-469E-BD9A-02BF789CAC79}"/>
    <cellStyle name="好_New UPH and BOM_130306" xfId="2661" xr:uid="{2A464D76-719E-47E9-B430-3E5B77D72AAB}"/>
    <cellStyle name="好_New UPH and BOM_130306_130522 INT SSD cost table" xfId="2662" xr:uid="{7C329462-EBCE-4465-8118-1C81820C1885}"/>
    <cellStyle name="好_New UPH and BOM_130306_130522 INT SSD cost table_MainSheet" xfId="8779" xr:uid="{92C168D9-2B9E-4895-B321-95E6B4E662C1}"/>
    <cellStyle name="好_New UPH and BOM_130306_MainSheet" xfId="8778" xr:uid="{4AA3C4AD-3CD8-43EA-8437-769999E52857}"/>
    <cellStyle name="好_New UPH and BOM_130306_SSD cost" xfId="2663" xr:uid="{29E86A3B-0B2E-4E7F-8D5B-E7AA71EBB533}"/>
    <cellStyle name="好_New UPH and BOM_130306_SSD cost summary-F0523" xfId="2664" xr:uid="{AF1325D2-C133-434D-92F1-449B6078EAE4}"/>
    <cellStyle name="好_New UPH and BOM_130306_SSD cost summary-F0523_MainSheet" xfId="8781" xr:uid="{6DDDCDCA-6DAD-42D4-87FE-2AF28EB07D43}"/>
    <cellStyle name="好_New UPH and BOM_130306_SSD cost summary-F0527-1" xfId="2665" xr:uid="{BEBD6E0A-22B0-4C26-8B7B-AB0835B77DF1}"/>
    <cellStyle name="好_New UPH and BOM_130306_SSD cost summary-F0527-1_MainSheet" xfId="8782" xr:uid="{5B5F087B-0638-46FC-8713-54ACB43662CC}"/>
    <cellStyle name="好_New UPH and BOM_130306_SSD cost_MainSheet" xfId="8780" xr:uid="{1F9B11DC-FAF2-4DA4-8871-47B7FC215D2F}"/>
    <cellStyle name="好_New UPH and BOM_130306_SSD cost-F" xfId="2666" xr:uid="{8A010A19-15D3-4785-8371-3485B121B45B}"/>
    <cellStyle name="好_New UPH and BOM_130306_SSD cost-F_MainSheet" xfId="8783" xr:uid="{C4B98D75-D3FA-4E4C-9EF8-9D2A663A52B0}"/>
    <cellStyle name="好_New UPH and BOM_130306_SSD cost-F0522" xfId="2667" xr:uid="{05945916-3F7E-45B9-9AA2-95BAC53139CD}"/>
    <cellStyle name="好_New UPH and BOM_130306_SSD cost-F0522_MainSheet" xfId="8784" xr:uid="{FE68DE31-48AA-4282-99D9-EBF2BF67F74A}"/>
    <cellStyle name="好_New UPH and BOM_130319" xfId="2668" xr:uid="{D70042BA-8076-4E4A-B617-2ED0AC7CBFA8}"/>
    <cellStyle name="好_New UPH and BOM_130319_130522 INT SSD cost table" xfId="2669" xr:uid="{CA6E98DD-4D04-4DA2-8B36-6E1DD1048B96}"/>
    <cellStyle name="好_New UPH and BOM_130319_130522 INT SSD cost table_MainSheet" xfId="8786" xr:uid="{58BBB734-0C27-451E-9D5A-E3C6793F7C35}"/>
    <cellStyle name="好_New UPH and BOM_130319_MainSheet" xfId="8785" xr:uid="{885216DB-581F-4E94-854D-55AD12D43B33}"/>
    <cellStyle name="好_New UPH and BOM_130319_SSD cost" xfId="2670" xr:uid="{E3392A53-1484-45DE-931E-CC6FA671AC75}"/>
    <cellStyle name="好_New UPH and BOM_130319_SSD cost summary-F0523" xfId="2671" xr:uid="{81063BED-5F1F-4576-AD45-B621EE70E50E}"/>
    <cellStyle name="好_New UPH and BOM_130319_SSD cost summary-F0523_MainSheet" xfId="8788" xr:uid="{5611A032-F6C9-4A74-A421-D57D4CA356AD}"/>
    <cellStyle name="好_New UPH and BOM_130319_SSD cost summary-F0527-1" xfId="2672" xr:uid="{F7CC0B7E-FD73-4925-97FB-B4F414670A51}"/>
    <cellStyle name="好_New UPH and BOM_130319_SSD cost summary-F0527-1_MainSheet" xfId="8789" xr:uid="{95B24107-1610-466A-8DD3-A3E8EA07E221}"/>
    <cellStyle name="好_New UPH and BOM_130319_SSD cost_MainSheet" xfId="8787" xr:uid="{DE70AFDD-6C4B-45AC-B594-E88E2CF69621}"/>
    <cellStyle name="好_New UPH and BOM_130319_SSD cost-F" xfId="2673" xr:uid="{CFBB6121-32FF-4792-9836-B8FD873197D6}"/>
    <cellStyle name="好_New UPH and BOM_130319_SSD cost-F_MainSheet" xfId="8790" xr:uid="{BDECDE3E-082B-4806-9947-B458D8C7A47C}"/>
    <cellStyle name="好_New UPH and BOM_130319_SSD cost-F0522" xfId="2674" xr:uid="{D426ABE2-B95F-4DF0-BF6A-E33EF7C801E3}"/>
    <cellStyle name="好_New UPH and BOM_130319_SSD cost-F0522_MainSheet" xfId="8791" xr:uid="{680A7710-697E-44C8-8C11-99F735AE0821}"/>
    <cellStyle name="好_New UPH and BOM_130322" xfId="2675" xr:uid="{B42F3985-4F06-4249-B71D-143689788189}"/>
    <cellStyle name="好_New UPH and BOM_130322_130522 INT SSD cost table" xfId="2676" xr:uid="{E36621CF-E6F8-40BF-8D0F-BA87475E0A99}"/>
    <cellStyle name="好_New UPH and BOM_130322_130522 INT SSD cost table_MainSheet" xfId="8793" xr:uid="{C38224E4-CFAF-4BD1-9F82-7D6B8E64E200}"/>
    <cellStyle name="好_New UPH and BOM_130322_MainSheet" xfId="8792" xr:uid="{97765E66-84A7-4EB8-9C38-D797B12899A1}"/>
    <cellStyle name="好_New UPH and BOM_130322_SSD cost" xfId="2677" xr:uid="{5C6876CE-B8C1-4F66-98B5-0F5ADED0E865}"/>
    <cellStyle name="好_New UPH and BOM_130322_SSD cost summary-F0523" xfId="2678" xr:uid="{79FBC49F-A756-4BE8-852C-B90D662A811C}"/>
    <cellStyle name="好_New UPH and BOM_130322_SSD cost summary-F0523_MainSheet" xfId="8795" xr:uid="{55EB2AA8-84A2-4AE9-920B-928F69F7E4D7}"/>
    <cellStyle name="好_New UPH and BOM_130322_SSD cost summary-F0527-1" xfId="2679" xr:uid="{6E0D941D-F0C1-40D5-9F3A-1B2072CE32A3}"/>
    <cellStyle name="好_New UPH and BOM_130322_SSD cost summary-F0527-1_MainSheet" xfId="8796" xr:uid="{4F3F5C13-16E4-4948-8228-C52B819AD6E4}"/>
    <cellStyle name="好_New UPH and BOM_130322_SSD cost_MainSheet" xfId="8794" xr:uid="{082FC976-66B9-4C43-9FA3-F9A6C4B6DB6D}"/>
    <cellStyle name="好_New UPH and BOM_130322_SSD cost-F" xfId="2680" xr:uid="{ADFCD283-A2A3-41AB-B1FD-91150825539F}"/>
    <cellStyle name="好_New UPH and BOM_130322_SSD cost-F_MainSheet" xfId="8797" xr:uid="{5E362A8F-C9A7-452E-A02A-E6A4D1711489}"/>
    <cellStyle name="好_New UPH and BOM_130322_SSD cost-F0522" xfId="2681" xr:uid="{64513C8C-BFE2-4CF1-9A2A-F4B3A712F428}"/>
    <cellStyle name="好_New UPH and BOM_130322_SSD cost-F0522_MainSheet" xfId="8798" xr:uid="{5352534B-2A46-4178-99D6-2B7F9F49AECE}"/>
    <cellStyle name="好_New UPH and BOM_130326" xfId="2682" xr:uid="{8DCF4AEF-6939-4A5D-B54F-BD0E9B924FFE}"/>
    <cellStyle name="好_New UPH and BOM_130326_130522 INT SSD cost table" xfId="2683" xr:uid="{68A66EA0-895F-4CA3-9831-7C1F22D7768E}"/>
    <cellStyle name="好_New UPH and BOM_130326_130522 INT SSD cost table_MainSheet" xfId="8800" xr:uid="{DC961A31-0D2C-49E3-8441-F52E01B47AB9}"/>
    <cellStyle name="好_New UPH and BOM_130326_MainSheet" xfId="8799" xr:uid="{68D28AE2-0B5B-41E2-A42A-7D362843565D}"/>
    <cellStyle name="好_New UPH and BOM_130326_SSD cost" xfId="2684" xr:uid="{7CA9B653-B848-4010-8806-FB1EAE7533DE}"/>
    <cellStyle name="好_New UPH and BOM_130326_SSD cost summary-F0523" xfId="2685" xr:uid="{F11F323D-B306-45F8-AEF9-A28AA569BDB5}"/>
    <cellStyle name="好_New UPH and BOM_130326_SSD cost summary-F0523_MainSheet" xfId="8802" xr:uid="{9212262E-D0AA-437B-8FB1-DE3BA449EA2F}"/>
    <cellStyle name="好_New UPH and BOM_130326_SSD cost summary-F0527-1" xfId="2686" xr:uid="{003F9CC0-89F3-4A16-94D2-77AE21A94620}"/>
    <cellStyle name="好_New UPH and BOM_130326_SSD cost summary-F0527-1_MainSheet" xfId="8803" xr:uid="{FC4EE31F-AFE8-4053-B4BB-4D8E70F303C3}"/>
    <cellStyle name="好_New UPH and BOM_130326_SSD cost_MainSheet" xfId="8801" xr:uid="{1D387EE2-9884-4B0A-9E5C-A62EDAFA6F73}"/>
    <cellStyle name="好_New UPH and BOM_130326_SSD cost-F" xfId="2687" xr:uid="{6073B50B-FA0C-460D-AD08-D69D0AE2D0D1}"/>
    <cellStyle name="好_New UPH and BOM_130326_SSD cost-F_MainSheet" xfId="8804" xr:uid="{E6FFC2CC-C425-44D4-A6CC-C0FACD7E15B8}"/>
    <cellStyle name="好_New UPH and BOM_130326_SSD cost-F0522" xfId="2688" xr:uid="{C065AFB8-FD3A-498A-9B7E-7924FB0DAE96}"/>
    <cellStyle name="好_New UPH and BOM_130326_SSD cost-F0522_MainSheet" xfId="8805" xr:uid="{E5395751-B887-460A-BC18-4D07C983145F}"/>
    <cellStyle name="好_New UPH and BOM_130327" xfId="2689" xr:uid="{08FCAE43-F99A-4F5B-93DA-5B61C583779C}"/>
    <cellStyle name="好_New UPH and BOM_130327_130522 INT SSD cost table" xfId="2690" xr:uid="{F7D35442-6BE9-4E62-A726-62181B8B1454}"/>
    <cellStyle name="好_New UPH and BOM_130327_130522 INT SSD cost table_MainSheet" xfId="8807" xr:uid="{423518B9-E206-4716-AB23-1565F80A02B0}"/>
    <cellStyle name="好_New UPH and BOM_130327_MainSheet" xfId="8806" xr:uid="{BBB8A55A-13B3-46E9-B23B-980C308969F1}"/>
    <cellStyle name="好_New UPH and BOM_130327_SSD cost" xfId="2691" xr:uid="{3DACBD49-0B7D-4495-8C88-66D47381E7CC}"/>
    <cellStyle name="好_New UPH and BOM_130327_SSD cost summary-F0523" xfId="2692" xr:uid="{AFA01F23-FC22-41E1-915A-624A2E1B5304}"/>
    <cellStyle name="好_New UPH and BOM_130327_SSD cost summary-F0523_MainSheet" xfId="8809" xr:uid="{82317261-381B-4445-A067-C47C29A177C9}"/>
    <cellStyle name="好_New UPH and BOM_130327_SSD cost summary-F0527-1" xfId="2693" xr:uid="{A6C2B82F-AE77-4120-BFC4-42C0D5E19548}"/>
    <cellStyle name="好_New UPH and BOM_130327_SSD cost summary-F0527-1_MainSheet" xfId="8810" xr:uid="{0791A90C-05FA-4441-BBD2-39B123868BB5}"/>
    <cellStyle name="好_New UPH and BOM_130327_SSD cost_MainSheet" xfId="8808" xr:uid="{0BF43737-9B73-4834-ABEA-D973913C7929}"/>
    <cellStyle name="好_New UPH and BOM_130327_SSD cost-F" xfId="2694" xr:uid="{2D640286-06FE-4A3E-83A5-D8C779D914DA}"/>
    <cellStyle name="好_New UPH and BOM_130327_SSD cost-F_MainSheet" xfId="8811" xr:uid="{B5097F44-5C80-4274-84E7-ED526C89554F}"/>
    <cellStyle name="好_New UPH and BOM_130327_SSD cost-F0522" xfId="2695" xr:uid="{2EDFE655-9E61-460E-933C-CB82A3A5FBF9}"/>
    <cellStyle name="好_New UPH and BOM_130327_SSD cost-F0522_MainSheet" xfId="8812" xr:uid="{82386EC9-EB9D-40ED-8A97-E2581540CC92}"/>
    <cellStyle name="好_New UPH and BOM_130408" xfId="2696" xr:uid="{73ACF000-8096-4983-8B87-8803D750A80A}"/>
    <cellStyle name="好_New UPH and BOM_130408_130522 INT SSD cost table" xfId="2697" xr:uid="{9DB05BD2-1A72-4FBB-BC3B-F45A7D247956}"/>
    <cellStyle name="好_New UPH and BOM_130408_130522 INT SSD cost table_MainSheet" xfId="8814" xr:uid="{24F2AC58-1DAF-4293-ABCB-2CC96677386B}"/>
    <cellStyle name="好_New UPH and BOM_130408_MainSheet" xfId="8813" xr:uid="{66C54149-8D26-47C7-A50A-0FF951591821}"/>
    <cellStyle name="好_New UPH and BOM_130408_SSD cost" xfId="2698" xr:uid="{27FEFAD8-3417-4DC2-9D46-56DEB9C54434}"/>
    <cellStyle name="好_New UPH and BOM_130408_SSD cost summary-F0523" xfId="2699" xr:uid="{FB657C95-8D92-4571-BF0E-82BC9CC82412}"/>
    <cellStyle name="好_New UPH and BOM_130408_SSD cost summary-F0523_MainSheet" xfId="8816" xr:uid="{1934515C-5DAA-454B-B5FE-D03410D47803}"/>
    <cellStyle name="好_New UPH and BOM_130408_SSD cost summary-F0527-1" xfId="2700" xr:uid="{39933AE0-AA55-4ECE-869F-D65803552E41}"/>
    <cellStyle name="好_New UPH and BOM_130408_SSD cost summary-F0527-1_MainSheet" xfId="8817" xr:uid="{B43D405A-5A4E-4842-BCD5-21B1F0354767}"/>
    <cellStyle name="好_New UPH and BOM_130408_SSD cost_MainSheet" xfId="8815" xr:uid="{BD6708E0-629B-442E-A236-BACF81AE5D5C}"/>
    <cellStyle name="好_New UPH and BOM_130408_SSD cost-F" xfId="2701" xr:uid="{B43F4C55-FF7E-4294-A88B-DEE2A2D56912}"/>
    <cellStyle name="好_New UPH and BOM_130408_SSD cost-F_MainSheet" xfId="8818" xr:uid="{94B5B453-7BD5-45B9-B128-AB04FBD468E1}"/>
    <cellStyle name="好_New UPH and BOM_130408_SSD cost-F0522" xfId="2702" xr:uid="{166C593B-6E1C-446F-ABF7-585C6A022DCA}"/>
    <cellStyle name="好_New UPH and BOM_130408_SSD cost-F0522_MainSheet" xfId="8819" xr:uid="{775380E0-B524-48AE-BB0D-3EB749744778}"/>
    <cellStyle name="好_New UPH and BOM_130422" xfId="2703" xr:uid="{D878492A-E4EE-4F95-88AF-75726B385F95}"/>
    <cellStyle name="好_New UPH and BOM_130422_MainSheet" xfId="8820" xr:uid="{3F7507AA-B6B1-4925-94BE-358FB2A5085A}"/>
    <cellStyle name="好_New UPH and BOM_130422_SSD cost summary-F0527-1" xfId="2704" xr:uid="{3480E67E-2367-488C-A6CF-FCE66D6260F4}"/>
    <cellStyle name="好_New UPH and BOM_130422_SSD cost summary-F0527-1_MainSheet" xfId="8821" xr:uid="{29EE4DA7-73F1-4193-8F13-C66BFA1D16BC}"/>
    <cellStyle name="好_New UPH and BOM_130429" xfId="2705" xr:uid="{72D8678D-ACCC-46EB-B2EE-09B09A402D2A}"/>
    <cellStyle name="好_New UPH and BOM_130429_MainSheet" xfId="8822" xr:uid="{7F05E180-B235-4EF9-88F9-E841B7AC6404}"/>
    <cellStyle name="好_New UPH and BOM_130429_SSD cost summary-F0527-1" xfId="2706" xr:uid="{47FCFD15-D980-406E-976A-2F7574D183D0}"/>
    <cellStyle name="好_New UPH and BOM_130429_SSD cost summary-F0527-1_MainSheet" xfId="8823" xr:uid="{3D3B8A38-052B-40E3-8454-7E66A013A456}"/>
    <cellStyle name="好_New UPH and BOM_130430" xfId="2707" xr:uid="{9D547580-5CB1-4738-92A6-60C034B82801}"/>
    <cellStyle name="好_New UPH and BOM_130430_MainSheet" xfId="8824" xr:uid="{0404763B-0628-4779-AEFC-663F75017A8F}"/>
    <cellStyle name="好_New UPH and BOM_130430_SSD cost summary-F0527-1" xfId="2708" xr:uid="{D5DE53B1-FCB8-46FB-B2FF-17BCA67771E4}"/>
    <cellStyle name="好_New UPH and BOM_130430_SSD cost summary-F0527-1_MainSheet" xfId="8825" xr:uid="{CB004297-1D0E-4C17-962A-3EB43C85722B}"/>
    <cellStyle name="好_New UPH and BOM_130506" xfId="2709" xr:uid="{D4A82559-815D-4D8F-B561-F2B52EA5612F}"/>
    <cellStyle name="好_New UPH and BOM_130506_MainSheet" xfId="8826" xr:uid="{E73DE75E-EAFE-494E-BAE3-EF96CA9503DA}"/>
    <cellStyle name="好_New UPH and BOM_130506_SSD cost summary-F0527-1" xfId="2710" xr:uid="{67B353B1-05E2-446F-AB12-FA14F082A5C1}"/>
    <cellStyle name="好_New UPH and BOM_130506_SSD cost summary-F0527-1_MainSheet" xfId="8827" xr:uid="{91A68C95-2BD6-44BB-8EF0-7E6BC562252F}"/>
    <cellStyle name="好_New UPH and BOM_130510" xfId="2711" xr:uid="{E2D81229-52ED-494F-A2BD-9CBB76094DBE}"/>
    <cellStyle name="好_New UPH and BOM_130510_MainSheet" xfId="8828" xr:uid="{B0A1DD3A-B571-4DB2-9D3D-259E13CD0CD9}"/>
    <cellStyle name="好_New UPH and BOM_130510_SSD cost summary-F0527-1" xfId="2712" xr:uid="{FB6D2C01-F85D-4BF8-B38D-52CB7760EE4F}"/>
    <cellStyle name="好_New UPH and BOM_130510_SSD cost summary-F0527-1_MainSheet" xfId="8829" xr:uid="{6FF4E29D-6512-4AFA-8997-EA58D3AF2C53}"/>
    <cellStyle name="好_New UPH and BOM_130514" xfId="2713" xr:uid="{DAF722E1-DD1C-4FF3-BD79-728B5B23E7C6}"/>
    <cellStyle name="好_New UPH and BOM_130514_MainSheet" xfId="8830" xr:uid="{CF0C35DF-B53E-40FB-8A71-F1D63E4FC9CE}"/>
    <cellStyle name="好_New UPH and BOM_130514_SSD cost summary-F0527-1" xfId="2714" xr:uid="{F7A4E24D-318D-4B49-BEF7-95A641C0E682}"/>
    <cellStyle name="好_New UPH and BOM_130514_SSD cost summary-F0527-1_MainSheet" xfId="8831" xr:uid="{378E205A-A792-4F5C-BA09-27E1B56CAF7A}"/>
    <cellStyle name="好_New UPH and BOM_130516" xfId="2715" xr:uid="{88F986E9-E456-4EEC-AC8D-1041C8413F36}"/>
    <cellStyle name="好_New UPH and BOM_130516_MainSheet" xfId="8832" xr:uid="{52C97A00-EF7D-448F-A31A-62CE1773744F}"/>
    <cellStyle name="好_New UPH and BOM_130516_SSD cost summary-F0527-1" xfId="2716" xr:uid="{9A8CFB3F-BE29-4A08-B5D1-DCA140B95EAE}"/>
    <cellStyle name="好_New UPH and BOM_130516_SSD cost summary-F0527-1_MainSheet" xfId="8833" xr:uid="{E063B521-E985-405C-B981-8AD859194B3F}"/>
    <cellStyle name="好_New UPH and BOM_130517" xfId="2717" xr:uid="{A357A905-4DD5-46F2-ABCE-09E923A47E0E}"/>
    <cellStyle name="好_New UPH and BOM_130517_MainSheet" xfId="8834" xr:uid="{80B82863-76A5-4974-A038-EACA00E2EE68}"/>
    <cellStyle name="好_New UPH and BOM_130517_SSD cost summary-F0527-1" xfId="2718" xr:uid="{17EDA9CC-EBA6-46CE-AB0F-98BBA38A44C0}"/>
    <cellStyle name="好_New UPH and BOM_130517_SSD cost summary-F0527-1_MainSheet" xfId="8835" xr:uid="{F2FB997E-001E-4B6E-B036-9EFBDB106287}"/>
    <cellStyle name="好_New UPH and BOM_130520" xfId="2719" xr:uid="{B3CC59B4-0B7D-4CB5-8D0D-877DB1E99754}"/>
    <cellStyle name="好_New UPH and BOM_130520_MainSheet" xfId="8836" xr:uid="{AA30C166-FC39-4AC0-B97C-6591F306A974}"/>
    <cellStyle name="好_New UPH and BOM_130520_SSD cost summary-F0527-1" xfId="2720" xr:uid="{8BE98D57-043B-4BB7-B7EE-0DE22B4DD0B9}"/>
    <cellStyle name="好_New UPH and BOM_130520_SSD cost summary-F0527-1_MainSheet" xfId="8837" xr:uid="{AC422BC6-7997-4525-B27E-4BBB7066234F}"/>
    <cellStyle name="好_Packing Operation time" xfId="2721" xr:uid="{59A816D8-9944-432C-9D30-72C1B85C06C3}"/>
    <cellStyle name="好_Packing Operation time_MainSheet" xfId="8838" xr:uid="{83CC69F6-2EC2-4931-8203-FF860A9EE3AB}"/>
    <cellStyle name="好_POP" xfId="2722" xr:uid="{A21F86CC-310D-4FED-B56D-2807D4EED828}"/>
    <cellStyle name="好_POP_MainSheet" xfId="8839" xr:uid="{4682B7BB-8609-4916-9CC0-95A272969E97}"/>
    <cellStyle name="好_Price" xfId="2723" xr:uid="{51F6C086-7475-4337-8C76-137C0ECD8679}"/>
    <cellStyle name="好_Price_130522 INT SSD cost table" xfId="2724" xr:uid="{A04FA1DD-1E91-465D-8E23-29BD32DE9F42}"/>
    <cellStyle name="好_Price_130522 INT SSD cost table_MainSheet" xfId="8841" xr:uid="{1CAC9737-B84C-448D-A86A-36A74D710F3D}"/>
    <cellStyle name="好_Price_MainSheet" xfId="8840" xr:uid="{004FA73D-720F-4161-99C2-D20AA8EF661E}"/>
    <cellStyle name="好_Price_SSD cost" xfId="2725" xr:uid="{CC71F4C4-6825-4666-B207-3478962A6C36}"/>
    <cellStyle name="好_Price_SSD cost summary-F0523" xfId="2726" xr:uid="{E840F5FA-AF37-4466-9C78-F50DA9FBB712}"/>
    <cellStyle name="好_Price_SSD cost summary-F0523_MainSheet" xfId="8843" xr:uid="{D55D3057-559E-4A2D-ACE3-65CBD42A22B9}"/>
    <cellStyle name="好_Price_SSD cost summary-F0527-1" xfId="2727" xr:uid="{0C2F8357-5559-4746-860A-D877358B5074}"/>
    <cellStyle name="好_Price_SSD cost summary-F0527-1_MainSheet" xfId="8844" xr:uid="{369ECABF-78AD-4061-8446-D58500E7C476}"/>
    <cellStyle name="好_Price_SSD cost_MainSheet" xfId="8842" xr:uid="{6918556A-530F-4390-9250-5EB2CF188967}"/>
    <cellStyle name="好_Price_SSD cost-F" xfId="2728" xr:uid="{8395F36C-09FA-4668-A724-20E75C2D36FA}"/>
    <cellStyle name="好_Price_SSD cost-F_MainSheet" xfId="8845" xr:uid="{2EF1DAEA-D8EE-43EE-9828-C73B8F6ACCE8}"/>
    <cellStyle name="好_Price_SSD cost-F0522" xfId="2729" xr:uid="{D26AE9CA-5106-486A-BDB0-C5BE8F05332C}"/>
    <cellStyle name="好_Price_SSD cost-F0522_MainSheet" xfId="8846" xr:uid="{81E0ADBD-104C-43EB-8A84-9F394B5680BC}"/>
    <cellStyle name="好_PTI_WL 25 Pricing Target proposal_20140912-F" xfId="2730" xr:uid="{82F0FC49-1393-4A1D-96FE-AD32A92DEE83}"/>
    <cellStyle name="好_PTI_WL 25 Pricing Target proposal_20140912-F_MainSheet" xfId="8847" xr:uid="{5FCF1899-88F6-4819-BB1A-44A579751E56}"/>
    <cellStyle name="好_Record" xfId="2731" xr:uid="{31F17451-5123-455A-B641-633BFACBC32D}"/>
    <cellStyle name="好_Record_130522 INT SSD cost table" xfId="2732" xr:uid="{D4932A0D-D0A1-4EA5-9BA7-6551087B735F}"/>
    <cellStyle name="好_Record_130522 INT SSD cost table_MainSheet" xfId="8849" xr:uid="{2345FE24-5A06-45B7-8BFF-5779CB6AF3B6}"/>
    <cellStyle name="好_Record_MainSheet" xfId="8848" xr:uid="{F0986943-A63E-427D-A155-C0E3768A9C98}"/>
    <cellStyle name="好_Record_SSD cost" xfId="2733" xr:uid="{2792E218-B5A1-4C08-8DA2-202862A36BEE}"/>
    <cellStyle name="好_Record_SSD cost summary-F0523" xfId="2734" xr:uid="{847C158B-2DC1-4AB8-A3F6-AAC21E6470D7}"/>
    <cellStyle name="好_Record_SSD cost summary-F0523_MainSheet" xfId="8851" xr:uid="{FFD5717C-F007-4FE3-8AE0-7EB41B5E3B19}"/>
    <cellStyle name="好_Record_SSD cost summary-F0527-1" xfId="2735" xr:uid="{8364764C-3389-4FB6-823F-F2884FB0FC99}"/>
    <cellStyle name="好_Record_SSD cost summary-F0527-1_MainSheet" xfId="8852" xr:uid="{0CEE4F67-5042-4C48-813D-9C2C89EC08CF}"/>
    <cellStyle name="好_Record_SSD cost_MainSheet" xfId="8850" xr:uid="{508478C9-4D21-46B2-890F-01707104BB29}"/>
    <cellStyle name="好_Record_SSD cost-F" xfId="2736" xr:uid="{68900DEE-8DE3-45BF-9F98-3D038946E142}"/>
    <cellStyle name="好_Record_SSD cost-F_MainSheet" xfId="8853" xr:uid="{1E007974-2786-4C4C-BBA5-75BF3B797A58}"/>
    <cellStyle name="好_Record_SSD cost-F0522" xfId="2737" xr:uid="{ED44AB9C-6261-466F-8330-17A7A195EF31}"/>
    <cellStyle name="好_Record_SSD cost-F0522_MainSheet" xfId="8854" xr:uid="{97611ECD-E15B-4A87-9379-8BB66929023F}"/>
    <cellStyle name="好_RFQ cost(Logic &amp; FC)-130402-Apr" xfId="2738" xr:uid="{0520B1A5-B8C5-4869-84B1-A4F73EF65546}"/>
    <cellStyle name="好_RFQ cost(Logic &amp; FC)-130402-Apr_MainSheet" xfId="8855" xr:uid="{E11218E6-13FB-4AAB-AFFA-D45F1CA678B0}"/>
    <cellStyle name="好_RFQ cost(Logic &amp; FC)-130402-Apr_SSD cost summary-F0527-1" xfId="2739" xr:uid="{BE508381-FD90-4F51-85D2-7D77B518095C}"/>
    <cellStyle name="好_RFQ cost(Logic &amp; FC)-130402-Apr_SSD cost summary-F0527-1_MainSheet" xfId="8856" xr:uid="{D9A37B62-5356-49E4-A394-C61C04910BD1}"/>
    <cellStyle name="好_RFQ cost(TSOP48 &amp; uSD) Ver1-130402-Apr" xfId="2740" xr:uid="{711EEDF5-EBBA-46D0-B6A1-F4C533816AAE}"/>
    <cellStyle name="好_RFQ cost(TSOP48 &amp; uSD) Ver1-130402-Apr_MainSheet" xfId="8857" xr:uid="{2C2540FD-831C-4AE6-A22D-6E4C357ADC43}"/>
    <cellStyle name="好_RFQ cost(TSOP48 &amp; uSD) Ver1-130402-Apr_SSD cost summary-F0527-1" xfId="2741" xr:uid="{EE010A2C-B812-4CB7-A19C-90A2E8F7793F}"/>
    <cellStyle name="好_RFQ cost(TSOP48 &amp; uSD) Ver1-130402-Apr_SSD cost summary-F0527-1_MainSheet" xfId="8858" xr:uid="{A3C1F920-71A9-4473-8544-6B90AD611FB9}"/>
    <cellStyle name="好_sdk1" xfId="2742" xr:uid="{6F5EB6F2-8D95-48F6-AE25-DDA2D3AE4C0D}"/>
    <cellStyle name="好_sdk1_MainSheet" xfId="8859" xr:uid="{8B86772B-949A-4ACC-BAD7-9DF6F9CD5E1E}"/>
    <cellStyle name="好_sdk1_SSD cost summary-F0527-1" xfId="2743" xr:uid="{F9C1B265-5FED-45E2-A43D-0EA28BBD2B55}"/>
    <cellStyle name="好_sdk1_SSD cost summary-F0527-1_MainSheet" xfId="8860" xr:uid="{06760BC8-EF7B-4EF5-A858-55E15740F789}"/>
    <cellStyle name="好_Sheet4" xfId="2744" xr:uid="{6234288D-84A0-458D-808A-DC76D5E13542}"/>
    <cellStyle name="好_Sheet4_130522 INT SSD cost table" xfId="2745" xr:uid="{FE9B1459-EA15-4E4F-B65F-983B67FF2587}"/>
    <cellStyle name="好_Sheet4_130522 INT SSD cost table_MainSheet" xfId="8862" xr:uid="{A80C6ED2-C397-4BEE-80A7-10206D990612}"/>
    <cellStyle name="好_Sheet4_MainSheet" xfId="8861" xr:uid="{B4D1BA5A-759E-48B2-9595-6D66E65501DE}"/>
    <cellStyle name="好_Sheet4_SSD cost" xfId="2746" xr:uid="{9F5B5EB5-6905-409E-B701-AE777AAB49A7}"/>
    <cellStyle name="好_Sheet4_SSD cost summary-F0523" xfId="2747" xr:uid="{ED719B64-9889-4EFF-9F49-C2F2313E29FF}"/>
    <cellStyle name="好_Sheet4_SSD cost summary-F0523_MainSheet" xfId="8864" xr:uid="{6983F314-F31D-46BC-A540-7DEF7613F404}"/>
    <cellStyle name="好_Sheet4_SSD cost summary-F0527-1" xfId="2748" xr:uid="{C5418A69-F394-47DC-B871-41AAFAD6FD7B}"/>
    <cellStyle name="好_Sheet4_SSD cost summary-F0527-1_MainSheet" xfId="8865" xr:uid="{E10559ED-8216-4D76-9EEB-EC6BB1B9CCCF}"/>
    <cellStyle name="好_Sheet4_SSD cost_MainSheet" xfId="8863" xr:uid="{F7CCFFE4-A7D6-4AC9-AF71-CBA68A398437}"/>
    <cellStyle name="好_Sheet4_SSD cost-F" xfId="2749" xr:uid="{8211D6BA-1EF7-4C91-8ABD-2694E00B4E30}"/>
    <cellStyle name="好_Sheet4_SSD cost-F_MainSheet" xfId="8866" xr:uid="{A77F7A44-6D2A-42DB-8618-1A1DB1DE2906}"/>
    <cellStyle name="好_Sheet4_SSD cost-F0522" xfId="2750" xr:uid="{BA4CF76F-6AD5-4093-B720-36E04CA1F24C}"/>
    <cellStyle name="好_Sheet4_SSD cost-F0522_MainSheet" xfId="8867" xr:uid="{FE09B3E1-1967-4CF4-AB9E-AC54BB5B2AE5}"/>
    <cellStyle name="好_SSD cost data 2013_0516" xfId="2751" xr:uid="{C8CD4CF7-55A4-4450-A729-CDFD822E1A1A}"/>
    <cellStyle name="好_SSD cost data 2013_0516_MainSheet" xfId="8868" xr:uid="{9D2DFBB6-4C53-488D-BB5F-7063F52D7E89}"/>
    <cellStyle name="好_SSD cost data 2013_0520.2" xfId="2752" xr:uid="{16ADD571-E2DD-4ECC-B9BE-D7C961A41C36}"/>
    <cellStyle name="好_SSD cost data 2013_0520.2_MainSheet" xfId="8869" xr:uid="{BD49232E-50B2-475E-8899-2289DC98C07B}"/>
    <cellStyle name="好_SSD cost data 2013_0521" xfId="2753" xr:uid="{17CE26C3-C9E6-4B28-8E90-1A42742DADF4}"/>
    <cellStyle name="好_SSD cost data 2013_0521_MainSheet" xfId="8870" xr:uid="{93172262-88B1-4EC4-A061-7BD25C62716C}"/>
    <cellStyle name="好_SSD cost data 2013_0522" xfId="2754" xr:uid="{72264281-4717-4889-A6AD-1A00676C2873}"/>
    <cellStyle name="好_SSD cost data 2013_0522_MainSheet" xfId="8871" xr:uid="{6237AE46-10E9-4256-96FE-360F7F8D052A}"/>
    <cellStyle name="好_SSD cost data 2013_0524.1" xfId="2755" xr:uid="{DC42CA3D-E3A6-459E-AEB5-A2C88057B6D5}"/>
    <cellStyle name="好_SSD cost data 2013_0524.1_MainSheet" xfId="8872" xr:uid="{4E27939A-E4F4-47DC-B2B9-2D733FC0EE53}"/>
    <cellStyle name="好_TSB SURGUA-20141201-F" xfId="2756" xr:uid="{2BEF8C9B-5B61-40FD-A0C6-89F77BC4D591}"/>
    <cellStyle name="好_TSB SURGUA-20141201-F_MainSheet" xfId="8873" xr:uid="{2F7598A2-C1BD-4B52-A7D6-9B071EECC962}"/>
    <cellStyle name="好_Underfill Price adder-0827" xfId="2757" xr:uid="{7467641E-2D94-491A-AFF4-060430D903C1}"/>
    <cellStyle name="好_Underfill Price adder-0827_MainSheet" xfId="8874" xr:uid="{2BC70458-7DEC-4803-BDD4-4A188E3688C4}"/>
    <cellStyle name="好_UPH and BOM by devices_1" xfId="2758" xr:uid="{E19385FD-3DAD-477C-ADF6-2B9FE23E3166}"/>
    <cellStyle name="好_UPH and BOM by devices_1_130522 INT SSD cost table" xfId="2759" xr:uid="{9CA98767-C56C-47F0-8637-1375E07F6D77}"/>
    <cellStyle name="好_UPH and BOM by devices_1_130522 INT SSD cost table_MainSheet" xfId="8876" xr:uid="{0F9121C6-9A65-42C8-93C0-392844B1C7F9}"/>
    <cellStyle name="好_UPH and BOM by devices_1_MainSheet" xfId="8875" xr:uid="{9CAA2E94-ABE2-4C84-9182-EFE301DD8938}"/>
    <cellStyle name="好_UPH and BOM by devices_1_SSD cost" xfId="2760" xr:uid="{DBD4CC2E-FFDD-4703-AEC5-1D26882DDF53}"/>
    <cellStyle name="好_UPH and BOM by devices_1_SSD cost summary-F0523" xfId="2761" xr:uid="{921411F6-4DB1-425B-BA9D-0112CA25B867}"/>
    <cellStyle name="好_UPH and BOM by devices_1_SSD cost summary-F0523_MainSheet" xfId="8878" xr:uid="{EB7C8EA3-2284-44D1-AA92-8B1E146ADFE1}"/>
    <cellStyle name="好_UPH and BOM by devices_1_SSD cost summary-F0527-1" xfId="2762" xr:uid="{EB481E09-AA60-43B8-AFA5-B8DAAD334AB3}"/>
    <cellStyle name="好_UPH and BOM by devices_1_SSD cost summary-F0527-1_MainSheet" xfId="8879" xr:uid="{91D29D0C-C239-4540-85D2-B07505525C89}"/>
    <cellStyle name="好_UPH and BOM by devices_1_SSD cost_MainSheet" xfId="8877" xr:uid="{88DAAC9B-FBD1-4356-AFB5-0AE61E295106}"/>
    <cellStyle name="好_UPH and BOM by devices_1_SSD cost-F" xfId="2763" xr:uid="{11ED64CD-A073-432D-9825-3C532408C190}"/>
    <cellStyle name="好_UPH and BOM by devices_1_SSD cost-F_MainSheet" xfId="8880" xr:uid="{44E98120-66EA-4731-8EB4-311016330127}"/>
    <cellStyle name="好_UPH and BOM by devices_1_SSD cost-F0522" xfId="2764" xr:uid="{0127551A-29CA-4C52-84BA-17629E5CD406}"/>
    <cellStyle name="好_UPH and BOM by devices_1_SSD cost-F0522_MainSheet" xfId="8881" xr:uid="{79F6E9A5-F83E-4E70-A61F-CAA969E5AB20}"/>
    <cellStyle name="好_UPH and BOM by devices_10" xfId="2765" xr:uid="{66D72F21-CD45-4E4B-BD9A-47400B7B8362}"/>
    <cellStyle name="好_UPH and BOM by devices_10_130522 INT SSD cost table" xfId="2766" xr:uid="{B1774494-86C9-4D9C-82DA-E89B7622BDB5}"/>
    <cellStyle name="好_UPH and BOM by devices_10_130522 INT SSD cost table_MainSheet" xfId="8883" xr:uid="{37B03BBE-EC92-4111-84AA-42A8110A8236}"/>
    <cellStyle name="好_UPH and BOM by devices_10_MainSheet" xfId="8882" xr:uid="{7F8D439E-C26F-4CDD-ABE5-FC5824002878}"/>
    <cellStyle name="好_UPH and BOM by devices_10_SSD cost" xfId="2767" xr:uid="{ECC6FDB6-9D96-45E9-9B2E-AC241AF27F28}"/>
    <cellStyle name="好_UPH and BOM by devices_10_SSD cost summary-F0523" xfId="2768" xr:uid="{8C52E5CA-6B9A-49F0-AE2D-CEF4A19B0B09}"/>
    <cellStyle name="好_UPH and BOM by devices_10_SSD cost summary-F0523_MainSheet" xfId="8885" xr:uid="{22533C2D-371B-4991-BECA-A54046A49524}"/>
    <cellStyle name="好_UPH and BOM by devices_10_SSD cost summary-F0527-1" xfId="2769" xr:uid="{446EDA9E-FD41-464B-A66C-3C9DA8169744}"/>
    <cellStyle name="好_UPH and BOM by devices_10_SSD cost summary-F0527-1_MainSheet" xfId="8886" xr:uid="{FA8A8A39-69D4-433B-A230-ADB68191C662}"/>
    <cellStyle name="好_UPH and BOM by devices_10_SSD cost_MainSheet" xfId="8884" xr:uid="{A761AE3B-4802-44FD-9EA1-160818F4FA9F}"/>
    <cellStyle name="好_UPH and BOM by devices_10_SSD cost-F" xfId="2770" xr:uid="{B1B439E7-D278-43E0-B641-217B39FAFC8A}"/>
    <cellStyle name="好_UPH and BOM by devices_10_SSD cost-F_MainSheet" xfId="8887" xr:uid="{B65D50BA-9F39-475D-802A-0C858D62AB2E}"/>
    <cellStyle name="好_UPH and BOM by devices_10_SSD cost-F0522" xfId="2771" xr:uid="{C3E64D4B-FBC5-468D-B2E8-53D92EE00C9A}"/>
    <cellStyle name="好_UPH and BOM by devices_10_SSD cost-F0522_MainSheet" xfId="8888" xr:uid="{36908CE8-15DF-4F02-8DF7-EBC4922D86EA}"/>
    <cellStyle name="好_UPH and BOM by devices_12" xfId="2772" xr:uid="{DA81A6B3-B9FC-4338-B91A-15C3E50D2365}"/>
    <cellStyle name="好_UPH and BOM by devices_12_130522 INT SSD cost table" xfId="2773" xr:uid="{A43D9375-7604-47BF-8CEE-43D3BDDF7911}"/>
    <cellStyle name="好_UPH and BOM by devices_12_130522 INT SSD cost table_MainSheet" xfId="8890" xr:uid="{7331F8F5-F28A-4FEC-A9EA-65F459FAFD01}"/>
    <cellStyle name="好_UPH and BOM by devices_12_MainSheet" xfId="8889" xr:uid="{AD62378A-7BE7-45AB-9ADA-A83D2F6C6757}"/>
    <cellStyle name="好_UPH and BOM by devices_12_SSD cost" xfId="2774" xr:uid="{868E1CBC-0BDB-4CD3-8F67-3CBF42C55A3D}"/>
    <cellStyle name="好_UPH and BOM by devices_12_SSD cost summary-F0523" xfId="2775" xr:uid="{F4DA0CE9-28DF-4BE3-911C-E709EA826300}"/>
    <cellStyle name="好_UPH and BOM by devices_12_SSD cost summary-F0523_MainSheet" xfId="8892" xr:uid="{8051D8D0-A55B-4DCC-A1D0-CD874F63E431}"/>
    <cellStyle name="好_UPH and BOM by devices_12_SSD cost summary-F0527-1" xfId="2776" xr:uid="{58D7C23C-0620-4DE9-9EA6-BAB478154717}"/>
    <cellStyle name="好_UPH and BOM by devices_12_SSD cost summary-F0527-1_MainSheet" xfId="8893" xr:uid="{7C2C89F3-16FD-4B25-B386-DEC0DD7DE8C6}"/>
    <cellStyle name="好_UPH and BOM by devices_12_SSD cost_MainSheet" xfId="8891" xr:uid="{C429E5E9-D667-4738-9F8A-05E798B6AE1D}"/>
    <cellStyle name="好_UPH and BOM by devices_12_SSD cost-F" xfId="2777" xr:uid="{B4B158BA-CCF1-4AC4-833F-EB3853055401}"/>
    <cellStyle name="好_UPH and BOM by devices_12_SSD cost-F_MainSheet" xfId="8894" xr:uid="{70244E64-65C7-4591-9C3F-E3B2BC7213C0}"/>
    <cellStyle name="好_UPH and BOM by devices_12_SSD cost-F0522" xfId="2778" xr:uid="{795319BF-0741-4B11-9A32-847475A722ED}"/>
    <cellStyle name="好_UPH and BOM by devices_12_SSD cost-F0522_MainSheet" xfId="8895" xr:uid="{29ABD1E7-4C07-42EE-8F8F-A22D9D1A6B69}"/>
    <cellStyle name="好_UPH and BOM by devices_15" xfId="2779" xr:uid="{DFBB09F9-FC24-4BB5-AA1D-CFC3DF75FBCC}"/>
    <cellStyle name="好_UPH and BOM by devices_15_130522 INT SSD cost table" xfId="2780" xr:uid="{798D6192-C0BE-4673-BB40-B0989B068CBB}"/>
    <cellStyle name="好_UPH and BOM by devices_15_130522 INT SSD cost table_MainSheet" xfId="8897" xr:uid="{B1D23DC7-6CD6-4783-AD9E-BFA906C7CED5}"/>
    <cellStyle name="好_UPH and BOM by devices_15_MainSheet" xfId="8896" xr:uid="{6767ADDE-669D-4266-807F-395B21ECFB23}"/>
    <cellStyle name="好_UPH and BOM by devices_15_SSD cost" xfId="2781" xr:uid="{9D779A5E-3D74-4B0D-9ABB-7E38C30AD5C5}"/>
    <cellStyle name="好_UPH and BOM by devices_15_SSD cost summary-F0523" xfId="2782" xr:uid="{D0784F4F-3BC6-4505-A3E6-8331DE23CBB5}"/>
    <cellStyle name="好_UPH and BOM by devices_15_SSD cost summary-F0523_MainSheet" xfId="8899" xr:uid="{60B051A4-61E1-4A27-8949-25F38F2BC602}"/>
    <cellStyle name="好_UPH and BOM by devices_15_SSD cost summary-F0527-1" xfId="2783" xr:uid="{A01A8CCD-0549-4E1C-A40B-5FA922C6C675}"/>
    <cellStyle name="好_UPH and BOM by devices_15_SSD cost summary-F0527-1_MainSheet" xfId="8900" xr:uid="{4D8F42D3-CE0B-4AC7-A7C0-10841CE0CB01}"/>
    <cellStyle name="好_UPH and BOM by devices_15_SSD cost_MainSheet" xfId="8898" xr:uid="{278FEBA1-C0B2-468C-8F05-9D1E51088163}"/>
    <cellStyle name="好_UPH and BOM by devices_15_SSD cost-F" xfId="2784" xr:uid="{A28670F6-D42C-4F8B-8967-893417D688FC}"/>
    <cellStyle name="好_UPH and BOM by devices_15_SSD cost-F_MainSheet" xfId="8901" xr:uid="{5F8A98AF-0D87-446E-8EDE-2BF94A6182AF}"/>
    <cellStyle name="好_UPH and BOM by devices_15_SSD cost-F0522" xfId="2785" xr:uid="{999E0E58-D1BA-4158-89EE-8BAED516B4FB}"/>
    <cellStyle name="好_UPH and BOM by devices_15_SSD cost-F0522_MainSheet" xfId="8902" xr:uid="{BFE6E3F3-37EF-496E-A73A-7E915291494D}"/>
    <cellStyle name="好_UPH and BOM by devices_17" xfId="2786" xr:uid="{06ABE064-1C20-4727-8A92-3E3FC0DED7F7}"/>
    <cellStyle name="好_UPH and BOM by devices_17_130522 INT SSD cost table" xfId="2787" xr:uid="{0DE119BB-A506-4BB7-9081-0C31A6CEC707}"/>
    <cellStyle name="好_UPH and BOM by devices_17_130522 INT SSD cost table_MainSheet" xfId="8904" xr:uid="{C1263B7B-0A51-4449-A50E-9AFA840A8383}"/>
    <cellStyle name="好_UPH and BOM by devices_17_MainSheet" xfId="8903" xr:uid="{6AD196BC-E075-4105-96F7-4DD3D2728468}"/>
    <cellStyle name="好_UPH and BOM by devices_17_SSD cost" xfId="2788" xr:uid="{484DFCF7-2730-48A3-A725-B8C4344CEAF3}"/>
    <cellStyle name="好_UPH and BOM by devices_17_SSD cost summary-F0523" xfId="2789" xr:uid="{A08FDC02-EC64-4C3A-A6D1-30214E009B3A}"/>
    <cellStyle name="好_UPH and BOM by devices_17_SSD cost summary-F0523_MainSheet" xfId="8906" xr:uid="{2A2FA33D-4046-4751-96F0-5034B3367BF4}"/>
    <cellStyle name="好_UPH and BOM by devices_17_SSD cost summary-F0527-1" xfId="2790" xr:uid="{871E94E9-4AF3-4500-ACA4-79DEED445FC6}"/>
    <cellStyle name="好_UPH and BOM by devices_17_SSD cost summary-F0527-1_MainSheet" xfId="8907" xr:uid="{604A0742-FB0F-4158-8031-847FE089920A}"/>
    <cellStyle name="好_UPH and BOM by devices_17_SSD cost_MainSheet" xfId="8905" xr:uid="{2B10CCC5-87E8-4D06-8971-523403E9FB3B}"/>
    <cellStyle name="好_UPH and BOM by devices_17_SSD cost-F" xfId="2791" xr:uid="{C3031593-EC9D-4607-A7A8-733E294D2AEF}"/>
    <cellStyle name="好_UPH and BOM by devices_17_SSD cost-F_MainSheet" xfId="8908" xr:uid="{9554149C-154F-4A14-B3A8-882D3B33FD90}"/>
    <cellStyle name="好_UPH and BOM by devices_17_SSD cost-F0522" xfId="2792" xr:uid="{4828D356-2585-43FF-BC39-60E7D1B1175F}"/>
    <cellStyle name="好_UPH and BOM by devices_17_SSD cost-F0522_MainSheet" xfId="8909" xr:uid="{933958DB-A33F-42F8-9C14-C00A772E44B0}"/>
    <cellStyle name="好_UPH and BOM by devices_18" xfId="2793" xr:uid="{ABA39CBE-C4B4-438E-90E4-1EBF8FE6F68C}"/>
    <cellStyle name="好_UPH and BOM by devices_18_130522 INT SSD cost table" xfId="2794" xr:uid="{9DBC4E85-4590-46B5-8879-648523A4A21A}"/>
    <cellStyle name="好_UPH and BOM by devices_18_130522 INT SSD cost table_MainSheet" xfId="8911" xr:uid="{AAD3917C-CFF6-427E-8648-E7382439A12F}"/>
    <cellStyle name="好_UPH and BOM by devices_18_MainSheet" xfId="8910" xr:uid="{9B9BD5BB-9F56-4987-9550-3959DEDF08BE}"/>
    <cellStyle name="好_UPH and BOM by devices_18_SSD cost" xfId="2795" xr:uid="{0A0B6EA5-136E-4D7B-B3A8-53898CD61C34}"/>
    <cellStyle name="好_UPH and BOM by devices_18_SSD cost summary-F0523" xfId="2796" xr:uid="{6F897D6F-C7D7-488E-8582-D0ED4D17C78C}"/>
    <cellStyle name="好_UPH and BOM by devices_18_SSD cost summary-F0523_MainSheet" xfId="8913" xr:uid="{D29D7C3C-E49C-4DF4-982A-6C930D6C8BF4}"/>
    <cellStyle name="好_UPH and BOM by devices_18_SSD cost summary-F0527-1" xfId="2797" xr:uid="{9DED29D0-CD0A-4E80-8270-420E9508DE36}"/>
    <cellStyle name="好_UPH and BOM by devices_18_SSD cost summary-F0527-1_MainSheet" xfId="8914" xr:uid="{9681218C-8BCD-48E4-90D1-2683EE89DD8C}"/>
    <cellStyle name="好_UPH and BOM by devices_18_SSD cost_MainSheet" xfId="8912" xr:uid="{B279B978-DFF3-4D99-B2E4-0951B24E9A12}"/>
    <cellStyle name="好_UPH and BOM by devices_18_SSD cost-F" xfId="2798" xr:uid="{6BF675BE-334D-46DD-A123-67BD3C274C78}"/>
    <cellStyle name="好_UPH and BOM by devices_18_SSD cost-F_MainSheet" xfId="8915" xr:uid="{7DEDCB4D-0AE7-4FA1-988D-25550693BA28}"/>
    <cellStyle name="好_UPH and BOM by devices_18_SSD cost-F0522" xfId="2799" xr:uid="{262B0D20-EC0D-4591-B3F3-F62372576231}"/>
    <cellStyle name="好_UPH and BOM by devices_18_SSD cost-F0522_MainSheet" xfId="8916" xr:uid="{55F3B67F-36BB-411A-9804-FB2B293B4702}"/>
    <cellStyle name="好_UPH and BOM by devices_19" xfId="2800" xr:uid="{10763284-E860-4244-8D89-B1E3D159DB81}"/>
    <cellStyle name="好_UPH and BOM by devices_19_130522 INT SSD cost table" xfId="2801" xr:uid="{81F47925-6AD3-4641-A019-77B01C976D1F}"/>
    <cellStyle name="好_UPH and BOM by devices_19_130522 INT SSD cost table_MainSheet" xfId="8918" xr:uid="{08EFC284-7DE1-4A8B-8D3F-115A6B76A3BE}"/>
    <cellStyle name="好_UPH and BOM by devices_19_MainSheet" xfId="8917" xr:uid="{94F92DAF-0BDE-4B13-B3D9-C0F2EC744D3E}"/>
    <cellStyle name="好_UPH and BOM by devices_19_SSD cost" xfId="2802" xr:uid="{5A6683BB-90CF-4C32-907F-0458CD7C7154}"/>
    <cellStyle name="好_UPH and BOM by devices_19_SSD cost summary-F0523" xfId="2803" xr:uid="{78C88BEF-2C2D-4653-96B9-A9936C185191}"/>
    <cellStyle name="好_UPH and BOM by devices_19_SSD cost summary-F0523_MainSheet" xfId="8920" xr:uid="{9CF0BDF5-8014-4049-A8AC-6D80393F3343}"/>
    <cellStyle name="好_UPH and BOM by devices_19_SSD cost summary-F0527-1" xfId="2804" xr:uid="{04812133-ED39-4BD6-94CC-9B5392F87E53}"/>
    <cellStyle name="好_UPH and BOM by devices_19_SSD cost summary-F0527-1_MainSheet" xfId="8921" xr:uid="{F314CE52-79A3-437A-8FC3-42DBD838D45F}"/>
    <cellStyle name="好_UPH and BOM by devices_19_SSD cost_MainSheet" xfId="8919" xr:uid="{222B66A7-C863-47A2-B24B-1F7EC2797958}"/>
    <cellStyle name="好_UPH and BOM by devices_19_SSD cost-F" xfId="2805" xr:uid="{4014950D-2099-4710-96EA-43FD42A57AF4}"/>
    <cellStyle name="好_UPH and BOM by devices_19_SSD cost-F_MainSheet" xfId="8922" xr:uid="{EAE0495E-C3FE-4490-AFF0-136AE7CAF47A}"/>
    <cellStyle name="好_UPH and BOM by devices_19_SSD cost-F0522" xfId="2806" xr:uid="{94A9E369-85B2-44A5-8FF0-09D962F50355}"/>
    <cellStyle name="好_UPH and BOM by devices_19_SSD cost-F0522_MainSheet" xfId="8923" xr:uid="{3A0811FB-A206-46B6-A637-1033EEE990C6}"/>
    <cellStyle name="好_UPH and BOM by devices_2" xfId="2807" xr:uid="{4463F4C3-A776-4BB7-9D29-45B0540A4338}"/>
    <cellStyle name="好_UPH and BOM by devices_2_130522 INT SSD cost table" xfId="2808" xr:uid="{D3D6DBA3-0391-4071-8830-5066C6964284}"/>
    <cellStyle name="好_UPH and BOM by devices_2_130522 INT SSD cost table_MainSheet" xfId="8925" xr:uid="{E9F53CFB-DB3D-4209-B4F7-44D3BFEAE57B}"/>
    <cellStyle name="好_UPH and BOM by devices_2_MainSheet" xfId="8924" xr:uid="{6E43CB07-65B7-4DF1-9C59-B5AA13D63EA6}"/>
    <cellStyle name="好_UPH and BOM by devices_2_SSD cost" xfId="2809" xr:uid="{1B163B6D-2EC1-498C-B410-926D0BD4605B}"/>
    <cellStyle name="好_UPH and BOM by devices_2_SSD cost summary-F0523" xfId="2810" xr:uid="{BF720F13-5DBD-4ED2-965C-CD5892097E3A}"/>
    <cellStyle name="好_UPH and BOM by devices_2_SSD cost summary-F0523_MainSheet" xfId="8927" xr:uid="{26A14475-CBE8-47A2-98F3-82ACA3F87137}"/>
    <cellStyle name="好_UPH and BOM by devices_2_SSD cost summary-F0527-1" xfId="2811" xr:uid="{5E7CFC0B-F617-44A2-ABDA-210DE0D7FC9E}"/>
    <cellStyle name="好_UPH and BOM by devices_2_SSD cost summary-F0527-1_MainSheet" xfId="8928" xr:uid="{725CDE1E-AF67-4203-B392-22D3F8046BA6}"/>
    <cellStyle name="好_UPH and BOM by devices_2_SSD cost_MainSheet" xfId="8926" xr:uid="{93786296-31D5-4E00-B338-14BCBE999EFD}"/>
    <cellStyle name="好_UPH and BOM by devices_2_SSD cost-F" xfId="2812" xr:uid="{D39DE40C-F0B6-45B1-B349-1B874F009F61}"/>
    <cellStyle name="好_UPH and BOM by devices_2_SSD cost-F_MainSheet" xfId="8929" xr:uid="{8F1D6C40-130D-42A5-BB10-47977E4429CD}"/>
    <cellStyle name="好_UPH and BOM by devices_2_SSD cost-F0522" xfId="2813" xr:uid="{31E88A26-0772-4C1E-8E73-73838F1495E7}"/>
    <cellStyle name="好_UPH and BOM by devices_2_SSD cost-F0522_MainSheet" xfId="8930" xr:uid="{F00B6B82-BD53-4501-9088-DBFD3286D603}"/>
    <cellStyle name="好_UPH and BOM by devices_3" xfId="2814" xr:uid="{2FB76D80-9B08-4040-B285-FE23143DC7C6}"/>
    <cellStyle name="好_UPH and BOM by devices_3_130522 INT SSD cost table" xfId="2815" xr:uid="{D3272DE5-530A-4033-BBDE-D12E45B80128}"/>
    <cellStyle name="好_UPH and BOM by devices_3_130522 INT SSD cost table_MainSheet" xfId="8932" xr:uid="{3A5B244C-E729-4E84-A19B-6159449D7EE4}"/>
    <cellStyle name="好_UPH and BOM by devices_3_MainSheet" xfId="8931" xr:uid="{F243B17B-2256-42D6-AC1C-42FBA78FF3B4}"/>
    <cellStyle name="好_UPH and BOM by devices_3_SSD cost" xfId="2816" xr:uid="{EA348306-CCBB-4727-BAE1-4FC4220AF95C}"/>
    <cellStyle name="好_UPH and BOM by devices_3_SSD cost summary-F0523" xfId="2817" xr:uid="{B921BC7F-36A7-4707-A17E-8925ADA52E0E}"/>
    <cellStyle name="好_UPH and BOM by devices_3_SSD cost summary-F0523_MainSheet" xfId="8934" xr:uid="{2D517C4C-8188-461F-B1F7-A29051DFD592}"/>
    <cellStyle name="好_UPH and BOM by devices_3_SSD cost summary-F0527-1" xfId="2818" xr:uid="{F9DF4DC5-5AFE-4ED5-8E4B-CDA21CB7EFD8}"/>
    <cellStyle name="好_UPH and BOM by devices_3_SSD cost summary-F0527-1_MainSheet" xfId="8935" xr:uid="{CC12CA4A-05F4-4459-9EE4-0EAFC0A4DB05}"/>
    <cellStyle name="好_UPH and BOM by devices_3_SSD cost_MainSheet" xfId="8933" xr:uid="{A5B406B6-4054-44CF-8730-8817FB06999D}"/>
    <cellStyle name="好_UPH and BOM by devices_3_SSD cost-F" xfId="2819" xr:uid="{90C2EBBE-4D54-405D-98DC-A50ECE416189}"/>
    <cellStyle name="好_UPH and BOM by devices_3_SSD cost-F_MainSheet" xfId="8936" xr:uid="{D1918FC0-D376-4C62-95A6-F4D509697DD3}"/>
    <cellStyle name="好_UPH and BOM by devices_3_SSD cost-F0522" xfId="2820" xr:uid="{2B42A8DF-3AC1-49B3-A942-22916368D0F6}"/>
    <cellStyle name="好_UPH and BOM by devices_3_SSD cost-F0522_MainSheet" xfId="8937" xr:uid="{CD7DDED6-2CC5-4DAA-BA9D-A86927F7CEF5}"/>
    <cellStyle name="好_UPH and BOM by devices_5" xfId="2821" xr:uid="{EBFA617D-FB19-41C5-9202-D3F40C6E3C44}"/>
    <cellStyle name="好_UPH and BOM by devices_5_130522 INT SSD cost table" xfId="2822" xr:uid="{B2600E45-6F55-4C69-8FF0-2BDC70A4FF5B}"/>
    <cellStyle name="好_UPH and BOM by devices_5_130522 INT SSD cost table_MainSheet" xfId="8939" xr:uid="{8C7F2952-4E75-4D7B-A680-5958EC35F28F}"/>
    <cellStyle name="好_UPH and BOM by devices_5_MainSheet" xfId="8938" xr:uid="{C78EC92A-EF89-4ACD-8734-C7E3ADAB3938}"/>
    <cellStyle name="好_UPH and BOM by devices_5_SSD cost" xfId="2823" xr:uid="{535EB8EB-9C12-4366-9596-D54F6220F96B}"/>
    <cellStyle name="好_UPH and BOM by devices_5_SSD cost summary-F0523" xfId="2824" xr:uid="{11973213-3AC9-4231-B018-FB380777AB78}"/>
    <cellStyle name="好_UPH and BOM by devices_5_SSD cost summary-F0523_MainSheet" xfId="8941" xr:uid="{4592651A-2AF5-4771-81C9-519A7376B25D}"/>
    <cellStyle name="好_UPH and BOM by devices_5_SSD cost summary-F0527-1" xfId="2825" xr:uid="{62071B07-775F-465D-9DDA-0DFE230E653F}"/>
    <cellStyle name="好_UPH and BOM by devices_5_SSD cost summary-F0527-1_MainSheet" xfId="8942" xr:uid="{85933566-6678-4592-91E2-2332444318A6}"/>
    <cellStyle name="好_UPH and BOM by devices_5_SSD cost_MainSheet" xfId="8940" xr:uid="{DFDE2630-CDDA-4ED2-911E-2CB714B90010}"/>
    <cellStyle name="好_UPH and BOM by devices_5_SSD cost-F" xfId="2826" xr:uid="{AA0ACD6D-E77D-420C-859D-261CFAD830AE}"/>
    <cellStyle name="好_UPH and BOM by devices_5_SSD cost-F_MainSheet" xfId="8943" xr:uid="{135001D4-52E2-477E-A678-ACB0DEC4ACFA}"/>
    <cellStyle name="好_UPH and BOM by devices_5_SSD cost-F0522" xfId="2827" xr:uid="{C25F8F8B-1AF0-425E-88F0-102318627D5F}"/>
    <cellStyle name="好_UPH and BOM by devices_5_SSD cost-F0522_MainSheet" xfId="8944" xr:uid="{5B4C45DF-1A38-479B-B81A-A86445D3259B}"/>
    <cellStyle name="好_UPH and BOM by devices_7" xfId="2828" xr:uid="{3F0154E4-22A6-473D-902C-FB453363FCE5}"/>
    <cellStyle name="好_UPH and BOM by devices_7_130522 INT SSD cost table" xfId="2829" xr:uid="{975DB78B-3208-4991-B3B3-09A9B509FD22}"/>
    <cellStyle name="好_UPH and BOM by devices_7_130522 INT SSD cost table_MainSheet" xfId="8946" xr:uid="{04833846-A3AA-4DE7-A64B-A9D07373D94F}"/>
    <cellStyle name="好_UPH and BOM by devices_7_MainSheet" xfId="8945" xr:uid="{2A1A969B-8A89-47F8-8637-A6999944134E}"/>
    <cellStyle name="好_UPH and BOM by devices_7_SSD cost" xfId="2830" xr:uid="{D303A341-05C0-4E9E-B76F-8ECBAC8AF3E2}"/>
    <cellStyle name="好_UPH and BOM by devices_7_SSD cost summary-F0523" xfId="2831" xr:uid="{5DACD390-47F1-4C9D-8073-D93F7FC1A8BF}"/>
    <cellStyle name="好_UPH and BOM by devices_7_SSD cost summary-F0523_MainSheet" xfId="8948" xr:uid="{F242F798-7A58-4E36-A7DD-F07E2C485966}"/>
    <cellStyle name="好_UPH and BOM by devices_7_SSD cost summary-F0527-1" xfId="2832" xr:uid="{45FB84F7-941B-4E74-A7C7-1885FC6C5DAC}"/>
    <cellStyle name="好_UPH and BOM by devices_7_SSD cost summary-F0527-1_MainSheet" xfId="8949" xr:uid="{027B4D7F-6715-4D34-BD34-0864203A20E3}"/>
    <cellStyle name="好_UPH and BOM by devices_7_SSD cost_MainSheet" xfId="8947" xr:uid="{8E41293F-3F85-494F-BD43-787268599F9E}"/>
    <cellStyle name="好_UPH and BOM by devices_7_SSD cost-F" xfId="2833" xr:uid="{80566949-3B5B-4539-9998-B0BCF599A591}"/>
    <cellStyle name="好_UPH and BOM by devices_7_SSD cost-F_MainSheet" xfId="8950" xr:uid="{1C6BC6A9-A1E9-4596-A634-D8F2C855ACD6}"/>
    <cellStyle name="好_UPH and BOM by devices_7_SSD cost-F0522" xfId="2834" xr:uid="{A401B9DC-E793-4943-951E-06D60E797729}"/>
    <cellStyle name="好_UPH and BOM by devices_7_SSD cost-F0522_MainSheet" xfId="8951" xr:uid="{9835E427-C7C8-4261-976A-38F944FD5CAE}"/>
    <cellStyle name="好_UPH and BOM by devices_8" xfId="2835" xr:uid="{91A5683A-1722-4C78-BF8C-DC47CC706A90}"/>
    <cellStyle name="好_UPH and BOM by devices_8_130522 INT SSD cost table" xfId="2836" xr:uid="{343C1E5C-9B44-463F-A019-F88A4DE5C8CD}"/>
    <cellStyle name="好_UPH and BOM by devices_8_130522 INT SSD cost table_MainSheet" xfId="8953" xr:uid="{A4E6C87D-203E-485D-8577-71C72207A29B}"/>
    <cellStyle name="好_UPH and BOM by devices_8_MainSheet" xfId="8952" xr:uid="{20763239-1207-4A03-8C6C-6F11C1DD4C5E}"/>
    <cellStyle name="好_UPH and BOM by devices_8_SSD cost" xfId="2837" xr:uid="{0BD7A60D-E761-447A-86E7-A6D2B06992A6}"/>
    <cellStyle name="好_UPH and BOM by devices_8_SSD cost summary-F0523" xfId="2838" xr:uid="{01294876-C7CB-465F-B8EC-1F8A2F6ECCCE}"/>
    <cellStyle name="好_UPH and BOM by devices_8_SSD cost summary-F0523_MainSheet" xfId="8955" xr:uid="{45556BC2-DE73-4BED-8CB5-5EA1F4C0F0D0}"/>
    <cellStyle name="好_UPH and BOM by devices_8_SSD cost summary-F0527-1" xfId="2839" xr:uid="{63D50373-7F2D-400A-B5E1-8EC454517888}"/>
    <cellStyle name="好_UPH and BOM by devices_8_SSD cost summary-F0527-1_MainSheet" xfId="8956" xr:uid="{1DE8E6E1-251B-4281-8148-8107CF37BCF8}"/>
    <cellStyle name="好_UPH and BOM by devices_8_SSD cost_MainSheet" xfId="8954" xr:uid="{A3722689-7158-4245-97E8-313391D7C72F}"/>
    <cellStyle name="好_UPH and BOM by devices_8_SSD cost-F" xfId="2840" xr:uid="{66CC0AC7-4A4E-4973-8D8F-FDE0696532E5}"/>
    <cellStyle name="好_UPH and BOM by devices_8_SSD cost-F_MainSheet" xfId="8957" xr:uid="{87F68F4F-D7B9-42A2-A091-40D73111126F}"/>
    <cellStyle name="好_UPH and BOM by devices_8_SSD cost-F0522" xfId="2841" xr:uid="{4AAC3FE1-1965-427E-88DA-93A3F466B4FA}"/>
    <cellStyle name="好_UPH and BOM by devices_8_SSD cost-F0522_MainSheet" xfId="8958" xr:uid="{79E207A2-2A4E-44E3-83BC-42D64855D892}"/>
    <cellStyle name="好_UPH submit info needed_14" xfId="2842" xr:uid="{5CF0BC57-849C-42DB-9406-E9666507B728}"/>
    <cellStyle name="好_UPH submit info needed_14_130522 INT SSD cost table" xfId="2843" xr:uid="{32A14636-43BD-4478-BF09-14EA8658CFC2}"/>
    <cellStyle name="好_UPH submit info needed_14_130522 INT SSD cost table_MainSheet" xfId="8960" xr:uid="{CAF6B607-AAD4-4051-B393-DFD25533F79C}"/>
    <cellStyle name="好_UPH submit info needed_14_MainSheet" xfId="8959" xr:uid="{29B44098-D13A-4853-8BEF-ED3484589A2E}"/>
    <cellStyle name="好_UPH submit info needed_14_SSD cost" xfId="2844" xr:uid="{0DC4B67E-3FC0-4902-9B73-754652E4AA94}"/>
    <cellStyle name="好_UPH submit info needed_14_SSD cost summary-F0523" xfId="2845" xr:uid="{C4C2FF91-67C6-42DC-AD97-295F41A44107}"/>
    <cellStyle name="好_UPH submit info needed_14_SSD cost summary-F0523_MainSheet" xfId="8962" xr:uid="{DBFD73E7-ED67-41B5-9449-DEF4F96EFB07}"/>
    <cellStyle name="好_UPH submit info needed_14_SSD cost summary-F0527-1" xfId="2846" xr:uid="{C54C7473-5EBF-4484-9A8C-997A2CB0F20F}"/>
    <cellStyle name="好_UPH submit info needed_14_SSD cost summary-F0527-1_MainSheet" xfId="8963" xr:uid="{4E1B0A1C-5F8D-421A-9FA4-CE610D02ABA1}"/>
    <cellStyle name="好_UPH submit info needed_14_SSD cost_MainSheet" xfId="8961" xr:uid="{1F137EC2-1C9A-4021-A8A9-62C91FEE41D7}"/>
    <cellStyle name="好_UPH submit info needed_14_SSD cost-F" xfId="2847" xr:uid="{9F6D8C36-124F-4B21-BF1A-590FB7FB40C3}"/>
    <cellStyle name="好_UPH submit info needed_14_SSD cost-F_MainSheet" xfId="8964" xr:uid="{3936FA2D-4AAD-4473-A081-92AE786D9B6D}"/>
    <cellStyle name="好_UPH submit info needed_14_SSD cost-F0522" xfId="2848" xr:uid="{43362448-1C21-4A56-B984-4BC8013AD0FD}"/>
    <cellStyle name="好_UPH submit info needed_14_SSD cost-F0522_MainSheet" xfId="8965" xr:uid="{1BBC8C09-9E43-4CB9-9C40-E9F7122C9FE3}"/>
    <cellStyle name="好_UPH submit info needed_15" xfId="2849" xr:uid="{689C8711-4BA6-4DE5-903F-3CD021A78EF3}"/>
    <cellStyle name="好_UPH submit info needed_15_130522 INT SSD cost table" xfId="2850" xr:uid="{B23AE9D1-E294-4854-A883-F921E377FF7F}"/>
    <cellStyle name="好_UPH submit info needed_15_130522 INT SSD cost table_MainSheet" xfId="8967" xr:uid="{D10BA9F6-6078-43D1-8474-3A5466E520C2}"/>
    <cellStyle name="好_UPH submit info needed_15_MainSheet" xfId="8966" xr:uid="{4C1BE384-4293-486B-A0F6-BBFD77CC5591}"/>
    <cellStyle name="好_UPH submit info needed_15_SSD cost" xfId="2851" xr:uid="{63813048-F42E-476C-B483-4957BE28C191}"/>
    <cellStyle name="好_UPH submit info needed_15_SSD cost summary-F0523" xfId="2852" xr:uid="{8FF21E66-AAD6-49A2-8BEF-49046E10063D}"/>
    <cellStyle name="好_UPH submit info needed_15_SSD cost summary-F0523_MainSheet" xfId="8969" xr:uid="{92922EDA-E0B1-4ACC-B253-7C4C1AF249D2}"/>
    <cellStyle name="好_UPH submit info needed_15_SSD cost summary-F0527-1" xfId="2853" xr:uid="{0DD15BB7-74D1-462B-A749-F4DBC07AAE33}"/>
    <cellStyle name="好_UPH submit info needed_15_SSD cost summary-F0527-1_MainSheet" xfId="8970" xr:uid="{3CD6DD5C-4239-43B6-BA6A-DC7F62A2BAC0}"/>
    <cellStyle name="好_UPH submit info needed_15_SSD cost_MainSheet" xfId="8968" xr:uid="{BF7BDA64-23AF-43CE-9CA7-19E0E64E2D1D}"/>
    <cellStyle name="好_UPH submit info needed_15_SSD cost-F" xfId="2854" xr:uid="{622448AA-7E2A-4A1F-93EC-75E11B6B3BCE}"/>
    <cellStyle name="好_UPH submit info needed_15_SSD cost-F_MainSheet" xfId="8971" xr:uid="{895A2DD5-D0E6-4B87-9039-B014E3D28F4F}"/>
    <cellStyle name="好_UPH submit info needed_15_SSD cost-F0522" xfId="2855" xr:uid="{B807724A-6748-4815-A559-1C2BB92D162A}"/>
    <cellStyle name="好_UPH submit info needed_15_SSD cost-F0522_MainSheet" xfId="8972" xr:uid="{45800F1D-81B1-4210-9C2F-E893A303E496}"/>
    <cellStyle name="好_UPH submit info needed_16" xfId="2856" xr:uid="{BFA78670-74CC-4F05-B009-A066B8F5F25F}"/>
    <cellStyle name="好_UPH submit info needed_16_130522 INT SSD cost table" xfId="2857" xr:uid="{083C077F-224D-432B-B941-44BEECC324CE}"/>
    <cellStyle name="好_UPH submit info needed_16_130522 INT SSD cost table_MainSheet" xfId="8974" xr:uid="{E471E450-1EE7-443F-9258-0B30B82E72A6}"/>
    <cellStyle name="好_UPH submit info needed_16_MainSheet" xfId="8973" xr:uid="{3606F220-EA03-4251-A7AD-F973F706370B}"/>
    <cellStyle name="好_UPH submit info needed_16_SSD cost" xfId="2858" xr:uid="{1746683E-AF61-49DA-9811-B1E2A9EA8890}"/>
    <cellStyle name="好_UPH submit info needed_16_SSD cost summary-F0523" xfId="2859" xr:uid="{2388C09D-83C6-4AB7-8157-92CD06B10E97}"/>
    <cellStyle name="好_UPH submit info needed_16_SSD cost summary-F0523_MainSheet" xfId="8976" xr:uid="{62B895B0-D30D-4165-B37A-30111A5FA4A8}"/>
    <cellStyle name="好_UPH submit info needed_16_SSD cost summary-F0527-1" xfId="2860" xr:uid="{F0E31FF6-32F8-44A9-9402-7E369C24E00F}"/>
    <cellStyle name="好_UPH submit info needed_16_SSD cost summary-F0527-1_MainSheet" xfId="8977" xr:uid="{93C3CFA0-F5A7-493D-8811-42A1AC61219C}"/>
    <cellStyle name="好_UPH submit info needed_16_SSD cost_MainSheet" xfId="8975" xr:uid="{02706471-E00C-4157-AE86-BDB22893CAE6}"/>
    <cellStyle name="好_UPH submit info needed_16_SSD cost-F" xfId="2861" xr:uid="{BAC71EE1-456C-4CDD-AE3C-2C416ADD7A72}"/>
    <cellStyle name="好_UPH submit info needed_16_SSD cost-F_MainSheet" xfId="8978" xr:uid="{6C0444E4-F2F6-4C95-914C-0670634EB434}"/>
    <cellStyle name="好_UPH submit info needed_16_SSD cost-F0522" xfId="2862" xr:uid="{E02C0161-44B4-4A24-8D8A-B51DDBBE575D}"/>
    <cellStyle name="好_UPH submit info needed_16_SSD cost-F0522_MainSheet" xfId="8979" xr:uid="{31F4DA6D-6D69-41F5-8060-20E4A4834472}"/>
    <cellStyle name="好_UPH submit info needed_18" xfId="2863" xr:uid="{EF28CDD4-A3DA-40DC-854E-DCE1F0CE4A56}"/>
    <cellStyle name="好_UPH submit info needed_18_130522 INT SSD cost table" xfId="2864" xr:uid="{9CF5ABA5-F556-4644-BCFB-A9FA4BBE79FB}"/>
    <cellStyle name="好_UPH submit info needed_18_130522 INT SSD cost table_MainSheet" xfId="8981" xr:uid="{E7A46C2F-F08F-4E24-A1DF-2DAAF95F48F3}"/>
    <cellStyle name="好_UPH submit info needed_18_MainSheet" xfId="8980" xr:uid="{48E9DE47-07D4-40E3-B1C5-7F80DB201A52}"/>
    <cellStyle name="好_UPH submit info needed_18_SSD cost" xfId="2865" xr:uid="{F305295A-BDDE-488C-8060-7C57B0F9C85B}"/>
    <cellStyle name="好_UPH submit info needed_18_SSD cost summary-F0523" xfId="2866" xr:uid="{C59151CC-841D-4C5E-9B33-E24AB4DAA288}"/>
    <cellStyle name="好_UPH submit info needed_18_SSD cost summary-F0523_MainSheet" xfId="8983" xr:uid="{0D1DAF40-EE49-4C63-823F-571AA3C7D4C4}"/>
    <cellStyle name="好_UPH submit info needed_18_SSD cost summary-F0527-1" xfId="2867" xr:uid="{F97D8704-FB37-4094-BB0C-3C4F187FA94A}"/>
    <cellStyle name="好_UPH submit info needed_18_SSD cost summary-F0527-1_MainSheet" xfId="8984" xr:uid="{DA21B6E2-0D90-4183-944B-191DE9C79DF8}"/>
    <cellStyle name="好_UPH submit info needed_18_SSD cost_MainSheet" xfId="8982" xr:uid="{F6B638A7-AA77-42F7-8441-3C130FBC51A0}"/>
    <cellStyle name="好_UPH submit info needed_18_SSD cost-F" xfId="2868" xr:uid="{522D29F7-30DF-4816-90F7-03C5DF3EAE93}"/>
    <cellStyle name="好_UPH submit info needed_18_SSD cost-F_MainSheet" xfId="8985" xr:uid="{26F9BA96-BC8D-47B8-9DC2-E3C70B216A12}"/>
    <cellStyle name="好_UPH submit info needed_18_SSD cost-F0522" xfId="2869" xr:uid="{127B2041-6EDF-4EBE-B4B4-90784DC3506A}"/>
    <cellStyle name="好_UPH submit info needed_18_SSD cost-F0522_MainSheet" xfId="8986" xr:uid="{2C472838-C8C9-4211-A6AC-DFAF4397B2F0}"/>
    <cellStyle name="好_UPH submit info needed_19" xfId="2870" xr:uid="{7B45FD5D-9751-4217-A324-FCB0C19C3901}"/>
    <cellStyle name="好_UPH submit info needed_19_130522 INT SSD cost table" xfId="2871" xr:uid="{E8C77CEC-B795-4C97-8710-721A41924A91}"/>
    <cellStyle name="好_UPH submit info needed_19_130522 INT SSD cost table_MainSheet" xfId="8988" xr:uid="{344577DB-4C26-4550-994D-A681BECA3913}"/>
    <cellStyle name="好_UPH submit info needed_19_MainSheet" xfId="8987" xr:uid="{B580EF87-6787-4751-A2FF-E33C6A83FF23}"/>
    <cellStyle name="好_UPH submit info needed_19_SSD cost" xfId="2872" xr:uid="{92605D9D-7053-4ACE-93F5-425E5F728E75}"/>
    <cellStyle name="好_UPH submit info needed_19_SSD cost summary-F0523" xfId="2873" xr:uid="{D28CCA7F-7B18-416F-91BA-B9F926F324C0}"/>
    <cellStyle name="好_UPH submit info needed_19_SSD cost summary-F0523_MainSheet" xfId="8990" xr:uid="{DDD5A521-C356-45C8-90E3-D747C68138D4}"/>
    <cellStyle name="好_UPH submit info needed_19_SSD cost summary-F0527-1" xfId="2874" xr:uid="{82706E7F-C658-4215-B419-64CD12CE3C70}"/>
    <cellStyle name="好_UPH submit info needed_19_SSD cost summary-F0527-1_MainSheet" xfId="8991" xr:uid="{F5C22108-7233-49D6-AAC1-51565C347421}"/>
    <cellStyle name="好_UPH submit info needed_19_SSD cost_MainSheet" xfId="8989" xr:uid="{68D8757A-8EBC-4D3A-AF7B-211F708817DE}"/>
    <cellStyle name="好_UPH submit info needed_19_SSD cost-F" xfId="2875" xr:uid="{47B58955-D027-4796-A1B3-117EF8DB66E6}"/>
    <cellStyle name="好_UPH submit info needed_19_SSD cost-F_MainSheet" xfId="8992" xr:uid="{C5538905-3E50-4C49-B156-479F433AE4AB}"/>
    <cellStyle name="好_UPH submit info needed_19_SSD cost-F0522" xfId="2876" xr:uid="{21BE9DDF-1704-4C3A-B4F6-1ADA34B60869}"/>
    <cellStyle name="好_UPH submit info needed_19_SSD cost-F0522_MainSheet" xfId="8993" xr:uid="{C01054FD-0C26-4774-A16A-C8222A776432}"/>
    <cellStyle name="好_UPH submit info needed_21" xfId="2877" xr:uid="{E402A9CE-C6F0-4519-BF61-27202BF24097}"/>
    <cellStyle name="好_UPH submit info needed_21_130522 INT SSD cost table" xfId="2878" xr:uid="{DEAD4965-9865-40C0-B27C-FE43265EB5EF}"/>
    <cellStyle name="好_UPH submit info needed_21_130522 INT SSD cost table_MainSheet" xfId="8995" xr:uid="{7EE0780B-AABB-40D3-8568-6AF6E7735111}"/>
    <cellStyle name="好_UPH submit info needed_21_MainSheet" xfId="8994" xr:uid="{B65D6C6F-965A-4A4D-B66C-EEEBB5194946}"/>
    <cellStyle name="好_UPH submit info needed_21_SSD cost" xfId="2879" xr:uid="{60626395-7E62-4061-B6F1-5A71B7F96CE0}"/>
    <cellStyle name="好_UPH submit info needed_21_SSD cost summary-F0523" xfId="2880" xr:uid="{101FC949-0313-4A85-AC22-FA336485F96C}"/>
    <cellStyle name="好_UPH submit info needed_21_SSD cost summary-F0523_MainSheet" xfId="8997" xr:uid="{5D699C95-9764-4FB1-9018-11D6C574FF9B}"/>
    <cellStyle name="好_UPH submit info needed_21_SSD cost summary-F0527-1" xfId="2881" xr:uid="{4783F6EC-9DE7-40B6-ABAA-93A342AE53AC}"/>
    <cellStyle name="好_UPH submit info needed_21_SSD cost summary-F0527-1_MainSheet" xfId="8998" xr:uid="{A6CF88A3-DF02-4E70-86FA-3599D55E07A2}"/>
    <cellStyle name="好_UPH submit info needed_21_SSD cost_MainSheet" xfId="8996" xr:uid="{13C42848-C7CF-4708-9726-28BC7C506525}"/>
    <cellStyle name="好_UPH submit info needed_21_SSD cost-F" xfId="2882" xr:uid="{22F88533-1BC4-4492-BB2D-C52ADE85FCF1}"/>
    <cellStyle name="好_UPH submit info needed_21_SSD cost-F_MainSheet" xfId="8999" xr:uid="{65F70BE9-0B7F-4AB0-99A3-F7F9DD075729}"/>
    <cellStyle name="好_UPH submit info needed_21_SSD cost-F0522" xfId="2883" xr:uid="{921BCB6B-AED2-4362-9E1C-209C2028FE43}"/>
    <cellStyle name="好_UPH submit info needed_21_SSD cost-F0522_MainSheet" xfId="9000" xr:uid="{00F4A34E-6141-4F82-B069-E8AC777F1F82}"/>
    <cellStyle name="好_UPH submit info needed_22" xfId="2884" xr:uid="{B783D056-076B-490B-8A2E-4965C42CE046}"/>
    <cellStyle name="好_UPH submit info needed_22_130522 INT SSD cost table" xfId="2885" xr:uid="{04FFFE1A-0C1D-4515-959B-518FBC69B678}"/>
    <cellStyle name="好_UPH submit info needed_22_130522 INT SSD cost table_MainSheet" xfId="9002" xr:uid="{BE4234E8-DCCE-4D9B-B400-12B87FB2703C}"/>
    <cellStyle name="好_UPH submit info needed_22_MainSheet" xfId="9001" xr:uid="{23E449AB-BE2B-4980-A1A3-ED0E076F71CB}"/>
    <cellStyle name="好_UPH submit info needed_22_SSD cost" xfId="2886" xr:uid="{8B737AF2-B93F-4CBE-B936-BF5ADA90E463}"/>
    <cellStyle name="好_UPH submit info needed_22_SSD cost summary-F0523" xfId="2887" xr:uid="{21133241-9C57-4D01-AFB5-8BD899083D4F}"/>
    <cellStyle name="好_UPH submit info needed_22_SSD cost summary-F0523_MainSheet" xfId="9004" xr:uid="{35085957-4CC2-4565-9F2A-494FF55D3787}"/>
    <cellStyle name="好_UPH submit info needed_22_SSD cost summary-F0527-1" xfId="2888" xr:uid="{3E224DE8-17B4-4754-AA45-A68BF9DF4917}"/>
    <cellStyle name="好_UPH submit info needed_22_SSD cost summary-F0527-1_MainSheet" xfId="9005" xr:uid="{388536CA-077F-482D-B514-456072E04AB1}"/>
    <cellStyle name="好_UPH submit info needed_22_SSD cost_MainSheet" xfId="9003" xr:uid="{928ED8CE-7125-4149-855F-83F05564D9E1}"/>
    <cellStyle name="好_UPH submit info needed_22_SSD cost-F" xfId="2889" xr:uid="{D3E0F13D-963B-4111-A42C-12A55C46BFD8}"/>
    <cellStyle name="好_UPH submit info needed_22_SSD cost-F_MainSheet" xfId="9006" xr:uid="{E6826EBD-34F0-4418-A663-4D93C9D01060}"/>
    <cellStyle name="好_UPH submit info needed_22_SSD cost-F0522" xfId="2890" xr:uid="{4135BB78-F338-4028-84CD-09638EC49B2C}"/>
    <cellStyle name="好_UPH submit info needed_22_SSD cost-F0522_MainSheet" xfId="9007" xr:uid="{0749E0AB-FB0C-40A6-9A27-A532F4C57FEE}"/>
    <cellStyle name="好_Utility verify-F" xfId="2891" xr:uid="{E6163868-D41B-4A68-9347-7C3E5B06E51A}"/>
    <cellStyle name="好_Utility verify-F_MainSheet" xfId="9008" xr:uid="{0F00AE15-FF5B-44DB-8844-C7315D32ED1B}"/>
    <cellStyle name="好_waterfall base Weekly Hit %" xfId="6287" xr:uid="{AF7101B8-079A-4019-B3C6-E7004955685D}"/>
    <cellStyle name="好_waterfall base Weekly Hit %_MainSheet" xfId="9009" xr:uid="{F923B4A2-0FBB-48A9-81A1-22C3A978DD4C}"/>
    <cellStyle name="好_機台財編" xfId="2920" xr:uid="{AF2E8642-CBAC-4269-8D8B-FDC7E807B922}"/>
    <cellStyle name="好_機台財編_MainSheet" xfId="9010" xr:uid="{B6ECF925-1D8D-4081-A985-B405C09511C2}"/>
    <cellStyle name="好_測試 -Cost轉檔器20120606" xfId="2892" xr:uid="{01064852-ADA0-4CB8-9493-D6E2CCC96321}"/>
    <cellStyle name="好_測試 -Cost轉檔器20120606_130522 INT SSD cost table" xfId="2893" xr:uid="{FB36A213-24C9-4DAC-9C60-A05D0FC708A5}"/>
    <cellStyle name="好_測試 -Cost轉檔器20120606_130522 INT SSD cost table_MainSheet" xfId="9012" xr:uid="{9EACDB71-0B0E-4F2E-8369-CEF8555BF2B1}"/>
    <cellStyle name="好_測試 -Cost轉檔器20120606_MainSheet" xfId="9011" xr:uid="{76A67581-A7E0-4DFD-B795-9DAC55423F1E}"/>
    <cellStyle name="好_測試 -Cost轉檔器20120606_SSD cost" xfId="2894" xr:uid="{28978A24-589D-4814-82F4-682F79E23329}"/>
    <cellStyle name="好_測試 -Cost轉檔器20120606_SSD cost summary-F0523" xfId="2895" xr:uid="{AF87B233-620A-40C6-8566-AB4DDF55E7E3}"/>
    <cellStyle name="好_測試 -Cost轉檔器20120606_SSD cost summary-F0523_MainSheet" xfId="9014" xr:uid="{C2776834-B446-4C2A-B3A0-521581A2BBBC}"/>
    <cellStyle name="好_測試 -Cost轉檔器20120606_SSD cost summary-F0527-1" xfId="2896" xr:uid="{FD715161-8CA9-42BF-94CE-95CF72F851D2}"/>
    <cellStyle name="好_測試 -Cost轉檔器20120606_SSD cost summary-F0527-1_MainSheet" xfId="9015" xr:uid="{34578FE2-757B-4905-9A48-F8BE54F250D1}"/>
    <cellStyle name="好_測試 -Cost轉檔器20120606_SSD cost_MainSheet" xfId="9013" xr:uid="{39925CFE-B49A-46D5-B6AF-2D2404E98B53}"/>
    <cellStyle name="好_測試 -Cost轉檔器20120606_SSD cost-F" xfId="2897" xr:uid="{C26B64C9-A89F-419D-90D3-3B3EAEF5FF63}"/>
    <cellStyle name="好_測試 -Cost轉檔器20120606_SSD cost-F_MainSheet" xfId="9016" xr:uid="{E94129D1-685B-4A04-A421-92163384F360}"/>
    <cellStyle name="好_測試 -Cost轉檔器20120606_SSD cost-F0522" xfId="2898" xr:uid="{AA621669-9747-4ED5-B122-CE52B4790A89}"/>
    <cellStyle name="好_測試 -Cost轉檔器20120606_SSD cost-F0522_MainSheet" xfId="9017" xr:uid="{B3864286-36A0-4779-AD4F-33F1D43B9E50}"/>
    <cellStyle name="好_測試 -Cost轉檔器20120619" xfId="2899" xr:uid="{97B92EFC-910D-48C4-9A60-BF5427AEEAD6}"/>
    <cellStyle name="好_測試 -Cost轉檔器20120619_130522 INT SSD cost table" xfId="2900" xr:uid="{0AD23754-621B-4422-B835-09F5B9D3AEDE}"/>
    <cellStyle name="好_測試 -Cost轉檔器20120619_130522 INT SSD cost table_MainSheet" xfId="9019" xr:uid="{DCBDFDE9-BA54-42F7-B635-0F99E4F47B47}"/>
    <cellStyle name="好_測試 -Cost轉檔器20120619_MainSheet" xfId="9018" xr:uid="{1195D03A-220A-4321-A37A-B5054D44E194}"/>
    <cellStyle name="好_測試 -Cost轉檔器20120619_SSD cost" xfId="2901" xr:uid="{4DDC7B33-ED16-48C5-87E2-64D6B4A9CAC3}"/>
    <cellStyle name="好_測試 -Cost轉檔器20120619_SSD cost summary-F0523" xfId="2902" xr:uid="{6FCF44F8-20EA-4953-85BC-3AB9FE6A0796}"/>
    <cellStyle name="好_測試 -Cost轉檔器20120619_SSD cost summary-F0523_MainSheet" xfId="9021" xr:uid="{5A1C749B-3A7F-4823-B74E-611825FF112E}"/>
    <cellStyle name="好_測試 -Cost轉檔器20120619_SSD cost summary-F0527-1" xfId="2903" xr:uid="{18ACEBD2-D0CE-4A1D-A078-ED3450CA68E2}"/>
    <cellStyle name="好_測試 -Cost轉檔器20120619_SSD cost summary-F0527-1_MainSheet" xfId="9022" xr:uid="{A8C247B8-2A5C-4774-860A-EB44C3B1C50C}"/>
    <cellStyle name="好_測試 -Cost轉檔器20120619_SSD cost_MainSheet" xfId="9020" xr:uid="{17E47A47-236F-4470-8FE6-3ABA37169AC8}"/>
    <cellStyle name="好_測試 -Cost轉檔器20120619_SSD cost-F" xfId="2904" xr:uid="{9460280A-C7DE-433C-B5D0-A8E459079326}"/>
    <cellStyle name="好_測試 -Cost轉檔器20120619_SSD cost-F_MainSheet" xfId="9023" xr:uid="{5F2FD6E3-BACA-48F0-A01E-F156E1C1AC1A}"/>
    <cellStyle name="好_測試 -Cost轉檔器20120619_SSD cost-F0522" xfId="2905" xr:uid="{3B4EDE42-A7F4-4758-84CA-8320D1B7EC11}"/>
    <cellStyle name="好_測試 -Cost轉檔器20120619_SSD cost-F0522_MainSheet" xfId="9024" xr:uid="{2D3DD4CD-BA4C-4B08-9D66-485A99268700}"/>
    <cellStyle name="好_測試 -Cost轉檔器20120711" xfId="2906" xr:uid="{77F5B1A5-7C55-465D-B39E-BA13E467D070}"/>
    <cellStyle name="好_測試 -Cost轉檔器20120711_130522 INT SSD cost table" xfId="2907" xr:uid="{DDB98297-0797-40D3-8524-34FFAF798540}"/>
    <cellStyle name="好_測試 -Cost轉檔器20120711_130522 INT SSD cost table_MainSheet" xfId="9026" xr:uid="{218A0081-DC19-491C-B022-DEF2DA9322D5}"/>
    <cellStyle name="好_測試 -Cost轉檔器20120711_MainSheet" xfId="9025" xr:uid="{A6B79EBF-A1C7-4B73-BB18-3E3A9A34C45E}"/>
    <cellStyle name="好_測試 -Cost轉檔器20120711_SSD cost" xfId="2908" xr:uid="{EE7D3103-9341-407A-8B4B-9BC50AE6E4EB}"/>
    <cellStyle name="好_測試 -Cost轉檔器20120711_SSD cost summary-F0523" xfId="2909" xr:uid="{275D478A-CAC3-4664-B9F7-94CAC968427B}"/>
    <cellStyle name="好_測試 -Cost轉檔器20120711_SSD cost summary-F0523_MainSheet" xfId="9028" xr:uid="{9034117B-197A-4693-A647-B6A1D533C181}"/>
    <cellStyle name="好_測試 -Cost轉檔器20120711_SSD cost summary-F0527-1" xfId="2910" xr:uid="{5E3A30B8-A26F-413F-AE94-F6E924154BD1}"/>
    <cellStyle name="好_測試 -Cost轉檔器20120711_SSD cost summary-F0527-1_MainSheet" xfId="9029" xr:uid="{D5E967DD-6912-4358-9694-5B9E8A990AB7}"/>
    <cellStyle name="好_測試 -Cost轉檔器20120711_SSD cost_MainSheet" xfId="9027" xr:uid="{AD8FCE99-E069-4512-8E7E-27F74E21A40A}"/>
    <cellStyle name="好_測試 -Cost轉檔器20120711_SSD cost-F" xfId="2911" xr:uid="{8874378F-77FD-4A8E-B8C8-547D98A628CA}"/>
    <cellStyle name="好_測試 -Cost轉檔器20120711_SSD cost-F_MainSheet" xfId="9030" xr:uid="{E5E72915-D426-4412-A9FB-960FB385734F}"/>
    <cellStyle name="好_測試 -Cost轉檔器20120711_SSD cost-F0522" xfId="2912" xr:uid="{3EABD6D1-6E2A-47A9-B6BF-D1B7838DD774}"/>
    <cellStyle name="好_測試 -Cost轉檔器20120711_SSD cost-F0522_MainSheet" xfId="9031" xr:uid="{916E3829-193B-4612-BC04-2EF2995DC88F}"/>
    <cellStyle name="好_測試 -Cost轉檔器20120712" xfId="2913" xr:uid="{88CC70F4-7691-4900-977A-E98347D0E972}"/>
    <cellStyle name="好_測試 -Cost轉檔器20120712_130522 INT SSD cost table" xfId="2914" xr:uid="{AB56A08D-1592-4F3D-80E9-F4BE7DF03C2C}"/>
    <cellStyle name="好_測試 -Cost轉檔器20120712_130522 INT SSD cost table_MainSheet" xfId="9033" xr:uid="{614F6FFD-2A91-43AF-A80E-EDEB8CF6EAD9}"/>
    <cellStyle name="好_測試 -Cost轉檔器20120712_MainSheet" xfId="9032" xr:uid="{60796039-264C-4B92-B0D3-7AC15D2C341A}"/>
    <cellStyle name="好_測試 -Cost轉檔器20120712_SSD cost" xfId="2915" xr:uid="{62F27E23-5A96-4047-8F88-1784A692E94D}"/>
    <cellStyle name="好_測試 -Cost轉檔器20120712_SSD cost summary-F0523" xfId="2916" xr:uid="{63A89DED-81F5-477E-8086-E07BCB111D2E}"/>
    <cellStyle name="好_測試 -Cost轉檔器20120712_SSD cost summary-F0523_MainSheet" xfId="9035" xr:uid="{099ED516-7E43-41D0-8AC1-7B999A753F33}"/>
    <cellStyle name="好_測試 -Cost轉檔器20120712_SSD cost summary-F0527-1" xfId="2917" xr:uid="{8A76DCDD-A31D-44D3-B305-2929E6A6DB98}"/>
    <cellStyle name="好_測試 -Cost轉檔器20120712_SSD cost summary-F0527-1_MainSheet" xfId="9036" xr:uid="{694BE63E-1905-4E41-A4AB-4A22D5B87B49}"/>
    <cellStyle name="好_測試 -Cost轉檔器20120712_SSD cost_MainSheet" xfId="9034" xr:uid="{A84014C5-2AD7-4233-B479-1438C13F80D8}"/>
    <cellStyle name="好_測試 -Cost轉檔器20120712_SSD cost-F" xfId="2918" xr:uid="{16AB81D2-0F2D-4F8E-9333-29A2604F5D4E}"/>
    <cellStyle name="好_測試 -Cost轉檔器20120712_SSD cost-F_MainSheet" xfId="9037" xr:uid="{79D8C869-268E-41CA-94E3-D290F9D50F09}"/>
    <cellStyle name="好_測試 -Cost轉檔器20120712_SSD cost-F0522" xfId="2919" xr:uid="{61CF06F1-E041-409C-A96C-E685D004E3E2}"/>
    <cellStyle name="好_測試 -Cost轉檔器20120712_SSD cost-F0522_MainSheet" xfId="9038" xr:uid="{270E790F-A581-46A3-9BDB-156B9697A915}"/>
    <cellStyle name="寥碟徽_95" xfId="3013" xr:uid="{8FCD6F4B-4318-4FDF-8477-88363EF86B76}"/>
    <cellStyle name="小数" xfId="2168" xr:uid="{2A5C4C2D-C611-471C-A3F1-B9E79BB67490}"/>
    <cellStyle name="巍葆 [0]_95" xfId="3178" xr:uid="{EB5AF184-F31A-4B5A-A2A4-99B468C470B6}"/>
    <cellStyle name="巍葆_95" xfId="3179" xr:uid="{AD93920B-D2AB-43FD-9F20-5B91D06E130D}"/>
    <cellStyle name="差 2" xfId="2968" xr:uid="{F09EEDF1-0B21-4FD3-B82F-FBBB81A23D14}"/>
    <cellStyle name="差 2 10" xfId="4203" xr:uid="{BADAABC3-9975-4666-A51B-443F9D24208A}"/>
    <cellStyle name="差 2 11" xfId="4295" xr:uid="{EC980299-35B6-41EC-9D92-06074F1E21A5}"/>
    <cellStyle name="差 2 12" xfId="4358" xr:uid="{FF1C57ED-0C0D-4105-B8FA-C0449DA15923}"/>
    <cellStyle name="差 2 13" xfId="4546" xr:uid="{B12F63DB-F92C-4922-8DCD-9F3EB85D3AC8}"/>
    <cellStyle name="差 2 14" xfId="4613" xr:uid="{6B7D31C7-6336-49B9-A3EC-D90278C8841A}"/>
    <cellStyle name="差 2 15" xfId="4664" xr:uid="{6AEFBA1B-5F1E-477E-BFED-F36E7D52911E}"/>
    <cellStyle name="差 2 16" xfId="4745" xr:uid="{3A803123-8A6A-4F06-9C31-ED1D041CAC90}"/>
    <cellStyle name="差 2 17" xfId="4876" xr:uid="{39763FDE-756F-4E8A-9942-DC38F1AC6020}"/>
    <cellStyle name="差 2 18" xfId="4941" xr:uid="{E3C305A7-6E4B-4EE0-A535-1682FC8773FD}"/>
    <cellStyle name="差 2 19" xfId="5024" xr:uid="{8F49BC8A-C7C9-476B-8B8D-8C21A3C2BA86}"/>
    <cellStyle name="差 2 2" xfId="3327" xr:uid="{1131EBBC-D638-4690-BFD9-3C6C785DAB42}"/>
    <cellStyle name="差 2 20" xfId="5221" xr:uid="{0B91BAAE-26F0-4D18-9059-BE824BE9F760}"/>
    <cellStyle name="差 2 21" xfId="5392" xr:uid="{415EB5AE-01F8-4679-8185-E73B96E21707}"/>
    <cellStyle name="差 2 22" xfId="5484" xr:uid="{39C4C81A-1DF2-4A80-9125-707B0A8D6B4A}"/>
    <cellStyle name="差 2 23" xfId="5669" xr:uid="{11EB17C4-7097-4281-BBC1-68C367669588}"/>
    <cellStyle name="差 2 24" xfId="5748" xr:uid="{2F4DC6BB-FB55-4E94-9F08-775782BFE1A2}"/>
    <cellStyle name="差 2 25" xfId="5944" xr:uid="{91A29EEB-3B30-49AF-A9B9-D2A21AA0E123}"/>
    <cellStyle name="差 2 26" xfId="6720" xr:uid="{D51A0F9B-9A1F-4771-958B-E7457EF7CA46}"/>
    <cellStyle name="差 2 27" xfId="6790" xr:uid="{DC8C92D8-5E67-4584-AA1D-606197EF7864}"/>
    <cellStyle name="差 2 28" xfId="6874" xr:uid="{112E720A-D5A7-48A8-9500-3EA7600A1449}"/>
    <cellStyle name="差 2 29" xfId="6946" xr:uid="{AFB51FAE-2943-43D1-A7A3-38D28FBC9037}"/>
    <cellStyle name="差 2 3" xfId="3411" xr:uid="{757D73D9-9FA0-4DD8-938C-7D3A08DE383F}"/>
    <cellStyle name="差 2 30" xfId="7018" xr:uid="{28B5D1A3-2778-4DDA-A271-0357C183F203}"/>
    <cellStyle name="差 2 31" xfId="7103" xr:uid="{035A56A4-77B9-49E6-A27C-70BE41AC236C}"/>
    <cellStyle name="差 2 32" xfId="7155" xr:uid="{A923B240-602B-42F4-A685-5649C0E34FFF}"/>
    <cellStyle name="差 2 33" xfId="7271" xr:uid="{0E0E7D5A-0D74-42AF-9166-969D63F305D0}"/>
    <cellStyle name="差 2 34" xfId="7338" xr:uid="{45E266AF-0ACA-41BC-854E-13AEB514F3F7}"/>
    <cellStyle name="差 2 35" xfId="7440" xr:uid="{FF283648-5CDB-493F-A4E5-09154DA2C8FA}"/>
    <cellStyle name="差 2 36" xfId="7548" xr:uid="{6E2199B6-E0EB-4A95-AE57-98ED22C4D1D4}"/>
    <cellStyle name="差 2 37" xfId="7600" xr:uid="{D42C01E1-3361-4A55-8760-3C78A814EE45}"/>
    <cellStyle name="差 2 38" xfId="7652" xr:uid="{CEA9006C-1120-4D4F-9037-9A3FE61053DA}"/>
    <cellStyle name="差 2 39" xfId="7710" xr:uid="{8A51E368-D6E6-4474-BA12-6F7EEC426CB4}"/>
    <cellStyle name="差 2 4" xfId="3579" xr:uid="{83E9963A-FA0D-4F75-B3B3-FE381A354525}"/>
    <cellStyle name="差 2 40" xfId="7779" xr:uid="{FAC78588-C1A3-435A-9176-B9FF0A3B6DBE}"/>
    <cellStyle name="差 2 41" xfId="7907" xr:uid="{9165EBA3-2106-4FD1-BC54-74F3CCBBA241}"/>
    <cellStyle name="差 2 42" xfId="9200" xr:uid="{C5AB590E-0E10-418F-B939-2864BEC6C426}"/>
    <cellStyle name="差 2 43" xfId="9266" xr:uid="{0B36D1FB-AD41-4AE4-B236-7B49A9FC2858}"/>
    <cellStyle name="差 2 44" xfId="9322" xr:uid="{0311F05C-40F8-4660-B4BF-00E808843A99}"/>
    <cellStyle name="差 2 45" xfId="35982" xr:uid="{3E9A68EA-C53E-4EE0-B52E-6AC4811B4904}"/>
    <cellStyle name="差 2 46" xfId="36078" xr:uid="{A7E118A2-CFE1-41F6-8C4F-F1F62A0D65D5}"/>
    <cellStyle name="差 2 47" xfId="36182" xr:uid="{048EAB4C-DBB8-43F1-B6FA-77D6A20B6A6F}"/>
    <cellStyle name="差 2 5" xfId="3661" xr:uid="{668DF0ED-06C6-4516-968F-6720DFB503AD}"/>
    <cellStyle name="差 2 6" xfId="3761" xr:uid="{3CEFF841-6852-484A-B1D0-9535D78B4982}"/>
    <cellStyle name="差 2 7" xfId="3915" xr:uid="{2900D6B8-0A33-4D9A-A456-FBCFE35C4093}"/>
    <cellStyle name="差 2 8" xfId="3969" xr:uid="{7DA526AF-8F26-42EA-960D-9E0702B21866}"/>
    <cellStyle name="差 2 9" xfId="4097" xr:uid="{A7EF46A4-E3E7-44A6-BC79-D0FD37B45A9E}"/>
    <cellStyle name="差 2_MainSheet" xfId="9039" xr:uid="{116C19CF-6DED-4537-A5DD-CF9124BA7D20}"/>
    <cellStyle name="常规 2" xfId="2975" xr:uid="{67744334-55A6-4780-849E-9AD6DE1A7C60}"/>
    <cellStyle name="常规 2 2" xfId="6297" xr:uid="{C50BD98C-5F16-4D20-BFF8-FB46E8782661}"/>
    <cellStyle name="常规 2 3" xfId="7909" xr:uid="{B12F3CD9-B82E-4892-A2E3-A2059CB279D3}"/>
    <cellStyle name="常规 2_MainSheet" xfId="9040" xr:uid="{1455AF4B-1E85-4408-BFBD-D8438A5DAEAB}"/>
    <cellStyle name="常规 3" xfId="6298" xr:uid="{B428C200-8D6E-4711-8074-39E473EC9601}"/>
    <cellStyle name="常规 3 2" xfId="6299" xr:uid="{1D78BFA4-92D4-41E9-8755-69AC5BDD0986}"/>
    <cellStyle name="常规 3_MainSheet" xfId="9041" xr:uid="{DDDC5074-9C19-4381-AC43-6BFA2CE9FB47}"/>
    <cellStyle name="常规_~2891992" xfId="2976" xr:uid="{F0C49E09-B524-45AE-9996-D5943631C170}"/>
    <cellStyle name="年月" xfId="2921" xr:uid="{43BF4B2B-67AA-4B7F-A122-4BFCE153A3B0}"/>
    <cellStyle name="强调文字颜色 1 2" xfId="3000" xr:uid="{306378C5-FEF0-4BF3-A7EC-4BF54094C917}"/>
    <cellStyle name="强调文字颜色 1 2 10" xfId="4206" xr:uid="{3817C412-56E4-4089-99B8-7CFAB6EF8336}"/>
    <cellStyle name="强调文字颜色 1 2 11" xfId="4297" xr:uid="{EF09C03F-B08F-44D5-8C6B-C250B8391F62}"/>
    <cellStyle name="强调文字颜色 1 2 12" xfId="4361" xr:uid="{D341DC28-A79F-412E-A5DA-274A97F43B95}"/>
    <cellStyle name="强调文字颜色 1 2 13" xfId="4549" xr:uid="{80C8FD6E-AAD9-4967-AC1E-5D3FD0292D30}"/>
    <cellStyle name="强调文字颜色 1 2 14" xfId="4615" xr:uid="{25ADAFD0-BA11-4377-914E-FCEEC5C60FD0}"/>
    <cellStyle name="强调文字颜色 1 2 15" xfId="4667" xr:uid="{A86C49E3-4F08-4247-AB3F-6CD86AF4AC1F}"/>
    <cellStyle name="强调文字颜色 1 2 16" xfId="4747" xr:uid="{5F162709-FABB-412A-BD93-591E7BEC9C97}"/>
    <cellStyle name="强调文字颜色 1 2 17" xfId="4878" xr:uid="{561A6B33-B5EC-4437-B690-C3AC2F11CA1A}"/>
    <cellStyle name="强调文字颜色 1 2 18" xfId="4943" xr:uid="{19FEFEA6-3C79-4D3B-9DC0-AB9D5BFFA7A6}"/>
    <cellStyle name="强调文字颜色 1 2 19" xfId="5026" xr:uid="{8B5045AB-2A54-4A82-9187-F7B3CCBC066F}"/>
    <cellStyle name="强调文字颜色 1 2 2" xfId="3329" xr:uid="{A7EFA84A-E8FE-4845-A2C2-3B6F93ACB8F0}"/>
    <cellStyle name="强调文字颜色 1 2 20" xfId="5223" xr:uid="{943024A8-CC3C-4C41-8FAA-D0809F19854C}"/>
    <cellStyle name="强调文字颜色 1 2 21" xfId="5394" xr:uid="{98BF93B7-1ACE-4E43-9706-813CC43203DD}"/>
    <cellStyle name="强调文字颜色 1 2 22" xfId="5486" xr:uid="{BE044EAE-1666-47CA-8999-A2FD4B6A6AAE}"/>
    <cellStyle name="强调文字颜色 1 2 23" xfId="5671" xr:uid="{8099E4FC-8B80-4C0A-A2F9-53D9CB3AD52F}"/>
    <cellStyle name="强调文字颜色 1 2 24" xfId="5750" xr:uid="{A794DE62-3EBA-4137-BC68-202317E1BC71}"/>
    <cellStyle name="强调文字颜色 1 2 25" xfId="5946" xr:uid="{F3820ADA-2419-4CD9-8BA6-D218957358A9}"/>
    <cellStyle name="强调文字颜色 1 2 26" xfId="6722" xr:uid="{5BEB15A2-91A9-4980-96AE-0167339882DC}"/>
    <cellStyle name="强调文字颜色 1 2 27" xfId="6792" xr:uid="{9A0D0E6D-7614-40A9-9EFB-BF5A359922A3}"/>
    <cellStyle name="强调文字颜色 1 2 28" xfId="6876" xr:uid="{103125B5-5664-4BFA-BC4C-7A4F4EA6DC81}"/>
    <cellStyle name="强调文字颜色 1 2 29" xfId="6948" xr:uid="{ED26E34E-058F-4E51-9B00-046D716F38D5}"/>
    <cellStyle name="强调文字颜色 1 2 3" xfId="3414" xr:uid="{3A0E9F58-DCD1-4FD8-AE7A-536F4D6982BC}"/>
    <cellStyle name="强调文字颜色 1 2 30" xfId="7020" xr:uid="{A738B865-1133-45F5-A2A5-9CA73E5EA3D1}"/>
    <cellStyle name="强调文字颜色 1 2 31" xfId="7105" xr:uid="{604CE180-35AA-42BB-A5E1-8D151E78A6E2}"/>
    <cellStyle name="强调文字颜色 1 2 32" xfId="7158" xr:uid="{E7CC56FC-141B-4A75-A653-9FB4D06AE759}"/>
    <cellStyle name="强调文字颜色 1 2 33" xfId="7273" xr:uid="{3202F018-3CC7-4749-B477-61565618C4AA}"/>
    <cellStyle name="强调文字颜色 1 2 34" xfId="7340" xr:uid="{175E4168-CFFC-4EBF-838C-7A44E21FB66E}"/>
    <cellStyle name="强调文字颜色 1 2 35" xfId="7442" xr:uid="{6DF7E1D8-C017-44B7-85ED-E41B0D2A9D7E}"/>
    <cellStyle name="强调文字颜色 1 2 36" xfId="7550" xr:uid="{64E730EC-DDAD-455F-962F-2658B5F55D50}"/>
    <cellStyle name="强调文字颜色 1 2 37" xfId="7602" xr:uid="{8C2D5C26-1943-4402-B2C2-918930F6CAD3}"/>
    <cellStyle name="强调文字颜色 1 2 38" xfId="7654" xr:uid="{B4BD08A1-19A3-4526-91AF-FB0D5AD2AE1D}"/>
    <cellStyle name="强调文字颜色 1 2 39" xfId="7712" xr:uid="{379847C3-D07D-4AF8-8352-E792488F0196}"/>
    <cellStyle name="强调文字颜色 1 2 4" xfId="3581" xr:uid="{B09EDC4D-BEEF-41B0-B7B8-E64000CE59C6}"/>
    <cellStyle name="强调文字颜色 1 2 40" xfId="7781" xr:uid="{A8626EFD-E995-43BC-9897-BDF03AC9820F}"/>
    <cellStyle name="强调文字颜色 1 2 41" xfId="7910" xr:uid="{230B3710-9294-42CF-901C-6D487316F047}"/>
    <cellStyle name="强调文字颜色 1 2 42" xfId="9202" xr:uid="{A7B8E825-C012-4696-BA4D-D3CE3B46E981}"/>
    <cellStyle name="强调文字颜色 1 2 43" xfId="9268" xr:uid="{750F2AD7-67E2-4CC5-942B-5205C914EEBD}"/>
    <cellStyle name="强调文字颜色 1 2 44" xfId="9325" xr:uid="{9BCA19EA-08CC-4825-A538-F15A9A3ABBC9}"/>
    <cellStyle name="强调文字颜色 1 2 45" xfId="35984" xr:uid="{2901DA34-F171-407D-B9C3-4EC110C3FF1C}"/>
    <cellStyle name="强调文字颜色 1 2 46" xfId="36080" xr:uid="{B6EBA4F0-EE18-4BA9-9F8B-F42B0FFA9DFF}"/>
    <cellStyle name="强调文字颜色 1 2 47" xfId="36184" xr:uid="{192EDCC0-1B45-4A39-8767-CCDC318BD2DA}"/>
    <cellStyle name="强调文字颜色 1 2 5" xfId="3663" xr:uid="{59487C89-1E99-4767-B275-20CC036BFD20}"/>
    <cellStyle name="强调文字颜色 1 2 6" xfId="3763" xr:uid="{02333B00-3F65-49D3-BCBE-3BF2585C0A9B}"/>
    <cellStyle name="强调文字颜色 1 2 7" xfId="3918" xr:uid="{40D6430E-B661-4C62-B2E1-7168FE26F428}"/>
    <cellStyle name="强调文字颜色 1 2 8" xfId="3972" xr:uid="{CDF6F8A3-C9D7-4C4B-9D54-BB22ADA0BFDA}"/>
    <cellStyle name="强调文字颜色 1 2 9" xfId="4100" xr:uid="{398C94E8-222B-4726-BA5A-CB9D3ED9BAFD}"/>
    <cellStyle name="强调文字颜色 1 2_MainSheet" xfId="9042" xr:uid="{65E0C858-A07F-4796-801C-9E25DC791355}"/>
    <cellStyle name="强调文字颜色 2 2" xfId="3001" xr:uid="{51D246F6-9FA9-497B-9C16-D698AC359D35}"/>
    <cellStyle name="强调文字颜色 2 2 10" xfId="4207" xr:uid="{D4956570-3D11-456F-BED0-D7C34407AFB0}"/>
    <cellStyle name="强调文字颜色 2 2 11" xfId="4298" xr:uid="{D1382CDD-AC72-49BC-8EFB-8251E22E1892}"/>
    <cellStyle name="强调文字颜色 2 2 12" xfId="4362" xr:uid="{39EA6570-6F08-4ED5-BE57-D9AA04BAC708}"/>
    <cellStyle name="强调文字颜色 2 2 13" xfId="4550" xr:uid="{9E8098D7-1219-4906-894C-546D987D6FE1}"/>
    <cellStyle name="强调文字颜色 2 2 14" xfId="4616" xr:uid="{07318770-E926-4A46-9BC6-5314932892C4}"/>
    <cellStyle name="强调文字颜色 2 2 15" xfId="4668" xr:uid="{AC6FD72B-094B-4F58-BA55-47DB1DC85916}"/>
    <cellStyle name="强调文字颜色 2 2 16" xfId="4748" xr:uid="{E142453E-8F06-4711-8BBC-2A90F7A5179C}"/>
    <cellStyle name="强调文字颜色 2 2 17" xfId="4879" xr:uid="{418D9462-76F0-4E19-ADDE-1D486B7E57C9}"/>
    <cellStyle name="强调文字颜色 2 2 18" xfId="4944" xr:uid="{4082274D-2D1F-4ED3-934D-929DC13188E4}"/>
    <cellStyle name="强调文字颜色 2 2 19" xfId="5027" xr:uid="{12647AFB-398B-4BFB-BA4F-E27F1292AA3F}"/>
    <cellStyle name="强调文字颜色 2 2 2" xfId="3330" xr:uid="{E17A5C04-25F6-4760-9F1B-3CA4AEEADE72}"/>
    <cellStyle name="强调文字颜色 2 2 20" xfId="5224" xr:uid="{E00A96B9-BF45-4AAC-A964-C5E1346A8397}"/>
    <cellStyle name="强调文字颜色 2 2 21" xfId="5395" xr:uid="{A3FE0722-BBAE-4C38-96AF-3355D88F7461}"/>
    <cellStyle name="强调文字颜色 2 2 22" xfId="5487" xr:uid="{2FAE678B-F20C-4C46-A621-555559B9752C}"/>
    <cellStyle name="强调文字颜色 2 2 23" xfId="5672" xr:uid="{2B02E50D-5D44-46C1-86BA-5D57B7A27878}"/>
    <cellStyle name="强调文字颜色 2 2 24" xfId="5751" xr:uid="{B77DD863-94AF-4E51-839D-0E54E2D7B76F}"/>
    <cellStyle name="强调文字颜色 2 2 25" xfId="5947" xr:uid="{E1BD5D24-02F7-4F8B-A17D-F6F5B4C5E0A6}"/>
    <cellStyle name="强调文字颜色 2 2 26" xfId="6723" xr:uid="{69231751-5F06-47F3-9EE4-5FEC0A404AE7}"/>
    <cellStyle name="强调文字颜色 2 2 27" xfId="6793" xr:uid="{CF5D0A80-AAD1-4418-8C54-CA2C46C3B941}"/>
    <cellStyle name="强调文字颜色 2 2 28" xfId="6877" xr:uid="{4EF460A7-6A25-406F-9F9B-9643D8007570}"/>
    <cellStyle name="强调文字颜色 2 2 29" xfId="6949" xr:uid="{14DB4AC0-D504-4428-8816-DDC26E2EFC48}"/>
    <cellStyle name="强调文字颜色 2 2 3" xfId="3415" xr:uid="{264A9BD5-A3B7-4343-B39F-446E3234B5A4}"/>
    <cellStyle name="强调文字颜色 2 2 30" xfId="7021" xr:uid="{AB8D233F-FBE0-4804-AD76-4B2A5C598D6F}"/>
    <cellStyle name="强调文字颜色 2 2 31" xfId="7106" xr:uid="{00B10DE1-9B27-4FB1-A14C-7322F092E7FF}"/>
    <cellStyle name="强调文字颜色 2 2 32" xfId="7159" xr:uid="{6C4319B6-DA88-4B64-94D2-4DB744426ACA}"/>
    <cellStyle name="强调文字颜色 2 2 33" xfId="7274" xr:uid="{02738CA4-BDCC-4B30-9ACB-733E399A71E6}"/>
    <cellStyle name="强调文字颜色 2 2 34" xfId="7341" xr:uid="{375FAF10-93C3-4861-BA08-C931A69B8724}"/>
    <cellStyle name="强调文字颜色 2 2 35" xfId="7443" xr:uid="{229CE2D2-9C33-4368-827F-F54A32D7F486}"/>
    <cellStyle name="强调文字颜色 2 2 36" xfId="7551" xr:uid="{7464A5F0-F794-47C3-85EB-9657421BBE20}"/>
    <cellStyle name="强调文字颜色 2 2 37" xfId="7603" xr:uid="{60609DB5-2909-4CE7-BD17-6C373B2E0957}"/>
    <cellStyle name="强调文字颜色 2 2 38" xfId="7655" xr:uid="{AA1BF47E-D9D8-4944-84F2-DE1C8FB041AC}"/>
    <cellStyle name="强调文字颜色 2 2 39" xfId="7713" xr:uid="{18E510CC-A43B-4303-A1D5-926D5656B339}"/>
    <cellStyle name="强调文字颜色 2 2 4" xfId="3582" xr:uid="{8FDEA200-DF65-40C4-8B30-A8457D02A362}"/>
    <cellStyle name="强调文字颜色 2 2 40" xfId="7782" xr:uid="{DBCF7F1C-1B32-4443-A7DD-01BB44E2B48A}"/>
    <cellStyle name="强调文字颜色 2 2 41" xfId="7911" xr:uid="{5A587317-9D91-4276-95BB-BD29E7FDA669}"/>
    <cellStyle name="强调文字颜色 2 2 42" xfId="9203" xr:uid="{68D77E56-C0D0-4FFD-8EAB-E71E46295A8B}"/>
    <cellStyle name="强调文字颜色 2 2 43" xfId="9269" xr:uid="{CDB00050-E9B3-41A0-B0F6-59C34F8DC071}"/>
    <cellStyle name="强调文字颜色 2 2 44" xfId="9326" xr:uid="{B4C19B96-B577-47FF-91AF-F04C5C65256C}"/>
    <cellStyle name="强调文字颜色 2 2 45" xfId="35985" xr:uid="{34343C3C-17BD-4BB3-A1E7-67BC2036DCF7}"/>
    <cellStyle name="强调文字颜色 2 2 46" xfId="36081" xr:uid="{E258D3ED-95DF-4FA7-910E-593006133C6C}"/>
    <cellStyle name="强调文字颜色 2 2 47" xfId="36185" xr:uid="{2ECEA75B-F2FD-4C01-B56C-B94AFE3784A1}"/>
    <cellStyle name="强调文字颜色 2 2 5" xfId="3664" xr:uid="{A2AE87FE-81B0-4F4D-9A95-6C12B151956C}"/>
    <cellStyle name="强调文字颜色 2 2 6" xfId="3764" xr:uid="{BD976527-D71F-459E-BB65-585B28A0A645}"/>
    <cellStyle name="强调文字颜色 2 2 7" xfId="3919" xr:uid="{D180A11B-B2E2-4913-903D-38697B8E3814}"/>
    <cellStyle name="强调文字颜色 2 2 8" xfId="3973" xr:uid="{3980CCBB-428A-4D3A-8191-51C6BD97F298}"/>
    <cellStyle name="强调文字颜色 2 2 9" xfId="4101" xr:uid="{5A9CEDA6-C998-474F-BA99-E4BEBED15EB3}"/>
    <cellStyle name="强调文字颜色 2 2_MainSheet" xfId="9043" xr:uid="{494CAB3F-678C-4724-93FB-6776A8B137EA}"/>
    <cellStyle name="强调文字颜色 3 2" xfId="3002" xr:uid="{FBAED8BA-D5F8-4F77-B5EA-ED496EF2FBB0}"/>
    <cellStyle name="强调文字颜色 3 2 10" xfId="4208" xr:uid="{FFF14690-12C1-40DC-B536-D41E41C6F27F}"/>
    <cellStyle name="强调文字颜色 3 2 11" xfId="4299" xr:uid="{24F01197-C478-4C8F-8EB8-344B083943CE}"/>
    <cellStyle name="强调文字颜色 3 2 12" xfId="4363" xr:uid="{436376D7-37E0-4E37-821B-D137D60217DD}"/>
    <cellStyle name="强调文字颜色 3 2 13" xfId="4551" xr:uid="{636B39B2-F2F8-40E6-BF56-D1A433EF7DD6}"/>
    <cellStyle name="强调文字颜色 3 2 14" xfId="4617" xr:uid="{01039FDF-8462-40BB-BA0D-2A167CC30E9F}"/>
    <cellStyle name="强调文字颜色 3 2 15" xfId="4669" xr:uid="{E39137AD-ED4C-4C6D-A38E-E589B8B264C6}"/>
    <cellStyle name="强调文字颜色 3 2 16" xfId="4749" xr:uid="{A348E691-9731-420D-B173-9C88A352AC45}"/>
    <cellStyle name="强调文字颜色 3 2 17" xfId="4880" xr:uid="{EFE02AA5-4304-484B-8296-12DBB333666E}"/>
    <cellStyle name="强调文字颜色 3 2 18" xfId="4945" xr:uid="{1C558C8C-C04B-4F81-88AC-23D2458F6497}"/>
    <cellStyle name="强调文字颜色 3 2 19" xfId="5028" xr:uid="{948179D8-2E2A-4033-B021-EFD29CA323D4}"/>
    <cellStyle name="强调文字颜色 3 2 2" xfId="3331" xr:uid="{AED58451-AF4C-4B2E-8CCD-8A45A53A993E}"/>
    <cellStyle name="强调文字颜色 3 2 20" xfId="5225" xr:uid="{4BEE31AA-B4BF-45E7-99DA-7830455DD3E5}"/>
    <cellStyle name="强调文字颜色 3 2 21" xfId="5396" xr:uid="{848F9130-FE74-45F4-8F92-9DFDD976F673}"/>
    <cellStyle name="强调文字颜色 3 2 22" xfId="5488" xr:uid="{312B1CAC-4C1E-4605-82FF-F9A675BCF9FD}"/>
    <cellStyle name="强调文字颜色 3 2 23" xfId="5673" xr:uid="{5865B83D-A588-41D5-971D-4F36BEF3D2B3}"/>
    <cellStyle name="强调文字颜色 3 2 24" xfId="5752" xr:uid="{C19A61B2-F902-4336-BB29-0DA85B9E3808}"/>
    <cellStyle name="强调文字颜色 3 2 25" xfId="5948" xr:uid="{66853638-3004-4705-9BBC-06E0B094EC6A}"/>
    <cellStyle name="强调文字颜色 3 2 26" xfId="6724" xr:uid="{19725A0C-8223-4A0B-8E17-EB7F199B95E7}"/>
    <cellStyle name="强调文字颜色 3 2 27" xfId="6794" xr:uid="{72D5A8CF-AEF5-4990-8B4B-2689A9063216}"/>
    <cellStyle name="强调文字颜色 3 2 28" xfId="6878" xr:uid="{9AE7E28E-CE2A-410F-A1C1-3C7BB1A3D4D1}"/>
    <cellStyle name="强调文字颜色 3 2 29" xfId="6950" xr:uid="{9DB9721B-1E0C-488F-B5FC-914F2047A68C}"/>
    <cellStyle name="强调文字颜色 3 2 3" xfId="3416" xr:uid="{EAFF2B6A-E37E-4C0E-8459-DE89AC257F91}"/>
    <cellStyle name="强调文字颜色 3 2 30" xfId="7022" xr:uid="{1D7B207B-BBD8-4C1F-B3F7-900F10EA6DED}"/>
    <cellStyle name="强调文字颜色 3 2 31" xfId="7107" xr:uid="{0A492CA8-F598-4732-B4A1-2088A824CE98}"/>
    <cellStyle name="强调文字颜色 3 2 32" xfId="7160" xr:uid="{3E71CF04-C420-4F11-8D3B-6EE98404EF46}"/>
    <cellStyle name="强调文字颜色 3 2 33" xfId="7275" xr:uid="{823622D7-8C9D-4808-AC50-85CF9F90987A}"/>
    <cellStyle name="强调文字颜色 3 2 34" xfId="7342" xr:uid="{8CAE4742-5154-4451-A2E1-210037E0C171}"/>
    <cellStyle name="强调文字颜色 3 2 35" xfId="7444" xr:uid="{DA5F1D3B-F197-4807-9AE8-532C3587DE3F}"/>
    <cellStyle name="强调文字颜色 3 2 36" xfId="7552" xr:uid="{0079A387-9DF4-4C93-BD96-A064D030800E}"/>
    <cellStyle name="强调文字颜色 3 2 37" xfId="7604" xr:uid="{8BCD3332-4FA9-4026-B29D-E7A7B1780F82}"/>
    <cellStyle name="强调文字颜色 3 2 38" xfId="7656" xr:uid="{F70CD421-147B-4F07-9302-402C2742AA28}"/>
    <cellStyle name="强调文字颜色 3 2 39" xfId="7714" xr:uid="{B6354946-5826-46BC-8569-D473AEF6A8BF}"/>
    <cellStyle name="强调文字颜色 3 2 4" xfId="3583" xr:uid="{C58709CE-6EA9-444F-A6F7-F503B4D514F1}"/>
    <cellStyle name="强调文字颜色 3 2 40" xfId="7783" xr:uid="{61099939-117A-4C0C-AF0A-DF9E6B6BC5D1}"/>
    <cellStyle name="强调文字颜色 3 2 41" xfId="7912" xr:uid="{A66593D3-CA8B-4D96-823A-18D8D40530AF}"/>
    <cellStyle name="强调文字颜色 3 2 42" xfId="9204" xr:uid="{163CC8DB-3C0C-4959-968F-C1E85E48B97D}"/>
    <cellStyle name="强调文字颜色 3 2 43" xfId="9270" xr:uid="{C506755C-6FA7-4D6E-B8F1-24F66814A538}"/>
    <cellStyle name="强调文字颜色 3 2 44" xfId="9327" xr:uid="{CE2E000C-B235-46E2-B9FC-C22353A46F89}"/>
    <cellStyle name="强调文字颜色 3 2 45" xfId="35986" xr:uid="{906898AC-6D89-4A60-97AD-7E49CE26F6FA}"/>
    <cellStyle name="强调文字颜色 3 2 46" xfId="36082" xr:uid="{FBE681DC-1A57-4170-970D-1EC00F259476}"/>
    <cellStyle name="强调文字颜色 3 2 47" xfId="36186" xr:uid="{81CE91E7-769C-4759-BDD8-8F84A8CBE79E}"/>
    <cellStyle name="强调文字颜色 3 2 5" xfId="3665" xr:uid="{C4B32330-1F14-47AE-9EE7-C5AEFB4DCCB6}"/>
    <cellStyle name="强调文字颜色 3 2 6" xfId="3765" xr:uid="{18306929-8AAF-4009-91B8-9B68161A7DF8}"/>
    <cellStyle name="强调文字颜色 3 2 7" xfId="3920" xr:uid="{62A1B89D-7EBD-4675-AD87-D9BCCB49AA5E}"/>
    <cellStyle name="强调文字颜色 3 2 8" xfId="3974" xr:uid="{26B84F8B-6D3B-464D-AA00-E8FC9F0EDB60}"/>
    <cellStyle name="强调文字颜色 3 2 9" xfId="4102" xr:uid="{87070442-FB16-46A6-9197-9C9E0D8DEC6A}"/>
    <cellStyle name="强调文字颜色 3 2_MainSheet" xfId="9044" xr:uid="{B22EC2AB-4AEB-4064-A335-D3DD4760E174}"/>
    <cellStyle name="强调文字颜色 4 2" xfId="3003" xr:uid="{1CBC1C08-908D-4E81-BFC7-2E677FD86FBA}"/>
    <cellStyle name="强调文字颜色 4 2 10" xfId="4209" xr:uid="{D49A53A0-353F-4858-8A70-C7462685C3C3}"/>
    <cellStyle name="强调文字颜色 4 2 11" xfId="4300" xr:uid="{C27CF8EC-A19C-46FD-ADB5-C80BB4E0F475}"/>
    <cellStyle name="强调文字颜色 4 2 12" xfId="4364" xr:uid="{4C83A355-0042-42CF-AF8A-006A0E3260E9}"/>
    <cellStyle name="强调文字颜色 4 2 13" xfId="4552" xr:uid="{76B54770-5A3C-4B11-AC95-24DAAD6B98FB}"/>
    <cellStyle name="强调文字颜色 4 2 14" xfId="4618" xr:uid="{F8B9A116-5001-447C-BB69-DCD4C5F5D5AB}"/>
    <cellStyle name="强调文字颜色 4 2 15" xfId="4670" xr:uid="{09E87837-90DA-478E-9DB3-C05B97071351}"/>
    <cellStyle name="强调文字颜色 4 2 16" xfId="4750" xr:uid="{56622D2C-F439-4991-91F0-730BC3E15E73}"/>
    <cellStyle name="强调文字颜色 4 2 17" xfId="4881" xr:uid="{BE2ACA91-2453-4830-AFAF-4ECA6C6A5A80}"/>
    <cellStyle name="强调文字颜色 4 2 18" xfId="4946" xr:uid="{D8160940-8724-43BE-AD18-56F4214E0848}"/>
    <cellStyle name="强调文字颜色 4 2 19" xfId="5029" xr:uid="{2E643773-257C-46D3-990F-840B69D0379D}"/>
    <cellStyle name="强调文字颜色 4 2 2" xfId="3332" xr:uid="{928C9A11-8D8D-40CD-95BA-D654B1B51C20}"/>
    <cellStyle name="强调文字颜色 4 2 20" xfId="5226" xr:uid="{48E507FE-D01F-4B95-A5D4-8ADC290CE22D}"/>
    <cellStyle name="强调文字颜色 4 2 21" xfId="5397" xr:uid="{E24629FF-EA07-40D6-9D48-052F8BBBDD5E}"/>
    <cellStyle name="强调文字颜色 4 2 22" xfId="5489" xr:uid="{5F9CA35C-1672-4EC5-B156-46E6F4DF7685}"/>
    <cellStyle name="强调文字颜色 4 2 23" xfId="5674" xr:uid="{559A14DF-A94C-4333-AC8A-6225A90C8607}"/>
    <cellStyle name="强调文字颜色 4 2 24" xfId="5753" xr:uid="{CB0ED347-347E-47E3-98C9-2CFABB81105C}"/>
    <cellStyle name="强调文字颜色 4 2 25" xfId="5949" xr:uid="{74DB043A-4551-44CA-83EA-158140AAFDD8}"/>
    <cellStyle name="强调文字颜色 4 2 26" xfId="6725" xr:uid="{45A97F63-45BB-4044-999B-FBCF41987D56}"/>
    <cellStyle name="强调文字颜色 4 2 27" xfId="6795" xr:uid="{2133B27D-6F09-441E-8A20-D7941490A312}"/>
    <cellStyle name="强调文字颜色 4 2 28" xfId="6879" xr:uid="{057CE256-1477-4BAA-9534-E83F74BAC0FD}"/>
    <cellStyle name="强调文字颜色 4 2 29" xfId="6951" xr:uid="{FFB081BE-5AA6-4AE4-BB66-129E88306E03}"/>
    <cellStyle name="强调文字颜色 4 2 3" xfId="3417" xr:uid="{9516EB46-98CA-4D83-A4FF-F3F99F9BE9D5}"/>
    <cellStyle name="强调文字颜色 4 2 30" xfId="7023" xr:uid="{F2E64E15-5F53-4340-8160-4007F5C130A8}"/>
    <cellStyle name="强调文字颜色 4 2 31" xfId="7108" xr:uid="{64AA90B4-ED39-4544-AFDE-1EA8FCAC7DA8}"/>
    <cellStyle name="强调文字颜色 4 2 32" xfId="7161" xr:uid="{9607AD35-26D8-4310-9D03-BB5ACFD9A207}"/>
    <cellStyle name="强调文字颜色 4 2 33" xfId="7276" xr:uid="{FBCAE8E6-5A32-4C8B-9704-596858CFFE85}"/>
    <cellStyle name="强调文字颜色 4 2 34" xfId="7343" xr:uid="{BAE88EE9-B272-4630-9F87-DFA20D2E30CA}"/>
    <cellStyle name="强调文字颜色 4 2 35" xfId="7445" xr:uid="{321AA330-AF78-42F4-872E-AA6925887194}"/>
    <cellStyle name="强调文字颜色 4 2 36" xfId="7553" xr:uid="{5A482E76-3E98-47DD-8A8F-4168E56050B3}"/>
    <cellStyle name="强调文字颜色 4 2 37" xfId="7605" xr:uid="{75159B17-9121-412E-A47F-98878DF74F67}"/>
    <cellStyle name="强调文字颜色 4 2 38" xfId="7657" xr:uid="{EF2A1F0F-568A-428B-BC46-CD8497C48973}"/>
    <cellStyle name="强调文字颜色 4 2 39" xfId="7715" xr:uid="{8B5689E6-94A5-41B9-B1BD-A8B86E2816D0}"/>
    <cellStyle name="强调文字颜色 4 2 4" xfId="3584" xr:uid="{EAE1DCC3-D786-4A49-80BD-5737D18AD9F3}"/>
    <cellStyle name="强调文字颜色 4 2 40" xfId="7784" xr:uid="{AE420173-CAED-4D15-886C-41C1AD42E873}"/>
    <cellStyle name="强调文字颜色 4 2 41" xfId="7913" xr:uid="{7BAD7C52-E490-474C-8B0E-847EE4AA8572}"/>
    <cellStyle name="强调文字颜色 4 2 42" xfId="9205" xr:uid="{974BB53B-2E93-4F91-A091-02544B686354}"/>
    <cellStyle name="强调文字颜色 4 2 43" xfId="9271" xr:uid="{C8DAB266-0485-49BC-B63B-6A2FC5AFC931}"/>
    <cellStyle name="强调文字颜色 4 2 44" xfId="9328" xr:uid="{46D2C8E8-6007-41C7-9A2A-491674F36541}"/>
    <cellStyle name="强调文字颜色 4 2 45" xfId="35987" xr:uid="{4E868EFD-1810-4E0A-9AE1-9CCF676197EC}"/>
    <cellStyle name="强调文字颜色 4 2 46" xfId="36083" xr:uid="{960F4155-1523-42A5-899D-8DE33F30B016}"/>
    <cellStyle name="强调文字颜色 4 2 47" xfId="36187" xr:uid="{CC6421A0-4CC2-4ACC-BBC1-295A249FB475}"/>
    <cellStyle name="强调文字颜色 4 2 5" xfId="3666" xr:uid="{DEEE3895-EB44-47C2-B878-B2A81B9FEDEB}"/>
    <cellStyle name="强调文字颜色 4 2 6" xfId="3766" xr:uid="{81D267F1-FE34-4DEA-8B8A-F7FD870BBAEF}"/>
    <cellStyle name="强调文字颜色 4 2 7" xfId="3921" xr:uid="{F44CDF42-6AC7-4B6E-8C54-7F0897E3CA07}"/>
    <cellStyle name="强调文字颜色 4 2 8" xfId="3975" xr:uid="{42DE0CE6-7F78-4134-9A57-29DC44082A4B}"/>
    <cellStyle name="强调文字颜色 4 2 9" xfId="4103" xr:uid="{5D025E67-6C83-4309-9B6C-6752421E9AA0}"/>
    <cellStyle name="强调文字颜色 4 2_MainSheet" xfId="9045" xr:uid="{509BF765-6E86-41E3-9B7C-D6890DA855A8}"/>
    <cellStyle name="强调文字颜色 5 2" xfId="3004" xr:uid="{869776A9-09B4-4670-82D8-E1B75BD6CD15}"/>
    <cellStyle name="强调文字颜色 5 2 10" xfId="4210" xr:uid="{4D563B17-D433-4627-AA64-05C463B2241E}"/>
    <cellStyle name="强调文字颜色 5 2 11" xfId="4301" xr:uid="{1EA44CA2-3A33-4923-A252-242429B25880}"/>
    <cellStyle name="强调文字颜色 5 2 12" xfId="4365" xr:uid="{9873EA86-F0E2-445D-917A-2602FCF41435}"/>
    <cellStyle name="强调文字颜色 5 2 13" xfId="4553" xr:uid="{89AFD9AB-418F-4432-9049-AF9A5AD904E1}"/>
    <cellStyle name="强调文字颜色 5 2 14" xfId="4619" xr:uid="{AD27527E-1D00-4DB3-A063-C956287BF1E8}"/>
    <cellStyle name="强调文字颜色 5 2 15" xfId="4671" xr:uid="{C1263CDB-28BB-4E70-953F-8AE584479400}"/>
    <cellStyle name="强调文字颜色 5 2 16" xfId="4751" xr:uid="{CC0A82F7-8539-4889-8DD3-987A442BD74A}"/>
    <cellStyle name="强调文字颜色 5 2 17" xfId="4882" xr:uid="{7360A766-BE5C-4D2C-9778-E1FC81B4AE13}"/>
    <cellStyle name="强调文字颜色 5 2 18" xfId="4947" xr:uid="{37B93B6A-B675-4569-B7FD-CD36D762613B}"/>
    <cellStyle name="强调文字颜色 5 2 19" xfId="5030" xr:uid="{54177907-1AB8-40A8-8709-1AA53F16B91B}"/>
    <cellStyle name="强调文字颜色 5 2 2" xfId="3333" xr:uid="{BD4CD90E-2588-47DC-8EB9-9C8590B4D1D1}"/>
    <cellStyle name="强调文字颜色 5 2 20" xfId="5227" xr:uid="{618B0A7C-FBFD-47DC-9D05-1C9F5ACF4612}"/>
    <cellStyle name="强调文字颜色 5 2 21" xfId="5398" xr:uid="{36E621D3-EE17-426B-9B20-6109677F8CF5}"/>
    <cellStyle name="强调文字颜色 5 2 22" xfId="5490" xr:uid="{5ABD244B-C20A-4E3C-A407-2F7B8BF6CB29}"/>
    <cellStyle name="强调文字颜色 5 2 23" xfId="5675" xr:uid="{9780AB4C-75AA-4ED8-9BA3-1E8D40AB4970}"/>
    <cellStyle name="强调文字颜色 5 2 24" xfId="5754" xr:uid="{F38BCFF2-DE16-4561-BA91-A5A81ADEFECE}"/>
    <cellStyle name="强调文字颜色 5 2 25" xfId="5950" xr:uid="{E21953F4-12F7-404B-A10B-CC226F085FFC}"/>
    <cellStyle name="强调文字颜色 5 2 26" xfId="6726" xr:uid="{66314A3D-22ED-47E4-9592-81B81821679B}"/>
    <cellStyle name="强调文字颜色 5 2 27" xfId="6796" xr:uid="{2A43F5C6-C0FD-48BF-93CA-B5AC30A659A0}"/>
    <cellStyle name="强调文字颜色 5 2 28" xfId="6880" xr:uid="{D9652839-7C36-4A2C-8D75-7F61A2A9102E}"/>
    <cellStyle name="强调文字颜色 5 2 29" xfId="6952" xr:uid="{E9E6E9CB-9A1B-4E34-9308-E3335AB601B7}"/>
    <cellStyle name="强调文字颜色 5 2 3" xfId="3418" xr:uid="{B3553271-4E63-4E4F-8CE3-6802AA0B22C2}"/>
    <cellStyle name="强调文字颜色 5 2 30" xfId="7024" xr:uid="{EB684EB7-D2B2-4943-8C9C-A3C33B589162}"/>
    <cellStyle name="强调文字颜色 5 2 31" xfId="7109" xr:uid="{A0BB60D9-6F74-417E-BB2E-09ABE396DC46}"/>
    <cellStyle name="强调文字颜色 5 2 32" xfId="7162" xr:uid="{CCAEBCBF-93BC-4594-9A55-B77B28B931B2}"/>
    <cellStyle name="强调文字颜色 5 2 33" xfId="7277" xr:uid="{E45163EE-10DF-4C49-B8E1-0BBD4F43F944}"/>
    <cellStyle name="强调文字颜色 5 2 34" xfId="7344" xr:uid="{2F8DF305-5B1E-4F74-93E3-D7F2F0AD3E39}"/>
    <cellStyle name="强调文字颜色 5 2 35" xfId="7446" xr:uid="{339D6EF1-A75C-4E7B-AE37-6B986C993F65}"/>
    <cellStyle name="强调文字颜色 5 2 36" xfId="7554" xr:uid="{15EB08B3-F404-4CE2-B262-804FF39302FC}"/>
    <cellStyle name="强调文字颜色 5 2 37" xfId="7606" xr:uid="{E4D337F3-0FFD-4C23-A6D4-E8DDAA2EE9C8}"/>
    <cellStyle name="强调文字颜色 5 2 38" xfId="7658" xr:uid="{BB478310-73A1-48D0-9423-C725EBEA8B3F}"/>
    <cellStyle name="强调文字颜色 5 2 39" xfId="7716" xr:uid="{FCB47F8C-7FA9-433D-82EF-108B6EB3C1E0}"/>
    <cellStyle name="强调文字颜色 5 2 4" xfId="3585" xr:uid="{5DBEDC82-720D-414A-BB70-6C95D99504DF}"/>
    <cellStyle name="强调文字颜色 5 2 40" xfId="7785" xr:uid="{7BD5ADFE-5D7D-4BF3-9444-F270F5764E1E}"/>
    <cellStyle name="强调文字颜色 5 2 41" xfId="7914" xr:uid="{C9F37DCF-753D-41DC-BA39-63766490EAE5}"/>
    <cellStyle name="强调文字颜色 5 2 42" xfId="9206" xr:uid="{FE96E9E0-A489-49BF-9731-EB342A3A6C40}"/>
    <cellStyle name="强调文字颜色 5 2 43" xfId="9272" xr:uid="{9B937E66-E099-45BB-949F-F757557167CC}"/>
    <cellStyle name="强调文字颜色 5 2 44" xfId="9329" xr:uid="{67B1A7A1-D4A3-4470-B858-8E2419B0990A}"/>
    <cellStyle name="强调文字颜色 5 2 45" xfId="35988" xr:uid="{A7E2736C-4108-45FE-9B70-6BFD09CA661A}"/>
    <cellStyle name="强调文字颜色 5 2 46" xfId="36084" xr:uid="{A7EF0E2E-D97A-42B8-9D92-4FFD00EE7634}"/>
    <cellStyle name="强调文字颜色 5 2 47" xfId="36188" xr:uid="{FAC33AE6-A28C-4390-8672-EB1EB8A01AA5}"/>
    <cellStyle name="强调文字颜色 5 2 5" xfId="3667" xr:uid="{67516354-A19A-4339-BFF0-931FB1016287}"/>
    <cellStyle name="强调文字颜色 5 2 6" xfId="3767" xr:uid="{EFABCEE5-B936-462D-86D0-D02C94A2CD17}"/>
    <cellStyle name="强调文字颜色 5 2 7" xfId="3922" xr:uid="{49990B6A-E58B-487F-B700-0FFDE0C55334}"/>
    <cellStyle name="强调文字颜色 5 2 8" xfId="3976" xr:uid="{EAAE9DEF-AE39-4270-8899-EF8DDC3595D1}"/>
    <cellStyle name="强调文字颜色 5 2 9" xfId="4104" xr:uid="{70E45C18-0B16-4449-B80A-71924C14CA5A}"/>
    <cellStyle name="强调文字颜色 5 2_MainSheet" xfId="9046" xr:uid="{99AA184F-7483-4C6E-AF55-5AF7FA016499}"/>
    <cellStyle name="强调文字颜色 6 2" xfId="3005" xr:uid="{100ABFF5-C62C-4E0C-9FAB-0C329C94ACC7}"/>
    <cellStyle name="强调文字颜色 6 2 10" xfId="4211" xr:uid="{8B767066-047E-4DB7-83BF-2F14D9A77886}"/>
    <cellStyle name="强调文字颜色 6 2 11" xfId="4302" xr:uid="{EF641301-41D0-453F-8870-496C2BC61A0C}"/>
    <cellStyle name="强调文字颜色 6 2 12" xfId="4366" xr:uid="{5780AA14-D69E-4A22-9ECE-BB7151BA2C26}"/>
    <cellStyle name="强调文字颜色 6 2 13" xfId="4554" xr:uid="{D9D42B7A-2E1D-4FC9-AD6F-7C22A01AE7AE}"/>
    <cellStyle name="强调文字颜色 6 2 14" xfId="4620" xr:uid="{A2C8D3E3-1CAE-4F38-8C64-26E457A55DC0}"/>
    <cellStyle name="强调文字颜色 6 2 15" xfId="4672" xr:uid="{7EB80F66-96CF-457A-B4E2-0E954BDC0F99}"/>
    <cellStyle name="强调文字颜色 6 2 16" xfId="4752" xr:uid="{DA3BBEE9-4D36-437A-8310-847411A79B1B}"/>
    <cellStyle name="强调文字颜色 6 2 17" xfId="4883" xr:uid="{34636727-865B-48EF-93A3-437A46F90135}"/>
    <cellStyle name="强调文字颜色 6 2 18" xfId="4948" xr:uid="{902E4074-D6A6-413D-904F-EF8AFF522058}"/>
    <cellStyle name="强调文字颜色 6 2 19" xfId="5031" xr:uid="{A3C82DBD-89A9-491E-827F-06D6AF65B47C}"/>
    <cellStyle name="强调文字颜色 6 2 2" xfId="3334" xr:uid="{DB673DFE-9C0D-4DCB-AF8D-A845FEB63BD8}"/>
    <cellStyle name="强调文字颜色 6 2 20" xfId="5228" xr:uid="{A3E70400-0A11-4D01-9D9A-B5334E074C42}"/>
    <cellStyle name="强调文字颜色 6 2 21" xfId="5399" xr:uid="{ACE2401C-F06D-4186-BCE8-95A394F87332}"/>
    <cellStyle name="强调文字颜色 6 2 22" xfId="5491" xr:uid="{09E11EB4-6D84-45E0-BFDC-885843ECAF9F}"/>
    <cellStyle name="强调文字颜色 6 2 23" xfId="5676" xr:uid="{4995E86E-077D-40F3-925F-AC6C90786C92}"/>
    <cellStyle name="强调文字颜色 6 2 24" xfId="5755" xr:uid="{DC14DAA7-476C-4E50-B34F-EE1EFFC5A51B}"/>
    <cellStyle name="强调文字颜色 6 2 25" xfId="5951" xr:uid="{FE8E5731-9963-4DF5-8E12-92F9AFC19600}"/>
    <cellStyle name="强调文字颜色 6 2 26" xfId="6727" xr:uid="{871C09C8-7F3E-4845-ABDB-B37351AB908A}"/>
    <cellStyle name="强调文字颜色 6 2 27" xfId="6797" xr:uid="{36830008-E07C-498F-ADEA-76C0425ED8CA}"/>
    <cellStyle name="强调文字颜色 6 2 28" xfId="6881" xr:uid="{8CCB5B73-7429-4520-9344-BF6502EC4976}"/>
    <cellStyle name="强调文字颜色 6 2 29" xfId="6953" xr:uid="{FFE220EA-2D27-4FFF-8763-16D99CAE03FC}"/>
    <cellStyle name="强调文字颜色 6 2 3" xfId="3419" xr:uid="{CA680A90-FD95-4DC6-9E40-049E3D29C184}"/>
    <cellStyle name="强调文字颜色 6 2 30" xfId="7025" xr:uid="{64B1BF6A-9908-4471-B0B9-BAB5593A7831}"/>
    <cellStyle name="强调文字颜色 6 2 31" xfId="7110" xr:uid="{67CA6555-525F-4789-BA3D-93DF27A6B537}"/>
    <cellStyle name="强调文字颜色 6 2 32" xfId="7163" xr:uid="{09731799-D93E-4B1D-992B-339523DC1B4B}"/>
    <cellStyle name="强调文字颜色 6 2 33" xfId="7278" xr:uid="{7834C5DF-615F-4B18-AA1E-3D1AE7681A80}"/>
    <cellStyle name="强调文字颜色 6 2 34" xfId="7345" xr:uid="{8F2AAA43-840A-4B18-9C56-B399FA9C57CB}"/>
    <cellStyle name="强调文字颜色 6 2 35" xfId="7447" xr:uid="{02586753-E314-4689-B707-9CE6671DDA15}"/>
    <cellStyle name="强调文字颜色 6 2 36" xfId="7555" xr:uid="{22F673DE-B125-4DED-9140-C86BD775A9B9}"/>
    <cellStyle name="强调文字颜色 6 2 37" xfId="7607" xr:uid="{7B102896-15EA-4F26-A6F5-732C19BEE302}"/>
    <cellStyle name="强调文字颜色 6 2 38" xfId="7659" xr:uid="{EFA2EC44-B5E4-4870-9BB4-1438268D1178}"/>
    <cellStyle name="强调文字颜色 6 2 39" xfId="7717" xr:uid="{F588270D-9356-440C-93B8-5C72D420ED41}"/>
    <cellStyle name="强调文字颜色 6 2 4" xfId="3586" xr:uid="{151496C7-03D1-4AA1-8BAC-161AEAF6A82C}"/>
    <cellStyle name="强调文字颜色 6 2 40" xfId="7786" xr:uid="{B50E0EA8-5785-49BF-B85F-54F0B5B947A1}"/>
    <cellStyle name="强调文字颜色 6 2 41" xfId="7915" xr:uid="{ADDBF633-DFA2-4B1A-99A1-E64DF2FC6BF3}"/>
    <cellStyle name="强调文字颜色 6 2 42" xfId="9207" xr:uid="{77883A60-CCB0-422B-A0C5-864C07C9A656}"/>
    <cellStyle name="强调文字颜色 6 2 43" xfId="9273" xr:uid="{3E6CD366-660F-45EC-BDBE-3C8B184F4C27}"/>
    <cellStyle name="强调文字颜色 6 2 44" xfId="9330" xr:uid="{C966BF2E-860C-4403-BD28-3DFEE2264780}"/>
    <cellStyle name="强调文字颜色 6 2 45" xfId="35989" xr:uid="{40C3695A-9865-469E-B413-8319A6B78514}"/>
    <cellStyle name="强调文字颜色 6 2 46" xfId="36085" xr:uid="{97BA4102-2499-43D5-955C-CD63E089E8E3}"/>
    <cellStyle name="强调文字颜色 6 2 47" xfId="36189" xr:uid="{9C1D0D6B-5648-43EC-BFFF-2C0089300FD7}"/>
    <cellStyle name="强调文字颜色 6 2 5" xfId="3668" xr:uid="{F77E531C-BF57-4425-BA5E-F1DF4FA562D8}"/>
    <cellStyle name="强调文字颜色 6 2 6" xfId="3768" xr:uid="{589D8E5C-07E5-4C20-BFD2-CE58BB061091}"/>
    <cellStyle name="强调文字颜色 6 2 7" xfId="3923" xr:uid="{BB26291E-00A0-4B14-9314-D4727010BB35}"/>
    <cellStyle name="强调文字颜色 6 2 8" xfId="3977" xr:uid="{E51F44D0-0EBA-4102-A0AA-69DA5FFC371C}"/>
    <cellStyle name="强调文字颜色 6 2 9" xfId="4105" xr:uid="{CBCDC836-AE35-41F7-AD42-6362D288F4E0}"/>
    <cellStyle name="强调文字颜色 6 2_MainSheet" xfId="9047" xr:uid="{72DD43C2-C166-4AED-908D-51237A5B1B62}"/>
    <cellStyle name="悪い" xfId="2977" xr:uid="{86E38629-3EC3-4351-B98F-915698F161DA}"/>
    <cellStyle name="悪い 2" xfId="13784" xr:uid="{C0EB4076-8A93-4A82-80E9-A085D63E009A}"/>
    <cellStyle name="悪い 2 2" xfId="13785" xr:uid="{8D79E0F7-421C-4677-B2AA-3E0E6015E259}"/>
    <cellStyle name="悪い 3" xfId="13786" xr:uid="{CC49732C-8D18-4CB6-9D77-0FB5A6505501}"/>
    <cellStyle name="悪い 4" xfId="13787" xr:uid="{2BEF15CC-B288-4CA5-B9F6-462F9A24A801}"/>
    <cellStyle name="悪い 4 2" xfId="13788" xr:uid="{61C1F56E-C3D2-443D-8E25-4A4C0202BC78}"/>
    <cellStyle name="悪い 4 3" xfId="13789" xr:uid="{8DE64615-836E-4B57-8B69-8FDCC6704BA8}"/>
    <cellStyle name="悪い 5" xfId="13790" xr:uid="{1D00F36B-7DBF-4AAC-9216-8714A4C09247}"/>
    <cellStyle name="悪い 6" xfId="13791" xr:uid="{3CCAD1AF-D5AC-4693-9A48-E231A8B635E5}"/>
    <cellStyle name="悪い 7" xfId="13792" xr:uid="{7C3B696A-ED89-4ACF-BB1E-598F60D073DF}"/>
    <cellStyle name="悪い 8" xfId="13793" xr:uid="{802887E9-738F-4FBF-8B3E-BB23E39DA225}"/>
    <cellStyle name="日付" xfId="2177" xr:uid="{C73BBD92-04DD-48C5-8CB1-772589ADE6F7}"/>
    <cellStyle name="明細標準" xfId="2958" xr:uid="{5C14CE4B-BCA3-4F6F-A849-14B84997900D}"/>
    <cellStyle name="未定義" xfId="13539" xr:uid="{325F69F6-B75D-4DFD-92A7-9DBE206AF08B}"/>
    <cellStyle name="标题 1 2" xfId="3187" xr:uid="{006D1FAF-1A0C-4CA4-B923-A5F616AB767E}"/>
    <cellStyle name="标题 1 2 10" xfId="4220" xr:uid="{A3E85B3E-EEA3-4590-A4AD-CBC2D8C07BFE}"/>
    <cellStyle name="标题 1 2 11" xfId="4308" xr:uid="{C22B19E5-AF87-444D-AF20-AE9E6067FECE}"/>
    <cellStyle name="标题 1 2 12" xfId="4375" xr:uid="{AC926E84-D7DF-4A91-90C1-B772D4B47055}"/>
    <cellStyle name="标题 1 2 13" xfId="4563" xr:uid="{E6CD093C-5394-4ECA-99E1-78D95BA67BF4}"/>
    <cellStyle name="标题 1 2 14" xfId="4626" xr:uid="{021AD1B8-51DE-4FF4-9CE6-87C57C3661DC}"/>
    <cellStyle name="标题 1 2 15" xfId="4680" xr:uid="{4FF9DC38-C475-4462-AD2A-4FFDCEE71456}"/>
    <cellStyle name="标题 1 2 16" xfId="4760" xr:uid="{F966032A-0C60-4BD3-95A1-AAC2FB9EAFBE}"/>
    <cellStyle name="标题 1 2 17" xfId="4894" xr:uid="{0222A031-E311-4548-B5CE-B4C3821E4D9C}"/>
    <cellStyle name="标题 1 2 18" xfId="4956" xr:uid="{09546E28-6C3F-4FD3-BE93-C37BB282755C}"/>
    <cellStyle name="标题 1 2 19" xfId="5039" xr:uid="{19DDE743-EF06-4F83-A874-370161732AEC}"/>
    <cellStyle name="标题 1 2 2" xfId="3340" xr:uid="{03CDF829-0427-41C0-91AA-447C5B10E27F}"/>
    <cellStyle name="标题 1 2 20" xfId="5234" xr:uid="{6E899516-261F-4A78-8922-79F1EA50FA68}"/>
    <cellStyle name="标题 1 2 21" xfId="5407" xr:uid="{6240C040-06B4-4A38-BBA7-0B94CE3D1B21}"/>
    <cellStyle name="标题 1 2 22" xfId="5499" xr:uid="{8CFB34D5-7769-49C8-B227-C4B8863B1E8E}"/>
    <cellStyle name="标题 1 2 23" xfId="5682" xr:uid="{D23B2936-6EBF-41CB-A2E0-7A721A7BF74B}"/>
    <cellStyle name="标题 1 2 24" xfId="5761" xr:uid="{1703AF5C-0A98-47FD-9C2B-C6D04750C145}"/>
    <cellStyle name="标题 1 2 25" xfId="5960" xr:uid="{EE4CEBD2-85C4-456C-83D0-AEDEA62B34DE}"/>
    <cellStyle name="标题 1 2 26" xfId="6736" xr:uid="{1B21E709-9071-4AA6-A26A-D7FAD672867A}"/>
    <cellStyle name="标题 1 2 27" xfId="6803" xr:uid="{D56DB9A9-89E2-433B-8283-9C0CD7307394}"/>
    <cellStyle name="标题 1 2 28" xfId="6889" xr:uid="{6F3BE076-980E-4140-B5B3-DB0CEE8577A9}"/>
    <cellStyle name="标题 1 2 29" xfId="6961" xr:uid="{B86E35B8-DD75-4863-B7A7-712ACD9B7FCB}"/>
    <cellStyle name="标题 1 2 3" xfId="3428" xr:uid="{58952468-5CE7-43AB-AC3C-C71CF4F4E6CD}"/>
    <cellStyle name="标题 1 2 30" xfId="7031" xr:uid="{C332F363-5F2D-47C9-ABBC-1462F114B3F8}"/>
    <cellStyle name="标题 1 2 31" xfId="7118" xr:uid="{DC00E983-9E09-4983-8B49-CE31309E3D5B}"/>
    <cellStyle name="标题 1 2 32" xfId="7171" xr:uid="{F8B455EA-2443-4B25-BB26-45261D89D2E1}"/>
    <cellStyle name="标题 1 2 33" xfId="7286" xr:uid="{01C98C6F-04FB-4F3E-9167-4CD90797DEDB}"/>
    <cellStyle name="标题 1 2 34" xfId="7353" xr:uid="{DA6F455A-108A-40BB-8E41-DEF137711011}"/>
    <cellStyle name="标题 1 2 35" xfId="7453" xr:uid="{EBC66766-5BE7-4CEB-BB39-CDCBC9C37E7D}"/>
    <cellStyle name="标题 1 2 36" xfId="7563" xr:uid="{81A897C9-D0F4-4816-8D1C-DAC898036C6E}"/>
    <cellStyle name="标题 1 2 37" xfId="7613" xr:uid="{56625D67-BF28-4398-994B-FC3CC950C265}"/>
    <cellStyle name="标题 1 2 38" xfId="7667" xr:uid="{C747CAB7-9328-4D62-8B8B-47E16C545CD8}"/>
    <cellStyle name="标题 1 2 39" xfId="7725" xr:uid="{AB89F05B-75FC-4DA7-9FD6-B2367D13D16D}"/>
    <cellStyle name="标题 1 2 4" xfId="3592" xr:uid="{F9A329D3-0C73-4A40-96E0-77258242093D}"/>
    <cellStyle name="标题 1 2 40" xfId="7794" xr:uid="{6863CBBC-B974-4C60-877C-B16D13A5DDC5}"/>
    <cellStyle name="标题 1 2 41" xfId="7922" xr:uid="{5FAD2625-84F2-467F-91E1-1D52CF9F281C}"/>
    <cellStyle name="标题 1 2 42" xfId="9213" xr:uid="{2D6730DB-5B88-4CBE-8BDA-57439937786B}"/>
    <cellStyle name="标题 1 2 43" xfId="9279" xr:uid="{2A927B4A-B592-45FF-9B11-2EC640D52BDF}"/>
    <cellStyle name="标题 1 2 44" xfId="9338" xr:uid="{3A90AC90-990A-436F-9231-B026D72BF56A}"/>
    <cellStyle name="标题 1 2 45" xfId="35998" xr:uid="{F780B073-4187-4751-BC45-BFB74E1715D1}"/>
    <cellStyle name="标题 1 2 46" xfId="36091" xr:uid="{604568A4-1714-416B-AB6A-4CE1FDA71B38}"/>
    <cellStyle name="标题 1 2 47" xfId="36197" xr:uid="{56389CDC-5AF3-47AB-9CB4-FCD6896F0709}"/>
    <cellStyle name="标题 1 2 5" xfId="3674" xr:uid="{0A346332-9616-4956-94EC-51DA38561A6A}"/>
    <cellStyle name="标题 1 2 6" xfId="3774" xr:uid="{6399CED9-465F-48EA-81B0-3AA237857576}"/>
    <cellStyle name="标题 1 2 7" xfId="3934" xr:uid="{FF6F1A69-2A97-48EA-AA7A-55A2DA8023F2}"/>
    <cellStyle name="标题 1 2 8" xfId="3984" xr:uid="{89D85D10-E321-4E78-9D9F-4EE7FEBD8035}"/>
    <cellStyle name="标题 1 2 9" xfId="4116" xr:uid="{AD5B96AB-4803-44CA-8A20-D3A0E108C7B9}"/>
    <cellStyle name="标题 1 2_MainSheet" xfId="9048" xr:uid="{E4B1C179-9CA7-4ABA-AEA1-0EA9214357B0}"/>
    <cellStyle name="标题 2 2" xfId="3188" xr:uid="{434E6B8E-AD0D-45B4-B443-7214089BD916}"/>
    <cellStyle name="标题 2 2 10" xfId="4221" xr:uid="{A47EF0C7-C386-4D67-922B-3DA3725A968A}"/>
    <cellStyle name="标题 2 2 11" xfId="4309" xr:uid="{D061991B-65B2-4303-9016-C4E7F24F1778}"/>
    <cellStyle name="标题 2 2 12" xfId="4376" xr:uid="{0A7EAA3A-1A98-4AB9-B74A-90445760CD71}"/>
    <cellStyle name="标题 2 2 13" xfId="4564" xr:uid="{FCADC9C1-E94C-44DB-A460-FD6080A082C3}"/>
    <cellStyle name="标题 2 2 14" xfId="4627" xr:uid="{C5A5C566-4966-4D3E-B424-4965F5186B24}"/>
    <cellStyle name="标题 2 2 15" xfId="4681" xr:uid="{97451F84-9AFD-43C1-88E6-59679298F445}"/>
    <cellStyle name="标题 2 2 16" xfId="4761" xr:uid="{CAA42438-103E-46C5-8F5E-0E12D19845A7}"/>
    <cellStyle name="标题 2 2 17" xfId="4895" xr:uid="{42D62F76-1BC8-4D30-8F05-A9F81B6A12F9}"/>
    <cellStyle name="标题 2 2 18" xfId="4957" xr:uid="{ACE83E6C-1514-4B22-9976-A882B0ABCECF}"/>
    <cellStyle name="标题 2 2 19" xfId="5040" xr:uid="{20DE354B-1E3F-492B-87B6-7F4762B7C928}"/>
    <cellStyle name="标题 2 2 2" xfId="3341" xr:uid="{E2C3FB2F-EFD7-4F26-893F-E80D4EBF7E1D}"/>
    <cellStyle name="标题 2 2 20" xfId="5235" xr:uid="{5A2B8687-D2AF-4367-9088-69918A3DB62F}"/>
    <cellStyle name="标题 2 2 21" xfId="5408" xr:uid="{C5FB3FEC-45CB-46D4-9DFB-7008D1BB80EF}"/>
    <cellStyle name="标题 2 2 22" xfId="5500" xr:uid="{4837CB3E-1848-49C9-96F9-14D69AE3BD09}"/>
    <cellStyle name="标题 2 2 23" xfId="5683" xr:uid="{B7A1E960-6B94-46E8-BED9-1666C0036CD5}"/>
    <cellStyle name="标题 2 2 24" xfId="5762" xr:uid="{BE0DA3A3-D30E-4D23-B6ED-A12E23319DEC}"/>
    <cellStyle name="标题 2 2 25" xfId="5961" xr:uid="{B30CC714-B581-4177-842C-ECFAE804FAD3}"/>
    <cellStyle name="标题 2 2 26" xfId="6737" xr:uid="{D783F1AD-177E-41D3-9A21-D897BE552C21}"/>
    <cellStyle name="标题 2 2 27" xfId="6804" xr:uid="{E8DD0AD3-E120-4C92-AD85-BE1A64E20C3B}"/>
    <cellStyle name="标题 2 2 28" xfId="6890" xr:uid="{8E0D72DB-D553-4301-B8D4-C6022D182900}"/>
    <cellStyle name="标题 2 2 29" xfId="6962" xr:uid="{7F5CB698-105B-49CE-BAA7-76D82C91537B}"/>
    <cellStyle name="标题 2 2 3" xfId="3429" xr:uid="{0A17CC24-863B-4D5F-B329-9D075EF9B843}"/>
    <cellStyle name="标题 2 2 30" xfId="7032" xr:uid="{42888737-AF5D-4521-A0B5-A17F594357EC}"/>
    <cellStyle name="标题 2 2 31" xfId="7119" xr:uid="{8C9BAFCB-C86C-4F07-AECA-2C58746D0498}"/>
    <cellStyle name="标题 2 2 32" xfId="7172" xr:uid="{D8FC8298-CDED-4468-8B1A-14AF30B2494A}"/>
    <cellStyle name="标题 2 2 33" xfId="7287" xr:uid="{D449E65E-48E8-47B6-8635-BCA1149063BC}"/>
    <cellStyle name="标题 2 2 34" xfId="7354" xr:uid="{AEDD08C5-2D70-463C-86D4-4CA2DFC99624}"/>
    <cellStyle name="标题 2 2 35" xfId="7454" xr:uid="{B7DFF287-E53E-4857-8C63-342021843B95}"/>
    <cellStyle name="标题 2 2 36" xfId="7564" xr:uid="{15A7F81D-B0F0-49CD-AC21-A49092708A97}"/>
    <cellStyle name="标题 2 2 37" xfId="7614" xr:uid="{596487A5-C3C0-4E0A-81BE-A227E440A9BA}"/>
    <cellStyle name="标题 2 2 38" xfId="7668" xr:uid="{EAE4634E-6086-491E-8E38-CDCDED7CA404}"/>
    <cellStyle name="标题 2 2 39" xfId="7726" xr:uid="{31E3066F-D861-4704-95F4-2AF964673028}"/>
    <cellStyle name="标题 2 2 4" xfId="3593" xr:uid="{9071C716-4FED-4C02-8E61-C2B0CFC3643B}"/>
    <cellStyle name="标题 2 2 40" xfId="7795" xr:uid="{32B3E222-5343-4B3D-85A5-56E54E219109}"/>
    <cellStyle name="标题 2 2 41" xfId="7923" xr:uid="{3CC14311-4306-4660-8C0B-7B190A0D2958}"/>
    <cellStyle name="标题 2 2 42" xfId="9214" xr:uid="{2D5DBAAF-A364-4A62-ACFC-3D45E2FA5039}"/>
    <cellStyle name="标题 2 2 43" xfId="9287" xr:uid="{BD475CA1-C57B-4F77-B47E-CD3808766F1A}"/>
    <cellStyle name="标题 2 2 44" xfId="9339" xr:uid="{475D82A9-797B-45DB-8062-84DF91D8334F}"/>
    <cellStyle name="标题 2 2 45" xfId="35999" xr:uid="{BB16928E-D993-416F-98C2-03754185D2B1}"/>
    <cellStyle name="标题 2 2 46" xfId="36092" xr:uid="{EBB3981D-27DC-4DE2-8DDB-E58B3B5F7BC3}"/>
    <cellStyle name="标题 2 2 47" xfId="36198" xr:uid="{C9BF6992-FF54-47B9-A000-563B2DEE42E0}"/>
    <cellStyle name="标题 2 2 5" xfId="3675" xr:uid="{E3D31CFC-EC16-42E1-B393-F6F14D31A2B4}"/>
    <cellStyle name="标题 2 2 6" xfId="3775" xr:uid="{AFF16367-8D32-4291-972E-30AE8070E49F}"/>
    <cellStyle name="标题 2 2 7" xfId="3935" xr:uid="{86F946F5-14E9-460D-99D6-6D3EBB8F9CA3}"/>
    <cellStyle name="标题 2 2 8" xfId="3985" xr:uid="{FA8DD16E-3BED-4C25-8FC0-6E239DA00C70}"/>
    <cellStyle name="标题 2 2 9" xfId="4117" xr:uid="{4D5D020C-977A-45B9-9DB8-3B61D3D19A0C}"/>
    <cellStyle name="标题 2 2_MainSheet" xfId="9049" xr:uid="{A88F8E31-D150-48BE-A838-D3BFABAA3AB2}"/>
    <cellStyle name="标题 3 2" xfId="3189" xr:uid="{AFECABF2-4F77-4465-AB91-67DA01A212A6}"/>
    <cellStyle name="标题 3 2 10" xfId="4222" xr:uid="{74B1F186-8433-4173-8CE6-3156744C7AAD}"/>
    <cellStyle name="标题 3 2 11" xfId="4310" xr:uid="{E8BC5A61-39C6-44D7-A9FB-6EF55E0AEBDE}"/>
    <cellStyle name="标题 3 2 12" xfId="4377" xr:uid="{6764EE8B-6729-4A79-9353-6014951CC5F1}"/>
    <cellStyle name="标题 3 2 13" xfId="4565" xr:uid="{2F84FBE2-52B8-445D-A3E0-47290B5CDE28}"/>
    <cellStyle name="标题 3 2 14" xfId="4628" xr:uid="{4A1FD579-5DCC-4A8E-B897-A5423D7FADCB}"/>
    <cellStyle name="标题 3 2 15" xfId="4682" xr:uid="{C1601AC5-2A79-4CB5-BFDD-6094E23230B5}"/>
    <cellStyle name="标题 3 2 16" xfId="4762" xr:uid="{73D291F3-78A9-4C38-AF5C-8048C149E1FF}"/>
    <cellStyle name="标题 3 2 17" xfId="4896" xr:uid="{D9D86D2B-A236-4CA6-B54B-C5270A839B36}"/>
    <cellStyle name="标题 3 2 18" xfId="4958" xr:uid="{9F998A02-7292-4578-A2EA-9BE3CD03A249}"/>
    <cellStyle name="标题 3 2 19" xfId="5041" xr:uid="{E92F42D2-9327-4966-97DC-BC846DD51C17}"/>
    <cellStyle name="标题 3 2 2" xfId="3342" xr:uid="{65E4B0F2-4244-4320-A0A2-5577B6980FB1}"/>
    <cellStyle name="标题 3 2 20" xfId="5236" xr:uid="{5A16F1B2-4B3C-4108-B115-435260898D35}"/>
    <cellStyle name="标题 3 2 21" xfId="5409" xr:uid="{25060B86-3BF9-46E4-8BC1-99BA81696715}"/>
    <cellStyle name="标题 3 2 22" xfId="5501" xr:uid="{1C0991C3-E188-47B4-92E1-590F984A06CA}"/>
    <cellStyle name="标题 3 2 23" xfId="5684" xr:uid="{6957A660-D917-408E-BF37-E278FEA7BA1F}"/>
    <cellStyle name="标题 3 2 24" xfId="5763" xr:uid="{744DAAE8-83E3-4F56-BA19-1544555949E2}"/>
    <cellStyle name="标题 3 2 25" xfId="5962" xr:uid="{288A07CD-9322-498C-8CF0-A37629D02A8E}"/>
    <cellStyle name="标题 3 2 26" xfId="6738" xr:uid="{FBB2362E-0EFE-46F6-90B1-096AA35AD1F8}"/>
    <cellStyle name="标题 3 2 27" xfId="6805" xr:uid="{80EFACDB-1162-4B14-B2A6-C7918F233353}"/>
    <cellStyle name="标题 3 2 28" xfId="6891" xr:uid="{548F3139-A756-4E9E-9F96-C19A20313587}"/>
    <cellStyle name="标题 3 2 29" xfId="6963" xr:uid="{E33BFBE0-0E4D-4575-9DB1-798203812B17}"/>
    <cellStyle name="标题 3 2 3" xfId="3430" xr:uid="{5F78AA35-B3D0-4174-9623-832EF16F8D5D}"/>
    <cellStyle name="标题 3 2 30" xfId="7033" xr:uid="{6EA36B6F-4B6C-4CC9-9D5D-FFE17672BF20}"/>
    <cellStyle name="标题 3 2 31" xfId="7120" xr:uid="{1B6C6834-32E8-4700-A1BC-30AC82D4411A}"/>
    <cellStyle name="标题 3 2 32" xfId="7173" xr:uid="{E842D26C-A494-4D79-8E53-33FDC900E878}"/>
    <cellStyle name="标题 3 2 33" xfId="7288" xr:uid="{BD9183E0-1E26-4823-9EAF-FEDAE023DFA0}"/>
    <cellStyle name="标题 3 2 34" xfId="7355" xr:uid="{AFBC454E-6A94-446D-B134-2348580396B1}"/>
    <cellStyle name="标题 3 2 35" xfId="7455" xr:uid="{F6A85BFD-43F2-4F92-B28B-22A498BA4779}"/>
    <cellStyle name="标题 3 2 36" xfId="7565" xr:uid="{DF1AE3B9-A5F6-44EF-97DF-5AAEC336273D}"/>
    <cellStyle name="标题 3 2 37" xfId="7615" xr:uid="{77E8A8C5-AF43-4BEC-9686-85A49F2F9893}"/>
    <cellStyle name="标题 3 2 38" xfId="7669" xr:uid="{A1558139-997B-416E-AE00-55DD5B26E35A}"/>
    <cellStyle name="标题 3 2 39" xfId="7727" xr:uid="{78639733-C4A5-4F34-9723-97E0AB5B33EF}"/>
    <cellStyle name="标题 3 2 4" xfId="3594" xr:uid="{C1CF028B-3CB1-4357-B509-B74B7702DC27}"/>
    <cellStyle name="标题 3 2 40" xfId="7796" xr:uid="{DC098324-BA6D-4CA2-B275-7D2C5F3BDF2A}"/>
    <cellStyle name="标题 3 2 41" xfId="7924" xr:uid="{64D56425-C0A1-48C3-866A-FD19EEA2FFCD}"/>
    <cellStyle name="标题 3 2 42" xfId="9215" xr:uid="{65F61383-BA7D-4BE2-9C0B-55565621B8D9}"/>
    <cellStyle name="标题 3 2 43" xfId="9280" xr:uid="{EDBB1658-D071-4B79-848F-CD88B201150D}"/>
    <cellStyle name="标题 3 2 44" xfId="9340" xr:uid="{C8E3FED0-AC15-465B-9B4B-A2A29294621E}"/>
    <cellStyle name="标题 3 2 45" xfId="36000" xr:uid="{9C23EBE1-BF98-4D00-9E98-160DD8278146}"/>
    <cellStyle name="标题 3 2 46" xfId="36093" xr:uid="{FFAF9370-D29E-4474-8AF4-6B372C393733}"/>
    <cellStyle name="标题 3 2 47" xfId="36199" xr:uid="{371CDACF-F00B-4516-8347-53BA1FC269A6}"/>
    <cellStyle name="标题 3 2 5" xfId="3676" xr:uid="{91A04A1A-075B-4433-9387-02F9262CBFF9}"/>
    <cellStyle name="标题 3 2 6" xfId="3776" xr:uid="{D12E0FF7-0A0F-491E-9C19-BA62690C0CFC}"/>
    <cellStyle name="标题 3 2 7" xfId="3936" xr:uid="{3D2F5F45-0293-4830-9B83-045A5F7BFA86}"/>
    <cellStyle name="标题 3 2 8" xfId="3986" xr:uid="{4FD4E416-FCA9-45C5-9EBF-6E4F27D09E09}"/>
    <cellStyle name="标题 3 2 9" xfId="4118" xr:uid="{E5C19A20-1982-4A61-BDA4-91AF7809B492}"/>
    <cellStyle name="标题 3 2_MainSheet" xfId="9050" xr:uid="{3C3B9031-50E7-4456-8EBF-E7EB8618F20D}"/>
    <cellStyle name="标题 4 2" xfId="3190" xr:uid="{73DAC2CD-2B37-4EA8-9A7F-BB1DD64EB3B0}"/>
    <cellStyle name="标题 4 2 10" xfId="4223" xr:uid="{40592A92-AA8B-4CE5-A260-CB14AFC1E6D0}"/>
    <cellStyle name="标题 4 2 11" xfId="4311" xr:uid="{4B456E5A-EF20-4285-B7FF-AF7BA42A93B6}"/>
    <cellStyle name="标题 4 2 12" xfId="4378" xr:uid="{8639455F-0591-48D9-BE01-7CF0BAD485B3}"/>
    <cellStyle name="标题 4 2 13" xfId="4566" xr:uid="{E413DCD7-A1DC-4526-BCCA-CAE793AFA98C}"/>
    <cellStyle name="标题 4 2 14" xfId="4629" xr:uid="{903B14F9-2859-4C43-99A0-252B8BD83107}"/>
    <cellStyle name="标题 4 2 15" xfId="4683" xr:uid="{7C3BDCD3-2E1A-42DA-8106-5335A143A529}"/>
    <cellStyle name="标题 4 2 16" xfId="4763" xr:uid="{2D091E39-CAA6-405A-9C4A-FAF9C8AA43E0}"/>
    <cellStyle name="标题 4 2 17" xfId="4897" xr:uid="{8AB24A78-6F06-44B3-B95D-9029631BCE61}"/>
    <cellStyle name="标题 4 2 18" xfId="4959" xr:uid="{2D70958B-F7E8-41EB-9D95-F5DAE30F2889}"/>
    <cellStyle name="标题 4 2 19" xfId="5042" xr:uid="{6A761516-414E-454C-88E2-4E8063C6526D}"/>
    <cellStyle name="标题 4 2 2" xfId="3343" xr:uid="{30B2747F-2274-4A05-8CE0-9E56422DF51F}"/>
    <cellStyle name="标题 4 2 20" xfId="5237" xr:uid="{7F80ADB5-3AAC-44B6-961B-3ED42A3BF2F2}"/>
    <cellStyle name="标题 4 2 21" xfId="5410" xr:uid="{E3C9E4F6-3280-4D3B-92E0-DA9FB2C33337}"/>
    <cellStyle name="标题 4 2 22" xfId="5502" xr:uid="{9FEE909A-E7E2-4164-98E9-1B984F860D2D}"/>
    <cellStyle name="标题 4 2 23" xfId="5685" xr:uid="{623E1BCA-11EF-4176-B2F8-646DD1ACC098}"/>
    <cellStyle name="标题 4 2 24" xfId="5764" xr:uid="{91A07C78-3A88-4F6E-9F77-2E6DD7AECC44}"/>
    <cellStyle name="标题 4 2 25" xfId="5963" xr:uid="{54AC39D2-1DDE-49B7-9AC1-2FFBEE9AF14A}"/>
    <cellStyle name="标题 4 2 26" xfId="6739" xr:uid="{D2E40048-A191-47D1-9DA8-E078AC334F11}"/>
    <cellStyle name="标题 4 2 27" xfId="6806" xr:uid="{6D684B6F-E357-4AF1-AB03-B9F625C3B0F1}"/>
    <cellStyle name="标题 4 2 28" xfId="6892" xr:uid="{135F4361-18ED-465F-853D-233D6B21DD10}"/>
    <cellStyle name="标题 4 2 29" xfId="6964" xr:uid="{783CFDED-EDAE-4790-B0E5-A83EAB1B3FCC}"/>
    <cellStyle name="标题 4 2 3" xfId="3431" xr:uid="{5FE2A7AB-B42C-415E-BD8B-2CEA1AE2456B}"/>
    <cellStyle name="标题 4 2 30" xfId="7034" xr:uid="{9E1100E8-12B8-4C54-AB3F-0F973102FFBD}"/>
    <cellStyle name="标题 4 2 31" xfId="7121" xr:uid="{B3555B5E-D604-41C5-8981-348580E30522}"/>
    <cellStyle name="标题 4 2 32" xfId="7174" xr:uid="{980296E5-0B4E-4073-9595-FF4DA96FA6B2}"/>
    <cellStyle name="标题 4 2 33" xfId="7289" xr:uid="{7AC76B63-E96A-48BD-9695-4857CCD70FFF}"/>
    <cellStyle name="标题 4 2 34" xfId="7356" xr:uid="{61315662-6B48-470C-A21F-45210F263002}"/>
    <cellStyle name="标题 4 2 35" xfId="7456" xr:uid="{6EF9C32D-2146-4DF5-86C5-07C134B77497}"/>
    <cellStyle name="标题 4 2 36" xfId="7566" xr:uid="{51E3EB83-8CE8-4AAE-A03D-4B1859F6B088}"/>
    <cellStyle name="标题 4 2 37" xfId="7616" xr:uid="{2BDAE7C8-B392-45F2-8C72-B93B546BB30B}"/>
    <cellStyle name="标题 4 2 38" xfId="7670" xr:uid="{D96F621D-3E20-4BAF-B8D8-9D3867CDEDF8}"/>
    <cellStyle name="标题 4 2 39" xfId="7728" xr:uid="{79442B9B-B68F-46D7-8B1E-0C2775F82174}"/>
    <cellStyle name="标题 4 2 4" xfId="3595" xr:uid="{81569A9F-F989-4898-99BB-80AB539BD361}"/>
    <cellStyle name="标题 4 2 40" xfId="7797" xr:uid="{0AD00EBE-A198-4145-BECA-C65D34CB36AE}"/>
    <cellStyle name="标题 4 2 41" xfId="7925" xr:uid="{6E98D820-AD1C-4564-BE56-420CEB30DE48}"/>
    <cellStyle name="标题 4 2 42" xfId="9216" xr:uid="{62A8D31C-EF56-4E63-A67E-8048C038703D}"/>
    <cellStyle name="标题 4 2 43" xfId="9281" xr:uid="{695AA1F4-FE45-4BFD-AA20-D95BE0EFD8EF}"/>
    <cellStyle name="标题 4 2 44" xfId="9341" xr:uid="{05CB343D-8847-4713-AB0D-0E58463A8418}"/>
    <cellStyle name="标题 4 2 45" xfId="36001" xr:uid="{75E173FD-8CBD-4D4C-AF9E-7A59993FB8D7}"/>
    <cellStyle name="标题 4 2 46" xfId="36094" xr:uid="{834A2FCE-0B76-4862-A49A-6268C1AF4443}"/>
    <cellStyle name="标题 4 2 47" xfId="36200" xr:uid="{B918526B-D2C5-4857-992C-E7F7C0907D59}"/>
    <cellStyle name="标题 4 2 5" xfId="3677" xr:uid="{5D8F31B2-5256-4890-BCA1-109B6B1E26D4}"/>
    <cellStyle name="标题 4 2 6" xfId="3777" xr:uid="{142DECBB-8A35-469D-8246-E82AE400D34D}"/>
    <cellStyle name="标题 4 2 7" xfId="3937" xr:uid="{398E3EE2-1E1E-43E6-86F1-8C023A1FD645}"/>
    <cellStyle name="标题 4 2 8" xfId="3987" xr:uid="{7C5E2059-BB70-4908-A1DF-8513B57DA483}"/>
    <cellStyle name="标题 4 2 9" xfId="4119" xr:uid="{D7565C97-9798-47F4-BCB9-94D368E41F0A}"/>
    <cellStyle name="标题 4 2_MainSheet" xfId="9051" xr:uid="{1CDFCA72-9466-4272-84B8-CB4EACED94A0}"/>
    <cellStyle name="标题 5" xfId="3191" xr:uid="{B6349479-805E-427E-AE60-2A9936F66002}"/>
    <cellStyle name="标题 5 10" xfId="4224" xr:uid="{AE228FA2-74B5-4FB4-9D22-400EC29CBECB}"/>
    <cellStyle name="标题 5 11" xfId="4312" xr:uid="{52C25F8D-8124-4DFB-8B3C-ADD0009A305E}"/>
    <cellStyle name="标题 5 12" xfId="4379" xr:uid="{277C0F72-8604-4F7C-AE5B-3195A1E88926}"/>
    <cellStyle name="标题 5 13" xfId="4567" xr:uid="{AB085ECD-74CD-4DDA-A7DC-51800B5C3C76}"/>
    <cellStyle name="标题 5 14" xfId="4630" xr:uid="{83163D6D-2F37-4044-B1D6-10144C97229A}"/>
    <cellStyle name="标题 5 15" xfId="4684" xr:uid="{555DABF7-FA08-4986-9875-226F0A794D7D}"/>
    <cellStyle name="标题 5 16" xfId="4764" xr:uid="{F5040CBC-28A1-4B04-9255-741C76349D9B}"/>
    <cellStyle name="标题 5 17" xfId="4898" xr:uid="{88632113-D18B-449F-BC5D-38CE6D76DBC8}"/>
    <cellStyle name="标题 5 18" xfId="4960" xr:uid="{18FA8FFA-38E9-4BFB-A826-9F8D636D3C35}"/>
    <cellStyle name="标题 5 19" xfId="5043" xr:uid="{F3E6E82D-AA15-4A44-9B9E-1D40DB3F0002}"/>
    <cellStyle name="标题 5 2" xfId="3344" xr:uid="{ACB95250-7813-445D-B81B-2C656FB543CB}"/>
    <cellStyle name="标题 5 20" xfId="5238" xr:uid="{DA17C4B5-91F4-418A-BD64-EF44D5F26979}"/>
    <cellStyle name="标题 5 21" xfId="5411" xr:uid="{4062B52A-E8A1-4BEC-B612-8B3DDE7BB1A1}"/>
    <cellStyle name="标题 5 22" xfId="5503" xr:uid="{709F3C64-62CA-4638-9FDE-33F0D6A6BE2E}"/>
    <cellStyle name="标题 5 23" xfId="5686" xr:uid="{95021E62-117E-4D91-B2BA-E1E997E0FBFA}"/>
    <cellStyle name="标题 5 24" xfId="5765" xr:uid="{CD55B143-B465-40F4-8B36-13EABC212D94}"/>
    <cellStyle name="标题 5 25" xfId="5964" xr:uid="{FA7E052F-878B-4603-A240-504721B10028}"/>
    <cellStyle name="标题 5 26" xfId="6740" xr:uid="{1316C6B2-911A-43E5-877B-F9C07DAD5DE8}"/>
    <cellStyle name="标题 5 27" xfId="6807" xr:uid="{E2C398DF-E3AB-4C6A-88A8-59B46632E094}"/>
    <cellStyle name="标题 5 28" xfId="6893" xr:uid="{F8122130-3E79-4E4C-9D9B-14BA1576295B}"/>
    <cellStyle name="标题 5 29" xfId="6965" xr:uid="{9E3A4882-7003-404C-A5EB-94D2A1FF776F}"/>
    <cellStyle name="标题 5 3" xfId="3432" xr:uid="{7E6BA957-2CD9-44DB-B2F9-C9BBB82DC961}"/>
    <cellStyle name="标题 5 30" xfId="7035" xr:uid="{CB50DE04-19CA-4630-9A91-400C2C30E533}"/>
    <cellStyle name="标题 5 31" xfId="7122" xr:uid="{D99DE066-C18B-49D1-9AAC-61742129EC1D}"/>
    <cellStyle name="标题 5 32" xfId="7175" xr:uid="{0A2A132E-CE33-483F-B55D-41F3D6EA875E}"/>
    <cellStyle name="标题 5 33" xfId="7290" xr:uid="{7CC76077-270F-4AAD-8FFA-343CB02FAC73}"/>
    <cellStyle name="标题 5 34" xfId="7357" xr:uid="{13E3074E-0B92-4188-A48C-2674B19E86A8}"/>
    <cellStyle name="标题 5 35" xfId="7457" xr:uid="{ECA2D455-3D6F-4F4E-A6D9-358E08022A16}"/>
    <cellStyle name="标题 5 36" xfId="7567" xr:uid="{DE0E14E0-D8B1-4382-B275-9485D92D9A71}"/>
    <cellStyle name="标题 5 37" xfId="7617" xr:uid="{D73DA8D4-B34E-4A01-ABCC-746C91E2520F}"/>
    <cellStyle name="标题 5 38" xfId="7671" xr:uid="{62F15D22-C135-4B61-8A82-3A38F64F0224}"/>
    <cellStyle name="标题 5 39" xfId="7729" xr:uid="{FBC4C766-AD5E-4A32-96D2-5624542E30B0}"/>
    <cellStyle name="标题 5 4" xfId="3596" xr:uid="{4BB9A7BC-512F-4D0C-B738-3EEC0D1B1D33}"/>
    <cellStyle name="标题 5 40" xfId="7798" xr:uid="{F1D96F7A-9467-4307-B0C9-24FF38FE276C}"/>
    <cellStyle name="标题 5 41" xfId="7926" xr:uid="{F20DC5F5-BCDE-4F57-AF88-B348D354A8F5}"/>
    <cellStyle name="标题 5 42" xfId="9217" xr:uid="{E92853F3-427C-40B2-A172-9D051F4A4C18}"/>
    <cellStyle name="标题 5 43" xfId="9282" xr:uid="{C5F71518-1848-4969-A3D5-14E73B61D4CF}"/>
    <cellStyle name="标题 5 44" xfId="9342" xr:uid="{D7EDB578-82BA-43FD-B779-1CBE415F5889}"/>
    <cellStyle name="标题 5 45" xfId="36002" xr:uid="{52153482-16F2-4AE5-AD02-9DC59F0FFA5A}"/>
    <cellStyle name="标题 5 46" xfId="36095" xr:uid="{F1AB9A7A-1FD2-4206-9A11-282083F32D48}"/>
    <cellStyle name="标题 5 47" xfId="36201" xr:uid="{14B8C679-9756-4236-A110-DC7001D41A99}"/>
    <cellStyle name="标题 5 5" xfId="3678" xr:uid="{B6E95958-6D7F-4CF1-A99E-C572EFF3F1C5}"/>
    <cellStyle name="标题 5 6" xfId="3778" xr:uid="{A3E988ED-94EF-4D9B-8185-3D1BA5C72C95}"/>
    <cellStyle name="标题 5 7" xfId="3938" xr:uid="{86A09B0E-39D3-440B-BAE0-14747C70FE2C}"/>
    <cellStyle name="标题 5 8" xfId="3988" xr:uid="{68D89033-18C0-4458-8A01-F27A53E9FFC3}"/>
    <cellStyle name="标题 5 9" xfId="4120" xr:uid="{38B7B559-B5B3-42E9-8F23-49C4A420133E}"/>
    <cellStyle name="标题 5_MainSheet" xfId="9052" xr:uid="{91FF963B-7928-469F-A4A4-60EE6476C2AD}"/>
    <cellStyle name="样式 1" xfId="2969" xr:uid="{75E3DEA2-4699-42B3-8448-0BC69CB7EFFB}"/>
    <cellStyle name="桁区切り [0.00]_#711 ﾃｸﾉﾛｼﾞｰ別TPNO" xfId="2970" xr:uid="{9C51B2C8-C506-4BFB-8747-D02A690B766A}"/>
    <cellStyle name="桁区切り 15" xfId="13776" xr:uid="{964442F8-DD05-49C6-B22D-2E65CE657917}"/>
    <cellStyle name="桁区切り 2" xfId="13777" xr:uid="{DEFF01C2-37D3-474E-9D4E-54597B556B99}"/>
    <cellStyle name="桁区切り 3" xfId="13778" xr:uid="{B2F55219-79D4-4963-8609-E01D9F919E2A}"/>
    <cellStyle name="桁区切り 3 2" xfId="13779" xr:uid="{ABC27D7A-4B8D-4B3E-8E71-6EE012806056}"/>
    <cellStyle name="桁区切り 4" xfId="13780" xr:uid="{64990ECE-882F-44E2-B36E-3B924AB014DF}"/>
    <cellStyle name="桁区切り 5" xfId="13781" xr:uid="{C67D4B53-59F3-4B24-BFB7-0277BBD461A2}"/>
    <cellStyle name="桁区切り 6" xfId="13782" xr:uid="{F32B1AC5-2562-486E-BBAE-427BF2FEF5E1}"/>
    <cellStyle name="桁区切り 7" xfId="13783" xr:uid="{9FAC780E-E967-4507-8115-B412DB5025F6}"/>
    <cellStyle name="桁区切り_3VSORT_TTR_599" xfId="2971" xr:uid="{A76CADE6-3D8E-4D94-BCC9-148D6478DF20}"/>
    <cellStyle name="桁蟻唇Ｆ [0.00]_laroux" xfId="2972" xr:uid="{E9DB11B5-B808-4817-8EB5-6B9F2807FB6B}"/>
    <cellStyle name="桁蟻唇Ｆ_laroux" xfId="2973" xr:uid="{8415AE76-60CA-4D52-93A9-D4F565EE72C4}"/>
    <cellStyle name="检查单元格 2" xfId="3192" xr:uid="{E09042E1-76BE-4AA3-9689-A88AA4C6785B}"/>
    <cellStyle name="检查单元格 2 10" xfId="4225" xr:uid="{8C70FB8F-6028-412C-97A7-E272CF7C5054}"/>
    <cellStyle name="检查单元格 2 11" xfId="4313" xr:uid="{A015667E-7CAC-44DB-B2D0-943C809B6E97}"/>
    <cellStyle name="检查单元格 2 12" xfId="4380" xr:uid="{15274E17-C7C1-4896-965A-46E605A6D834}"/>
    <cellStyle name="检查单元格 2 13" xfId="4568" xr:uid="{175A4A3F-119F-4F9C-8C9A-96F55C33A38B}"/>
    <cellStyle name="检查单元格 2 14" xfId="4631" xr:uid="{CB9A1FC0-F284-4B5B-A173-E673602EBE31}"/>
    <cellStyle name="检查单元格 2 15" xfId="4685" xr:uid="{19F06BC6-5E0B-4431-B40B-8EDAAE3C9E93}"/>
    <cellStyle name="检查单元格 2 16" xfId="4765" xr:uid="{32197708-3479-49B1-8524-376451D78C1D}"/>
    <cellStyle name="检查单元格 2 17" xfId="4899" xr:uid="{56C91EC5-75B5-400F-B057-D8ACC10D7701}"/>
    <cellStyle name="检查单元格 2 18" xfId="4961" xr:uid="{EA48B51B-ED65-450D-9BFC-5B2D559C35DA}"/>
    <cellStyle name="检查单元格 2 19" xfId="5044" xr:uid="{9CC2E873-849B-475E-979C-212E8203AB4A}"/>
    <cellStyle name="检查单元格 2 2" xfId="3345" xr:uid="{8FF2823E-33DB-478E-BD38-3C10453433F5}"/>
    <cellStyle name="检查单元格 2 20" xfId="5239" xr:uid="{9ABC3010-77D6-4F8E-817D-B520EE7B2319}"/>
    <cellStyle name="检查单元格 2 21" xfId="5412" xr:uid="{745795CC-5A85-417D-A5D9-1DD2E99DC4C9}"/>
    <cellStyle name="检查单元格 2 22" xfId="5504" xr:uid="{A5A168F5-87E1-45DC-B48E-A0FBAA329C1B}"/>
    <cellStyle name="检查单元格 2 23" xfId="5687" xr:uid="{959EC97E-93FD-47C4-9C39-B91FFC46C4D7}"/>
    <cellStyle name="检查单元格 2 24" xfId="5766" xr:uid="{BD6A0D5E-F359-4C57-A821-02405020B58D}"/>
    <cellStyle name="检查单元格 2 25" xfId="5965" xr:uid="{DD93F92C-56E7-4D7D-AF9E-12E1AD8A6497}"/>
    <cellStyle name="检查单元格 2 26" xfId="6741" xr:uid="{DB221C70-E421-4899-90D6-E163ADBD7020}"/>
    <cellStyle name="检查单元格 2 27" xfId="6808" xr:uid="{0892CABD-F7EA-4701-BD69-DA3ECCEB8391}"/>
    <cellStyle name="检查单元格 2 28" xfId="6894" xr:uid="{44D4D995-8907-4217-81A5-34DEA0A373D5}"/>
    <cellStyle name="检查单元格 2 29" xfId="6966" xr:uid="{87039087-A021-4A45-A66F-030C40C51F7D}"/>
    <cellStyle name="检查单元格 2 3" xfId="3433" xr:uid="{22A0FA96-AC2E-474B-B187-5C5B9AF86F92}"/>
    <cellStyle name="检查单元格 2 30" xfId="7036" xr:uid="{5A31E175-7841-4674-898D-26FB822D59AA}"/>
    <cellStyle name="检查单元格 2 31" xfId="7123" xr:uid="{C738EAD7-5AB0-4FBB-A6EE-D2ADF7E09F4F}"/>
    <cellStyle name="检查单元格 2 32" xfId="7176" xr:uid="{0E335EC1-B57D-45F9-B289-EDDE1970C76F}"/>
    <cellStyle name="检查单元格 2 33" xfId="7291" xr:uid="{6033615D-60F5-4A9F-8DC1-051AD83F3830}"/>
    <cellStyle name="检查单元格 2 34" xfId="7358" xr:uid="{2A58C12F-A96B-4D26-BCD9-3FEDE42AE9C5}"/>
    <cellStyle name="检查单元格 2 35" xfId="7458" xr:uid="{BA267558-D453-42EF-9BFA-0271D062366D}"/>
    <cellStyle name="检查单元格 2 36" xfId="7568" xr:uid="{03259E2E-B47D-4094-8F81-613032013938}"/>
    <cellStyle name="检查单元格 2 37" xfId="7618" xr:uid="{F04D5604-08B8-4DA0-B2BB-6D258276695B}"/>
    <cellStyle name="检查单元格 2 38" xfId="7672" xr:uid="{2758C238-E4A2-4422-9FA9-43D9F8BB0C09}"/>
    <cellStyle name="检查单元格 2 39" xfId="7730" xr:uid="{F861BBEB-779D-468A-9DC1-6EED78FF9A81}"/>
    <cellStyle name="检查单元格 2 4" xfId="3597" xr:uid="{03E22087-92E1-4CE8-ACA3-B3EB645ECBE2}"/>
    <cellStyle name="检查单元格 2 40" xfId="7799" xr:uid="{A9D373BF-AE47-4819-9E23-F18BEAAF80DF}"/>
    <cellStyle name="检查单元格 2 41" xfId="7927" xr:uid="{FFB55DCE-982F-42E9-BD12-F3FB50A2974B}"/>
    <cellStyle name="检查单元格 2 42" xfId="9218" xr:uid="{D1DF547B-96A6-46E1-8C74-F04E7BC113F3}"/>
    <cellStyle name="检查单元格 2 43" xfId="9283" xr:uid="{4C54BE59-3AAF-4474-9E1D-722E88282E58}"/>
    <cellStyle name="检查单元格 2 44" xfId="9343" xr:uid="{19E79B24-6CC8-4E50-BAC6-F2422C529024}"/>
    <cellStyle name="检查单元格 2 45" xfId="36003" xr:uid="{35A1F1B5-7553-412A-8DD4-EB68C8214276}"/>
    <cellStyle name="检查单元格 2 46" xfId="36096" xr:uid="{7D040108-12CB-4895-9F2E-64EBD7EDEC7E}"/>
    <cellStyle name="检查单元格 2 47" xfId="36202" xr:uid="{30BC02F1-3560-46F2-8F51-EF7EE685E224}"/>
    <cellStyle name="检查单元格 2 5" xfId="3679" xr:uid="{740C56F3-F3F2-4EE2-A6ED-53AD73766417}"/>
    <cellStyle name="检查单元格 2 6" xfId="3779" xr:uid="{353DF5AC-FF89-43C8-88AC-A5C368558227}"/>
    <cellStyle name="检查单元格 2 7" xfId="3939" xr:uid="{8B4BE662-FB2B-4694-987E-624E4034D403}"/>
    <cellStyle name="检查单元格 2 8" xfId="3989" xr:uid="{B4B75AA4-C506-4D5E-9989-D70CE844AF9D}"/>
    <cellStyle name="检查单元格 2 9" xfId="4121" xr:uid="{16146EFD-9183-4FE4-B35B-17EB2CDA1E88}"/>
    <cellStyle name="检查单元格 2_MainSheet" xfId="9053" xr:uid="{6FBEE10D-CAC1-45A8-BE62-1ECC709A38EF}"/>
    <cellStyle name="標準 10" xfId="14673" xr:uid="{9902B9C0-B6E1-487F-B548-85B72FAF307E}"/>
    <cellStyle name="標準 10 2" xfId="14674" xr:uid="{D1FCCC8F-F02F-47C2-A07A-B811CA35BBE6}"/>
    <cellStyle name="標準 10 2 2" xfId="14675" xr:uid="{7F56915D-BD2B-43A9-B05B-15E6EEA78157}"/>
    <cellStyle name="標準 10 2 2 2" xfId="14676" xr:uid="{3F69B3C2-91FF-4481-9A0E-A16B105D372E}"/>
    <cellStyle name="標準 10 2 2 2 2" xfId="14677" xr:uid="{D428AFED-FE12-4313-968E-28AD8C800879}"/>
    <cellStyle name="標準 10 2 2 3" xfId="14678" xr:uid="{670168DE-5B91-4CCE-85F9-A6767082ADCD}"/>
    <cellStyle name="標準 10 2 3" xfId="14679" xr:uid="{2A40D85B-1CCD-4E16-B6B8-E385A3AC6B05}"/>
    <cellStyle name="標準 10 2 3 2" xfId="14680" xr:uid="{A99951E1-9F20-492D-A6FD-46669A1DC26E}"/>
    <cellStyle name="標準 10 2 4" xfId="14681" xr:uid="{DC7DEB51-5D69-49C7-B696-19DCD0590A64}"/>
    <cellStyle name="標準 10 2 5" xfId="14682" xr:uid="{055988C6-7107-424F-9194-AAB69F2C49BD}"/>
    <cellStyle name="標準 10 3" xfId="14683" xr:uid="{ECD066B4-D9B5-414E-A444-81458E72524C}"/>
    <cellStyle name="標準 10 3 2" xfId="14684" xr:uid="{6184FEF9-B480-4552-8F4C-D7B48BC0691F}"/>
    <cellStyle name="標準 10 3 2 2" xfId="14685" xr:uid="{17F453DD-DE50-4027-8421-C207E234F004}"/>
    <cellStyle name="標準 10 3 3" xfId="14686" xr:uid="{FD82F80D-DCC9-4B93-B92E-A3C6F2E155B7}"/>
    <cellStyle name="標準 10 3 4" xfId="14687" xr:uid="{19E54E4F-0A1C-4F59-8D16-3C57EA002267}"/>
    <cellStyle name="標準 10 4" xfId="14688" xr:uid="{33FE42A6-6AF2-4B47-AC25-7F7B1C026DF6}"/>
    <cellStyle name="標準 10 4 2" xfId="14689" xr:uid="{090441EB-CB66-4EBB-9769-887E279F10AD}"/>
    <cellStyle name="標準 10 5" xfId="14690" xr:uid="{6BF4DD6D-C037-4980-85C6-66DA5FA1F762}"/>
    <cellStyle name="標準 10 6" xfId="14691" xr:uid="{027E5B86-A6BA-4796-B3BA-8B893A00EE4A}"/>
    <cellStyle name="標準 10_Yat1004(計算式編集中)20130924-13秋ラインナップ歩留_Rev0-0-0_X68" xfId="14692" xr:uid="{D7DD1A68-407A-41DF-AF09-F4C89F133A70}"/>
    <cellStyle name="標準 11" xfId="14693" xr:uid="{0DC74D18-3FD4-48BF-B6FC-415F3E050570}"/>
    <cellStyle name="標準 12" xfId="14694" xr:uid="{3E9E2383-B142-4CBB-B2B8-8908CDFF10E5}"/>
    <cellStyle name="標準 12 2" xfId="14695" xr:uid="{99F61030-C817-4973-B351-B2048EFFD9FF}"/>
    <cellStyle name="標準 13" xfId="14696" xr:uid="{C862816F-3A7A-4AC1-B28B-AF577545D944}"/>
    <cellStyle name="標準 13 2" xfId="14697" xr:uid="{34B47C5F-EE95-4409-ACA6-54E6201312BC}"/>
    <cellStyle name="標準 13 2 2" xfId="14698" xr:uid="{6F633ADF-E0F7-4CBC-B4F5-25A561818D8B}"/>
    <cellStyle name="標準 13 2 2 2" xfId="14699" xr:uid="{3A4D8E5C-25D9-4547-8704-A2971596FF0F}"/>
    <cellStyle name="標準 13 2 2 2 2" xfId="14700" xr:uid="{1FD4BE27-B9FD-4A0B-9C6F-E3105DCDB6FF}"/>
    <cellStyle name="標準 13 2 2 3" xfId="14701" xr:uid="{F7313858-E9F4-4B80-8AE1-A6E6D37A0973}"/>
    <cellStyle name="標準 13 2 3" xfId="14702" xr:uid="{1220A5FB-7880-42CD-9458-93090E5604CC}"/>
    <cellStyle name="標準 13 2 3 2" xfId="14703" xr:uid="{8265A2EE-A04E-455D-96A3-393EEA5E910E}"/>
    <cellStyle name="標準 13 2 4" xfId="14704" xr:uid="{245F958A-2EDF-47BA-AFA0-8285CB0B9CC5}"/>
    <cellStyle name="標準 13 3" xfId="14705" xr:uid="{C3E24D84-6E45-4584-A61E-628F56EB709A}"/>
    <cellStyle name="標準 13 3 2" xfId="14706" xr:uid="{56214D28-0044-4747-B76E-EC84AAFB693A}"/>
    <cellStyle name="標準 13 3 2 2" xfId="14707" xr:uid="{545F3464-D920-4D89-B18B-D0FB7BBF5C2B}"/>
    <cellStyle name="標準 13 3 3" xfId="14708" xr:uid="{E1D52EED-1F43-4CCB-A8B3-BAE84314CE20}"/>
    <cellStyle name="標準 13 4" xfId="14709" xr:uid="{E8BB020D-7C2B-49F8-ABC1-7D511E1346EF}"/>
    <cellStyle name="標準 13 4 2" xfId="14710" xr:uid="{DCF735DC-5532-4C00-8452-9417C3AFBE60}"/>
    <cellStyle name="標準 13 5" xfId="14711" xr:uid="{992BB218-6B84-4289-A553-331AAAF9D7DD}"/>
    <cellStyle name="標準 13 6" xfId="14712" xr:uid="{D01ED381-D568-4B0F-B16D-A7A0C8B81159}"/>
    <cellStyle name="標準 14" xfId="14713" xr:uid="{5D456473-5CE1-4B69-AF97-9D57B746C6BF}"/>
    <cellStyle name="標準 15" xfId="14714" xr:uid="{F0B0E5E9-003A-48E5-AC55-E83D94CDCD8C}"/>
    <cellStyle name="標準 16" xfId="14715" xr:uid="{69CDFD08-BD72-4624-BB9C-4AF95F217147}"/>
    <cellStyle name="標準 17" xfId="14716" xr:uid="{A4C021E5-2D21-4BB3-ABE9-CD8BA7266CEA}"/>
    <cellStyle name="標準 18" xfId="14717" xr:uid="{6A020246-8E87-4747-B2EC-E91E302579CF}"/>
    <cellStyle name="標準 19" xfId="14718" xr:uid="{A8592369-71FE-4C72-8BD8-66F13114B300}"/>
    <cellStyle name="標準 2" xfId="257" xr:uid="{27A85AAA-03F4-4968-B2DA-6C72EFF0AAC0}"/>
    <cellStyle name="標準 2 2" xfId="14720" xr:uid="{D53DA213-6FDA-4A33-8689-92590A1F27C1}"/>
    <cellStyle name="標準 2 2 2" xfId="14721" xr:uid="{C3F4539B-AA09-45FB-B160-8CD90EB87965}"/>
    <cellStyle name="標準 2 2 3" xfId="14722" xr:uid="{ED1AD88B-8D5B-448B-900A-E64951D89788}"/>
    <cellStyle name="標準 2 3" xfId="14723" xr:uid="{01A3B860-DBF6-4DF5-AA7E-92952D912F25}"/>
    <cellStyle name="標準 2 4" xfId="14719" xr:uid="{3EECE2C3-51C1-4DB2-B001-998D588F463F}"/>
    <cellStyle name="標準 2_FG品名マスタ" xfId="14724" xr:uid="{52E7D01A-DF99-4071-9FC1-7C2494574267}"/>
    <cellStyle name="標準 20" xfId="14725" xr:uid="{E99986FE-029F-433C-BFB4-07F5DF9DCD14}"/>
    <cellStyle name="標準 21" xfId="14726" xr:uid="{FF2851D5-7D1F-4338-BCD6-DF0D0F7C03B6}"/>
    <cellStyle name="標準 22" xfId="14727" xr:uid="{3F9ED1BB-0E43-4C1B-A18C-96C103A5C546}"/>
    <cellStyle name="標準 23" xfId="14728" xr:uid="{050811CF-5DCB-4E04-95E2-B0F39A0DBE62}"/>
    <cellStyle name="標準 24" xfId="14729" xr:uid="{2B1E43D9-4EC1-4F2A-A5A3-5806467E3A93}"/>
    <cellStyle name="標準 25" xfId="14730" xr:uid="{280B5FFF-FB8F-4936-891F-22969767B7FE}"/>
    <cellStyle name="標準 25 2" xfId="14731" xr:uid="{A859F250-FF9B-4A21-B83E-33326FE1CF4B}"/>
    <cellStyle name="標準 26" xfId="14732" xr:uid="{DEE3EF31-99D5-4C73-851D-F0A0D8736C50}"/>
    <cellStyle name="標準 27" xfId="14733" xr:uid="{7B78FE6F-72C0-477E-A546-08DF587A4A49}"/>
    <cellStyle name="標準 28" xfId="14734" xr:uid="{C18C080D-E66C-4148-A17E-908FC4BFAE3E}"/>
    <cellStyle name="標準 29" xfId="14735" xr:uid="{91469CFF-3978-4D66-8419-3D9FA8DBD629}"/>
    <cellStyle name="標準 3" xfId="14736" xr:uid="{FF20316C-AB01-4F12-8CFC-37BE52EBEDD7}"/>
    <cellStyle name="標準 30" xfId="14737" xr:uid="{EDF1AEF0-E630-4E1D-9D27-EBEB3C4A155F}"/>
    <cellStyle name="標準 31" xfId="14738" xr:uid="{B49D1D23-DBA3-41CC-B285-6649810276FA}"/>
    <cellStyle name="標準 32" xfId="14739" xr:uid="{BA7D42B2-642A-44D4-A8F7-5736CA98A6A7}"/>
    <cellStyle name="標準 4" xfId="14740" xr:uid="{84C17DBC-F5F0-4507-893A-8E2FF1F887BB}"/>
    <cellStyle name="標準 4 2" xfId="14741" xr:uid="{3845710D-3222-4DAC-B2EC-F308781815C9}"/>
    <cellStyle name="標準 5" xfId="14742" xr:uid="{DFF0CE41-7A90-4DF6-B82B-E2887C2B167F}"/>
    <cellStyle name="標準 5 2" xfId="14743" xr:uid="{E8709009-26B0-4A89-8D65-914ABA87D732}"/>
    <cellStyle name="標準 5 3" xfId="14744" xr:uid="{CEED7A58-9D00-466F-AFFB-1F6E78D93F31}"/>
    <cellStyle name="標準 6" xfId="14745" xr:uid="{37C81F8C-D7C7-4860-9004-2FBC75C4D86C}"/>
    <cellStyle name="標準 6 2" xfId="14746" xr:uid="{2DC8CA08-6041-48A2-BDEF-4E8D1BCF8B80}"/>
    <cellStyle name="標準 6 2 2" xfId="14747" xr:uid="{12EDFA1F-85B9-45C3-B879-D6BC5FD01D30}"/>
    <cellStyle name="標準 6 2 3" xfId="14748" xr:uid="{719B373C-9101-4B85-8F56-07E2F116771C}"/>
    <cellStyle name="標準 6 2_(野下修正0921)原紙_Code依頼_YYMMDD_BU_製品群_部_担当" xfId="14749" xr:uid="{1DB1BB60-94C2-420E-960F-C48035F0AF7E}"/>
    <cellStyle name="標準 6_Yat1004(計算式編集中)20130924-13秋ラインナップ歩留_Rev0-0-0_X68" xfId="14750" xr:uid="{ED94C26D-13E7-4E39-A263-5C8641D03DE5}"/>
    <cellStyle name="標準 7" xfId="14751" xr:uid="{706B1571-B0B4-4783-8BE3-663BD7D72BB3}"/>
    <cellStyle name="標準 7 2" xfId="14752" xr:uid="{7651076D-006D-4709-A5CB-265FA2012494}"/>
    <cellStyle name="標準 7 2 2" xfId="14753" xr:uid="{225B7ADC-B520-402F-9EB4-7B167EC08D4F}"/>
    <cellStyle name="標準 7 2 3" xfId="14754" xr:uid="{392B193D-2307-4E97-A110-12FC0B5A2A7B}"/>
    <cellStyle name="標準 7 2_(野下修正0921)原紙_Code依頼_YYMMDD_BU_製品群_部_担当" xfId="14755" xr:uid="{D22D5CD6-7B37-4218-9384-E124393EF314}"/>
    <cellStyle name="標準 7 3" xfId="14756" xr:uid="{2A69535A-C903-4122-B70C-AB0AC00A9006}"/>
    <cellStyle name="標準 7_CS時期列追加_数式_12秋中計ラインナップ歩留_Ver10_20130109_X68" xfId="14757" xr:uid="{2C7CEFB9-40CB-451F-B452-2C3696E26295}"/>
    <cellStyle name="標準 8" xfId="14758" xr:uid="{C7F72ED2-670C-4927-B1F5-6C95AAEE2E97}"/>
    <cellStyle name="標準 8 2" xfId="14759" xr:uid="{83AF6658-1A46-4C68-A82D-CCD242091138}"/>
    <cellStyle name="標準 8 2 2" xfId="14760" xr:uid="{ED800412-9C1E-450F-AA0E-1532E485506B}"/>
    <cellStyle name="標準 8 2 2 2" xfId="14761" xr:uid="{F1A14E72-7276-48F0-9A00-C5CD563CC7B0}"/>
    <cellStyle name="標準 8 2 2 2 2" xfId="14762" xr:uid="{862A8CB8-D891-435B-9868-81C792BEF70C}"/>
    <cellStyle name="標準 8 2 2 3" xfId="14763" xr:uid="{4CBD62BF-3E79-494F-8F5A-FF1B1BF37BA8}"/>
    <cellStyle name="標準 8 2 3" xfId="14764" xr:uid="{B86DDABC-15E2-4B36-A439-891D3EAB10DF}"/>
    <cellStyle name="標準 8 2 3 2" xfId="14765" xr:uid="{F4264E37-3752-40AF-B5B7-1AF599757A5F}"/>
    <cellStyle name="標準 8 2 4" xfId="14766" xr:uid="{6E662D75-B3F3-4C07-9E37-D115F2D08A78}"/>
    <cellStyle name="標準 8 2 5" xfId="14767" xr:uid="{04F78915-02B6-4564-B4E0-EE5205883ACE}"/>
    <cellStyle name="標準 8 3" xfId="14768" xr:uid="{14FB400A-C041-4DA4-BF6A-47B5F1CEBBA8}"/>
    <cellStyle name="標準 8 3 2" xfId="14769" xr:uid="{389D76D8-6D3D-491C-B34E-B26701D92241}"/>
    <cellStyle name="標準 8 3 2 2" xfId="14770" xr:uid="{1B7289CD-7163-43A9-AB83-B280811E14D2}"/>
    <cellStyle name="標準 8 3 3" xfId="14771" xr:uid="{2604A6D8-FCCD-4142-AD34-8AA5B56D4EFF}"/>
    <cellStyle name="標準 8 3 4" xfId="14772" xr:uid="{41E47EB4-37DE-4CD5-9C29-C0CBA37682BA}"/>
    <cellStyle name="標準 8 4" xfId="14773" xr:uid="{6AB0CB59-D316-42C7-821F-6BE24CB95503}"/>
    <cellStyle name="標準 8 4 2" xfId="14774" xr:uid="{3938DEFE-892A-4857-930E-D1BC77AF403C}"/>
    <cellStyle name="標準 8 5" xfId="14775" xr:uid="{77098868-9858-4017-A6FC-A4FE6C6AB5E5}"/>
    <cellStyle name="標準 8 6" xfId="14776" xr:uid="{98E58F40-7F3F-44C8-8CE6-C2120E1492E1}"/>
    <cellStyle name="標準 8_(野下修正0921)原紙_Code依頼_YYMMDD_BU_製品群_部_担当" xfId="14777" xr:uid="{22C747A6-F201-4A38-87E8-CD0A550EFBEA}"/>
    <cellStyle name="標準 9" xfId="14778" xr:uid="{2A0FA326-3BA1-46EA-91D8-247250079724}"/>
    <cellStyle name="標準 9 2" xfId="14779" xr:uid="{589D1BEF-D108-49CF-BC90-3BBD362D5B84}"/>
    <cellStyle name="標準 9 2 2" xfId="14780" xr:uid="{7B5FA4E3-4011-4393-BAEB-08F39E013F9B}"/>
    <cellStyle name="標準 9 2 2 2" xfId="14781" xr:uid="{3991C384-D193-4669-8840-863387433287}"/>
    <cellStyle name="標準 9 2 2 2 2" xfId="14782" xr:uid="{20AB5A61-CD8B-46A6-8716-9810E7BAFA7A}"/>
    <cellStyle name="標準 9 2 2 3" xfId="14783" xr:uid="{337C99F3-0123-4A94-940D-E88F50415EEE}"/>
    <cellStyle name="標準 9 2 3" xfId="14784" xr:uid="{2118728F-1B49-4F70-AADD-12A2CD31BC8A}"/>
    <cellStyle name="標準 9 2 3 2" xfId="14785" xr:uid="{778B2D12-F8CC-43A9-B29D-D625EE0B6D10}"/>
    <cellStyle name="標準 9 2 4" xfId="14786" xr:uid="{06FAB8BD-1785-4784-B375-EEDA8876CAE0}"/>
    <cellStyle name="標準 9 2 5" xfId="14787" xr:uid="{1A827D43-106C-412D-B5ED-4249A8CC8650}"/>
    <cellStyle name="標準 9 3" xfId="14788" xr:uid="{D35D9218-ABCE-4059-A84D-88D3538AB6B8}"/>
    <cellStyle name="標準 9 3 2" xfId="14789" xr:uid="{7924EE7C-C14A-4525-8D2C-DDAD9433CCE2}"/>
    <cellStyle name="標準 9 3 2 2" xfId="14790" xr:uid="{3A0A99C3-E677-4F2A-8C9F-05A3DF54DBD7}"/>
    <cellStyle name="標準 9 3 3" xfId="14791" xr:uid="{3877611E-90D0-4EAE-A841-DB5394EB0E7B}"/>
    <cellStyle name="標準 9 3 4" xfId="14792" xr:uid="{38A2246A-315C-4C40-A1FC-885D635C8DD6}"/>
    <cellStyle name="標準 9 4" xfId="14793" xr:uid="{500F04BD-9B82-4B52-87D6-7764CB7B6450}"/>
    <cellStyle name="標準 9 4 2" xfId="14794" xr:uid="{E7CAD252-9D11-43E8-991D-1102C6577DA4}"/>
    <cellStyle name="標準 9 5" xfId="14795" xr:uid="{790BBA43-012B-40AF-8BAC-193E97D6B6AD}"/>
    <cellStyle name="標準 9 6" xfId="14796" xr:uid="{C595866C-D1C8-4EE5-80FC-AF383271B60E}"/>
    <cellStyle name="標準 9_(野下修正1026)原紙_Code依頼_YYMMDD_BU_製品群_部_担当" xfId="14797" xr:uid="{1EE81CA9-89D6-42EA-B438-DA5F1BE7A47E}"/>
    <cellStyle name="標準_(010227)New product&amp;machine setup TSOP" xfId="3064" xr:uid="{49D5BA1D-3EF4-4572-A87A-2E95CF4DB98E}"/>
    <cellStyle name="標題 1 2" xfId="3065" xr:uid="{23360D83-964F-42E8-B8C5-2F5DAB4696D8}"/>
    <cellStyle name="標題 1 2 2" xfId="3066" xr:uid="{66D0CCCE-7C80-4D9E-9504-9F1F968ADB58}"/>
    <cellStyle name="標題 1 2 2 2" xfId="6347" xr:uid="{CEFF8EF0-101C-4514-88E2-6F47137A62A2}"/>
    <cellStyle name="標題 1 2 2_MainSheet" xfId="9055" xr:uid="{AB9F7F6B-29C6-4C30-8D98-CF86F0A3C27D}"/>
    <cellStyle name="標題 1 2 3" xfId="3067" xr:uid="{47D3B964-D9AF-4B9C-B4D9-6CDF5D5348AB}"/>
    <cellStyle name="標題 1 2 4" xfId="6346" xr:uid="{EF6C0FAF-4DEE-44D4-B940-A127B2856843}"/>
    <cellStyle name="標題 1 2 5" xfId="9484" xr:uid="{6B057689-88E4-486F-B8AF-DE0A8A0260EE}"/>
    <cellStyle name="標題 1 2_MainSheet" xfId="9054" xr:uid="{66FA55B1-7AF7-4467-B86D-4E7300849BE7}"/>
    <cellStyle name="標題 1 3" xfId="3068" xr:uid="{7279A5DC-10D7-4741-9153-796596449007}"/>
    <cellStyle name="標題 1 3 2" xfId="3069" xr:uid="{9C9B5768-0890-4C12-B40C-B1B40B5D27E0}"/>
    <cellStyle name="標題 1 3 3" xfId="3070" xr:uid="{3C8C752B-E109-4AA9-BDAF-7A748A2565FB}"/>
    <cellStyle name="標題 1 3 4" xfId="6348" xr:uid="{EA1C94CB-3135-4978-A9AE-145898F32782}"/>
    <cellStyle name="標題 1 3_MainSheet" xfId="9056" xr:uid="{446B543C-A2E9-4289-83FC-403561695735}"/>
    <cellStyle name="標題 1 4" xfId="3071" xr:uid="{15C10510-93EF-4714-A6F3-9293E2B3D778}"/>
    <cellStyle name="標題 1 4 2" xfId="6349" xr:uid="{7EAD867F-1B68-4ED5-AAD9-01DE3D5F9B52}"/>
    <cellStyle name="標題 1 4_MainSheet" xfId="9057" xr:uid="{DF869000-8AEF-4E1E-9C57-B122E5F1A884}"/>
    <cellStyle name="標題 1 5" xfId="6350" xr:uid="{E6801A26-D655-4350-A99A-5084046208A1}"/>
    <cellStyle name="標題 2 2" xfId="3072" xr:uid="{D8963C99-1321-4DE4-9A9F-59F95534F4B6}"/>
    <cellStyle name="標題 2 2 2" xfId="3073" xr:uid="{A1C2C916-9F7C-4D4E-8CCF-6DEF9AF93905}"/>
    <cellStyle name="標題 2 2 2 2" xfId="6352" xr:uid="{041F17C0-400E-44F7-917B-70C10553944E}"/>
    <cellStyle name="標題 2 2 2_MainSheet" xfId="9059" xr:uid="{BDAC005D-68F6-4083-925D-D5F586F81340}"/>
    <cellStyle name="標題 2 2 3" xfId="3074" xr:uid="{16491EAE-EF1A-4EA4-A7F8-F8CEFCA60D37}"/>
    <cellStyle name="標題 2 2 4" xfId="6351" xr:uid="{83C28230-264E-4030-B7A1-5F66E7CBD0DA}"/>
    <cellStyle name="標題 2 2 5" xfId="9485" xr:uid="{ED4317EF-0AC6-415A-9FD9-482A1022CB76}"/>
    <cellStyle name="標題 2 2_MainSheet" xfId="9058" xr:uid="{16D93BE4-F8B5-4545-850E-0D49DA40B8D4}"/>
    <cellStyle name="標題 2 3" xfId="3075" xr:uid="{CDBC83F6-CC0A-4879-A7A6-596C474CD369}"/>
    <cellStyle name="標題 2 3 2" xfId="3076" xr:uid="{03B5FC01-6877-428B-8C26-0793CA784E5B}"/>
    <cellStyle name="標題 2 3 3" xfId="3077" xr:uid="{BD55B019-4F98-46D8-AA0A-E309281D9D1A}"/>
    <cellStyle name="標題 2 3 4" xfId="6353" xr:uid="{8668F9F1-15E4-4EAD-A742-68B2CF150B48}"/>
    <cellStyle name="標題 2 3_MainSheet" xfId="9060" xr:uid="{7720F8F0-578E-4D53-9314-A954B95FBD70}"/>
    <cellStyle name="標題 2 4" xfId="3078" xr:uid="{B7EEC150-68AF-425B-982D-5506D8FBCC6B}"/>
    <cellStyle name="標題 2 4 2" xfId="6354" xr:uid="{E5E2BFD1-A35D-43CA-81A6-231526D19921}"/>
    <cellStyle name="標題 2 4_MainSheet" xfId="9061" xr:uid="{26CDC836-2897-4A4E-92A1-D4C635CB661E}"/>
    <cellStyle name="標題 2 5" xfId="6355" xr:uid="{58899791-9E28-417F-9490-4D064B24FEF7}"/>
    <cellStyle name="標題 3 2" xfId="3079" xr:uid="{E0EF3BD0-8EEB-46E0-A716-E6CA79AFB43A}"/>
    <cellStyle name="標題 3 2 2" xfId="3080" xr:uid="{16BCE2E4-40E6-4C58-9399-CD68C0E6946A}"/>
    <cellStyle name="標題 3 2 2 2" xfId="6357" xr:uid="{A586935F-F35E-4D3A-A0AF-609942475B11}"/>
    <cellStyle name="標題 3 2 2_MainSheet" xfId="9063" xr:uid="{67F598DC-FCB5-4717-88B0-3E828C477C24}"/>
    <cellStyle name="標題 3 2 3" xfId="3081" xr:uid="{32DBB1E5-799F-422C-B906-BFF4ED13BD64}"/>
    <cellStyle name="標題 3 2 4" xfId="6356" xr:uid="{8DE13391-B96F-432A-A28E-8B147A2A4A31}"/>
    <cellStyle name="標題 3 2 5" xfId="9486" xr:uid="{FFEF2174-D522-48F7-AC9B-951E40A111B1}"/>
    <cellStyle name="標題 3 2_MainSheet" xfId="9062" xr:uid="{C37883D9-005C-4D76-9446-6ED33B77A1A1}"/>
    <cellStyle name="標題 3 3" xfId="3082" xr:uid="{2A4B1E4A-34A6-4B99-B415-BDFB207441F4}"/>
    <cellStyle name="標題 3 3 2" xfId="3083" xr:uid="{DD874635-430C-47A2-B1CA-651C4D4D2928}"/>
    <cellStyle name="標題 3 3 3" xfId="3084" xr:uid="{B4ED8438-6A70-4AEE-92E9-9B9E477557F3}"/>
    <cellStyle name="標題 3 3 4" xfId="6358" xr:uid="{E2E79FD1-DDDF-43F2-B5E1-1E248CE7F7EA}"/>
    <cellStyle name="標題 3 3_MainSheet" xfId="9064" xr:uid="{38CA26AC-7E1A-4CBE-8AF3-4DBB671F2EEE}"/>
    <cellStyle name="標題 3 4" xfId="3085" xr:uid="{1E721A73-B901-4467-BB27-E9EAB4FD9CF8}"/>
    <cellStyle name="標題 3 4 2" xfId="6359" xr:uid="{1CCC4752-806A-4CCD-AD50-461ECAC07386}"/>
    <cellStyle name="標題 3 4_MainSheet" xfId="9065" xr:uid="{1C79D6ED-1E07-46A8-891C-1602049C9E38}"/>
    <cellStyle name="標題 3 5" xfId="6360" xr:uid="{B65A9527-1F0B-452A-8100-0C5E576C2159}"/>
    <cellStyle name="標題 4 2" xfId="3086" xr:uid="{E1FD4955-191F-4A21-806A-29747B940415}"/>
    <cellStyle name="標題 4 2 2" xfId="3087" xr:uid="{65D3DCEC-B6C9-4555-A51B-F842859AEA04}"/>
    <cellStyle name="標題 4 2 2 2" xfId="6362" xr:uid="{45F423B7-6217-4F82-B5CC-854EF75E8E2B}"/>
    <cellStyle name="標題 4 2 2_MainSheet" xfId="9067" xr:uid="{39520842-9A3B-4766-A851-6FA68DFE124D}"/>
    <cellStyle name="標題 4 2 3" xfId="3088" xr:uid="{BFAC64A2-1039-40B9-9960-0FF4EA136B44}"/>
    <cellStyle name="標題 4 2 4" xfId="6361" xr:uid="{E25AA5F1-9C5F-4E02-9773-85AE5BA5CB2F}"/>
    <cellStyle name="標題 4 2 5" xfId="9487" xr:uid="{42DDA4D2-B975-45F9-A337-4E26CA73B457}"/>
    <cellStyle name="標題 4 2_MainSheet" xfId="9066" xr:uid="{E9AEF5A7-76E5-4E8C-999B-F8DF5D273BF4}"/>
    <cellStyle name="標題 4 3" xfId="3089" xr:uid="{C73FE8AF-B4E8-46B0-96F7-5DFADFFA1874}"/>
    <cellStyle name="標題 4 3 2" xfId="3090" xr:uid="{58AFD2E0-C59F-489E-B23C-8F5D2C1C5904}"/>
    <cellStyle name="標題 4 3 3" xfId="3091" xr:uid="{6B6FCE4A-7BFD-4CEB-B547-A4B8040795BE}"/>
    <cellStyle name="標題 4 3 4" xfId="6363" xr:uid="{76AE8DC6-2252-41E3-8FCF-068A62322B55}"/>
    <cellStyle name="標題 4 3_MainSheet" xfId="9068" xr:uid="{0EE15867-FF24-43BB-BE56-D3259756F698}"/>
    <cellStyle name="標題 4 4" xfId="3092" xr:uid="{CFBE2DFF-2BB9-45E4-9188-E05B83BECED1}"/>
    <cellStyle name="標題 4 4 2" xfId="6364" xr:uid="{FCBC7698-1C13-482B-B53E-63F2D3A8FC87}"/>
    <cellStyle name="標題 4 4_MainSheet" xfId="9069" xr:uid="{0332A560-BC29-4DCB-A2E2-7BAE3FC58CD6}"/>
    <cellStyle name="標題 4 5" xfId="6365" xr:uid="{0583935D-6B6B-48A6-BC05-0C84B0467C2F}"/>
    <cellStyle name="標題 5" xfId="3093" xr:uid="{0A185AC9-CA96-4E51-838A-CD528021707C}"/>
    <cellStyle name="標題 5 2" xfId="3094" xr:uid="{E592CA31-7F2F-4041-9E9F-2A5350F89C5F}"/>
    <cellStyle name="標題 5 2 2" xfId="6367" xr:uid="{80534E97-7FD3-43E8-B947-AE01F5EC5703}"/>
    <cellStyle name="標題 5 2_MainSheet" xfId="9071" xr:uid="{4368D616-E16A-4BB3-901C-DA6509A7C454}"/>
    <cellStyle name="標題 5 3" xfId="3095" xr:uid="{330F6FBF-052B-4B20-9502-EE154B1077E1}"/>
    <cellStyle name="標題 5 4" xfId="6366" xr:uid="{E783A89E-FFCF-4762-B15A-A60996ACCD45}"/>
    <cellStyle name="標題 5 5" xfId="9488" xr:uid="{4F95B28F-3C7C-43B1-9656-D686C5C96DF1}"/>
    <cellStyle name="標題 5_MainSheet" xfId="9070" xr:uid="{31AADA00-DA9B-4248-89B8-CE2C4515449A}"/>
    <cellStyle name="標題 6" xfId="3096" xr:uid="{FCB7720F-DCF6-4E5A-A947-48790BD3E977}"/>
    <cellStyle name="標題 6 2" xfId="3097" xr:uid="{12E08BA9-2721-4FFF-9747-29314FDEF8D3}"/>
    <cellStyle name="標題 6 3" xfId="3098" xr:uid="{32B0B5FC-2181-45A8-AC3C-489E0614986B}"/>
    <cellStyle name="標題 6 4" xfId="6368" xr:uid="{84C44A55-56BD-4DB8-8646-973B173F0357}"/>
    <cellStyle name="標題 6_MainSheet" xfId="9072" xr:uid="{FDBC7627-6D4E-4EFF-BF02-F2D7D7725AA8}"/>
    <cellStyle name="標題 7" xfId="6369" xr:uid="{FA3EF099-BBAB-48F0-8D6A-9AAABAD7E068}"/>
    <cellStyle name="標題 8" xfId="6370" xr:uid="{7785B2BC-A448-4502-8FB9-FAE8C819DD77}"/>
    <cellStyle name="樣式 1" xfId="247" xr:uid="{03663EC8-221B-48A4-B4D8-8B630353818D}"/>
    <cellStyle name="樣式 1 2" xfId="3099" xr:uid="{41596BE8-1C2E-473B-87BB-5354B0F6E474}"/>
    <cellStyle name="樣式 1 2 2" xfId="3100" xr:uid="{005205B7-A49B-438E-A703-21AF7E1AF0C2}"/>
    <cellStyle name="樣式 1 2_MainSheet" xfId="9074" xr:uid="{D4D3CE9B-3B41-4885-8FEC-9934FFEDB9EF}"/>
    <cellStyle name="樣式 1_MainSheet" xfId="9073" xr:uid="{C36F5D4E-09EF-49A0-BA52-49493D30F535}"/>
    <cellStyle name="檢查儲存格 2" xfId="3118" xr:uid="{E8A6CEC0-5D82-4C9A-B2C3-FE56C0449862}"/>
    <cellStyle name="檢查儲存格 2 2" xfId="3119" xr:uid="{12D40BA2-DCF2-48BC-9233-AD1F1B25083F}"/>
    <cellStyle name="檢查儲存格 2 2 2" xfId="6382" xr:uid="{CD71EFA1-31B4-427A-9AF8-305DBA5264BE}"/>
    <cellStyle name="檢查儲存格 2 2_MainSheet" xfId="9076" xr:uid="{F35FD1D8-E1EC-4BD7-8181-0AB622D94167}"/>
    <cellStyle name="檢查儲存格 2 3" xfId="3120" xr:uid="{BD0B0C3E-1135-41E8-8E69-EF8C4A12E10C}"/>
    <cellStyle name="檢查儲存格 2 4" xfId="6381" xr:uid="{B47C2476-32A0-4AF1-A128-5A58CF2E813B}"/>
    <cellStyle name="檢查儲存格 2 5" xfId="9493" xr:uid="{3E868485-550B-4DBB-AA4F-E976F18CD7B0}"/>
    <cellStyle name="檢查儲存格 2_MainSheet" xfId="9075" xr:uid="{BB570645-CCA8-4A87-ABC0-E4F51BB90B3C}"/>
    <cellStyle name="檢查儲存格 3" xfId="3121" xr:uid="{381754CA-D5E4-44F9-ABAB-742DCE2298CF}"/>
    <cellStyle name="檢查儲存格 3 2" xfId="3122" xr:uid="{8485CAAC-8105-42C2-9447-590E02CB8FC7}"/>
    <cellStyle name="檢查儲存格 3 3" xfId="3123" xr:uid="{BB520963-8395-452B-9685-9590A5F7657A}"/>
    <cellStyle name="檢查儲存格 3 4" xfId="6383" xr:uid="{ED4E09D0-BBA7-4884-B7C3-86F8F3FFED21}"/>
    <cellStyle name="檢查儲存格 3_MainSheet" xfId="9077" xr:uid="{BE4E800F-70DA-4753-BDDD-1ADE570595D5}"/>
    <cellStyle name="檢查儲存格 4" xfId="3124" xr:uid="{8D9D04D9-F682-4DB3-87E0-F379BFB4DBAB}"/>
    <cellStyle name="檢查儲存格 4 2" xfId="6384" xr:uid="{F8A7747B-7137-491C-B062-90D3EC908A47}"/>
    <cellStyle name="檢查儲存格 4_MainSheet" xfId="9078" xr:uid="{1248533C-F270-426E-8B36-4A65FDFD4F37}"/>
    <cellStyle name="檢查儲存格 5" xfId="6385" xr:uid="{838DB430-176E-494B-BBF8-452E602AEE5B}"/>
    <cellStyle name="汇总 2" xfId="3193" xr:uid="{151FDE18-9D31-4B54-A59B-AFC01F09E790}"/>
    <cellStyle name="汇总 2 10" xfId="4226" xr:uid="{D49B6B06-77FB-458F-8B61-42A3D0ACEFC6}"/>
    <cellStyle name="汇总 2 11" xfId="4314" xr:uid="{97D9DA4C-ACC8-4892-87FC-F060277C464A}"/>
    <cellStyle name="汇总 2 12" xfId="4381" xr:uid="{F2D36BD9-2406-4D1B-95AF-041EAE7E98CB}"/>
    <cellStyle name="汇总 2 13" xfId="4569" xr:uid="{095DDF15-DB1A-447A-87F5-927EDFB3BC15}"/>
    <cellStyle name="汇总 2 14" xfId="4632" xr:uid="{A109CE91-1393-4C70-A028-D8D95C5DA481}"/>
    <cellStyle name="汇总 2 15" xfId="4686" xr:uid="{E55442B7-392B-4F71-A1B7-13914884ED99}"/>
    <cellStyle name="汇总 2 16" xfId="4766" xr:uid="{148D4009-728D-429B-80BC-18327624E6D0}"/>
    <cellStyle name="汇总 2 17" xfId="4900" xr:uid="{56ED287A-CE11-4F85-8D93-FC4CAC9A09FC}"/>
    <cellStyle name="汇总 2 18" xfId="4962" xr:uid="{0F18BFF2-585D-4A1C-BAB8-5B7EC58157F7}"/>
    <cellStyle name="汇总 2 19" xfId="5045" xr:uid="{FA822710-B920-48E8-ADCF-0881E32648DA}"/>
    <cellStyle name="汇总 2 2" xfId="3346" xr:uid="{5A1D054E-1A87-4300-ACB5-184F408F5AA2}"/>
    <cellStyle name="汇总 2 20" xfId="5240" xr:uid="{9F630D68-9864-433E-A0AF-82873B9B959D}"/>
    <cellStyle name="汇总 2 21" xfId="5413" xr:uid="{25083667-E12A-4C1D-BADA-5809FE004D90}"/>
    <cellStyle name="汇总 2 22" xfId="5505" xr:uid="{BC5310F9-09FC-45C2-AD0E-BEB8DB82C807}"/>
    <cellStyle name="汇总 2 23" xfId="5688" xr:uid="{8B90AC42-B55A-42A4-8024-2390D625D1A8}"/>
    <cellStyle name="汇总 2 24" xfId="5767" xr:uid="{34054652-EFB3-4879-9020-2F76016B7EE7}"/>
    <cellStyle name="汇总 2 25" xfId="5966" xr:uid="{01301F4B-C2C3-4B41-9BB6-41D7BD393ED3}"/>
    <cellStyle name="汇总 2 26" xfId="6742" xr:uid="{14272C3A-2E9B-4462-9D5B-9F5B7122B24C}"/>
    <cellStyle name="汇总 2 27" xfId="6809" xr:uid="{CFD8BD38-E2C0-48E1-9E4C-612454B91E6D}"/>
    <cellStyle name="汇总 2 28" xfId="6895" xr:uid="{F2760C90-E958-4F47-AFD4-804E6AA26C68}"/>
    <cellStyle name="汇总 2 29" xfId="6967" xr:uid="{33A84BF8-13AF-4114-B9F4-487D7D13C49E}"/>
    <cellStyle name="汇总 2 3" xfId="3434" xr:uid="{E20CE744-0311-4FEF-9204-B850B26935F8}"/>
    <cellStyle name="汇总 2 30" xfId="7037" xr:uid="{DA645A39-56AB-423F-88C9-BE8C1EC0A644}"/>
    <cellStyle name="汇总 2 31" xfId="7124" xr:uid="{7A85BF29-0AE2-4927-AAF0-F527C67A98AD}"/>
    <cellStyle name="汇总 2 32" xfId="7177" xr:uid="{BEA406B3-1886-4490-86F0-34F61067A697}"/>
    <cellStyle name="汇总 2 33" xfId="7292" xr:uid="{3EC0212D-85A1-4665-97C0-0259F4DDF5E0}"/>
    <cellStyle name="汇总 2 34" xfId="7359" xr:uid="{D3E2CF81-4D35-459D-B6BA-C1084D576F8B}"/>
    <cellStyle name="汇总 2 35" xfId="7459" xr:uid="{1BA87392-C303-490A-AD83-3216CFADA764}"/>
    <cellStyle name="汇总 2 36" xfId="7569" xr:uid="{E12B2005-CE5B-4405-B6DD-B1AED64DB23B}"/>
    <cellStyle name="汇总 2 37" xfId="7619" xr:uid="{A7BEC26A-FBB5-4935-A067-35CD4887C14F}"/>
    <cellStyle name="汇总 2 38" xfId="7673" xr:uid="{A799093B-9D47-4AFA-9818-438DC174FD9D}"/>
    <cellStyle name="汇总 2 39" xfId="7731" xr:uid="{BC8B2970-B7B0-4C44-B677-3EC0814CF09C}"/>
    <cellStyle name="汇总 2 4" xfId="3598" xr:uid="{78EE6423-FE91-4FD7-9C9F-3D16AAED77B3}"/>
    <cellStyle name="汇总 2 40" xfId="7800" xr:uid="{02788206-3769-4F0B-8FA4-1F3EFF992D67}"/>
    <cellStyle name="汇总 2 41" xfId="7846" xr:uid="{E69E52D2-5E79-4782-9873-2F0421E0877F}"/>
    <cellStyle name="汇总 2 42" xfId="7928" xr:uid="{1C86D1DC-F07A-49EF-9081-92DA3EDD22B5}"/>
    <cellStyle name="汇总 2 43" xfId="7932" xr:uid="{6A9DFBB5-78E1-4214-A2BB-F2442978939F}"/>
    <cellStyle name="汇总 2 44" xfId="7954" xr:uid="{3890782A-21ED-44DD-8259-D5B45865942B}"/>
    <cellStyle name="汇总 2 45" xfId="9219" xr:uid="{B310DB12-C667-48F7-9BEC-D75BE62A679B}"/>
    <cellStyle name="汇总 2 46" xfId="9284" xr:uid="{21ED3ACC-41B4-4B88-B756-384510A1FA97}"/>
    <cellStyle name="汇总 2 47" xfId="9344" xr:uid="{28AB7A48-87A8-4218-B562-3AC8FB22B05D}"/>
    <cellStyle name="汇总 2 48" xfId="36004" xr:uid="{C76268E4-2813-48DC-B80B-808C8238ADD2}"/>
    <cellStyle name="汇总 2 49" xfId="36097" xr:uid="{91FA3A18-236C-45B6-AF2B-BD9D16D89866}"/>
    <cellStyle name="汇总 2 5" xfId="3680" xr:uid="{45CD4193-14CC-4F72-A5A9-D91611609D3A}"/>
    <cellStyle name="汇总 2 50" xfId="36203" xr:uid="{BC7C96DA-C43B-471E-8EF2-3D43DE2D7A8F}"/>
    <cellStyle name="汇总 2 6" xfId="3780" xr:uid="{B1F55914-ED39-4EDA-95B1-531836D3672D}"/>
    <cellStyle name="汇总 2 7" xfId="3940" xr:uid="{77486919-90CE-4886-94BB-ECC60EFF51BA}"/>
    <cellStyle name="汇总 2 8" xfId="3990" xr:uid="{66D96364-1D16-4343-8053-FDD7DA532620}"/>
    <cellStyle name="汇总 2 9" xfId="4122" xr:uid="{12430A1F-77CD-493B-885A-AC133E8E8F7F}"/>
    <cellStyle name="汇总 2_MainSheet" xfId="9079" xr:uid="{5D646E70-B4CC-4340-BE35-2EE239E02D4D}"/>
    <cellStyle name="注释 2" xfId="2959" xr:uid="{3C51FE7E-4F84-4E30-84B6-CF384F4FC4D4}"/>
    <cellStyle name="注释 2 2" xfId="6291" xr:uid="{7A53D4D0-59BB-4C67-B93E-4E4ED3C03B3C}"/>
    <cellStyle name="注释 2 3" xfId="7829" xr:uid="{9C73074A-2535-4EDA-9B53-502443CFCDAB}"/>
    <cellStyle name="注释 2 4" xfId="7906" xr:uid="{CA3BDBB4-C44D-4ED3-8965-3D5988C75FAB}"/>
    <cellStyle name="注释 2 5" xfId="7864" xr:uid="{1628CFFE-2A8F-4654-BB56-16EA098AE775}"/>
    <cellStyle name="注释 2 6" xfId="7940" xr:uid="{D38D41D9-39B1-4FF5-9125-C57C1ADA249A}"/>
    <cellStyle name="注释 2_MainSheet" xfId="9080" xr:uid="{856EB8CB-8457-4D48-B29A-4C66779C5EB3}"/>
    <cellStyle name="百分比 10" xfId="2922" xr:uid="{6596FC88-0417-4A82-A0F0-B1B7A9D3E1E9}"/>
    <cellStyle name="百分比 11" xfId="2923" xr:uid="{B2036633-1358-4372-A4F3-D78B5DE6C205}"/>
    <cellStyle name="百分比 12" xfId="2924" xr:uid="{E8F7BBD2-F7DB-4A58-A177-BC0625007EAE}"/>
    <cellStyle name="百分比 12 2" xfId="2925" xr:uid="{DC6A0153-8D30-4CBB-AE2F-BE4E0ED91464}"/>
    <cellStyle name="百分比 12_MainSheet" xfId="9081" xr:uid="{9C0787B9-AC15-4A4C-9D12-D5454F6611C9}"/>
    <cellStyle name="百分比 13" xfId="2926" xr:uid="{7D84305F-94D1-49A3-B14C-02A3F59E749C}"/>
    <cellStyle name="百分比 14" xfId="3201" xr:uid="{E729EB19-8784-4D41-8736-D2640EF453EA}"/>
    <cellStyle name="百分比 2" xfId="13" xr:uid="{465AFAAE-964F-474E-893E-E358D1B87FCA}"/>
    <cellStyle name="百分比 2 10" xfId="5550" xr:uid="{8E7B48D0-3408-42B2-BB0C-AFA1F2F382F9}"/>
    <cellStyle name="百分比 2 11" xfId="6288" xr:uid="{6A5E045F-8B68-407B-9A50-537E38A41E45}"/>
    <cellStyle name="百分比 2 12" xfId="9471" xr:uid="{D07E1F24-0D50-47F8-ADBC-36B85F037981}"/>
    <cellStyle name="百分比 2 2" xfId="254" xr:uid="{D8521A7A-4827-4D44-AA40-244B27B4DE8E}"/>
    <cellStyle name="百分比 2 2 2" xfId="2927" xr:uid="{F653318A-1A8B-475D-BE1A-150C9375B9C3}"/>
    <cellStyle name="百分比 2 2 2 2" xfId="2928" xr:uid="{79193987-21D9-4638-AB20-D55733CBDB16}"/>
    <cellStyle name="百分比 2 2 2_MainSheet" xfId="9084" xr:uid="{1C24EB5F-8659-44CE-9B0B-A3A00852BDEA}"/>
    <cellStyle name="百分比 2 2 3" xfId="2929" xr:uid="{472D0E4B-29D2-4611-BA83-4D991B802A85}"/>
    <cellStyle name="百分比 2 2 3 2" xfId="2930" xr:uid="{E51E78D8-F3DB-4496-B06D-D80AC76389F3}"/>
    <cellStyle name="百分比 2 2 3_MainSheet" xfId="9085" xr:uid="{AC872E07-D1E0-4584-96A1-A45D8BE951F1}"/>
    <cellStyle name="百分比 2 2_MainSheet" xfId="9083" xr:uid="{FA4F057F-7DA5-4DFD-8490-5982CE955105}"/>
    <cellStyle name="百分比 2 3" xfId="2931" xr:uid="{A5973299-1B52-4627-82E4-35A529A03769}"/>
    <cellStyle name="百分比 2 3 2" xfId="2932" xr:uid="{BDD16E59-34ED-40A6-8D34-67F08269B051}"/>
    <cellStyle name="百分比 2 3_MainSheet" xfId="9086" xr:uid="{6046A973-C60F-4B36-834F-DA6274F7896A}"/>
    <cellStyle name="百分比 2 4" xfId="2933" xr:uid="{B3332867-30B8-4D1F-9AAB-24A354EA0184}"/>
    <cellStyle name="百分比 2 4 2" xfId="2934" xr:uid="{117D7CC2-24B9-456B-93CB-1AE39C0FE3F2}"/>
    <cellStyle name="百分比 2 4_MainSheet" xfId="9087" xr:uid="{A51E49E4-B458-4191-88B5-44259C4B5A3E}"/>
    <cellStyle name="百分比 2 5" xfId="2935" xr:uid="{16ABCB5B-0732-42C6-8CD2-623345A4B921}"/>
    <cellStyle name="百分比 2 6" xfId="2936" xr:uid="{50A67CC4-A8A6-482E-BBD2-E929AA827B44}"/>
    <cellStyle name="百分比 2 7" xfId="2937" xr:uid="{52F1C510-2C6B-41E9-8A0E-37FD3E9ECCCC}"/>
    <cellStyle name="百分比 2 8" xfId="2938" xr:uid="{C7139077-8F09-4400-A968-E376A77D8026}"/>
    <cellStyle name="百分比 2 9" xfId="2939" xr:uid="{757194FB-FFE3-4CF4-92D3-FB3EDBB7FB18}"/>
    <cellStyle name="百分比 2_MainSheet" xfId="9082" xr:uid="{7E818802-0513-40FD-B2E6-F46FD7A0CA67}"/>
    <cellStyle name="百分比 3" xfId="2940" xr:uid="{D44E86F0-5F50-4A97-AFAC-6774F5FDA277}"/>
    <cellStyle name="百分比 3 2" xfId="255" xr:uid="{547A4FFD-237C-49A9-BF83-164AC9027E3E}"/>
    <cellStyle name="百分比 3 3" xfId="2941" xr:uid="{94B55D97-6FB3-47B3-94A5-6820DAF58423}"/>
    <cellStyle name="百分比 3 4" xfId="6289" xr:uid="{9AC6F279-B0C2-4A42-91B4-3AD0EABF1C78}"/>
    <cellStyle name="百分比 3_MainSheet" xfId="9088" xr:uid="{D45F3731-265A-41FB-B141-DA8D778747BB}"/>
    <cellStyle name="百分比 4" xfId="2942" xr:uid="{D3B1E7E8-20D5-4173-BE11-49A5D9168B02}"/>
    <cellStyle name="百分比 4 2" xfId="6402" xr:uid="{507CEDFF-9D23-4EF9-BB86-90828BD62D0F}"/>
    <cellStyle name="百分比 4 3" xfId="6290" xr:uid="{93BD7207-A859-40D0-818F-E9805A8A90EE}"/>
    <cellStyle name="百分比 4_MainSheet" xfId="9089" xr:uid="{CE02E86A-4E06-472F-9473-9D474421D7F7}"/>
    <cellStyle name="百分比 5" xfId="2943" xr:uid="{65E10978-D6D4-49B3-AC48-F4863E99EF9F}"/>
    <cellStyle name="百分比 5 2" xfId="2944" xr:uid="{1A44056D-C580-4583-BC4E-03F478313E7F}"/>
    <cellStyle name="百分比 5 2 2" xfId="2945" xr:uid="{7CADE3CB-A9E1-46E1-8181-FA20B84ADE75}"/>
    <cellStyle name="百分比 5 2 3" xfId="9162" xr:uid="{E620D335-2584-4555-942C-A7D66531F779}"/>
    <cellStyle name="百分比 5 2_MainSheet" xfId="9091" xr:uid="{C7D43DA3-467D-466F-908E-71FB7347CBAB}"/>
    <cellStyle name="百分比 5 3" xfId="2946" xr:uid="{B4E2F830-96C7-4403-A5F2-BE09956E10B9}"/>
    <cellStyle name="百分比 5_MainSheet" xfId="9090" xr:uid="{3C43E514-B865-4B04-9629-3F8389AFB19C}"/>
    <cellStyle name="百分比 6" xfId="2947" xr:uid="{D63BAD67-5BB2-4B8A-926A-A7411354DB02}"/>
    <cellStyle name="百分比 7" xfId="2948" xr:uid="{87098834-E0F1-49DF-8032-184217DCADD7}"/>
    <cellStyle name="百分比 8" xfId="2949" xr:uid="{2BBAAF0E-D34D-4BD8-853E-9755B5EDB29C}"/>
    <cellStyle name="百分比 8 2" xfId="6396" xr:uid="{F8AA0113-EC13-438B-9567-BB190E8C2006}"/>
    <cellStyle name="百分比 8_MainSheet" xfId="9092" xr:uid="{1620D17E-E20A-4ED6-ACC7-AF55169C0C1E}"/>
    <cellStyle name="百分比 9" xfId="2950" xr:uid="{7411F7B3-C4E2-49DA-BF93-424117E83347}"/>
    <cellStyle name="百分比 9 2" xfId="6400" xr:uid="{8B495F76-0582-4AF5-80A8-091FF1FD3285}"/>
    <cellStyle name="百分比 9_MainSheet" xfId="9093" xr:uid="{8676A46D-BBDC-4FC2-BBE3-447519F0FC22}"/>
    <cellStyle name="脱浦 [0.00]_BSD-Academic" xfId="2978" xr:uid="{D798E4D0-09A9-4951-B069-600D8C0D7C03}"/>
    <cellStyle name="脱浦_BSD-Academic" xfId="2979" xr:uid="{668FD4C7-806A-4ACB-8B66-D3BB8199A6E7}"/>
    <cellStyle name="良い" xfId="2951" xr:uid="{33138603-9681-4223-BBD1-D5A43E1668D6}"/>
    <cellStyle name="良い 2" xfId="13540" xr:uid="{443AE512-3A79-4285-8D61-6225E5EA5E98}"/>
    <cellStyle name="良い 2 2" xfId="13541" xr:uid="{E82DF2F9-3889-42B4-9B64-49EF6CBDAB3C}"/>
    <cellStyle name="良い 3" xfId="13542" xr:uid="{A541C55D-4D1A-4959-99AA-0E272F1E7C51}"/>
    <cellStyle name="良い 4" xfId="13543" xr:uid="{82ABFFCF-03DB-4A8C-850B-9AF764118DDA}"/>
    <cellStyle name="良い 4 2" xfId="13544" xr:uid="{4BE3C60A-0C7E-4BBD-8E10-11D3EE8EEDFE}"/>
    <cellStyle name="良い 4 3" xfId="13545" xr:uid="{0B821EBB-6BDB-4808-B366-3CEA66EA9F00}"/>
    <cellStyle name="良い 5" xfId="13546" xr:uid="{C85D6FD6-614B-49BF-B2F8-F56BE26E28C6}"/>
    <cellStyle name="良い 6" xfId="13547" xr:uid="{87D5409B-00D7-4DCC-8605-707A69A8E593}"/>
    <cellStyle name="良い 7" xfId="13548" xr:uid="{E88899F7-F202-4E47-B1A5-87B6A1417DD3}"/>
    <cellStyle name="良い 8" xfId="13549" xr:uid="{D20319CE-F7D0-495C-BAE3-E535926EFFC8}"/>
    <cellStyle name="見出し 1" xfId="2952" xr:uid="{E3939843-A759-4291-928C-659BE7591542}"/>
    <cellStyle name="見出し 1 10" xfId="13550" xr:uid="{B029F077-E61D-42F3-8477-7D9A3DAF91FD}"/>
    <cellStyle name="見出し 1 2" xfId="13551" xr:uid="{0872C1C7-EF50-4754-B0BD-0C3AA49E457E}"/>
    <cellStyle name="見出し 1 2 2" xfId="13552" xr:uid="{6FD6BF42-0F02-48B8-8DE3-ED9D9F3B2B94}"/>
    <cellStyle name="見出し 1 2_歩留まり計算2" xfId="13553" xr:uid="{3E08A0B5-667E-4ED7-B8AC-B711D270ADC1}"/>
    <cellStyle name="見出し 1 3" xfId="13554" xr:uid="{41F0B1D1-2EBC-470E-8B2C-283DE316ACC1}"/>
    <cellStyle name="見出し 1 4" xfId="13555" xr:uid="{2CBB1255-FC3B-4F8F-BB99-CE8446463ECE}"/>
    <cellStyle name="見出し 1 4 2" xfId="13556" xr:uid="{66B75AE5-D027-4B08-B7C9-3CD3427B8988}"/>
    <cellStyle name="見出し 1 4 2 2" xfId="13557" xr:uid="{1D4A30B3-58A8-4FA7-83B9-EC15F56A0546}"/>
    <cellStyle name="見出し 1 4 2 3" xfId="13558" xr:uid="{639C4089-4DBD-4140-ADD9-A880F8FC2E07}"/>
    <cellStyle name="見出し 1 4 2_歩留まり計算2" xfId="13559" xr:uid="{4BDA8D5F-5637-4BB4-809E-9904547028CD}"/>
    <cellStyle name="見出し 1 4_歩留まり計算2" xfId="13560" xr:uid="{034BD09F-30B8-4058-9F02-DCF12CBB62AA}"/>
    <cellStyle name="見出し 1 5" xfId="13561" xr:uid="{214089FD-C35C-406D-906F-A77E07D7EC35}"/>
    <cellStyle name="見出し 1 6" xfId="13562" xr:uid="{F1637822-7B3A-462C-BEEE-818989A7F186}"/>
    <cellStyle name="見出し 1 7" xfId="13563" xr:uid="{75E779C4-80D6-47D4-B049-D5157D08CBE6}"/>
    <cellStyle name="見出し 1 8" xfId="13564" xr:uid="{2A52AEA9-1D73-4CBC-AEAA-9EC063825027}"/>
    <cellStyle name="見出し 1 9" xfId="13565" xr:uid="{23E609AC-18BD-4090-85A0-AE7F67DEE6C4}"/>
    <cellStyle name="見出し 2" xfId="2953" xr:uid="{FE0B378D-DBF2-45D9-AD58-E495B116B5D6}"/>
    <cellStyle name="見出し 2 10" xfId="13566" xr:uid="{989AD435-9236-4F3C-A609-6881488E5D99}"/>
    <cellStyle name="見出し 2 2" xfId="13567" xr:uid="{FA6109C8-854D-4050-9F1A-223400CF6999}"/>
    <cellStyle name="見出し 2 2 2" xfId="13568" xr:uid="{CD7CB9AB-9FD9-40BB-8334-F38A3815369A}"/>
    <cellStyle name="見出し 2 2_歩留まり計算2" xfId="13569" xr:uid="{8D7F6D01-3321-4F0F-8E65-FE79A0C9B4F8}"/>
    <cellStyle name="見出し 2 3" xfId="13570" xr:uid="{427237C2-CC94-43D0-A12D-7418BF333527}"/>
    <cellStyle name="見出し 2 4" xfId="13571" xr:uid="{219D5B28-E086-42F7-8782-C31F99F7E46B}"/>
    <cellStyle name="見出し 2 4 2" xfId="13572" xr:uid="{6CC144A0-45DB-4D7E-81CA-E5E2F59CCE75}"/>
    <cellStyle name="見出し 2 4 2 2" xfId="13573" xr:uid="{DAEBEF72-6A00-48D4-AFBF-03097DF063E6}"/>
    <cellStyle name="見出し 2 4 2 3" xfId="13574" xr:uid="{825E2B86-0998-4C52-AF1A-8311643C697E}"/>
    <cellStyle name="見出し 2 4 2_歩留まり計算2" xfId="13575" xr:uid="{4DEDC996-D557-4367-8225-CAF269DC5BF5}"/>
    <cellStyle name="見出し 2 4_歩留まり計算2" xfId="13576" xr:uid="{891C41C6-EFA4-4983-8C66-FC303324D758}"/>
    <cellStyle name="見出し 2 5" xfId="13577" xr:uid="{182AD054-3C3A-4CC0-A12E-BA1BDFB18FBC}"/>
    <cellStyle name="見出し 2 6" xfId="13578" xr:uid="{7CF6AD9E-7709-4DE9-81BB-FEA7D4FE8F80}"/>
    <cellStyle name="見出し 2 7" xfId="13579" xr:uid="{5D525DB1-0B70-4A77-85C9-3AE9E33AD84D}"/>
    <cellStyle name="見出し 2 8" xfId="13580" xr:uid="{DD2266D7-72E0-447B-AA6C-8045A1179D7D}"/>
    <cellStyle name="見出し 2 9" xfId="13581" xr:uid="{5C698643-2204-475C-93D4-4124B5D6E67B}"/>
    <cellStyle name="見出し 3" xfId="2954" xr:uid="{A7667F7C-D12F-401C-9A9E-8EB977D2A11A}"/>
    <cellStyle name="見出し 3 10" xfId="13582" xr:uid="{E786610D-CF18-4D70-9713-243CA815AB03}"/>
    <cellStyle name="見出し 3 2" xfId="13583" xr:uid="{595DACD1-77B5-425A-A044-488F39C652E1}"/>
    <cellStyle name="見出し 3 2 2" xfId="13584" xr:uid="{24787148-0A34-444B-9A97-55942E71D156}"/>
    <cellStyle name="見出し 3 2_歩留まり計算2" xfId="13585" xr:uid="{09F62DB8-B5CF-4247-AA41-8811AA6399AB}"/>
    <cellStyle name="見出し 3 3" xfId="13586" xr:uid="{AC28DD03-3A17-4262-B176-1642BC41C008}"/>
    <cellStyle name="見出し 3 4" xfId="13587" xr:uid="{195FA4D6-7B3C-426C-808F-9CE29C68422D}"/>
    <cellStyle name="見出し 3 4 2" xfId="13588" xr:uid="{7A022E8C-8777-414A-9D25-B9AF3103933E}"/>
    <cellStyle name="見出し 3 4 2 2" xfId="13589" xr:uid="{C0ACC7A2-50F7-40D7-9766-466A4EF912A7}"/>
    <cellStyle name="見出し 3 4 2 3" xfId="13590" xr:uid="{0C28CC7A-F746-4D42-8C4C-CC84CEEB6598}"/>
    <cellStyle name="見出し 3 4 2_歩留まり計算2" xfId="13591" xr:uid="{99FAD784-C820-4E7F-AE97-5F1519144250}"/>
    <cellStyle name="見出し 3 4_歩留まり計算2" xfId="13592" xr:uid="{63DE13E3-FD40-4553-A888-115F8F8C5F27}"/>
    <cellStyle name="見出し 3 5" xfId="13593" xr:uid="{09B16670-9795-4C10-874C-BE3610715FD7}"/>
    <cellStyle name="見出し 3 6" xfId="13594" xr:uid="{819C9A04-5405-42ED-9CAC-0358AEF5B872}"/>
    <cellStyle name="見出し 3 7" xfId="13595" xr:uid="{3B3529B3-6D16-4ED8-9982-11780E98B3F7}"/>
    <cellStyle name="見出し 3 8" xfId="13596" xr:uid="{E8F22AA3-8450-4ED0-B336-7287C8B7AE96}"/>
    <cellStyle name="見出し 3 9" xfId="13597" xr:uid="{109950E4-CD0C-4858-854F-AE259847C3E2}"/>
    <cellStyle name="見出し 4" xfId="2955" xr:uid="{FC0AA6F1-B1CA-4657-8FE5-C941908F3EB9}"/>
    <cellStyle name="見出し 4 10" xfId="13598" xr:uid="{DE6A50C0-AF69-4BCF-A9ED-A31512687ABB}"/>
    <cellStyle name="見出し 4 2" xfId="13599" xr:uid="{0989139D-5461-4A41-8659-FA235872246F}"/>
    <cellStyle name="見出し 4 2 2" xfId="13600" xr:uid="{3A51611A-73A0-47BA-B9B4-7F595D1CD2A6}"/>
    <cellStyle name="見出し 4 3" xfId="13601" xr:uid="{0470891F-5EC3-4FEF-99E1-443D575ADF99}"/>
    <cellStyle name="見出し 4 4" xfId="13602" xr:uid="{FD667032-753C-4F3D-9584-320B4CDE2FC1}"/>
    <cellStyle name="見出し 4 4 2" xfId="13603" xr:uid="{458FECDD-79A7-4CE7-B96C-3B21D13653D2}"/>
    <cellStyle name="見出し 4 4 2 2" xfId="13604" xr:uid="{860EDBCF-62C8-46BA-BD0F-19D657B11576}"/>
    <cellStyle name="見出し 4 4 2 3" xfId="13605" xr:uid="{38BD9D8D-2856-4F5B-8301-445C396E7D5C}"/>
    <cellStyle name="見出し 4 5" xfId="13606" xr:uid="{093FEADF-92D7-4E7A-AAA7-4A44CACF9652}"/>
    <cellStyle name="見出し 4 6" xfId="13607" xr:uid="{CD2ADEAE-C52E-4517-A68F-35E0BB3C9C52}"/>
    <cellStyle name="見出し 4 7" xfId="13608" xr:uid="{84DC46EB-665C-43FF-BAA0-2C6B0B8BE7B8}"/>
    <cellStyle name="見出し 4 8" xfId="13609" xr:uid="{2689F67D-8260-4118-A1C2-BF49DF5792C7}"/>
    <cellStyle name="見出し 4 9" xfId="13610" xr:uid="{CEFD6F63-14B4-41FF-AC67-825A82F068CB}"/>
    <cellStyle name="見出し１" xfId="2956" xr:uid="{8EF8B5AA-8FD2-43DB-915E-257F4A9981D3}"/>
    <cellStyle name="見出し２" xfId="2957" xr:uid="{7886D494-4D39-4685-965E-06356CED9227}"/>
    <cellStyle name="解释性文本 2" xfId="3010" xr:uid="{94D7EABE-CFE3-4859-9818-2E5F21576F7E}"/>
    <cellStyle name="解释性文本 2 10" xfId="4212" xr:uid="{BAE854CF-D690-46C0-9DB3-56259BC4DB08}"/>
    <cellStyle name="解释性文本 2 11" xfId="4303" xr:uid="{53EFDED5-E268-41A0-87F2-2B541686199D}"/>
    <cellStyle name="解释性文本 2 12" xfId="4367" xr:uid="{F95B5797-6DA2-4823-BE26-EAEC220DDC11}"/>
    <cellStyle name="解释性文本 2 13" xfId="4555" xr:uid="{B3FC1298-8915-4599-9E3C-4F931101356B}"/>
    <cellStyle name="解释性文本 2 14" xfId="4621" xr:uid="{9E29A05F-D8D6-4CC6-8234-0D800161061F}"/>
    <cellStyle name="解释性文本 2 15" xfId="4673" xr:uid="{8C8048E6-9ADC-45CE-9DB9-0680388148F5}"/>
    <cellStyle name="解释性文本 2 16" xfId="4753" xr:uid="{89E175AC-DA59-4857-81E9-00DC9CDE7CEE}"/>
    <cellStyle name="解释性文本 2 17" xfId="4884" xr:uid="{9CE0B8C1-0895-425C-91FE-C9C9E49580C3}"/>
    <cellStyle name="解释性文本 2 18" xfId="4949" xr:uid="{A44DC5E9-AD67-4619-B163-3505E0FFCDB0}"/>
    <cellStyle name="解释性文本 2 19" xfId="5032" xr:uid="{3B6B1BCB-CB22-454E-A13B-4C97BA4A0CD9}"/>
    <cellStyle name="解释性文本 2 2" xfId="3335" xr:uid="{29691B0C-2927-41D0-9042-5C40C63E35DE}"/>
    <cellStyle name="解释性文本 2 20" xfId="5229" xr:uid="{F2A4DF0B-EEBB-4078-AF15-BB99DD9E0582}"/>
    <cellStyle name="解释性文本 2 21" xfId="5400" xr:uid="{3E9B4B2F-2D05-4799-AD4A-8DEEE7E67977}"/>
    <cellStyle name="解释性文本 2 22" xfId="5492" xr:uid="{013801C5-A0D3-450D-A813-002834B4EF84}"/>
    <cellStyle name="解释性文本 2 23" xfId="5677" xr:uid="{575C762E-E04D-4477-9862-E6BD9D18DE29}"/>
    <cellStyle name="解释性文本 2 24" xfId="5756" xr:uid="{BC21E3AB-0203-4CB9-835D-A4657F714774}"/>
    <cellStyle name="解释性文本 2 25" xfId="5952" xr:uid="{B16DD04C-C513-4740-A5C0-6851BA04BA98}"/>
    <cellStyle name="解释性文本 2 26" xfId="6728" xr:uid="{80503845-1F00-4014-9B20-6A5A8FA9CBE3}"/>
    <cellStyle name="解释性文本 2 27" xfId="6798" xr:uid="{0F3B6D46-1716-4507-A8D0-E39D704AA375}"/>
    <cellStyle name="解释性文本 2 28" xfId="6882" xr:uid="{EE16D18A-6271-400B-9A0D-651CD0C31B50}"/>
    <cellStyle name="解释性文本 2 29" xfId="6954" xr:uid="{EA75B919-FF1F-4474-A781-01556DE11828}"/>
    <cellStyle name="解释性文本 2 3" xfId="3420" xr:uid="{BDB645BF-2A81-4560-8ADF-F34A8969DFCF}"/>
    <cellStyle name="解释性文本 2 30" xfId="7026" xr:uid="{C2F5D5B6-2216-418D-A149-D1CFE290C21A}"/>
    <cellStyle name="解释性文本 2 31" xfId="7111" xr:uid="{62EB6FAF-2D75-4C13-AE20-A692E4E2F4D4}"/>
    <cellStyle name="解释性文本 2 32" xfId="7164" xr:uid="{D1308B78-C207-473B-AA2E-8B220CE07E75}"/>
    <cellStyle name="解释性文本 2 33" xfId="7279" xr:uid="{16F2DDD6-4B32-448F-9E28-77770D1F6159}"/>
    <cellStyle name="解释性文本 2 34" xfId="7346" xr:uid="{09C130F0-B05D-4795-97EF-940A51BDDCFF}"/>
    <cellStyle name="解释性文本 2 35" xfId="7448" xr:uid="{BE00D21B-E410-4699-B6B7-78A73DFF35CD}"/>
    <cellStyle name="解释性文本 2 36" xfId="7556" xr:uid="{7728C959-262B-4A35-B6DF-F85DEEE7A264}"/>
    <cellStyle name="解释性文本 2 37" xfId="7608" xr:uid="{B7D9FD7D-57D6-4CBD-B950-A73C6EF447B6}"/>
    <cellStyle name="解释性文本 2 38" xfId="7660" xr:uid="{A4017D6D-F296-4647-B628-7E3DC38CACA4}"/>
    <cellStyle name="解释性文本 2 39" xfId="7718" xr:uid="{254D6A9B-8BB6-4914-9740-6CB1BB0E7788}"/>
    <cellStyle name="解释性文本 2 4" xfId="3587" xr:uid="{967EDDA9-9790-49AC-AD76-F13EAE84A20D}"/>
    <cellStyle name="解释性文本 2 40" xfId="7787" xr:uid="{625BE2E2-C9EF-472D-8974-747DFE679387}"/>
    <cellStyle name="解释性文本 2 41" xfId="7916" xr:uid="{1E012979-4058-4847-ADB4-A417526A05CF}"/>
    <cellStyle name="解释性文本 2 42" xfId="9208" xr:uid="{45CDC0CB-A4E6-411A-80BB-9E01087AEE87}"/>
    <cellStyle name="解释性文本 2 43" xfId="9274" xr:uid="{9C9DDF2E-DA8A-48A4-BD21-DE03A96A9EE5}"/>
    <cellStyle name="解释性文本 2 44" xfId="9331" xr:uid="{9EF04613-67DC-4309-9C8B-BE392D0565D1}"/>
    <cellStyle name="解释性文本 2 45" xfId="35990" xr:uid="{8215C7C6-518C-4D6B-A4BC-4144023A1EA6}"/>
    <cellStyle name="解释性文本 2 46" xfId="36086" xr:uid="{AEFB4C14-1E29-4ABE-A2D5-892E31CAA348}"/>
    <cellStyle name="解释性文本 2 47" xfId="36190" xr:uid="{AB977785-E399-4102-B420-452F767CAA11}"/>
    <cellStyle name="解释性文本 2 5" xfId="3669" xr:uid="{7BD126CA-528B-416D-8311-D339A45556BA}"/>
    <cellStyle name="解释性文本 2 6" xfId="3769" xr:uid="{CD7535A1-0BF8-40E4-A0EF-7C0ADC7B747B}"/>
    <cellStyle name="解释性文本 2 7" xfId="3924" xr:uid="{D6DB9582-B454-428D-A05B-DEB2B7861C6E}"/>
    <cellStyle name="解释性文本 2 8" xfId="3978" xr:uid="{167122B2-4F44-448E-B538-B4C7F749332E}"/>
    <cellStyle name="解释性文本 2 9" xfId="4106" xr:uid="{2B3EE505-AA09-4FCC-B647-750DDFD9A488}"/>
    <cellStyle name="解释性文本 2_MainSheet" xfId="9094" xr:uid="{55FD55DC-6CFE-4B41-B473-50ACA15F54C0}"/>
    <cellStyle name="計算" xfId="2960" xr:uid="{0DAE7B72-2C10-47EF-99BE-707FB94690E9}"/>
    <cellStyle name="計算 2" xfId="7828" xr:uid="{089FEB4E-78FF-47BF-92EF-1BF7B3C4BA2D}"/>
    <cellStyle name="計算 2 2" xfId="13612" xr:uid="{01EE680C-EFD7-42B8-8B5F-114AB902E8F7}"/>
    <cellStyle name="計算 2 2 2" xfId="13613" xr:uid="{578ABAEC-4635-4C8C-9B22-9F113F436D34}"/>
    <cellStyle name="計算 2 2 2 10" xfId="13614" xr:uid="{CF28B156-0BB1-4934-AC69-6B12AE114674}"/>
    <cellStyle name="計算 2 2 2 10 2" xfId="19368" xr:uid="{162ED848-14A0-4E0A-9BCA-3986562700C5}"/>
    <cellStyle name="計算 2 2 2 10 3" xfId="29616" xr:uid="{C951AA3B-D2C9-41A8-A1C1-8E85732D7C97}"/>
    <cellStyle name="計算 2 2 2 10 4" xfId="31627" xr:uid="{9B2B41B8-D9A5-4AD7-8E27-9F04741E4BC9}"/>
    <cellStyle name="計算 2 2 2 11" xfId="13615" xr:uid="{F7E2CF5B-7119-45F1-BCEB-88E19733BA33}"/>
    <cellStyle name="計算 2 2 2 11 2" xfId="19369" xr:uid="{0CE62940-5774-4CB1-A4B4-988D11AD9495}"/>
    <cellStyle name="計算 2 2 2 11 3" xfId="27840" xr:uid="{9B895472-F3C8-4D75-A153-B7C449B5B884}"/>
    <cellStyle name="計算 2 2 2 11 4" xfId="34197" xr:uid="{5B6F5E87-6DA7-4846-AB0E-E93819E9EC98}"/>
    <cellStyle name="計算 2 2 2 12" xfId="13616" xr:uid="{9B90B5B1-3A50-43AE-861E-F473061832FA}"/>
    <cellStyle name="計算 2 2 2 12 2" xfId="19370" xr:uid="{E575D89E-86A2-451C-8A33-24A0221D2C88}"/>
    <cellStyle name="計算 2 2 2 12 3" xfId="27771" xr:uid="{2A300E39-8280-442A-A168-687B8721FC17}"/>
    <cellStyle name="計算 2 2 2 12 4" xfId="31626" xr:uid="{C379B843-D4C8-4279-A84E-05B0BDD23CE9}"/>
    <cellStyle name="計算 2 2 2 13" xfId="13617" xr:uid="{0720F3EB-5DA2-41EB-A97C-BBEE3ABC42A8}"/>
    <cellStyle name="計算 2 2 2 13 2" xfId="19371" xr:uid="{61BA4C3A-8585-48D6-AE99-7512D3FC93EB}"/>
    <cellStyle name="計算 2 2 2 13 3" xfId="26799" xr:uid="{0572BFD8-9CBE-41C3-A28E-DAEACECE91C6}"/>
    <cellStyle name="計算 2 2 2 13 4" xfId="34357" xr:uid="{BFCA3A19-6AD7-4627-9455-A4849EA2AAAB}"/>
    <cellStyle name="計算 2 2 2 14" xfId="13618" xr:uid="{AE7A0313-1CBC-4829-A4D6-9B760B698622}"/>
    <cellStyle name="計算 2 2 2 14 2" xfId="19372" xr:uid="{1B2F27EB-C801-4AB4-A860-7C76C15E1770}"/>
    <cellStyle name="計算 2 2 2 14 3" xfId="21603" xr:uid="{1843B184-6197-4F13-A6E5-068EE6A5F4CA}"/>
    <cellStyle name="計算 2 2 2 14 4" xfId="34315" xr:uid="{41340A37-DB69-4E79-9790-18A2ECFF100F}"/>
    <cellStyle name="計算 2 2 2 15" xfId="13619" xr:uid="{292AF73C-11DA-4177-AB6C-32D46E729207}"/>
    <cellStyle name="計算 2 2 2 15 2" xfId="19373" xr:uid="{5423BF5D-02B0-4B59-B79E-7998B6D56B3F}"/>
    <cellStyle name="計算 2 2 2 15 3" xfId="21604" xr:uid="{9BCECE25-3488-4C83-8488-94ABCC6FA680}"/>
    <cellStyle name="計算 2 2 2 15 4" xfId="31625" xr:uid="{F5B49733-F47F-4D1E-B600-D1BD84DBA569}"/>
    <cellStyle name="計算 2 2 2 16" xfId="13620" xr:uid="{CAE7501C-51F7-4000-999F-C31EC055E35E}"/>
    <cellStyle name="計算 2 2 2 16 2" xfId="19374" xr:uid="{3253D1C9-77A7-4C08-8CB7-C7589B6029C1}"/>
    <cellStyle name="計算 2 2 2 16 3" xfId="21605" xr:uid="{6C354EC8-C943-497A-8AD7-1E18DA5563A1}"/>
    <cellStyle name="計算 2 2 2 16 4" xfId="31624" xr:uid="{8628959E-A080-4DA4-996D-58A0B5DBA79C}"/>
    <cellStyle name="計算 2 2 2 17" xfId="13621" xr:uid="{5EA2726A-3939-4325-81D9-5474703CA891}"/>
    <cellStyle name="計算 2 2 2 17 2" xfId="19375" xr:uid="{F08EF758-38EA-4D30-A9A2-4370E3F6A4CE}"/>
    <cellStyle name="計算 2 2 2 17 3" xfId="22018" xr:uid="{748DACB8-D269-40F2-967F-32A332B5799A}"/>
    <cellStyle name="計算 2 2 2 17 4" xfId="31623" xr:uid="{3BFD0295-B8FF-46FE-9C78-AC6CE6DCCD1C}"/>
    <cellStyle name="計算 2 2 2 18" xfId="14831" xr:uid="{A73931A7-9858-49CC-8559-9A32740F3C4F}"/>
    <cellStyle name="計算 2 2 2 18 2" xfId="20377" xr:uid="{FF21B1C6-84E5-4424-BBC3-75CDED7362B9}"/>
    <cellStyle name="計算 2 2 2 18 3" xfId="25341" xr:uid="{160E3147-7421-470C-8637-A1FDB02BF778}"/>
    <cellStyle name="計算 2 2 2 18 4" xfId="30793" xr:uid="{73AD2142-C5EF-4081-8988-6E15BE2C4CCC}"/>
    <cellStyle name="計算 2 2 2 19" xfId="15244" xr:uid="{A4DFA184-E9A9-433F-9135-1E454F5488CA}"/>
    <cellStyle name="計算 2 2 2 19 2" xfId="20754" xr:uid="{5F9D7D81-DC97-4F94-85B6-862AD3F56BF7}"/>
    <cellStyle name="計算 2 2 2 19 3" xfId="26767" xr:uid="{7223428F-21A6-46E4-AAB1-1E879588B5E4}"/>
    <cellStyle name="計算 2 2 2 19 4" xfId="27272" xr:uid="{90C38D5C-FE11-4EF8-A785-57F9073E9CED}"/>
    <cellStyle name="計算 2 2 2 2" xfId="13622" xr:uid="{058F600E-5370-45E4-9309-178450991A12}"/>
    <cellStyle name="計算 2 2 2 2 2" xfId="19376" xr:uid="{22A230D1-112C-4C97-88A1-FBAFE15078B0}"/>
    <cellStyle name="計算 2 2 2 2 3" xfId="22911" xr:uid="{127F9E78-505B-4C29-BA81-24FC770B1D6F}"/>
    <cellStyle name="計算 2 2 2 2 4" xfId="31622" xr:uid="{D48CB1CD-7207-4C36-A58F-412C3A0BAA65}"/>
    <cellStyle name="計算 2 2 2 20" xfId="15574" xr:uid="{03AFDF84-B4E7-46A2-AD20-E77FBB1F141F}"/>
    <cellStyle name="計算 2 2 2 20 2" xfId="21049" xr:uid="{DC4BF224-2837-49C4-91E9-87A976610E00}"/>
    <cellStyle name="計算 2 2 2 20 3" xfId="23649" xr:uid="{450F2D34-4C86-4D8F-8180-3D85BD3374B6}"/>
    <cellStyle name="計算 2 2 2 20 4" xfId="34907" xr:uid="{53EB1642-8901-409D-A42F-B83886D7FAF1}"/>
    <cellStyle name="計算 2 2 2 21" xfId="15256" xr:uid="{54EEDB22-92B8-4279-A520-6E738D5BD082}"/>
    <cellStyle name="計算 2 2 2 22" xfId="22196" xr:uid="{E8E34102-B39A-44C6-A83D-6D23FED456BB}"/>
    <cellStyle name="計算 2 2 2 23" xfId="34133" xr:uid="{93565ACB-1C27-45DF-8976-ADC21486E647}"/>
    <cellStyle name="計算 2 2 2 3" xfId="13623" xr:uid="{A079E171-0B6D-4B2B-8945-8669539E182B}"/>
    <cellStyle name="計算 2 2 2 3 2" xfId="19377" xr:uid="{28893982-09BF-4D48-B4D2-1D9F6F16D948}"/>
    <cellStyle name="計算 2 2 2 3 3" xfId="28703" xr:uid="{A2E39482-ED0C-4B1B-811F-5F13627ED318}"/>
    <cellStyle name="計算 2 2 2 3 4" xfId="31621" xr:uid="{40C21091-04F4-4801-86C1-26F43826617F}"/>
    <cellStyle name="計算 2 2 2 4" xfId="13624" xr:uid="{D4312A9F-CC74-4892-9FD0-36AFBBFEB308}"/>
    <cellStyle name="計算 2 2 2 4 2" xfId="19378" xr:uid="{78DCE225-FEC2-4650-8B70-BB554C6F2144}"/>
    <cellStyle name="計算 2 2 2 4 3" xfId="21606" xr:uid="{305BD7FE-69D3-4B70-9519-26AC2F2DF17F}"/>
    <cellStyle name="計算 2 2 2 4 4" xfId="31620" xr:uid="{101D4343-3114-466B-BC7F-3AF9320E088D}"/>
    <cellStyle name="計算 2 2 2 5" xfId="13625" xr:uid="{24719AA1-B1DA-4135-B908-6A6EBE782FD3}"/>
    <cellStyle name="計算 2 2 2 5 2" xfId="19379" xr:uid="{A9B89ECD-78F4-4861-B017-F48D1A898B15}"/>
    <cellStyle name="計算 2 2 2 5 3" xfId="28168" xr:uid="{EC701DDC-23EE-426D-AA81-855840154B2C}"/>
    <cellStyle name="計算 2 2 2 5 4" xfId="31619" xr:uid="{A2FEC0E5-706E-4E02-973B-53B89CBD8EBA}"/>
    <cellStyle name="計算 2 2 2 6" xfId="13626" xr:uid="{E0F7ED6C-BD43-4F28-AE5A-7B1DD7A50AD4}"/>
    <cellStyle name="計算 2 2 2 6 2" xfId="19380" xr:uid="{3F965C21-02FE-4344-A678-B3DF69DC91E4}"/>
    <cellStyle name="計算 2 2 2 6 3" xfId="29914" xr:uid="{98B23D43-BC9B-45FC-86CE-93855201139B}"/>
    <cellStyle name="計算 2 2 2 6 4" xfId="31618" xr:uid="{5404188C-3FE5-40F8-A758-8D92D4C0966D}"/>
    <cellStyle name="計算 2 2 2 7" xfId="13627" xr:uid="{88F067DE-E9FB-41EE-AB96-7F6EF4E3A407}"/>
    <cellStyle name="計算 2 2 2 7 2" xfId="19381" xr:uid="{03C318E9-1E1C-4AAB-AC7B-84FA77C31995}"/>
    <cellStyle name="計算 2 2 2 7 3" xfId="28189" xr:uid="{B1672142-070B-419A-BB6C-6C088E35FAAD}"/>
    <cellStyle name="計算 2 2 2 7 4" xfId="28645" xr:uid="{2FE05BDB-9B3B-40D8-A80B-7EE218AE6012}"/>
    <cellStyle name="計算 2 2 2 8" xfId="13628" xr:uid="{16AA5226-6326-48A8-9924-4A33F5CF473E}"/>
    <cellStyle name="計算 2 2 2 8 2" xfId="19382" xr:uid="{254DD220-1431-4482-83EA-56F70C427D5B}"/>
    <cellStyle name="計算 2 2 2 8 3" xfId="29052" xr:uid="{712A1535-37E4-414F-A662-397E1F02C168}"/>
    <cellStyle name="計算 2 2 2 8 4" xfId="31617" xr:uid="{207CC812-D3A7-4A0A-AFDA-208BF3DFA469}"/>
    <cellStyle name="計算 2 2 2 9" xfId="13629" xr:uid="{25F2973B-14F1-4EE4-98F3-27591030DF76}"/>
    <cellStyle name="計算 2 2 2 9 2" xfId="19383" xr:uid="{1112A57A-F19E-4AA5-811E-23365EBA4AC6}"/>
    <cellStyle name="計算 2 2 2 9 3" xfId="21792" xr:uid="{ABB41CC4-0BE0-4190-9713-3F7D0EE21C12}"/>
    <cellStyle name="計算 2 2 2 9 4" xfId="31616" xr:uid="{F79E7062-95E8-4B40-9EBB-9B8624502833}"/>
    <cellStyle name="計算 2 2 3" xfId="35605" xr:uid="{E1CA4167-DDC4-4F37-BD7A-8D6EDC31FEBC}"/>
    <cellStyle name="計算 2 3" xfId="13630" xr:uid="{24D4A0F0-A2A5-4CB2-B418-8C2F143FFEF7}"/>
    <cellStyle name="計算 2 3 10" xfId="13631" xr:uid="{DF98A4BF-9DAE-46B0-BA08-FD72C60DC6CD}"/>
    <cellStyle name="計算 2 3 10 2" xfId="19384" xr:uid="{6EBF8315-2139-4C5D-AAE5-B1EA459D5737}"/>
    <cellStyle name="計算 2 3 10 3" xfId="26051" xr:uid="{D16E8415-0E39-4AE2-954D-C0CC0DEC6F77}"/>
    <cellStyle name="計算 2 3 10 4" xfId="31615" xr:uid="{161313EE-9C2A-43CC-A9F7-52C724B5A778}"/>
    <cellStyle name="計算 2 3 11" xfId="13632" xr:uid="{7EC3FCE1-39B8-4569-912E-910A3F691B96}"/>
    <cellStyle name="計算 2 3 11 2" xfId="19385" xr:uid="{800F814C-B03F-4706-8992-DB364FFCFB7D}"/>
    <cellStyle name="計算 2 3 11 3" xfId="21607" xr:uid="{891FFDB0-1F73-43E5-84B1-CCE44A606673}"/>
    <cellStyle name="計算 2 3 11 4" xfId="31614" xr:uid="{AF76534E-B615-4F97-84A3-F7FF65BCF6E4}"/>
    <cellStyle name="計算 2 3 12" xfId="13633" xr:uid="{BC426806-FD83-4E55-BF18-DD1B9B6AB9D4}"/>
    <cellStyle name="計算 2 3 12 2" xfId="19386" xr:uid="{90314556-1D05-4E13-91B3-7B6D249DD7A8}"/>
    <cellStyle name="計算 2 3 12 3" xfId="21608" xr:uid="{BAD93A14-5939-4C4D-8B1B-52E1D123CB33}"/>
    <cellStyle name="計算 2 3 12 4" xfId="31613" xr:uid="{EB837742-5F0E-44A8-B0C2-3F5F37884A26}"/>
    <cellStyle name="計算 2 3 13" xfId="13634" xr:uid="{1963B645-6761-4765-8832-C3CC063D6CF5}"/>
    <cellStyle name="計算 2 3 13 2" xfId="19387" xr:uid="{D6AA846A-58E3-4F42-A90C-8BB42FEAB442}"/>
    <cellStyle name="計算 2 3 13 3" xfId="21609" xr:uid="{584AB4B6-ECC8-4A05-8AA0-9B2B0CB3BE91}"/>
    <cellStyle name="計算 2 3 13 4" xfId="31612" xr:uid="{D135D5AD-6074-44E5-BA3D-991E980524B1}"/>
    <cellStyle name="計算 2 3 14" xfId="13635" xr:uid="{A5FE5556-5581-4D97-8297-00BB9E2F57EA}"/>
    <cellStyle name="計算 2 3 14 2" xfId="19388" xr:uid="{BEC0F0B6-1A74-41BA-9728-55F909A66031}"/>
    <cellStyle name="計算 2 3 14 3" xfId="29714" xr:uid="{DEAF7638-BB9F-49E4-B38C-526AB21897ED}"/>
    <cellStyle name="計算 2 3 14 4" xfId="31611" xr:uid="{ACA8D431-A41C-46B4-B58C-C8078516AF65}"/>
    <cellStyle name="計算 2 3 15" xfId="13636" xr:uid="{78FE4DF9-9877-49FB-85B8-1269B09C3CB9}"/>
    <cellStyle name="計算 2 3 15 2" xfId="19389" xr:uid="{2011663A-BFC3-47C0-85D5-38D296C69CEC}"/>
    <cellStyle name="計算 2 3 15 3" xfId="29736" xr:uid="{21755C38-6A48-4070-A2D2-236DDCCF85A2}"/>
    <cellStyle name="計算 2 3 15 4" xfId="34701" xr:uid="{39D55E2C-AEA7-4643-BDB5-567DEA51DF0D}"/>
    <cellStyle name="計算 2 3 16" xfId="13637" xr:uid="{03C0FC90-C8F8-420C-A0D8-5064AA81F38B}"/>
    <cellStyle name="計算 2 3 16 2" xfId="19390" xr:uid="{B386B549-32BB-4B7F-8A75-F8A1802DFE90}"/>
    <cellStyle name="計算 2 3 16 3" xfId="27328" xr:uid="{1E9042FE-0CBE-4407-B251-3D6F1FB5BE8A}"/>
    <cellStyle name="計算 2 3 16 4" xfId="31610" xr:uid="{E2A9C860-D61D-4BA7-B739-282970B13163}"/>
    <cellStyle name="計算 2 3 17" xfId="13638" xr:uid="{F27EAD18-1284-415F-BC2F-CC237A9C78B3}"/>
    <cellStyle name="計算 2 3 17 2" xfId="19391" xr:uid="{BB7C0E03-86F1-4762-9275-4A6D21BC06FF}"/>
    <cellStyle name="計算 2 3 17 3" xfId="23487" xr:uid="{524CBD8F-9142-4408-899B-58E71D64A668}"/>
    <cellStyle name="計算 2 3 17 4" xfId="34205" xr:uid="{CA405A29-1AAB-4765-A90E-15482C2E8D34}"/>
    <cellStyle name="計算 2 3 18" xfId="15316" xr:uid="{996BC01E-9F5B-4374-8126-43E2DCD6C732}"/>
    <cellStyle name="計算 2 3 18 2" xfId="20814" xr:uid="{EB36E09B-307B-4083-90E5-09896A5BC7B8}"/>
    <cellStyle name="計算 2 3 18 3" xfId="24728" xr:uid="{9AD5672F-7D03-4FA7-89A9-83A32A2BEAEE}"/>
    <cellStyle name="計算 2 3 18 4" xfId="30158" xr:uid="{D699923E-441E-4939-BDE8-3878F7210C3F}"/>
    <cellStyle name="計算 2 3 19" xfId="15126" xr:uid="{0C52C67C-F884-49A1-A54C-57DD0FC368AF}"/>
    <cellStyle name="計算 2 3 19 2" xfId="20645" xr:uid="{C4DF37CB-381F-4DA6-A7E3-378441E756C7}"/>
    <cellStyle name="計算 2 3 19 3" xfId="22727" xr:uid="{FC5C3EFC-846B-4C06-A00E-9178EC250B04}"/>
    <cellStyle name="計算 2 3 19 4" xfId="22852" xr:uid="{E042F04B-F8C5-4C88-B4D8-E9F3FB309F8A}"/>
    <cellStyle name="計算 2 3 2" xfId="13639" xr:uid="{8045E74E-E128-4C7D-BF71-6840D00ECE66}"/>
    <cellStyle name="計算 2 3 2 2" xfId="19392" xr:uid="{8947C293-0DB1-4B70-9A6E-86BEB858D1E0}"/>
    <cellStyle name="計算 2 3 2 3" xfId="29945" xr:uid="{72A0300C-3E2A-40F8-8164-EA24847861C4}"/>
    <cellStyle name="計算 2 3 2 4" xfId="34386" xr:uid="{768E6542-ECFA-4AC4-9DED-9A6779F7A20D}"/>
    <cellStyle name="計算 2 3 20" xfId="15270" xr:uid="{42DA4CF1-EA94-403D-AE6B-3DB6DDBD437B}"/>
    <cellStyle name="計算 2 3 20 2" xfId="20773" xr:uid="{01E4F1F2-CF47-4255-87C9-B044911C8559}"/>
    <cellStyle name="計算 2 3 20 3" xfId="30443" xr:uid="{316D36EC-CEA6-41FE-8547-481F86419D53}"/>
    <cellStyle name="計算 2 3 20 4" xfId="29054" xr:uid="{780B2FEA-009A-445E-93D5-852EC14ED9F8}"/>
    <cellStyle name="計算 2 3 21" xfId="15624" xr:uid="{8D64BE9E-CE98-48FD-8095-FA1229BF91BC}"/>
    <cellStyle name="計算 2 3 22" xfId="28636" xr:uid="{A3E3FA89-C3EA-4DE3-BAB3-740C3E54756A}"/>
    <cellStyle name="計算 2 3 23" xfId="34134" xr:uid="{62F7D02E-5B73-4993-B94D-555752F21787}"/>
    <cellStyle name="計算 2 3 3" xfId="13640" xr:uid="{D11AD323-5D7A-4C8E-A319-7376E573B0E2}"/>
    <cellStyle name="計算 2 3 3 2" xfId="19393" xr:uid="{BD352B90-A026-4248-BE88-2BFE54824CD3}"/>
    <cellStyle name="計算 2 3 3 3" xfId="22634" xr:uid="{E6A01A12-F57E-4CA9-84A7-2A98BDB8231A}"/>
    <cellStyle name="計算 2 3 3 4" xfId="31609" xr:uid="{5ED2192E-4EFB-44FA-A823-00A7EA7BEA07}"/>
    <cellStyle name="計算 2 3 4" xfId="13641" xr:uid="{17CE8F66-15A2-4504-BF83-AF85C17030EE}"/>
    <cellStyle name="計算 2 3 4 2" xfId="19394" xr:uid="{3ACB8460-19CF-4A78-9E3F-5C081ECC88F3}"/>
    <cellStyle name="計算 2 3 4 3" xfId="21610" xr:uid="{DBE9C16C-EA3A-4F34-B317-4232B48C47D1}"/>
    <cellStyle name="計算 2 3 4 4" xfId="31608" xr:uid="{8C63C90D-34CC-4D16-9446-D31874291669}"/>
    <cellStyle name="計算 2 3 5" xfId="13642" xr:uid="{71073836-5957-450C-8810-6A0A6F6B1E7A}"/>
    <cellStyle name="計算 2 3 5 2" xfId="19395" xr:uid="{9F9D2A93-3D74-40E8-B8F6-035EE64532EC}"/>
    <cellStyle name="計算 2 3 5 3" xfId="21611" xr:uid="{086BC2DA-474E-4E54-8421-C8089FF4DC15}"/>
    <cellStyle name="計算 2 3 5 4" xfId="31607" xr:uid="{F1192F57-A624-4D07-A80C-FAF8D1512264}"/>
    <cellStyle name="計算 2 3 6" xfId="13643" xr:uid="{BC3ABF55-006D-4709-9516-9084D58E528B}"/>
    <cellStyle name="計算 2 3 6 2" xfId="19396" xr:uid="{FDC7C83B-DB3E-4471-B7E7-71480BD1BB23}"/>
    <cellStyle name="計算 2 3 6 3" xfId="21612" xr:uid="{42388BCF-D6AB-479F-9ABF-C1BCF4AAAE07}"/>
    <cellStyle name="計算 2 3 6 4" xfId="31606" xr:uid="{F1E0AC87-DC32-4B46-8B72-CE684AB859AA}"/>
    <cellStyle name="計算 2 3 7" xfId="13644" xr:uid="{7E7624D8-27C4-4756-9D09-CED1BEC179FA}"/>
    <cellStyle name="計算 2 3 7 2" xfId="19397" xr:uid="{3BDFD1B8-172A-40D8-9F74-A181822D2FEE}"/>
    <cellStyle name="計算 2 3 7 3" xfId="21613" xr:uid="{836A8A90-0A8E-4ADF-8700-732C27205D48}"/>
    <cellStyle name="計算 2 3 7 4" xfId="31605" xr:uid="{0C6B837D-51BB-46CA-93B2-201F35C401E3}"/>
    <cellStyle name="計算 2 3 8" xfId="13645" xr:uid="{8C3CAA72-D33C-49CF-8B89-0DC5F7FEE1FB}"/>
    <cellStyle name="計算 2 3 8 2" xfId="19398" xr:uid="{05D7D455-DEF1-47D7-8D60-49CF7AED8E40}"/>
    <cellStyle name="計算 2 3 8 3" xfId="27971" xr:uid="{86CAA57F-F89A-42D6-8E3F-AB6B7CD796B5}"/>
    <cellStyle name="計算 2 3 8 4" xfId="31604" xr:uid="{6DF16420-1C4E-42AE-AB72-C87C6FF4CEDD}"/>
    <cellStyle name="計算 2 3 9" xfId="13646" xr:uid="{AEAD8AFD-BE50-4BCE-945C-4272943417D1}"/>
    <cellStyle name="計算 2 3 9 2" xfId="19399" xr:uid="{2D0D798F-2A58-44F2-B668-B4CB3DA966E0}"/>
    <cellStyle name="計算 2 3 9 3" xfId="27098" xr:uid="{79691FD4-59BE-468D-9895-49BF64B08827}"/>
    <cellStyle name="計算 2 3 9 4" xfId="31603" xr:uid="{47C639D2-92E8-4F07-8021-A9F2EB18E45F}"/>
    <cellStyle name="計算 2 4" xfId="35606" xr:uid="{F3F830D4-F904-4A20-BEB6-76FAB796FA32}"/>
    <cellStyle name="計算 2 5" xfId="13611" xr:uid="{E139E61E-8EE5-430B-9021-7A93E5794820}"/>
    <cellStyle name="計算 2_歩留まり計算2" xfId="13647" xr:uid="{AB39A9E5-373D-40D1-95A5-3570B1F1429C}"/>
    <cellStyle name="計算 3" xfId="7863" xr:uid="{3472270F-A76D-408A-A8E8-31B3D5AA7842}"/>
    <cellStyle name="計算 3 2" xfId="13649" xr:uid="{7F70B3FF-EE1D-4F5E-BBE5-4592F2779CF7}"/>
    <cellStyle name="計算 3 2 10" xfId="13650" xr:uid="{2732F8F2-EE8E-45A7-9815-2BAB4D42CD91}"/>
    <cellStyle name="計算 3 2 10 2" xfId="19400" xr:uid="{738DB66D-8D77-4C58-A65B-CB62D3E2F60F}"/>
    <cellStyle name="計算 3 2 10 3" xfId="29035" xr:uid="{50521F53-2383-4DF1-8746-116A466CFA6A}"/>
    <cellStyle name="計算 3 2 10 4" xfId="31602" xr:uid="{4497D123-89EB-4C93-BB7F-1DB55ABAF68B}"/>
    <cellStyle name="計算 3 2 11" xfId="13651" xr:uid="{3780FA81-DDDF-4B12-93B2-C2E8FBF765E4}"/>
    <cellStyle name="計算 3 2 11 2" xfId="19401" xr:uid="{CDFC815C-085F-4A03-BF9F-9E93642CDA27}"/>
    <cellStyle name="計算 3 2 11 3" xfId="30157" xr:uid="{C41B960B-9624-41EA-BC4D-04738379F819}"/>
    <cellStyle name="計算 3 2 11 4" xfId="22323" xr:uid="{FDC302F8-FC14-4F8A-8850-2142992432A6}"/>
    <cellStyle name="計算 3 2 12" xfId="13652" xr:uid="{F8FE4124-0EA2-4C3D-9F32-7ADA187CD372}"/>
    <cellStyle name="計算 3 2 12 2" xfId="19402" xr:uid="{BD05562D-C823-46EA-AC3F-D8A1E595D159}"/>
    <cellStyle name="計算 3 2 12 3" xfId="27397" xr:uid="{003F17FF-A3F5-4C57-89E3-ED72D68895FC}"/>
    <cellStyle name="計算 3 2 12 4" xfId="31601" xr:uid="{E31712C5-3720-43FE-94E2-B80D5A8E1533}"/>
    <cellStyle name="計算 3 2 13" xfId="13653" xr:uid="{8BC5DF69-F509-491E-B767-8B60861F5DD2}"/>
    <cellStyle name="計算 3 2 13 2" xfId="19403" xr:uid="{BE7963AC-7EA6-451B-B054-27C55293D873}"/>
    <cellStyle name="計算 3 2 13 3" xfId="21614" xr:uid="{D8A34273-D041-457F-88D3-14B828ED5009}"/>
    <cellStyle name="計算 3 2 13 4" xfId="31600" xr:uid="{7E69F044-92BA-4767-99E5-B043C62EA7D6}"/>
    <cellStyle name="計算 3 2 14" xfId="13654" xr:uid="{00591B03-C83A-42D8-84E0-0D6FA51BA9E8}"/>
    <cellStyle name="計算 3 2 14 2" xfId="19404" xr:uid="{34C38011-A504-4312-8124-2C67199F3783}"/>
    <cellStyle name="計算 3 2 14 3" xfId="21437" xr:uid="{B430B655-38D6-485C-B0A8-0851F940E6FA}"/>
    <cellStyle name="計算 3 2 14 4" xfId="31599" xr:uid="{723D4C0E-A8AA-4A5D-A7A1-64B654CEE1D1}"/>
    <cellStyle name="計算 3 2 15" xfId="13655" xr:uid="{93BB0D64-1817-4B2C-91DE-12B9E63F6D3D}"/>
    <cellStyle name="計算 3 2 15 2" xfId="19405" xr:uid="{C070D8CC-FAB7-4542-A771-8D2AD66AEC35}"/>
    <cellStyle name="計算 3 2 15 3" xfId="27910" xr:uid="{DCF2F01F-BB0B-4514-B891-B283294424C1}"/>
    <cellStyle name="計算 3 2 15 4" xfId="31598" xr:uid="{37CB214C-D10F-4A6E-B5C9-1BC7B68A67C9}"/>
    <cellStyle name="計算 3 2 16" xfId="13656" xr:uid="{BD634502-A128-4CD5-928E-D660E755E929}"/>
    <cellStyle name="計算 3 2 16 2" xfId="19406" xr:uid="{3F2A65E2-A5FD-4721-90E0-8313A07A8DC5}"/>
    <cellStyle name="計算 3 2 16 3" xfId="29459" xr:uid="{7B2DE72A-437D-4F27-A9CC-2EBCA0BA9272}"/>
    <cellStyle name="計算 3 2 16 4" xfId="31597" xr:uid="{CD537B6C-7E86-4006-BB6A-6A6FEEDA4820}"/>
    <cellStyle name="計算 3 2 17" xfId="13657" xr:uid="{40C6F9F7-9614-44AC-B00C-FF4B118DD4C7}"/>
    <cellStyle name="計算 3 2 17 2" xfId="19407" xr:uid="{C0758C63-1B0E-4D87-A2B4-618B42E40266}"/>
    <cellStyle name="計算 3 2 17 3" xfId="29803" xr:uid="{96D60226-9B17-4FCA-B5AE-D249F31CE58E}"/>
    <cellStyle name="計算 3 2 17 4" xfId="31596" xr:uid="{E2A2759D-F0CC-419E-9E13-D4B73457DC4C}"/>
    <cellStyle name="計算 3 2 18" xfId="15317" xr:uid="{8F2D8E5A-2692-45D8-9887-9955DC608A74}"/>
    <cellStyle name="計算 3 2 18 2" xfId="20815" xr:uid="{A4626922-8793-4A13-BDB0-5C37ECB49997}"/>
    <cellStyle name="計算 3 2 18 3" xfId="28574" xr:uid="{6225879F-5B56-4DFD-8D69-B1BFE61485B6}"/>
    <cellStyle name="計算 3 2 18 4" xfId="26302" xr:uid="{AEE51A1C-BCF1-4E39-AA4C-389655D55E85}"/>
    <cellStyle name="計算 3 2 19" xfId="14866" xr:uid="{87005334-3513-4D0A-AE68-447B6FB7A668}"/>
    <cellStyle name="計算 3 2 19 2" xfId="20408" xr:uid="{CF4EE22E-60F2-41CA-AD2D-3AC6DFE0F5B2}"/>
    <cellStyle name="計算 3 2 19 3" xfId="22948" xr:uid="{8A097A0F-8544-4C0C-91F7-A951F7B39C80}"/>
    <cellStyle name="計算 3 2 19 4" xfId="34243" xr:uid="{1E0CF081-6063-402A-9A37-5FF8FDDBF23B}"/>
    <cellStyle name="計算 3 2 2" xfId="13658" xr:uid="{535D58E5-4470-4BBD-BB04-7338ACAFF723}"/>
    <cellStyle name="計算 3 2 2 2" xfId="19408" xr:uid="{9CE9F6DE-2A1D-405C-A7E1-8D277978F18B}"/>
    <cellStyle name="計算 3 2 2 3" xfId="27355" xr:uid="{A0AF97E7-C22F-4FEC-9271-BCF99142C13B}"/>
    <cellStyle name="計算 3 2 2 4" xfId="31595" xr:uid="{4E7738CE-6162-47D9-AD84-C4E0FE426EE7}"/>
    <cellStyle name="計算 3 2 20" xfId="14817" xr:uid="{3D6C5C39-20AC-43B5-A9A6-5AF59FEBC91C}"/>
    <cellStyle name="計算 3 2 20 2" xfId="20365" xr:uid="{3812A19E-10EF-4E64-9DF5-84FAFED24595}"/>
    <cellStyle name="計算 3 2 20 3" xfId="25720" xr:uid="{5AB79FEC-2A78-42F4-BEC6-A0B29D520EF5}"/>
    <cellStyle name="計算 3 2 20 4" xfId="30804" xr:uid="{15229C83-E231-4DDD-AE51-85BFEC7E3839}"/>
    <cellStyle name="計算 3 2 21" xfId="15137" xr:uid="{40538C4C-ABEA-4C2C-9245-8A3168387FB7}"/>
    <cellStyle name="計算 3 2 22" xfId="21734" xr:uid="{319C5B5E-9411-4CB2-9D39-5941831B1DCA}"/>
    <cellStyle name="計算 3 2 23" xfId="34132" xr:uid="{FC4F19A7-6CBC-4008-A9D1-DF8A101BCD16}"/>
    <cellStyle name="計算 3 2 3" xfId="13659" xr:uid="{F70DA1DE-D94B-4C23-BA0A-CE73BA41106B}"/>
    <cellStyle name="計算 3 2 3 2" xfId="19409" xr:uid="{D1BC86CA-904C-4114-9AA4-8157A6641C44}"/>
    <cellStyle name="計算 3 2 3 3" xfId="26578" xr:uid="{26A9591D-4D33-457C-8B88-A0F889807679}"/>
    <cellStyle name="計算 3 2 3 4" xfId="34610" xr:uid="{D5D9B153-A1D7-473B-9E0E-EEFA79D3756D}"/>
    <cellStyle name="計算 3 2 4" xfId="13660" xr:uid="{A867359E-A15C-4826-A67D-189125F1BEC2}"/>
    <cellStyle name="計算 3 2 4 2" xfId="19410" xr:uid="{1F7E32AE-A6D7-4251-871D-BA0BD9CDAD2F}"/>
    <cellStyle name="計算 3 2 4 3" xfId="22740" xr:uid="{D8504B9D-B0F0-4882-A0E3-EEBC53B63DC5}"/>
    <cellStyle name="計算 3 2 4 4" xfId="31594" xr:uid="{F482F25C-B487-4DC3-9CEB-6C8F4FACA3B5}"/>
    <cellStyle name="計算 3 2 5" xfId="13661" xr:uid="{7A97B5C5-EE10-4EF6-BB69-F88FA8721D65}"/>
    <cellStyle name="計算 3 2 5 2" xfId="19411" xr:uid="{E609158C-18D4-47DC-8206-3872C803EF48}"/>
    <cellStyle name="計算 3 2 5 3" xfId="23171" xr:uid="{DFC39B8C-655F-40E2-945F-5A623E7F47E7}"/>
    <cellStyle name="計算 3 2 5 4" xfId="34473" xr:uid="{03482354-B79D-429B-8FBC-A3EF61BC9938}"/>
    <cellStyle name="計算 3 2 6" xfId="13662" xr:uid="{A84536A6-1101-4898-BFC0-ADB808B22076}"/>
    <cellStyle name="計算 3 2 6 2" xfId="19412" xr:uid="{0513CD48-5EB8-4CE4-AAA5-4518D411718C}"/>
    <cellStyle name="計算 3 2 6 3" xfId="21427" xr:uid="{4823AEE2-B58F-4503-8AD5-87CC3F6085D9}"/>
    <cellStyle name="計算 3 2 6 4" xfId="34501" xr:uid="{4B51B05A-8218-42C4-941B-9251FDD18A1C}"/>
    <cellStyle name="計算 3 2 7" xfId="13663" xr:uid="{154F6432-B645-47EA-B6F9-8EB92A47E5CC}"/>
    <cellStyle name="計算 3 2 7 2" xfId="19413" xr:uid="{F1E3932C-6800-4F6E-AFF2-BC44D86F34AD}"/>
    <cellStyle name="計算 3 2 7 3" xfId="23016" xr:uid="{99830EA4-6057-4C6B-9B2C-1C94FA4D1C42}"/>
    <cellStyle name="計算 3 2 7 4" xfId="31593" xr:uid="{0E2CFA46-C691-466F-81E7-72C980E44836}"/>
    <cellStyle name="計算 3 2 8" xfId="13664" xr:uid="{172E9E22-C82F-4AB5-BC63-6C39D2AE42FF}"/>
    <cellStyle name="計算 3 2 8 2" xfId="19414" xr:uid="{256A752F-BCBA-4CB9-8358-EBF8AD9C7FAB}"/>
    <cellStyle name="計算 3 2 8 3" xfId="21869" xr:uid="{6B154DA0-B25F-431A-A2BC-43095CC1F6F1}"/>
    <cellStyle name="計算 3 2 8 4" xfId="31592" xr:uid="{8F6A1FB9-4C36-4D94-979E-7205D8A41FCC}"/>
    <cellStyle name="計算 3 2 9" xfId="13665" xr:uid="{53859217-6D94-4703-A974-7B2178C484A6}"/>
    <cellStyle name="計算 3 2 9 2" xfId="19415" xr:uid="{0CEC4E3D-7852-4B04-9A98-1592882222F6}"/>
    <cellStyle name="計算 3 2 9 3" xfId="30411" xr:uid="{779ECD9D-6BE1-48C6-BA8B-BB105D43AF7F}"/>
    <cellStyle name="計算 3 2 9 4" xfId="31591" xr:uid="{DA6D3753-DFF8-45F3-8005-C032182DA6CC}"/>
    <cellStyle name="計算 3 3" xfId="35604" xr:uid="{0F358016-0D85-43EE-ABB2-39FFC33BDB48}"/>
    <cellStyle name="計算 3 4" xfId="13648" xr:uid="{252F0F38-6F0A-4D5A-B92B-F7856EC051CA}"/>
    <cellStyle name="計算 4" xfId="13666" xr:uid="{59572BF3-A38B-4514-8320-3C1DEEE06B68}"/>
    <cellStyle name="計算 4 2" xfId="13667" xr:uid="{392C1177-24AB-414F-9711-FD774C7CD489}"/>
    <cellStyle name="計算 4 2 2" xfId="13668" xr:uid="{6339E041-6B71-43A8-8733-B9442DDA8353}"/>
    <cellStyle name="計算 4 2 2 10" xfId="13669" xr:uid="{5078D609-AA05-4CE4-8C56-AC2D091989A5}"/>
    <cellStyle name="計算 4 2 2 10 2" xfId="19416" xr:uid="{780405E6-C152-4E27-9A9E-5E2C0DB84129}"/>
    <cellStyle name="計算 4 2 2 10 3" xfId="30428" xr:uid="{824AB046-8246-4831-932A-69C073BC1636}"/>
    <cellStyle name="計算 4 2 2 10 4" xfId="31590" xr:uid="{DCFE3141-3887-4AF7-B90F-79AEC65C0DDB}"/>
    <cellStyle name="計算 4 2 2 11" xfId="13670" xr:uid="{B06C3894-64CB-4DFC-ADC9-4161EC15AB01}"/>
    <cellStyle name="計算 4 2 2 11 2" xfId="19417" xr:uid="{5E147B4E-D16E-40E6-AA5B-60CC8CC783D3}"/>
    <cellStyle name="計算 4 2 2 11 3" xfId="27266" xr:uid="{517F7E3F-33F2-48F2-BE91-62AA4144E070}"/>
    <cellStyle name="計算 4 2 2 11 4" xfId="31589" xr:uid="{C5516D50-DAB9-4713-A975-9AD643AA6CBD}"/>
    <cellStyle name="計算 4 2 2 12" xfId="13671" xr:uid="{473A9ADB-B8EF-4C31-B42D-9E2CF48D0226}"/>
    <cellStyle name="計算 4 2 2 12 2" xfId="19418" xr:uid="{16CEE4EC-11ED-47DA-A09F-358E02417CA6}"/>
    <cellStyle name="計算 4 2 2 12 3" xfId="28088" xr:uid="{6B50838F-C09A-4D32-9D76-8F307B46E912}"/>
    <cellStyle name="計算 4 2 2 12 4" xfId="31588" xr:uid="{79BC1090-800C-4552-8986-1B51BE1590F9}"/>
    <cellStyle name="計算 4 2 2 13" xfId="13672" xr:uid="{88737D28-E042-4AE5-BD07-A5905D40A79B}"/>
    <cellStyle name="計算 4 2 2 13 2" xfId="19419" xr:uid="{70E483E7-D617-48ED-B9B4-8BBF08A698D2}"/>
    <cellStyle name="計算 4 2 2 13 3" xfId="28294" xr:uid="{FA166DB1-ED86-46AD-AE9B-A5637A0CDDCF}"/>
    <cellStyle name="計算 4 2 2 13 4" xfId="31587" xr:uid="{EB141BF8-6E83-4F59-B377-8E479177195F}"/>
    <cellStyle name="計算 4 2 2 14" xfId="13673" xr:uid="{EBB00A54-4B6F-4473-848B-BFC0885C0D64}"/>
    <cellStyle name="計算 4 2 2 14 2" xfId="19420" xr:uid="{7DF28A72-61AA-4013-90AB-6AA17123F2FD}"/>
    <cellStyle name="計算 4 2 2 14 3" xfId="22880" xr:uid="{D9784130-07FE-42C9-AD5F-0345E04593EB}"/>
    <cellStyle name="計算 4 2 2 14 4" xfId="31586" xr:uid="{F1DCC50A-5194-4A48-9135-28788BF6C0D7}"/>
    <cellStyle name="計算 4 2 2 15" xfId="13674" xr:uid="{B71E18A5-73B6-41B2-8E45-CB156C8D3F36}"/>
    <cellStyle name="計算 4 2 2 15 2" xfId="19421" xr:uid="{B13B2689-C2D3-43CB-82E6-7F06490258FB}"/>
    <cellStyle name="計算 4 2 2 15 3" xfId="24703" xr:uid="{FD0EF038-5240-4A1B-8BB1-C5FD946E9FDB}"/>
    <cellStyle name="計算 4 2 2 15 4" xfId="28422" xr:uid="{7308CF64-B8DB-45B9-87EF-DB5DBE51047D}"/>
    <cellStyle name="計算 4 2 2 16" xfId="13675" xr:uid="{F5C896E9-0D76-47C3-AFA8-89FE8FF93165}"/>
    <cellStyle name="計算 4 2 2 16 2" xfId="19422" xr:uid="{109289B2-1FE7-4CD7-B8AB-46C1DCF2352E}"/>
    <cellStyle name="計算 4 2 2 16 3" xfId="22738" xr:uid="{55802572-79A7-4971-9C97-F4612734E439}"/>
    <cellStyle name="計算 4 2 2 16 4" xfId="31585" xr:uid="{5F4C0CEE-44D2-42AD-A12E-4AF9DE8ADF31}"/>
    <cellStyle name="計算 4 2 2 17" xfId="13676" xr:uid="{BE58A650-2FBD-47A8-9AE6-E98F42C61C1F}"/>
    <cellStyle name="計算 4 2 2 17 2" xfId="19423" xr:uid="{377A0F04-AFF5-4431-85FC-CD76E8A022E1}"/>
    <cellStyle name="計算 4 2 2 17 3" xfId="30466" xr:uid="{E2FF3227-1466-4389-8293-EBFD69E13DD3}"/>
    <cellStyle name="計算 4 2 2 17 4" xfId="31584" xr:uid="{9D13D88C-EC51-4893-A201-8E92D58E4C1E}"/>
    <cellStyle name="計算 4 2 2 18" xfId="15318" xr:uid="{81EF2A0C-52F2-4CCB-A237-AD842A76D71C}"/>
    <cellStyle name="計算 4 2 2 18 2" xfId="20816" xr:uid="{61F2CF08-0A91-4CCB-A839-99F71BCA63EC}"/>
    <cellStyle name="計算 4 2 2 18 3" xfId="30577" xr:uid="{5637CCE2-C14B-434E-9C0A-903308717B13}"/>
    <cellStyle name="計算 4 2 2 18 4" xfId="21940" xr:uid="{9F263B82-FC67-49C0-9558-ABB42DF95910}"/>
    <cellStyle name="計算 4 2 2 19" xfId="15042" xr:uid="{704DCB7B-2D6A-41BC-8DDD-4E0ACCCBCA85}"/>
    <cellStyle name="計算 4 2 2 19 2" xfId="20573" xr:uid="{73B9019E-A988-4867-877D-9E451FF02FE7}"/>
    <cellStyle name="計算 4 2 2 19 3" xfId="22677" xr:uid="{2E3365C6-8A09-467A-94D5-0110915A2A97}"/>
    <cellStyle name="計算 4 2 2 19 4" xfId="25819" xr:uid="{FBCB0EB9-AB30-40F9-9EFB-861660D6B029}"/>
    <cellStyle name="計算 4 2 2 2" xfId="13677" xr:uid="{419F9849-25F1-4AC8-AC4B-67299CF888A2}"/>
    <cellStyle name="計算 4 2 2 2 2" xfId="19424" xr:uid="{F28D84BD-605B-4535-93CA-7EDAC4A7AEED}"/>
    <cellStyle name="計算 4 2 2 2 3" xfId="30489" xr:uid="{33B3A0A4-CD43-493B-B988-8CDD900CAAD4}"/>
    <cellStyle name="計算 4 2 2 2 4" xfId="31583" xr:uid="{6F1B2674-22B8-47DB-8CB9-7FC4CE47D6C0}"/>
    <cellStyle name="計算 4 2 2 20" xfId="14816" xr:uid="{70CB52B7-0373-4D64-8576-0064D9DB5E3B}"/>
    <cellStyle name="計算 4 2 2 20 2" xfId="20364" xr:uid="{0428DA44-CC17-4F28-AB20-9A96BDC9F51E}"/>
    <cellStyle name="計算 4 2 2 20 3" xfId="27897" xr:uid="{261090AF-F923-4C7A-8C8D-AD0C5F9757E1}"/>
    <cellStyle name="計算 4 2 2 20 4" xfId="30805" xr:uid="{B619CD54-1910-4EC8-BAFD-803C11479300}"/>
    <cellStyle name="計算 4 2 2 21" xfId="15448" xr:uid="{241B6C57-D0AC-4185-9AD2-DEE4567F6B95}"/>
    <cellStyle name="計算 4 2 2 22" xfId="25294" xr:uid="{EC494B5A-86B0-4293-A805-C4CACBA5EA4C}"/>
    <cellStyle name="計算 4 2 2 23" xfId="25949" xr:uid="{D712D835-2C6D-4E74-9D20-61C68373CA63}"/>
    <cellStyle name="計算 4 2 2 3" xfId="13678" xr:uid="{C26705D3-F49D-41BB-AE53-961326CC258A}"/>
    <cellStyle name="計算 4 2 2 3 2" xfId="19425" xr:uid="{5F02FBA5-8843-4EF0-82E9-CD45EF2D603A}"/>
    <cellStyle name="計算 4 2 2 3 3" xfId="22560" xr:uid="{A3F35ACC-A239-47DE-9C3D-F909A9D2E51D}"/>
    <cellStyle name="計算 4 2 2 3 4" xfId="31582" xr:uid="{DF3EBC6F-8AC2-46B5-8B6F-FAA7AF925C70}"/>
    <cellStyle name="計算 4 2 2 4" xfId="13679" xr:uid="{80E452BE-6B9D-499D-8A6D-EFEC18EE4B9D}"/>
    <cellStyle name="計算 4 2 2 4 2" xfId="19426" xr:uid="{572551EA-3A7A-4828-9ABB-F9A81F4B528F}"/>
    <cellStyle name="計算 4 2 2 4 3" xfId="26616" xr:uid="{C43B7585-97AA-4C5A-AE8D-9D3E2D42954D}"/>
    <cellStyle name="計算 4 2 2 4 4" xfId="31581" xr:uid="{CF4B546E-F173-40B6-8CEE-A4A83BD16EDC}"/>
    <cellStyle name="計算 4 2 2 5" xfId="13680" xr:uid="{E7C532F8-781D-4A78-B6E7-A69CD4455948}"/>
    <cellStyle name="計算 4 2 2 5 2" xfId="19427" xr:uid="{5234049E-3D81-4050-80C4-7DE2C6D22EAD}"/>
    <cellStyle name="計算 4 2 2 5 3" xfId="27854" xr:uid="{989A6720-489A-42F4-A27B-49E8A6133F9B}"/>
    <cellStyle name="計算 4 2 2 5 4" xfId="31580" xr:uid="{6B4B5580-487B-446A-962F-B5E4BC950FD8}"/>
    <cellStyle name="計算 4 2 2 6" xfId="13681" xr:uid="{3C6A4391-6B01-4008-AFCF-06DE0348EC84}"/>
    <cellStyle name="計算 4 2 2 6 2" xfId="19428" xr:uid="{A4757989-F006-4A48-AFEE-A59A268DE585}"/>
    <cellStyle name="計算 4 2 2 6 3" xfId="26653" xr:uid="{DBFE5819-601A-4A38-9CE7-648980767CDE}"/>
    <cellStyle name="計算 4 2 2 6 4" xfId="31579" xr:uid="{90707649-4871-41D0-BEA5-110828DD2A98}"/>
    <cellStyle name="計算 4 2 2 7" xfId="13682" xr:uid="{54F1DCB6-CCB2-419F-B276-05F74A04AC81}"/>
    <cellStyle name="計算 4 2 2 7 2" xfId="19429" xr:uid="{E3342439-3741-491B-B923-C0B37DB2BE71}"/>
    <cellStyle name="計算 4 2 2 7 3" xfId="22923" xr:uid="{710A514B-DFC1-4C9D-BE97-7E74D35AA33A}"/>
    <cellStyle name="計算 4 2 2 7 4" xfId="34284" xr:uid="{345950EB-6C5E-474D-856F-EFC5F377E5B5}"/>
    <cellStyle name="計算 4 2 2 8" xfId="13683" xr:uid="{D9AF3872-A54A-40EA-A363-E18E77CAA573}"/>
    <cellStyle name="計算 4 2 2 8 2" xfId="19430" xr:uid="{39E95B0A-8986-4682-A3F7-5E2EAC73E0B1}"/>
    <cellStyle name="計算 4 2 2 8 3" xfId="29072" xr:uid="{01341A06-1D39-4EC7-914F-096D2ABAAC56}"/>
    <cellStyle name="計算 4 2 2 8 4" xfId="31578" xr:uid="{AC183248-8A94-4D3E-B12A-CBC9DD5ABBF9}"/>
    <cellStyle name="計算 4 2 2 9" xfId="13684" xr:uid="{DA98D3AA-5BF2-475D-AE94-6AB177426207}"/>
    <cellStyle name="計算 4 2 2 9 2" xfId="19431" xr:uid="{4431FEEA-AF0B-4758-9E6A-BF4B60C92BF9}"/>
    <cellStyle name="計算 4 2 2 9 3" xfId="29755" xr:uid="{50EC4EAE-50C9-4E3C-8803-039D30CE2D56}"/>
    <cellStyle name="計算 4 2 2 9 4" xfId="34575" xr:uid="{7FA4600B-4677-4BEA-9946-42EC82504FC1}"/>
    <cellStyle name="計算 4 2 3" xfId="35602" xr:uid="{C3E14931-4B0A-4CFD-9D9C-6D715B7FC83C}"/>
    <cellStyle name="計算 4 3" xfId="13685" xr:uid="{05C64F77-2F63-4969-94B0-711FD985310C}"/>
    <cellStyle name="計算 4 4" xfId="13686" xr:uid="{45752365-4F41-4CD7-945A-527D7CF3D7AC}"/>
    <cellStyle name="計算 4 4 10" xfId="13687" xr:uid="{A4F85A21-BCC3-4598-917D-A02ECE0A3F78}"/>
    <cellStyle name="計算 4 4 10 2" xfId="19432" xr:uid="{6E3D0618-EBD1-4E29-AD38-0C6E97322560}"/>
    <cellStyle name="計算 4 4 10 3" xfId="21615" xr:uid="{505A5B23-94EC-4C12-A5DC-E5EF369468A8}"/>
    <cellStyle name="計算 4 4 10 4" xfId="34504" xr:uid="{7DC57FD6-1DA4-4AEF-87B2-B9ABD3A7368F}"/>
    <cellStyle name="計算 4 4 11" xfId="13688" xr:uid="{1F78373F-1B0C-4A3D-8B9E-CA69869F3B27}"/>
    <cellStyle name="計算 4 4 11 2" xfId="19433" xr:uid="{C83EEC29-834D-461D-A44B-E11C5AECFFF4}"/>
    <cellStyle name="計算 4 4 11 3" xfId="30041" xr:uid="{9965C709-37DE-41EB-B496-0C77DAD588C3}"/>
    <cellStyle name="計算 4 4 11 4" xfId="31577" xr:uid="{13BC733D-EC17-4D28-8B74-DD71A2B99BBF}"/>
    <cellStyle name="計算 4 4 12" xfId="13689" xr:uid="{ADA0DC2F-3901-49D2-A8E1-4ADB4724E2FF}"/>
    <cellStyle name="計算 4 4 12 2" xfId="19434" xr:uid="{E3DEA69F-5C77-4FF0-8342-2114DECD7902}"/>
    <cellStyle name="計算 4 4 12 3" xfId="21616" xr:uid="{43807BB9-B1CC-488F-B4AA-7AAA36F738F5}"/>
    <cellStyle name="計算 4 4 12 4" xfId="31576" xr:uid="{DC21EB1C-612C-4528-8BD6-5997B2EE8191}"/>
    <cellStyle name="計算 4 4 13" xfId="13690" xr:uid="{40C827D8-31C9-46DD-B00E-9368E3729CEE}"/>
    <cellStyle name="計算 4 4 13 2" xfId="19435" xr:uid="{1448BA4A-F411-415C-9640-7861FEED37C0}"/>
    <cellStyle name="計算 4 4 13 3" xfId="22924" xr:uid="{FC28054A-9069-4945-BA61-2BE8A5646BA7}"/>
    <cellStyle name="計算 4 4 13 4" xfId="31575" xr:uid="{E2FF6D58-ADD1-41ED-A4D4-184F86BE18FD}"/>
    <cellStyle name="計算 4 4 14" xfId="13691" xr:uid="{99D9643F-2080-4B2D-8C1E-4237D5092E08}"/>
    <cellStyle name="計算 4 4 14 2" xfId="19436" xr:uid="{3B712FD4-BE9C-42EB-87E5-3D4A2C6F8C1B}"/>
    <cellStyle name="計算 4 4 14 3" xfId="22922" xr:uid="{C3521EDA-95B8-4B8C-89FC-8A0A97FCA444}"/>
    <cellStyle name="計算 4 4 14 4" xfId="31574" xr:uid="{1450DACA-251A-4074-A927-AC0B91DE2144}"/>
    <cellStyle name="計算 4 4 15" xfId="13692" xr:uid="{DA863106-AE58-4531-B54D-3174375FA1E2}"/>
    <cellStyle name="計算 4 4 15 2" xfId="19437" xr:uid="{3AE221F9-9278-45FC-998C-846B5DE3C58B}"/>
    <cellStyle name="計算 4 4 15 3" xfId="21617" xr:uid="{5A15C11A-467D-4AF0-BE34-074C7E686D32}"/>
    <cellStyle name="計算 4 4 15 4" xfId="31573" xr:uid="{943152A3-7546-4441-B0F9-2791132F1987}"/>
    <cellStyle name="計算 4 4 16" xfId="13693" xr:uid="{70BC8C29-C46E-4ADA-98A7-419131A4250F}"/>
    <cellStyle name="計算 4 4 16 2" xfId="19438" xr:uid="{78F5C1D3-46E8-4164-A4DF-DCDC24516EF2}"/>
    <cellStyle name="計算 4 4 16 3" xfId="29194" xr:uid="{2177B4DA-F071-47AA-BA0D-BED46080B703}"/>
    <cellStyle name="計算 4 4 16 4" xfId="31572" xr:uid="{9030AF01-A94F-4513-B853-80D1F51BB4FF}"/>
    <cellStyle name="計算 4 4 17" xfId="13694" xr:uid="{04CC9C05-5361-481C-A1B0-73D9694170B2}"/>
    <cellStyle name="計算 4 4 17 2" xfId="19439" xr:uid="{D07DF018-331A-4BD0-AC5A-B8895467381C}"/>
    <cellStyle name="計算 4 4 17 3" xfId="23400" xr:uid="{ACB0D5F1-1C6C-49BC-ADF3-0D45ED14B276}"/>
    <cellStyle name="計算 4 4 17 4" xfId="31571" xr:uid="{8CC4E18D-B8EE-4B11-B251-13190A6D91D1}"/>
    <cellStyle name="計算 4 4 18" xfId="15367" xr:uid="{951C068F-428B-4551-B5DD-AA2F19978B0D}"/>
    <cellStyle name="計算 4 4 18 2" xfId="20862" xr:uid="{E4E80E89-10B3-4BB1-8B6A-2D715C051322}"/>
    <cellStyle name="計算 4 4 18 3" xfId="22537" xr:uid="{16176F20-45EA-43F4-8285-536DECAE3CB2}"/>
    <cellStyle name="計算 4 4 18 4" xfId="28224" xr:uid="{AEAB158A-F9CA-4E29-83B1-CDF3A7AA8112}"/>
    <cellStyle name="計算 4 4 19" xfId="15564" xr:uid="{7F541E96-ECC6-4772-9805-DCAB14B73497}"/>
    <cellStyle name="計算 4 4 19 2" xfId="21040" xr:uid="{4713B5CA-739E-44A9-A62C-FFFC6A66DFDE}"/>
    <cellStyle name="計算 4 4 19 3" xfId="24492" xr:uid="{D5A5D095-A419-4288-9FD7-5E7967F8B3E7}"/>
    <cellStyle name="計算 4 4 19 4" xfId="34898" xr:uid="{75CD1204-1DC2-4432-B689-765A1C97D734}"/>
    <cellStyle name="計算 4 4 2" xfId="13695" xr:uid="{F51E13F9-180F-4A06-99A5-0D521738306B}"/>
    <cellStyle name="計算 4 4 2 2" xfId="19440" xr:uid="{6BEE006E-20E6-4D5C-8CE7-A92CCBB8A48B}"/>
    <cellStyle name="計算 4 4 2 3" xfId="29195" xr:uid="{FD2D6C87-721A-44D8-A51B-15DB90B7457C}"/>
    <cellStyle name="計算 4 4 2 4" xfId="31570" xr:uid="{1FE2BC58-6B05-44E9-9331-A43C6B5B7504}"/>
    <cellStyle name="計算 4 4 20" xfId="15575" xr:uid="{6E05AA94-56BB-461A-9B19-A3DA867B803C}"/>
    <cellStyle name="計算 4 4 20 2" xfId="21050" xr:uid="{0BF6ECE9-DDD2-49E8-B393-559908805CA0}"/>
    <cellStyle name="計算 4 4 20 3" xfId="24510" xr:uid="{18DEA648-D381-4C6C-9B68-DD2834DE87B6}"/>
    <cellStyle name="計算 4 4 20 4" xfId="34908" xr:uid="{D7C33098-1F06-4ADD-A649-31F5DF55F436}"/>
    <cellStyle name="計算 4 4 21" xfId="15907" xr:uid="{F1A7F929-9FF1-4B3F-AB83-01131ED80388}"/>
    <cellStyle name="計算 4 4 22" xfId="30656" xr:uid="{501FE7DB-792C-42D3-8453-9DB951EAEC65}"/>
    <cellStyle name="計算 4 4 23" xfId="26039" xr:uid="{139C74B4-AB7F-4941-9167-AE23A01C0FA5}"/>
    <cellStyle name="計算 4 4 3" xfId="13696" xr:uid="{63E7193D-FD23-4C17-9277-F6BE9C8EDD8D}"/>
    <cellStyle name="計算 4 4 3 2" xfId="19441" xr:uid="{4EDD2D8A-5325-4C8B-B5A0-2BAFFEFDDD9B}"/>
    <cellStyle name="計算 4 4 3 3" xfId="25063" xr:uid="{DF248FDE-EDB4-435C-B5D6-56062996A56C}"/>
    <cellStyle name="計算 4 4 3 4" xfId="25752" xr:uid="{BCBD53AB-BE34-4524-8920-100FB6E33D9F}"/>
    <cellStyle name="計算 4 4 4" xfId="13697" xr:uid="{AC1C7C56-FC19-4C1D-BEBD-004DCF8EED87}"/>
    <cellStyle name="計算 4 4 4 2" xfId="19442" xr:uid="{30EEB14A-1BD3-469F-82BD-26BF19A666D9}"/>
    <cellStyle name="計算 4 4 4 3" xfId="24612" xr:uid="{988B91AF-6EDA-41A9-84F1-4BF7CC35A0F5}"/>
    <cellStyle name="計算 4 4 4 4" xfId="31569" xr:uid="{74234DF0-BA58-4305-8DC4-6F3FB056C8B0}"/>
    <cellStyle name="計算 4 4 5" xfId="13698" xr:uid="{12DF48BA-FDB0-486E-853F-83ED0382F828}"/>
    <cellStyle name="計算 4 4 5 2" xfId="19443" xr:uid="{753C775F-E242-41D3-9AFC-BA2BBAA5F150}"/>
    <cellStyle name="計算 4 4 5 3" xfId="21618" xr:uid="{BC65B4C3-2FDA-452C-B1D0-BD53F28C3FA0}"/>
    <cellStyle name="計算 4 4 5 4" xfId="31568" xr:uid="{C228F174-B8CD-4166-BB20-E3A18E906759}"/>
    <cellStyle name="計算 4 4 6" xfId="13699" xr:uid="{E5748888-5666-4D44-B24E-D7E835E3D4D4}"/>
    <cellStyle name="計算 4 4 6 2" xfId="19444" xr:uid="{9C73D653-FA4E-4A77-81CD-F4092D5126F7}"/>
    <cellStyle name="計算 4 4 6 3" xfId="29160" xr:uid="{06AC7A51-266B-4E14-8736-E4C21B9ACE70}"/>
    <cellStyle name="計算 4 4 6 4" xfId="31567" xr:uid="{DA4CCF2B-1566-4B72-BF34-EF7A783A447E}"/>
    <cellStyle name="計算 4 4 7" xfId="13700" xr:uid="{3D58098B-DB4B-43F3-8D82-64EF983A22B2}"/>
    <cellStyle name="計算 4 4 7 2" xfId="19445" xr:uid="{E3FC8CDD-D2A6-44E7-B717-124ADCD4542F}"/>
    <cellStyle name="計算 4 4 7 3" xfId="29556" xr:uid="{B5AF204C-80A0-4E0C-B7B2-DEDEC81F1F1A}"/>
    <cellStyle name="計算 4 4 7 4" xfId="31566" xr:uid="{60848CD6-A298-495C-9C24-24CE439927BC}"/>
    <cellStyle name="計算 4 4 8" xfId="13701" xr:uid="{A1283A17-04B7-4628-9013-190797D3A1C8}"/>
    <cellStyle name="計算 4 4 8 2" xfId="19446" xr:uid="{4824AB7C-E4B0-4476-B958-638372EF08EE}"/>
    <cellStyle name="計算 4 4 8 3" xfId="26542" xr:uid="{E2C4D53A-8D76-4F26-89F9-1DEFD59E49F0}"/>
    <cellStyle name="計算 4 4 8 4" xfId="31565" xr:uid="{A9ED18F4-0F39-4BD2-AB9E-88A682855C90}"/>
    <cellStyle name="計算 4 4 9" xfId="13702" xr:uid="{3F80F952-C038-42F7-AC24-E2CFD01CA57E}"/>
    <cellStyle name="計算 4 4 9 2" xfId="19447" xr:uid="{71FE93CF-5331-4800-94C9-31E7FA4CE460}"/>
    <cellStyle name="計算 4 4 9 3" xfId="29255" xr:uid="{C1D81B33-4B14-40AA-8AD6-1DE02B81FD08}"/>
    <cellStyle name="計算 4 4 9 4" xfId="31564" xr:uid="{A5A4C6C4-C612-4A48-A70B-3AE7A1A90409}"/>
    <cellStyle name="計算 4 5" xfId="35603" xr:uid="{E03C0014-3895-401D-ADFA-D8FDD5547976}"/>
    <cellStyle name="計算 4_歩留まり計算2" xfId="13703" xr:uid="{588F8D03-014E-4306-BFDB-49C9836C8D73}"/>
    <cellStyle name="計算 5" xfId="13704" xr:uid="{7EA66E8A-8958-4EE4-A024-5DDEE5B40369}"/>
    <cellStyle name="計算 5 2" xfId="13705" xr:uid="{B16AB0A9-A951-48CD-A1A9-FB932286CCBC}"/>
    <cellStyle name="計算 5 2 10" xfId="13706" xr:uid="{6CD85ADE-C7C1-41FD-8A1D-7D4F62BA3780}"/>
    <cellStyle name="計算 5 2 10 2" xfId="19448" xr:uid="{3E781EDC-754B-4C8F-84B5-F3B9A25D683E}"/>
    <cellStyle name="計算 5 2 10 3" xfId="29707" xr:uid="{B4F3588B-A705-4BB5-8B9C-201E3B73C1D1}"/>
    <cellStyle name="計算 5 2 10 4" xfId="31563" xr:uid="{22A30010-5C4E-484A-B255-F6C0C42DE7F0}"/>
    <cellStyle name="計算 5 2 11" xfId="13707" xr:uid="{D4375CF3-E450-4ED5-9E2E-565BB97E1856}"/>
    <cellStyle name="計算 5 2 11 2" xfId="19449" xr:uid="{6DE4BA38-67BB-41DA-8E70-5C302D844361}"/>
    <cellStyle name="計算 5 2 11 3" xfId="27773" xr:uid="{DE29B554-0D18-4CC7-B86A-AAE7CB31402F}"/>
    <cellStyle name="計算 5 2 11 4" xfId="34725" xr:uid="{C90E22EE-EEB0-46D2-B5E3-321CF4BE291A}"/>
    <cellStyle name="計算 5 2 12" xfId="13708" xr:uid="{6314EB46-B549-4067-B0B2-DFCDDDAC105A}"/>
    <cellStyle name="計算 5 2 12 2" xfId="19450" xr:uid="{3120848D-A985-4879-AB7A-FE61884383CA}"/>
    <cellStyle name="計算 5 2 12 3" xfId="27675" xr:uid="{E435E0BF-C0F3-44B0-982D-2B83E247FED0}"/>
    <cellStyle name="計算 5 2 12 4" xfId="31562" xr:uid="{A63C909F-F851-4971-BBFC-8DC68A381FFF}"/>
    <cellStyle name="計算 5 2 13" xfId="13709" xr:uid="{0005D425-E96E-40AD-9776-45D86D03D90C}"/>
    <cellStyle name="計算 5 2 13 2" xfId="19451" xr:uid="{57E7AE00-5420-4F15-BD78-E7C024D5B8BF}"/>
    <cellStyle name="計算 5 2 13 3" xfId="22736" xr:uid="{8D1260ED-E8EE-40A0-9CBA-2D80A83712D9}"/>
    <cellStyle name="計算 5 2 13 4" xfId="34400" xr:uid="{B6BE3C85-0982-4E50-A0B4-4759D8C01272}"/>
    <cellStyle name="計算 5 2 14" xfId="13710" xr:uid="{4B5D4A35-09D4-4B41-8106-73BC98629960}"/>
    <cellStyle name="計算 5 2 14 2" xfId="19452" xr:uid="{846AF35A-635C-418D-9891-D099D2C6FEBF}"/>
    <cellStyle name="計算 5 2 14 3" xfId="26025" xr:uid="{35F5F0E8-CD5C-4E00-A5A0-E1C81730881E}"/>
    <cellStyle name="計算 5 2 14 4" xfId="34287" xr:uid="{2D7C9ED3-E2DC-43CE-93E9-EF8C9F140958}"/>
    <cellStyle name="計算 5 2 15" xfId="13711" xr:uid="{28CFB653-ACB0-43A6-82D9-4F270317D94D}"/>
    <cellStyle name="計算 5 2 15 2" xfId="19453" xr:uid="{A5AE55EA-E2E2-4B41-9364-11C3E6242955}"/>
    <cellStyle name="計算 5 2 15 3" xfId="21619" xr:uid="{6B415F68-12D1-4C07-B164-068DD723E332}"/>
    <cellStyle name="計算 5 2 15 4" xfId="31561" xr:uid="{95598990-A8E7-4C08-BA30-37A8ABC5E986}"/>
    <cellStyle name="計算 5 2 16" xfId="13712" xr:uid="{E70A2FA9-78FF-41F0-B800-531F97010C94}"/>
    <cellStyle name="計算 5 2 16 2" xfId="19454" xr:uid="{6188FFE1-4DAC-42B0-A95D-B114FA708290}"/>
    <cellStyle name="計算 5 2 16 3" xfId="24634" xr:uid="{CDC6DA92-7474-4388-8BCF-9CA3A2D365FD}"/>
    <cellStyle name="計算 5 2 16 4" xfId="31560" xr:uid="{21572C9C-0449-478A-BA62-02E500D26108}"/>
    <cellStyle name="計算 5 2 17" xfId="13713" xr:uid="{7FD9370E-596C-4971-8174-AEF9DCB59A68}"/>
    <cellStyle name="計算 5 2 17 2" xfId="19455" xr:uid="{F24F9096-AADE-4B2E-8DD3-1BAF7129414A}"/>
    <cellStyle name="計算 5 2 17 3" xfId="26435" xr:uid="{D351BD45-A6CD-4F0E-90E4-E96A5848DAC3}"/>
    <cellStyle name="計算 5 2 17 4" xfId="31559" xr:uid="{1EB9A99B-57F7-4D8B-B8E3-CE2F0FD78AF5}"/>
    <cellStyle name="計算 5 2 18" xfId="15366" xr:uid="{EE637978-7A7A-4192-8A58-FE9910F1E961}"/>
    <cellStyle name="計算 5 2 18 2" xfId="20861" xr:uid="{824A69A7-EAFA-4F9D-BDA2-FA765C6BCC96}"/>
    <cellStyle name="計算 5 2 18 3" xfId="27203" xr:uid="{4CE4F5F2-D056-44B7-8ADB-35852D8FB103}"/>
    <cellStyle name="計算 5 2 18 4" xfId="22825" xr:uid="{4A66EC45-6F9E-4151-AAE6-362182D69BFB}"/>
    <cellStyle name="計算 5 2 19" xfId="14994" xr:uid="{1B4BD985-18ED-486C-8780-ADA0CF55377B}"/>
    <cellStyle name="計算 5 2 19 2" xfId="20527" xr:uid="{39C0F04A-92BC-4E17-9A7D-F67A5D9E0954}"/>
    <cellStyle name="計算 5 2 19 3" xfId="26111" xr:uid="{07D34613-6D06-4B60-AE68-6C3526D6D9E6}"/>
    <cellStyle name="計算 5 2 19 4" xfId="22411" xr:uid="{502DC427-0DDB-4FC2-92A6-4D95CE319056}"/>
    <cellStyle name="計算 5 2 2" xfId="13714" xr:uid="{797CE08C-5C9C-4DF8-8426-5C6880F9F26B}"/>
    <cellStyle name="計算 5 2 2 2" xfId="19456" xr:uid="{9C740436-61F2-4D73-AFA2-218F9138DBC2}"/>
    <cellStyle name="計算 5 2 2 3" xfId="27484" xr:uid="{465A7611-A132-48A7-9196-FAE0F50E2CC3}"/>
    <cellStyle name="計算 5 2 2 4" xfId="31558" xr:uid="{76EA090F-F85C-4F55-B4D7-8817CC1377AD}"/>
    <cellStyle name="計算 5 2 20" xfId="14862" xr:uid="{3F0FC5E1-6529-48A8-B301-5B4B5C29CF38}"/>
    <cellStyle name="計算 5 2 20 2" xfId="20404" xr:uid="{E569E3DE-AF6F-42FB-9A63-12B542843B2F}"/>
    <cellStyle name="計算 5 2 20 3" xfId="25726" xr:uid="{CBE84706-E48F-4BCD-8315-EC18B7611FA0}"/>
    <cellStyle name="計算 5 2 20 4" xfId="30770" xr:uid="{FBB28485-5B2B-463F-B0C1-6F8CF1C1C82F}"/>
    <cellStyle name="計算 5 2 21" xfId="15910" xr:uid="{5F8344C8-A3D3-4C03-8F0D-EFF21F5E8825}"/>
    <cellStyle name="計算 5 2 22" xfId="29661" xr:uid="{FE269645-008E-41CC-9F80-D3C6382ECBDB}"/>
    <cellStyle name="計算 5 2 23" xfId="34131" xr:uid="{00DBA306-E3AE-4E7B-A496-E884CDB38D4F}"/>
    <cellStyle name="計算 5 2 3" xfId="13715" xr:uid="{CEE038BE-2217-4240-92A2-DAD7439516C2}"/>
    <cellStyle name="計算 5 2 3 2" xfId="19457" xr:uid="{3CBC68D0-A31C-4EF0-8B79-0CF530EAF9B5}"/>
    <cellStyle name="計算 5 2 3 3" xfId="29911" xr:uid="{76CF09CC-1B0D-43E2-BB41-3B3A9A7DAD64}"/>
    <cellStyle name="計算 5 2 3 4" xfId="31557" xr:uid="{A2F203D1-EC9A-4848-8252-0BE9F981FFA3}"/>
    <cellStyle name="計算 5 2 4" xfId="13716" xr:uid="{9535CC55-50B6-4970-A4B9-37C25F9E3219}"/>
    <cellStyle name="計算 5 2 4 2" xfId="19458" xr:uid="{5A69635F-BF81-4BF8-97AB-6333DC666AF8}"/>
    <cellStyle name="計算 5 2 4 3" xfId="26451" xr:uid="{70FB016C-21E2-406E-BEFD-D49C57593192}"/>
    <cellStyle name="計算 5 2 4 4" xfId="31556" xr:uid="{0CA54540-E085-4C5C-98F9-55C202E4AFF6}"/>
    <cellStyle name="計算 5 2 5" xfId="13717" xr:uid="{D9AA66F0-3006-4813-A549-14BC964590FB}"/>
    <cellStyle name="計算 5 2 5 2" xfId="19459" xr:uid="{A276473A-8AE0-4F17-9BBF-20FD634DCEA3}"/>
    <cellStyle name="計算 5 2 5 3" xfId="23591" xr:uid="{0693EFA9-2300-4079-AFE2-3188255F6DF2}"/>
    <cellStyle name="計算 5 2 5 4" xfId="31555" xr:uid="{A52BBB04-2520-4CE1-8E72-CDAD7536A38C}"/>
    <cellStyle name="計算 5 2 6" xfId="13718" xr:uid="{1A4759C9-1BCB-47EF-B192-D708CAFF4FFD}"/>
    <cellStyle name="計算 5 2 6 2" xfId="19460" xr:uid="{043974C8-9EE0-4241-9F64-AE0EEDA41A6A}"/>
    <cellStyle name="計算 5 2 6 3" xfId="28053" xr:uid="{AE83F502-5321-40AF-AF67-67D8E9D4E26C}"/>
    <cellStyle name="計算 5 2 6 4" xfId="31554" xr:uid="{4B6CE0EF-0CAC-4404-94A3-07AA405F9BB9}"/>
    <cellStyle name="計算 5 2 7" xfId="13719" xr:uid="{4093ACDC-4626-4E6F-BA64-F39776B34CB0}"/>
    <cellStyle name="計算 5 2 7 2" xfId="19461" xr:uid="{14D5E77C-F0B3-4839-AC60-C9465FC92855}"/>
    <cellStyle name="計算 5 2 7 3" xfId="30621" xr:uid="{DFA4262C-EC68-4F5C-9382-3D9C9A3C9D85}"/>
    <cellStyle name="計算 5 2 7 4" xfId="28750" xr:uid="{61E77D70-35D7-4D59-83C5-26CAF0244A21}"/>
    <cellStyle name="計算 5 2 8" xfId="13720" xr:uid="{515E8CC3-1B06-4CB8-B219-0BD933FEBB52}"/>
    <cellStyle name="計算 5 2 8 2" xfId="19462" xr:uid="{75195FE9-2C7F-4B16-8E66-67CDF6FC3AE4}"/>
    <cellStyle name="計算 5 2 8 3" xfId="21682" xr:uid="{883C2A29-FDCD-4D9C-8342-956680B5A3DA}"/>
    <cellStyle name="計算 5 2 8 4" xfId="31553" xr:uid="{3828955D-9173-482E-8CD7-838FDC51FDA6}"/>
    <cellStyle name="計算 5 2 9" xfId="13721" xr:uid="{E9B40261-DD01-4A7A-AC1D-F74DC4C1745D}"/>
    <cellStyle name="計算 5 2 9 2" xfId="19463" xr:uid="{7C5F4A7F-10E5-4B5E-A12F-58036E916930}"/>
    <cellStyle name="計算 5 2 9 3" xfId="28069" xr:uid="{F3DCEB92-7732-4869-A648-DA8C931B9098}"/>
    <cellStyle name="計算 5 2 9 4" xfId="31552" xr:uid="{E2A48599-2D0F-4184-B101-656DB0EC014F}"/>
    <cellStyle name="計算 5 3" xfId="35601" xr:uid="{0D3C9633-7C3B-47BD-8CBC-1096BB979A43}"/>
    <cellStyle name="計算 6" xfId="13722" xr:uid="{A0E7FF41-65DE-4B08-871E-29B840F076AC}"/>
    <cellStyle name="計算 6 2" xfId="13723" xr:uid="{05BE59FB-5B12-4666-99F6-F2BCAE0016EE}"/>
    <cellStyle name="計算 6 2 10" xfId="13724" xr:uid="{3722A16A-FF37-4524-B901-2A4D0AA3E2DD}"/>
    <cellStyle name="計算 6 2 10 2" xfId="19464" xr:uid="{9FE98653-946C-458C-B241-167ACFB1A820}"/>
    <cellStyle name="計算 6 2 10 3" xfId="30431" xr:uid="{5AE6B658-C4A1-4BE7-92D8-C165645748B7}"/>
    <cellStyle name="計算 6 2 10 4" xfId="31551" xr:uid="{B6838BF3-B079-482C-A944-E5418B8F8186}"/>
    <cellStyle name="計算 6 2 11" xfId="13725" xr:uid="{519DBE3D-F47C-4FCE-B23C-FAE04A45CE0E}"/>
    <cellStyle name="計算 6 2 11 2" xfId="19465" xr:uid="{2FAAE233-B876-4076-B3EF-F3C0F52CA6F1}"/>
    <cellStyle name="計算 6 2 11 3" xfId="30361" xr:uid="{E2000D6E-CA66-4A13-A70D-725BECEDE4A6}"/>
    <cellStyle name="計算 6 2 11 4" xfId="31550" xr:uid="{722DCF58-F8B5-4D32-8995-BAC047819C44}"/>
    <cellStyle name="計算 6 2 12" xfId="13726" xr:uid="{C41D01AE-1FAB-47D7-AA05-6A9911FDDA17}"/>
    <cellStyle name="計算 6 2 12 2" xfId="19466" xr:uid="{BC877A58-CD71-4517-BA74-238E1538B549}"/>
    <cellStyle name="計算 6 2 12 3" xfId="22023" xr:uid="{5B2E5BF5-1852-4A23-A8FF-32BA2A0D0F0B}"/>
    <cellStyle name="計算 6 2 12 4" xfId="31549" xr:uid="{42988D94-2CCF-4120-A7D8-59D982898B68}"/>
    <cellStyle name="計算 6 2 13" xfId="13727" xr:uid="{8B3378B3-2D47-4130-8859-00D3C179DC80}"/>
    <cellStyle name="計算 6 2 13 2" xfId="19467" xr:uid="{6AE1071F-52A1-40B4-9155-8945C5616DA8}"/>
    <cellStyle name="計算 6 2 13 3" xfId="30595" xr:uid="{1780B675-EF81-4791-8D7A-286FF8BC796D}"/>
    <cellStyle name="計算 6 2 13 4" xfId="31548" xr:uid="{A2D43A9B-9A41-4616-9F67-293B0C874047}"/>
    <cellStyle name="計算 6 2 14" xfId="13728" xr:uid="{02863B09-6661-48F9-8343-85C099CC46CA}"/>
    <cellStyle name="計算 6 2 14 2" xfId="19468" xr:uid="{0FC82118-736C-4F89-B319-E6D0BF3A5DFB}"/>
    <cellStyle name="計算 6 2 14 3" xfId="29817" xr:uid="{9AF652F5-6C6D-4DB4-AB41-0B72D40ECE60}"/>
    <cellStyle name="計算 6 2 14 4" xfId="31547" xr:uid="{5CCE0576-A231-4F9E-A529-91E5AA774E94}"/>
    <cellStyle name="計算 6 2 15" xfId="13729" xr:uid="{2580C5E0-3274-4E97-82D3-7E0A9BDE0918}"/>
    <cellStyle name="計算 6 2 15 2" xfId="19469" xr:uid="{98132580-B749-4B45-BC5D-33E1521BD1E0}"/>
    <cellStyle name="計算 6 2 15 3" xfId="29267" xr:uid="{BC618E0D-6363-4858-B7CA-E46E8489D693}"/>
    <cellStyle name="計算 6 2 15 4" xfId="34603" xr:uid="{91DBCE47-DCB5-4000-829E-4E1ABC39B6DF}"/>
    <cellStyle name="計算 6 2 16" xfId="13730" xr:uid="{04A6E789-3A09-4528-8006-24F07D567DDD}"/>
    <cellStyle name="計算 6 2 16 2" xfId="19470" xr:uid="{E011540D-53B0-44F9-8CC9-9131EB04424A}"/>
    <cellStyle name="計算 6 2 16 3" xfId="29646" xr:uid="{303FE560-99F2-42D1-BFCD-4EC122CF680E}"/>
    <cellStyle name="計算 6 2 16 4" xfId="31546" xr:uid="{2C9D7A45-7506-450F-9D9A-89B55D295CF4}"/>
    <cellStyle name="計算 6 2 17" xfId="13731" xr:uid="{CC2C6F85-17A2-43BE-918F-F37BDB02A9D8}"/>
    <cellStyle name="計算 6 2 17 2" xfId="19471" xr:uid="{5072052C-D977-4421-9528-6262C2C7992B}"/>
    <cellStyle name="計算 6 2 17 3" xfId="29486" xr:uid="{98254CB1-70E5-40F2-8C99-1634332DA910}"/>
    <cellStyle name="計算 6 2 17 4" xfId="34430" xr:uid="{BE6E38BF-1780-47E6-96B4-2CB7C8760A16}"/>
    <cellStyle name="計算 6 2 18" xfId="15319" xr:uid="{F87CDA5C-271D-40F1-B46D-80BE3CE12CA6}"/>
    <cellStyle name="計算 6 2 18 2" xfId="20817" xr:uid="{A3CB5DC4-5A42-40B5-8891-37A93F1D3038}"/>
    <cellStyle name="計算 6 2 18 3" xfId="28413" xr:uid="{A8B42799-8617-4B1D-820F-FFB7C8EB8402}"/>
    <cellStyle name="計算 6 2 18 4" xfId="25853" xr:uid="{FF390C6B-018C-47FC-A739-BD528A17EE94}"/>
    <cellStyle name="計算 6 2 19" xfId="15563" xr:uid="{C40DE7C6-4504-4F6B-947F-252096F088C3}"/>
    <cellStyle name="計算 6 2 19 2" xfId="21039" xr:uid="{6512547E-20F7-4D44-83BF-DF3AAA0081A8}"/>
    <cellStyle name="計算 6 2 19 3" xfId="28883" xr:uid="{88655537-3026-4058-A8EF-79BA73FF50B0}"/>
    <cellStyle name="計算 6 2 19 4" xfId="34897" xr:uid="{B57B1D93-4BFB-4781-ACA6-0F160DEA4D58}"/>
    <cellStyle name="計算 6 2 2" xfId="13732" xr:uid="{40EB6287-7A66-45D1-BCB7-FE115724BCB8}"/>
    <cellStyle name="計算 6 2 2 2" xfId="19472" xr:uid="{BFFACD8D-5DA5-46C6-A4E9-0C5C89C8EB7B}"/>
    <cellStyle name="計算 6 2 2 3" xfId="25418" xr:uid="{A47EDD45-0272-4141-9065-5EAFA1C4B33D}"/>
    <cellStyle name="計算 6 2 2 4" xfId="34408" xr:uid="{2007AB38-3F39-4FE6-A417-62A555F03B35}"/>
    <cellStyle name="計算 6 2 20" xfId="14992" xr:uid="{F313AFCD-95EA-4939-9CFB-E33CB6CC3C23}"/>
    <cellStyle name="計算 6 2 20 2" xfId="20525" xr:uid="{EE183CE9-0137-4729-8DF8-13EB28A2DA50}"/>
    <cellStyle name="計算 6 2 20 3" xfId="26417" xr:uid="{FFFD331E-0C6E-41E0-873C-6C29D7240DDC}"/>
    <cellStyle name="計算 6 2 20 4" xfId="27820" xr:uid="{15D27E80-AAFE-4774-8CC1-CA401A91CFC9}"/>
    <cellStyle name="計算 6 2 21" xfId="15243" xr:uid="{90B0A1F2-882E-465B-9219-12AA8DFFFE38}"/>
    <cellStyle name="計算 6 2 22" xfId="25869" xr:uid="{ACE8D496-92AF-403A-AF03-9462F425F2FD}"/>
    <cellStyle name="計算 6 2 23" xfId="34130" xr:uid="{841CB0C1-0D9B-43FB-B76C-1C1026A562B0}"/>
    <cellStyle name="計算 6 2 3" xfId="13733" xr:uid="{7762F307-9C4D-4760-A866-83E9D486E24F}"/>
    <cellStyle name="計算 6 2 3 2" xfId="19473" xr:uid="{879DFCEC-E979-4C12-8BFE-81CF20DB477A}"/>
    <cellStyle name="計算 6 2 3 3" xfId="28915" xr:uid="{F4AC72BE-CF0D-4FF0-8FE1-C2625D500C3D}"/>
    <cellStyle name="計算 6 2 3 4" xfId="31545" xr:uid="{C8F456BD-BE4F-4A3E-AC25-DBA8AAD8FF2A}"/>
    <cellStyle name="計算 6 2 4" xfId="13734" xr:uid="{40F2F88A-2F88-46FC-9D90-E6C6FF317F4C}"/>
    <cellStyle name="計算 6 2 4 2" xfId="19474" xr:uid="{DB939261-1BF2-478F-B8BB-A2D3C589778D}"/>
    <cellStyle name="計算 6 2 4 3" xfId="28092" xr:uid="{92CA05FC-9193-483B-B411-1E0BF8EEF72B}"/>
    <cellStyle name="計算 6 2 4 4" xfId="31544" xr:uid="{59EC2D04-EECB-46D4-90B4-C1445B00F484}"/>
    <cellStyle name="計算 6 2 5" xfId="13735" xr:uid="{80ECF42F-4715-40FD-871A-FF1B71B86EDC}"/>
    <cellStyle name="計算 6 2 5 2" xfId="19475" xr:uid="{F8B8BE41-DE48-40E2-BC23-E3CC1EB517B8}"/>
    <cellStyle name="計算 6 2 5 3" xfId="30371" xr:uid="{AD0A11C9-AF7E-4D5F-8916-B296C65112C2}"/>
    <cellStyle name="計算 6 2 5 4" xfId="31543" xr:uid="{ACE260BC-8227-4BD9-9ABF-6CA9B6CF55E8}"/>
    <cellStyle name="計算 6 2 6" xfId="13736" xr:uid="{82220C73-E299-42AC-A818-9C964D9F691B}"/>
    <cellStyle name="計算 6 2 6 2" xfId="19476" xr:uid="{295F944C-FD35-4B97-93D9-132B7CC75703}"/>
    <cellStyle name="計算 6 2 6 3" xfId="25776" xr:uid="{17364A93-BC6F-4CF1-82B8-ED3552283DE9}"/>
    <cellStyle name="計算 6 2 6 4" xfId="31542" xr:uid="{322BB232-1331-46D3-ABEA-F0E85930DC3A}"/>
    <cellStyle name="計算 6 2 7" xfId="13737" xr:uid="{D98B5772-317C-4DED-9A33-5FEF2A46D39B}"/>
    <cellStyle name="計算 6 2 7 2" xfId="19477" xr:uid="{A76E3BFC-EEF2-497B-9DAD-1A3746D107F6}"/>
    <cellStyle name="計算 6 2 7 3" xfId="24645" xr:uid="{3F74E7C5-A107-4546-89F9-076FD0777C42}"/>
    <cellStyle name="計算 6 2 7 4" xfId="31541" xr:uid="{DFF7B1DD-5E6E-4B58-8475-F46C073C8039}"/>
    <cellStyle name="計算 6 2 8" xfId="13738" xr:uid="{DF160CC4-D683-4B2D-BF99-9920F86733F6}"/>
    <cellStyle name="計算 6 2 8 2" xfId="19478" xr:uid="{D2162AE2-A275-4F37-9E78-C55DB1041B84}"/>
    <cellStyle name="計算 6 2 8 3" xfId="26327" xr:uid="{B1F690A7-DCE1-4366-A651-F0A1A00AC4FE}"/>
    <cellStyle name="計算 6 2 8 4" xfId="31540" xr:uid="{B5477512-51E3-4596-93BC-EBDA32A4B798}"/>
    <cellStyle name="計算 6 2 9" xfId="13739" xr:uid="{F9F1FE9F-D90E-4E90-8609-C28B94EF8C4A}"/>
    <cellStyle name="計算 6 2 9 2" xfId="19479" xr:uid="{B231D793-AA1A-46BA-BEE5-4AA969F59F2E}"/>
    <cellStyle name="計算 6 2 9 3" xfId="27314" xr:uid="{A15D2492-452B-4005-A797-9959F86E9488}"/>
    <cellStyle name="計算 6 2 9 4" xfId="31539" xr:uid="{F50AAADA-4825-4D91-BDB0-0A8537A99AC3}"/>
    <cellStyle name="計算 6 3" xfId="35600" xr:uid="{039BACDC-A26F-4C46-9988-C0D589F75DF4}"/>
    <cellStyle name="計算 7" xfId="13740" xr:uid="{8F8DD096-99D2-4973-AEA9-7AB59FFD79D2}"/>
    <cellStyle name="計算 7 2" xfId="13741" xr:uid="{70370BAA-7AE2-4BE0-B209-92A61C1F855F}"/>
    <cellStyle name="計算 7 2 10" xfId="13742" xr:uid="{D9C9E183-C57E-4FF5-B102-7E34888EC3DA}"/>
    <cellStyle name="計算 7 2 10 2" xfId="19480" xr:uid="{8602134A-9299-46CE-A408-C3E91EED4138}"/>
    <cellStyle name="計算 7 2 10 3" xfId="25955" xr:uid="{7A5C8692-BF7F-4827-B437-41091232295D}"/>
    <cellStyle name="計算 7 2 10 4" xfId="31538" xr:uid="{92271DCA-97AD-49BB-9997-6BDC3A4A9484}"/>
    <cellStyle name="計算 7 2 11" xfId="13743" xr:uid="{D8D726F3-CBCC-4BCA-9323-B47075B5663D}"/>
    <cellStyle name="計算 7 2 11 2" xfId="19481" xr:uid="{FF6E10CE-B0D0-4222-8A3C-856EA4C09283}"/>
    <cellStyle name="計算 7 2 11 3" xfId="29894" xr:uid="{B6D9E495-1FA0-42B9-A7DF-DED20603C2B9}"/>
    <cellStyle name="計算 7 2 11 4" xfId="26060" xr:uid="{22822ABC-2B38-4ECF-96D7-1AF6A6AEDF93}"/>
    <cellStyle name="計算 7 2 12" xfId="13744" xr:uid="{7D171314-A694-44FD-9F38-EE054DBBEA11}"/>
    <cellStyle name="計算 7 2 12 2" xfId="19482" xr:uid="{4727B502-1C75-4B7A-BB15-EFF95ECB180A}"/>
    <cellStyle name="計算 7 2 12 3" xfId="30252" xr:uid="{8CDDF623-7504-47B0-A7FC-FA9127D50DBF}"/>
    <cellStyle name="計算 7 2 12 4" xfId="31537" xr:uid="{63DDD5D7-F6A0-4EBE-A69A-AAF47FA677F9}"/>
    <cellStyle name="計算 7 2 13" xfId="13745" xr:uid="{19350D64-1262-4176-AD2C-F1D23B975697}"/>
    <cellStyle name="計算 7 2 13 2" xfId="19483" xr:uid="{52840008-CF68-471E-957C-5EEC79EFEE28}"/>
    <cellStyle name="計算 7 2 13 3" xfId="21886" xr:uid="{A9A8B1F4-8EE1-4A1C-BEE3-B46913DF2C52}"/>
    <cellStyle name="計算 7 2 13 4" xfId="31536" xr:uid="{82D887AE-DC21-4BC7-9E92-EBF260529B0F}"/>
    <cellStyle name="計算 7 2 14" xfId="13746" xr:uid="{8506BA78-FCCD-42E4-B5AA-E7E4D57DD6DD}"/>
    <cellStyle name="計算 7 2 14 2" xfId="19484" xr:uid="{1C4CEEA9-60C8-4104-9CE8-2694352FD241}"/>
    <cellStyle name="計算 7 2 14 3" xfId="22126" xr:uid="{DB8500AA-A6A8-4CF0-8314-C5B602BFC9A0}"/>
    <cellStyle name="計算 7 2 14 4" xfId="31535" xr:uid="{33071B7A-4645-4BE0-90A0-1283E40F21D9}"/>
    <cellStyle name="計算 7 2 15" xfId="13747" xr:uid="{24DCE5E0-4C42-45EF-98E9-F083644845C7}"/>
    <cellStyle name="計算 7 2 15 2" xfId="19485" xr:uid="{C73CBA52-3AE1-4BAB-BA39-B0319B667A6D}"/>
    <cellStyle name="計算 7 2 15 3" xfId="30101" xr:uid="{BA9EC0B2-9AE7-4DD3-B6C8-268A45D174D8}"/>
    <cellStyle name="計算 7 2 15 4" xfId="31534" xr:uid="{E0E92465-2151-4EEA-ACC6-687F77DFF821}"/>
    <cellStyle name="計算 7 2 16" xfId="13748" xr:uid="{4165D0DC-6F34-4EF0-A35B-FF193F4CBB8D}"/>
    <cellStyle name="計算 7 2 16 2" xfId="19486" xr:uid="{0E3D1242-FC33-4BCE-873C-5177FF57AAEE}"/>
    <cellStyle name="計算 7 2 16 3" xfId="22289" xr:uid="{1BCA5F58-4BEC-47C0-9DC0-1288389FD496}"/>
    <cellStyle name="計算 7 2 16 4" xfId="31533" xr:uid="{E8AB8579-90AA-4E88-B8D7-CE163A0884A2}"/>
    <cellStyle name="計算 7 2 17" xfId="13749" xr:uid="{02100843-40EF-4643-A020-52E81B316483}"/>
    <cellStyle name="計算 7 2 17 2" xfId="19487" xr:uid="{B3DF6226-1465-46B3-8803-27D867E69285}"/>
    <cellStyle name="計算 7 2 17 3" xfId="21620" xr:uid="{AB5A7CF8-1210-4127-9F99-1DB948418108}"/>
    <cellStyle name="計算 7 2 17 4" xfId="31532" xr:uid="{CB4FFBB6-C8B9-43A6-B27D-15A2F60E9728}"/>
    <cellStyle name="計算 7 2 18" xfId="15541" xr:uid="{59D716BC-1D01-4FEF-A842-99FA1A7CB238}"/>
    <cellStyle name="計算 7 2 18 2" xfId="21019" xr:uid="{86481C06-0BCE-4B93-9CD7-CDC49E9B7776}"/>
    <cellStyle name="計算 7 2 18 3" xfId="29040" xr:uid="{7A754C4F-CBB4-4487-ACA3-0A50C42F2C00}"/>
    <cellStyle name="計算 7 2 18 4" xfId="30236" xr:uid="{4D28EEC2-43E8-42EC-8342-62A177E738C1}"/>
    <cellStyle name="計算 7 2 19" xfId="15401" xr:uid="{D092C714-874F-40C6-A4B1-29E12D664359}"/>
    <cellStyle name="計算 7 2 19 2" xfId="20887" xr:uid="{089A4C6F-EBD7-4CB3-B73E-00E8C2CEAAB5}"/>
    <cellStyle name="計算 7 2 19 3" xfId="28506" xr:uid="{E3F99D56-B41E-4761-8353-E2B34B67791A}"/>
    <cellStyle name="計算 7 2 19 4" xfId="22717" xr:uid="{5BA78B4E-484C-405E-9993-F57FA36690AA}"/>
    <cellStyle name="計算 7 2 2" xfId="13750" xr:uid="{7975EFAF-BA97-4C0A-86E6-EBF918A24CE2}"/>
    <cellStyle name="計算 7 2 2 2" xfId="19488" xr:uid="{7379E42A-6791-4F64-972B-3F7E853F9726}"/>
    <cellStyle name="計算 7 2 2 3" xfId="29513" xr:uid="{40082B91-9203-43DE-82DD-52624D4E8BA1}"/>
    <cellStyle name="計算 7 2 2 4" xfId="31531" xr:uid="{AF1403C6-9DEE-43B4-BCE2-12FB71B70798}"/>
    <cellStyle name="計算 7 2 20" xfId="15718" xr:uid="{9A1E5A35-4D65-4888-9C6C-112158A52E30}"/>
    <cellStyle name="計算 7 2 20 2" xfId="21176" xr:uid="{C0A6FEFA-0D0A-432E-8960-70D3EA2614BF}"/>
    <cellStyle name="計算 7 2 20 3" xfId="22881" xr:uid="{1A7938D4-6385-4898-A43B-FB5A33DCE554}"/>
    <cellStyle name="計算 7 2 20 4" xfId="35034" xr:uid="{2E7A8FC2-2E09-4C4C-8808-50C106CBA9EB}"/>
    <cellStyle name="計算 7 2 21" xfId="15776" xr:uid="{45B9C823-4E4F-41B6-9968-48638A765192}"/>
    <cellStyle name="計算 7 2 22" xfId="29962" xr:uid="{203979A3-8757-44A7-BE5C-786A51F39557}"/>
    <cellStyle name="計算 7 2 23" xfId="34129" xr:uid="{E35C4CFF-91C4-49DF-BBA7-2106D5539B91}"/>
    <cellStyle name="計算 7 2 3" xfId="13751" xr:uid="{96A817F9-5F8E-4122-9D5D-176E09A36AD7}"/>
    <cellStyle name="計算 7 2 3 2" xfId="19489" xr:uid="{3BAFD661-925D-44E7-A4DF-125219A750EA}"/>
    <cellStyle name="計算 7 2 3 3" xfId="21780" xr:uid="{D06AFA3A-298B-4028-8337-8D3C029E15A1}"/>
    <cellStyle name="計算 7 2 3 4" xfId="34214" xr:uid="{1EF41C01-D6A4-4682-9B14-B4B637BDD21F}"/>
    <cellStyle name="計算 7 2 4" xfId="13752" xr:uid="{E961136E-8CF6-443D-B187-1E04AE302DCE}"/>
    <cellStyle name="計算 7 2 4 2" xfId="19490" xr:uid="{0F11966F-E796-42F1-A18A-DFB72E078CC1}"/>
    <cellStyle name="計算 7 2 4 3" xfId="21621" xr:uid="{D9474DB5-A4BC-475E-BCC6-54914A67831E}"/>
    <cellStyle name="計算 7 2 4 4" xfId="31530" xr:uid="{9F3F507B-80EA-4624-B4BE-FEAD81518B28}"/>
    <cellStyle name="計算 7 2 5" xfId="13753" xr:uid="{295C96AA-9065-4A4B-8C29-015014F4430D}"/>
    <cellStyle name="計算 7 2 5 2" xfId="19491" xr:uid="{3E6444E1-A145-4B90-8809-E7ACD95C1D84}"/>
    <cellStyle name="計算 7 2 5 3" xfId="26666" xr:uid="{D6A7C2D2-2AA8-4B47-A8C9-AA2756B085A2}"/>
    <cellStyle name="計算 7 2 5 4" xfId="34677" xr:uid="{9D607BCC-0717-4EC1-B79A-C2EFB55CECF4}"/>
    <cellStyle name="計算 7 2 6" xfId="13754" xr:uid="{DA0DC602-85E7-4C33-9979-BDA8DD529209}"/>
    <cellStyle name="計算 7 2 6 2" xfId="19492" xr:uid="{EDB46B26-559B-41D3-84C5-F1A0462B3DB8}"/>
    <cellStyle name="計算 7 2 6 3" xfId="26656" xr:uid="{09B9D426-FF26-43B4-A776-18C321D43CB9}"/>
    <cellStyle name="計算 7 2 6 4" xfId="34565" xr:uid="{1E362259-F040-4B44-B844-0A225AC3757D}"/>
    <cellStyle name="計算 7 2 7" xfId="13755" xr:uid="{A5BED975-E327-400C-B693-005A247EC6A4}"/>
    <cellStyle name="計算 7 2 7 2" xfId="19493" xr:uid="{9AED94FB-315E-457B-809F-6CD28DBFD240}"/>
    <cellStyle name="計算 7 2 7 3" xfId="22925" xr:uid="{BBB2F723-9470-448F-AB7A-65937FD823B4}"/>
    <cellStyle name="計算 7 2 7 4" xfId="31529" xr:uid="{37FDC173-2DEE-4555-9F6E-A79F2B413E55}"/>
    <cellStyle name="計算 7 2 8" xfId="13756" xr:uid="{F190E259-004A-4045-8AB3-3907CADDDC8A}"/>
    <cellStyle name="計算 7 2 8 2" xfId="19494" xr:uid="{EE98D65C-925B-401F-B402-5B04079E1C92}"/>
    <cellStyle name="計算 7 2 8 3" xfId="21622" xr:uid="{6F6CFE7C-D1BC-4AFA-8C0C-712541C6369F}"/>
    <cellStyle name="計算 7 2 8 4" xfId="31528" xr:uid="{4140CB2C-89FD-4653-A3F8-DA90DB985B93}"/>
    <cellStyle name="計算 7 2 9" xfId="13757" xr:uid="{98FA27E4-250F-4E44-9F8B-ED1BA9E115D0}"/>
    <cellStyle name="計算 7 2 9 2" xfId="19495" xr:uid="{A05C83EA-A852-4B23-8179-8DC694F16544}"/>
    <cellStyle name="計算 7 2 9 3" xfId="24964" xr:uid="{92F4F665-920D-41C6-A138-FDE79068691A}"/>
    <cellStyle name="計算 7 2 9 4" xfId="31527" xr:uid="{D7AE78A9-F399-4F34-8AEE-72B16C031301}"/>
    <cellStyle name="計算 7 3" xfId="35599" xr:uid="{39DE787A-F162-487A-ACC0-7BD9515CE79B}"/>
    <cellStyle name="計算 8" xfId="13758" xr:uid="{431A6327-2D21-4923-B56A-853F3046A233}"/>
    <cellStyle name="計算 8 2" xfId="13759" xr:uid="{09C05DE7-8004-4117-90CB-B663516F29BA}"/>
    <cellStyle name="計算 8 2 10" xfId="13760" xr:uid="{EE97BD29-3952-419E-8502-055BA7D8C1B5}"/>
    <cellStyle name="計算 8 2 10 2" xfId="19496" xr:uid="{9B811FC4-D519-460B-9AA3-34A53D413169}"/>
    <cellStyle name="計算 8 2 10 3" xfId="25950" xr:uid="{BD3C6C5E-7045-4B95-BA21-8AA0109477AB}"/>
    <cellStyle name="計算 8 2 10 4" xfId="31526" xr:uid="{7AF09F8F-4EF7-4150-A5A4-7E06A836E462}"/>
    <cellStyle name="計算 8 2 11" xfId="13761" xr:uid="{878F34D1-2322-4D4F-945A-A5AF988BA9DB}"/>
    <cellStyle name="計算 8 2 11 2" xfId="19497" xr:uid="{AF5F87BE-FCAB-452A-9837-EA37EB71A3F1}"/>
    <cellStyle name="計算 8 2 11 3" xfId="26049" xr:uid="{10A6DF3D-306E-4203-BD7B-20496DDB7575}"/>
    <cellStyle name="計算 8 2 11 4" xfId="31525" xr:uid="{C425B64E-C327-4B82-A308-CAAA62DA6E85}"/>
    <cellStyle name="計算 8 2 12" xfId="13762" xr:uid="{F48F675B-9310-4F62-8E6F-AA97B7C3638E}"/>
    <cellStyle name="計算 8 2 12 2" xfId="19498" xr:uid="{BCE95CFC-7C85-442C-ACFA-DC432A804298}"/>
    <cellStyle name="計算 8 2 12 3" xfId="21623" xr:uid="{42988E0B-CFDE-4889-9056-6C543535E7CD}"/>
    <cellStyle name="計算 8 2 12 4" xfId="31524" xr:uid="{0334FF05-1A2E-475C-A947-232FF7E0A2C3}"/>
    <cellStyle name="計算 8 2 13" xfId="13763" xr:uid="{48B28100-C550-4955-A54A-DD8DC15B27AA}"/>
    <cellStyle name="計算 8 2 13 2" xfId="19499" xr:uid="{333C2FDD-7755-4471-B902-ED7878FCC440}"/>
    <cellStyle name="計算 8 2 13 3" xfId="23401" xr:uid="{B9F93DB7-3125-417E-9224-08BB5B78D0D4}"/>
    <cellStyle name="計算 8 2 13 4" xfId="31523" xr:uid="{384076D6-288C-41B1-A500-CCF424491393}"/>
    <cellStyle name="計算 8 2 14" xfId="13764" xr:uid="{EBDC7963-5CD7-4B4D-8CD6-5299D5F85F79}"/>
    <cellStyle name="計算 8 2 14 2" xfId="19500" xr:uid="{3439DCF7-DCE7-4618-8997-3EC0DB3FC1DA}"/>
    <cellStyle name="計算 8 2 14 3" xfId="21624" xr:uid="{7AB2652C-E10B-4750-9EF4-3AB335473C43}"/>
    <cellStyle name="計算 8 2 14 4" xfId="31522" xr:uid="{8441D634-09AC-402C-BFDC-7181F2AD2B10}"/>
    <cellStyle name="計算 8 2 15" xfId="13765" xr:uid="{A9CAD5D1-1122-4002-B82D-38E013017AE7}"/>
    <cellStyle name="計算 8 2 15 2" xfId="19501" xr:uid="{72DC01F4-2A71-4016-A35B-D5DF9109D4A1}"/>
    <cellStyle name="計算 8 2 15 3" xfId="25071" xr:uid="{BA1824FF-8FEC-4511-BD48-B552CBE7B57C}"/>
    <cellStyle name="計算 8 2 15 4" xfId="24635" xr:uid="{A4BA5258-D7B6-43A5-9815-E743D34A2A3A}"/>
    <cellStyle name="計算 8 2 16" xfId="13766" xr:uid="{9CC472C5-4779-4EA0-BD65-03C917D610EF}"/>
    <cellStyle name="計算 8 2 16 2" xfId="19502" xr:uid="{CEEE3313-4039-458E-BEBD-C970FD1983CD}"/>
    <cellStyle name="計算 8 2 16 3" xfId="26581" xr:uid="{416A63EC-E884-4871-9316-E3256347EB91}"/>
    <cellStyle name="計算 8 2 16 4" xfId="31521" xr:uid="{EBBB81CE-4877-4E39-A074-EF96EB1FB0BF}"/>
    <cellStyle name="計算 8 2 17" xfId="13767" xr:uid="{5CE986C5-7CA5-4CAB-93E8-6D2F53D19626}"/>
    <cellStyle name="計算 8 2 17 2" xfId="19503" xr:uid="{20F89051-427E-4066-992C-81522BFBFE9C}"/>
    <cellStyle name="計算 8 2 17 3" xfId="22109" xr:uid="{1E478E59-61C4-45B7-9B8E-FD7543CF4201}"/>
    <cellStyle name="計算 8 2 17 4" xfId="31520" xr:uid="{77CC476A-9B70-43EC-B0DC-14DCDE631D5F}"/>
    <cellStyle name="計算 8 2 18" xfId="15540" xr:uid="{D4D77D88-EA9F-41FC-BDDD-C8ED80E3F8B2}"/>
    <cellStyle name="計算 8 2 18 2" xfId="21018" xr:uid="{17AA575B-CFB6-486E-9236-F2650CBA2A28}"/>
    <cellStyle name="計算 8 2 18 3" xfId="25517" xr:uid="{4D0D7486-0A6A-4FBE-ADC6-5DEED4B5D040}"/>
    <cellStyle name="計算 8 2 18 4" xfId="29155" xr:uid="{43F4F7CE-4AF2-4520-A7BA-4B20F55343FB}"/>
    <cellStyle name="計算 8 2 19" xfId="15125" xr:uid="{2D2B27AA-4F49-495D-ABD3-18EC4FD35211}"/>
    <cellStyle name="計算 8 2 19 2" xfId="20644" xr:uid="{E03814E4-A717-4CB2-A919-AB14A4CD0683}"/>
    <cellStyle name="計算 8 2 19 3" xfId="25403" xr:uid="{AE3382E0-D07D-47B1-86DC-FB92A2B970D8}"/>
    <cellStyle name="計算 8 2 19 4" xfId="29934" xr:uid="{3B35C397-5348-4E62-A1DD-D97182FFB15A}"/>
    <cellStyle name="計算 8 2 2" xfId="13768" xr:uid="{16F490EE-9FFE-40B6-A979-7946014C0ABA}"/>
    <cellStyle name="計算 8 2 2 2" xfId="19504" xr:uid="{83F1E037-BE2C-48DA-B8BD-93FA702A2BEF}"/>
    <cellStyle name="計算 8 2 2 3" xfId="23111" xr:uid="{CD49B1BA-8DCD-4E44-B3CB-CAFEFB31DE19}"/>
    <cellStyle name="計算 8 2 2 4" xfId="31519" xr:uid="{56A4590D-9456-4083-B6A4-B073D923C039}"/>
    <cellStyle name="計算 8 2 20" xfId="15719" xr:uid="{98ACA391-8608-49B9-BB80-DF12A629F9E7}"/>
    <cellStyle name="計算 8 2 20 2" xfId="21177" xr:uid="{90B3DEB0-629C-4076-8408-8D164F915341}"/>
    <cellStyle name="計算 8 2 20 3" xfId="27798" xr:uid="{4DA62E36-3160-4078-8BA6-3F69F22400D7}"/>
    <cellStyle name="計算 8 2 20 4" xfId="35035" xr:uid="{602D7490-752A-4828-9C15-5FB9E81339F5}"/>
    <cellStyle name="計算 8 2 21" xfId="14835" xr:uid="{8B7E68B5-EC67-49F0-8715-9FEF4590D2FC}"/>
    <cellStyle name="計算 8 2 22" xfId="29883" xr:uid="{1CA53F3C-34C7-44DC-85BB-1411695A8447}"/>
    <cellStyle name="計算 8 2 23" xfId="34434" xr:uid="{025A3F61-1E10-4C05-842C-CBA2347B8B25}"/>
    <cellStyle name="計算 8 2 3" xfId="13769" xr:uid="{208512BD-10AA-461C-901D-CD31E6073A87}"/>
    <cellStyle name="計算 8 2 3 2" xfId="19505" xr:uid="{794FBE69-42F7-4342-8A56-F8BCFA66C404}"/>
    <cellStyle name="計算 8 2 3 3" xfId="21625" xr:uid="{061C936D-A24E-4D2F-AE7A-E40C656A0AA5}"/>
    <cellStyle name="計算 8 2 3 4" xfId="31518" xr:uid="{D2BC2120-5677-468A-A86A-EF775020E241}"/>
    <cellStyle name="計算 8 2 4" xfId="13770" xr:uid="{D7C1C3C0-F3F7-464C-B33D-357950199047}"/>
    <cellStyle name="計算 8 2 4 2" xfId="19506" xr:uid="{0330A164-E32F-4FC2-8CA4-9C837BD6F61A}"/>
    <cellStyle name="計算 8 2 4 3" xfId="21626" xr:uid="{A1425E8A-AFEA-45AD-BB52-8B639E996874}"/>
    <cellStyle name="計算 8 2 4 4" xfId="31517" xr:uid="{751CEA55-BE99-4A47-8649-E24395AC1755}"/>
    <cellStyle name="計算 8 2 5" xfId="13771" xr:uid="{49CA9D4F-0A30-476E-A1FA-1DA0B53E1146}"/>
    <cellStyle name="計算 8 2 5 2" xfId="19507" xr:uid="{07E0E72C-3FCE-406A-8075-D0D55DBF430D}"/>
    <cellStyle name="計算 8 2 5 3" xfId="21627" xr:uid="{499EA05B-E0B8-478C-BF4B-6B48EB3EB7FA}"/>
    <cellStyle name="計算 8 2 5 4" xfId="31516" xr:uid="{79B7CE92-0144-4D7F-A42C-033540FE1AAE}"/>
    <cellStyle name="計算 8 2 6" xfId="13772" xr:uid="{2511D3F3-52D1-4DFF-816D-20B58CE6D713}"/>
    <cellStyle name="計算 8 2 6 2" xfId="19508" xr:uid="{1DF1F179-1E08-4A9B-8F1A-F5C00216B907}"/>
    <cellStyle name="計算 8 2 6 3" xfId="21628" xr:uid="{5CBCCA60-3282-4818-B748-0EA02674D62D}"/>
    <cellStyle name="計算 8 2 6 4" xfId="31515" xr:uid="{DB6F6474-9647-411A-ACE4-06BC332258B4}"/>
    <cellStyle name="計算 8 2 7" xfId="13773" xr:uid="{B40845C4-D69A-4DFF-80AF-A9D4F17B56D4}"/>
    <cellStyle name="計算 8 2 7 2" xfId="19509" xr:uid="{442D44DC-F7B8-4341-BAEC-284593EEAE0C}"/>
    <cellStyle name="計算 8 2 7 3" xfId="23346" xr:uid="{86098ABE-F8F3-4E17-BBC6-31791462F464}"/>
    <cellStyle name="計算 8 2 7 4" xfId="34459" xr:uid="{36F518B9-E608-4036-BF4E-00DEB8F9C463}"/>
    <cellStyle name="計算 8 2 8" xfId="13774" xr:uid="{053AEEFF-CCAF-4D43-BC0C-9E83FA560982}"/>
    <cellStyle name="計算 8 2 8 2" xfId="19510" xr:uid="{10E1A5D7-409C-4244-BC0C-11D906B2D009}"/>
    <cellStyle name="計算 8 2 8 3" xfId="26120" xr:uid="{D541DB7E-6F24-450C-8A6D-E8222D1C2881}"/>
    <cellStyle name="計算 8 2 8 4" xfId="31514" xr:uid="{EAFEF550-4138-487B-BE5F-6B92BFA66D09}"/>
    <cellStyle name="計算 8 2 9" xfId="13775" xr:uid="{ABC00773-2B78-4ED7-A541-22146B2A9CF5}"/>
    <cellStyle name="計算 8 2 9 2" xfId="19511" xr:uid="{6071F431-7A6F-4F00-AEE5-2D47A004B6C3}"/>
    <cellStyle name="計算 8 2 9 3" xfId="26402" xr:uid="{C7981FA2-3B8B-43BE-A55B-D91DC2CA15B9}"/>
    <cellStyle name="計算 8 2 9 4" xfId="34454" xr:uid="{DC1FA047-EB07-4C11-A6D1-BD577F004EDD}"/>
    <cellStyle name="計算 8 3" xfId="35598" xr:uid="{2B90DBAA-46E0-4262-A0F6-D385B0EDFCBA}"/>
    <cellStyle name="計算_MainSheet" xfId="9095" xr:uid="{AF5881A2-6BD5-4DC4-A736-4F72310C60F7}"/>
    <cellStyle name="計算方式 2" xfId="2961" xr:uid="{C564CE17-4DB2-4DE7-B585-071FF5189A72}"/>
    <cellStyle name="計算方式 2 2" xfId="2962" xr:uid="{78D91139-5F5C-4376-B861-B524879C2225}"/>
    <cellStyle name="計算方式 2 2 2" xfId="6293" xr:uid="{4795653A-EC87-49AD-9A56-8C01D6FE7451}"/>
    <cellStyle name="計算方式 2 2_MainSheet" xfId="9097" xr:uid="{34E90336-2273-4AEC-914C-0A0D958D2B49}"/>
    <cellStyle name="計算方式 2 3" xfId="2963" xr:uid="{9CF91D05-10B7-46AA-A837-29E63BAA050A}"/>
    <cellStyle name="計算方式 2 4" xfId="6292" xr:uid="{08053A23-13E4-420D-9106-4999C1D412A5}"/>
    <cellStyle name="計算方式 2 5" xfId="7941" xr:uid="{43AC1A42-CC31-4E58-8C16-03D4303F3E17}"/>
    <cellStyle name="計算方式 2 6" xfId="9472" xr:uid="{85E56853-02B8-4BF1-81F7-9C3581868EAA}"/>
    <cellStyle name="計算方式 2_MainSheet" xfId="9096" xr:uid="{D224BC9E-8891-4D54-98B2-2976ED791F26}"/>
    <cellStyle name="計算方式 3" xfId="2964" xr:uid="{B5A067B4-A7A4-414B-8C4F-4DC9D6A73DFB}"/>
    <cellStyle name="計算方式 3 2" xfId="2965" xr:uid="{CB917CBF-5141-479B-86D6-04A0D729B071}"/>
    <cellStyle name="計算方式 3 3" xfId="2966" xr:uid="{4B49CCC7-62CB-4A48-AAA7-1318F6EFF2AE}"/>
    <cellStyle name="計算方式 3 3 2" xfId="7942" xr:uid="{64725738-1A40-49D0-AB88-6AAD5E86DAA6}"/>
    <cellStyle name="計算方式 3 3_MainSheet" xfId="9099" xr:uid="{D0C9D098-B2AF-4305-8AD3-489154FB6152}"/>
    <cellStyle name="計算方式 3 4" xfId="6294" xr:uid="{467F8581-02B5-4805-954F-6E16FDDBC449}"/>
    <cellStyle name="計算方式 3 5" xfId="9473" xr:uid="{1DACFC76-D074-45C5-9B6C-4075B3EB139F}"/>
    <cellStyle name="計算方式 3_MainSheet" xfId="9098" xr:uid="{CE46B938-F036-4390-9BC3-7A02696D4D61}"/>
    <cellStyle name="計算方式 4" xfId="2967" xr:uid="{CBE4A1B7-A2ED-4BD5-BCFF-FAFFB5F7C3D7}"/>
    <cellStyle name="計算方式 4 2" xfId="6295" xr:uid="{F99D8EF0-DC9E-41DF-B87C-BB06CA6FA18C}"/>
    <cellStyle name="計算方式 4_MainSheet" xfId="9100" xr:uid="{6D79FAE3-56CA-4BB5-9F49-D1AC1596DE34}"/>
    <cellStyle name="計算方式 5" xfId="6296" xr:uid="{6AFA45CF-A04E-47FE-8928-185D184D36CE}"/>
    <cellStyle name="說明文字 2" xfId="3014" xr:uid="{B21D8232-2516-4925-8AE8-EE05C4C55FC4}"/>
    <cellStyle name="說明文字 2 2" xfId="3015" xr:uid="{0B86BB8A-E940-4241-BFEE-DE3B71C1AC59}"/>
    <cellStyle name="說明文字 2 2 2" xfId="6312" xr:uid="{1574DE49-675E-466F-956B-C0F15D1373BF}"/>
    <cellStyle name="說明文字 2 2_MainSheet" xfId="9102" xr:uid="{D1C3821B-BD0C-49D8-930D-7355A34DC5D3}"/>
    <cellStyle name="說明文字 2 3" xfId="3016" xr:uid="{13F3C4FD-F365-44FC-BB70-A0555E22DD19}"/>
    <cellStyle name="說明文字 2 4" xfId="6311" xr:uid="{5A1FD2DF-B9A7-4496-A8FB-4EA36EA1C175}"/>
    <cellStyle name="說明文字 2 5" xfId="9477" xr:uid="{59050BD3-2CF2-4982-A962-4171DAD6AA24}"/>
    <cellStyle name="說明文字 2_MainSheet" xfId="9101" xr:uid="{7C64FB9A-0376-4BDB-96EE-665AF20F0B1C}"/>
    <cellStyle name="說明文字 3" xfId="3017" xr:uid="{03218BDC-1C28-463E-A30F-2814123AF6BB}"/>
    <cellStyle name="說明文字 3 2" xfId="3018" xr:uid="{1BFA5A82-ECA6-4024-B82F-28A2A6614829}"/>
    <cellStyle name="說明文字 3 3" xfId="3019" xr:uid="{9489200C-F290-4225-88FF-42A24DB87454}"/>
    <cellStyle name="說明文字 3 4" xfId="6313" xr:uid="{696456CB-7364-4376-9D34-29455EB0BE45}"/>
    <cellStyle name="說明文字 3_MainSheet" xfId="9103" xr:uid="{08B67242-39B6-4D7E-B897-7B08365AC363}"/>
    <cellStyle name="說明文字 4" xfId="3020" xr:uid="{F24985FE-C7B9-4422-8A8F-3A35B9779525}"/>
    <cellStyle name="說明文字 4 2" xfId="6314" xr:uid="{67F8C0D2-E806-4CAA-84B7-3E6581C34DD5}"/>
    <cellStyle name="說明文字 4_MainSheet" xfId="9104" xr:uid="{832E9958-DED1-46CE-B2B8-9B80DF71828D}"/>
    <cellStyle name="說明文字 5" xfId="6315" xr:uid="{3C3C5316-7853-4FC0-877F-4DF2B9CED1E0}"/>
    <cellStyle name="説明文" xfId="3021" xr:uid="{183048B6-D375-49F5-A46C-2B775D971364}"/>
    <cellStyle name="説明文 2" xfId="14663" xr:uid="{450320AB-4C4B-40DF-A715-9076AC8EEFC0}"/>
    <cellStyle name="説明文 2 2" xfId="14664" xr:uid="{F5D3EE36-E1E3-4D5C-B684-40BB2B9FFEB4}"/>
    <cellStyle name="説明文 3" xfId="14665" xr:uid="{DD416CA4-C93F-4E89-BAA4-543FB88FCB07}"/>
    <cellStyle name="説明文 4" xfId="14666" xr:uid="{ACA3670A-60C7-4B0A-81AD-E88742C6A30C}"/>
    <cellStyle name="説明文 4 2" xfId="14667" xr:uid="{DC0FBD81-9C5D-44DE-AAA3-DC2D8BA2867E}"/>
    <cellStyle name="説明文 4 3" xfId="14668" xr:uid="{ACB8D239-D6C9-4603-B22A-1F3B4BC46728}"/>
    <cellStyle name="説明文 5" xfId="14669" xr:uid="{B159FDDB-18C9-44DD-BBEB-57879A454C55}"/>
    <cellStyle name="説明文 6" xfId="14670" xr:uid="{9DB3D3E4-C866-4FBE-9BBB-A51B764EACAC}"/>
    <cellStyle name="説明文 7" xfId="14671" xr:uid="{4690AD7F-7957-4010-BAC7-6E0F72ECF36A}"/>
    <cellStyle name="説明文 8" xfId="14672" xr:uid="{ABCA4BB4-1048-4992-95FB-21441502F8D7}"/>
    <cellStyle name="警告文" xfId="3169" xr:uid="{33736838-59F7-4A6A-9973-FFFBDEF452A8}"/>
    <cellStyle name="警告文 2" xfId="14800" xr:uid="{5B038F5E-DEC2-4A69-BE42-6828FB0ADB09}"/>
    <cellStyle name="警告文 2 2" xfId="14801" xr:uid="{53C5FD41-D62D-453D-9E36-B274B1476AC8}"/>
    <cellStyle name="警告文 3" xfId="14802" xr:uid="{ED79CC00-C259-43C3-AB5F-CA16600CA1FA}"/>
    <cellStyle name="警告文 4" xfId="14803" xr:uid="{32C9481E-6CB8-47FB-8907-C621096ABBD7}"/>
    <cellStyle name="警告文 4 2" xfId="14804" xr:uid="{08DDC49C-01B2-4965-AFDE-0AAF0FDD2880}"/>
    <cellStyle name="警告文 4 3" xfId="14805" xr:uid="{5EC09BF9-B952-4C0F-A1E6-3A785764AB1F}"/>
    <cellStyle name="警告文 5" xfId="14806" xr:uid="{DC3BCCB6-8D1A-488B-8CED-399892C34B3A}"/>
    <cellStyle name="警告文 6" xfId="14807" xr:uid="{E46EC364-F6E7-4F99-8757-4B4305073001}"/>
    <cellStyle name="警告文 7" xfId="14808" xr:uid="{3132EC69-F559-4521-A934-1A1EDC2A8022}"/>
    <cellStyle name="警告文 8" xfId="14809" xr:uid="{23393CB6-168B-40B1-8AC5-47B2ED9849E5}"/>
    <cellStyle name="警告文字 2" xfId="3171" xr:uid="{B20CE0A8-45D6-44D9-9739-668AE9C28ED9}"/>
    <cellStyle name="警告文字 2 2" xfId="3172" xr:uid="{713CE3DD-A0BB-46C5-9589-AEB028B3E594}"/>
    <cellStyle name="警告文字 2 2 2" xfId="6392" xr:uid="{BB094BB2-30CE-44E3-91D0-C4BDA7A4B258}"/>
    <cellStyle name="警告文字 2 2_MainSheet" xfId="9106" xr:uid="{9ADE8D5E-6BA5-49DE-818C-1147CA4754A7}"/>
    <cellStyle name="警告文字 2 3" xfId="3173" xr:uid="{3904DF8A-1E94-4768-8EFD-01A8EBAB0A59}"/>
    <cellStyle name="警告文字 2 4" xfId="6391" xr:uid="{A51E0E7F-8FFE-4B58-8162-9FB1A389F09D}"/>
    <cellStyle name="警告文字 2 5" xfId="9495" xr:uid="{1D906CA8-3427-4C78-99C2-2997E7156642}"/>
    <cellStyle name="警告文字 2_MainSheet" xfId="9105" xr:uid="{35954F9C-CD36-4480-8E1E-5C8D586E696B}"/>
    <cellStyle name="警告文字 3" xfId="3174" xr:uid="{42A7934A-A683-46EB-8C26-E98C8165A48F}"/>
    <cellStyle name="警告文字 3 2" xfId="3175" xr:uid="{DEBD2B96-D1EA-48DC-9534-86AB7142E3E8}"/>
    <cellStyle name="警告文字 3 3" xfId="3176" xr:uid="{84A7E9C6-C6AA-4AD1-8971-A41DD1217337}"/>
    <cellStyle name="警告文字 3 4" xfId="6393" xr:uid="{01165250-3BE2-48A5-8A6A-FAA5CB90EE4E}"/>
    <cellStyle name="警告文字 3_MainSheet" xfId="9107" xr:uid="{F7367A99-1B7F-4B32-9FB2-7EE2D5CCBE85}"/>
    <cellStyle name="警告文字 4" xfId="3177" xr:uid="{275513B1-08F7-4151-94F7-210A8093745B}"/>
    <cellStyle name="警告文字 4 2" xfId="6394" xr:uid="{98B5B55B-4AD2-4C58-B3B1-77156F560F1E}"/>
    <cellStyle name="警告文字 4_MainSheet" xfId="9108" xr:uid="{5713D9B1-77C1-486E-8512-A7EF70D261D7}"/>
    <cellStyle name="警告文字 5" xfId="6395" xr:uid="{9BB3F892-565F-4666-AD87-2D7A795A6A11}"/>
    <cellStyle name="警告文本 2" xfId="3170" xr:uid="{33638355-50AC-4194-A3B7-D6E9B1A2C43B}"/>
    <cellStyle name="警告文本 2 10" xfId="4219" xr:uid="{DC3A0429-FE02-4140-B3A5-557106F515FD}"/>
    <cellStyle name="警告文本 2 11" xfId="4307" xr:uid="{CD394282-3B98-405B-B52D-549940562FEA}"/>
    <cellStyle name="警告文本 2 12" xfId="4374" xr:uid="{4649EAC8-BB71-4794-A96D-2FA281B30A4A}"/>
    <cellStyle name="警告文本 2 13" xfId="4562" xr:uid="{0BE0EB2F-D3B8-4805-996B-C9A9523A70CA}"/>
    <cellStyle name="警告文本 2 14" xfId="4625" xr:uid="{B701E3C0-B466-4253-860C-7ACCD425F04A}"/>
    <cellStyle name="警告文本 2 15" xfId="4679" xr:uid="{2BC8F8F6-F6E3-4706-A4BD-18A94EB02FC0}"/>
    <cellStyle name="警告文本 2 16" xfId="4759" xr:uid="{7FA9E52C-E0EE-4801-BAC5-89B4477B6E50}"/>
    <cellStyle name="警告文本 2 17" xfId="4893" xr:uid="{D55BA07A-1ADF-40BC-B0FA-3B4694C7F833}"/>
    <cellStyle name="警告文本 2 18" xfId="4955" xr:uid="{E233BC85-A591-45ED-89EC-4F1A140BA74D}"/>
    <cellStyle name="警告文本 2 19" xfId="5038" xr:uid="{28F36858-2D2A-4C5A-90C4-4C24C07C7B15}"/>
    <cellStyle name="警告文本 2 2" xfId="3339" xr:uid="{67D5934D-385D-4BBD-B9D4-B602C72A63B0}"/>
    <cellStyle name="警告文本 2 20" xfId="5233" xr:uid="{B8CD10FF-E88D-4B64-A2D7-CAFDC5E683A1}"/>
    <cellStyle name="警告文本 2 21" xfId="5406" xr:uid="{D8533C9C-DCA5-462E-BBF3-DABEADEA66BD}"/>
    <cellStyle name="警告文本 2 22" xfId="5498" xr:uid="{671DBCD4-E98E-4D23-96CF-61A5E84E516D}"/>
    <cellStyle name="警告文本 2 23" xfId="5681" xr:uid="{DBF9B227-6B91-4B5E-84A3-146FC59862C2}"/>
    <cellStyle name="警告文本 2 24" xfId="5760" xr:uid="{36AC2FE0-93E7-4903-B802-3A5B932E9A80}"/>
    <cellStyle name="警告文本 2 25" xfId="5959" xr:uid="{CBCA89B0-4F78-476C-A704-618EFC873164}"/>
    <cellStyle name="警告文本 2 26" xfId="6735" xr:uid="{F3223737-CCC8-45B3-831B-EBEFF1F1F9C2}"/>
    <cellStyle name="警告文本 2 27" xfId="6802" xr:uid="{76E92E89-280D-4B41-85E4-1C9EC86B1FD4}"/>
    <cellStyle name="警告文本 2 28" xfId="6888" xr:uid="{3393E976-306E-44B4-B2F6-87F94A9E04CC}"/>
    <cellStyle name="警告文本 2 29" xfId="6960" xr:uid="{8C7BC6CA-5D25-40B6-A5C6-50B2FB5EFEA4}"/>
    <cellStyle name="警告文本 2 3" xfId="3427" xr:uid="{B74EDAE2-624E-400F-94B0-EB96092C3E1C}"/>
    <cellStyle name="警告文本 2 30" xfId="7030" xr:uid="{4B9299E6-9258-4216-9E09-7F017B4B1182}"/>
    <cellStyle name="警告文本 2 31" xfId="7117" xr:uid="{57B7F797-1557-4B36-919A-BA2D17965880}"/>
    <cellStyle name="警告文本 2 32" xfId="7169" xr:uid="{D478DA30-BFE0-4980-9B64-D156B9D203F5}"/>
    <cellStyle name="警告文本 2 33" xfId="7285" xr:uid="{3402F0A0-888C-4F21-AD69-3FC15B10EEDE}"/>
    <cellStyle name="警告文本 2 34" xfId="7352" xr:uid="{0466817D-D1D3-4DD3-9819-B7F61A211FD5}"/>
    <cellStyle name="警告文本 2 35" xfId="7452" xr:uid="{FB69AD4A-1DCE-476E-A938-F916B6C7E092}"/>
    <cellStyle name="警告文本 2 36" xfId="7562" xr:uid="{D9FAC9D4-087E-4DD9-91AB-86185EBCCA0C}"/>
    <cellStyle name="警告文本 2 37" xfId="7612" xr:uid="{87DE7B54-EEB8-49B9-82FE-F59D3CC7FAFD}"/>
    <cellStyle name="警告文本 2 38" xfId="7666" xr:uid="{0D5CA98D-7010-4B88-B37B-6E1BACA9AFE0}"/>
    <cellStyle name="警告文本 2 39" xfId="7724" xr:uid="{91B46A65-1574-4D4E-8A87-09FA7F0B4D47}"/>
    <cellStyle name="警告文本 2 4" xfId="3591" xr:uid="{F73E48C9-CB97-4595-885B-4F4E4FDFC997}"/>
    <cellStyle name="警告文本 2 40" xfId="7793" xr:uid="{B6F1F446-4B23-4FA8-95C6-FD86D47729C8}"/>
    <cellStyle name="警告文本 2 41" xfId="7921" xr:uid="{5D3A40B7-5F87-4478-8EF1-55C51A227A53}"/>
    <cellStyle name="警告文本 2 42" xfId="9212" xr:uid="{022855DB-A6BC-4616-A63D-FA43882AC70F}"/>
    <cellStyle name="警告文本 2 43" xfId="9278" xr:uid="{C39F0B03-AA39-4DAA-A275-6BBD586858B5}"/>
    <cellStyle name="警告文本 2 44" xfId="9337" xr:uid="{C1B453A3-ED73-4331-BA57-CD37A0A99CCD}"/>
    <cellStyle name="警告文本 2 45" xfId="35997" xr:uid="{4BC6E701-B20B-4ECE-8FD7-5F1D37035C34}"/>
    <cellStyle name="警告文本 2 46" xfId="36090" xr:uid="{C6B1B06D-887A-4561-BBD5-031AD19EFF8D}"/>
    <cellStyle name="警告文本 2 47" xfId="36196" xr:uid="{12C3C0F2-F790-4784-8885-6B9491925F69}"/>
    <cellStyle name="警告文本 2 5" xfId="3673" xr:uid="{10BD8075-998D-474A-A980-437181DFFE58}"/>
    <cellStyle name="警告文本 2 6" xfId="3773" xr:uid="{8AA7CB95-80BB-41B2-AC63-EAC3F6C8D192}"/>
    <cellStyle name="警告文本 2 7" xfId="3933" xr:uid="{E6CCB1DC-F6D7-423B-A9BB-E9FD43D92E96}"/>
    <cellStyle name="警告文本 2 8" xfId="3983" xr:uid="{24404957-0DD5-4E53-A729-6BDE5729A302}"/>
    <cellStyle name="警告文本 2 9" xfId="4115" xr:uid="{DBFE66A5-160A-43DD-B53A-4F42F5CE2390}"/>
    <cellStyle name="警告文本 2_MainSheet" xfId="9109" xr:uid="{7310037E-CD93-4656-807C-DF21B6F208E2}"/>
    <cellStyle name="计算 2" xfId="3194" xr:uid="{939BDB09-3BE8-48C9-9AC4-F52CF7ADDE3E}"/>
    <cellStyle name="计算 2 10" xfId="4227" xr:uid="{6B36C4F3-BE53-488A-8FD7-061485A1B398}"/>
    <cellStyle name="计算 2 11" xfId="4315" xr:uid="{9EF53506-472E-448A-9217-A9F50386DDC9}"/>
    <cellStyle name="计算 2 12" xfId="4382" xr:uid="{05BDC08E-73E3-44E3-A66C-C2D5F8AF7DC8}"/>
    <cellStyle name="计算 2 13" xfId="4570" xr:uid="{EB05F95D-43B4-4E3D-98E5-1C4C29D9208A}"/>
    <cellStyle name="计算 2 14" xfId="4633" xr:uid="{FD1B3797-62EE-4197-BFC5-C0E9C1333ECD}"/>
    <cellStyle name="计算 2 15" xfId="4687" xr:uid="{8EFEDF98-0F4B-4493-A556-8FFFC6C71EE5}"/>
    <cellStyle name="计算 2 16" xfId="4767" xr:uid="{785E753E-949E-4249-9317-0A9DF8FC0638}"/>
    <cellStyle name="计算 2 17" xfId="4901" xr:uid="{BFEAD5A5-892E-4100-9FA7-F61C54725BC6}"/>
    <cellStyle name="计算 2 18" xfId="4963" xr:uid="{0870894E-5C2F-41D7-85EB-528C9E9E685A}"/>
    <cellStyle name="计算 2 19" xfId="5046" xr:uid="{C41D6F81-774A-4E2F-9873-997DF2CE5017}"/>
    <cellStyle name="计算 2 2" xfId="3347" xr:uid="{99524F54-259B-43A8-9FAF-03CE9713B5AF}"/>
    <cellStyle name="计算 2 20" xfId="5241" xr:uid="{975F4091-B0A7-40A3-9877-E16417CD0693}"/>
    <cellStyle name="计算 2 21" xfId="5414" xr:uid="{9709C85C-C81A-48BC-B560-9C27CB66ABDD}"/>
    <cellStyle name="计算 2 22" xfId="5506" xr:uid="{6CD87692-20C7-4FCF-ADC4-60246A78DA50}"/>
    <cellStyle name="计算 2 23" xfId="5689" xr:uid="{67502CB2-AD05-4906-96CE-4225E1B220A5}"/>
    <cellStyle name="计算 2 24" xfId="5768" xr:uid="{A6CA0A5D-4A14-4001-B83B-0B964A316B52}"/>
    <cellStyle name="计算 2 25" xfId="5967" xr:uid="{86E840F4-F53E-4D38-8470-B6F2A8B7810D}"/>
    <cellStyle name="计算 2 26" xfId="6743" xr:uid="{1A8C530D-FC94-4527-A6C4-A126A0FE3971}"/>
    <cellStyle name="计算 2 27" xfId="6810" xr:uid="{B35C9581-9524-4255-9F37-386E4587BA99}"/>
    <cellStyle name="计算 2 28" xfId="6896" xr:uid="{16DA56BE-58FB-414A-A156-ED355F7B57EB}"/>
    <cellStyle name="计算 2 29" xfId="6968" xr:uid="{EE5580AC-9942-4BB1-B331-4C452322E671}"/>
    <cellStyle name="计算 2 3" xfId="3435" xr:uid="{E2F133B0-0EFE-412E-8D55-CF0AACF22D33}"/>
    <cellStyle name="计算 2 30" xfId="7038" xr:uid="{CFE5206D-7D44-413C-9E2E-5037DB084F1F}"/>
    <cellStyle name="计算 2 31" xfId="7125" xr:uid="{3143C949-F624-49EA-B9EC-A4A4D74A9B7A}"/>
    <cellStyle name="计算 2 32" xfId="7178" xr:uid="{0BAD24ED-EA11-4A9D-A208-7E133A921246}"/>
    <cellStyle name="计算 2 33" xfId="7293" xr:uid="{B8D1A233-B887-4F78-B93B-3CA1BCE1C8CC}"/>
    <cellStyle name="计算 2 34" xfId="7360" xr:uid="{4E510176-9323-4A66-933B-1124139E889B}"/>
    <cellStyle name="计算 2 35" xfId="7460" xr:uid="{3E771A80-6B24-45E6-A1E2-5B9CB8D21399}"/>
    <cellStyle name="计算 2 36" xfId="7570" xr:uid="{CE6F00F5-9F57-46F2-98F0-74EA6EEE2919}"/>
    <cellStyle name="计算 2 37" xfId="7620" xr:uid="{1BB0FF75-E616-438A-A098-6A256F4A7A58}"/>
    <cellStyle name="计算 2 38" xfId="7674" xr:uid="{BE80FE5A-B40A-42BD-9D82-9C0836035D09}"/>
    <cellStyle name="计算 2 39" xfId="7732" xr:uid="{FB7004A5-110D-42C0-81F1-9A0C791CE467}"/>
    <cellStyle name="计算 2 4" xfId="3599" xr:uid="{ADAF98C6-AB6D-40CC-AF64-78883BAC5AE9}"/>
    <cellStyle name="计算 2 40" xfId="7801" xr:uid="{797FDE0C-26F3-426F-8626-6ACA9169DCA3}"/>
    <cellStyle name="计算 2 41" xfId="7847" xr:uid="{2EC1A53B-DF0E-44F2-8204-BCC43B26FDC2}"/>
    <cellStyle name="计算 2 42" xfId="7929" xr:uid="{A9F2AC9D-B923-47FD-B3AC-ABFDF4A98657}"/>
    <cellStyle name="计算 2 43" xfId="7933" xr:uid="{9F4F20CE-751C-45C2-8C71-ED4CB56F0534}"/>
    <cellStyle name="计算 2 44" xfId="7955" xr:uid="{DE37E56D-5E03-4BF4-ACE0-4DB81AA99347}"/>
    <cellStyle name="计算 2 45" xfId="9220" xr:uid="{8592CC07-5ADC-41DF-9440-DBC3F0248665}"/>
    <cellStyle name="计算 2 46" xfId="9285" xr:uid="{0D9BC2F4-61A3-43E3-AB94-811E6474EAAE}"/>
    <cellStyle name="计算 2 47" xfId="9345" xr:uid="{D3123FD4-54CD-492C-8E8B-A59CB6DD5253}"/>
    <cellStyle name="计算 2 48" xfId="36005" xr:uid="{9383DFF5-8A1C-42CE-B374-6AF06DE9EDF6}"/>
    <cellStyle name="计算 2 49" xfId="36098" xr:uid="{A6DFEBC0-BC24-46C0-8A69-369ADC067486}"/>
    <cellStyle name="计算 2 5" xfId="3681" xr:uid="{6809D52D-69A4-4568-A765-E6F115117DF1}"/>
    <cellStyle name="计算 2 50" xfId="36204" xr:uid="{03F0AFA3-B518-477C-9E03-2D636A006864}"/>
    <cellStyle name="计算 2 6" xfId="3781" xr:uid="{C9F0B2F6-D7F8-4041-BAA7-CAFB26AA197A}"/>
    <cellStyle name="计算 2 7" xfId="3941" xr:uid="{12F952A8-CF18-4135-AAAE-0BCBCB0C434B}"/>
    <cellStyle name="计算 2 8" xfId="3991" xr:uid="{4CF4B068-DC30-4844-B0C9-1F3D8F90AFDD}"/>
    <cellStyle name="计算 2 9" xfId="4123" xr:uid="{E86FF18E-30E2-4139-8A12-3684F3995CA6}"/>
    <cellStyle name="计算 2_MainSheet" xfId="9110" xr:uid="{1306625A-0D98-4EB2-8D05-96C283C4A615}"/>
    <cellStyle name="貨幣 [耰]_0.5SRAM" xfId="2980" xr:uid="{55F455F7-E972-47A0-B754-77C339D417D8}"/>
    <cellStyle name="貨幣 2" xfId="14" xr:uid="{95D5900C-7D53-4585-AA97-D95E0BD9875C}"/>
    <cellStyle name="貨幣 2 2" xfId="3221" xr:uid="{FDF0D4C4-1DB8-46C4-9045-43775B64644F}"/>
    <cellStyle name="貨幣 2 2 2" xfId="7844" xr:uid="{73077AF7-84D8-4A19-B827-73FC648D25F9}"/>
    <cellStyle name="貨幣 2 2_MainSheet" xfId="9112" xr:uid="{ECC88F98-7BD6-46D1-97CC-2684D5BDB976}"/>
    <cellStyle name="貨幣 2 3" xfId="3222" xr:uid="{07582D53-C998-424A-B37A-D9490B836C59}"/>
    <cellStyle name="貨幣 2 4" xfId="3223" xr:uid="{949469C3-BF97-4F23-94A5-863C19E78295}"/>
    <cellStyle name="貨幣 2 5" xfId="3211" xr:uid="{A5F6F3CD-9EB2-436C-90F4-8893AF4750EC}"/>
    <cellStyle name="貨幣 2_MainSheet" xfId="9111" xr:uid="{C550513B-C45F-4EE7-90F3-69450644B9BE}"/>
    <cellStyle name="貨幣 3" xfId="2981" xr:uid="{3A35BB63-20F1-4EC2-A313-6FEF9C175D68}"/>
    <cellStyle name="貨幣 3 2" xfId="3224" xr:uid="{D200B859-3CF0-44C9-8046-788DB0B40A41}"/>
    <cellStyle name="貨幣 3_MainSheet" xfId="9113" xr:uid="{8515CB88-1526-47C1-BCDC-4768727E7387}"/>
    <cellStyle name="貨幣 4" xfId="2982" xr:uid="{5E1F15FB-4A8B-4AFA-A23B-005BC114F42B}"/>
    <cellStyle name="貨幣 5" xfId="6397" xr:uid="{8AC82F46-86A9-4F0E-AF21-82D8A756FDF4}"/>
    <cellStyle name="貨幣[0]_64M data" xfId="2983" xr:uid="{74C2E749-46AC-46BB-9595-522C52B6156F}"/>
    <cellStyle name="货币[0]_PLDT" xfId="3195" xr:uid="{7FA8A50E-85EC-4E2C-9424-693F4DD952B7}"/>
    <cellStyle name="货币_PLDT" xfId="3196" xr:uid="{020977EA-8BE4-43FF-A630-E04D14F8A863}"/>
    <cellStyle name="超連結" xfId="7045" xr:uid="{A05443DD-37BB-4349-93E8-863DF8F4D31A}"/>
    <cellStyle name="超連結 2" xfId="3006" xr:uid="{F640B7EE-F528-4325-9B3C-58F9C67640C7}"/>
    <cellStyle name="超連結 2 2" xfId="3007" xr:uid="{974205EC-1794-4340-8B59-2526AA3BFACC}"/>
    <cellStyle name="超連結 2 3" xfId="9497" xr:uid="{8C888101-E467-4CF7-88DA-55F56805AA37}"/>
    <cellStyle name="超連結 2_MainSheet" xfId="9115" xr:uid="{2D90ADDF-57AF-4E88-9456-43BA969B4D1E}"/>
    <cellStyle name="超連結 3" xfId="3008" xr:uid="{2FDD2141-1A36-4AD3-998A-CF8A0B513654}"/>
    <cellStyle name="超連結 3 2" xfId="35882" xr:uid="{4EF6C4F6-0D4D-4943-89FF-96F547E21126}"/>
    <cellStyle name="超連結 3 3" xfId="35881" xr:uid="{BD474E35-9489-40E7-83D9-F0AE63DB51CD}"/>
    <cellStyle name="超連結 3 4" xfId="35886" xr:uid="{6A98532E-466A-4806-BB8B-D00FBC9870BF}"/>
    <cellStyle name="超連結 3 5" xfId="13795" xr:uid="{09AA07A3-BCEE-4ED0-A808-AC8E29F1D7A7}"/>
    <cellStyle name="超連結_MainSheet" xfId="9114" xr:uid="{7CBE17CB-4D9B-4266-BC08-145FB2201DDB}"/>
    <cellStyle name="輔色1 2" xfId="3022" xr:uid="{E8270053-2815-4558-A503-722E2F32FF8C}"/>
    <cellStyle name="輔色1 2 2" xfId="3023" xr:uid="{EE29B7C3-B8EE-4133-B102-E578894B2BCF}"/>
    <cellStyle name="輔色1 2 2 2" xfId="6317" xr:uid="{847764D1-5540-449E-AB77-B57EFFD01DB3}"/>
    <cellStyle name="輔色1 2 2_MainSheet" xfId="9117" xr:uid="{E6DA9703-7C41-494D-90AD-E39C1C784DED}"/>
    <cellStyle name="輔色1 2 3" xfId="3024" xr:uid="{5F56133F-5BDD-4415-BF0B-236089F376AC}"/>
    <cellStyle name="輔色1 2 4" xfId="6316" xr:uid="{6943FC94-79F8-49F5-B319-7FD7F22861AB}"/>
    <cellStyle name="輔色1 2 5" xfId="9478" xr:uid="{61CA86EF-F129-497F-993C-9EB0625F5051}"/>
    <cellStyle name="輔色1 2_MainSheet" xfId="9116" xr:uid="{B65D6FFA-D6F5-4BFD-A9BC-E8EAA0D5C3D8}"/>
    <cellStyle name="輔色1 3" xfId="3025" xr:uid="{FADDC4EF-C44F-4F52-9B40-4F826A0B3A97}"/>
    <cellStyle name="輔色1 3 2" xfId="3026" xr:uid="{AA0E3838-AF43-4F77-96D2-5237710EC2F1}"/>
    <cellStyle name="輔色1 3 3" xfId="3027" xr:uid="{D7581709-1D23-435D-A4E5-D0198DB9E2C4}"/>
    <cellStyle name="輔色1 3 4" xfId="6318" xr:uid="{B8FE08ED-4031-4417-9A40-F79C35097FE4}"/>
    <cellStyle name="輔色1 3_MainSheet" xfId="9118" xr:uid="{00CF4F7F-F87D-43BC-874C-03B5950A2372}"/>
    <cellStyle name="輔色1 4" xfId="3028" xr:uid="{0EFC5449-498B-461F-89DC-10580B2C1D81}"/>
    <cellStyle name="輔色1 4 2" xfId="6319" xr:uid="{198F0644-93AD-4388-A7A7-3978DF8867F0}"/>
    <cellStyle name="輔色1 4_MainSheet" xfId="9119" xr:uid="{DB46F98A-9276-47B4-ACF8-E9BA26708AE7}"/>
    <cellStyle name="輔色1 5" xfId="6320" xr:uid="{B8411B8E-41A4-4E96-B1C2-8B5CB6473399}"/>
    <cellStyle name="輔色2 2" xfId="3029" xr:uid="{370BF985-52A6-4208-A918-ED272589870E}"/>
    <cellStyle name="輔色2 2 2" xfId="3030" xr:uid="{80F4FE75-6C22-4351-AD90-F10303842D3F}"/>
    <cellStyle name="輔色2 2 2 2" xfId="6322" xr:uid="{5CB3CC56-4EF1-47B5-AD7B-245B792DFE9B}"/>
    <cellStyle name="輔色2 2 2_MainSheet" xfId="9121" xr:uid="{CB8479FE-F66C-4153-8BA9-C5209F71764B}"/>
    <cellStyle name="輔色2 2 3" xfId="3031" xr:uid="{67D6E0FE-5FCE-4B2B-BA40-677B27856E59}"/>
    <cellStyle name="輔色2 2 4" xfId="6321" xr:uid="{30A2D289-6E01-48C6-92E0-505DBE5261DA}"/>
    <cellStyle name="輔色2 2 5" xfId="9479" xr:uid="{F3D13137-55C5-4FDD-A70C-962F5CD04B53}"/>
    <cellStyle name="輔色2 2_MainSheet" xfId="9120" xr:uid="{112C9976-5E2E-40EC-ACCB-C721BA7BA828}"/>
    <cellStyle name="輔色2 3" xfId="3032" xr:uid="{C196BF6D-9381-43BE-B3E3-1480FCD2C656}"/>
    <cellStyle name="輔色2 3 2" xfId="3033" xr:uid="{43C06611-97F8-4014-B144-1C5F1404D7A5}"/>
    <cellStyle name="輔色2 3 3" xfId="3034" xr:uid="{F27C4483-AF42-4D9B-A99F-AB23C17FEB72}"/>
    <cellStyle name="輔色2 3 4" xfId="6323" xr:uid="{B490DD86-B123-49C7-A94E-604E6D88B7B4}"/>
    <cellStyle name="輔色2 3_MainSheet" xfId="9122" xr:uid="{2775E613-872B-43EA-85BB-0D89156E513F}"/>
    <cellStyle name="輔色2 4" xfId="3035" xr:uid="{5EFF3FEB-EC16-4C75-9D54-65FE4C7488E0}"/>
    <cellStyle name="輔色2 4 2" xfId="6324" xr:uid="{65FD9A12-BB5A-493B-BBC9-077C648A3DE1}"/>
    <cellStyle name="輔色2 4_MainSheet" xfId="9123" xr:uid="{2FF357BA-D6A4-43F0-A74C-D2E8ECC8D82E}"/>
    <cellStyle name="輔色2 5" xfId="6325" xr:uid="{57454D8F-717A-4128-81E8-A6469B4A4D96}"/>
    <cellStyle name="輔色3 2" xfId="3036" xr:uid="{4592B6A6-48AF-4699-BE09-68F930C10C69}"/>
    <cellStyle name="輔色3 2 2" xfId="3037" xr:uid="{1D9C508B-0A00-482C-B1B5-39829D22C41B}"/>
    <cellStyle name="輔色3 2 2 2" xfId="6327" xr:uid="{DED217E2-DC3E-44FE-ABFB-D6EDAB68F743}"/>
    <cellStyle name="輔色3 2 2_MainSheet" xfId="9125" xr:uid="{48AC45CD-2127-40F6-8A88-9403156DF7A3}"/>
    <cellStyle name="輔色3 2 3" xfId="3038" xr:uid="{B92D2B65-ABC3-44B6-A918-522278B6CA66}"/>
    <cellStyle name="輔色3 2 4" xfId="6326" xr:uid="{F32B9C08-06D5-4BC5-BDC6-5FB3DE7BA4A1}"/>
    <cellStyle name="輔色3 2 5" xfId="9480" xr:uid="{3AB0226F-EF46-4815-A50E-069D9DBF604B}"/>
    <cellStyle name="輔色3 2_MainSheet" xfId="9124" xr:uid="{1439548B-5E12-47D5-997D-1130F70A1B3A}"/>
    <cellStyle name="輔色3 3" xfId="3039" xr:uid="{B4AA337D-808A-4250-B05C-B63CD8CC5D06}"/>
    <cellStyle name="輔色3 3 2" xfId="3040" xr:uid="{233AEB58-1D4D-4CD0-B4E3-8816F808FADA}"/>
    <cellStyle name="輔色3 3 3" xfId="3041" xr:uid="{AB7E6975-E284-41F1-9BCB-E71AF45ED37A}"/>
    <cellStyle name="輔色3 3 4" xfId="6328" xr:uid="{69A9BEA8-7D9B-4DE4-B864-76F3077B2E90}"/>
    <cellStyle name="輔色3 3_MainSheet" xfId="9126" xr:uid="{4D1250B0-96A8-40E0-8BF8-3C99F2BB61E6}"/>
    <cellStyle name="輔色3 4" xfId="3042" xr:uid="{E12EA4E4-310C-429B-9468-D3DF96455724}"/>
    <cellStyle name="輔色3 4 2" xfId="6329" xr:uid="{38226838-BA64-4D95-B8BF-DA108E0A5D1A}"/>
    <cellStyle name="輔色3 4_MainSheet" xfId="9127" xr:uid="{B00FF362-0F09-4D20-88FC-FB0800354B5C}"/>
    <cellStyle name="輔色3 5" xfId="6330" xr:uid="{0F8D39B3-EEB2-4F07-AF62-684F4D66539C}"/>
    <cellStyle name="輔色4 2" xfId="3043" xr:uid="{CB1121C4-815E-422E-AF75-E70C28B70071}"/>
    <cellStyle name="輔色4 2 2" xfId="3044" xr:uid="{3B79F7F0-223D-4934-A2D0-E247BF0309FA}"/>
    <cellStyle name="輔色4 2 2 2" xfId="6332" xr:uid="{D4E3FCDB-43BE-4615-9DE8-285DC1AA501E}"/>
    <cellStyle name="輔色4 2 2_MainSheet" xfId="9129" xr:uid="{82DA1FC3-7319-4FE4-9F00-4BD9C0829E21}"/>
    <cellStyle name="輔色4 2 3" xfId="3045" xr:uid="{52C9524A-7532-4C14-ACDE-BDE5C6C32564}"/>
    <cellStyle name="輔色4 2 4" xfId="6331" xr:uid="{FB655AD4-A663-417E-BD21-1B9878BACA3D}"/>
    <cellStyle name="輔色4 2 5" xfId="9481" xr:uid="{AAB9C82B-B81D-4D0E-A852-2ED76BFA1D54}"/>
    <cellStyle name="輔色4 2_MainSheet" xfId="9128" xr:uid="{0F9ED000-D067-4CDF-AAC3-3D019243AE28}"/>
    <cellStyle name="輔色4 3" xfId="3046" xr:uid="{D2518F4F-8C84-42E9-8544-61BB90EDDF16}"/>
    <cellStyle name="輔色4 3 2" xfId="3047" xr:uid="{CD597B4B-5C73-4164-80FA-025A23EDBC2B}"/>
    <cellStyle name="輔色4 3 3" xfId="3048" xr:uid="{9F5C279C-9C53-4D1C-9354-201AF5B18305}"/>
    <cellStyle name="輔色4 3 4" xfId="6333" xr:uid="{DFF152D4-D5CA-4AD1-9484-574118D5D94F}"/>
    <cellStyle name="輔色4 3_MainSheet" xfId="9130" xr:uid="{6B72B08C-70DF-46F5-9848-AAFF4A869B0B}"/>
    <cellStyle name="輔色4 4" xfId="3049" xr:uid="{0DC5E400-37E9-4E49-8AA4-4C1D5DAC1347}"/>
    <cellStyle name="輔色4 4 2" xfId="6334" xr:uid="{E8F6F1E1-AABC-496C-BE57-DFEA160702D7}"/>
    <cellStyle name="輔色4 4_MainSheet" xfId="9131" xr:uid="{8ECC0EF6-45FD-4E6E-A6BB-AA1DCB6A9C27}"/>
    <cellStyle name="輔色4 5" xfId="6335" xr:uid="{57EA686E-C8D7-42F8-A631-45938017792C}"/>
    <cellStyle name="輔色5 2" xfId="3050" xr:uid="{9FE48A6E-CAC8-407A-807F-4308841C7AA2}"/>
    <cellStyle name="輔色5 2 2" xfId="3051" xr:uid="{6E606C32-7858-4CD9-AF93-D0767453382A}"/>
    <cellStyle name="輔色5 2 2 2" xfId="6337" xr:uid="{D7FF1F8F-8E6D-42ED-9BBB-6D620720AA21}"/>
    <cellStyle name="輔色5 2 2_MainSheet" xfId="9133" xr:uid="{C3DAE75F-A23F-479A-834B-48A5D9F99CE9}"/>
    <cellStyle name="輔色5 2 3" xfId="3052" xr:uid="{E00432BC-351B-4B7E-A781-37CE55F7237F}"/>
    <cellStyle name="輔色5 2 4" xfId="6336" xr:uid="{CE43C159-561F-4A37-9309-1CC33C9D225D}"/>
    <cellStyle name="輔色5 2 5" xfId="9482" xr:uid="{1B9F0896-DE7E-4F46-B736-915026EA58ED}"/>
    <cellStyle name="輔色5 2_MainSheet" xfId="9132" xr:uid="{F4696516-B9AE-450C-B0AA-3E8F39B27280}"/>
    <cellStyle name="輔色5 3" xfId="3053" xr:uid="{99439493-4380-4B13-9551-CCD722B4E82C}"/>
    <cellStyle name="輔色5 3 2" xfId="3054" xr:uid="{75B0C207-D344-45BC-9434-C8F313E08522}"/>
    <cellStyle name="輔色5 3 3" xfId="3055" xr:uid="{1F43D98E-97B0-4CD3-8106-E410C2C92622}"/>
    <cellStyle name="輔色5 3 4" xfId="6338" xr:uid="{E047F9BF-8FA2-4C71-ABBF-627CDB60D1A2}"/>
    <cellStyle name="輔色5 3_MainSheet" xfId="9134" xr:uid="{CB863503-D3EB-499E-81D0-482107E1861A}"/>
    <cellStyle name="輔色5 4" xfId="3056" xr:uid="{A29D6805-6768-428D-B77E-8D3BDBE395FF}"/>
    <cellStyle name="輔色5 4 2" xfId="6339" xr:uid="{1F93D137-F067-4B36-AF5B-4784388EA7CD}"/>
    <cellStyle name="輔色5 4_MainSheet" xfId="9135" xr:uid="{EE7F527B-7B72-46EB-AB77-3CA2E1E98DD3}"/>
    <cellStyle name="輔色5 5" xfId="6340" xr:uid="{4C564DAD-9DC2-450A-88F7-E3816DA98195}"/>
    <cellStyle name="輔色6 2" xfId="3057" xr:uid="{35E1C8ED-45AD-4402-85F8-FD5B4C00C3CC}"/>
    <cellStyle name="輔色6 2 2" xfId="3058" xr:uid="{FE71E18B-A395-4790-A6E4-042996D60BC2}"/>
    <cellStyle name="輔色6 2 2 2" xfId="6342" xr:uid="{18928851-1103-48A7-B3D4-9BA51934826B}"/>
    <cellStyle name="輔色6 2 2_MainSheet" xfId="9137" xr:uid="{756DA4B2-F50B-41E7-B8BE-04E782077F61}"/>
    <cellStyle name="輔色6 2 3" xfId="3059" xr:uid="{8F8CB254-30A1-4FE5-8326-739C23E2070A}"/>
    <cellStyle name="輔色6 2 4" xfId="6341" xr:uid="{906473AF-D48F-4616-B324-5FB682B4FF48}"/>
    <cellStyle name="輔色6 2 5" xfId="9483" xr:uid="{E4CAA41B-5531-4C64-BEB7-F5C757042000}"/>
    <cellStyle name="輔色6 2_MainSheet" xfId="9136" xr:uid="{AB7171A8-390E-4620-A766-8CFEB678D9B3}"/>
    <cellStyle name="輔色6 3" xfId="3060" xr:uid="{55866EC7-94F1-44B2-BA7B-7EC5A1B8C8D1}"/>
    <cellStyle name="輔色6 3 2" xfId="3061" xr:uid="{EAC1CBDB-91A6-44D0-9EA7-F5878754C71F}"/>
    <cellStyle name="輔色6 3 3" xfId="3062" xr:uid="{2CF9ECF6-BE35-4EF7-8D67-6534E61C0E9C}"/>
    <cellStyle name="輔色6 3 4" xfId="6343" xr:uid="{48B6B3F9-2549-443C-87FF-C62A50938E89}"/>
    <cellStyle name="輔色6 3_MainSheet" xfId="9138" xr:uid="{5E736F36-68B5-4897-BAD6-68A03FBBCD49}"/>
    <cellStyle name="輔色6 4" xfId="3063" xr:uid="{2049A468-73BF-4884-9008-058F2C097B15}"/>
    <cellStyle name="輔色6 4 2" xfId="6344" xr:uid="{80BC09AC-B9C3-4420-AC55-44A84795FDBD}"/>
    <cellStyle name="輔色6 4_MainSheet" xfId="9139" xr:uid="{2E7A1DD0-FAD3-4FEE-A684-C9985FB40760}"/>
    <cellStyle name="輔色6 5" xfId="6345" xr:uid="{7937FA69-2A01-4A38-9A67-46A89F745057}"/>
    <cellStyle name="輸入 2" xfId="3101" xr:uid="{5722CCF4-91F3-4FDA-9CE3-8CB3D264B981}"/>
    <cellStyle name="輸入 2 2" xfId="3102" xr:uid="{12B57C0E-A41A-422F-AA12-B68967464887}"/>
    <cellStyle name="輸入 2 2 2" xfId="6372" xr:uid="{0E28A361-0F71-4927-A1B3-EA716688682B}"/>
    <cellStyle name="輸入 2 2_MainSheet" xfId="9141" xr:uid="{A7A9A5BD-43F9-4D85-A9D7-D49FFD566288}"/>
    <cellStyle name="輸入 2 3" xfId="3103" xr:uid="{869AE48B-F45A-4AE6-B487-8BFF2950C158}"/>
    <cellStyle name="輸入 2 4" xfId="6371" xr:uid="{D90D28B0-A58B-4B6F-9EBC-F17CBCD16512}"/>
    <cellStyle name="輸入 2 5" xfId="7949" xr:uid="{B131A5FA-2B91-49E0-B920-D6FBD776CDC7}"/>
    <cellStyle name="輸入 2 6" xfId="9489" xr:uid="{9C7696AB-3B83-436C-A040-7A5446CD3933}"/>
    <cellStyle name="輸入 2_MainSheet" xfId="9140" xr:uid="{54970625-8F15-4311-8434-1C77956665D7}"/>
    <cellStyle name="輸入 3" xfId="3104" xr:uid="{945FE129-3B48-41BE-8BF6-79322467C5AB}"/>
    <cellStyle name="輸入 3 2" xfId="3105" xr:uid="{4DD915E6-2AF9-411C-BFCE-9A4159A3D9BE}"/>
    <cellStyle name="輸入 3 3" xfId="3106" xr:uid="{A81AF902-6616-40F6-97E3-549242FB2747}"/>
    <cellStyle name="輸入 3 3 2" xfId="7950" xr:uid="{D0AA1A3A-8D7A-4CA9-A4A8-C491EB6C2F59}"/>
    <cellStyle name="輸入 3 3_MainSheet" xfId="9143" xr:uid="{E8308E17-9B0F-45FD-B4AB-7A5CF7D1E169}"/>
    <cellStyle name="輸入 3 4" xfId="6373" xr:uid="{970979F8-A164-4429-9DB8-3242D447A533}"/>
    <cellStyle name="輸入 3 5" xfId="9490" xr:uid="{274DAC56-6A96-4427-9819-97E91553A89C}"/>
    <cellStyle name="輸入 3_MainSheet" xfId="9142" xr:uid="{34AF195B-0CB0-4F89-9BB0-6CB83F41F7CD}"/>
    <cellStyle name="輸入 4" xfId="3107" xr:uid="{51AA14BD-827F-438A-A6CB-5DC2ED3B3BFE}"/>
    <cellStyle name="輸入 4 2" xfId="6374" xr:uid="{5C7B3A89-C1BF-43CD-BCD5-97BEC6EB4F43}"/>
    <cellStyle name="輸入 4_MainSheet" xfId="9144" xr:uid="{3F8B1623-5488-485F-80B6-F6705B0E9DE4}"/>
    <cellStyle name="輸入 5" xfId="6375" xr:uid="{E03C010E-9EAD-4715-A28E-3EE3E394B4BC}"/>
    <cellStyle name="輸出 2" xfId="3108" xr:uid="{68B9CF70-0093-4994-AA57-0D11BC1C3712}"/>
    <cellStyle name="輸出 2 2" xfId="3109" xr:uid="{1811A288-DC3B-4DF7-9F55-8A0695892C8F}"/>
    <cellStyle name="輸出 2 2 2" xfId="6377" xr:uid="{1910BD1A-0988-4DD8-B310-0BCE835769D6}"/>
    <cellStyle name="輸出 2 2_MainSheet" xfId="9146" xr:uid="{AB4DF237-1DE1-4663-8CEB-D1BE1154B814}"/>
    <cellStyle name="輸出 2 3" xfId="3110" xr:uid="{CB14E2E9-143D-44B2-B823-1A39261E34C0}"/>
    <cellStyle name="輸出 2 4" xfId="6376" xr:uid="{9E7B4CDB-3911-401B-9B34-F8D09FECC002}"/>
    <cellStyle name="輸出 2 5" xfId="7951" xr:uid="{D07E1D77-A1DA-4DB3-843E-97F2F6052DB1}"/>
    <cellStyle name="輸出 2 6" xfId="9491" xr:uid="{96D0FC59-41B9-4599-8A4F-0A48EAECCAE2}"/>
    <cellStyle name="輸出 2_MainSheet" xfId="9145" xr:uid="{1452DE03-1148-42AE-A05E-DAF6FA328E20}"/>
    <cellStyle name="輸出 3" xfId="3111" xr:uid="{9B27CA43-9508-4FBD-9A4B-EB4BCD35A975}"/>
    <cellStyle name="輸出 3 2" xfId="3112" xr:uid="{8B750FEF-6389-4863-BB1A-156836C85B95}"/>
    <cellStyle name="輸出 3 3" xfId="3113" xr:uid="{6F8EF58A-F166-4786-8337-B5515D21871F}"/>
    <cellStyle name="輸出 3 3 2" xfId="7952" xr:uid="{C6C8A846-DDB8-4D83-A0DA-2A3803AA5F37}"/>
    <cellStyle name="輸出 3 3_MainSheet" xfId="9148" xr:uid="{CD7B8875-6C94-4942-8908-30978C9C1909}"/>
    <cellStyle name="輸出 3 4" xfId="6378" xr:uid="{A52371FC-A0A2-4A41-BD23-31DD77430FC0}"/>
    <cellStyle name="輸出 3 5" xfId="9492" xr:uid="{6199450F-C6E0-4FC6-B50F-159278EC90E4}"/>
    <cellStyle name="輸出 3_MainSheet" xfId="9147" xr:uid="{8E5C486A-DB2F-4962-A85F-E2C7C353B562}"/>
    <cellStyle name="輸出 4" xfId="3114" xr:uid="{5B9B635A-5BE8-4190-9969-D81C63269307}"/>
    <cellStyle name="輸出 4 2" xfId="6379" xr:uid="{5577E4A3-5036-4BAC-A656-6A4A2ED3F8E2}"/>
    <cellStyle name="輸出 4_MainSheet" xfId="9149" xr:uid="{A1EA90C4-DC8D-4BB2-8EB4-3E56E32DDF09}"/>
    <cellStyle name="輸出 5" xfId="6380" xr:uid="{F37173CB-6DB8-4A9D-B647-3DA9BCB14B0B}"/>
    <cellStyle name="输入 2" xfId="3011" xr:uid="{5E78F2E9-A76B-41DA-AC6A-4CC865FA5C4C}"/>
    <cellStyle name="输入 2 10" xfId="4213" xr:uid="{2933F402-E759-4DEC-A1CA-F418C619E4BB}"/>
    <cellStyle name="输入 2 11" xfId="4304" xr:uid="{EAF8521B-51D2-46E3-AEAB-3EB1F0CCFC76}"/>
    <cellStyle name="输入 2 12" xfId="4368" xr:uid="{E89057F6-384D-4791-8D91-AB17B6D65D7D}"/>
    <cellStyle name="输入 2 13" xfId="4556" xr:uid="{EFF66E85-EF33-4BE1-B3C8-88B3B5CA4CDF}"/>
    <cellStyle name="输入 2 14" xfId="4622" xr:uid="{270B4872-E511-45A1-8FC5-3C30D02537C0}"/>
    <cellStyle name="输入 2 15" xfId="4674" xr:uid="{68F542C0-01D2-44E3-8543-B8E7FB69BDB4}"/>
    <cellStyle name="输入 2 16" xfId="4754" xr:uid="{ADF9DEED-9803-42CE-AEAB-4AA579E94ECD}"/>
    <cellStyle name="输入 2 17" xfId="4885" xr:uid="{39507D25-27CF-4EE8-941C-B9F6D7B443D0}"/>
    <cellStyle name="输入 2 18" xfId="4950" xr:uid="{54667121-4FFF-4055-9F23-72D68E7EF9AF}"/>
    <cellStyle name="输入 2 19" xfId="5033" xr:uid="{C1E631AD-D681-43B2-B561-4D7F7F959542}"/>
    <cellStyle name="输入 2 2" xfId="3336" xr:uid="{F1CC59A9-408A-4F2A-96B6-9081A8C955B6}"/>
    <cellStyle name="输入 2 20" xfId="5230" xr:uid="{F6211544-F8FD-4235-A8EA-F8ADF66F265F}"/>
    <cellStyle name="输入 2 21" xfId="5401" xr:uid="{418B3F06-02BA-4779-A99E-341C00C19915}"/>
    <cellStyle name="输入 2 22" xfId="5493" xr:uid="{C19749D1-F055-4861-9D44-9A915AF4171F}"/>
    <cellStyle name="输入 2 23" xfId="5678" xr:uid="{07B99464-C019-4A5C-A561-9E1F38265275}"/>
    <cellStyle name="输入 2 24" xfId="5757" xr:uid="{6112F732-70BE-45D1-B009-F544BFC38085}"/>
    <cellStyle name="输入 2 25" xfId="5953" xr:uid="{416827B0-73E1-4E62-AB10-8DE9E31C25A7}"/>
    <cellStyle name="输入 2 26" xfId="6729" xr:uid="{285A1B1A-93BF-4179-B8C8-5DFCBE3A6637}"/>
    <cellStyle name="输入 2 27" xfId="6799" xr:uid="{712CE69C-4A18-4D2D-9578-880A6F72A032}"/>
    <cellStyle name="输入 2 28" xfId="6883" xr:uid="{38756B5F-FF71-460E-BAC6-CC6A43AC1173}"/>
    <cellStyle name="输入 2 29" xfId="6955" xr:uid="{AFF87F8C-51CD-4218-9B18-6DF680E55F08}"/>
    <cellStyle name="输入 2 3" xfId="3421" xr:uid="{490F9335-627B-4968-9485-270E71838FE8}"/>
    <cellStyle name="输入 2 30" xfId="7027" xr:uid="{33A75C00-CC20-43C5-880F-B9D7C34B7F14}"/>
    <cellStyle name="输入 2 31" xfId="7112" xr:uid="{550A700E-81A5-4A0C-9C47-74F98B2BC19D}"/>
    <cellStyle name="输入 2 32" xfId="7165" xr:uid="{8A7D82B7-46DF-4A9E-9A5D-5BECB3B9EBDD}"/>
    <cellStyle name="输入 2 33" xfId="7280" xr:uid="{113D0FFC-C425-4086-8DE7-30B0A2A6CA4B}"/>
    <cellStyle name="输入 2 34" xfId="7347" xr:uid="{40237573-C9D6-4C86-A862-839CDAB029E5}"/>
    <cellStyle name="输入 2 35" xfId="7449" xr:uid="{6B330B0A-0B5C-4CD4-8ECE-17ECB90237D1}"/>
    <cellStyle name="输入 2 36" xfId="7557" xr:uid="{96BAACB8-54DC-4E64-9205-04B54941D3F1}"/>
    <cellStyle name="输入 2 37" xfId="7609" xr:uid="{672CBF88-0EF7-4528-BA10-152A8E176AE8}"/>
    <cellStyle name="输入 2 38" xfId="7661" xr:uid="{4FC5184C-FAC6-4E41-A794-D41A4CAF96CB}"/>
    <cellStyle name="输入 2 39" xfId="7719" xr:uid="{5B6607AB-5E8F-4946-BE21-229C3F60445E}"/>
    <cellStyle name="输入 2 4" xfId="3588" xr:uid="{5206CF59-3F07-47BA-8CC7-CDCBC1378418}"/>
    <cellStyle name="输入 2 40" xfId="7788" xr:uid="{96CCE763-24FB-4CE9-813A-D6E3229B6D4A}"/>
    <cellStyle name="输入 2 41" xfId="7831" xr:uid="{0EEDA3E1-A2FC-477F-A967-5D390999994F}"/>
    <cellStyle name="输入 2 42" xfId="7917" xr:uid="{E16694EC-B2F8-4951-8E8D-D10DDF47FC2E}"/>
    <cellStyle name="输入 2 43" xfId="7861" xr:uid="{71DF0FE1-4960-45E1-BC3F-8958B2632599}"/>
    <cellStyle name="输入 2 44" xfId="7946" xr:uid="{6CFD4BD8-EF10-431B-AEC2-9DAE4EE3FAB4}"/>
    <cellStyle name="输入 2 45" xfId="9209" xr:uid="{CCA6D593-0527-4D09-875D-CCD678CE16CF}"/>
    <cellStyle name="输入 2 46" xfId="9275" xr:uid="{8AC3ED52-F3A3-417B-892C-BDC78B64AFD4}"/>
    <cellStyle name="输入 2 47" xfId="9332" xr:uid="{7A593A7B-3D9A-431F-9ADE-8B9B3DFA8FDD}"/>
    <cellStyle name="输入 2 48" xfId="35991" xr:uid="{F88B4FF1-A4F3-4A0C-A264-FB71155828A3}"/>
    <cellStyle name="输入 2 49" xfId="36087" xr:uid="{ACAAD8DD-F2EA-4594-BC82-21FF50F22886}"/>
    <cellStyle name="输入 2 5" xfId="3670" xr:uid="{A6FCAD5C-34A8-438D-9893-0981D0546F5A}"/>
    <cellStyle name="输入 2 50" xfId="36191" xr:uid="{2DE3A387-BCFB-4826-B45D-4283239FE596}"/>
    <cellStyle name="输入 2 6" xfId="3770" xr:uid="{B2A996D9-F3B8-4333-8110-A8F634310F7C}"/>
    <cellStyle name="输入 2 7" xfId="3925" xr:uid="{5309AD46-0163-4020-B14D-184BC8578343}"/>
    <cellStyle name="输入 2 8" xfId="3979" xr:uid="{02C8318E-0D3B-4646-A350-6F393ABEF2E8}"/>
    <cellStyle name="输入 2 9" xfId="4107" xr:uid="{07F8BC59-52B9-4AFE-885A-ED3303E83023}"/>
    <cellStyle name="输入 2_MainSheet" xfId="9150" xr:uid="{ABCAA84C-9A7E-4510-A537-BAB716492A39}"/>
    <cellStyle name="输出 2" xfId="3012" xr:uid="{61278003-6AB9-43FF-BE04-A0C8428E95E2}"/>
    <cellStyle name="输出 2 10" xfId="4214" xr:uid="{B610C319-A934-403C-A586-33052A214A43}"/>
    <cellStyle name="输出 2 11" xfId="4305" xr:uid="{4A63D1AC-D5F4-46AB-8B02-BAAB76A6E56B}"/>
    <cellStyle name="输出 2 12" xfId="4369" xr:uid="{9100E1F8-802B-4435-86EE-3FC1902FF529}"/>
    <cellStyle name="输出 2 13" xfId="4557" xr:uid="{1751259F-4FCB-4D73-B00A-539279FD3205}"/>
    <cellStyle name="输出 2 14" xfId="4623" xr:uid="{D9A17D5F-068E-4F17-AD93-62F67A520B2B}"/>
    <cellStyle name="输出 2 15" xfId="4675" xr:uid="{1D96A40B-8152-4390-97E9-F644FC02F35E}"/>
    <cellStyle name="输出 2 16" xfId="4755" xr:uid="{6EAD9D9E-84DE-403B-9CD2-7677AB213298}"/>
    <cellStyle name="输出 2 17" xfId="4886" xr:uid="{D1272E54-3A84-4DA2-8CFB-C83167F7545B}"/>
    <cellStyle name="输出 2 18" xfId="4951" xr:uid="{7F8E0E15-B768-41D9-B598-39B10FDF1269}"/>
    <cellStyle name="输出 2 19" xfId="5034" xr:uid="{7D6ECB32-22D4-48F0-92CD-60DFB8FB850C}"/>
    <cellStyle name="输出 2 2" xfId="3337" xr:uid="{CD6A8480-7B68-461D-AC07-9A8738405AEF}"/>
    <cellStyle name="输出 2 20" xfId="5231" xr:uid="{63F5E09C-3320-4854-89A0-09976831F786}"/>
    <cellStyle name="输出 2 21" xfId="5402" xr:uid="{8BADF5F5-B021-4EEB-8FD6-68FA7ED7097D}"/>
    <cellStyle name="输出 2 22" xfId="5494" xr:uid="{3648FE97-E541-4813-8836-3083A314AA7A}"/>
    <cellStyle name="输出 2 23" xfId="5679" xr:uid="{DD8BB93B-1EE8-4D6D-9969-73864D6DAE66}"/>
    <cellStyle name="输出 2 24" xfId="5758" xr:uid="{58D306CD-21F5-418F-9B7E-315095ECC09A}"/>
    <cellStyle name="输出 2 25" xfId="5954" xr:uid="{9D9ACBAD-9998-4607-8E5D-5D8A22085944}"/>
    <cellStyle name="输出 2 26" xfId="6730" xr:uid="{9AA545C5-B739-466C-A11F-FBA4D2B994E6}"/>
    <cellStyle name="输出 2 27" xfId="6800" xr:uid="{6CB875E1-10AE-4864-9A03-098E98BE34C2}"/>
    <cellStyle name="输出 2 28" xfId="6884" xr:uid="{9B284F87-CFFF-4BF4-81FB-5290D1A87EBF}"/>
    <cellStyle name="输出 2 29" xfId="6956" xr:uid="{5ADB9382-3E62-4FC8-B3C4-602B7202AC1F}"/>
    <cellStyle name="输出 2 3" xfId="3422" xr:uid="{FF6B45F0-958C-42AC-B2CE-A32E51086AA7}"/>
    <cellStyle name="输出 2 30" xfId="7028" xr:uid="{2E2DBB52-D26F-496B-8E60-7F2A55EB9F75}"/>
    <cellStyle name="输出 2 31" xfId="7113" xr:uid="{90E26318-6F08-45C6-A360-CBD4A8353DED}"/>
    <cellStyle name="输出 2 32" xfId="7166" xr:uid="{EF2031FE-FFF4-4CC0-8C79-8D0C5E841114}"/>
    <cellStyle name="输出 2 33" xfId="7281" xr:uid="{8FEC172F-2B7F-4502-A3D3-325256AAADE6}"/>
    <cellStyle name="输出 2 34" xfId="7348" xr:uid="{C7373F51-2E2B-4C30-820A-C947B017F43C}"/>
    <cellStyle name="输出 2 35" xfId="7450" xr:uid="{C19C1584-CB6A-497B-BAA7-8EAB737AC879}"/>
    <cellStyle name="输出 2 36" xfId="7558" xr:uid="{99EF3A0E-4B9F-4691-897E-BB1F0C9DA438}"/>
    <cellStyle name="输出 2 37" xfId="7610" xr:uid="{E24875E9-9457-4F87-8968-A1765DF60E41}"/>
    <cellStyle name="输出 2 38" xfId="7662" xr:uid="{D6975F1F-8C26-4237-9A7B-654589DE3AF3}"/>
    <cellStyle name="输出 2 39" xfId="7720" xr:uid="{F5B76AA1-4ABB-44D4-9DD5-194DB804BAE0}"/>
    <cellStyle name="输出 2 4" xfId="3589" xr:uid="{773C4104-912F-47CA-AF75-A80A62D9CC10}"/>
    <cellStyle name="输出 2 40" xfId="7789" xr:uid="{648189F7-0E22-4A67-B588-11AD5E2ECDC1}"/>
    <cellStyle name="输出 2 41" xfId="7830" xr:uid="{394611E5-5287-4BF5-B0AA-8D0C52863E56}"/>
    <cellStyle name="输出 2 42" xfId="7918" xr:uid="{7893D892-625F-48D9-B61D-8CE81B00AB7B}"/>
    <cellStyle name="输出 2 43" xfId="7860" xr:uid="{8D7D607E-A357-450F-B45B-3CFE5450AA99}"/>
    <cellStyle name="输出 2 44" xfId="7947" xr:uid="{ABAD297B-CE14-451C-A377-E8EBB9B08F80}"/>
    <cellStyle name="输出 2 45" xfId="9210" xr:uid="{9E260BA0-FCDF-4317-B3BD-BFE8DBB4CEC1}"/>
    <cellStyle name="输出 2 46" xfId="9276" xr:uid="{D58E3C69-8F9E-4019-87FC-549B441B91C7}"/>
    <cellStyle name="输出 2 47" xfId="9333" xr:uid="{146EC55A-53CE-447D-B0C9-5BB8C51AEE0B}"/>
    <cellStyle name="输出 2 48" xfId="35992" xr:uid="{09141763-B301-444E-AD6C-08589FCF114E}"/>
    <cellStyle name="输出 2 49" xfId="36088" xr:uid="{4354FB3B-02FC-4855-88B2-F90A802306FC}"/>
    <cellStyle name="输出 2 5" xfId="3671" xr:uid="{0E4E19F3-E440-41A8-9EA7-F5A071E7BE22}"/>
    <cellStyle name="输出 2 50" xfId="36192" xr:uid="{32ED24CE-C21B-4999-815B-2D525B673229}"/>
    <cellStyle name="输出 2 6" xfId="3771" xr:uid="{6CFDBFB8-9C16-4895-89F7-5C7437049947}"/>
    <cellStyle name="输出 2 7" xfId="3926" xr:uid="{B585756B-C165-45C1-B6C0-BAC263E8C00E}"/>
    <cellStyle name="输出 2 8" xfId="3980" xr:uid="{218AEDFD-58A4-4359-8EC4-8E72FF257504}"/>
    <cellStyle name="输出 2 9" xfId="4108" xr:uid="{D87E0E46-2BC2-4456-A103-C1EA7E32AF26}"/>
    <cellStyle name="输出 2_MainSheet" xfId="9151" xr:uid="{879A152D-48FE-4DB3-AB8F-24BBF5883CE3}"/>
    <cellStyle name="适中 2" xfId="2974" xr:uid="{D25571F2-EF62-4A9C-9F10-B14766C4165A}"/>
    <cellStyle name="适中 2 10" xfId="4204" xr:uid="{80775BB7-0CBC-4ACE-994F-D795D735471E}"/>
    <cellStyle name="适中 2 11" xfId="4296" xr:uid="{6822DABD-A923-4B90-8717-1E0BB6971DEF}"/>
    <cellStyle name="适中 2 12" xfId="4359" xr:uid="{1E86D145-65CF-4865-A640-9E1DB2EB3BE9}"/>
    <cellStyle name="适中 2 13" xfId="4547" xr:uid="{90C1F9DE-A57A-4729-9E22-F3FC7309FA60}"/>
    <cellStyle name="适中 2 14" xfId="4614" xr:uid="{1DA9BD81-7CFF-4F37-BD56-9B45CC25770B}"/>
    <cellStyle name="适中 2 15" xfId="4665" xr:uid="{3F390F9B-47C0-4938-A592-8A8CD19066FE}"/>
    <cellStyle name="适中 2 16" xfId="4746" xr:uid="{0AD6C26B-1443-484B-BBB8-179739B25D0B}"/>
    <cellStyle name="适中 2 17" xfId="4877" xr:uid="{BDC36543-9FFF-4BFA-B953-BCB72E712664}"/>
    <cellStyle name="适中 2 18" xfId="4942" xr:uid="{FE17B609-2E41-49BD-84F3-07B1022FEB84}"/>
    <cellStyle name="适中 2 19" xfId="5025" xr:uid="{7387937B-4214-4C29-9781-D46F149CFE6C}"/>
    <cellStyle name="适中 2 2" xfId="3328" xr:uid="{4FCE3BA5-FDB8-4E5A-9B3F-4AD89626A883}"/>
    <cellStyle name="适中 2 20" xfId="5222" xr:uid="{78B1B6B4-FA03-48D2-855B-39774EEA22A9}"/>
    <cellStyle name="适中 2 21" xfId="5393" xr:uid="{0A623D0C-4184-4125-B295-B42405118F5F}"/>
    <cellStyle name="适中 2 22" xfId="5485" xr:uid="{A27C3563-2489-4C60-A469-22C432D1CF68}"/>
    <cellStyle name="适中 2 23" xfId="5670" xr:uid="{3402B3D9-4F00-4460-BEFC-CABD70C96C59}"/>
    <cellStyle name="适中 2 24" xfId="5749" xr:uid="{287C712B-11A8-4AF7-A30E-287EB4C90A2E}"/>
    <cellStyle name="适中 2 25" xfId="5945" xr:uid="{4C41B58D-4C07-4D5D-8046-C0663CA2F6C6}"/>
    <cellStyle name="适中 2 26" xfId="6721" xr:uid="{11D74961-AEB9-471E-A26F-233D4A21AEC5}"/>
    <cellStyle name="适中 2 27" xfId="6791" xr:uid="{E10C874C-4561-46F5-8E13-E3611FB28AB1}"/>
    <cellStyle name="适中 2 28" xfId="6875" xr:uid="{9503CE6A-5494-4E68-B3FF-5858B7A4A70E}"/>
    <cellStyle name="适中 2 29" xfId="6947" xr:uid="{AA9EDED5-3DF6-41A4-8F98-043B76146D10}"/>
    <cellStyle name="适中 2 3" xfId="3412" xr:uid="{E961A9B7-F14E-4FEC-9A48-15AA830E2F2A}"/>
    <cellStyle name="适中 2 30" xfId="7019" xr:uid="{47F9E4A8-6B90-4FA9-833D-37A5DCB0CF29}"/>
    <cellStyle name="适中 2 31" xfId="7104" xr:uid="{B529DB7A-E7CB-461B-B7DE-8BB382BC50EA}"/>
    <cellStyle name="适中 2 32" xfId="7156" xr:uid="{D01063B0-9345-4628-8845-C7D4855325C0}"/>
    <cellStyle name="适中 2 33" xfId="7272" xr:uid="{AE250571-7A3E-4B07-8E96-14A784B170E6}"/>
    <cellStyle name="适中 2 34" xfId="7339" xr:uid="{9F0834FD-CB2C-4A96-B7D8-92A7E3209ABD}"/>
    <cellStyle name="适中 2 35" xfId="7441" xr:uid="{5C008BBB-1221-42A8-BA14-3BE02CD4F46C}"/>
    <cellStyle name="适中 2 36" xfId="7549" xr:uid="{3B6D8E71-DC7C-4B51-B1A0-37FB0D6C43B3}"/>
    <cellStyle name="适中 2 37" xfId="7601" xr:uid="{911648FA-B863-45DC-A884-90C0F815FC26}"/>
    <cellStyle name="适中 2 38" xfId="7653" xr:uid="{5B05EBFA-6FCA-4E5E-87D6-ECBC5DE01BF9}"/>
    <cellStyle name="适中 2 39" xfId="7711" xr:uid="{EB19C0F1-EDFC-480A-B9D7-529901207FEA}"/>
    <cellStyle name="适中 2 4" xfId="3580" xr:uid="{D283531F-A159-485E-9CFF-A1ADF1EFBE24}"/>
    <cellStyle name="适中 2 40" xfId="7780" xr:uid="{781CC5F7-C78F-4411-A462-FA57C6495646}"/>
    <cellStyle name="适中 2 41" xfId="7908" xr:uid="{2B42A076-B34B-4A41-ADF0-CE6701525C23}"/>
    <cellStyle name="适中 2 42" xfId="9201" xr:uid="{3AEC4DB1-3AA9-4E70-88BF-0CB9C2F12E09}"/>
    <cellStyle name="适中 2 43" xfId="9267" xr:uid="{F1CF2E36-40FF-4107-B5D7-14111F6F31F6}"/>
    <cellStyle name="适中 2 44" xfId="9323" xr:uid="{2BCD5901-50D0-4592-B56D-EED5B490E1E2}"/>
    <cellStyle name="适中 2 45" xfId="35983" xr:uid="{34EE1432-8F32-40A7-A77F-05440021FBD3}"/>
    <cellStyle name="适中 2 46" xfId="36079" xr:uid="{5D6AFED4-FEA7-49D5-B410-0A0C6F7B279B}"/>
    <cellStyle name="适中 2 47" xfId="36183" xr:uid="{7C71DEAD-1B2B-4DB1-905E-2BF8EF6416C0}"/>
    <cellStyle name="适中 2 5" xfId="3662" xr:uid="{7D57FC9E-15A1-4608-818F-10824F6533AB}"/>
    <cellStyle name="适中 2 6" xfId="3762" xr:uid="{ABA1B0D2-B0EE-4CC4-9ED7-C7A14E1F9219}"/>
    <cellStyle name="适中 2 7" xfId="3916" xr:uid="{A3C55221-1DF6-462C-96A4-EB79F425BA23}"/>
    <cellStyle name="适中 2 8" xfId="3970" xr:uid="{93A5344D-0B72-4B51-9EA9-829B413B7E07}"/>
    <cellStyle name="适中 2 9" xfId="4098" xr:uid="{018A341F-3638-4D9F-AD0F-826EB2D33392}"/>
    <cellStyle name="适中 2_MainSheet" xfId="9152" xr:uid="{8F3F68E9-75C6-4EC1-A860-0480B5EC31C1}"/>
    <cellStyle name="通貨 [0.00]_3VSORT_TTR_599" xfId="2984" xr:uid="{88F32F7C-3F9F-4B8B-BD25-533C0BFD0920}"/>
    <cellStyle name="通貨 2" xfId="13794" xr:uid="{2092FF21-37BE-4032-BFE8-190B7CA2784A}"/>
    <cellStyle name="通貨_04 Wire bonding condition 256MSD(0.175D)" xfId="2985" xr:uid="{F4A4373C-F756-483C-98D9-C561BFD8DE44}"/>
    <cellStyle name="連結的儲存格 2" xfId="2986" xr:uid="{12116051-AEF2-4965-8923-1B87EED0C7DE}"/>
    <cellStyle name="連結的儲存格 2 2" xfId="2987" xr:uid="{E570DD51-1D19-49DB-8236-15FEBDD8DC87}"/>
    <cellStyle name="連結的儲存格 2 2 2" xfId="6301" xr:uid="{C1F93439-E44A-4D90-AF9E-6661A183EFB4}"/>
    <cellStyle name="連結的儲存格 2 2_MainSheet" xfId="9154" xr:uid="{7C7FA10F-30CA-47EB-9B38-98023E46C87C}"/>
    <cellStyle name="連結的儲存格 2 3" xfId="2988" xr:uid="{F10CA7F4-99F4-435E-9FE6-19CB742091D7}"/>
    <cellStyle name="連結的儲存格 2 4" xfId="6300" xr:uid="{309646A3-81DA-4AB4-B3F3-39F79B911058}"/>
    <cellStyle name="連結的儲存格 2 5" xfId="9474" xr:uid="{BB505A25-182A-4B75-A35D-42E2F28BD23F}"/>
    <cellStyle name="連結的儲存格 2_MainSheet" xfId="9153" xr:uid="{A524581F-69F7-4134-A997-39358E9AE89C}"/>
    <cellStyle name="連結的儲存格 3" xfId="2989" xr:uid="{2BE08CDE-BB05-46C2-89E5-42FC59B35BB8}"/>
    <cellStyle name="連結的儲存格 3 2" xfId="2990" xr:uid="{94000126-0BDC-4627-9EA9-0D26282C38C3}"/>
    <cellStyle name="連結的儲存格 3 3" xfId="2991" xr:uid="{6A6042C0-F2B7-4B4A-B713-F32602B826B3}"/>
    <cellStyle name="連結的儲存格 3 4" xfId="6302" xr:uid="{DC5CB067-332A-49C8-9A86-38A64D246CF5}"/>
    <cellStyle name="連結的儲存格 3_MainSheet" xfId="9155" xr:uid="{7AB7ADCC-00B8-4FF3-B6B7-D915B0F73931}"/>
    <cellStyle name="連結的儲存格 4" xfId="2992" xr:uid="{3FA6EB59-6513-4B43-9D2D-DDC906EC2362}"/>
    <cellStyle name="連結的儲存格 4 2" xfId="6303" xr:uid="{19DC42DF-A43C-42F1-B495-6015A7CDA08C}"/>
    <cellStyle name="連結的儲存格 4_MainSheet" xfId="9156" xr:uid="{F56A09C2-0B10-4528-A411-FFF4B99B0BFF}"/>
    <cellStyle name="連結的儲存格 5" xfId="6304" xr:uid="{C2CF5701-B7D1-4A28-A4E8-1CB16E65DCF7}"/>
    <cellStyle name="链接单元格 2" xfId="3197" xr:uid="{DFA2C6D0-FDF4-4708-ACCB-AA0B090B7FEA}"/>
    <cellStyle name="链接单元格 2 10" xfId="4228" xr:uid="{500D8CA4-A69A-414A-8545-924793923793}"/>
    <cellStyle name="链接单元格 2 11" xfId="4316" xr:uid="{FAEC8747-3956-4CDC-8A89-CDABD5B32C29}"/>
    <cellStyle name="链接单元格 2 12" xfId="4383" xr:uid="{63A7ADED-4F9C-424D-A9A0-EB8CB7700E55}"/>
    <cellStyle name="链接单元格 2 13" xfId="4571" xr:uid="{3B21FDD8-29C2-4E50-A414-78E7C4F02CB9}"/>
    <cellStyle name="链接单元格 2 14" xfId="4634" xr:uid="{06BA5578-7BA8-402C-954F-EC739AD74DB7}"/>
    <cellStyle name="链接单元格 2 15" xfId="4688" xr:uid="{71804672-C42F-4A13-B6B9-507E61EB6E74}"/>
    <cellStyle name="链接单元格 2 16" xfId="4769" xr:uid="{23380640-7438-45AC-8F6B-9EE7B09E4490}"/>
    <cellStyle name="链接单元格 2 17" xfId="4903" xr:uid="{083944CC-33BE-4731-8700-E7928147DB9B}"/>
    <cellStyle name="链接单元格 2 18" xfId="4965" xr:uid="{072915F1-B36F-4732-8294-8936364597A5}"/>
    <cellStyle name="链接单元格 2 19" xfId="5048" xr:uid="{61DC9A95-D696-4678-BA61-7568E03BD3BC}"/>
    <cellStyle name="链接单元格 2 2" xfId="3348" xr:uid="{58B7640C-09FB-4CD6-9E45-856E3CEBA60F}"/>
    <cellStyle name="链接单元格 2 20" xfId="5242" xr:uid="{175FBB36-9AEC-437F-9735-2D19061EFFD1}"/>
    <cellStyle name="链接单元格 2 21" xfId="5416" xr:uid="{D3B5E009-B157-4C3B-BEC1-36FD7A317385}"/>
    <cellStyle name="链接单元格 2 22" xfId="5508" xr:uid="{22FBEF41-F3F9-41ED-A315-B66139EE3339}"/>
    <cellStyle name="链接单元格 2 23" xfId="5690" xr:uid="{1B1856E2-D468-4DFC-9517-6D9338E9EF16}"/>
    <cellStyle name="链接单元格 2 24" xfId="5772" xr:uid="{8CACFD0B-F00F-4FD2-9FEC-DAC977753CDA}"/>
    <cellStyle name="链接单元格 2 25" xfId="5969" xr:uid="{5ABE6B7F-3AFC-4BD1-B0D8-38501AC59568}"/>
    <cellStyle name="链接单元格 2 26" xfId="6745" xr:uid="{3719319C-D557-4039-BAD3-866357FD834D}"/>
    <cellStyle name="链接单元格 2 27" xfId="6811" xr:uid="{BB07667C-2020-4757-8F84-71B19973E033}"/>
    <cellStyle name="链接单元格 2 28" xfId="6898" xr:uid="{07A04205-5BAF-4211-B51C-D6DB1E2F72E7}"/>
    <cellStyle name="链接单元格 2 29" xfId="6970" xr:uid="{D0FFBA05-3B29-4027-8DD8-72B86888C440}"/>
    <cellStyle name="链接单元格 2 3" xfId="3436" xr:uid="{6151ECAD-53FE-4A88-822C-96012B1BE561}"/>
    <cellStyle name="链接单元格 2 30" xfId="7039" xr:uid="{AD66B7B7-4442-43B9-B0AE-73CC008E928D}"/>
    <cellStyle name="链接单元格 2 31" xfId="7127" xr:uid="{D157F013-1A0A-4AB2-A597-B7BE3671CD53}"/>
    <cellStyle name="链接单元格 2 32" xfId="7179" xr:uid="{1313AA52-795E-4366-9912-94346969FE73}"/>
    <cellStyle name="链接单元格 2 33" xfId="7295" xr:uid="{1D6E32B8-B376-4642-85D2-F913635666BB}"/>
    <cellStyle name="链接单元格 2 34" xfId="7362" xr:uid="{1DB313CB-DFD9-43D1-89AE-664B7BE5DB85}"/>
    <cellStyle name="链接单元格 2 35" xfId="7461" xr:uid="{E637A016-5206-4E04-8EA9-7A3B10296E0F}"/>
    <cellStyle name="链接单元格 2 36" xfId="7572" xr:uid="{5C860184-835A-48CD-B1A8-7FE7FC09AD32}"/>
    <cellStyle name="链接单元格 2 37" xfId="7621" xr:uid="{1BCC7C36-5C6E-4615-9518-DA36EC859F5E}"/>
    <cellStyle name="链接单元格 2 38" xfId="7676" xr:uid="{CAD267EB-3544-4FA3-A44F-BCE30A6E9B36}"/>
    <cellStyle name="链接单元格 2 39" xfId="7734" xr:uid="{54E66A1D-3D8E-4570-A509-FFED1C2F15BD}"/>
    <cellStyle name="链接单元格 2 4" xfId="3600" xr:uid="{7A06CC59-3A73-4A25-9AFE-362C231472E5}"/>
    <cellStyle name="链接单元格 2 40" xfId="7803" xr:uid="{7011EEF8-7BE0-4C19-8562-6FD9A73CE942}"/>
    <cellStyle name="链接单元格 2 41" xfId="7930" xr:uid="{2CF8F4B3-DBD2-4EE7-B25C-2ED6C1784F69}"/>
    <cellStyle name="链接单元格 2 42" xfId="9221" xr:uid="{4ACD996A-EB3D-44EE-8023-171C14CAADAB}"/>
    <cellStyle name="链接单元格 2 43" xfId="9286" xr:uid="{733F145E-5BC0-43ED-96F0-5D2DEE9D49B8}"/>
    <cellStyle name="链接单元格 2 44" xfId="9346" xr:uid="{F89341D6-FC29-4A73-A54D-6060227E8432}"/>
    <cellStyle name="链接单元格 2 45" xfId="36007" xr:uid="{BD97022D-019B-410C-B492-8453F90DDAA1}"/>
    <cellStyle name="链接单元格 2 46" xfId="36099" xr:uid="{73E751D5-E18D-48E3-8A0C-90AE5E1CAA77}"/>
    <cellStyle name="链接单元格 2 47" xfId="36206" xr:uid="{BA000C18-1D34-40B7-86F8-5FB40483C3FB}"/>
    <cellStyle name="链接单元格 2 5" xfId="3682" xr:uid="{529A1474-1665-4595-B803-54DE79718747}"/>
    <cellStyle name="链接单元格 2 6" xfId="3782" xr:uid="{1494AC8C-6584-45D9-86B3-C7ECAEA8B356}"/>
    <cellStyle name="链接单元格 2 7" xfId="3942" xr:uid="{D323105E-1361-4040-A1ED-061C2F8BCE60}"/>
    <cellStyle name="链接单元格 2 8" xfId="3992" xr:uid="{1CB52719-50C4-43DD-8C54-48EF3E2F4205}"/>
    <cellStyle name="链接单元格 2 9" xfId="4124" xr:uid="{E060369B-39FA-4B63-BEF2-E48E28234E37}"/>
    <cellStyle name="链接单元格 2_MainSheet" xfId="9157" xr:uid="{FB88497C-F6B8-4256-AFDA-C151A04F5DAC}"/>
    <cellStyle name="隨後的超連結_BOM (2)" xfId="3115" xr:uid="{84198FA7-3EC6-44C4-84E7-A854922FF3C8}"/>
    <cellStyle name="集計" xfId="3009" xr:uid="{128DA282-6E84-4A7E-8303-38936DF3327A}"/>
    <cellStyle name="集計 2" xfId="7832" xr:uid="{66CE8B59-9643-4218-B456-616022E59970}"/>
    <cellStyle name="集計 2 10" xfId="13797" xr:uid="{6D00B75F-E287-4B17-8EAE-A005F995D09C}"/>
    <cellStyle name="集計 2 10 2" xfId="19512" xr:uid="{28D5FEC1-846D-4FBE-A43D-BAA432B60B8E}"/>
    <cellStyle name="集計 2 10 3" xfId="22512" xr:uid="{6A34BEE7-1C56-4755-B19C-2928A3A3E95A}"/>
    <cellStyle name="集計 2 10 4" xfId="26550" xr:uid="{BC2E614B-CD45-4322-A314-EEFB5E9295DC}"/>
    <cellStyle name="集計 2 10 5" xfId="31513" xr:uid="{722D7754-7BEA-4811-84DB-30ED098C8477}"/>
    <cellStyle name="集計 2 11" xfId="13798" xr:uid="{B8F1F5EB-BCA9-484A-B1DC-61D3FB22CD86}"/>
    <cellStyle name="集計 2 11 2" xfId="19513" xr:uid="{7C19D9F0-8003-4A94-9AA1-55E0D4619BEC}"/>
    <cellStyle name="集計 2 11 3" xfId="24080" xr:uid="{E8F8666C-F760-4E57-972F-ED8DD919F77E}"/>
    <cellStyle name="集計 2 11 4" xfId="27286" xr:uid="{5E5CBA2D-BB6E-4018-9422-3A4EE4C35EA5}"/>
    <cellStyle name="集計 2 11 5" xfId="31512" xr:uid="{707ACED5-E40B-400C-8497-72EA51493F8E}"/>
    <cellStyle name="集計 2 12" xfId="13799" xr:uid="{E84D5A51-2A77-4A71-BC92-BAB1C5ABA10A}"/>
    <cellStyle name="集計 2 12 2" xfId="19514" xr:uid="{BCE666FA-CD81-4C38-AFE3-64BDEB00E552}"/>
    <cellStyle name="集計 2 12 3" xfId="24079" xr:uid="{33D138D7-A159-426F-97A2-47D506C56D4B}"/>
    <cellStyle name="集計 2 12 4" xfId="29826" xr:uid="{A50DFBE7-6204-4C35-95E1-782CFF288022}"/>
    <cellStyle name="集計 2 12 5" xfId="31511" xr:uid="{CA69A868-0ED2-4541-A541-33E85D7F484C}"/>
    <cellStyle name="集計 2 13" xfId="13800" xr:uid="{DF73A715-A42F-4965-826D-7D8B2219A0F8}"/>
    <cellStyle name="集計 2 13 2" xfId="19515" xr:uid="{B266E23B-CF49-4777-93B2-20E52F4649B3}"/>
    <cellStyle name="集計 2 13 3" xfId="21973" xr:uid="{A9019BA4-6684-455D-9578-5BAA8BF90D57}"/>
    <cellStyle name="集計 2 13 4" xfId="26874" xr:uid="{43AEF7C6-CE61-4EA2-AC99-D184D7F594CA}"/>
    <cellStyle name="集計 2 13 5" xfId="31510" xr:uid="{9B8CA868-A7FE-4D14-8B79-F8BF6969AEE0}"/>
    <cellStyle name="集計 2 14" xfId="13801" xr:uid="{E504DC22-76FC-4B1D-8903-1DE94791C38C}"/>
    <cellStyle name="集計 2 14 2" xfId="19516" xr:uid="{50EB7F1C-5E7E-4DE0-9B8E-5144036CA13D}"/>
    <cellStyle name="集計 2 14 3" xfId="24078" xr:uid="{F81F529A-9BC7-4AA5-B22A-E6F9BB6E3638}"/>
    <cellStyle name="集計 2 14 4" xfId="29915" xr:uid="{5991F4F0-3428-4455-894E-837D3DD9D143}"/>
    <cellStyle name="集計 2 14 5" xfId="31509" xr:uid="{B09FD669-FC01-4124-AD78-0AF8EBCC6B67}"/>
    <cellStyle name="集計 2 15" xfId="13802" xr:uid="{4E6FB54E-BC59-40BE-A20B-44F5F86F9D05}"/>
    <cellStyle name="集計 2 15 2" xfId="19517" xr:uid="{521B338B-ECB9-4ED9-9EEF-BF201BD2DE4F}"/>
    <cellStyle name="集計 2 15 3" xfId="25885" xr:uid="{E5B37A7C-F07E-420E-944B-580F38869493}"/>
    <cellStyle name="集計 2 15 4" xfId="22365" xr:uid="{F9AFB144-4AF2-4F7E-A51A-9FD236D5ABFC}"/>
    <cellStyle name="集計 2 15 5" xfId="24930" xr:uid="{425FB7E5-50D7-43DA-848C-CA4846F1397E}"/>
    <cellStyle name="集計 2 16" xfId="13803" xr:uid="{D45F5FCB-A25A-4A7A-A203-BCA3923F81D5}"/>
    <cellStyle name="集計 2 16 2" xfId="19518" xr:uid="{F33C8640-EA8D-4154-B9AC-308D3E63172B}"/>
    <cellStyle name="集計 2 16 3" xfId="22392" xr:uid="{0C48C9D4-8043-431B-8146-00A84B9DAC35}"/>
    <cellStyle name="集計 2 16 4" xfId="29588" xr:uid="{D43EEE9A-8FF4-4FCA-A074-82572A9391E2}"/>
    <cellStyle name="集計 2 16 5" xfId="31508" xr:uid="{A6DB87E5-1093-4A07-BF02-2CD687DE9BD9}"/>
    <cellStyle name="集計 2 17" xfId="13804" xr:uid="{47290243-50DE-4492-AA11-042BC3112066}"/>
    <cellStyle name="集計 2 17 2" xfId="19519" xr:uid="{121FCA30-7C2A-42C0-AF93-B2CBD9D342DF}"/>
    <cellStyle name="集計 2 17 3" xfId="24077" xr:uid="{526B0CC5-FE13-42F0-8956-646D690DD987}"/>
    <cellStyle name="集計 2 17 4" xfId="26502" xr:uid="{A5486A45-CCD9-4EB4-B9AE-CEE53D44B8D0}"/>
    <cellStyle name="集計 2 17 5" xfId="31507" xr:uid="{9486ADA0-EDE0-45B3-B1A3-21551C017374}"/>
    <cellStyle name="集計 2 18" xfId="13805" xr:uid="{82CD46DB-3C7D-49CA-AD7D-9A1A51F504FD}"/>
    <cellStyle name="集計 2 18 2" xfId="19520" xr:uid="{BDF52E34-571A-4AE1-8306-16C80BEB7E5A}"/>
    <cellStyle name="集計 2 18 3" xfId="24076" xr:uid="{A30AA301-1779-4817-9712-67AAFCC3E6CD}"/>
    <cellStyle name="集計 2 18 4" xfId="24107" xr:uid="{97861907-5A08-4817-B0B9-1F2413EFFD2D}"/>
    <cellStyle name="集計 2 18 5" xfId="31506" xr:uid="{AC29D754-38C3-441D-8055-5DD08BF4C344}"/>
    <cellStyle name="集計 2 19" xfId="13806" xr:uid="{A61DA60F-90E5-494E-9BFD-58286A144FE6}"/>
    <cellStyle name="集計 2 19 2" xfId="19521" xr:uid="{A6362892-401F-41B4-BE88-CB1C261F7C58}"/>
    <cellStyle name="集計 2 19 3" xfId="24075" xr:uid="{507A9737-3B5F-4958-A2BD-6C841331BE15}"/>
    <cellStyle name="集計 2 19 4" xfId="22010" xr:uid="{A7440628-755D-4CC2-B7F5-9F183B30420D}"/>
    <cellStyle name="集計 2 19 5" xfId="31505" xr:uid="{EA87E267-B691-4203-804D-3B2D69A50105}"/>
    <cellStyle name="集計 2 2" xfId="13807" xr:uid="{A26F7473-D01D-44E9-B27B-A1631830F219}"/>
    <cellStyle name="集計 2 2 10" xfId="13808" xr:uid="{42AC15AA-96A1-452B-B38B-7CEA8B06A41F}"/>
    <cellStyle name="集計 2 2 10 2" xfId="19522" xr:uid="{F7442334-2A57-4336-9EB3-28992F37FD0E}"/>
    <cellStyle name="集計 2 2 10 3" xfId="24074" xr:uid="{E0DB2AF3-9866-4F14-9E2D-3EDAD4898C92}"/>
    <cellStyle name="集計 2 2 10 4" xfId="29553" xr:uid="{132D11FB-8865-4605-92C4-99C8F910C40F}"/>
    <cellStyle name="集計 2 2 10 5" xfId="31504" xr:uid="{B0A63ADC-B29E-48FB-BB16-414902BC1A26}"/>
    <cellStyle name="集計 2 2 11" xfId="13809" xr:uid="{664A43EE-8B32-4348-8699-3389430687BA}"/>
    <cellStyle name="集計 2 2 11 2" xfId="19523" xr:uid="{34F8585C-AC7B-4FFB-BFD9-424E04B5C8E9}"/>
    <cellStyle name="集計 2 2 11 3" xfId="27088" xr:uid="{37B8F68C-D798-4488-94B2-78DAFA8327FA}"/>
    <cellStyle name="集計 2 2 11 4" xfId="22711" xr:uid="{6AC730FE-F695-4AEA-8D5A-42CDCB6E9A04}"/>
    <cellStyle name="集計 2 2 11 5" xfId="31503" xr:uid="{D37B3C69-FB21-4BF0-806F-6CF21A60C8E7}"/>
    <cellStyle name="集計 2 2 12" xfId="13810" xr:uid="{D6594E37-CC45-4C88-A192-B70AC5FB6C34}"/>
    <cellStyle name="集計 2 2 12 2" xfId="19524" xr:uid="{FCFBC1AF-7031-41AD-AD44-DF53B7AF9A79}"/>
    <cellStyle name="集計 2 2 12 3" xfId="24073" xr:uid="{3B105463-600F-4A17-A6DB-CA97EB35B456}"/>
    <cellStyle name="集計 2 2 12 4" xfId="21630" xr:uid="{25D2BA03-005E-4563-969D-B24F30E1F53A}"/>
    <cellStyle name="集計 2 2 12 5" xfId="31502" xr:uid="{0648A54D-6D26-4A82-9C87-A0CDCBCC185E}"/>
    <cellStyle name="集計 2 2 13" xfId="13811" xr:uid="{43EE0C66-B10C-469A-99F6-4D2C728AFE3C}"/>
    <cellStyle name="集計 2 2 13 2" xfId="19525" xr:uid="{A6DDF695-4DE0-4387-95F9-8A6764CA8D54}"/>
    <cellStyle name="集計 2 2 13 3" xfId="27642" xr:uid="{2B451917-FB69-472B-8B5B-C169D8354441}"/>
    <cellStyle name="集計 2 2 13 4" xfId="21327" xr:uid="{6A9CB5D1-F2E8-4173-B811-85947C9294B5}"/>
    <cellStyle name="集計 2 2 13 5" xfId="34200" xr:uid="{25F2EC8C-0D49-4238-AE23-18564722DE57}"/>
    <cellStyle name="集計 2 2 14" xfId="13812" xr:uid="{D0A51C09-2D6E-4694-BB1A-734E05278AFD}"/>
    <cellStyle name="集計 2 2 14 2" xfId="19526" xr:uid="{5EE3E97F-8C86-4334-BE2F-8053599EDFD0}"/>
    <cellStyle name="集計 2 2 14 3" xfId="26935" xr:uid="{D5ACAE6E-CE14-477A-A754-ED3674D52289}"/>
    <cellStyle name="集計 2 2 14 4" xfId="22928" xr:uid="{0CAC8DDF-8B2D-44BF-9B8C-21F2FC7D4E0D}"/>
    <cellStyle name="集計 2 2 14 5" xfId="31501" xr:uid="{9E34059A-E8E6-46BF-BF4C-81D15EE7191C}"/>
    <cellStyle name="集計 2 2 15" xfId="13813" xr:uid="{44BD73D3-53C7-4EB2-B890-D76CA8894D56}"/>
    <cellStyle name="集計 2 2 15 2" xfId="19527" xr:uid="{3B5DBD33-133E-4BDC-BD33-7819C8D9119B}"/>
    <cellStyle name="集計 2 2 15 3" xfId="27975" xr:uid="{D5259D23-7A97-492B-9244-42E949B8DD8B}"/>
    <cellStyle name="集計 2 2 15 4" xfId="30627" xr:uid="{DC473EA5-D310-4ED8-A283-F4D55CEACB4B}"/>
    <cellStyle name="集計 2 2 15 5" xfId="34522" xr:uid="{EA02F67D-99D9-4FBB-AF51-B4F3D92F9448}"/>
    <cellStyle name="集計 2 2 16" xfId="13814" xr:uid="{4B13054E-9F67-482D-BCF9-FF66BAC47DB7}"/>
    <cellStyle name="集計 2 2 16 2" xfId="19528" xr:uid="{A65324DF-F617-4B16-8672-2EFDBAF2C680}"/>
    <cellStyle name="集計 2 2 16 3" xfId="24072" xr:uid="{F217AB98-9FA7-42A1-B7E7-99F4FF6AF3FA}"/>
    <cellStyle name="集計 2 2 16 4" xfId="22927" xr:uid="{7D6C3906-7384-4BEB-8C53-E2FDB5C14D39}"/>
    <cellStyle name="集計 2 2 16 5" xfId="34503" xr:uid="{AB17A6A4-287E-4BDF-B903-61D56BCFEAE7}"/>
    <cellStyle name="集計 2 2 17" xfId="13815" xr:uid="{0161635A-6903-4C2B-B781-80DA7F10ED68}"/>
    <cellStyle name="集計 2 2 17 2" xfId="19529" xr:uid="{76FC7228-07DC-4604-859E-6696F73A57CA}"/>
    <cellStyle name="集計 2 2 17 3" xfId="24071" xr:uid="{B3C2EFFA-6F53-40D0-B16B-B548D27A2BBE}"/>
    <cellStyle name="集計 2 2 17 4" xfId="25836" xr:uid="{9E637015-8D9A-4976-8F6D-AE0D7F81FA36}"/>
    <cellStyle name="集計 2 2 17 5" xfId="31500" xr:uid="{1ABD9811-6E4C-4E4B-B4BA-8848327A805F}"/>
    <cellStyle name="集計 2 2 18" xfId="13816" xr:uid="{7DFC3616-D093-40E0-910A-6442490AD5CD}"/>
    <cellStyle name="集計 2 2 18 2" xfId="19530" xr:uid="{1AFC2678-D469-4467-8E85-E3BB315B867A}"/>
    <cellStyle name="集計 2 2 18 3" xfId="24070" xr:uid="{EA211007-CA18-49FF-BB69-D1F3169F6579}"/>
    <cellStyle name="集計 2 2 18 4" xfId="27165" xr:uid="{F2A22D70-66DE-47DF-8A90-A808C07811E3}"/>
    <cellStyle name="集計 2 2 18 5" xfId="31499" xr:uid="{981A1D37-C4F5-426C-A28C-9C653239E326}"/>
    <cellStyle name="集計 2 2 19" xfId="13817" xr:uid="{78A167F1-D670-420D-925F-ED750E4288A4}"/>
    <cellStyle name="集計 2 2 19 2" xfId="19531" xr:uid="{7F3E7657-A70D-4D77-AC3C-676BDD8B4BCC}"/>
    <cellStyle name="集計 2 2 19 3" xfId="24069" xr:uid="{0D8B9D36-97A5-4C1B-9359-70D511B455DC}"/>
    <cellStyle name="集計 2 2 19 4" xfId="22429" xr:uid="{2076BA85-8E24-495E-8156-9518DF3B6484}"/>
    <cellStyle name="集計 2 2 19 5" xfId="31498" xr:uid="{18376EA1-A7E0-481F-9C70-BA211EC2BEC1}"/>
    <cellStyle name="集計 2 2 2" xfId="13818" xr:uid="{0B16E0E1-9BBD-42D9-B5A1-DB10BF8D974A}"/>
    <cellStyle name="集計 2 2 2 10" xfId="13819" xr:uid="{F99E0C3D-FD85-4616-B7CE-577D94044F08}"/>
    <cellStyle name="集計 2 2 2 10 2" xfId="19532" xr:uid="{EC30985A-4DA5-4FDB-BFDB-394C2CA649BD}"/>
    <cellStyle name="集計 2 2 2 10 3" xfId="24068" xr:uid="{1B3EB840-163E-4ACF-9D40-9C09B81EB02A}"/>
    <cellStyle name="集計 2 2 2 10 4" xfId="22255" xr:uid="{C7F5F70E-D9B3-4F77-BC4D-8C55856FCA8A}"/>
    <cellStyle name="集計 2 2 2 10 5" xfId="31497" xr:uid="{77F466E0-45D9-44DA-B85E-F9DAD2E1756E}"/>
    <cellStyle name="集計 2 2 2 11" xfId="13820" xr:uid="{9FE5BB77-3271-4351-85CF-615A22F486E6}"/>
    <cellStyle name="集計 2 2 2 11 2" xfId="19533" xr:uid="{A9DDFCA4-2293-4446-8283-E08019E15C00}"/>
    <cellStyle name="集計 2 2 2 11 3" xfId="24067" xr:uid="{1ABBBFF2-2990-4BBE-9374-F022CBD83B35}"/>
    <cellStyle name="集計 2 2 2 11 4" xfId="26437" xr:uid="{082BAE20-E0E1-4017-B1B7-41398446D450}"/>
    <cellStyle name="集計 2 2 2 11 5" xfId="31496" xr:uid="{0BCAA5ED-D1BA-4667-B87F-3EA19E300827}"/>
    <cellStyle name="集計 2 2 2 12" xfId="13821" xr:uid="{BEB562D9-3A49-4B69-A15B-C516631E0E90}"/>
    <cellStyle name="集計 2 2 2 12 2" xfId="19534" xr:uid="{8B428A84-8062-4576-8BD1-E929FCCE9644}"/>
    <cellStyle name="集計 2 2 2 12 3" xfId="24066" xr:uid="{AB44E10C-32FF-4598-8338-4A3E6ADF0CD1}"/>
    <cellStyle name="集計 2 2 2 12 4" xfId="29798" xr:uid="{142A3831-6DDA-4A92-966B-69C93AF86A5E}"/>
    <cellStyle name="集計 2 2 2 12 5" xfId="31495" xr:uid="{8C3FD062-5308-498B-A7D9-E0987B2F9F70}"/>
    <cellStyle name="集計 2 2 2 13" xfId="13822" xr:uid="{544908EF-5061-4A86-B0A5-5D1FFBE96FF4}"/>
    <cellStyle name="集計 2 2 2 13 2" xfId="19535" xr:uid="{A1FFCE71-747B-481C-A4F5-43EB41534D43}"/>
    <cellStyle name="集計 2 2 2 13 3" xfId="27344" xr:uid="{F62C85F6-D51C-46B0-9988-324F86956BA8}"/>
    <cellStyle name="集計 2 2 2 13 4" xfId="21360" xr:uid="{7DA6FC2C-6BF7-4942-9F12-298587CE2FA0}"/>
    <cellStyle name="集計 2 2 2 13 5" xfId="31494" xr:uid="{0405F67A-6292-4785-ABFE-B0B65C248698}"/>
    <cellStyle name="集計 2 2 2 14" xfId="13823" xr:uid="{FD0DA0F3-31A3-407F-9289-65ED5CBAEF89}"/>
    <cellStyle name="集計 2 2 2 14 2" xfId="19536" xr:uid="{2F160E98-CEEA-4333-B4B1-127BC02C6026}"/>
    <cellStyle name="集計 2 2 2 14 3" xfId="24065" xr:uid="{6ED36029-010B-4178-A615-D657416A5B13}"/>
    <cellStyle name="集計 2 2 2 14 4" xfId="26399" xr:uid="{7CB794B5-8F46-40F5-8309-DE065E1A317A}"/>
    <cellStyle name="集計 2 2 2 14 5" xfId="31493" xr:uid="{3CA13E0F-7C45-4AE2-BCE3-5E416B1AC1DF}"/>
    <cellStyle name="集計 2 2 2 15" xfId="13824" xr:uid="{EE799B55-A57D-4F6E-B853-3DC5EDFE1226}"/>
    <cellStyle name="集計 2 2 2 15 2" xfId="19537" xr:uid="{ED6B2E27-BC5F-4673-A381-C7C2CB0BCE40}"/>
    <cellStyle name="集計 2 2 2 15 3" xfId="26023" xr:uid="{9929BECE-4F84-4FA3-81B9-12F1A0D6EDE2}"/>
    <cellStyle name="集計 2 2 2 15 4" xfId="23054" xr:uid="{CC1CA7B1-477E-4879-B511-0E5F341F53DC}"/>
    <cellStyle name="集計 2 2 2 15 5" xfId="22325" xr:uid="{A2A04F48-3B1C-4E0E-84E6-1F94F8720609}"/>
    <cellStyle name="集計 2 2 2 16" xfId="13825" xr:uid="{89283B06-3B1A-47D0-9EDD-7DFE09D33630}"/>
    <cellStyle name="集計 2 2 2 16 2" xfId="19538" xr:uid="{1B44DD8E-12EC-4E9A-BEED-DBE332F89E0F}"/>
    <cellStyle name="集計 2 2 2 16 3" xfId="25976" xr:uid="{5078BB8A-84A7-4348-9D24-F1A64762A220}"/>
    <cellStyle name="集計 2 2 2 16 4" xfId="27790" xr:uid="{B35DE5A3-F269-489A-B34B-52B7F88FBF8C}"/>
    <cellStyle name="集計 2 2 2 16 5" xfId="31492" xr:uid="{A9B48DFE-F72A-4B23-AA31-CEBBA9863918}"/>
    <cellStyle name="集計 2 2 2 17" xfId="13826" xr:uid="{172628FF-8B9D-4917-B1F2-DCFC05A171D8}"/>
    <cellStyle name="集計 2 2 2 17 2" xfId="19539" xr:uid="{8068A8A1-4448-4099-9BF1-33CBDF1D69DA}"/>
    <cellStyle name="集計 2 2 2 17 3" xfId="22508" xr:uid="{D39E42DB-F39C-4EAF-B46A-CB1F3C8C979F}"/>
    <cellStyle name="集計 2 2 2 17 4" xfId="22929" xr:uid="{8013CB52-67E7-47C1-A05B-45577A33B374}"/>
    <cellStyle name="集計 2 2 2 17 5" xfId="31491" xr:uid="{E07D1507-73C2-4585-B009-7DBE245C0159}"/>
    <cellStyle name="集計 2 2 2 18" xfId="13827" xr:uid="{B6C4BA62-266C-404A-A5E0-FA992BAD0605}"/>
    <cellStyle name="集計 2 2 2 18 2" xfId="19540" xr:uid="{E2E22682-0169-41C7-BF5E-9AA8EBAE47F0}"/>
    <cellStyle name="集計 2 2 2 18 3" xfId="24064" xr:uid="{C6D29E53-3063-4FDF-B83A-59E7B27F2BCF}"/>
    <cellStyle name="集計 2 2 2 18 4" xfId="26466" xr:uid="{631A1721-00E9-4E4A-AD81-0114AC398812}"/>
    <cellStyle name="集計 2 2 2 18 5" xfId="31490" xr:uid="{FBFFD505-AB22-4C96-956B-DE3F7B1DCA19}"/>
    <cellStyle name="集計 2 2 2 19" xfId="13828" xr:uid="{2CDFAD10-71D5-4D6F-B0F4-7A1206A74430}"/>
    <cellStyle name="集計 2 2 2 19 2" xfId="19541" xr:uid="{349D39C8-A52C-4DCD-9C32-35D1A4458E88}"/>
    <cellStyle name="集計 2 2 2 19 3" xfId="24063" xr:uid="{D6B6476C-2871-48D2-831E-76A2465BDF37}"/>
    <cellStyle name="集計 2 2 2 19 4" xfId="23347" xr:uid="{B6BBDDB8-8824-4EFE-AC5D-9D59C586752F}"/>
    <cellStyle name="集計 2 2 2 19 5" xfId="31489" xr:uid="{FA8C5181-D94C-42E5-9B7A-18344EDE627A}"/>
    <cellStyle name="集計 2 2 2 2" xfId="13829" xr:uid="{0A68711F-E5F4-45FE-A0A3-2C0F1326DE04}"/>
    <cellStyle name="集計 2 2 2 2 2" xfId="19542" xr:uid="{E8B574E8-7D72-493A-8388-A190A6667C0E}"/>
    <cellStyle name="集計 2 2 2 2 3" xfId="24062" xr:uid="{F94EC20B-9613-4DA6-9A27-7F0CE5CD1B44}"/>
    <cellStyle name="集計 2 2 2 2 4" xfId="25881" xr:uid="{7FB799A6-47FC-4BC1-9BCC-59288BBEDA67}"/>
    <cellStyle name="集計 2 2 2 2 5" xfId="31488" xr:uid="{DBE3DA87-38FD-46A4-86ED-292B973FADC5}"/>
    <cellStyle name="集計 2 2 2 20" xfId="13830" xr:uid="{3DDAC553-ED58-4EF3-A0A5-F7BA2E48EC41}"/>
    <cellStyle name="集計 2 2 2 20 2" xfId="19543" xr:uid="{EF85A95B-0AE1-4603-857A-8E2724B90999}"/>
    <cellStyle name="集計 2 2 2 20 3" xfId="24061" xr:uid="{AD1D8671-13B9-4EF8-96C5-E5A48C18E96C}"/>
    <cellStyle name="集計 2 2 2 20 4" xfId="21537" xr:uid="{0AB2F77B-2B2E-48F2-A61D-05E6AE73B3AB}"/>
    <cellStyle name="集計 2 2 2 20 5" xfId="31487" xr:uid="{97F04D8F-4176-48C0-B460-72599BE91F47}"/>
    <cellStyle name="集計 2 2 2 21" xfId="13831" xr:uid="{A81511A3-5F4C-48BA-8FA2-52D175972406}"/>
    <cellStyle name="集計 2 2 2 21 2" xfId="19544" xr:uid="{E60894D8-0F14-46FA-B358-467865E39F6F}"/>
    <cellStyle name="集計 2 2 2 21 3" xfId="24060" xr:uid="{2ADAB3CC-3E0D-486D-B402-D82B43693A13}"/>
    <cellStyle name="集計 2 2 2 21 4" xfId="30229" xr:uid="{AEFDDCD2-5D01-4545-A54C-D208EFEF6B2C}"/>
    <cellStyle name="集計 2 2 2 21 5" xfId="31486" xr:uid="{AD9D94C4-9B4F-4B6D-A566-350DFFD26F6A}"/>
    <cellStyle name="集計 2 2 2 22" xfId="13832" xr:uid="{7BB41FFB-640B-4F63-9A43-E2F17AEA5E31}"/>
    <cellStyle name="集計 2 2 2 22 2" xfId="19545" xr:uid="{27C7AC5A-FA68-4A38-877F-C9F8D7750446}"/>
    <cellStyle name="集計 2 2 2 22 3" xfId="22578" xr:uid="{819A1E86-E24F-4F06-9FDC-1962785F0479}"/>
    <cellStyle name="集計 2 2 2 22 4" xfId="22840" xr:uid="{FEFA89EA-82DF-48F1-BCD2-31E9FC43F93C}"/>
    <cellStyle name="集計 2 2 2 22 5" xfId="34423" xr:uid="{9397DE32-3479-4066-A519-2A93925C2023}"/>
    <cellStyle name="集計 2 2 2 23" xfId="13833" xr:uid="{B2477D6C-40AB-461F-B652-6B70602F936F}"/>
    <cellStyle name="集計 2 2 2 23 2" xfId="19546" xr:uid="{95F4EF6C-2426-4753-A437-FF70F373B6FD}"/>
    <cellStyle name="集計 2 2 2 23 3" xfId="24059" xr:uid="{5FF313B1-2768-4CBD-8806-F7E18E160A38}"/>
    <cellStyle name="集計 2 2 2 23 4" xfId="29585" xr:uid="{BF0D5A77-A519-4747-B8DD-9B54B851DAEF}"/>
    <cellStyle name="集計 2 2 2 23 5" xfId="31485" xr:uid="{CA5E7BF1-366D-47F5-B146-D06C6B05B663}"/>
    <cellStyle name="集計 2 2 2 24" xfId="13834" xr:uid="{03D9375E-EABE-4FD4-A3EC-A9099B970041}"/>
    <cellStyle name="集計 2 2 2 24 2" xfId="19547" xr:uid="{0770624E-4753-4767-993C-928BEE909170}"/>
    <cellStyle name="集計 2 2 2 24 3" xfId="23134" xr:uid="{7C983488-D652-4457-8624-BA91FCF9909C}"/>
    <cellStyle name="集計 2 2 2 24 4" xfId="23374" xr:uid="{6E207D5D-97F6-406B-9510-1C5A877C1C38}"/>
    <cellStyle name="集計 2 2 2 24 5" xfId="34490" xr:uid="{3B492F6C-DBAF-4A16-B74E-BEE2DA0B8916}"/>
    <cellStyle name="集計 2 2 2 25" xfId="13835" xr:uid="{580EF360-731A-4B38-8D6B-E2D2530FD7C0}"/>
    <cellStyle name="集計 2 2 2 25 2" xfId="19548" xr:uid="{65C776AC-D859-4744-B445-6E7BD37E2E49}"/>
    <cellStyle name="集計 2 2 2 25 3" xfId="22681" xr:uid="{A3884D4A-B06A-4349-B754-C9359D0606E6}"/>
    <cellStyle name="集計 2 2 2 25 4" xfId="21731" xr:uid="{0AC0A8B6-8092-4958-B41C-238D50E13EE4}"/>
    <cellStyle name="集計 2 2 2 25 5" xfId="34618" xr:uid="{4388D3A1-09E3-4739-A9E8-CF29247BD064}"/>
    <cellStyle name="集計 2 2 2 26" xfId="13836" xr:uid="{B85ADD75-1D2C-43F3-B457-C1612D75BFB7}"/>
    <cellStyle name="集計 2 2 2 26 2" xfId="19549" xr:uid="{9719D755-354F-4926-9C0B-482A73B81291}"/>
    <cellStyle name="集計 2 2 2 26 3" xfId="21400" xr:uid="{550C17F9-3097-4749-BC77-AA267D2A70C3}"/>
    <cellStyle name="集計 2 2 2 26 4" xfId="25856" xr:uid="{4DBC6350-F4F8-432D-9068-FCD9B9881005}"/>
    <cellStyle name="集計 2 2 2 26 5" xfId="31484" xr:uid="{0DEABBCE-6815-40F5-808A-DDE6BCF63993}"/>
    <cellStyle name="集計 2 2 2 27" xfId="13837" xr:uid="{D3EFF94C-8645-458D-ADB9-28416209EA65}"/>
    <cellStyle name="集計 2 2 2 27 2" xfId="19550" xr:uid="{EB2605C9-C961-4100-88EA-E36F6C51A42A}"/>
    <cellStyle name="集計 2 2 2 27 3" xfId="21304" xr:uid="{578E8A20-800C-4F4E-957A-D1BCCE61B581}"/>
    <cellStyle name="集計 2 2 2 27 4" xfId="30410" xr:uid="{85D83F94-76F8-4DE4-B6B6-D1BBA3415C2C}"/>
    <cellStyle name="集計 2 2 2 27 5" xfId="31483" xr:uid="{A1B5F3BA-B482-4363-B073-1EC2D0A19BA9}"/>
    <cellStyle name="集計 2 2 2 28" xfId="13838" xr:uid="{6BD10952-EE63-4F33-9E24-E88135D6B480}"/>
    <cellStyle name="集計 2 2 2 28 2" xfId="19551" xr:uid="{E54502BC-A4F6-43CD-8BAA-92498E793FBE}"/>
    <cellStyle name="集計 2 2 2 28 3" xfId="27793" xr:uid="{CDB37AAE-CDE2-45E6-ADDC-65758CB3FC60}"/>
    <cellStyle name="集計 2 2 2 28 4" xfId="30450" xr:uid="{F3F803C5-7DE7-4ED1-A8D9-D0907314E146}"/>
    <cellStyle name="集計 2 2 2 28 5" xfId="31482" xr:uid="{B1450591-03D7-44A7-A099-B5318974D88A}"/>
    <cellStyle name="集計 2 2 2 29" xfId="13839" xr:uid="{1E295641-FBCC-40D0-A7E0-06DA8FA001BD}"/>
    <cellStyle name="集計 2 2 2 29 2" xfId="19552" xr:uid="{EB27D42E-AD55-4B35-A821-1126B6680530}"/>
    <cellStyle name="集計 2 2 2 29 3" xfId="21480" xr:uid="{C49DDDB6-15E2-4E8B-98F3-824CC4145EE2}"/>
    <cellStyle name="集計 2 2 2 29 4" xfId="24721" xr:uid="{B885FBF5-23F4-4CF1-96BB-22BF8404331A}"/>
    <cellStyle name="集計 2 2 2 29 5" xfId="31481" xr:uid="{F7C02087-8637-4D39-84A3-49EC78134BAC}"/>
    <cellStyle name="集計 2 2 2 3" xfId="13840" xr:uid="{C53CD8B5-4C8D-4565-A2C2-21F9C85D14DF}"/>
    <cellStyle name="集計 2 2 2 3 2" xfId="19553" xr:uid="{D3D37018-F2C1-40A8-9465-C1B8335E816A}"/>
    <cellStyle name="集計 2 2 2 3 3" xfId="21328" xr:uid="{DC34DA0B-DA1B-46D6-BCC9-89434CBB1786}"/>
    <cellStyle name="集計 2 2 2 3 4" xfId="30384" xr:uid="{949CC342-E2E9-4757-8067-65DC2458B7B4}"/>
    <cellStyle name="集計 2 2 2 3 5" xfId="31480" xr:uid="{07EE9B0B-FADC-4B0D-AABF-45CF360B8399}"/>
    <cellStyle name="集計 2 2 2 30" xfId="13841" xr:uid="{4E462353-7F65-46C3-BB78-284AF9D075F4}"/>
    <cellStyle name="集計 2 2 2 30 2" xfId="19554" xr:uid="{D0ACCECF-E08E-4E48-B67C-E82034FEAE0B}"/>
    <cellStyle name="集計 2 2 2 30 3" xfId="22618" xr:uid="{B3896580-4EEF-4C0D-B9F3-D6810CB7540A}"/>
    <cellStyle name="集計 2 2 2 30 4" xfId="29439" xr:uid="{24FA3F5B-C823-4924-BBC5-D8713A79C69A}"/>
    <cellStyle name="集計 2 2 2 30 5" xfId="31479" xr:uid="{47BDE69F-04F0-4384-8233-D8D0C024479C}"/>
    <cellStyle name="集計 2 2 2 31" xfId="13842" xr:uid="{9CA250C6-6A51-4D50-8B0C-D5DCE4B436CA}"/>
    <cellStyle name="集計 2 2 2 31 2" xfId="19555" xr:uid="{9D74186C-702A-4B68-9F90-07D748B1C211}"/>
    <cellStyle name="集計 2 2 2 31 3" xfId="22122" xr:uid="{9A7086C2-B1E2-4E81-8E7C-8EE551F70534}"/>
    <cellStyle name="集計 2 2 2 31 4" xfId="21648" xr:uid="{ED648175-3527-4C1C-B1F1-9383150C08EF}"/>
    <cellStyle name="集計 2 2 2 31 5" xfId="31478" xr:uid="{ECEA7B9F-E9EA-450D-9E7E-AC8A62BE7CCA}"/>
    <cellStyle name="集計 2 2 2 32" xfId="13843" xr:uid="{9BE56979-9881-4A79-9A21-AC7A28AF1EC4}"/>
    <cellStyle name="集計 2 2 2 32 2" xfId="19556" xr:uid="{AF727392-62FD-4718-8AEF-DEF1C898877A}"/>
    <cellStyle name="集計 2 2 2 32 3" xfId="27865" xr:uid="{0721C848-79C1-4E15-8CBA-3EBCA139547A}"/>
    <cellStyle name="集計 2 2 2 32 4" xfId="30521" xr:uid="{DF4EE903-B693-4E19-B153-77A31B6792A7}"/>
    <cellStyle name="集計 2 2 2 32 5" xfId="31477" xr:uid="{B66FF394-1D99-4647-97B0-37007FFF5761}"/>
    <cellStyle name="集計 2 2 2 33" xfId="13844" xr:uid="{EB731898-EADF-43BA-8AE3-F7AA5629C132}"/>
    <cellStyle name="集計 2 2 2 33 2" xfId="19557" xr:uid="{CDC8A3C9-2950-4E3C-8E30-9E1BB3948651}"/>
    <cellStyle name="集計 2 2 2 33 3" xfId="22401" xr:uid="{DE89358E-844C-4982-9184-D487F1903984}"/>
    <cellStyle name="集計 2 2 2 33 4" xfId="21942" xr:uid="{7B5AD63F-4C30-45FF-96C6-3A48CD45383F}"/>
    <cellStyle name="集計 2 2 2 33 5" xfId="25522" xr:uid="{3BC98FBE-32CC-4F45-8F11-87BF7985EBD0}"/>
    <cellStyle name="集計 2 2 2 34" xfId="13845" xr:uid="{D6CF8D6F-A266-401C-8400-D8D522122454}"/>
    <cellStyle name="集計 2 2 2 34 2" xfId="19558" xr:uid="{849AEDAA-5F49-4487-93BD-D32E7D3B0DE9}"/>
    <cellStyle name="集計 2 2 2 34 3" xfId="21831" xr:uid="{5E7991F8-95F8-479A-925A-042A45429E9D}"/>
    <cellStyle name="集計 2 2 2 34 4" xfId="28217" xr:uid="{ADC04FB0-827F-45E5-9909-159AC2A24056}"/>
    <cellStyle name="集計 2 2 2 34 5" xfId="25635" xr:uid="{4B4DA19B-2113-4816-AC0A-B77421648422}"/>
    <cellStyle name="集計 2 2 2 35" xfId="13846" xr:uid="{5F754EFF-F44B-4F13-9493-C6BB4F7A8F95}"/>
    <cellStyle name="集計 2 2 2 35 2" xfId="19559" xr:uid="{AE04EB8D-D698-47D4-8ECA-FDB8FDF97B1B}"/>
    <cellStyle name="集計 2 2 2 35 3" xfId="27849" xr:uid="{0173B382-76E4-4000-831F-4436F4F06B25}"/>
    <cellStyle name="集計 2 2 2 35 4" xfId="30506" xr:uid="{3E8E595F-2933-46C9-ACE6-0D79077CA3FE}"/>
    <cellStyle name="集計 2 2 2 35 5" xfId="34892" xr:uid="{C92058AC-C3BF-4684-B0FF-58C1EDCBDCB8}"/>
    <cellStyle name="集計 2 2 2 36" xfId="13847" xr:uid="{08C50E8A-2516-45AD-A9C8-5019943FF78B}"/>
    <cellStyle name="集計 2 2 2 36 2" xfId="19560" xr:uid="{40059433-93C4-4392-ADF9-3C1911465A51}"/>
    <cellStyle name="集計 2 2 2 36 3" xfId="27839" xr:uid="{E7846533-B63C-4DF6-B569-959565F07B3B}"/>
    <cellStyle name="集計 2 2 2 36 4" xfId="30496" xr:uid="{96164E60-F66A-494A-8C75-7434000BE27F}"/>
    <cellStyle name="集計 2 2 2 36 5" xfId="34830" xr:uid="{27C26521-8C4F-4FF4-8D9F-510960F2AC66}"/>
    <cellStyle name="集計 2 2 2 37" xfId="13848" xr:uid="{A2C81989-9EB4-4885-A631-3148C09D9910}"/>
    <cellStyle name="集計 2 2 2 37 2" xfId="19561" xr:uid="{69850ED4-D30C-4C22-A039-8E88D9AB0BDA}"/>
    <cellStyle name="集計 2 2 2 37 3" xfId="24058" xr:uid="{FCFED045-84DA-4C96-A6C9-4D118271D53A}"/>
    <cellStyle name="集計 2 2 2 37 4" xfId="28866" xr:uid="{D7696B0E-AF1B-4773-934F-2866A7E576B8}"/>
    <cellStyle name="集計 2 2 2 37 5" xfId="34431" xr:uid="{207045B0-1205-4A09-B37A-9F8CCD6F3FD1}"/>
    <cellStyle name="集計 2 2 2 38" xfId="13849" xr:uid="{F6E33FF0-9A77-4559-8621-346B807774BD}"/>
    <cellStyle name="集計 2 2 2 38 2" xfId="19562" xr:uid="{9EDB57D9-0DBA-49D5-8DAD-32A805E01367}"/>
    <cellStyle name="集計 2 2 2 38 3" xfId="22121" xr:uid="{93FFEB6A-6103-48E1-9697-D55A8021ADD4}"/>
    <cellStyle name="集計 2 2 2 38 4" xfId="26552" xr:uid="{70CB667B-F31A-480F-8A74-1F2FA49D6734}"/>
    <cellStyle name="集計 2 2 2 38 5" xfId="34678" xr:uid="{09E5DAFF-5661-4F99-9EFE-B98278D0E956}"/>
    <cellStyle name="集計 2 2 2 39" xfId="13850" xr:uid="{AF930BEB-7410-4972-8029-0B256347996D}"/>
    <cellStyle name="集計 2 2 2 39 2" xfId="19563" xr:uid="{F3ACE1C4-D684-49BF-A93F-FD3FA5AC2593}"/>
    <cellStyle name="集計 2 2 2 39 3" xfId="27430" xr:uid="{2318BC3A-F80E-48D3-A852-04001950E401}"/>
    <cellStyle name="集計 2 2 2 39 4" xfId="29787" xr:uid="{440861F2-DEC2-4B4D-872D-73BF2E02E457}"/>
    <cellStyle name="集計 2 2 2 39 5" xfId="34806" xr:uid="{3916868C-5FC0-4FD2-8E4A-A7331B15E04D}"/>
    <cellStyle name="集計 2 2 2 4" xfId="13851" xr:uid="{E35AB18B-D9F7-43D5-9092-7C2468CEF203}"/>
    <cellStyle name="集計 2 2 2 4 2" xfId="19564" xr:uid="{E6F05F92-C5C4-40BC-B707-9E9046FEB8DC}"/>
    <cellStyle name="集計 2 2 2 4 3" xfId="24057" xr:uid="{B40ACB0B-A0F0-482D-8314-2C0A2167D213}"/>
    <cellStyle name="集計 2 2 2 4 4" xfId="29586" xr:uid="{EB8F00BB-7363-45CF-97AC-CDEB466A7B4E}"/>
    <cellStyle name="集計 2 2 2 4 5" xfId="31476" xr:uid="{E51A59D9-0D5F-45EA-A9DA-93EE5B743DA9}"/>
    <cellStyle name="集計 2 2 2 40" xfId="13852" xr:uid="{7B0B4D19-2076-4E08-9DDB-08AF4E55B63E}"/>
    <cellStyle name="集計 2 2 2 40 2" xfId="19565" xr:uid="{3B0B9205-309C-44F5-B621-6F4FCF29EC14}"/>
    <cellStyle name="集計 2 2 2 40 3" xfId="27638" xr:uid="{28D18EF7-7590-4537-86ED-1CAAE5D817D7}"/>
    <cellStyle name="集計 2 2 2 40 4" xfId="30275" xr:uid="{10BD2C78-AFF5-45D5-A791-A60CAA0BB313}"/>
    <cellStyle name="集計 2 2 2 40 5" xfId="31475" xr:uid="{1554793D-C198-4776-8980-A56A84E30E8F}"/>
    <cellStyle name="集計 2 2 2 41" xfId="13853" xr:uid="{BD204B78-98D6-48D5-91E6-326F8555DEF4}"/>
    <cellStyle name="集計 2 2 2 41 2" xfId="19566" xr:uid="{E5237DEE-1455-4FF7-B916-F958722FC1CE}"/>
    <cellStyle name="集計 2 2 2 41 3" xfId="26934" xr:uid="{0A00D2FB-F578-4B12-819D-0D7DC3636FC2}"/>
    <cellStyle name="集計 2 2 2 41 4" xfId="29860" xr:uid="{08FA4874-E890-401A-A692-E7AC65C6A5A7}"/>
    <cellStyle name="集計 2 2 2 41 5" xfId="31474" xr:uid="{03FD6BF1-69BC-4CA7-9831-3D47E40BBB7D}"/>
    <cellStyle name="集計 2 2 2 42" xfId="13854" xr:uid="{7D71F3B8-1FC0-40C9-AD92-6174B6E9C4C6}"/>
    <cellStyle name="集計 2 2 2 42 2" xfId="19567" xr:uid="{4207B678-A0D7-4827-BAC6-A6A5605A55DC}"/>
    <cellStyle name="集計 2 2 2 42 3" xfId="23133" xr:uid="{155A602B-CBCA-4ABE-BD14-C022B3CAB83F}"/>
    <cellStyle name="集計 2 2 2 42 4" xfId="22946" xr:uid="{D69958ED-346E-4447-A9E8-89F88510BCE2}"/>
    <cellStyle name="集計 2 2 2 42 5" xfId="31473" xr:uid="{49A35361-417B-4B9E-97C7-1CDE3F1E7874}"/>
    <cellStyle name="集計 2 2 2 43" xfId="13855" xr:uid="{9A163D4D-ABF2-451B-A9C9-46AD3233A88F}"/>
    <cellStyle name="集計 2 2 2 43 2" xfId="19568" xr:uid="{7B1EAC16-A83C-4102-A273-17E0F6A00BBA}"/>
    <cellStyle name="集計 2 2 2 43 3" xfId="24056" xr:uid="{420E659C-B854-4D79-ADBD-315A817D7C44}"/>
    <cellStyle name="集計 2 2 2 43 4" xfId="29401" xr:uid="{F44A65BC-C431-40DF-85DC-9D84A3FF3C09}"/>
    <cellStyle name="集計 2 2 2 43 5" xfId="31472" xr:uid="{E66AB2BC-0B41-4A79-96D2-8A5DCB6FD0D2}"/>
    <cellStyle name="集計 2 2 2 44" xfId="13856" xr:uid="{0C80085F-CD89-4F41-ABB1-84B53890B627}"/>
    <cellStyle name="集計 2 2 2 44 2" xfId="19569" xr:uid="{BC76E7A4-7FCC-4B46-B926-898D7BD80646}"/>
    <cellStyle name="集計 2 2 2 44 3" xfId="24055" xr:uid="{04599A2E-E709-464A-803A-7380884EA140}"/>
    <cellStyle name="集計 2 2 2 44 4" xfId="29872" xr:uid="{5F8C0A33-E7C5-46B1-BE0F-75A2F5AE83F7}"/>
    <cellStyle name="集計 2 2 2 44 5" xfId="31471" xr:uid="{83247DD3-0D4B-494D-B2B0-B2E9AD373F88}"/>
    <cellStyle name="集計 2 2 2 45" xfId="13857" xr:uid="{EC9C0FED-5D64-4C89-9C9A-7AD63522EEFD}"/>
    <cellStyle name="集計 2 2 2 45 2" xfId="19570" xr:uid="{10206EA9-3C65-4EA4-B9B4-BB1DF10194DE}"/>
    <cellStyle name="集計 2 2 2 45 3" xfId="24054" xr:uid="{4F84A33C-2210-41AE-BDA8-BB0B25EB13A8}"/>
    <cellStyle name="集計 2 2 2 45 4" xfId="30057" xr:uid="{289863A9-12D0-4E57-B6A5-6DC831CD90F0}"/>
    <cellStyle name="集計 2 2 2 45 5" xfId="31470" xr:uid="{25263CDF-CDD6-4FFE-8D03-5D19973C7D57}"/>
    <cellStyle name="集計 2 2 2 46" xfId="13858" xr:uid="{6D35C190-97C3-4B0A-84AB-E2F908C8EDE6}"/>
    <cellStyle name="集計 2 2 2 46 2" xfId="19571" xr:uid="{821B1643-F3BB-4019-A0BE-2A322B140B4C}"/>
    <cellStyle name="集計 2 2 2 46 3" xfId="24053" xr:uid="{F87CC1B0-10E0-4662-A2E6-AF336CEF2C55}"/>
    <cellStyle name="集計 2 2 2 46 4" xfId="30015" xr:uid="{5B7B9AFB-1AC0-441E-A64D-15AF5A5C77A9}"/>
    <cellStyle name="集計 2 2 2 46 5" xfId="34632" xr:uid="{8675AF0E-3780-43AE-A510-71F2615AC4B2}"/>
    <cellStyle name="集計 2 2 2 47" xfId="13859" xr:uid="{5E38F94B-E93A-41FF-9492-72DB325F0ECA}"/>
    <cellStyle name="集計 2 2 2 47 2" xfId="19572" xr:uid="{0097926D-B9D4-4D25-AF14-CD42BB5C3F25}"/>
    <cellStyle name="集計 2 2 2 47 3" xfId="24052" xr:uid="{855D7AAD-9DA0-4B9F-B2CE-FC48DA333F0D}"/>
    <cellStyle name="集計 2 2 2 47 4" xfId="29251" xr:uid="{3BFDA2E0-39EB-448C-BB5A-2893332688EF}"/>
    <cellStyle name="集計 2 2 2 47 5" xfId="31469" xr:uid="{1A85B9D2-A0F8-433A-8557-2C54EB938C16}"/>
    <cellStyle name="集計 2 2 2 48" xfId="13860" xr:uid="{71DE1460-80A5-448A-BFF5-B05A5D6B04A4}"/>
    <cellStyle name="集計 2 2 2 48 2" xfId="19573" xr:uid="{85003270-075F-4CE2-9270-7237576676FF}"/>
    <cellStyle name="集計 2 2 2 48 3" xfId="24051" xr:uid="{41DCA764-8256-4FFC-BBFA-B9DFEAECCDBB}"/>
    <cellStyle name="集計 2 2 2 48 4" xfId="29942" xr:uid="{866951F7-CF2C-4895-8DA0-85C9ED4B86E5}"/>
    <cellStyle name="集計 2 2 2 48 5" xfId="34318" xr:uid="{2345EA3B-438F-43D6-BA1A-A7600B266BB1}"/>
    <cellStyle name="集計 2 2 2 49" xfId="15106" xr:uid="{EED794E1-B65A-49EE-BDE6-62C63D434F52}"/>
    <cellStyle name="集計 2 2 2 49 2" xfId="20628" xr:uid="{41BBC4BF-E7B1-480F-ACA7-886F08DD0493}"/>
    <cellStyle name="集計 2 2 2 49 3" xfId="26894" xr:uid="{0DDBFE18-5122-4FEE-83E3-48E92CB5561B}"/>
    <cellStyle name="集計 2 2 2 49 4" xfId="24535" xr:uid="{F760B54E-628A-4B2B-BA45-CB57DA28A874}"/>
    <cellStyle name="集計 2 2 2 49 5" xfId="26803" xr:uid="{45D574E8-C138-4258-B80D-1F2FF78B22E3}"/>
    <cellStyle name="集計 2 2 2 5" xfId="13861" xr:uid="{B3B0CDAD-38E7-448B-B6DB-1D2354B5DF87}"/>
    <cellStyle name="集計 2 2 2 5 2" xfId="19574" xr:uid="{C8C6A1B7-AE83-427F-9C55-D73C38E24FE5}"/>
    <cellStyle name="集計 2 2 2 5 3" xfId="24050" xr:uid="{F48FC1D6-3561-4805-B7FA-BB363AB34830}"/>
    <cellStyle name="集計 2 2 2 5 4" xfId="23358" xr:uid="{85C1A88F-31CA-4B3F-AC41-854A0CA8CB22}"/>
    <cellStyle name="集計 2 2 2 5 5" xfId="34455" xr:uid="{36A98A85-001A-4166-B7D2-55533203451A}"/>
    <cellStyle name="集計 2 2 2 50" xfId="14975" xr:uid="{E1CB56B9-926D-4860-8C89-C0EDA5FDB9E6}"/>
    <cellStyle name="集計 2 2 2 50 2" xfId="20511" xr:uid="{C7AF950D-6054-490B-B406-262571FCCD64}"/>
    <cellStyle name="集計 2 2 2 50 3" xfId="26164" xr:uid="{068C0AD3-5F4F-4A91-BBCB-C7C003331D08}"/>
    <cellStyle name="集計 2 2 2 50 4" xfId="23543" xr:uid="{845727E1-2ACF-441F-9C89-5E28F2CBF790}"/>
    <cellStyle name="集計 2 2 2 50 5" xfId="30689" xr:uid="{EB1F87DA-B277-4355-A9D2-B767DF52F6DA}"/>
    <cellStyle name="集計 2 2 2 51" xfId="14956" xr:uid="{642DE199-8962-45DD-BB0B-7CA50369DE35}"/>
    <cellStyle name="集計 2 2 2 51 2" xfId="20492" xr:uid="{650764D0-02A4-4911-9F35-4651E27BE1A7}"/>
    <cellStyle name="集計 2 2 2 51 3" xfId="28017" xr:uid="{820C7F8D-9240-4D41-A531-2E2CB3B421DD}"/>
    <cellStyle name="集計 2 2 2 51 4" xfId="30669" xr:uid="{9B71EEA4-4202-4EDB-82C5-5E9BA5FB5815}"/>
    <cellStyle name="集計 2 2 2 51 5" xfId="30707" xr:uid="{44361998-2A57-4E4E-94D3-2DF04E54A944}"/>
    <cellStyle name="集計 2 2 2 52" xfId="14974" xr:uid="{DEB36D08-E09C-4003-A74C-C363C44B2993}"/>
    <cellStyle name="集計 2 2 2 52 2" xfId="20510" xr:uid="{DC824CC0-8EA6-4A85-9206-F5CD12944E41}"/>
    <cellStyle name="集計 2 2 2 52 3" xfId="26165" xr:uid="{5FF9A95F-9E00-4FB7-8426-F62397FFB7BA}"/>
    <cellStyle name="集計 2 2 2 52 4" xfId="29601" xr:uid="{9B17C028-23BC-423D-9528-EEC9CAFA39D4}"/>
    <cellStyle name="集計 2 2 2 52 5" xfId="30690" xr:uid="{12B1BBA7-08BF-4A4D-8030-DC34A1EB254C}"/>
    <cellStyle name="集計 2 2 2 53" xfId="15153" xr:uid="{445C6649-B740-49C7-9DFC-E7FBDEB54F09}"/>
    <cellStyle name="集計 2 2 2 53 2" xfId="20670" xr:uid="{5232CA88-F764-42FD-8657-F2BDC9AAFAAF}"/>
    <cellStyle name="集計 2 2 2 53 3" xfId="26358" xr:uid="{74BC829A-E961-4D62-B5D5-964C32BDE458}"/>
    <cellStyle name="集計 2 2 2 53 4" xfId="29807" xr:uid="{E6FA9075-D226-452F-AECD-C52A2303E2A8}"/>
    <cellStyle name="集計 2 2 2 53 5" xfId="25593" xr:uid="{97F96D43-8732-4C27-AA13-4BDF348FB16B}"/>
    <cellStyle name="集計 2 2 2 54" xfId="15466" xr:uid="{4AEC6FDF-8E52-475D-89AA-8CBD7E7C60BA}"/>
    <cellStyle name="集計 2 2 2 54 2" xfId="20950" xr:uid="{8839D00C-CE63-4D11-ACD3-F2CB54E3CE6B}"/>
    <cellStyle name="集計 2 2 2 54 3" xfId="27596" xr:uid="{5F71E459-7C89-4012-8052-48C8CF72B3FE}"/>
    <cellStyle name="集計 2 2 2 54 4" xfId="27309" xr:uid="{D54EC27B-0871-4B03-8A82-623C3EF4D7FC}"/>
    <cellStyle name="集計 2 2 2 54 5" xfId="22171" xr:uid="{4B404E87-831F-4B9D-85A0-DA141FCF77E7}"/>
    <cellStyle name="集計 2 2 2 55" xfId="15037" xr:uid="{94601C2C-5739-4D14-ACE3-9FE201831225}"/>
    <cellStyle name="集計 2 2 2 55 2" xfId="20568" xr:uid="{F766D06C-1E6B-42BF-BD21-5AA4C96029E8}"/>
    <cellStyle name="集計 2 2 2 55 3" xfId="26681" xr:uid="{46B85F5A-1C64-4110-A110-BE10F1353A27}"/>
    <cellStyle name="集計 2 2 2 55 4" xfId="21463" xr:uid="{464777B9-2CB0-465B-8EC5-7AE7E2A8C7F7}"/>
    <cellStyle name="集計 2 2 2 55 5" xfId="23382" xr:uid="{81CE7AB3-E3D8-4741-82B6-9E771AC0FBEB}"/>
    <cellStyle name="集計 2 2 2 56" xfId="15712" xr:uid="{4285A975-D024-4165-BD1A-D62B7B5BA295}"/>
    <cellStyle name="集計 2 2 2 56 2" xfId="21170" xr:uid="{AD0655C8-A4AB-437F-838D-3E62D81EA495}"/>
    <cellStyle name="集計 2 2 2 56 3" xfId="23175" xr:uid="{1FD66591-9295-42AA-92BB-F82430A41D6C}"/>
    <cellStyle name="集計 2 2 2 56 4" xfId="30003" xr:uid="{D349C2B4-55F3-45A0-AFFB-E279D36FFA94}"/>
    <cellStyle name="集計 2 2 2 56 5" xfId="35028" xr:uid="{98B6B378-C4F2-42D7-9D76-14D270CE6910}"/>
    <cellStyle name="集計 2 2 2 57" xfId="15635" xr:uid="{ABE5E832-925B-4E90-AA38-A896ED53406E}"/>
    <cellStyle name="集計 2 2 2 57 2" xfId="21102" xr:uid="{6D8CCE82-D713-43A8-866D-358DFCC30CDF}"/>
    <cellStyle name="集計 2 2 2 57 3" xfId="26958" xr:uid="{EC7D00B6-C723-407D-8EAD-616D7EAFA97C}"/>
    <cellStyle name="集計 2 2 2 57 4" xfId="30162" xr:uid="{24E79314-CB75-4ECC-B235-6DBF1B5FA049}"/>
    <cellStyle name="集計 2 2 2 57 5" xfId="34960" xr:uid="{71962D52-17AA-415B-B55B-B609F5A70713}"/>
    <cellStyle name="集計 2 2 2 58" xfId="15799" xr:uid="{51F74F1E-05C0-4225-AAE2-48A83614EB26}"/>
    <cellStyle name="集計 2 2 2 58 2" xfId="21248" xr:uid="{E74D2D4B-2818-4F5A-BB25-9A7DCBFA6E62}"/>
    <cellStyle name="集計 2 2 2 58 3" xfId="27064" xr:uid="{FA15D643-5EE0-4702-98E0-679456BBAE40}"/>
    <cellStyle name="集計 2 2 2 58 4" xfId="30231" xr:uid="{5CBDC13C-B122-4B53-A39A-5DAEBB902EAE}"/>
    <cellStyle name="集計 2 2 2 58 5" xfId="35106" xr:uid="{F8CF47A8-50FB-4222-8ACA-D075DC80043C}"/>
    <cellStyle name="集計 2 2 2 59" xfId="15453" xr:uid="{9B22C2E7-4A34-4212-9405-A01286374FE3}"/>
    <cellStyle name="集計 2 2 2 59 2" xfId="20937" xr:uid="{801CE034-15CF-4D6B-B4BB-82420E7CC85C}"/>
    <cellStyle name="集計 2 2 2 59 3" xfId="23445" xr:uid="{0BA63C08-ADA2-402C-A8C9-81C454073F1C}"/>
    <cellStyle name="集計 2 2 2 59 4" xfId="26793" xr:uid="{0078C8F5-CF43-46DF-9C11-E32C185BB5BD}"/>
    <cellStyle name="集計 2 2 2 59 5" xfId="23284" xr:uid="{0C64F652-4291-4214-B8E8-AB8268006C59}"/>
    <cellStyle name="集計 2 2 2 6" xfId="13862" xr:uid="{F792B586-B1FE-441B-9542-F77124815B4B}"/>
    <cellStyle name="集計 2 2 2 6 2" xfId="19575" xr:uid="{BAB1536A-604C-489B-AF27-B4040CD75014}"/>
    <cellStyle name="集計 2 2 2 6 3" xfId="25813" xr:uid="{5AB2CB25-7865-4785-9C12-672ABE3B821A}"/>
    <cellStyle name="集計 2 2 2 6 4" xfId="25082" xr:uid="{0C8A87CE-D27D-4CD7-85C9-DCCFE7FFD6BC}"/>
    <cellStyle name="集計 2 2 2 6 5" xfId="31468" xr:uid="{28D870CB-3D84-4B8A-A203-E26EC5F68E96}"/>
    <cellStyle name="集計 2 2 2 60" xfId="15058" xr:uid="{878E7E34-0BF6-4E1F-A7DC-2E4E1196B6AF}"/>
    <cellStyle name="集計 2 2 2 60 2" xfId="20586" xr:uid="{CF628E19-64AD-44CE-9F6D-6386E447C242}"/>
    <cellStyle name="集計 2 2 2 60 3" xfId="26669" xr:uid="{C681C33B-ECDC-4E88-A78A-8842199F0E92}"/>
    <cellStyle name="集計 2 2 2 60 4" xfId="28639" xr:uid="{0B7563DC-5071-4105-84BB-5824E3330D10}"/>
    <cellStyle name="集計 2 2 2 60 5" xfId="23540" xr:uid="{36930E72-49A5-4158-90F5-846938A4E9E5}"/>
    <cellStyle name="集計 2 2 2 61" xfId="15632" xr:uid="{50A25761-4080-4A53-83EE-0485B780C0FF}"/>
    <cellStyle name="集計 2 2 2 62" xfId="25537" xr:uid="{2CFE5131-622D-4710-B39A-C229FC15116C}"/>
    <cellStyle name="集計 2 2 2 63" xfId="29660" xr:uid="{DAA1ECB8-39AB-49E8-8241-08D58F8804DE}"/>
    <cellStyle name="集計 2 2 2 64" xfId="34117" xr:uid="{67EF6715-D786-42D0-912B-B2CFC9DB3BA3}"/>
    <cellStyle name="集計 2 2 2 65" xfId="35692" xr:uid="{360A3C41-87B0-4D03-BC1B-BBE6CEC60068}"/>
    <cellStyle name="集計 2 2 2 66" xfId="35454" xr:uid="{E6139525-3B8B-4142-A0FB-D3C727F9B442}"/>
    <cellStyle name="集計 2 2 2 67" xfId="35399" xr:uid="{337FBEFA-6BF0-4F36-AC56-B9F6C26D92B5}"/>
    <cellStyle name="集計 2 2 2 68" xfId="35858" xr:uid="{9470109F-E7B7-4453-89D0-D208C5E1B2A3}"/>
    <cellStyle name="集計 2 2 2 69" xfId="35749" xr:uid="{4F32E8B7-D4FE-47A6-B32A-48D77235C51C}"/>
    <cellStyle name="集計 2 2 2 7" xfId="13863" xr:uid="{DF003D40-8112-4152-93CF-C75293D4DC25}"/>
    <cellStyle name="集計 2 2 2 7 2" xfId="19576" xr:uid="{C3366C1E-DA26-485A-842F-B74CF7911434}"/>
    <cellStyle name="集計 2 2 2 7 3" xfId="24049" xr:uid="{9B1029BE-C38D-4DE5-89F5-805CE0114632}"/>
    <cellStyle name="集計 2 2 2 7 4" xfId="25858" xr:uid="{0F5E028C-DE16-41EB-BA18-29FB0955D6FC}"/>
    <cellStyle name="集計 2 2 2 7 5" xfId="31467" xr:uid="{B63C484B-CF52-48F6-90C3-738476F70ADE}"/>
    <cellStyle name="集計 2 2 2 8" xfId="13864" xr:uid="{FF0D18A6-D195-429C-95F3-8F2457FB239C}"/>
    <cellStyle name="集計 2 2 2 8 2" xfId="19577" xr:uid="{F962BDC4-2740-47C1-A0DD-A731061BF7E5}"/>
    <cellStyle name="集計 2 2 2 8 3" xfId="22400" xr:uid="{2A206B6C-0847-40FA-AE39-0AE81E849871}"/>
    <cellStyle name="集計 2 2 2 8 4" xfId="27012" xr:uid="{A924F995-3E59-4ECA-A16F-7354E124982A}"/>
    <cellStyle name="集計 2 2 2 8 5" xfId="31466" xr:uid="{ACDCDFA2-E2FF-4B9A-B563-B907B1463943}"/>
    <cellStyle name="集計 2 2 2 9" xfId="13865" xr:uid="{5D005DD8-BAF3-4B22-A03E-D7AE0931DD00}"/>
    <cellStyle name="集計 2 2 2 9 2" xfId="19578" xr:uid="{D1D0083E-A1E1-4BBC-BDFE-963A52E6D37D}"/>
    <cellStyle name="集計 2 2 2 9 3" xfId="26314" xr:uid="{00F33449-58E1-43B8-B57C-5C610975AC5C}"/>
    <cellStyle name="集計 2 2 2 9 4" xfId="27719" xr:uid="{FE44729D-C6A3-4CA1-947B-014A50B7634E}"/>
    <cellStyle name="集計 2 2 2 9 5" xfId="31465" xr:uid="{56077618-3B7D-40E5-8000-41934C9F4B6D}"/>
    <cellStyle name="集計 2 2 20" xfId="13866" xr:uid="{9447D91D-3116-4426-9D18-6BA22486F7AA}"/>
    <cellStyle name="集計 2 2 20 2" xfId="19579" xr:uid="{B66563A8-DAE1-40C9-81AD-937D8638EC3F}"/>
    <cellStyle name="集計 2 2 20 3" xfId="22504" xr:uid="{487CAE89-B5FC-41B1-B370-BCCCFD304213}"/>
    <cellStyle name="集計 2 2 20 4" xfId="22692" xr:uid="{5206701B-2F29-4A4F-94C1-5B6646EEB862}"/>
    <cellStyle name="集計 2 2 20 5" xfId="31464" xr:uid="{DD0F1BBF-F17B-4688-A758-9DF0C9AAE9F9}"/>
    <cellStyle name="集計 2 2 21" xfId="13867" xr:uid="{1ED588D3-CB24-4A64-AF9A-C5DD19470137}"/>
    <cellStyle name="集計 2 2 21 2" xfId="19580" xr:uid="{E6815A3C-4F88-47A7-8FBC-82C0CC0C3E22}"/>
    <cellStyle name="集計 2 2 21 3" xfId="24048" xr:uid="{CAEAD4FE-838D-4DC3-8C45-ABC188F5F419}"/>
    <cellStyle name="集計 2 2 21 4" xfId="23168" xr:uid="{68430A15-42D2-49EC-865D-5639AEBD149C}"/>
    <cellStyle name="集計 2 2 21 5" xfId="31463" xr:uid="{01052AA9-1BDD-43E5-87A5-8D10DDECECD5}"/>
    <cellStyle name="集計 2 2 22" xfId="13868" xr:uid="{33675007-5331-449E-A9D6-AF82DA359108}"/>
    <cellStyle name="集計 2 2 22 2" xfId="19581" xr:uid="{74A12FFD-019E-4785-9AC0-E5438FBBBAF7}"/>
    <cellStyle name="集計 2 2 22 3" xfId="24047" xr:uid="{14214A94-B03B-42E4-BCE1-002712C8254F}"/>
    <cellStyle name="集計 2 2 22 4" xfId="29402" xr:uid="{9E0B3390-B27F-4BA6-8551-6FAEA7D3D817}"/>
    <cellStyle name="集計 2 2 22 5" xfId="31462" xr:uid="{F15D4C8E-6D0D-44B3-A6DD-958286B942FF}"/>
    <cellStyle name="集計 2 2 23" xfId="13869" xr:uid="{AD037B53-CB55-4C40-B8CC-3F6DE09CCFF9}"/>
    <cellStyle name="集計 2 2 23 2" xfId="19582" xr:uid="{63D9B970-0A4B-4057-AC83-6CB5C04EE324}"/>
    <cellStyle name="集計 2 2 23 3" xfId="24046" xr:uid="{8D6BCD84-D2A5-498B-9A54-6CD6F444243B}"/>
    <cellStyle name="集計 2 2 23 4" xfId="27205" xr:uid="{B29B3C9B-F7CB-4B3A-B4EB-8CDF9C890D3A}"/>
    <cellStyle name="集計 2 2 23 5" xfId="31461" xr:uid="{03B84F40-32AC-4166-9D05-6D4A476DECE5}"/>
    <cellStyle name="集計 2 2 24" xfId="13870" xr:uid="{EA241301-A52F-45EC-8476-8EC46E169E28}"/>
    <cellStyle name="集計 2 2 24 2" xfId="19583" xr:uid="{C7A93684-8471-4849-A518-24320978CCE9}"/>
    <cellStyle name="集計 2 2 24 3" xfId="24045" xr:uid="{B2C7410D-8F39-4D89-A6A8-34A49EAAB4DB}"/>
    <cellStyle name="集計 2 2 24 4" xfId="23558" xr:uid="{66013DEE-87D1-48A5-B3B8-4E51C2232F19}"/>
    <cellStyle name="集計 2 2 24 5" xfId="25493" xr:uid="{5B8065E9-BAA7-4096-AF99-5DB044D7F0B6}"/>
    <cellStyle name="集計 2 2 25" xfId="13871" xr:uid="{970DECC3-B479-4E9A-82BB-FED35E045CE3}"/>
    <cellStyle name="集計 2 2 25 2" xfId="19584" xr:uid="{AED99941-D49C-40E3-B4F6-75C5443A2C37}"/>
    <cellStyle name="集計 2 2 25 3" xfId="24044" xr:uid="{261CDAAC-1222-4C19-B2A4-E8835ABB9C41}"/>
    <cellStyle name="集計 2 2 25 4" xfId="28019" xr:uid="{7FB28BF1-EC7C-4AA2-827C-6486C5B5D226}"/>
    <cellStyle name="集計 2 2 25 5" xfId="34558" xr:uid="{22332B17-CF3A-4F36-AAAC-60D9F2D34A0C}"/>
    <cellStyle name="集計 2 2 26" xfId="13872" xr:uid="{131F1656-D139-49EF-AA73-1EDBAC832B3A}"/>
    <cellStyle name="集計 2 2 26 2" xfId="19585" xr:uid="{DD112EE0-4254-4800-BA38-8911EB5FF2F6}"/>
    <cellStyle name="集計 2 2 26 3" xfId="24043" xr:uid="{7AA7611B-5A4C-4D7B-87FB-054F66E874C3}"/>
    <cellStyle name="集計 2 2 26 4" xfId="25926" xr:uid="{9EDEEE89-F53F-4110-BD17-6FF175E63FED}"/>
    <cellStyle name="集計 2 2 26 5" xfId="34867" xr:uid="{3A054CF7-DE66-458B-8303-695F8270F89F}"/>
    <cellStyle name="集計 2 2 27" xfId="13873" xr:uid="{66A8152B-A7E6-4544-803F-FE69DC0EDA06}"/>
    <cellStyle name="集計 2 2 27 2" xfId="19586" xr:uid="{84B68226-CC57-4224-98EB-51A5681263C0}"/>
    <cellStyle name="集計 2 2 27 3" xfId="24042" xr:uid="{8250A94E-D481-488D-87EB-CD642C7A34F0}"/>
    <cellStyle name="集計 2 2 27 4" xfId="25609" xr:uid="{E13D2265-9A1B-4C31-B39E-46F5386CAC68}"/>
    <cellStyle name="集計 2 2 27 5" xfId="34746" xr:uid="{F1592D5E-AF23-462D-AE95-BD5B844F298B}"/>
    <cellStyle name="集計 2 2 28" xfId="13874" xr:uid="{23C6F497-961A-4B28-9A22-9A4EC01E3A2C}"/>
    <cellStyle name="集計 2 2 28 2" xfId="19587" xr:uid="{40E13B11-1D86-4460-A0E5-02D90BD32C16}"/>
    <cellStyle name="集計 2 2 28 3" xfId="23140" xr:uid="{C0BB1BBA-7717-4669-AC17-60F3130D5AF2}"/>
    <cellStyle name="集計 2 2 28 4" xfId="27921" xr:uid="{5EC96496-BF40-4766-81FB-497FA64758BE}"/>
    <cellStyle name="集計 2 2 28 5" xfId="34345" xr:uid="{78314D0D-F79E-44A3-B129-22D4C73B839F}"/>
    <cellStyle name="集計 2 2 29" xfId="13875" xr:uid="{0EFDAB62-CA74-43A9-A82A-475FCD1CFEDE}"/>
    <cellStyle name="集計 2 2 29 2" xfId="19588" xr:uid="{12531D02-A4F7-49D2-817B-03A604C77F0E}"/>
    <cellStyle name="集計 2 2 29 3" xfId="27606" xr:uid="{BC11BEF0-E6C2-472F-A821-0CEC9113B334}"/>
    <cellStyle name="集計 2 2 29 4" xfId="27240" xr:uid="{9A1950BE-C029-4E4E-9CAA-FBF48811DDC2}"/>
    <cellStyle name="集計 2 2 29 5" xfId="34887" xr:uid="{C9770166-E43E-4806-B48C-8D57B089E88F}"/>
    <cellStyle name="集計 2 2 3" xfId="13876" xr:uid="{FED1A3A2-402F-4987-8BE0-017B7E10B460}"/>
    <cellStyle name="集計 2 2 3 10" xfId="35783" xr:uid="{62849F58-ECB4-4F0C-ACC6-0A8EFA214D07}"/>
    <cellStyle name="集計 2 2 3 2" xfId="19589" xr:uid="{FF536296-DCBA-4357-AECE-3D9987122CB2}"/>
    <cellStyle name="集計 2 2 3 3" xfId="24041" xr:uid="{AAAEB33F-77EB-4DC0-8BA1-1676ACD1C432}"/>
    <cellStyle name="集計 2 2 3 4" xfId="21536" xr:uid="{C95A9693-DF00-4D85-8CE2-89598C1890C6}"/>
    <cellStyle name="集計 2 2 3 5" xfId="34876" xr:uid="{533BA8D1-F5DD-4DE2-ACD3-4C8C2E4310D3}"/>
    <cellStyle name="集計 2 2 3 6" xfId="35435" xr:uid="{EB1762C7-371B-4600-8926-F3CD0873841D}"/>
    <cellStyle name="集計 2 2 3 7" xfId="35408" xr:uid="{C6CA822C-5654-46BD-A299-4374774893A3}"/>
    <cellStyle name="集計 2 2 3 8" xfId="35713" xr:uid="{1F77320F-445F-4675-858E-75B4DE5609D5}"/>
    <cellStyle name="集計 2 2 3 9" xfId="35832" xr:uid="{B9687DF9-474E-49AE-932E-29C4655DAF26}"/>
    <cellStyle name="集計 2 2 30" xfId="13877" xr:uid="{83FA6CD8-A869-4B08-8D84-35B0B4A1128B}"/>
    <cellStyle name="集計 2 2 30 2" xfId="19590" xr:uid="{A03501C7-D828-4C33-A38F-F199A9393EA8}"/>
    <cellStyle name="集計 2 2 30 3" xfId="27639" xr:uid="{203093F5-7A7E-46A7-BB22-7314B5232309}"/>
    <cellStyle name="集計 2 2 30 4" xfId="29928" xr:uid="{442F94B7-EECC-4ACA-B9D0-0ACAF9AE5797}"/>
    <cellStyle name="集計 2 2 30 5" xfId="34553" xr:uid="{1D155956-313F-469C-89C2-43A645F6A812}"/>
    <cellStyle name="集計 2 2 31" xfId="13878" xr:uid="{6E4F9AE1-55A5-4897-8F53-A8A5E460FBE1}"/>
    <cellStyle name="集計 2 2 31 2" xfId="19591" xr:uid="{A0270C0F-352F-43DB-A92D-33B4072E4BBA}"/>
    <cellStyle name="集計 2 2 31 3" xfId="27540" xr:uid="{6A8D5B84-558C-4932-8892-62FC79CBA64B}"/>
    <cellStyle name="集計 2 2 31 4" xfId="23278" xr:uid="{2FCB7944-C8FB-4AAF-A101-ABA3EB464F95}"/>
    <cellStyle name="集計 2 2 31 5" xfId="34424" xr:uid="{AEC7A5DC-085C-43E5-B5AF-1C40AED73DEE}"/>
    <cellStyle name="集計 2 2 32" xfId="13879" xr:uid="{4AED415E-D24A-44D5-B888-62E14DB4FEEB}"/>
    <cellStyle name="集計 2 2 32 2" xfId="19592" xr:uid="{FFED3877-9B2F-44DA-86E8-06B8B5A00624}"/>
    <cellStyle name="集計 2 2 32 3" xfId="24040" xr:uid="{FA47643A-720C-45D8-97B8-969AFF1FA943}"/>
    <cellStyle name="集計 2 2 32 4" xfId="24663" xr:uid="{8B18E8E3-2EF7-4E3F-9BD0-513C1EF127C4}"/>
    <cellStyle name="集計 2 2 32 5" xfId="34191" xr:uid="{0B16CD0E-476F-4FAA-AE05-6F2E39781380}"/>
    <cellStyle name="集計 2 2 33" xfId="13880" xr:uid="{FEB10985-F491-44C1-A137-A9F0F101A6AE}"/>
    <cellStyle name="集計 2 2 33 2" xfId="19593" xr:uid="{0454128D-3DCC-427F-AD45-039550D2930F}"/>
    <cellStyle name="集計 2 2 33 3" xfId="24039" xr:uid="{3E06DB15-406C-4D2A-8F6C-068A852EFB08}"/>
    <cellStyle name="集計 2 2 33 4" xfId="22044" xr:uid="{7C19B9C0-39EE-4E42-88AC-2E8618C69043}"/>
    <cellStyle name="集計 2 2 33 5" xfId="34305" xr:uid="{21D8C033-74A0-4747-9E8C-E22D89CA714C}"/>
    <cellStyle name="集計 2 2 34" xfId="13881" xr:uid="{04D5DA42-5255-492B-82A2-9D42B5EB4980}"/>
    <cellStyle name="集計 2 2 34 2" xfId="19594" xr:uid="{9315A055-83D8-4332-860D-2BFED4A2898E}"/>
    <cellStyle name="集計 2 2 34 3" xfId="24038" xr:uid="{C7D215F8-00BC-48EC-B74D-36D90D76E283}"/>
    <cellStyle name="集計 2 2 34 4" xfId="29948" xr:uid="{14B9DED8-3143-4DF5-803A-BF77C5D0F22A}"/>
    <cellStyle name="集計 2 2 34 5" xfId="31460" xr:uid="{0A629D4A-6791-48C5-9C14-6FCF28F406ED}"/>
    <cellStyle name="集計 2 2 35" xfId="13882" xr:uid="{F596DDFB-4982-40FF-8C5C-10CF3FB841B1}"/>
    <cellStyle name="集計 2 2 35 2" xfId="19595" xr:uid="{33790276-D4F0-4506-A298-323474FC4D87}"/>
    <cellStyle name="集計 2 2 35 3" xfId="21876" xr:uid="{B558BE13-21F3-4F0E-B899-92E134E0C776}"/>
    <cellStyle name="集計 2 2 35 4" xfId="29464" xr:uid="{AE331841-6064-498B-8AB1-F6E7D8A7DC57}"/>
    <cellStyle name="集計 2 2 35 5" xfId="31459" xr:uid="{BE3695F3-4B2D-44FA-9BCF-E9A63E1DF3C6}"/>
    <cellStyle name="集計 2 2 36" xfId="13883" xr:uid="{A0993F57-6A1F-4731-83FE-740646BD1889}"/>
    <cellStyle name="集計 2 2 36 2" xfId="19596" xr:uid="{8ECDDA52-7165-4B75-A14E-15DCE7375F9D}"/>
    <cellStyle name="集計 2 2 36 3" xfId="24037" xr:uid="{D0913EB8-BC5A-4E34-8F55-5917A76147BF}"/>
    <cellStyle name="集計 2 2 36 4" xfId="25600" xr:uid="{C88336AD-65B4-4AE7-9EC1-5AE670546CD5}"/>
    <cellStyle name="集計 2 2 36 5" xfId="31458" xr:uid="{6D3EF41E-EB74-4258-9E67-6CBB15BA1C94}"/>
    <cellStyle name="集計 2 2 37" xfId="13884" xr:uid="{3013971C-CB12-4ACE-9F68-BE562B8E8ED7}"/>
    <cellStyle name="集計 2 2 37 2" xfId="19597" xr:uid="{D262FD24-D2C7-4FBE-B81D-45963D00D25F}"/>
    <cellStyle name="集計 2 2 37 3" xfId="25932" xr:uid="{625B12F2-61C7-4ACF-98E8-7134E635359B}"/>
    <cellStyle name="集計 2 2 37 4" xfId="28516" xr:uid="{09D0E219-732C-4710-BAC1-819573139755}"/>
    <cellStyle name="集計 2 2 37 5" xfId="31457" xr:uid="{40724CD6-D01A-40D1-8710-F659163E1E81}"/>
    <cellStyle name="集計 2 2 38" xfId="13885" xr:uid="{8BAB8CAD-BD9D-4841-83A6-2DD4C53543DB}"/>
    <cellStyle name="集計 2 2 38 2" xfId="19598" xr:uid="{5521E0B4-E641-4AAE-A264-18FE49089DEC}"/>
    <cellStyle name="集計 2 2 38 3" xfId="21713" xr:uid="{2BD1BC3E-C2F4-4426-A498-8E5201D820D5}"/>
    <cellStyle name="集計 2 2 38 4" xfId="28289" xr:uid="{263841DF-13DB-494F-8EDA-22218874108F}"/>
    <cellStyle name="集計 2 2 38 5" xfId="31456" xr:uid="{5337D225-2E95-4111-8EC0-9DF159E4A0E0}"/>
    <cellStyle name="集計 2 2 39" xfId="13886" xr:uid="{583482D3-AD27-48C3-A4C1-347F5F647457}"/>
    <cellStyle name="集計 2 2 39 2" xfId="19599" xr:uid="{B5F70A95-059F-42BF-A0F4-C31DB5AD630C}"/>
    <cellStyle name="集計 2 2 39 3" xfId="24036" xr:uid="{D4ED1691-4974-4960-A3EC-A8C62DACB987}"/>
    <cellStyle name="集計 2 2 39 4" xfId="29260" xr:uid="{7D9DA58D-6B6F-4994-A7E7-92E0908AED72}"/>
    <cellStyle name="集計 2 2 39 5" xfId="31455" xr:uid="{DF016893-21BF-4ABD-9E7E-3EEBB6824D5F}"/>
    <cellStyle name="集計 2 2 4" xfId="13887" xr:uid="{58E74582-78EC-49B6-A8C8-804175A4F800}"/>
    <cellStyle name="集計 2 2 4 2" xfId="19600" xr:uid="{4FD479B1-ACEB-4536-BC86-2AE653F46F48}"/>
    <cellStyle name="集計 2 2 4 3" xfId="24035" xr:uid="{7ACE1E81-2F43-43E3-BE96-A1FF33ECA0D2}"/>
    <cellStyle name="集計 2 2 4 4" xfId="24644" xr:uid="{1C01BBE1-A436-4329-B5BF-21103BBEE8E1}"/>
    <cellStyle name="集計 2 2 4 5" xfId="31454" xr:uid="{8A041D1F-3D84-4B85-AB17-B682AC59F4C7}"/>
    <cellStyle name="集計 2 2 40" xfId="13888" xr:uid="{40C47C3A-D0AE-493E-BC1B-968A9F52278B}"/>
    <cellStyle name="集計 2 2 40 2" xfId="19601" xr:uid="{13E0F779-5DD0-4853-976F-867682E2307F}"/>
    <cellStyle name="集計 2 2 40 3" xfId="24034" xr:uid="{90F7C134-F7A5-48C1-937E-AC7FFE4E2407}"/>
    <cellStyle name="集計 2 2 40 4" xfId="29102" xr:uid="{E28DDD8F-78AC-4791-B7BA-8CA1DC26C630}"/>
    <cellStyle name="集計 2 2 40 5" xfId="34716" xr:uid="{1C78B9DF-5C02-4CB1-B6B8-D3FD6971EFF0}"/>
    <cellStyle name="集計 2 2 41" xfId="13889" xr:uid="{9A846EA5-9D28-4CAE-B1A6-EF4D052AEA15}"/>
    <cellStyle name="集計 2 2 41 2" xfId="19602" xr:uid="{FF792F71-8C67-4318-A364-EC71D670632D}"/>
    <cellStyle name="集計 2 2 41 3" xfId="24033" xr:uid="{D5F7C1E3-439C-4270-879B-2C33C2087074}"/>
    <cellStyle name="集計 2 2 41 4" xfId="24551" xr:uid="{FE9169BD-E3ED-477F-A6B9-04A16866A401}"/>
    <cellStyle name="集計 2 2 41 5" xfId="31453" xr:uid="{8BEC7F64-04CF-4CDB-B04D-D28C234D0B4F}"/>
    <cellStyle name="集計 2 2 42" xfId="13890" xr:uid="{54081D46-A189-43EF-A12F-12D2167EB422}"/>
    <cellStyle name="集計 2 2 42 2" xfId="19603" xr:uid="{CCB3520C-BAED-4949-998C-E6C3E2264D08}"/>
    <cellStyle name="集計 2 2 42 3" xfId="22505" xr:uid="{428C6C6B-340E-4936-A7D7-F83CEBB5D9BC}"/>
    <cellStyle name="集計 2 2 42 4" xfId="30220" xr:uid="{0F48DFF4-38CC-42B0-806F-944B17059B43}"/>
    <cellStyle name="集計 2 2 42 5" xfId="34512" xr:uid="{3997D62B-04CD-4DEB-9B9E-087A1B62019C}"/>
    <cellStyle name="集計 2 2 43" xfId="13891" xr:uid="{4A8A7187-B09B-404E-89C4-011E6C180404}"/>
    <cellStyle name="集計 2 2 43 2" xfId="19604" xr:uid="{0A0F1E97-923F-49BE-96DA-570958A340BC}"/>
    <cellStyle name="集計 2 2 43 3" xfId="24032" xr:uid="{8EFB3E4C-7B70-4F38-A79F-EEE2F867212A}"/>
    <cellStyle name="集計 2 2 43 4" xfId="28402" xr:uid="{13389D47-6419-47AA-8464-369705BAF76D}"/>
    <cellStyle name="集計 2 2 43 5" xfId="34593" xr:uid="{2500C830-F018-4C9F-B0FE-75CEB514C037}"/>
    <cellStyle name="集計 2 2 44" xfId="13892" xr:uid="{448137ED-D590-492A-8EB3-17911A510171}"/>
    <cellStyle name="集計 2 2 44 2" xfId="19605" xr:uid="{E0E600D6-6E9F-45D0-9B06-62D3E1F246C2}"/>
    <cellStyle name="集計 2 2 44 3" xfId="24031" xr:uid="{0D3C612B-EF21-4435-9C06-BAD150781A1B}"/>
    <cellStyle name="集計 2 2 44 4" xfId="28603" xr:uid="{83546B2F-83C1-4B9A-8759-6B1B00B9CC84}"/>
    <cellStyle name="集計 2 2 44 5" xfId="31452" xr:uid="{164DA03B-1668-4647-8C41-A6FE9387ABD1}"/>
    <cellStyle name="集計 2 2 45" xfId="13893" xr:uid="{917F2018-D24D-4258-8CAC-133A3111D1FF}"/>
    <cellStyle name="集計 2 2 45 2" xfId="19606" xr:uid="{0C8470A6-D21E-4261-8ACF-365217BF41E4}"/>
    <cellStyle name="集計 2 2 45 3" xfId="24030" xr:uid="{35372D13-89EB-4E9F-A6EC-927EAEA75A14}"/>
    <cellStyle name="集計 2 2 45 4" xfId="22836" xr:uid="{A1F5B51E-0432-457A-8C4A-6B7465ABFF84}"/>
    <cellStyle name="集計 2 2 45 5" xfId="31451" xr:uid="{149251BB-F281-4615-B251-782AF7FC4BE2}"/>
    <cellStyle name="集計 2 2 46" xfId="13894" xr:uid="{FB174BFF-3334-4154-AABF-16F5375BE6B0}"/>
    <cellStyle name="集計 2 2 46 2" xfId="19607" xr:uid="{5FC6AD53-172F-4304-9DC1-DD3FC6AD37EE}"/>
    <cellStyle name="集計 2 2 46 3" xfId="23143" xr:uid="{F4CE98D7-1F09-4682-92A0-8477E3E8DDA5}"/>
    <cellStyle name="集計 2 2 46 4" xfId="27959" xr:uid="{A68BE7D7-C59D-461D-999F-0B697ABED5E0}"/>
    <cellStyle name="集計 2 2 46 5" xfId="31450" xr:uid="{75481732-C0D8-4988-86F2-084DEB943B0A}"/>
    <cellStyle name="集計 2 2 47" xfId="13895" xr:uid="{3062C6FD-1897-40C8-BA73-39BB6EAFA637}"/>
    <cellStyle name="集計 2 2 47 2" xfId="19608" xr:uid="{014D912E-56B7-4918-8820-7065AE1F294F}"/>
    <cellStyle name="集計 2 2 47 3" xfId="22645" xr:uid="{FB43EFC0-55CC-40E2-AC31-4E15F4E149DD}"/>
    <cellStyle name="集計 2 2 47 4" xfId="23017" xr:uid="{C7A8E059-A564-436C-9047-9CA0663A0554}"/>
    <cellStyle name="集計 2 2 47 5" xfId="31449" xr:uid="{265F39ED-A022-4569-BBA5-55D4839180C8}"/>
    <cellStyle name="集計 2 2 48" xfId="13896" xr:uid="{B080172D-A3CC-41BB-B952-99A61CD47FB3}"/>
    <cellStyle name="集計 2 2 48 2" xfId="19609" xr:uid="{90B02D11-5669-4957-9B4B-B0F623A36B08}"/>
    <cellStyle name="集計 2 2 48 3" xfId="27429" xr:uid="{AD56835B-62ED-45C2-8146-8416BDF75C3B}"/>
    <cellStyle name="集計 2 2 48 4" xfId="23180" xr:uid="{38B07599-09BB-4945-9CFF-22AFD679A6F8}"/>
    <cellStyle name="集計 2 2 48 5" xfId="31448" xr:uid="{E7853E72-7A66-45AD-9895-2601F7731DDA}"/>
    <cellStyle name="集計 2 2 49" xfId="13897" xr:uid="{FB7DA244-571A-4E69-BEA1-4F634E3FAE35}"/>
    <cellStyle name="集計 2 2 49 2" xfId="19610" xr:uid="{23AB39E9-0849-4838-940F-2A50BA7C92C6}"/>
    <cellStyle name="集計 2 2 49 3" xfId="27792" xr:uid="{D22F0E51-E1C8-4467-9CA3-930633F39746}"/>
    <cellStyle name="集計 2 2 49 4" xfId="30449" xr:uid="{948207F8-A1EF-4A87-ABD6-CAEDD2755DD1}"/>
    <cellStyle name="集計 2 2 49 5" xfId="31447" xr:uid="{B325618F-7765-423F-A231-CB3B3903BA98}"/>
    <cellStyle name="集計 2 2 5" xfId="13898" xr:uid="{1DF150DF-6240-4ED8-B2AF-5622B5115540}"/>
    <cellStyle name="集計 2 2 5 2" xfId="19611" xr:uid="{C67D52BC-C2AB-495B-A061-0A83AA5298C1}"/>
    <cellStyle name="集計 2 2 5 3" xfId="21477" xr:uid="{D8FDAF84-63C2-4D14-840F-0F468BAF91B0}"/>
    <cellStyle name="集計 2 2 5 4" xfId="21373" xr:uid="{3A654DE7-470E-40BD-8A53-D8394C5EC894}"/>
    <cellStyle name="集計 2 2 5 5" xfId="31446" xr:uid="{5E0F9AC7-1F41-4217-A597-94DAD5AC8076}"/>
    <cellStyle name="集計 2 2 50" xfId="15322" xr:uid="{C8E1786B-FE48-47FF-95CD-2E814F01567D}"/>
    <cellStyle name="集計 2 2 50 2" xfId="20819" xr:uid="{8783AEAE-519F-4B60-AB57-B0FE1E914C87}"/>
    <cellStyle name="集計 2 2 50 3" xfId="23482" xr:uid="{AC8F1304-34FD-4B81-8ECA-28D9C22556D4}"/>
    <cellStyle name="集計 2 2 50 4" xfId="22308" xr:uid="{496A89B0-CB85-4DFB-8BCD-4A988026530D}"/>
    <cellStyle name="集計 2 2 50 5" xfId="21932" xr:uid="{80B02EF8-C7B0-438C-98B5-86EF9392AA3F}"/>
    <cellStyle name="集計 2 2 51" xfId="15133" xr:uid="{FD4AD524-55B9-43AC-B292-1024B2B945CB}"/>
    <cellStyle name="集計 2 2 51 2" xfId="20652" xr:uid="{FDBC9EE3-A89E-41E9-A516-639DD8CE5ABD}"/>
    <cellStyle name="集計 2 2 51 3" xfId="26485" xr:uid="{280CB314-9511-4CAF-B29A-E7902D3EE974}"/>
    <cellStyle name="集計 2 2 51 4" xfId="24963" xr:uid="{9EEDA2E8-3DA6-434F-A83A-20483AE0246A}"/>
    <cellStyle name="集計 2 2 51 5" xfId="25491" xr:uid="{190A8EB4-2B3B-43F3-8B59-1D874BFF016D}"/>
    <cellStyle name="集計 2 2 52" xfId="15223" xr:uid="{C8126838-8798-481D-AFF1-2E851BD29E70}"/>
    <cellStyle name="集計 2 2 52 2" xfId="20736" xr:uid="{35B84ECC-095C-4956-A631-B50D262EF8A8}"/>
    <cellStyle name="集計 2 2 52 3" xfId="27006" xr:uid="{8611D9DB-5C01-4AA4-9D07-CE9C8AA070E6}"/>
    <cellStyle name="集計 2 2 52 4" xfId="28658" xr:uid="{1C55CCCC-FF69-449B-B504-1D9BBC439A83}"/>
    <cellStyle name="集計 2 2 52 5" xfId="22088" xr:uid="{72405712-328F-4D9C-BA31-1B500FE44F2C}"/>
    <cellStyle name="集計 2 2 53" xfId="15405" xr:uid="{05D79BEB-32A0-41BA-B162-20A8363FC935}"/>
    <cellStyle name="集計 2 2 53 2" xfId="20891" xr:uid="{15DA0B76-7A93-4A76-A0C0-BF25ACB20933}"/>
    <cellStyle name="集計 2 2 53 3" xfId="26854" xr:uid="{364D18C0-8A4F-4BC1-95FD-536BA8E1209C}"/>
    <cellStyle name="集計 2 2 53 4" xfId="29923" xr:uid="{867210E1-77B8-460F-843E-8B3F6FC40EDB}"/>
    <cellStyle name="集計 2 2 53 5" xfId="25118" xr:uid="{9B05D7E5-6789-4843-94DF-14BD28C74304}"/>
    <cellStyle name="集計 2 2 54" xfId="15135" xr:uid="{BA52A513-AF62-4993-81A9-38FA5F5B4686}"/>
    <cellStyle name="集計 2 2 54 2" xfId="20654" xr:uid="{1172AD88-E8A3-47A6-AA9F-337D6BE70B79}"/>
    <cellStyle name="集計 2 2 54 3" xfId="23549" xr:uid="{2D53EE73-CB4E-4E40-9C74-5A7F93308929}"/>
    <cellStyle name="集計 2 2 54 4" xfId="26759" xr:uid="{74A8B6A3-D5C5-45A3-AAD9-4851A716D662}"/>
    <cellStyle name="集計 2 2 54 5" xfId="27226" xr:uid="{7E8DBDD9-E233-4B15-B843-4656D712A390}"/>
    <cellStyle name="集計 2 2 55" xfId="15261" xr:uid="{E78C55D1-AA62-4FB1-AAD5-D3DEB9D13686}"/>
    <cellStyle name="集計 2 2 55 2" xfId="20766" xr:uid="{2A407A1C-FD72-4D50-8846-E62AD605A836}"/>
    <cellStyle name="集計 2 2 55 3" xfId="23073" xr:uid="{D1B18755-B2AC-4169-B8A1-6038561DAC1D}"/>
    <cellStyle name="集計 2 2 55 4" xfId="26806" xr:uid="{01DAC345-9FD7-4145-853A-748A7DFF2169}"/>
    <cellStyle name="集計 2 2 55 5" xfId="25098" xr:uid="{796B5B1A-0A48-4BD7-8DD8-D23129ED111C}"/>
    <cellStyle name="集計 2 2 56" xfId="15183" xr:uid="{4BBA5962-A3C1-4475-9A62-74FBD86A2C6F}"/>
    <cellStyle name="集計 2 2 56 2" xfId="20698" xr:uid="{1FD59034-319C-4FE6-A16B-F97F75B66806}"/>
    <cellStyle name="集計 2 2 56 3" xfId="23532" xr:uid="{5E040E4C-2FA5-4DEB-9095-C42B4B72AF19}"/>
    <cellStyle name="集計 2 2 56 4" xfId="29966" xr:uid="{4A312D57-4EFA-4F32-B4EA-862D32F4DC0B}"/>
    <cellStyle name="集計 2 2 56 5" xfId="25739" xr:uid="{4CB829EB-F574-4323-84A3-7CA31255515E}"/>
    <cellStyle name="集計 2 2 57" xfId="15480" xr:uid="{0A0FAF33-A22F-41B0-8902-C3315B730A32}"/>
    <cellStyle name="集計 2 2 57 2" xfId="20961" xr:uid="{7C8ABCF5-BD62-48BC-B031-F0149A751B61}"/>
    <cellStyle name="集計 2 2 57 3" xfId="27238" xr:uid="{EC23B181-9B49-4626-9473-C6928803D937}"/>
    <cellStyle name="集計 2 2 57 4" xfId="28117" xr:uid="{A4B86DC2-66E1-4C7F-9A66-484EA9220B00}"/>
    <cellStyle name="集計 2 2 57 5" xfId="28791" xr:uid="{AE41AC0C-88AC-49E9-AEE8-44401B3E7E55}"/>
    <cellStyle name="集計 2 2 58" xfId="15073" xr:uid="{61E3C402-DCCB-44A5-887D-59B7D6872A49}"/>
    <cellStyle name="集計 2 2 58 2" xfId="20599" xr:uid="{0AF99C75-8EE0-43BB-8817-18A8A1E6067E}"/>
    <cellStyle name="集計 2 2 58 3" xfId="27698" xr:uid="{F4FBFE13-4129-4EBA-9050-3B62BBFF25B5}"/>
    <cellStyle name="集計 2 2 58 4" xfId="29098" xr:uid="{508099CB-6130-4A2B-B42E-5B1EC2864521}"/>
    <cellStyle name="集計 2 2 58 5" xfId="29132" xr:uid="{3F32B4AD-9ABC-4AF7-857D-DD4B9DB5C447}"/>
    <cellStyle name="集計 2 2 59" xfId="15384" xr:uid="{9260C02E-ED47-46CC-AEF3-D7DDB513C987}"/>
    <cellStyle name="集計 2 2 59 2" xfId="20879" xr:uid="{A4353787-7FA9-4B10-A99E-628E9D833A5E}"/>
    <cellStyle name="集計 2 2 59 3" xfId="26638" xr:uid="{B148B0AA-CB96-4DBA-AAB2-F5E984485697}"/>
    <cellStyle name="集計 2 2 59 4" xfId="21666" xr:uid="{81AA1A09-0BFD-4696-9D83-BEBAA757CF05}"/>
    <cellStyle name="集計 2 2 59 5" xfId="25111" xr:uid="{6186CDF6-66BE-469B-B803-E3304E851972}"/>
    <cellStyle name="集計 2 2 6" xfId="13899" xr:uid="{E7AEFEED-CFAD-414F-A85E-6F35BFE61115}"/>
    <cellStyle name="集計 2 2 6 2" xfId="19612" xr:uid="{34D443C2-0B50-4647-84BF-57F504E74656}"/>
    <cellStyle name="集計 2 2 6 3" xfId="21467" xr:uid="{C192BA1F-F491-4A0D-AACF-5A665BCC3EF9}"/>
    <cellStyle name="集計 2 2 6 4" xfId="24725" xr:uid="{B6A9E15C-2AA5-417E-9D0D-51313D4E9CB8}"/>
    <cellStyle name="集計 2 2 6 5" xfId="31445" xr:uid="{CAF8453E-5FDB-4C2D-B8CC-8585082EAFFB}"/>
    <cellStyle name="集計 2 2 60" xfId="15631" xr:uid="{3951DF04-1E8C-4DBE-9BA7-D6F228FBA65C}"/>
    <cellStyle name="集計 2 2 60 2" xfId="21100" xr:uid="{58A6EFFA-7335-4AF3-83E8-93B17B446AD8}"/>
    <cellStyle name="集計 2 2 60 3" xfId="27699" xr:uid="{61465A4C-DB2C-4BBA-AF43-3BCDD1BF921A}"/>
    <cellStyle name="集計 2 2 60 4" xfId="29097" xr:uid="{B77E54B8-0C70-495B-91D9-05807FF8A4F5}"/>
    <cellStyle name="集計 2 2 60 5" xfId="34958" xr:uid="{B3CCB4D0-2A74-4D32-9D2D-F6C136716341}"/>
    <cellStyle name="集計 2 2 61" xfId="15866" xr:uid="{0F732F41-883C-4CEE-BFCA-24E7BD2C5567}"/>
    <cellStyle name="集計 2 2 61 2" xfId="21283" xr:uid="{63D175F5-4AE8-4B0E-9EF7-52C7E50495D8}"/>
    <cellStyle name="集計 2 2 61 3" xfId="23444" xr:uid="{E6FF6353-7459-436E-9C1F-0581F8414713}"/>
    <cellStyle name="集計 2 2 61 4" xfId="26376" xr:uid="{396210C6-559C-492C-B811-0AA19E9DBEC5}"/>
    <cellStyle name="集計 2 2 61 5" xfId="35141" xr:uid="{A1F00D92-24AD-444F-A435-49EA97019F0A}"/>
    <cellStyle name="集計 2 2 62" xfId="15264" xr:uid="{19ED036D-452E-45B9-8E23-2870176AF9FB}"/>
    <cellStyle name="集計 2 2 63" xfId="25649" xr:uid="{1AF368D8-1F44-4ADF-A2AE-EE01D5428E91}"/>
    <cellStyle name="集計 2 2 64" xfId="25526" xr:uid="{3C5CC6AB-54C6-44B8-AD03-758764230066}"/>
    <cellStyle name="集計 2 2 65" xfId="34163" xr:uid="{B39D83C5-FB32-48D1-ADB1-43CD0B45F574}"/>
    <cellStyle name="集計 2 2 66" xfId="35554" xr:uid="{B66CEE52-BC84-4F1F-A363-051CD94C864D}"/>
    <cellStyle name="集計 2 2 67" xfId="35686" xr:uid="{057615D6-3077-4A91-9B97-AF526985D8C8}"/>
    <cellStyle name="集計 2 2 68" xfId="35708" xr:uid="{30E3DC07-83D2-4AF4-B792-9567AB3C1834}"/>
    <cellStyle name="集計 2 2 69" xfId="35813" xr:uid="{C5A9E0A9-B137-4179-BD28-CE072669EDDE}"/>
    <cellStyle name="集計 2 2 7" xfId="13900" xr:uid="{59D798C6-B5AF-4A3E-A36E-53FF80108F41}"/>
    <cellStyle name="集計 2 2 7 2" xfId="19613" xr:uid="{A0A1D421-317B-435C-B720-961DF963A2C4}"/>
    <cellStyle name="集計 2 2 7 3" xfId="22749" xr:uid="{3670DEE6-4B9B-47C4-AA1D-70BF8E541F52}"/>
    <cellStyle name="集計 2 2 7 4" xfId="21631" xr:uid="{2ABD501A-EECF-45F7-8F4B-D337069CCC06}"/>
    <cellStyle name="集計 2 2 7 5" xfId="29092" xr:uid="{A4A88861-937B-421A-A5DB-E88457EBF433}"/>
    <cellStyle name="集計 2 2 70" xfId="35820" xr:uid="{5704EC58-5405-47B2-810D-C3FDEA043AEB}"/>
    <cellStyle name="集計 2 2 8" xfId="13901" xr:uid="{1AF78796-B4D6-4EF9-827B-86E57F7C378D}"/>
    <cellStyle name="集計 2 2 8 2" xfId="19614" xr:uid="{B4389903-0243-44C1-A432-A3761D8CEB8E}"/>
    <cellStyle name="集計 2 2 8 3" xfId="22748" xr:uid="{0282BFDA-DC22-4EB1-957F-9605A3927C32}"/>
    <cellStyle name="集計 2 2 8 4" xfId="21632" xr:uid="{B10167A7-E78B-4E0E-8A6E-6AD34C61ACF3}"/>
    <cellStyle name="集計 2 2 8 5" xfId="34498" xr:uid="{28976F35-77E3-46A3-A9F4-B80EEBFF0E95}"/>
    <cellStyle name="集計 2 2 9" xfId="13902" xr:uid="{F8A1FB56-86CF-4509-9CE5-0304AA7513AF}"/>
    <cellStyle name="集計 2 2 9 2" xfId="19615" xr:uid="{121B2BF0-5CE6-4865-89C4-551731A57112}"/>
    <cellStyle name="集計 2 2 9 3" xfId="25812" xr:uid="{B9FB76F3-6EA1-466B-9B6E-7C2CDCC0BE6C}"/>
    <cellStyle name="集計 2 2 9 4" xfId="25081" xr:uid="{11D4A75E-6CC5-4DD6-BBF0-444A1FB41290}"/>
    <cellStyle name="集計 2 2 9 5" xfId="34762" xr:uid="{495A6968-C1A5-46DB-A2F6-04C61135D77F}"/>
    <cellStyle name="集計 2 20" xfId="13903" xr:uid="{1EDBB7FB-D168-4C2E-A7B8-A9AC7E1E6206}"/>
    <cellStyle name="集計 2 20 2" xfId="19616" xr:uid="{592EF02C-A81E-4B02-AD58-FADB958AF12C}"/>
    <cellStyle name="集計 2 20 3" xfId="27986" xr:uid="{9F1D0C08-0FAF-4865-9D85-A56BC2FED920}"/>
    <cellStyle name="集計 2 20 4" xfId="30638" xr:uid="{6D0E818E-86E9-4079-A447-3EBE64D18E4A}"/>
    <cellStyle name="集計 2 20 5" xfId="34831" xr:uid="{35B2D283-AD98-48CC-9617-38DC3C9D00D6}"/>
    <cellStyle name="集計 2 21" xfId="13904" xr:uid="{50B1F0CA-9B30-4FD9-BFB1-0FE62E56172F}"/>
    <cellStyle name="集計 2 21 2" xfId="19617" xr:uid="{480BC024-80BA-4821-8CE5-632DBD775928}"/>
    <cellStyle name="集計 2 21 3" xfId="21752" xr:uid="{BD622F76-67B9-4298-86D0-D00830522005}"/>
    <cellStyle name="集計 2 21 4" xfId="28555" xr:uid="{F38F499C-E8B7-4A5E-8605-732BDD21DB1F}"/>
    <cellStyle name="集計 2 21 5" xfId="34848" xr:uid="{1D867287-0759-4540-B5E3-962581A69015}"/>
    <cellStyle name="集計 2 22" xfId="13905" xr:uid="{624AFB66-49CC-48C5-B5F5-D8D61897B164}"/>
    <cellStyle name="集計 2 22 2" xfId="19618" xr:uid="{75D4AAD3-C8AD-4540-ADCA-AA9009937862}"/>
    <cellStyle name="集計 2 22 3" xfId="27936" xr:uid="{1625FF5C-7BBD-4190-9137-DA97E9F7B092}"/>
    <cellStyle name="集計 2 22 4" xfId="30592" xr:uid="{6FB62A46-1D33-44CD-A66F-C2069942C129}"/>
    <cellStyle name="集計 2 22 5" xfId="34233" xr:uid="{613F456F-71D0-4BE8-AAE8-31EF56665C4F}"/>
    <cellStyle name="集計 2 23" xfId="13906" xr:uid="{6911A00E-3EEB-4D56-8BE5-F5BB2CBC64D0}"/>
    <cellStyle name="集計 2 23 2" xfId="19619" xr:uid="{21FE6B71-E827-4AC3-B19C-D64662F710CB}"/>
    <cellStyle name="集計 2 23 3" xfId="21314" xr:uid="{B0AB8F42-E48E-4D03-9257-9AA89CEF1BC7}"/>
    <cellStyle name="集計 2 23 4" xfId="30400" xr:uid="{DB9B7C05-BCAC-4007-B249-5A94951A2268}"/>
    <cellStyle name="集計 2 23 5" xfId="34319" xr:uid="{E60F5CB0-48BD-4D0D-A0E7-33A8355F1A7F}"/>
    <cellStyle name="集計 2 24" xfId="13907" xr:uid="{B71E1744-364E-4660-8B7C-83A9014ACA32}"/>
    <cellStyle name="集計 2 24 2" xfId="19620" xr:uid="{D9694FFF-8DD4-45DA-B7D1-92BAEB532036}"/>
    <cellStyle name="集計 2 24 3" xfId="22603" xr:uid="{1579515D-37A0-4263-A388-3EF5FDA7330F}"/>
    <cellStyle name="集計 2 24 4" xfId="29535" xr:uid="{BEB77379-39BF-4857-9B92-AF28570E1907}"/>
    <cellStyle name="集計 2 24 5" xfId="34679" xr:uid="{03940978-A7CE-469A-93EC-C652A23B688D}"/>
    <cellStyle name="集計 2 25" xfId="13908" xr:uid="{9D96041F-DFFE-451B-83A8-4036F2C5AB5F}"/>
    <cellStyle name="集計 2 25 2" xfId="19621" xr:uid="{DD41D7B4-4E0B-48E5-8F3B-C19A7F33971D}"/>
    <cellStyle name="集計 2 25 3" xfId="24029" xr:uid="{A933BB76-EEBE-4F28-9759-28944EC993E4}"/>
    <cellStyle name="集計 2 25 4" xfId="28395" xr:uid="{C01F0CF8-716C-4B5A-B08A-A2F4DC7E8CE3}"/>
    <cellStyle name="集計 2 25 5" xfId="34335" xr:uid="{FC641A7C-8753-4703-A364-4EEFFFD03378}"/>
    <cellStyle name="集計 2 26" xfId="13909" xr:uid="{F7922F89-2BC4-4E79-8984-DB588BBA7DFF}"/>
    <cellStyle name="集計 2 26 2" xfId="19622" xr:uid="{7EDBEE0A-FAA1-4EF8-9DAF-0224E0826E73}"/>
    <cellStyle name="集計 2 26 3" xfId="28024" xr:uid="{8E13E82F-170F-43A7-92B0-3191862B9F8D}"/>
    <cellStyle name="集計 2 26 4" xfId="30676" xr:uid="{E85EEE4E-4727-44D5-97E3-9742ADCBAA2D}"/>
    <cellStyle name="集計 2 26 5" xfId="31444" xr:uid="{42CBC971-1CD5-4ED9-8780-179A19C7890A}"/>
    <cellStyle name="集計 2 27" xfId="13910" xr:uid="{593DB977-9948-4084-A097-A54F5872E3A2}"/>
    <cellStyle name="集計 2 27 2" xfId="19623" xr:uid="{F5584AD1-224E-4E55-B33C-26499D8E7693}"/>
    <cellStyle name="集計 2 27 3" xfId="28018" xr:uid="{B462F490-BD41-4A50-8992-A3AEFDFCCBA1}"/>
    <cellStyle name="集計 2 27 4" xfId="30670" xr:uid="{1BC58674-94E5-4F56-8D70-09DC928E6E97}"/>
    <cellStyle name="集計 2 27 5" xfId="31443" xr:uid="{E588ACF0-FF78-4AF1-86F1-368A85FF518A}"/>
    <cellStyle name="集計 2 28" xfId="13911" xr:uid="{7D148923-A4F7-421E-89F3-BDEB1982A07F}"/>
    <cellStyle name="集計 2 28 2" xfId="19624" xr:uid="{18AB6730-F139-4DC7-92F0-496624A1287F}"/>
    <cellStyle name="集計 2 28 3" xfId="24028" xr:uid="{2DEEB7CC-E283-425D-B72B-AD313F31C098}"/>
    <cellStyle name="集計 2 28 4" xfId="30130" xr:uid="{7AC5155E-CDCB-453C-AB8D-93B44B37AD1B}"/>
    <cellStyle name="集計 2 28 5" xfId="31442" xr:uid="{F2FC0A50-1EF8-4236-B28C-D110FCA06966}"/>
    <cellStyle name="集計 2 29" xfId="13912" xr:uid="{94856759-058F-43FA-A7F6-B8D02B90A546}"/>
    <cellStyle name="集計 2 29 2" xfId="19625" xr:uid="{C29C7BFA-D0AF-4386-BDAF-A003E8847419}"/>
    <cellStyle name="集計 2 29 3" xfId="24027" xr:uid="{B528E0EC-4F1D-4C7D-8E48-910EF9F967B6}"/>
    <cellStyle name="集計 2 29 4" xfId="25433" xr:uid="{11EDDA82-9588-4EA3-ADF2-AE646680360B}"/>
    <cellStyle name="集計 2 29 5" xfId="31441" xr:uid="{616F42B9-76B4-44A5-8757-DA74C2D9C37B}"/>
    <cellStyle name="集計 2 3" xfId="13913" xr:uid="{99E3F691-10BF-4856-9658-8B557E5C7187}"/>
    <cellStyle name="集計 2 3 10" xfId="13914" xr:uid="{06F6137C-E731-4A33-8F87-E1AEB48765CF}"/>
    <cellStyle name="集計 2 3 10 2" xfId="19626" xr:uid="{29F76DEC-16DE-4242-877D-AA441D41E9F9}"/>
    <cellStyle name="集計 2 3 10 3" xfId="24026" xr:uid="{783CA513-60D6-41C1-B55A-3841C69E9CDB}"/>
    <cellStyle name="集計 2 3 10 4" xfId="29870" xr:uid="{1700AB20-0486-484E-887B-F89FB5C67885}"/>
    <cellStyle name="集計 2 3 10 5" xfId="31440" xr:uid="{40AD7ED1-11A6-4B45-BDCC-3E7808CE9F50}"/>
    <cellStyle name="集計 2 3 11" xfId="13915" xr:uid="{A2C5F9A7-11FA-47E5-A2C5-9860C227677F}"/>
    <cellStyle name="集計 2 3 11 2" xfId="19627" xr:uid="{7EEDD255-5A5F-4B48-8B06-E4ABB2B9BDBA}"/>
    <cellStyle name="集計 2 3 11 3" xfId="23139" xr:uid="{532C3AC2-2FB9-47BD-BB87-1A2B9A3D4F80}"/>
    <cellStyle name="集計 2 3 11 4" xfId="27728" xr:uid="{EDAFD25E-B82A-49A0-87BD-D85F5F6A0081}"/>
    <cellStyle name="集計 2 3 11 5" xfId="31439" xr:uid="{7485D60C-ED04-4108-A5EB-BA069F39198E}"/>
    <cellStyle name="集計 2 3 12" xfId="13916" xr:uid="{19EB38F5-5EF6-40F4-A1B3-803B5E9D9C3C}"/>
    <cellStyle name="集計 2 3 12 2" xfId="19628" xr:uid="{C28CE34E-8DCE-437D-A8AD-1AC93B9222C9}"/>
    <cellStyle name="集計 2 3 12 3" xfId="26720" xr:uid="{ACBB54B3-209C-4BA3-BDF2-3B677ACD221C}"/>
    <cellStyle name="集計 2 3 12 4" xfId="26464" xr:uid="{013E6EB1-4634-45E4-965A-F9DE3882E039}"/>
    <cellStyle name="集計 2 3 12 5" xfId="31438" xr:uid="{F097A908-06AC-4E4A-B33A-D564DE49CE9A}"/>
    <cellStyle name="集計 2 3 13" xfId="13917" xr:uid="{EA8070B2-3022-45A1-9EC6-5C89F8986A72}"/>
    <cellStyle name="集計 2 3 13 2" xfId="19629" xr:uid="{3452CF82-3446-459C-A24C-4B405ED469D3}"/>
    <cellStyle name="集計 2 3 13 3" xfId="27236" xr:uid="{6D436C56-D454-4819-88A3-9667BE40ADDF}"/>
    <cellStyle name="集計 2 3 13 4" xfId="30151" xr:uid="{4C9DE3A3-498D-42C9-8ECC-BF42069A2BFF}"/>
    <cellStyle name="集計 2 3 13 5" xfId="31437" xr:uid="{01F3162E-3235-4AFF-937F-FB7EF68C10FA}"/>
    <cellStyle name="集計 2 3 14" xfId="13918" xr:uid="{973EFEEC-4562-4859-9A24-48972259653D}"/>
    <cellStyle name="集計 2 3 14 2" xfId="19630" xr:uid="{18779186-3EDD-407D-BCB2-202BC450508F}"/>
    <cellStyle name="集計 2 3 14 3" xfId="24025" xr:uid="{D37C2E0A-7C93-40BD-93EB-C52EFA8ADF41}"/>
    <cellStyle name="集計 2 3 14 4" xfId="26897" xr:uid="{FB87BCD2-B295-49BA-AB47-DD5A99E14466}"/>
    <cellStyle name="集計 2 3 14 5" xfId="31436" xr:uid="{5C9AA58B-F841-4131-87E4-C031D6A37609}"/>
    <cellStyle name="集計 2 3 15" xfId="13919" xr:uid="{BA259242-3506-4EDD-BF8B-41390FFBC507}"/>
    <cellStyle name="集計 2 3 15 2" xfId="19631" xr:uid="{25580104-7F10-4F80-A01D-47A7E97E8EAD}"/>
    <cellStyle name="集計 2 3 15 3" xfId="27637" xr:uid="{1C2997BF-1BF5-4C29-B868-6B14E4A0D0C5}"/>
    <cellStyle name="集計 2 3 15 4" xfId="29721" xr:uid="{843B5036-3AB9-4B48-A112-3E6AA21CB58C}"/>
    <cellStyle name="集計 2 3 15 5" xfId="34422" xr:uid="{7F74DBC3-A8A4-4C6F-A47D-FE8ACEDE6F40}"/>
    <cellStyle name="集計 2 3 16" xfId="13920" xr:uid="{97588DFD-4509-4F84-94D8-ED2DF0EE4F1E}"/>
    <cellStyle name="集計 2 3 16 2" xfId="19632" xr:uid="{CFCC78C7-58B8-46D7-BED4-6397C3C6147E}"/>
    <cellStyle name="集計 2 3 16 3" xfId="27331" xr:uid="{11330F11-414C-40F7-8B25-754E93058318}"/>
    <cellStyle name="集計 2 3 16 4" xfId="22926" xr:uid="{F7CF00BB-966B-4825-A03E-3D409131FF97}"/>
    <cellStyle name="集計 2 3 16 5" xfId="31435" xr:uid="{F8D07FF2-4E57-486D-80BE-6147BAA6A144}"/>
    <cellStyle name="集計 2 3 17" xfId="13921" xr:uid="{784D8F17-C956-42F8-93FB-BFC8EA75D9AB}"/>
    <cellStyle name="集計 2 3 17 2" xfId="19633" xr:uid="{3346C816-1519-4EAB-8A42-313B26D4C857}"/>
    <cellStyle name="集計 2 3 17 3" xfId="24024" xr:uid="{A733C041-29BA-4809-8285-394C2840E509}"/>
    <cellStyle name="集計 2 3 17 4" xfId="22930" xr:uid="{6DC37DCA-7894-4E26-928E-B8E54A6B755A}"/>
    <cellStyle name="集計 2 3 17 5" xfId="34597" xr:uid="{17A11DA0-0C22-4B99-BFFB-C12F4897A064}"/>
    <cellStyle name="集計 2 3 18" xfId="13922" xr:uid="{273EA776-0A89-4A74-9B7E-3B61DFCB1615}"/>
    <cellStyle name="集計 2 3 18 2" xfId="19634" xr:uid="{B55843E6-C1F6-46F6-BC1E-AA0706FA488D}"/>
    <cellStyle name="集計 2 3 18 3" xfId="24023" xr:uid="{4B039B1F-E448-4FE1-9384-05C6731D010B}"/>
    <cellStyle name="集計 2 3 18 4" xfId="23348" xr:uid="{534079CE-DBC0-4E9A-958B-DFBF70DF9D03}"/>
    <cellStyle name="集計 2 3 18 5" xfId="34616" xr:uid="{21AD32E6-9656-48AC-8406-E2675E375280}"/>
    <cellStyle name="集計 2 3 19" xfId="13923" xr:uid="{10975C25-5B5A-48EF-92DE-8A1463720237}"/>
    <cellStyle name="集計 2 3 19 2" xfId="19635" xr:uid="{86031ACA-7E42-43DC-82EF-C47A78D7A55A}"/>
    <cellStyle name="集計 2 3 19 3" xfId="21847" xr:uid="{5319A373-119E-43C2-BB12-66214DD68BB0}"/>
    <cellStyle name="集計 2 3 19 4" xfId="28205" xr:uid="{CEC44512-4C37-43F5-9D26-CE0DA9392CC1}"/>
    <cellStyle name="集計 2 3 19 5" xfId="31434" xr:uid="{5F81AEDD-8ADE-4611-8BE0-0598012A73FE}"/>
    <cellStyle name="集計 2 3 2" xfId="13924" xr:uid="{469E9A91-02BB-42FF-9220-C0AE393269B5}"/>
    <cellStyle name="集計 2 3 2 2" xfId="19636" xr:uid="{45060F1D-1932-4F61-AD51-85530FBDDB27}"/>
    <cellStyle name="集計 2 3 2 3" xfId="24022" xr:uid="{CB059425-290E-4B6E-B612-2AB9529ABE9D}"/>
    <cellStyle name="集計 2 3 2 4" xfId="23349" xr:uid="{70CD882A-C425-4204-B70C-D45224A924CC}"/>
    <cellStyle name="集計 2 3 2 5" xfId="31433" xr:uid="{65A91648-8E55-48D7-B890-1F37330A410F}"/>
    <cellStyle name="集計 2 3 20" xfId="13925" xr:uid="{CBDFCD09-C4EE-4EC6-9BD7-2EC02EEB0BB7}"/>
    <cellStyle name="集計 2 3 20 2" xfId="19637" xr:uid="{4404545B-FCCD-4624-B8A7-836FA0A63B4F}"/>
    <cellStyle name="集計 2 3 20 3" xfId="22691" xr:uid="{7EF3EB03-4456-456A-8E0F-60555160C874}"/>
    <cellStyle name="集計 2 3 20 4" xfId="23293" xr:uid="{6F9E9872-2D42-48C0-B1C8-5B9EF4AEE2C6}"/>
    <cellStyle name="集計 2 3 20 5" xfId="31432" xr:uid="{FE2FC052-8EA8-4CF1-8BDB-692FD00889BC}"/>
    <cellStyle name="集計 2 3 21" xfId="13926" xr:uid="{F4BEF26B-69E2-4116-921F-171BB16FCB81}"/>
    <cellStyle name="集計 2 3 21 2" xfId="19638" xr:uid="{E837593F-2590-41C7-9A3C-DE5CC2ED17BC}"/>
    <cellStyle name="集計 2 3 21 3" xfId="25904" xr:uid="{F789734C-EB49-4AFC-85BB-F976D9F97C74}"/>
    <cellStyle name="集計 2 3 21 4" xfId="27208" xr:uid="{6A13E9B3-755C-4D40-9C0F-FB07858C41D9}"/>
    <cellStyle name="集計 2 3 21 5" xfId="31431" xr:uid="{FE23C6D3-C6F4-4266-8BA2-CE388E0ADE5C}"/>
    <cellStyle name="集計 2 3 22" xfId="13927" xr:uid="{A8ABD5D7-5D8C-44D5-AB09-CBECACEE80F3}"/>
    <cellStyle name="集計 2 3 22 2" xfId="19639" xr:uid="{90EAA7EE-979F-4CCC-B3A5-50865DD7663E}"/>
    <cellStyle name="集計 2 3 22 3" xfId="24021" xr:uid="{AD75C2AC-CE53-44F6-A0EA-8C18BB7A3D5A}"/>
    <cellStyle name="集計 2 3 22 4" xfId="25801" xr:uid="{5749F53F-DECF-4E3B-9976-B0252C4F65F9}"/>
    <cellStyle name="集計 2 3 22 5" xfId="31430" xr:uid="{A4D609A0-7F8E-4CB6-A117-3B7DEF904100}"/>
    <cellStyle name="集計 2 3 23" xfId="13928" xr:uid="{EE23A378-A71D-4380-B5C8-A3AB300CF69A}"/>
    <cellStyle name="集計 2 3 23 2" xfId="19640" xr:uid="{2417C3A6-2164-4AAD-ACCC-2B319C841FF5}"/>
    <cellStyle name="集計 2 3 23 3" xfId="24020" xr:uid="{A1A35F90-4A58-43AF-AE99-61763FD5AE94}"/>
    <cellStyle name="集計 2 3 23 4" xfId="27405" xr:uid="{F6A61B19-7ABE-4637-B4DE-E1A5E23D3D93}"/>
    <cellStyle name="集計 2 3 23 5" xfId="31429" xr:uid="{A0B141C7-5AA9-4B50-9630-E29FE621EB65}"/>
    <cellStyle name="集計 2 3 24" xfId="13929" xr:uid="{1FEDF497-73A3-4EA9-B371-2ABB3FB7C139}"/>
    <cellStyle name="集計 2 3 24 2" xfId="19641" xr:uid="{0FA3A37A-ADDF-481E-9162-D38C1481009D}"/>
    <cellStyle name="集計 2 3 24 3" xfId="24019" xr:uid="{FE20F7B9-9F11-4273-AD5B-7C19D4A6775B}"/>
    <cellStyle name="集計 2 3 24 4" xfId="27688" xr:uid="{8C270C0A-2792-4495-A688-0C19E1B43B3D}"/>
    <cellStyle name="集計 2 3 24 5" xfId="31428" xr:uid="{05306A56-A014-4BD7-8968-F23E7D5F3109}"/>
    <cellStyle name="集計 2 3 25" xfId="13930" xr:uid="{11E91BB4-3BFE-4F79-B926-DCEEC509368C}"/>
    <cellStyle name="集計 2 3 25 2" xfId="19642" xr:uid="{B177F6B5-E772-4869-8473-07ABE126CF63}"/>
    <cellStyle name="集計 2 3 25 3" xfId="26719" xr:uid="{22CC5A6A-6FE2-43A8-A5A4-D254A8AFA0F1}"/>
    <cellStyle name="集計 2 3 25 4" xfId="25337" xr:uid="{B3CF16F1-7DB6-4D42-ABA8-8C5E1E9C4D8C}"/>
    <cellStyle name="集計 2 3 25 5" xfId="31427" xr:uid="{D484F00D-F64A-4950-A37C-52821141C7A1}"/>
    <cellStyle name="集計 2 3 26" xfId="13931" xr:uid="{8861BC7D-A87E-4402-9B42-0ED63CC0C0A5}"/>
    <cellStyle name="集計 2 3 26 2" xfId="19643" xr:uid="{05E87AA0-E8AD-4621-94D8-1CB401D26176}"/>
    <cellStyle name="集計 2 3 26 3" xfId="24018" xr:uid="{30E65114-2D2F-4842-88F1-6282DE79C57E}"/>
    <cellStyle name="集計 2 3 26 4" xfId="29578" xr:uid="{A853CACB-E58D-499B-AE61-E3C854CC0021}"/>
    <cellStyle name="集計 2 3 26 5" xfId="30109" xr:uid="{53570C86-793A-42F3-A5DE-AB3FFE2128C2}"/>
    <cellStyle name="集計 2 3 27" xfId="13932" xr:uid="{37E3F831-17ED-4458-A65D-2E278873E6C3}"/>
    <cellStyle name="集計 2 3 27 2" xfId="19644" xr:uid="{63BB0E88-F3BB-4D03-8AE3-33A709AC8671}"/>
    <cellStyle name="集計 2 3 27 3" xfId="24017" xr:uid="{46650DF5-69BD-4C9B-8DCB-DF6A8A84AF3D}"/>
    <cellStyle name="集計 2 3 27 4" xfId="21381" xr:uid="{E04FC74E-FFD0-4B69-9E55-8C005DE73FF5}"/>
    <cellStyle name="集計 2 3 27 5" xfId="31426" xr:uid="{5063D154-48B8-4AB3-AF7D-B2927E5C5175}"/>
    <cellStyle name="集計 2 3 28" xfId="13933" xr:uid="{12AFFBD3-A59E-4C34-8C92-9036E7D561AB}"/>
    <cellStyle name="集計 2 3 28 2" xfId="19645" xr:uid="{0616C581-96F8-4C59-BD82-BE4B92EF5FB7}"/>
    <cellStyle name="集計 2 3 28 3" xfId="22503" xr:uid="{86E52495-F8DF-4521-AA37-E9795A39E969}"/>
    <cellStyle name="集計 2 3 28 4" xfId="22931" xr:uid="{F01AC792-6295-482D-99AB-0BCD285ECF15}"/>
    <cellStyle name="集計 2 3 28 5" xfId="31425" xr:uid="{8EE31758-ED2B-4AAE-98E9-B5AFDE82AD75}"/>
    <cellStyle name="集計 2 3 29" xfId="13934" xr:uid="{146ED45E-01C5-4F89-A623-871602A2C7DD}"/>
    <cellStyle name="集計 2 3 29 2" xfId="19646" xr:uid="{9987CC88-C1B5-4F16-8911-AFA26D9CDA28}"/>
    <cellStyle name="集計 2 3 29 3" xfId="24016" xr:uid="{56D5F75C-DB7C-4BE2-AF0A-AF9245E2B4B6}"/>
    <cellStyle name="集計 2 3 29 4" xfId="22932" xr:uid="{04DDB938-4930-4578-8898-3D76D7E19E08}"/>
    <cellStyle name="集計 2 3 29 5" xfId="31424" xr:uid="{9AD4C10F-9679-4016-9D7D-0517EF686BEA}"/>
    <cellStyle name="集計 2 3 3" xfId="13935" xr:uid="{0934225E-B22D-42C9-BCD6-B9DCF58808B9}"/>
    <cellStyle name="集計 2 3 3 2" xfId="19647" xr:uid="{1979665A-101F-43A5-9E5E-58049BD1E3F3}"/>
    <cellStyle name="集計 2 3 3 3" xfId="23144" xr:uid="{857BEE9B-D60A-4752-8BFE-22F36D3C4BCA}"/>
    <cellStyle name="集計 2 3 3 4" xfId="29156" xr:uid="{827DEBC3-12D1-467C-8DF0-DBC8C458EE37}"/>
    <cellStyle name="集計 2 3 3 5" xfId="31423" xr:uid="{70C77224-D204-4D94-B200-C5CB9B370EB0}"/>
    <cellStyle name="集計 2 3 30" xfId="13936" xr:uid="{3A6A8BC8-F50F-46BC-B374-07EA9810F982}"/>
    <cellStyle name="集計 2 3 30 2" xfId="19648" xr:uid="{64442536-2DD0-4921-A95D-555825A18E46}"/>
    <cellStyle name="集計 2 3 30 3" xfId="24015" xr:uid="{877CBF7D-57AD-45BC-A851-0800ACB8FEB4}"/>
    <cellStyle name="集計 2 3 30 4" xfId="22933" xr:uid="{B88141C6-45B6-4D9E-8A9B-5F13D50056AB}"/>
    <cellStyle name="集計 2 3 30 5" xfId="31422" xr:uid="{AFB4D565-595B-4ABD-9108-3D2BC5D06225}"/>
    <cellStyle name="集計 2 3 31" xfId="13937" xr:uid="{8E8D0E8F-6594-472F-82D8-F674FA3D33C5}"/>
    <cellStyle name="集計 2 3 31 2" xfId="19649" xr:uid="{6A25F975-4168-4157-BE02-04EACD17932C}"/>
    <cellStyle name="集計 2 3 31 3" xfId="24014" xr:uid="{2C5DFCC0-4CE4-4627-BA88-AD479E315FA9}"/>
    <cellStyle name="集計 2 3 31 4" xfId="22934" xr:uid="{7B99B376-A47A-491E-933A-BF15B2B2BC4A}"/>
    <cellStyle name="集計 2 3 31 5" xfId="31421" xr:uid="{49FD7063-877A-4305-AAB2-778E1B57721D}"/>
    <cellStyle name="集計 2 3 32" xfId="13938" xr:uid="{0D8D08EB-3346-4C2C-AF27-2BCE721599B0}"/>
    <cellStyle name="集計 2 3 32 2" xfId="19650" xr:uid="{862830BF-8FE9-4EE1-B3AD-4DB900876B69}"/>
    <cellStyle name="集計 2 3 32 3" xfId="24013" xr:uid="{BFB9EA48-E8DC-41AF-8C94-AF7015A21EC9}"/>
    <cellStyle name="集計 2 3 32 4" xfId="22935" xr:uid="{4AEFE0AE-FB77-4903-A5CD-EC1334066E88}"/>
    <cellStyle name="集計 2 3 32 5" xfId="31420" xr:uid="{A0971BC8-DD32-491A-9C37-81AF73287303}"/>
    <cellStyle name="集計 2 3 33" xfId="13939" xr:uid="{EB2A0276-9833-454B-885A-1165F92963B6}"/>
    <cellStyle name="集計 2 3 33 2" xfId="19651" xr:uid="{6A1DA1DE-02C2-4F07-83FA-577CFE6C8913}"/>
    <cellStyle name="集計 2 3 33 3" xfId="24012" xr:uid="{334A9460-BCDD-4463-A603-AF5341A87251}"/>
    <cellStyle name="集計 2 3 33 4" xfId="24108" xr:uid="{FFADE9D5-FF99-4E56-A8F5-FEDCF590F503}"/>
    <cellStyle name="集計 2 3 33 5" xfId="31419" xr:uid="{C42DA856-EEB8-4D20-88E0-600F37FCC82B}"/>
    <cellStyle name="集計 2 3 34" xfId="13940" xr:uid="{4DA007F3-2CF6-47DA-B8E1-EB175899B5EF}"/>
    <cellStyle name="集計 2 3 34 2" xfId="19652" xr:uid="{4F728D1E-6A27-42B8-9EEF-09EA6CF3F762}"/>
    <cellStyle name="集計 2 3 34 3" xfId="24011" xr:uid="{E4FA0E95-88E6-4D9E-8280-78BD95180DFB}"/>
    <cellStyle name="集計 2 3 34 4" xfId="24109" xr:uid="{539C807C-67AB-4748-A7F1-C9CEE2047787}"/>
    <cellStyle name="集計 2 3 34 5" xfId="31418" xr:uid="{C1812AB2-2E7E-49AA-851B-FCF4C30BC36D}"/>
    <cellStyle name="集計 2 3 35" xfId="13941" xr:uid="{4BC2AB97-ED2A-4E60-9C15-BF69DCB1831C}"/>
    <cellStyle name="集計 2 3 35 2" xfId="19653" xr:uid="{7CA72B6A-2CF3-424A-AD92-456B67F9BE9F}"/>
    <cellStyle name="集計 2 3 35 3" xfId="24010" xr:uid="{570D7C58-D3BF-45F5-9069-5AF795BC48A3}"/>
    <cellStyle name="集計 2 3 35 4" xfId="28403" xr:uid="{D2AEA0A1-7616-4631-BEAD-32FB07B2FADF}"/>
    <cellStyle name="集計 2 3 35 5" xfId="31417" xr:uid="{98464986-D974-4152-AB31-03930CEF7D56}"/>
    <cellStyle name="集計 2 3 36" xfId="13942" xr:uid="{196EA0A2-6BB9-4084-9E19-35FED5E1C75D}"/>
    <cellStyle name="集計 2 3 36 2" xfId="19654" xr:uid="{FD81F9A9-2B55-44BB-8922-DF942569F425}"/>
    <cellStyle name="集計 2 3 36 3" xfId="26475" xr:uid="{F07A41B7-9618-4085-BC58-6E21C07707B4}"/>
    <cellStyle name="集計 2 3 36 4" xfId="28588" xr:uid="{DCFACC9F-1815-4CAD-B2B6-5FEFBD74AF2B}"/>
    <cellStyle name="集計 2 3 36 5" xfId="31416" xr:uid="{E2655B0F-8957-41DE-A313-BD566E974EA2}"/>
    <cellStyle name="集計 2 3 37" xfId="13943" xr:uid="{2076AD24-E3B7-4403-A157-0D35F7021B2F}"/>
    <cellStyle name="集計 2 3 37 2" xfId="19655" xr:uid="{700F5949-5C61-452E-B166-F109442D0F78}"/>
    <cellStyle name="集計 2 3 37 3" xfId="26316" xr:uid="{88B9646F-C701-47D2-B225-653620073848}"/>
    <cellStyle name="集計 2 3 37 4" xfId="21557" xr:uid="{0D149072-9E63-481B-A43C-58CAB6F167E2}"/>
    <cellStyle name="集計 2 3 37 5" xfId="31415" xr:uid="{60BDFDA9-ADCE-4542-8B3C-303A6DBAACBF}"/>
    <cellStyle name="集計 2 3 38" xfId="13944" xr:uid="{4C749ADF-3428-4FA7-965D-32D68B5AFE86}"/>
    <cellStyle name="集計 2 3 38 2" xfId="19656" xr:uid="{45C335FB-E501-45BF-B818-AC8B9CF15B5D}"/>
    <cellStyle name="集計 2 3 38 3" xfId="27029" xr:uid="{26E867F0-0ABC-4FE1-A0AC-579DA6043FA9}"/>
    <cellStyle name="集計 2 3 38 4" xfId="29529" xr:uid="{F2088BBE-3A75-49D4-AD0F-FAEB60B4B6A5}"/>
    <cellStyle name="集計 2 3 38 5" xfId="31414" xr:uid="{5012B377-20FD-427A-994F-481D124F4BF0}"/>
    <cellStyle name="集計 2 3 39" xfId="13945" xr:uid="{2AEF4651-19A8-4596-97B2-43E5312D9171}"/>
    <cellStyle name="集計 2 3 39 2" xfId="19657" xr:uid="{D77F5250-F770-400B-8442-EC132B87D429}"/>
    <cellStyle name="集計 2 3 39 3" xfId="25964" xr:uid="{4BE09F52-0CCC-4711-9EEE-8FE4D8D015D0}"/>
    <cellStyle name="集計 2 3 39 4" xfId="25051" xr:uid="{C1BF213C-AE22-43E1-8AB0-A11E0A5DFDE0}"/>
    <cellStyle name="集計 2 3 39 5" xfId="31413" xr:uid="{A961EA20-C137-4452-8A01-F5E3CC32CF50}"/>
    <cellStyle name="集計 2 3 4" xfId="13946" xr:uid="{62CF7D67-9000-4321-BFBA-3F259E1B746B}"/>
    <cellStyle name="集計 2 3 4 2" xfId="19658" xr:uid="{1EF1B7BD-6CDB-44FC-BB93-9EB3AB671D8F}"/>
    <cellStyle name="集計 2 3 4 3" xfId="21808" xr:uid="{AFB2F4C2-D78E-4AFD-AF52-3488755ADC0C}"/>
    <cellStyle name="集計 2 3 4 4" xfId="28238" xr:uid="{1C3781D7-8A73-4D45-B6E3-F0CF8DE5334C}"/>
    <cellStyle name="集計 2 3 4 5" xfId="31412" xr:uid="{05D88C5E-31EB-4791-9F0F-BFEC7205F79F}"/>
    <cellStyle name="集計 2 3 40" xfId="13947" xr:uid="{E1828881-AAA5-4FD0-B624-4266EADA0741}"/>
    <cellStyle name="集計 2 3 40 2" xfId="19659" xr:uid="{802D6868-A2DC-40DB-9962-BE2DD52AF3F8}"/>
    <cellStyle name="集計 2 3 40 3" xfId="24009" xr:uid="{F29C5160-22FD-4B40-B267-B42C07E3D773}"/>
    <cellStyle name="集計 2 3 40 4" xfId="25417" xr:uid="{8C3BD4F7-DB9B-4028-970D-4EB34C03DABA}"/>
    <cellStyle name="集計 2 3 40 5" xfId="31411" xr:uid="{0B6BD76B-FDE2-4F46-B03B-63B8178E78A6}"/>
    <cellStyle name="集計 2 3 41" xfId="13948" xr:uid="{A1C523E2-8859-406B-A8CC-D3FB1555186F}"/>
    <cellStyle name="集計 2 3 41 2" xfId="19660" xr:uid="{FA0CC2B6-BD93-4B56-B0AF-E8E0401ABC6C}"/>
    <cellStyle name="集計 2 3 41 3" xfId="27494" xr:uid="{60F5AEB0-23B8-4317-B75B-06D0761CAB99}"/>
    <cellStyle name="集計 2 3 41 4" xfId="24110" xr:uid="{5FDA6884-E048-4E81-884C-5F962A43744A}"/>
    <cellStyle name="集計 2 3 41 5" xfId="31410" xr:uid="{31703481-C300-4277-B852-89C4ED9ADFD9}"/>
    <cellStyle name="集計 2 3 42" xfId="13949" xr:uid="{B574481A-500D-482A-AAE0-68013B2E3D9D}"/>
    <cellStyle name="集計 2 3 42 2" xfId="19661" xr:uid="{E7946B1A-8107-4834-A003-B745B63FC193}"/>
    <cellStyle name="集計 2 3 42 3" xfId="26987" xr:uid="{206BACD6-0408-49B7-98CB-1EE5B953E294}"/>
    <cellStyle name="集計 2 3 42 4" xfId="28397" xr:uid="{A85E0F10-9CE4-449A-9828-03A32CDED4FA}"/>
    <cellStyle name="集計 2 3 42 5" xfId="34722" xr:uid="{4142E665-0E7D-403E-95E2-5CB88E1F2725}"/>
    <cellStyle name="集計 2 3 43" xfId="13950" xr:uid="{F00491C1-1813-424B-A812-9F4E380F2917}"/>
    <cellStyle name="集計 2 3 43 2" xfId="19662" xr:uid="{4598DA9E-DA65-4C7E-A754-D6F958A50190}"/>
    <cellStyle name="集計 2 3 43 3" xfId="24008" xr:uid="{698A0F4A-0AE2-4923-8FE6-C2941A428B85}"/>
    <cellStyle name="集計 2 3 43 4" xfId="23149" xr:uid="{B5B856DD-8478-4C9A-8ED5-E2A141CC536E}"/>
    <cellStyle name="集計 2 3 43 5" xfId="31409" xr:uid="{70BE7CC6-1024-445E-B18D-25EFA3552094}"/>
    <cellStyle name="集計 2 3 44" xfId="13951" xr:uid="{341880F8-BA3B-42DC-B6A8-3DB69723BFD7}"/>
    <cellStyle name="集計 2 3 44 2" xfId="19663" xr:uid="{F16C26CE-DFF3-4CC3-B4CA-82B43A15DD5F}"/>
    <cellStyle name="集計 2 3 44 3" xfId="24007" xr:uid="{71813E79-271E-4CE0-B863-ED7815D29DE2}"/>
    <cellStyle name="集計 2 3 44 4" xfId="22421" xr:uid="{A795DCED-7E8A-4823-80BC-1B3423CEE5AD}"/>
    <cellStyle name="集計 2 3 44 5" xfId="34510" xr:uid="{E68AF2BC-DC39-4036-9D93-33C1298FD135}"/>
    <cellStyle name="集計 2 3 45" xfId="13952" xr:uid="{13D177F2-D71B-407C-B114-BE4B3B0D4588}"/>
    <cellStyle name="集計 2 3 45 2" xfId="19664" xr:uid="{2E5F41C1-AF32-4FB3-B0D2-A484DB159115}"/>
    <cellStyle name="集計 2 3 45 3" xfId="24006" xr:uid="{4D3D43EE-070B-47A7-B172-5621E9B6513E}"/>
    <cellStyle name="集計 2 3 45 4" xfId="27477" xr:uid="{8F595153-2DC1-4693-A713-A6B59B1E042A}"/>
    <cellStyle name="集計 2 3 45 5" xfId="34487" xr:uid="{5E6BBC6E-2184-450D-A19B-AE972BBB53F4}"/>
    <cellStyle name="集計 2 3 46" xfId="13953" xr:uid="{6574D00E-B320-4E29-9D31-7E2532703833}"/>
    <cellStyle name="集計 2 3 46 2" xfId="19665" xr:uid="{9D7FD27C-B6F0-4089-8C63-E6943BA6DAC1}"/>
    <cellStyle name="集計 2 3 46 3" xfId="24005" xr:uid="{9C83E6A8-2A43-4D87-80FB-C0E04F61852E}"/>
    <cellStyle name="集計 2 3 46 4" xfId="22936" xr:uid="{BEA0B3EE-CF5B-479B-A2DC-DA9919B96F0E}"/>
    <cellStyle name="集計 2 3 46 5" xfId="31408" xr:uid="{2AD05047-FEBD-4240-9F5E-258A6188F3B2}"/>
    <cellStyle name="集計 2 3 47" xfId="13954" xr:uid="{04DFD32C-26CB-47D1-ABAF-D35C2BE04806}"/>
    <cellStyle name="集計 2 3 47 2" xfId="19666" xr:uid="{1A5C485F-2B0E-4509-88F1-0C498AB3FDAA}"/>
    <cellStyle name="集計 2 3 47 3" xfId="24004" xr:uid="{3C44C8A4-716E-49D2-9DB5-FF6310BF479C}"/>
    <cellStyle name="集計 2 3 47 4" xfId="21365" xr:uid="{D00427C5-5353-42A0-B0CA-0169C8D9ECB9}"/>
    <cellStyle name="集計 2 3 47 5" xfId="31407" xr:uid="{2E7C3EF8-0C9F-48C4-8163-E28FEAC98367}"/>
    <cellStyle name="集計 2 3 48" xfId="13955" xr:uid="{E503996B-69D2-4444-9693-1706488A2FFF}"/>
    <cellStyle name="集計 2 3 48 2" xfId="19667" xr:uid="{31BA58D3-0165-48AF-8C3E-B0BD9F9821E8}"/>
    <cellStyle name="集計 2 3 48 3" xfId="23138" xr:uid="{A5C20923-F9B1-4661-B819-6E8C00875BA9}"/>
    <cellStyle name="集計 2 3 48 4" xfId="23371" xr:uid="{70AD8DD7-42A5-4A09-9D76-13746506CCC8}"/>
    <cellStyle name="集計 2 3 48 5" xfId="31406" xr:uid="{60DC4F62-0B2C-4ADC-8600-4BA985FCB0B1}"/>
    <cellStyle name="集計 2 3 49" xfId="15105" xr:uid="{F6890201-D5D5-4E83-9B45-7139969F826A}"/>
    <cellStyle name="集計 2 3 49 2" xfId="20627" xr:uid="{6B7FCA62-4725-4B70-819A-B391F679CCD9}"/>
    <cellStyle name="集計 2 3 49 3" xfId="23563" xr:uid="{DEE71D17-B6F0-471D-8D03-C1F70B282842}"/>
    <cellStyle name="集計 2 3 49 4" xfId="24534" xr:uid="{E883BCA1-F7EC-42D5-8BF0-C81F3D2EDAAE}"/>
    <cellStyle name="集計 2 3 49 5" xfId="22439" xr:uid="{7AC5897B-64ED-4F22-8444-40B74F91CB34}"/>
    <cellStyle name="集計 2 3 5" xfId="13956" xr:uid="{7B18159C-FC3E-4D48-913F-B6A15307C862}"/>
    <cellStyle name="集計 2 3 5 2" xfId="19668" xr:uid="{6CCF3EC5-63D8-42B6-A47C-04AA536F4B0C}"/>
    <cellStyle name="集計 2 3 5 3" xfId="24003" xr:uid="{C196DBF8-DA38-4694-B3F3-5972234218C4}"/>
    <cellStyle name="集計 2 3 5 4" xfId="22937" xr:uid="{CC68355A-71B1-4241-99C3-7CBC8AC8F912}"/>
    <cellStyle name="集計 2 3 5 5" xfId="31405" xr:uid="{E32C297E-DEF3-4E06-B9E3-98EAA39BD220}"/>
    <cellStyle name="集計 2 3 50" xfId="15428" xr:uid="{D5C9D379-D120-466F-B639-FC1738EED5F8}"/>
    <cellStyle name="集計 2 3 50 2" xfId="20913" xr:uid="{918C5E61-EAB3-4F68-8E76-EEE2028708B6}"/>
    <cellStyle name="集計 2 3 50 3" xfId="23242" xr:uid="{DC7693C5-CF0A-49E1-A796-6882BE17E77B}"/>
    <cellStyle name="集計 2 3 50 4" xfId="24134" xr:uid="{952E6130-AA6D-4E8A-BD99-38CA4D9C95E1}"/>
    <cellStyle name="集計 2 3 50 5" xfId="28905" xr:uid="{451AFD6D-82D9-4AE1-8C8F-38A588BCDA93}"/>
    <cellStyle name="集計 2 3 51" xfId="14952" xr:uid="{272504F3-7E81-4126-B4A6-FFFDF79A8C8B}"/>
    <cellStyle name="集計 2 3 51 2" xfId="20489" xr:uid="{8BB3C323-97A5-4D58-A5E4-EEF66332CF3D}"/>
    <cellStyle name="集計 2 3 51 3" xfId="25942" xr:uid="{00F70E73-E83E-401C-B9C6-890F426F8054}"/>
    <cellStyle name="集計 2 3 51 4" xfId="22409" xr:uid="{F4FEAA7E-998E-4603-AC58-8C05A7BE1BA3}"/>
    <cellStyle name="集計 2 3 51 5" xfId="30710" xr:uid="{BF7FCA7A-E008-4718-9007-64AE1C2E32E9}"/>
    <cellStyle name="集計 2 3 52" xfId="15523" xr:uid="{A3FC99DF-5BC9-48E4-A576-75B3FE8C9282}"/>
    <cellStyle name="集計 2 3 52 2" xfId="21001" xr:uid="{4F857FDB-1271-44CD-B83B-088484CEC1AA}"/>
    <cellStyle name="集計 2 3 52 3" xfId="26621" xr:uid="{AD935DD9-EBEB-40D2-A776-BC7005953832}"/>
    <cellStyle name="集計 2 3 52 4" xfId="21874" xr:uid="{4DD5CDE8-607A-46F8-BA32-60E56B4A6611}"/>
    <cellStyle name="集計 2 3 52 5" xfId="28277" xr:uid="{99027101-2FAB-42AD-98EC-CDAD69FB9101}"/>
    <cellStyle name="集計 2 3 53" xfId="14878" xr:uid="{242CA4FF-AB0B-46B3-80F2-EB0680C508B5}"/>
    <cellStyle name="集計 2 3 53 2" xfId="20419" xr:uid="{DBE89E3B-5821-4371-8BF5-D6E83B931344}"/>
    <cellStyle name="集計 2 3 53 3" xfId="23613" xr:uid="{B3EFBBB1-EC67-4832-BE29-B885E1121B74}"/>
    <cellStyle name="集計 2 3 53 4" xfId="22125" xr:uid="{FD64E63E-F045-49C1-BA22-C77DC9B6218E}"/>
    <cellStyle name="集計 2 3 53 5" xfId="30764" xr:uid="{59E8FFD0-1974-4AE4-8DEB-76015ED367D8}"/>
    <cellStyle name="集計 2 3 54" xfId="15307" xr:uid="{049992C1-86D1-4ED5-9729-9C2EDF1AAB21}"/>
    <cellStyle name="集計 2 3 54 2" xfId="20807" xr:uid="{A02ED151-C43A-41FE-B475-69C521EF03CA}"/>
    <cellStyle name="集計 2 3 54 3" xfId="23486" xr:uid="{D50D2CC7-E2C0-4815-8C9A-F5AEF41B5019}"/>
    <cellStyle name="集計 2 3 54 4" xfId="23150" xr:uid="{621FFC40-BC34-44AF-8354-F31BDD325054}"/>
    <cellStyle name="集計 2 3 54 5" xfId="24143" xr:uid="{50B128E2-E8F9-4769-B83C-A783D963ADF9}"/>
    <cellStyle name="集計 2 3 55" xfId="15464" xr:uid="{E1DB98ED-552F-460D-B8B8-063E9CC12689}"/>
    <cellStyle name="集計 2 3 55 2" xfId="20948" xr:uid="{349A8F0E-22C3-4AB3-84DA-65B6F7877DDE}"/>
    <cellStyle name="集計 2 3 55 3" xfId="27774" xr:uid="{4184F85C-6139-482F-A0AB-539E685C377B}"/>
    <cellStyle name="集計 2 3 55 4" xfId="24545" xr:uid="{4F0E3FAF-0AB0-46A4-A480-10D9146E128F}"/>
    <cellStyle name="集計 2 3 55 5" xfId="30099" xr:uid="{BAF5E1B3-7838-4DE7-879A-88069EC0DAAB}"/>
    <cellStyle name="集計 2 3 56" xfId="15514" xr:uid="{995642B9-E9FF-4B15-8583-F5313A867C78}"/>
    <cellStyle name="集計 2 3 56 2" xfId="20992" xr:uid="{5FB70843-DACE-4E90-8B1D-F48743B0447A}"/>
    <cellStyle name="集計 2 3 56 3" xfId="27145" xr:uid="{61E924AF-D4EB-4299-A2FA-DACD0E7074D1}"/>
    <cellStyle name="集計 2 3 56 4" xfId="28736" xr:uid="{5125BCBC-3C1E-4851-A3BC-19FAC22FF02F}"/>
    <cellStyle name="集計 2 3 56 5" xfId="25615" xr:uid="{46A97E45-0B58-40E8-8AB4-2C7910C14349}"/>
    <cellStyle name="集計 2 3 57" xfId="15413" xr:uid="{833A1346-3A9B-42F7-83E2-9F2A6E9ADD38}"/>
    <cellStyle name="集計 2 3 57 2" xfId="20899" xr:uid="{DDB6F9CE-A094-4470-9928-CC98928CA72F}"/>
    <cellStyle name="集計 2 3 57 3" xfId="23459" xr:uid="{D3717E1C-1AF0-4531-AB40-5A1D61ECF201}"/>
    <cellStyle name="集計 2 3 57 4" xfId="26785" xr:uid="{724F13CA-AA77-4B1D-8C07-121A0F285D0E}"/>
    <cellStyle name="集計 2 3 57 5" xfId="22222" xr:uid="{EB51C32E-DE76-41EE-9E6B-258B01523C13}"/>
    <cellStyle name="集計 2 3 58" xfId="15051" xr:uid="{08179FC0-6E7D-42CB-B155-BF1DD37DB538}"/>
    <cellStyle name="集計 2 3 58 2" xfId="20582" xr:uid="{544E5CBB-AC60-4283-A6A5-CA9E43A1032A}"/>
    <cellStyle name="集計 2 3 58 3" xfId="26673" xr:uid="{EE4037F7-3A60-4725-BC1F-3870ACD1586F}"/>
    <cellStyle name="集計 2 3 58 4" xfId="24934" xr:uid="{221C4E5C-CE8E-4CBC-BBC2-8F7C6B9E0B08}"/>
    <cellStyle name="集計 2 3 58 5" xfId="28122" xr:uid="{69BE56BA-9860-4B1C-9121-9EC556C5D0BC}"/>
    <cellStyle name="集計 2 3 59" xfId="15246" xr:uid="{C87DD4DE-D1B9-42D9-B944-F34706450604}"/>
    <cellStyle name="集計 2 3 59 2" xfId="20755" xr:uid="{5A2420F0-F068-4D31-8997-27532A7B36A3}"/>
    <cellStyle name="集計 2 3 59 3" xfId="27394" xr:uid="{DFD33C8F-8666-475E-B410-ACC6DCBCEFC9}"/>
    <cellStyle name="集計 2 3 59 4" xfId="23038" xr:uid="{3B29F76D-7837-48E1-BE3E-DA3F70F07F24}"/>
    <cellStyle name="集計 2 3 59 5" xfId="28143" xr:uid="{7434C8AF-2D8D-4AE3-AA7B-4BB4D97FF77E}"/>
    <cellStyle name="集計 2 3 6" xfId="13957" xr:uid="{1613C4E5-A546-402F-908D-B2B26B944B7C}"/>
    <cellStyle name="集計 2 3 6 2" xfId="19669" xr:uid="{BC2AD1D1-6676-4E3D-963C-318C67E1D224}"/>
    <cellStyle name="集計 2 3 6 3" xfId="24002" xr:uid="{D2A6D582-347C-430B-91FF-4C1709AA0500}"/>
    <cellStyle name="集計 2 3 6 4" xfId="30155" xr:uid="{468A74D4-84AF-462B-BE83-192552F509CD}"/>
    <cellStyle name="集計 2 3 6 5" xfId="31404" xr:uid="{79147865-F44A-4A33-A6C0-1CD9510786E4}"/>
    <cellStyle name="集計 2 3 60" xfId="15614" xr:uid="{81C50532-6058-4A30-BE1D-0868E4D26048}"/>
    <cellStyle name="集計 2 3 60 2" xfId="21086" xr:uid="{17787F19-E552-40E6-ACFC-0E2484A43412}"/>
    <cellStyle name="集計 2 3 60 3" xfId="23189" xr:uid="{57D61B33-E205-4802-9965-CF5B9A1F345D}"/>
    <cellStyle name="集計 2 3 60 4" xfId="21829" xr:uid="{F9AE83C5-DE40-42BD-82F7-351F04877413}"/>
    <cellStyle name="集計 2 3 60 5" xfId="34944" xr:uid="{4871EBC7-EF0F-4D7C-877A-8B0EAE300D59}"/>
    <cellStyle name="集計 2 3 61" xfId="15807" xr:uid="{0D8E459D-9701-47C3-B683-46A42150AE7E}"/>
    <cellStyle name="集計 2 3 62" xfId="25538" xr:uid="{98F55251-7D4E-49B5-85D0-B0F034DF980F}"/>
    <cellStyle name="集計 2 3 63" xfId="24643" xr:uid="{08900340-0FD8-459F-8022-F85E5655EBF9}"/>
    <cellStyle name="集計 2 3 64" xfId="34118" xr:uid="{FB4530CE-1A12-461B-B388-E73D850F9A50}"/>
    <cellStyle name="集計 2 3 65" xfId="35446" xr:uid="{A75C77B7-2F26-438B-9158-0830A2CAE783}"/>
    <cellStyle name="集計 2 3 66" xfId="35413" xr:uid="{1358D90D-881A-4A7F-A39D-82331EB8440D}"/>
    <cellStyle name="集計 2 3 67" xfId="35572" xr:uid="{17C6E673-EA1D-4C47-9FBA-2236EEC7981B}"/>
    <cellStyle name="集計 2 3 68" xfId="35732" xr:uid="{7021A1BB-CEBC-4721-8074-169E47580389}"/>
    <cellStyle name="集計 2 3 69" xfId="35804" xr:uid="{83C7817C-886B-442E-9DF6-4FFC37A1C14E}"/>
    <cellStyle name="集計 2 3 7" xfId="13958" xr:uid="{5454BA1A-FD27-4E46-8462-034677195D75}"/>
    <cellStyle name="集計 2 3 7 2" xfId="19670" xr:uid="{B08F103B-582D-4BB4-8F87-D3D451DCF81D}"/>
    <cellStyle name="集計 2 3 7 3" xfId="24001" xr:uid="{C5564BF3-0812-4A99-9816-E57BBCFDC891}"/>
    <cellStyle name="集計 2 3 7 4" xfId="29150" xr:uid="{B41E239D-DC56-40CF-B3DD-6EBAC475D157}"/>
    <cellStyle name="集計 2 3 7 5" xfId="31403" xr:uid="{733810F4-8905-4B36-A306-9FCD35D0C38B}"/>
    <cellStyle name="集計 2 3 8" xfId="13959" xr:uid="{ED1DE69C-23DD-42A7-89C1-EC4703A08CDD}"/>
    <cellStyle name="集計 2 3 8 2" xfId="19671" xr:uid="{7F588D36-9D6E-4FC9-9E75-CAC1C5E44077}"/>
    <cellStyle name="集計 2 3 8 3" xfId="21987" xr:uid="{0E468177-FC62-47E2-9DD7-3E9C1402C142}"/>
    <cellStyle name="集計 2 3 8 4" xfId="22938" xr:uid="{F6B71E89-41DA-47A7-8F72-375EEDB95289}"/>
    <cellStyle name="集計 2 3 8 5" xfId="31402" xr:uid="{A2563E57-FB6C-44D8-892F-9B249A61DADA}"/>
    <cellStyle name="集計 2 3 9" xfId="13960" xr:uid="{441905E0-6A11-43D0-A694-B0E0EFD40EDF}"/>
    <cellStyle name="集計 2 3 9 2" xfId="19672" xr:uid="{B1A610B9-8189-489E-BAB8-9D884548570D}"/>
    <cellStyle name="集計 2 3 9 3" xfId="24000" xr:uid="{12E089AF-34A9-4A96-B0EF-BBFDD8172EC5}"/>
    <cellStyle name="集計 2 3 9 4" xfId="27683" xr:uid="{3BD351DF-330F-4520-ADCC-EA169B353D34}"/>
    <cellStyle name="集計 2 3 9 5" xfId="31401" xr:uid="{A8FC3535-FFE3-4F3B-BCA5-535D70011162}"/>
    <cellStyle name="集計 2 30" xfId="13961" xr:uid="{02F74CF7-8799-47E7-8464-6AFAD400F170}"/>
    <cellStyle name="集計 2 30 2" xfId="19673" xr:uid="{AFE749E9-43C3-4274-81DF-B4B222319A2F}"/>
    <cellStyle name="集計 2 30 3" xfId="23999" xr:uid="{4C9623EC-C7AD-4D06-AC5B-05B9A2187FC3}"/>
    <cellStyle name="集計 2 30 4" xfId="24678" xr:uid="{6DA76525-C3A3-4582-8BFC-FFF6E1E2BACB}"/>
    <cellStyle name="集計 2 30 5" xfId="21883" xr:uid="{C17AFF90-46CB-4B7F-A399-29C2BC011558}"/>
    <cellStyle name="集計 2 31" xfId="13962" xr:uid="{2D067CF0-9234-439E-BD48-7C1B69249E9C}"/>
    <cellStyle name="集計 2 31 2" xfId="19674" xr:uid="{98B6C12E-43F5-4F8A-A038-B93AA3706F77}"/>
    <cellStyle name="集計 2 31 3" xfId="23998" xr:uid="{201496B6-E01E-47B4-9381-9A64555D4680}"/>
    <cellStyle name="集計 2 31 4" xfId="29705" xr:uid="{A206D5C4-B2E4-44EF-8D88-96E91E3B6391}"/>
    <cellStyle name="集計 2 31 5" xfId="31400" xr:uid="{9EC773D8-6A21-48BC-92C5-885CA776AF40}"/>
    <cellStyle name="集計 2 32" xfId="13963" xr:uid="{02B8BDF3-B89A-4889-AE92-D4CC5185EC4D}"/>
    <cellStyle name="集計 2 32 2" xfId="19675" xr:uid="{0211675E-041E-47FB-8B9D-B12783FE67B7}"/>
    <cellStyle name="集計 2 32 3" xfId="21686" xr:uid="{5F41FC44-2AAD-4619-99F1-D683B63FBE09}"/>
    <cellStyle name="集計 2 32 4" xfId="23402" xr:uid="{435208EE-826C-4EAB-94DD-81590A139541}"/>
    <cellStyle name="集計 2 32 5" xfId="31399" xr:uid="{D7739D92-D5E7-4DD0-9DE6-40BC639DC1AC}"/>
    <cellStyle name="集計 2 33" xfId="13964" xr:uid="{05741E4A-E49F-4EDF-B9EC-C6FE5FC56245}"/>
    <cellStyle name="集計 2 33 2" xfId="19676" xr:uid="{07EACBF0-ACB4-420D-A580-CA46DBEF1173}"/>
    <cellStyle name="集計 2 33 3" xfId="23997" xr:uid="{34E8AAF3-A631-4518-B2A3-21F424B0258E}"/>
    <cellStyle name="集計 2 33 4" xfId="21538" xr:uid="{ACDE78C7-FB36-408D-AAE4-760A9F174056}"/>
    <cellStyle name="集計 2 33 5" xfId="31398" xr:uid="{2BF8F957-C147-477C-BB29-1B6FF94FCAD2}"/>
    <cellStyle name="集計 2 34" xfId="13965" xr:uid="{8A69A848-5529-46FF-BE34-5EC52D03CBFB}"/>
    <cellStyle name="集計 2 34 2" xfId="19677" xr:uid="{86684DB8-9E23-4609-9387-C5AA07FB553E}"/>
    <cellStyle name="集計 2 34 3" xfId="21778" xr:uid="{5E2D9DCF-6499-402F-B28A-976021F7439B}"/>
    <cellStyle name="集計 2 34 4" xfId="28253" xr:uid="{4CDA6F58-8CE9-489D-9190-9A600C90FD24}"/>
    <cellStyle name="集計 2 34 5" xfId="31397" xr:uid="{C785E88A-7B28-4F6A-BCA9-E0999CAF9B6E}"/>
    <cellStyle name="集計 2 35" xfId="13966" xr:uid="{97888209-6FCC-4511-9419-008FB1EE6235}"/>
    <cellStyle name="集計 2 35 2" xfId="19678" xr:uid="{F97F21C6-A5EC-41FA-9A20-3320D8A1060B}"/>
    <cellStyle name="集計 2 35 3" xfId="27022" xr:uid="{9450652D-094D-4F85-8F8E-44EEDD9BAB83}"/>
    <cellStyle name="集計 2 35 4" xfId="27018" xr:uid="{83471710-570E-45A6-8A93-A52A1640300A}"/>
    <cellStyle name="集計 2 35 5" xfId="31396" xr:uid="{1E6B611D-EF87-404B-89A1-CA7E67FF64EF}"/>
    <cellStyle name="集計 2 36" xfId="13967" xr:uid="{EA68DC28-711B-48BB-9D6B-5405B0CC49D7}"/>
    <cellStyle name="集計 2 36 2" xfId="19679" xr:uid="{4ABFBE7F-D7A5-403B-B917-6AB317063C6C}"/>
    <cellStyle name="集計 2 36 3" xfId="23996" xr:uid="{27DCC50E-700E-4328-937E-15153D46772F}"/>
    <cellStyle name="集計 2 36 4" xfId="27856" xr:uid="{8073D38B-A28A-42EF-B5D8-7D0A46FD5DF0}"/>
    <cellStyle name="集計 2 36 5" xfId="31395" xr:uid="{19EBA77C-DE8A-4F4C-A3C5-BB572758BFFD}"/>
    <cellStyle name="集計 2 37" xfId="13968" xr:uid="{7B39E316-B4FD-43FB-971A-85D5CB6697CF}"/>
    <cellStyle name="集計 2 37 2" xfId="19680" xr:uid="{E2D7789E-9394-4164-8F02-ACB454F8855C}"/>
    <cellStyle name="集計 2 37 3" xfId="23995" xr:uid="{DF79F8A9-DB01-4758-9AF7-37C91AF88560}"/>
    <cellStyle name="集計 2 37 4" xfId="22939" xr:uid="{27571788-CD09-492C-9723-2BE13DDA8CA5}"/>
    <cellStyle name="集計 2 37 5" xfId="31394" xr:uid="{247D35D1-3488-42D4-9F94-FC5B2FDA5754}"/>
    <cellStyle name="集計 2 38" xfId="13969" xr:uid="{194C43BF-7676-47EE-9AD3-23600B83AE87}"/>
    <cellStyle name="集計 2 38 2" xfId="19681" xr:uid="{29ECDE3A-A891-4A03-A5EA-CCD3DCC6E548}"/>
    <cellStyle name="集計 2 38 3" xfId="23994" xr:uid="{947FE2A5-80E9-46A3-8B4B-B85EC1A9AA98}"/>
    <cellStyle name="集計 2 38 4" xfId="22163" xr:uid="{13614CDE-8289-45A9-82C9-7C4287C6F556}"/>
    <cellStyle name="集計 2 38 5" xfId="31393" xr:uid="{1EC47D9C-C83E-43A9-92F1-EF347EE9DA2A}"/>
    <cellStyle name="集計 2 39" xfId="13970" xr:uid="{62967EFD-FB1C-4E4F-8778-1184CC18B7C4}"/>
    <cellStyle name="集計 2 39 2" xfId="19682" xr:uid="{1F59CD94-1C6F-40B2-AC58-1416B7EA5A52}"/>
    <cellStyle name="集計 2 39 3" xfId="27053" xr:uid="{3DE79F38-25CF-48EC-85FF-E77565C8D19E}"/>
    <cellStyle name="集計 2 39 4" xfId="25778" xr:uid="{53E3A969-A95F-4DE5-9794-3A688084F01F}"/>
    <cellStyle name="集計 2 39 5" xfId="31392" xr:uid="{61B4C6C0-1EF2-4EA7-B829-A4AFBCB013E0}"/>
    <cellStyle name="集計 2 4" xfId="13971" xr:uid="{D24EC0DE-004A-47CE-9C1A-2B8F0906DA2A}"/>
    <cellStyle name="集計 2 4 10" xfId="35812" xr:uid="{B2869942-D5AE-488A-BE13-B91039F80756}"/>
    <cellStyle name="集計 2 4 2" xfId="19683" xr:uid="{09F84387-34F3-4D63-A653-84F920C16EA4}"/>
    <cellStyle name="集計 2 4 3" xfId="23993" xr:uid="{D0CB8975-EB1F-4938-BD33-28CD6C26B347}"/>
    <cellStyle name="集計 2 4 4" xfId="29931" xr:uid="{D05A9A60-9472-4DF5-97E1-A54FBFD2E2B5}"/>
    <cellStyle name="集計 2 4 5" xfId="31391" xr:uid="{E779375B-D680-4DA8-81FB-2EC4853B83F7}"/>
    <cellStyle name="集計 2 4 6" xfId="35433" xr:uid="{E90B1927-E769-494D-AD62-3D16873A0CED}"/>
    <cellStyle name="集計 2 4 7" xfId="35475" xr:uid="{3D267F0C-AE61-478C-A1D0-20B4BB48050A}"/>
    <cellStyle name="集計 2 4 8" xfId="35576" xr:uid="{5B700C79-122A-4CAF-9B83-60F7A52C907E}"/>
    <cellStyle name="集計 2 4 9" xfId="35830" xr:uid="{40206B50-A343-4F77-9716-BF019E4A0D6F}"/>
    <cellStyle name="集計 2 40" xfId="13972" xr:uid="{19EFD354-625B-4354-BC0F-E93E66F4F5D1}"/>
    <cellStyle name="集計 2 40 2" xfId="19684" xr:uid="{73BDB2DE-DAF9-445C-8593-5CFB0AF61C12}"/>
    <cellStyle name="集計 2 40 3" xfId="27636" xr:uid="{2B9AD71F-9BA3-436A-A956-68515F960393}"/>
    <cellStyle name="集計 2 40 4" xfId="29411" xr:uid="{AA667197-BE3F-48FC-ADD5-228B4D720B79}"/>
    <cellStyle name="集計 2 40 5" xfId="31390" xr:uid="{AE94875A-E930-4A00-BA5E-3D132A79DEE5}"/>
    <cellStyle name="集計 2 41" xfId="13973" xr:uid="{FCB39255-F20E-48E3-B7BD-06C428E46748}"/>
    <cellStyle name="集計 2 41 2" xfId="19685" xr:uid="{895D56FA-4E2E-4C02-8E69-14759AF61EAA}"/>
    <cellStyle name="集計 2 41 3" xfId="26933" xr:uid="{0D09EA3F-7972-44FA-BAB7-23F4D21D47FA}"/>
    <cellStyle name="集計 2 41 4" xfId="21497" xr:uid="{E8B746B7-5D8D-4FD1-A41C-195A7A57040A}"/>
    <cellStyle name="集計 2 41 5" xfId="31389" xr:uid="{DDC5D032-8CE0-427D-A00C-22EC317568B5}"/>
    <cellStyle name="集計 2 42" xfId="13974" xr:uid="{C7990C9F-77AD-49F7-AD89-1E3943917C1E}"/>
    <cellStyle name="集計 2 42 2" xfId="19686" xr:uid="{CE2ADA35-8E7E-4A68-8D56-D0A6129007A2}"/>
    <cellStyle name="集計 2 42 3" xfId="23992" xr:uid="{58636ACE-A0F8-4C7B-920F-E9347C3009BB}"/>
    <cellStyle name="集計 2 42 4" xfId="29724" xr:uid="{D0C3D6C4-8124-4EB2-9E8C-3AE77BF0C838}"/>
    <cellStyle name="集計 2 42 5" xfId="31388" xr:uid="{80784B9A-71FC-45D9-8461-3B7AF0612BD3}"/>
    <cellStyle name="集計 2 43" xfId="13975" xr:uid="{158BE533-DA5D-4361-8708-029A09B8AD0D}"/>
    <cellStyle name="集計 2 43 2" xfId="19687" xr:uid="{3C7CD115-8B4A-41DC-96E4-2A087D83E4AD}"/>
    <cellStyle name="集計 2 43 3" xfId="23145" xr:uid="{41BF58A7-C6B8-4D0C-B3B8-76962355B98C}"/>
    <cellStyle name="集計 2 43 4" xfId="25283" xr:uid="{0BE9A085-E385-4763-9F39-C6D003EBD1F6}"/>
    <cellStyle name="集計 2 43 5" xfId="31387" xr:uid="{9892B1A7-C013-4AB8-9420-5D22B8E7373B}"/>
    <cellStyle name="集計 2 44" xfId="13976" xr:uid="{56981C4B-837F-44CE-81AF-ED30639E21EC}"/>
    <cellStyle name="集計 2 44 2" xfId="19688" xr:uid="{DED217A9-DE1D-4E91-AA95-2929572182E6}"/>
    <cellStyle name="集計 2 44 3" xfId="23991" xr:uid="{BAF4A099-834E-4D47-8A65-5F6A33969D9D}"/>
    <cellStyle name="集計 2 44 4" xfId="26356" xr:uid="{C41F7F76-CF45-409C-9339-89D6FBC9FED7}"/>
    <cellStyle name="集計 2 44 5" xfId="31386" xr:uid="{5950DC85-132B-48BD-B8C5-C2A126BAE30D}"/>
    <cellStyle name="集計 2 45" xfId="13977" xr:uid="{567DF961-5063-41E9-9B6D-E2F5D8421D4D}"/>
    <cellStyle name="集計 2 45 2" xfId="19689" xr:uid="{220E83CA-D82D-464C-864A-B7BA6D1FE548}"/>
    <cellStyle name="集計 2 45 3" xfId="23990" xr:uid="{F937F251-BA71-47CA-9BBB-F434E41DF1B3}"/>
    <cellStyle name="集計 2 45 4" xfId="28593" xr:uid="{1369E964-DCB9-4B73-BDBE-2AEDEBF0C762}"/>
    <cellStyle name="集計 2 45 5" xfId="31385" xr:uid="{6278B624-0147-47A4-8507-61BF1268D9AB}"/>
    <cellStyle name="集計 2 46" xfId="13978" xr:uid="{A12099DA-3C64-4C0E-91A4-5758476A6891}"/>
    <cellStyle name="集計 2 46 2" xfId="19690" xr:uid="{C62C3934-8BBD-406C-86B5-D98684849172}"/>
    <cellStyle name="集計 2 46 3" xfId="23989" xr:uid="{81FE3E73-8319-47D9-B0C0-E7A2481E417F}"/>
    <cellStyle name="集計 2 46 4" xfId="28601" xr:uid="{89F69FE7-50AC-4E98-8E89-305ADA6FCDD8}"/>
    <cellStyle name="集計 2 46 5" xfId="31384" xr:uid="{C1A05C0F-BE5A-45FA-84BA-8064CC978CEF}"/>
    <cellStyle name="集計 2 47" xfId="13979" xr:uid="{2A627630-8E41-4E79-AB7C-D56096767B40}"/>
    <cellStyle name="集計 2 47 2" xfId="19691" xr:uid="{027E3C71-35AE-4FF1-8867-F70AD4DFDA6D}"/>
    <cellStyle name="集計 2 47 3" xfId="23988" xr:uid="{D0D2462E-793B-4BCA-95B4-0B06BFCBE99D}"/>
    <cellStyle name="集計 2 47 4" xfId="29159" xr:uid="{3A2BF4CA-5F86-4C40-BA51-A4ABBC1B1D72}"/>
    <cellStyle name="集計 2 47 5" xfId="34515" xr:uid="{74391B39-0EC1-4310-B9D7-662C2029D849}"/>
    <cellStyle name="集計 2 48" xfId="13980" xr:uid="{4C2BE288-7D34-4EED-8501-1EBDA736F1CC}"/>
    <cellStyle name="集計 2 48 2" xfId="19692" xr:uid="{501397E1-B353-486D-9121-1D8018C7ACA6}"/>
    <cellStyle name="集計 2 48 3" xfId="23987" xr:uid="{AE663CE6-9554-4074-B6E8-DD29DEC16550}"/>
    <cellStyle name="集計 2 48 4" xfId="27976" xr:uid="{04CCC6DA-CAD6-4D4E-9241-D26774F6A7CE}"/>
    <cellStyle name="集計 2 48 5" xfId="31383" xr:uid="{4859D7A0-FDEF-4C12-B113-7F49DFDC7D62}"/>
    <cellStyle name="集計 2 49" xfId="13981" xr:uid="{A151B670-75E0-4839-A30C-7648AF846A15}"/>
    <cellStyle name="集計 2 49 2" xfId="19693" xr:uid="{14B966BB-5F7A-4606-99FC-33D5CFE9758A}"/>
    <cellStyle name="集計 2 49 3" xfId="23986" xr:uid="{A25A2BAE-2654-4D73-B192-FA211CFF7B19}"/>
    <cellStyle name="集計 2 49 4" xfId="30014" xr:uid="{4443A421-22EC-45BF-A168-FC366A1925FF}"/>
    <cellStyle name="集計 2 49 5" xfId="34449" xr:uid="{902E833F-A202-485F-84D8-C1F8695F99AC}"/>
    <cellStyle name="集計 2 5" xfId="13982" xr:uid="{61E507F2-1267-4A08-A438-7550A3814D8E}"/>
    <cellStyle name="集計 2 5 2" xfId="19694" xr:uid="{F5AD56D5-F965-4CEA-B7A3-EF6880087409}"/>
    <cellStyle name="集計 2 5 3" xfId="23985" xr:uid="{C55D4F3E-6FFF-4331-BC44-BAC98E782D9D}"/>
    <cellStyle name="集計 2 5 4" xfId="24923" xr:uid="{415490BA-D119-47B7-AF11-708E2C1DE9AF}"/>
    <cellStyle name="集計 2 5 5" xfId="34453" xr:uid="{9E098D02-FB6D-4D7B-9594-E18DF7323928}"/>
    <cellStyle name="集計 2 50" xfId="13983" xr:uid="{BE202F7E-820F-4710-A011-8BABFB392DE2}"/>
    <cellStyle name="集計 2 50 2" xfId="19695" xr:uid="{4B05887D-473D-4474-9F51-B5D24A22780E}"/>
    <cellStyle name="集計 2 50 3" xfId="26908" xr:uid="{40DC831D-9E4C-4493-A36F-3FCAF8283E90}"/>
    <cellStyle name="集計 2 50 4" xfId="30276" xr:uid="{DDE5B864-0531-4932-AC7C-FDADE5BE3FFF}"/>
    <cellStyle name="集計 2 50 5" xfId="31382" xr:uid="{6DF0FF8A-8E91-405F-B23F-E9BB1D2659AE}"/>
    <cellStyle name="集計 2 51" xfId="14899" xr:uid="{5E1B9F91-9101-4390-891A-43DDDB05056B}"/>
    <cellStyle name="集計 2 51 2" xfId="20438" xr:uid="{B7539933-85E7-43A3-93AD-B0F90849F7B9}"/>
    <cellStyle name="集計 2 51 3" xfId="23114" xr:uid="{B80F2C76-8C70-425E-BA7E-8CF545AA619B}"/>
    <cellStyle name="集計 2 51 4" xfId="29515" xr:uid="{44E779EE-3331-44DE-B6C6-01ABC3B57FD0}"/>
    <cellStyle name="集計 2 51 5" xfId="30749" xr:uid="{43C2E222-D923-458E-8439-92D6A6CA54A2}"/>
    <cellStyle name="集計 2 52" xfId="15134" xr:uid="{A85C3A13-6E00-49A0-8792-AD2FCDDC45C8}"/>
    <cellStyle name="集計 2 52 2" xfId="20653" xr:uid="{40513F00-31B4-4E08-8862-8046D4ABF566}"/>
    <cellStyle name="集計 2 52 3" xfId="23550" xr:uid="{3A0C4AC8-4C23-4DC1-99A5-868811AB4C31}"/>
    <cellStyle name="集計 2 52 4" xfId="21798" xr:uid="{F6888352-D2A2-4673-B345-DE59D4AC6B4F}"/>
    <cellStyle name="集計 2 52 5" xfId="29287" xr:uid="{E6845863-52D4-40EB-ABB4-126B84F5747A}"/>
    <cellStyle name="集計 2 53" xfId="14967" xr:uid="{C873CB5F-C7FF-4D57-86FF-320DD7CE7FD4}"/>
    <cellStyle name="集計 2 53 2" xfId="20503" xr:uid="{22254E54-C5DF-41BE-8A78-027AB4A79EDF}"/>
    <cellStyle name="集計 2 53 3" xfId="26171" xr:uid="{DF04502A-13D2-4565-8B96-1F1F4E8BEEBA}"/>
    <cellStyle name="集計 2 53 4" xfId="23522" xr:uid="{161281B7-8C89-44C5-AC8C-4EB998C1C1C2}"/>
    <cellStyle name="集計 2 53 5" xfId="30696" xr:uid="{91095F61-E82D-4174-BEBB-D871BAC10AA7}"/>
    <cellStyle name="集計 2 54" xfId="15406" xr:uid="{B5EB8F4F-693A-4BC1-92B6-94EADDAF0869}"/>
    <cellStyle name="集計 2 54 2" xfId="20892" xr:uid="{FE8AFF2B-253D-414C-9481-413BA8647D0F}"/>
    <cellStyle name="集計 2 54 3" xfId="26144" xr:uid="{DD31A1E6-6EE3-4CA2-9828-B982B41961A0}"/>
    <cellStyle name="集計 2 54 4" xfId="22475" xr:uid="{7E3E2F0A-1257-4E9B-800F-6080B67544F4}"/>
    <cellStyle name="集計 2 54 5" xfId="27548" xr:uid="{5ADFA513-34BF-4C6F-85C1-C9B3B6D010E7}"/>
    <cellStyle name="集計 2 55" xfId="15505" xr:uid="{7AEFBCAA-78AC-466A-9FC5-09C5DB398881}"/>
    <cellStyle name="集計 2 55 2" xfId="20983" xr:uid="{4211105D-7F4D-454E-9D50-0805446D425B}"/>
    <cellStyle name="集計 2 55 3" xfId="23208" xr:uid="{2E08FF0A-A4FB-489D-A65C-7CF297A98957}"/>
    <cellStyle name="集計 2 55 4" xfId="25269" xr:uid="{B454642E-9BD8-4F5D-8E73-5781C283BC29}"/>
    <cellStyle name="集計 2 55 5" xfId="21881" xr:uid="{BE5E2547-7AAF-4A6A-B3E8-865E8F9A9491}"/>
    <cellStyle name="集計 2 56" xfId="15653" xr:uid="{F461AF55-790A-44CE-8905-CC2B9CEED1A1}"/>
    <cellStyle name="集計 2 56 2" xfId="21115" xr:uid="{44E6F896-583E-4B32-B9F7-2017E9607FDB}"/>
    <cellStyle name="集計 2 56 3" xfId="26564" xr:uid="{DA870333-7127-4C57-A1AE-7A80369F3BB3}"/>
    <cellStyle name="集計 2 56 4" xfId="21555" xr:uid="{E2551C79-E118-4740-AF00-82FCC487A84D}"/>
    <cellStyle name="集計 2 56 5" xfId="34973" xr:uid="{618D56FE-A617-432A-9AE7-30BE7CC171B8}"/>
    <cellStyle name="集計 2 57" xfId="15275" xr:uid="{7C9E722E-D546-4021-B9B9-7DDBA4EF1DA0}"/>
    <cellStyle name="集計 2 57 2" xfId="20777" xr:uid="{AC34BE59-0AE3-4FA8-A61D-60F54921FBA1}"/>
    <cellStyle name="集計 2 57 3" xfId="27082" xr:uid="{27BBB7CD-3E8E-4D20-BB74-F1DE18F2B7AD}"/>
    <cellStyle name="集計 2 57 4" xfId="22862" xr:uid="{25B19DB9-2546-4B9E-850D-9FE4F8B14D1F}"/>
    <cellStyle name="集計 2 57 5" xfId="24141" xr:uid="{E750D152-BCF0-4F2A-8C82-98BE641342BA}"/>
    <cellStyle name="集計 2 58" xfId="15780" xr:uid="{F7AC4EC6-4971-46F9-BE60-98951FF4EEE1}"/>
    <cellStyle name="集計 2 58 2" xfId="21229" xr:uid="{1A042AB0-6171-41DB-A404-6BB405AB1CC0}"/>
    <cellStyle name="集計 2 58 3" xfId="26098" xr:uid="{5A98427F-4BF5-41E2-AD8A-C6416FA780EC}"/>
    <cellStyle name="集計 2 58 4" xfId="21562" xr:uid="{34D87F13-4C41-4823-9FC8-C613C3CFA93D}"/>
    <cellStyle name="集計 2 58 5" xfId="35087" xr:uid="{24F12A0E-3FF7-4F18-8418-6632A3856527}"/>
    <cellStyle name="集計 2 59" xfId="15010" xr:uid="{24074AA5-7CAA-4B0A-97DC-F14223FBC5BE}"/>
    <cellStyle name="集計 2 59 2" xfId="20542" xr:uid="{39F334C2-33D9-4DAC-A266-EE3310F351EF}"/>
    <cellStyle name="集計 2 59 3" xfId="26702" xr:uid="{58D009D0-F6C9-4596-ADCF-1BD36B74BD6D}"/>
    <cellStyle name="集計 2 59 4" xfId="25753" xr:uid="{44C01593-385B-4F59-BE84-0275EA1CCBB9}"/>
    <cellStyle name="集計 2 59 5" xfId="30010" xr:uid="{63B6937F-EE75-4D40-BEDD-5E433C2B4496}"/>
    <cellStyle name="集計 2 6" xfId="13984" xr:uid="{7D4CC73B-6E10-4E99-805E-385BD9BCFE61}"/>
    <cellStyle name="集計 2 6 2" xfId="19696" xr:uid="{13D929E3-F323-424C-B201-242AC9AF2E1E}"/>
    <cellStyle name="集計 2 6 3" xfId="22502" xr:uid="{51D15CCA-034F-48C4-9DB4-2F4C069681F5}"/>
    <cellStyle name="集計 2 6 4" xfId="26536" xr:uid="{58E01ABE-810A-42D0-B0DD-DA5D505D8E27}"/>
    <cellStyle name="集計 2 6 5" xfId="31381" xr:uid="{E1D6E860-62BE-41EA-8118-F063CC3E838B}"/>
    <cellStyle name="集計 2 60" xfId="15219" xr:uid="{784160DF-BE85-4AB8-AAE0-8A86297B5BAB}"/>
    <cellStyle name="集計 2 60 2" xfId="20732" xr:uid="{939B6026-27FD-467E-B14D-423921DCB5B4}"/>
    <cellStyle name="集計 2 60 3" xfId="23517" xr:uid="{8BE8BBD1-3C42-44F1-93E3-E62B6594E0CB}"/>
    <cellStyle name="集計 2 60 4" xfId="27505" xr:uid="{BD2343DE-4B9E-46BD-9485-773F9E4283FC}"/>
    <cellStyle name="集計 2 60 5" xfId="30243" xr:uid="{F4A0DAEC-9FFD-4B44-8B48-B2E7CD3418A5}"/>
    <cellStyle name="集計 2 61" xfId="14888" xr:uid="{FB7E973A-F274-45B5-8428-89B46EDE0645}"/>
    <cellStyle name="集計 2 61 2" xfId="20427" xr:uid="{4DA9116C-55FE-4E0C-8725-B90F4AF6AF6C}"/>
    <cellStyle name="集計 2 61 3" xfId="21466" xr:uid="{4A304BA2-F31D-46E7-9700-1064D6B75AB5}"/>
    <cellStyle name="集計 2 61 4" xfId="26538" xr:uid="{43704649-AFD1-4B25-AF32-5312AC832920}"/>
    <cellStyle name="集計 2 61 5" xfId="30760" xr:uid="{5A666EDC-A6A3-418B-8EB7-94159534B8F7}"/>
    <cellStyle name="集計 2 62" xfId="15745" xr:uid="{215DB860-6D24-4537-909F-CCCD49798745}"/>
    <cellStyle name="集計 2 62 2" xfId="21201" xr:uid="{635E0C01-5D0F-48BD-953A-80A7B914501B}"/>
    <cellStyle name="集計 2 62 3" xfId="26534" xr:uid="{7E49BFA5-7B6A-4038-BEF3-9087F8C68D55}"/>
    <cellStyle name="集計 2 62 4" xfId="24957" xr:uid="{E36F0E9B-3B6E-4CF8-BAE6-A30C5D5D217F}"/>
    <cellStyle name="集計 2 62 5" xfId="35059" xr:uid="{171C8C78-047F-4C4A-BDF0-9FA5E5179758}"/>
    <cellStyle name="集計 2 63" xfId="14877" xr:uid="{F9ED7956-0DC0-4327-81E8-C718DB74F435}"/>
    <cellStyle name="集計 2 64" xfId="25650" xr:uid="{4D3A5158-8E96-4F0F-BCA9-C7C6E78AC67B}"/>
    <cellStyle name="集計 2 65" xfId="26663" xr:uid="{821DE569-A75B-4BAF-8468-BE06C2075B23}"/>
    <cellStyle name="集計 2 66" xfId="34164" xr:uid="{69ED09AB-2309-41AF-AC63-F5501AC96322}"/>
    <cellStyle name="集計 2 67" xfId="35400" xr:uid="{F1761678-F3EF-41E8-B075-583032DA4A60}"/>
    <cellStyle name="集計 2 68" xfId="35695" xr:uid="{0FA4E946-5C5F-4DBE-8876-F909BB6018A9}"/>
    <cellStyle name="集計 2 69" xfId="35704" xr:uid="{0935D8BD-3A50-427E-80B6-3B12D607DD2A}"/>
    <cellStyle name="集計 2 7" xfId="13985" xr:uid="{AD233DE6-7513-4486-ABEA-0F670AD32175}"/>
    <cellStyle name="集計 2 7 2" xfId="19697" xr:uid="{7744C3C7-D8B9-4481-8064-2C03F60F897A}"/>
    <cellStyle name="集計 2 7 3" xfId="25917" xr:uid="{DBFCEF21-5F22-48F0-AB19-5CFE26F8B26D}"/>
    <cellStyle name="集計 2 7 4" xfId="25761" xr:uid="{F5AC75D4-61D7-4727-BAE8-0E8D7BA90235}"/>
    <cellStyle name="集計 2 7 5" xfId="31380" xr:uid="{98B659BD-C7C4-4A10-B78C-4216641E41B1}"/>
    <cellStyle name="集計 2 70" xfId="35770" xr:uid="{6807993D-3E02-4069-98C6-0484B5314FA6}"/>
    <cellStyle name="集計 2 71" xfId="35738" xr:uid="{ADA138EC-07B7-4DD5-9335-AB88DB0DF3BD}"/>
    <cellStyle name="集計 2 72" xfId="13796" xr:uid="{8575EA12-5F6B-4EFE-A68F-E741DFFBDC7D}"/>
    <cellStyle name="集計 2 8" xfId="13986" xr:uid="{C6649B05-EACA-481A-983C-BA0F24E84ECC}"/>
    <cellStyle name="集計 2 8 2" xfId="19698" xr:uid="{27872896-C0CC-463B-887F-61C245D30036}"/>
    <cellStyle name="集計 2 8 3" xfId="22380" xr:uid="{030A4ADE-1AA0-4A16-BA33-D8807E31A5D7}"/>
    <cellStyle name="集計 2 8 4" xfId="22029" xr:uid="{EA6C5431-B563-4586-BE17-37768ED064B0}"/>
    <cellStyle name="集計 2 8 5" xfId="31379" xr:uid="{E248F130-42F2-4E6F-998A-7B26C1E74394}"/>
    <cellStyle name="集計 2 9" xfId="13987" xr:uid="{05652DD0-303D-45B4-9708-169A03C504B5}"/>
    <cellStyle name="集計 2 9 2" xfId="19699" xr:uid="{9114B8BB-F2E5-44BB-B7FF-0366E8B44956}"/>
    <cellStyle name="集計 2 9 3" xfId="23984" xr:uid="{BFDC1A6E-225E-40AD-902E-7F17EBFF0DFC}"/>
    <cellStyle name="集計 2 9 4" xfId="27948" xr:uid="{493408E1-845F-472E-BF4B-3A07D19439AB}"/>
    <cellStyle name="集計 2 9 5" xfId="31378" xr:uid="{D3FC0E3B-8AF8-463C-B05E-5854091E665E}"/>
    <cellStyle name="集計 2_歩留まり計算2" xfId="13988" xr:uid="{5EBFF46A-2B36-44D2-9B02-B9B427F66E6B}"/>
    <cellStyle name="集計 3" xfId="7862" xr:uid="{A9DD29F0-80E8-45C9-87DD-6FDA0EAF1CF0}"/>
    <cellStyle name="集計 3 10" xfId="13990" xr:uid="{A3E602CA-FBB8-44E6-85D8-C94B63283055}"/>
    <cellStyle name="集計 3 10 2" xfId="19700" xr:uid="{A5F5B568-83A9-4D5F-B0B1-47FAFFCD4EB9}"/>
    <cellStyle name="集計 3 10 3" xfId="23983" xr:uid="{D606096D-79F6-4C28-9F39-89CA32F3D867}"/>
    <cellStyle name="集計 3 10 4" xfId="22161" xr:uid="{D6AABC1A-741E-4501-B334-32F5ACE26FF0}"/>
    <cellStyle name="集計 3 10 5" xfId="31377" xr:uid="{7CCD5A1A-F438-4324-9C70-89E309ED2D3D}"/>
    <cellStyle name="集計 3 11" xfId="13991" xr:uid="{3D0316E0-13E8-4B7F-8082-00F523945D46}"/>
    <cellStyle name="集計 3 11 2" xfId="19701" xr:uid="{22A962D8-0868-401E-92DC-3AB0B5D7B3F3}"/>
    <cellStyle name="集計 3 11 3" xfId="23982" xr:uid="{A105F979-8347-4EDD-A0C0-33A1A7B80DBA}"/>
    <cellStyle name="集計 3 11 4" xfId="22762" xr:uid="{E767DF80-94FE-4480-BD82-3009F452ED9F}"/>
    <cellStyle name="集計 3 11 5" xfId="31376" xr:uid="{341253FC-5C9F-441B-B444-596F20DF1EB0}"/>
    <cellStyle name="集計 3 12" xfId="13992" xr:uid="{A8782A91-3557-49F4-AB9B-CF5D13A29FB5}"/>
    <cellStyle name="集計 3 12 2" xfId="19702" xr:uid="{1A245D36-ABD7-43EF-BE7E-1A1FF96C8529}"/>
    <cellStyle name="集計 3 12 3" xfId="23981" xr:uid="{84E8B6B9-7E62-4A64-9DD3-2D570D7963D2}"/>
    <cellStyle name="集計 3 12 4" xfId="23094" xr:uid="{B04E9DD7-BC05-4DD1-8926-1F7F87FCDB8C}"/>
    <cellStyle name="集計 3 12 5" xfId="31375" xr:uid="{03637B09-F9E5-4E0E-8198-C8EA907C3C9E}"/>
    <cellStyle name="集計 3 13" xfId="13993" xr:uid="{BC6FB58E-3AE7-43E8-BEF4-B69655B3CCC3}"/>
    <cellStyle name="集計 3 13 2" xfId="19703" xr:uid="{B80358DA-F85F-47EE-8874-B31A03BD94ED}"/>
    <cellStyle name="集計 3 13 3" xfId="23980" xr:uid="{4DC2D202-17A9-42DB-85FF-F7FE236A0D75}"/>
    <cellStyle name="集計 3 13 4" xfId="25195" xr:uid="{52F65530-7926-4562-A6B4-B0A7F75EDCEC}"/>
    <cellStyle name="集計 3 13 5" xfId="26303" xr:uid="{B0153754-1FD1-4542-8AF7-413332FB45A3}"/>
    <cellStyle name="集計 3 14" xfId="13994" xr:uid="{FCAEB3DC-FC1C-49F4-AF62-4DC57A827D1E}"/>
    <cellStyle name="集計 3 14 2" xfId="19704" xr:uid="{B6E6FB37-BDAE-495C-B481-AD680F4F1F11}"/>
    <cellStyle name="集計 3 14 3" xfId="23979" xr:uid="{FA95FCF8-3005-4642-B7D7-EAD43C8CF63D}"/>
    <cellStyle name="集計 3 14 4" xfId="25196" xr:uid="{C8DCB9D9-2453-4FBE-BDE4-17FD1EAEB5AD}"/>
    <cellStyle name="集計 3 14 5" xfId="31374" xr:uid="{FCB31053-2A40-4C6A-B151-5BFF033E53CC}"/>
    <cellStyle name="集計 3 15" xfId="13995" xr:uid="{DBF67F1A-3EE0-4A29-9D25-7775449D94F5}"/>
    <cellStyle name="集計 3 15 2" xfId="19705" xr:uid="{C9DABE13-2FE3-43A0-A27E-84092D2AED9D}"/>
    <cellStyle name="集計 3 15 3" xfId="23978" xr:uid="{4C5DDDED-9D55-4B24-A82C-69E8485D5150}"/>
    <cellStyle name="集計 3 15 4" xfId="23268" xr:uid="{1D4124F4-113D-4616-9BCC-1E10C4BB7FE3}"/>
    <cellStyle name="集計 3 15 5" xfId="31373" xr:uid="{5B1C5530-455F-4980-BB47-80A1DD411BC4}"/>
    <cellStyle name="集計 3 16" xfId="13996" xr:uid="{534A3DDD-D75D-4299-B637-F30A85983FCD}"/>
    <cellStyle name="集計 3 16 2" xfId="19706" xr:uid="{C6C0ECC8-B730-475A-B237-65D3BCF5E16D}"/>
    <cellStyle name="集計 3 16 3" xfId="26877" xr:uid="{0F3F207B-C845-4CCC-83BD-8C1B7EA6EDFD}"/>
    <cellStyle name="集計 3 16 4" xfId="30083" xr:uid="{459F1F58-6BD8-4A2B-8B07-2468BCF26513}"/>
    <cellStyle name="集計 3 16 5" xfId="31372" xr:uid="{5B241D4C-095D-4DB7-9467-0801C9FD8A81}"/>
    <cellStyle name="集計 3 17" xfId="13997" xr:uid="{5924C666-CD0F-4812-9264-5D3088AC11D5}"/>
    <cellStyle name="集計 3 17 2" xfId="19707" xr:uid="{375274CD-A792-4A64-85F4-FDF9E606D2E3}"/>
    <cellStyle name="集計 3 17 3" xfId="23137" xr:uid="{61A4DCDE-59CC-47BB-952B-7F69117E255F}"/>
    <cellStyle name="集計 3 17 4" xfId="23372" xr:uid="{33886F93-073A-4EC9-AC04-2757B5B16BFB}"/>
    <cellStyle name="集計 3 17 5" xfId="31371" xr:uid="{93330178-81DF-4FBE-BDB9-A41D4215296F}"/>
    <cellStyle name="集計 3 18" xfId="13998" xr:uid="{D756ABCB-586A-48B4-B024-02B1C87C099C}"/>
    <cellStyle name="集計 3 18 2" xfId="19708" xr:uid="{72C25572-B085-42FE-9EDD-7508E42FB3FF}"/>
    <cellStyle name="集計 3 18 3" xfId="23977" xr:uid="{A6A26A9E-D69A-4D74-90C1-95DAE0B3EAC1}"/>
    <cellStyle name="集計 3 18 4" xfId="29757" xr:uid="{1EFC4D48-D3C3-45E4-AF5A-52311AFF21B7}"/>
    <cellStyle name="集計 3 18 5" xfId="31370" xr:uid="{37032FF5-C350-47A8-AD60-A3FCCB68B5A8}"/>
    <cellStyle name="集計 3 19" xfId="13999" xr:uid="{17EFB57F-B3E0-4F4F-9D7C-1C2A6322CDD9}"/>
    <cellStyle name="集計 3 19 2" xfId="19709" xr:uid="{A0DDF137-F9D6-43FB-9513-EDB5DB3C7EA0}"/>
    <cellStyle name="集計 3 19 3" xfId="22576" xr:uid="{A54885BF-8940-461A-B8D9-4F0255A43B3E}"/>
    <cellStyle name="集計 3 19 4" xfId="21647" xr:uid="{31C46C22-4023-4D1F-A4D9-1AE58DACCDF4}"/>
    <cellStyle name="集計 3 19 5" xfId="31369" xr:uid="{4F7A19D5-AD46-4E79-AB54-FBA89441EA4A}"/>
    <cellStyle name="集計 3 2" xfId="14000" xr:uid="{B0420B6C-1FAB-40FB-B7DA-09FEBDB3078D}"/>
    <cellStyle name="集計 3 2 10" xfId="14001" xr:uid="{83DAFC92-84C7-43BF-851E-3CD72284C97C}"/>
    <cellStyle name="集計 3 2 10 2" xfId="19710" xr:uid="{8A9F5BA5-A29D-4A5D-A412-93A0466015EF}"/>
    <cellStyle name="集計 3 2 10 3" xfId="27628" xr:uid="{B20E6CEB-B3FC-42BA-BE46-48D40AF7E367}"/>
    <cellStyle name="集計 3 2 10 4" xfId="25862" xr:uid="{036F7EE0-8632-46AA-8909-A299A2F87D0B}"/>
    <cellStyle name="集計 3 2 10 5" xfId="31368" xr:uid="{B15C5226-34B5-4F96-BF2B-ECDE35D2E191}"/>
    <cellStyle name="集計 3 2 11" xfId="14002" xr:uid="{40A73C09-7EFD-4CB1-A8D6-4A8306448C34}"/>
    <cellStyle name="集計 3 2 11 2" xfId="19711" xr:uid="{ECD9AA50-7B32-4BE4-8DDC-CB6A434EEBB3}"/>
    <cellStyle name="集計 3 2 11 3" xfId="22099" xr:uid="{AA0F4D18-C019-400B-AC03-315A50E49AC6}"/>
    <cellStyle name="集計 3 2 11 4" xfId="30325" xr:uid="{31D58900-AFAA-4B74-8D9A-E1221E18F1AC}"/>
    <cellStyle name="集計 3 2 11 5" xfId="31367" xr:uid="{F5AAE449-930A-4D0F-8D4E-E033A9D16232}"/>
    <cellStyle name="集計 3 2 12" xfId="14003" xr:uid="{CF9849A1-F538-44E1-BC83-7B60C06B6E7E}"/>
    <cellStyle name="集計 3 2 12 2" xfId="19712" xr:uid="{ACB490C6-BAF0-4ADA-8A54-0EC4BEFFC1FD}"/>
    <cellStyle name="集計 3 2 12 3" xfId="21399" xr:uid="{F09BFF69-1186-4564-95B5-83F7D90A3848}"/>
    <cellStyle name="集計 3 2 12 4" xfId="25842" xr:uid="{51F4287A-1780-4366-847B-2888CA4B775F}"/>
    <cellStyle name="集計 3 2 12 5" xfId="31366" xr:uid="{0CB2E7F7-5EB5-4BE6-8E9F-FE376057E1E4}"/>
    <cellStyle name="集計 3 2 13" xfId="14004" xr:uid="{763BAF79-23AD-4078-BEA5-C9B14326178B}"/>
    <cellStyle name="集計 3 2 13 2" xfId="19713" xr:uid="{A82953A6-25E6-4AC8-9D9E-3B2119F47138}"/>
    <cellStyle name="集計 3 2 13 3" xfId="21305" xr:uid="{1F4534E1-F06C-42C0-BACA-4F9912D073F5}"/>
    <cellStyle name="集計 3 2 13 4" xfId="30409" xr:uid="{AA24B0CA-6CA4-4608-9022-E88A2BC7EAC0}"/>
    <cellStyle name="集計 3 2 13 5" xfId="31365" xr:uid="{B3327B29-0FA2-4203-92C8-9F11E0EDCB94}"/>
    <cellStyle name="集計 3 2 14" xfId="14005" xr:uid="{A17D877B-8503-4FEA-9FB5-3264C0A8FEFE}"/>
    <cellStyle name="集計 3 2 14 2" xfId="19714" xr:uid="{159932F8-A0C2-4968-BB3B-755A100F8387}"/>
    <cellStyle name="集計 3 2 14 3" xfId="22081" xr:uid="{80C3EA9D-64D2-40CD-A547-0BC6DFE3FA67}"/>
    <cellStyle name="集計 3 2 14 4" xfId="30343" xr:uid="{0BBB4A79-E1F7-4F75-88BC-2DAA82085FB2}"/>
    <cellStyle name="集計 3 2 14 5" xfId="31364" xr:uid="{3A28C7CC-10EC-4E39-B346-F565F5267221}"/>
    <cellStyle name="集計 3 2 15" xfId="14006" xr:uid="{2DECB0A4-D084-4044-8B20-EF882FCAB2E4}"/>
    <cellStyle name="集計 3 2 15 2" xfId="19715" xr:uid="{AA33B7F3-4187-45B6-9235-2909DE9B452B}"/>
    <cellStyle name="集計 3 2 15 3" xfId="26030" xr:uid="{F958AE70-C4C5-4450-B3B4-86C26F2CFAD9}"/>
    <cellStyle name="集計 3 2 15 4" xfId="26381" xr:uid="{ADA2543F-165D-42E7-8A8E-AFB87E028D22}"/>
    <cellStyle name="集計 3 2 15 5" xfId="31363" xr:uid="{ACE7AEC7-5D82-4827-BD62-1462BA100E88}"/>
    <cellStyle name="集計 3 2 16" xfId="14007" xr:uid="{D96B8461-2DE1-429B-8D55-912F1D1F57F0}"/>
    <cellStyle name="集計 3 2 16 2" xfId="19716" xr:uid="{B77C2429-41DD-43AA-9EF5-7DBCB2E9C463}"/>
    <cellStyle name="集計 3 2 16 3" xfId="21488" xr:uid="{29C49850-0CA5-4016-931C-1646B6AEA85D}"/>
    <cellStyle name="集計 3 2 16 4" xfId="21383" xr:uid="{D8B0403B-4A23-47D6-AE06-3B5ECE496BDA}"/>
    <cellStyle name="集計 3 2 16 5" xfId="31362" xr:uid="{733BD326-1915-46D3-9AA2-8448F3180B28}"/>
    <cellStyle name="集計 3 2 17" xfId="14008" xr:uid="{D9A8B7FE-A667-41C4-928C-524958F81EB0}"/>
    <cellStyle name="集計 3 2 17 2" xfId="19717" xr:uid="{CC5F3D4C-0978-4AEA-926B-A38AAE83F789}"/>
    <cellStyle name="集計 3 2 17 3" xfId="25933" xr:uid="{C4DBDB48-4694-4265-8057-3177E50105C8}"/>
    <cellStyle name="集計 3 2 17 4" xfId="28586" xr:uid="{E99A2B28-ADA8-48E6-8BAD-42A2A4B2F0B4}"/>
    <cellStyle name="集計 3 2 17 5" xfId="31361" xr:uid="{D7AA6303-9CB2-43BB-8578-4B4AE0DE8205}"/>
    <cellStyle name="集計 3 2 18" xfId="14009" xr:uid="{19FD9034-92FB-401B-9315-0D4E9030783A}"/>
    <cellStyle name="集計 3 2 18 2" xfId="19718" xr:uid="{30ADDAAA-BA18-4711-968B-A591363386EC}"/>
    <cellStyle name="集計 3 2 18 3" xfId="21322" xr:uid="{40E7757D-880A-41BE-B1DA-7F08F1BAD273}"/>
    <cellStyle name="集計 3 2 18 4" xfId="30392" xr:uid="{5BA769CA-A6A1-418D-93BE-21CDB0C2CF53}"/>
    <cellStyle name="集計 3 2 18 5" xfId="31360" xr:uid="{F56FC452-9A2C-4FEC-ACBF-78B44241EDFC}"/>
    <cellStyle name="集計 3 2 19" xfId="14010" xr:uid="{43FA52EA-CCAA-434B-BB21-BEB2C3DE15C6}"/>
    <cellStyle name="集計 3 2 19 2" xfId="19719" xr:uid="{B2D42CA0-E9E1-4A1A-8D14-8408A438C9F6}"/>
    <cellStyle name="集計 3 2 19 3" xfId="21329" xr:uid="{31AEBF9C-7E33-4465-A9F0-751498AF1622}"/>
    <cellStyle name="集計 3 2 19 4" xfId="30383" xr:uid="{497FAA57-EB07-4CE4-8639-D0D50A9CF720}"/>
    <cellStyle name="集計 3 2 19 5" xfId="31359" xr:uid="{CA4E16AA-CB1B-4032-BBCD-67DC6C63701F}"/>
    <cellStyle name="集計 3 2 2" xfId="14011" xr:uid="{420440CC-ECE1-418B-8BDF-5EF07F126139}"/>
    <cellStyle name="集計 3 2 2 2" xfId="19720" xr:uid="{8F37277C-4172-46A6-9269-403399086BB5}"/>
    <cellStyle name="集計 3 2 2 3" xfId="22159" xr:uid="{D9DF7DEB-0408-4751-8B16-88CA1B888EBC}"/>
    <cellStyle name="集計 3 2 2 4" xfId="24713" xr:uid="{B9481D3D-7FEE-4B52-A9DF-5D1F5788B527}"/>
    <cellStyle name="集計 3 2 2 5" xfId="31358" xr:uid="{5CEF7670-7352-49F1-9C6A-D2D0ABFB58E2}"/>
    <cellStyle name="集計 3 2 20" xfId="14012" xr:uid="{AF2E48FC-D898-4FBA-AFF6-E3F96EB02E98}"/>
    <cellStyle name="集計 3 2 20 2" xfId="19721" xr:uid="{DDB4CA7C-88AD-45FC-A744-68532B26131B}"/>
    <cellStyle name="集計 3 2 20 3" xfId="27864" xr:uid="{1783A56E-7FA0-42F8-B02F-26A752DD9D41}"/>
    <cellStyle name="集計 3 2 20 4" xfId="30520" xr:uid="{B8E40768-88B5-480D-AFCF-ED1C66AAB50E}"/>
    <cellStyle name="集計 3 2 20 5" xfId="34337" xr:uid="{8FB41A22-8447-4B1E-83AE-CCE62B2E1B27}"/>
    <cellStyle name="集計 3 2 21" xfId="14013" xr:uid="{1276706A-553F-4B7B-BCDF-A5F7CD863CF1}"/>
    <cellStyle name="集計 3 2 21 2" xfId="19722" xr:uid="{33FB7BC9-1C50-4B7C-982D-C78FEFB93F94}"/>
    <cellStyle name="集計 3 2 21 3" xfId="22754" xr:uid="{F1635FE7-E1C9-4FF2-8724-C8FA01BC278C}"/>
    <cellStyle name="集計 3 2 21 4" xfId="29823" xr:uid="{F7D2D0B9-0F1E-49F4-BA49-B001B5013C31}"/>
    <cellStyle name="集計 3 2 21 5" xfId="31357" xr:uid="{FB1F4368-B3E9-42EA-9C1D-3B299F72C262}"/>
    <cellStyle name="集計 3 2 22" xfId="14014" xr:uid="{DC8E2C55-80B2-43BC-B3F2-968590905768}"/>
    <cellStyle name="集計 3 2 22 2" xfId="19723" xr:uid="{A0E16A1A-0745-4973-9C7B-57DCDD6C3F57}"/>
    <cellStyle name="集計 3 2 22 3" xfId="28010" xr:uid="{1B8E5770-1AA6-4BDC-838E-EC8F00D0DE46}"/>
    <cellStyle name="集計 3 2 22 4" xfId="30662" xr:uid="{071DB755-A553-441C-94B5-E7F34583D997}"/>
    <cellStyle name="集計 3 2 22 5" xfId="34513" xr:uid="{4D31D621-A11D-42C9-9F52-F75B0484B460}"/>
    <cellStyle name="集計 3 2 23" xfId="14015" xr:uid="{47FA643C-8BCA-447D-A69B-2E2710DBB004}"/>
    <cellStyle name="集計 3 2 23 2" xfId="19724" xr:uid="{B2F9C1DA-8987-4845-B886-B29B589164D9}"/>
    <cellStyle name="集計 3 2 23 3" xfId="27569" xr:uid="{10481BAD-1E4C-4EF1-B6F5-1E12EF3C06A3}"/>
    <cellStyle name="集計 3 2 23 4" xfId="24111" xr:uid="{54C56715-B576-4920-A1DD-58B36EFE68FD}"/>
    <cellStyle name="集計 3 2 23 5" xfId="34649" xr:uid="{B16A892F-66D3-491D-811E-98A20C7A1BFD}"/>
    <cellStyle name="集計 3 2 24" xfId="14016" xr:uid="{B5FC9B3C-9531-4E39-9D52-8A57D945A3D0}"/>
    <cellStyle name="集計 3 2 24 2" xfId="19725" xr:uid="{A9CD3FA1-F67B-43B1-AD01-6850CEA75E8C}"/>
    <cellStyle name="集計 3 2 24 3" xfId="27919" xr:uid="{7C427083-E252-4C5A-A5FE-7064278AE602}"/>
    <cellStyle name="集計 3 2 24 4" xfId="30575" xr:uid="{AA131074-47C7-4B3A-864E-21D777577629}"/>
    <cellStyle name="集計 3 2 24 5" xfId="31356" xr:uid="{EB1F24D6-7360-4CC7-9ACD-E445A346E15B}"/>
    <cellStyle name="集計 3 2 25" xfId="14017" xr:uid="{B1694B18-8A22-4A5A-B4D3-E2B90A17B4C8}"/>
    <cellStyle name="集計 3 2 25 2" xfId="19726" xr:uid="{ADABAE12-D97D-4397-8CDD-9F2BF4A8CF43}"/>
    <cellStyle name="集計 3 2 25 3" xfId="23976" xr:uid="{D46D0AE2-A83F-4864-944D-902EBE041543}"/>
    <cellStyle name="集計 3 2 25 4" xfId="23287" xr:uid="{C3F50261-DC51-41D0-90C1-279126DB01D1}"/>
    <cellStyle name="集計 3 2 25 5" xfId="31355" xr:uid="{15011A7A-CA2D-4D18-ADA5-6A0560D827BB}"/>
    <cellStyle name="集計 3 2 26" xfId="14018" xr:uid="{D210EDDA-5934-4C8D-B112-B7D8899A8328}"/>
    <cellStyle name="集計 3 2 26 2" xfId="19727" xr:uid="{ECF814B2-3693-4E41-8E18-ECD6B8BBA93C}"/>
    <cellStyle name="集計 3 2 26 3" xfId="23142" xr:uid="{C25CE35F-17C6-4F43-9117-B03520B07B3A}"/>
    <cellStyle name="集計 3 2 26 4" xfId="23370" xr:uid="{E1F08F7A-71F6-48F8-9A41-0EB1D0395DAD}"/>
    <cellStyle name="集計 3 2 26 5" xfId="31354" xr:uid="{FE62ADE0-AB36-4C2C-97EE-A029D336F259}"/>
    <cellStyle name="集計 3 2 27" xfId="14019" xr:uid="{EF7B8740-2D97-44E8-86E4-9DC36A54E36B}"/>
    <cellStyle name="集計 3 2 27 2" xfId="19728" xr:uid="{F2B966F4-3882-485E-A621-867F0B0AC0FD}"/>
    <cellStyle name="集計 3 2 27 3" xfId="23975" xr:uid="{4DC8C474-044A-46E9-80DE-B83FD41B0F0F}"/>
    <cellStyle name="集計 3 2 27 4" xfId="25886" xr:uid="{0222BF36-C027-4F33-8750-DF622C3149D2}"/>
    <cellStyle name="集計 3 2 27 5" xfId="31353" xr:uid="{D5784404-0DEA-4A36-98AD-9B258E625C63}"/>
    <cellStyle name="集計 3 2 28" xfId="14020" xr:uid="{746478D5-2493-4E92-83C5-EEA3FC59C9A0}"/>
    <cellStyle name="集計 3 2 28 2" xfId="19729" xr:uid="{251CCCC1-FF7B-4308-9465-D5F4BD6519B0}"/>
    <cellStyle name="集計 3 2 28 3" xfId="23974" xr:uid="{D1D71E36-913F-472C-B3B4-D5AE801F86DF}"/>
    <cellStyle name="集計 3 2 28 4" xfId="26984" xr:uid="{D8A7AD2D-9DF0-4AA9-96C2-756B15EFA778}"/>
    <cellStyle name="集計 3 2 28 5" xfId="31352" xr:uid="{B272B1EC-888B-4029-B8D0-B3C0763F2613}"/>
    <cellStyle name="集計 3 2 29" xfId="14021" xr:uid="{6EE57CB3-34CE-4E36-AA64-6D0BE5783C12}"/>
    <cellStyle name="集計 3 2 29 2" xfId="19730" xr:uid="{2642055D-7B7E-4C2B-8795-D3DA4F9A5972}"/>
    <cellStyle name="集計 3 2 29 3" xfId="23973" xr:uid="{6F8F0C61-6E2C-4E8D-99BE-B501BB9F6E61}"/>
    <cellStyle name="集計 3 2 29 4" xfId="21867" xr:uid="{D7A90D2A-3E56-47B9-86EC-BB687B81B69D}"/>
    <cellStyle name="集計 3 2 29 5" xfId="31351" xr:uid="{A7C255A1-11E4-41C4-A839-A6B3CA8C4E5A}"/>
    <cellStyle name="集計 3 2 3" xfId="14022" xr:uid="{4B29D16D-C870-46DE-8E15-B1CE6AD93E91}"/>
    <cellStyle name="集計 3 2 3 2" xfId="19731" xr:uid="{4DB10AA5-FD11-408D-AB3E-4BD7E5FEFF76}"/>
    <cellStyle name="集計 3 2 3 3" xfId="23972" xr:uid="{3EF26910-72C4-489A-9BB2-488A99ADF9B5}"/>
    <cellStyle name="集計 3 2 3 4" xfId="29431" xr:uid="{A86C3904-1F3B-48CE-B004-5C7E529577D5}"/>
    <cellStyle name="集計 3 2 3 5" xfId="31350" xr:uid="{CA6BB328-168E-4C75-8359-37CE7CF7A0BD}"/>
    <cellStyle name="集計 3 2 30" xfId="14023" xr:uid="{943AE4C3-16B2-4FDD-8C62-FE13A618ABF2}"/>
    <cellStyle name="集計 3 2 30 2" xfId="19732" xr:uid="{365E4A8B-B21E-4F27-A07B-24C942B96CF1}"/>
    <cellStyle name="集計 3 2 30 3" xfId="23971" xr:uid="{39B0773D-AE19-4D10-BEB0-490800568276}"/>
    <cellStyle name="集計 3 2 30 4" xfId="25448" xr:uid="{D0ABFD42-2E14-427F-AB08-3F4C8729269A}"/>
    <cellStyle name="集計 3 2 30 5" xfId="31349" xr:uid="{C912D1AC-C37D-45E8-901D-416D6EAC7793}"/>
    <cellStyle name="集計 3 2 31" xfId="14024" xr:uid="{F2A0D61E-3275-4B81-B28A-AA3AD147D1D3}"/>
    <cellStyle name="集計 3 2 31 2" xfId="19733" xr:uid="{9BFE0742-7715-4A4A-9CE0-6470A8640EC5}"/>
    <cellStyle name="集計 3 2 31 3" xfId="23970" xr:uid="{3AE92C18-E049-4730-99FF-632C25307806}"/>
    <cellStyle name="集計 3 2 31 4" xfId="29590" xr:uid="{30C85057-4177-477E-BA2F-D870052A3EAD}"/>
    <cellStyle name="集計 3 2 31 5" xfId="22117" xr:uid="{BA4566B1-2B37-4508-846B-02C2432A995D}"/>
    <cellStyle name="集計 3 2 32" xfId="14025" xr:uid="{FD3072ED-8034-4427-862C-AFC621443E5D}"/>
    <cellStyle name="集計 3 2 32 2" xfId="19734" xr:uid="{A2468E3D-0C55-45DE-8387-A28A584F63FA}"/>
    <cellStyle name="集計 3 2 32 3" xfId="23969" xr:uid="{18129056-76BF-4C1A-92F2-090A941E9BA5}"/>
    <cellStyle name="集計 3 2 32 4" xfId="24566" xr:uid="{0BA59E42-FF4D-4C9C-948A-B358B485C92A}"/>
    <cellStyle name="集計 3 2 32 5" xfId="31348" xr:uid="{73B36338-BC29-4049-B479-34C3C8F6E06C}"/>
    <cellStyle name="集計 3 2 33" xfId="14026" xr:uid="{ABDF80E5-7938-43D3-B1CE-51541ED38406}"/>
    <cellStyle name="集計 3 2 33 2" xfId="19735" xr:uid="{ABE42275-9000-494D-9DB5-A03E46690703}"/>
    <cellStyle name="集計 3 2 33 3" xfId="25826" xr:uid="{374D7F7D-23F6-4F5E-9056-724F946BFD0D}"/>
    <cellStyle name="集計 3 2 33 4" xfId="25078" xr:uid="{833DFDA7-740D-49AB-B571-FB9951C9FAED}"/>
    <cellStyle name="集計 3 2 33 5" xfId="31347" xr:uid="{B6471F70-F5B4-448D-B1DC-2667A837BAF0}"/>
    <cellStyle name="集計 3 2 34" xfId="14027" xr:uid="{56F65A96-F0D7-4C71-92B2-EE30AF3AB520}"/>
    <cellStyle name="集計 3 2 34 2" xfId="19736" xr:uid="{6F4D690A-1E01-4D54-8401-EF5AABDBCCA9}"/>
    <cellStyle name="集計 3 2 34 3" xfId="22494" xr:uid="{1C29BB6B-A37C-48AC-98E3-254F4B8A1C97}"/>
    <cellStyle name="集計 3 2 34 4" xfId="25791" xr:uid="{E4CCF252-E16D-4659-AE77-EC349997976A}"/>
    <cellStyle name="集計 3 2 34 5" xfId="31346" xr:uid="{50FB2CFD-F426-4CEF-8FE9-66C79F1BA5A2}"/>
    <cellStyle name="集計 3 2 35" xfId="14028" xr:uid="{DF660833-5338-4FD9-841E-4313A7933EEE}"/>
    <cellStyle name="集計 3 2 35 2" xfId="19737" xr:uid="{62593CEC-6B36-4B4A-8826-AF948DFAB9DF}"/>
    <cellStyle name="集計 3 2 35 3" xfId="21819" xr:uid="{86D5617A-E9B4-4FDB-9FA1-9A82C0ED72E5}"/>
    <cellStyle name="集計 3 2 35 4" xfId="28228" xr:uid="{2A07C776-0BA3-44F1-BD77-AFACA4DAF064}"/>
    <cellStyle name="集計 3 2 35 5" xfId="31345" xr:uid="{5A658A25-59A6-4539-8D43-C5D60FE7E76B}"/>
    <cellStyle name="集計 3 2 36" xfId="14029" xr:uid="{BFE326CA-5B74-4927-94E8-6F475C055FD6}"/>
    <cellStyle name="集計 3 2 36 2" xfId="19738" xr:uid="{DE3355F9-0133-43FA-B8DE-7A5098D64B16}"/>
    <cellStyle name="集計 3 2 36 3" xfId="21766" xr:uid="{E5F9E231-B0B9-4689-8E87-B6D0BED433C9}"/>
    <cellStyle name="集計 3 2 36 4" xfId="29460" xr:uid="{C07F451D-7C9F-4A35-9653-7C1CAEBB6C73}"/>
    <cellStyle name="集計 3 2 36 5" xfId="31344" xr:uid="{266E0B0E-4770-4B72-A264-0CD52E1113F8}"/>
    <cellStyle name="集計 3 2 37" xfId="14030" xr:uid="{3B1C6389-6BB5-45D3-BE50-26DD577765A6}"/>
    <cellStyle name="集計 3 2 37 2" xfId="19739" xr:uid="{BE18F381-906A-49C2-B10B-90A43C28806F}"/>
    <cellStyle name="集計 3 2 37 3" xfId="23968" xr:uid="{FFD0D3F1-C42F-4EFF-AEC9-E5340DFC543E}"/>
    <cellStyle name="集計 3 2 37 4" xfId="25613" xr:uid="{F643B0F2-7E62-4DC0-87FA-9D6FEEA181EB}"/>
    <cellStyle name="集計 3 2 37 5" xfId="31343" xr:uid="{6C5C81AF-CD9F-45ED-B4DD-B6F1221237F2}"/>
    <cellStyle name="集計 3 2 38" xfId="14031" xr:uid="{A759BC5C-B9CD-422E-AC59-1861F0681DE3}"/>
    <cellStyle name="集計 3 2 38 2" xfId="19740" xr:uid="{5F1FAAC1-0926-4C5F-8FC6-9C69BD7CE612}"/>
    <cellStyle name="集計 3 2 38 3" xfId="23967" xr:uid="{EFD43467-7C7D-40C9-846A-839EB74EDDBB}"/>
    <cellStyle name="集計 3 2 38 4" xfId="29539" xr:uid="{F3567E37-4051-42A6-AC1B-8F332C8E0212}"/>
    <cellStyle name="集計 3 2 38 5" xfId="31342" xr:uid="{F620E7AD-DD96-4776-B98B-064B01DEF109}"/>
    <cellStyle name="集計 3 2 39" xfId="14032" xr:uid="{F8F250CF-3E22-44FD-B719-8450010D2118}"/>
    <cellStyle name="集計 3 2 39 2" xfId="19741" xr:uid="{7A2D709F-C291-4A75-A646-849222B09154}"/>
    <cellStyle name="集計 3 2 39 3" xfId="23966" xr:uid="{ED1995C3-FF21-41AA-A3FD-659BE72CE734}"/>
    <cellStyle name="集計 3 2 39 4" xfId="28602" xr:uid="{E4A7E9B9-5668-4E88-AC7D-A261E4A5B041}"/>
    <cellStyle name="集計 3 2 39 5" xfId="31341" xr:uid="{EEBC4811-CDA1-4EEC-ADD9-93B57A9F7813}"/>
    <cellStyle name="集計 3 2 4" xfId="14033" xr:uid="{E48C4AF8-30D5-4411-90F0-94EC4690732D}"/>
    <cellStyle name="集計 3 2 4 2" xfId="19742" xr:uid="{20A08019-895D-4E47-9124-EE591D797CB7}"/>
    <cellStyle name="集計 3 2 4 3" xfId="23965" xr:uid="{16E27298-915D-4E6B-9304-6BD109FE393A}"/>
    <cellStyle name="集計 3 2 4 4" xfId="23261" xr:uid="{94061030-DE73-43E8-A392-7290E7B70046}"/>
    <cellStyle name="集計 3 2 4 5" xfId="31340" xr:uid="{AF2CFF2D-A054-4B31-BCD1-7D1F6BDB06D1}"/>
    <cellStyle name="集計 3 2 40" xfId="14034" xr:uid="{223B0490-5E3F-40EC-8859-215CAD9E8EAB}"/>
    <cellStyle name="集計 3 2 40 2" xfId="19743" xr:uid="{774DBC4A-5E55-438F-9C9E-A57464A01304}"/>
    <cellStyle name="集計 3 2 40 3" xfId="23964" xr:uid="{50FC37F1-903D-40AD-BCCF-4415405543B8}"/>
    <cellStyle name="集計 3 2 40 4" xfId="28421" xr:uid="{655DCB6F-B992-4349-8700-4ADD1C7A5E1D}"/>
    <cellStyle name="集計 3 2 40 5" xfId="31339" xr:uid="{5BFFE4D5-6237-4554-A6A0-1F60642EF742}"/>
    <cellStyle name="集計 3 2 41" xfId="14035" xr:uid="{50686607-D5E7-4C1D-AD3E-60634883C5BC}"/>
    <cellStyle name="集計 3 2 41 2" xfId="19744" xr:uid="{52220028-E80C-4CE2-A74A-7FDBA75A3299}"/>
    <cellStyle name="集計 3 2 41 3" xfId="23963" xr:uid="{448D184E-08B0-4F4D-9F41-BB8A8CDED220}"/>
    <cellStyle name="集計 3 2 41 4" xfId="22818" xr:uid="{096EAB95-8A9E-473B-A480-5C47EF2E4176}"/>
    <cellStyle name="集計 3 2 41 5" xfId="31338" xr:uid="{24D48053-6FDD-4ABB-B063-A54A4DBD0A88}"/>
    <cellStyle name="集計 3 2 42" xfId="14036" xr:uid="{7C929429-9CE3-417A-9258-613C9B3D4B5F}"/>
    <cellStyle name="集計 3 2 42 2" xfId="19745" xr:uid="{1B7BDE2F-1C60-46E4-B2C2-5C45B1964B08}"/>
    <cellStyle name="集計 3 2 42 3" xfId="23962" xr:uid="{852B3448-3709-4A4B-B74F-D8E74C27B563}"/>
    <cellStyle name="集計 3 2 42 4" xfId="27244" xr:uid="{569AA9BD-5626-4FB0-80C2-783E5D155633}"/>
    <cellStyle name="集計 3 2 42 5" xfId="31337" xr:uid="{053A2376-DF48-46E3-A678-2EA97E771F0A}"/>
    <cellStyle name="集計 3 2 43" xfId="14037" xr:uid="{20B4AB11-95E7-478A-94CB-43E94C4EFD4D}"/>
    <cellStyle name="集計 3 2 43 2" xfId="19746" xr:uid="{DC159265-2A15-4828-9D25-58C42221F9E8}"/>
    <cellStyle name="集計 3 2 43 3" xfId="27368" xr:uid="{4B4CED3E-6C6A-4067-9CF8-0F50109760FC}"/>
    <cellStyle name="集計 3 2 43 4" xfId="29874" xr:uid="{9DE10D1D-006B-42BB-BCA8-69BC62D969C6}"/>
    <cellStyle name="集計 3 2 43 5" xfId="31336" xr:uid="{8A60CD67-3FD7-47AB-8E54-4131DF7146A7}"/>
    <cellStyle name="集計 3 2 44" xfId="14038" xr:uid="{F746A165-68AC-4678-A8D8-000A7C9E6B01}"/>
    <cellStyle name="集計 3 2 44 2" xfId="19747" xr:uid="{A4F9181F-26E4-4905-826C-0B63BABFB96F}"/>
    <cellStyle name="集計 3 2 44 3" xfId="27153" xr:uid="{1B035F5C-A48A-476C-A275-A7E156DE91F2}"/>
    <cellStyle name="集計 3 2 44 4" xfId="25581" xr:uid="{ED3654B0-1B40-4173-90C5-7241D8C4A505}"/>
    <cellStyle name="集計 3 2 44 5" xfId="31335" xr:uid="{05CCE8C3-0A9A-48B4-9083-83A4E1EA4B6C}"/>
    <cellStyle name="集計 3 2 45" xfId="14039" xr:uid="{BCFF1AFE-34C4-4B4B-A8DA-0DB3B03FD83A}"/>
    <cellStyle name="集計 3 2 45 2" xfId="19748" xr:uid="{4D8EAAB9-0D21-44A2-8729-A9C08663CF10}"/>
    <cellStyle name="集計 3 2 45 3" xfId="23961" xr:uid="{D5EDF673-0D8B-454A-9F69-0746DFBFB377}"/>
    <cellStyle name="集計 3 2 45 4" xfId="24112" xr:uid="{FED43A44-F541-489B-B86F-3B2D75DE810F}"/>
    <cellStyle name="集計 3 2 45 5" xfId="31334" xr:uid="{B37DD94D-3936-4DC1-97CF-6496134DA049}"/>
    <cellStyle name="集計 3 2 46" xfId="14040" xr:uid="{43CDB8ED-5943-49AD-93B5-B5F5A6957696}"/>
    <cellStyle name="集計 3 2 46 2" xfId="19749" xr:uid="{F230471B-E583-4C11-B679-68E5B5E1AE42}"/>
    <cellStyle name="集計 3 2 46 3" xfId="27635" xr:uid="{AD3137E9-74B3-4233-B0CA-B9E925BF37CA}"/>
    <cellStyle name="集計 3 2 46 4" xfId="23070" xr:uid="{E7AD8666-384F-49F5-9900-57CF9E0A47A9}"/>
    <cellStyle name="集計 3 2 46 5" xfId="31333" xr:uid="{263A2B33-28F6-4AAF-9192-2ACB2B804552}"/>
    <cellStyle name="集計 3 2 47" xfId="14041" xr:uid="{D8B756EB-2A54-48E5-B30C-CAB57E2E07B4}"/>
    <cellStyle name="集計 3 2 47 2" xfId="19750" xr:uid="{779B0682-5B5D-4444-8533-B837D4D018B4}"/>
    <cellStyle name="集計 3 2 47 3" xfId="26932" xr:uid="{4B222218-F522-474E-AEEC-F0E5385FA5CC}"/>
    <cellStyle name="集計 3 2 47 4" xfId="27727" xr:uid="{E2406C8A-A741-47E5-85FC-9281607F3B80}"/>
    <cellStyle name="集計 3 2 47 5" xfId="31332" xr:uid="{56A6B435-FF1E-4208-8FCD-199643D15E20}"/>
    <cellStyle name="集計 3 2 48" xfId="14042" xr:uid="{1908D66C-FE4B-4C7E-960E-9B74468A7BDB}"/>
    <cellStyle name="集計 3 2 48 2" xfId="19751" xr:uid="{032F4F06-3FB0-48EE-9C97-C298B3EE94E6}"/>
    <cellStyle name="集計 3 2 48 3" xfId="23960" xr:uid="{85B8AECD-2CE4-4B51-8D65-6B036E249E53}"/>
    <cellStyle name="集計 3 2 48 4" xfId="22025" xr:uid="{5C517935-0340-47B9-9731-5B2C43184D08}"/>
    <cellStyle name="集計 3 2 48 5" xfId="34726" xr:uid="{A7D68956-0151-485F-9663-02B4CA668E31}"/>
    <cellStyle name="集計 3 2 49" xfId="15107" xr:uid="{C532AADC-99AD-4BED-AE82-DBEE48E15007}"/>
    <cellStyle name="集計 3 2 49 2" xfId="20629" xr:uid="{8EE6CC98-72E3-4C9E-B295-F7D088D84E86}"/>
    <cellStyle name="集計 3 2 49 3" xfId="27133" xr:uid="{983F26BB-EA4D-4372-ACFB-1AF2AA1E5E32}"/>
    <cellStyle name="集計 3 2 49 4" xfId="26763" xr:uid="{0DE0C0D0-2955-4B32-87B6-C4C7BD85FB02}"/>
    <cellStyle name="集計 3 2 49 5" xfId="29180" xr:uid="{C2DC0E8C-F659-4A94-ABDD-9A029C6C9998}"/>
    <cellStyle name="集計 3 2 5" xfId="14043" xr:uid="{FACCB2DF-5E57-4402-BB89-6FFEA5963F30}"/>
    <cellStyle name="集計 3 2 5 2" xfId="19752" xr:uid="{7457A043-5A03-4F48-BCB7-7B45F0EA8AD7}"/>
    <cellStyle name="集計 3 2 5 3" xfId="23959" xr:uid="{1764A2AD-3F19-4582-91B0-518136E98C17}"/>
    <cellStyle name="集計 3 2 5 4" xfId="26082" xr:uid="{1D50B733-931A-4FAC-97D3-B7BD0E28468C}"/>
    <cellStyle name="集計 3 2 5 5" xfId="31331" xr:uid="{060FC1A5-77A3-481C-B15E-D40568557081}"/>
    <cellStyle name="集計 3 2 50" xfId="15358" xr:uid="{A24445BE-8557-4041-9DAD-FB95C87B1059}"/>
    <cellStyle name="集計 3 2 50 2" xfId="20853" xr:uid="{84022C53-A77F-41A8-9A7F-7DC4453D2127}"/>
    <cellStyle name="集計 3 2 50 3" xfId="23467" xr:uid="{B713291A-90CE-4159-855D-83A1FD59D6CD}"/>
    <cellStyle name="集計 3 2 50 4" xfId="26783" xr:uid="{3DA6C788-365E-44EB-944C-E397D302864B}"/>
    <cellStyle name="集計 3 2 50 5" xfId="27736" xr:uid="{00E73170-8F95-40D0-97E0-325939357FC6}"/>
    <cellStyle name="集計 3 2 51" xfId="14960" xr:uid="{8E6E6342-E56B-4AD6-8649-04373AF953D2}"/>
    <cellStyle name="集計 3 2 51 2" xfId="20496" xr:uid="{FE8294A9-9B2E-4DAD-A970-0B122FF997AB}"/>
    <cellStyle name="集計 3 2 51 3" xfId="27991" xr:uid="{6EC404C3-257D-46B6-8557-12927EEBDB01}"/>
    <cellStyle name="集計 3 2 51 4" xfId="30643" xr:uid="{DE6EABCB-2B22-46DE-A900-6BFC7B85D18B}"/>
    <cellStyle name="集計 3 2 51 5" xfId="30703" xr:uid="{551E4588-E899-423D-9AB6-23B862F5A204}"/>
    <cellStyle name="集計 3 2 52" xfId="15456" xr:uid="{180F9CCC-8F8E-4F9F-8753-664BF30666A7}"/>
    <cellStyle name="集計 3 2 52 2" xfId="20940" xr:uid="{B8BBCE0A-39D7-41C3-A4E3-7905F401C0B6}"/>
    <cellStyle name="集計 3 2 52 3" xfId="26129" xr:uid="{A2D5F44A-E33F-45A4-9C90-19599A707E08}"/>
    <cellStyle name="集計 3 2 52 4" xfId="22828" xr:uid="{9010D87B-A351-4F8E-80BD-0081973F1A4B}"/>
    <cellStyle name="集計 3 2 52 5" xfId="27883" xr:uid="{26E53E9A-8520-4CB5-8D06-A915A9D1BB7F}"/>
    <cellStyle name="集計 3 2 53" xfId="15582" xr:uid="{BCAEF259-D5CA-4C45-8EDB-6797194C8AFD}"/>
    <cellStyle name="集計 3 2 53 2" xfId="21057" xr:uid="{056E8ED0-EA06-4567-8DC5-C34A171D84DC}"/>
    <cellStyle name="集計 3 2 53 3" xfId="27553" xr:uid="{EE7D97CC-E2D3-49FF-87A2-0573FC7EA652}"/>
    <cellStyle name="集計 3 2 53 4" xfId="22972" xr:uid="{0ACB3259-F3D4-4A8F-B8AE-AD21077E326D}"/>
    <cellStyle name="集計 3 2 53 5" xfId="34915" xr:uid="{B5839019-36BE-4EEC-A426-83874C2910B6}"/>
    <cellStyle name="集計 3 2 54" xfId="14889" xr:uid="{2002A074-AE96-4333-AE36-F5B275D95358}"/>
    <cellStyle name="集計 3 2 54 2" xfId="20428" xr:uid="{EE5C7EC5-332C-4693-AC0E-4BF32E472B29}"/>
    <cellStyle name="集計 3 2 54 3" xfId="22561" xr:uid="{683DAE1B-6B35-4346-8E13-A2C033F1D171}"/>
    <cellStyle name="集計 3 2 54 4" xfId="27028" xr:uid="{41B9E3C1-5A18-4CE2-89B5-E6A9EFF32853}"/>
    <cellStyle name="集計 3 2 54 5" xfId="30759" xr:uid="{18DD68B3-BF1D-4967-A6A5-D7100638ECE8}"/>
    <cellStyle name="集計 3 2 55" xfId="15496" xr:uid="{AA18ACDE-4A88-4434-853E-8C8E86DF28C6}"/>
    <cellStyle name="集計 3 2 55 2" xfId="20975" xr:uid="{BDCDFA97-7CA4-4C33-96C3-618AD8E365EC}"/>
    <cellStyle name="集計 3 2 55 3" xfId="23215" xr:uid="{67A9B045-1070-4393-9927-4C2FAA4E2C43}"/>
    <cellStyle name="集計 3 2 55 4" xfId="29446" xr:uid="{72357491-DC96-4EF5-8C86-317682F7F8D7}"/>
    <cellStyle name="集計 3 2 55 5" xfId="28800" xr:uid="{43022173-38AF-43AE-A695-FE199E9698C0}"/>
    <cellStyle name="集計 3 2 56" xfId="15347" xr:uid="{6F05E404-9F09-45BA-BA6B-970C594A0CF8}"/>
    <cellStyle name="集計 3 2 56 2" xfId="20842" xr:uid="{0C119AED-2172-40AE-883F-220496B80F74}"/>
    <cellStyle name="集計 3 2 56 3" xfId="28030" xr:uid="{D88BC8B2-8490-45F7-8401-305FA685BE5D}"/>
    <cellStyle name="集計 3 2 56 4" xfId="30681" xr:uid="{E02CBBA6-C5C0-43DA-9D57-27F07DB787C7}"/>
    <cellStyle name="集計 3 2 56 5" xfId="30405" xr:uid="{55B39E75-C958-406F-945A-42BD8AB2D2CB}"/>
    <cellStyle name="集計 3 2 57" xfId="15512" xr:uid="{977B3EA6-9ECA-442B-B695-ED9626DEEEF7}"/>
    <cellStyle name="集計 3 2 57 2" xfId="20990" xr:uid="{B2B25E23-E91B-41C5-AAFE-9B8F16133C8F}"/>
    <cellStyle name="集計 3 2 57 3" xfId="27391" xr:uid="{154F68AC-116A-4357-884B-768BBF39289E}"/>
    <cellStyle name="集計 3 2 57 4" xfId="29684" xr:uid="{4D01483A-1406-40E3-A5CE-E6D5B711FF04}"/>
    <cellStyle name="集計 3 2 57 5" xfId="28103" xr:uid="{141C044F-2CEE-459D-B151-7E90B1A15A59}"/>
    <cellStyle name="集計 3 2 58" xfId="15550" xr:uid="{0B91370B-3315-44DB-93D2-5F517098F42A}"/>
    <cellStyle name="集計 3 2 58 2" xfId="21027" xr:uid="{96E3AA79-D65F-44C8-90F0-4FEC18EBEBB1}"/>
    <cellStyle name="集計 3 2 58 3" xfId="26596" xr:uid="{A6670E64-6FB5-4966-BBB4-4284B25E49E5}"/>
    <cellStyle name="集計 3 2 58 4" xfId="27139" xr:uid="{77A6BC62-C224-48D9-9BB3-48BE7E4231A6}"/>
    <cellStyle name="集計 3 2 58 5" xfId="25141" xr:uid="{5503CC4C-0E17-4270-A5DE-A4DDE9724A00}"/>
    <cellStyle name="集計 3 2 59" xfId="15801" xr:uid="{0E7914F0-B0F1-4951-8BB9-B836D67FECBD}"/>
    <cellStyle name="集計 3 2 59 2" xfId="21250" xr:uid="{F7057F7F-C9C8-48DA-B87B-4E63FAB8992A}"/>
    <cellStyle name="集計 3 2 59 3" xfId="26443" xr:uid="{36B7A31E-751B-4304-9528-B6A820AD7B3E}"/>
    <cellStyle name="集計 3 2 59 4" xfId="24970" xr:uid="{CC5DC05E-FD54-4E26-BC0C-725D225AB6D7}"/>
    <cellStyle name="集計 3 2 59 5" xfId="35108" xr:uid="{008CFB84-F692-400E-8FE9-39E9818454DF}"/>
    <cellStyle name="集計 3 2 6" xfId="14044" xr:uid="{8E260A1D-796A-4773-AF63-C150A6230875}"/>
    <cellStyle name="集計 3 2 6 2" xfId="19753" xr:uid="{A8EC38DE-135A-4647-9341-38715E4BD31A}"/>
    <cellStyle name="集計 3 2 6 3" xfId="23958" xr:uid="{FE496170-E301-4FFD-8A1D-49E537A2BFFD}"/>
    <cellStyle name="集計 3 2 6 4" xfId="24677" xr:uid="{665A92EE-F180-493D-8B4B-520707463517}"/>
    <cellStyle name="集計 3 2 6 5" xfId="34456" xr:uid="{3C34AD98-AB61-4D51-A174-E1CD6C258A3F}"/>
    <cellStyle name="集計 3 2 60" xfId="15765" xr:uid="{58E913E2-919A-4FEE-99B2-17D741F0EE25}"/>
    <cellStyle name="集計 3 2 60 2" xfId="21220" xr:uid="{C846045E-986E-4BFB-97DF-EDFCECDD154A}"/>
    <cellStyle name="集計 3 2 60 3" xfId="26107" xr:uid="{4A38FEAC-209A-4F80-B0A2-3B6661F0E19A}"/>
    <cellStyle name="集計 3 2 60 4" xfId="22470" xr:uid="{DFFA27A6-A671-42B6-AE0F-C0F4A2CB48D8}"/>
    <cellStyle name="集計 3 2 60 5" xfId="35078" xr:uid="{4B123D68-899E-4185-8978-8D0E141D2F4C}"/>
    <cellStyle name="集計 3 2 61" xfId="15804" xr:uid="{8CDCA296-2178-4F93-8C80-6D3ED8EB8DD2}"/>
    <cellStyle name="集計 3 2 62" xfId="21996" xr:uid="{71D5C9A6-0757-45F3-833D-55F3549E7391}"/>
    <cellStyle name="集計 3 2 63" xfId="29997" xr:uid="{2C0A9A9D-54CF-432D-AD49-E537A7A8513D}"/>
    <cellStyle name="集計 3 2 64" xfId="34116" xr:uid="{A0EC44CE-BAC2-4FFD-B64E-3CA3A9175007}"/>
    <cellStyle name="集計 3 2 65" xfId="35578" xr:uid="{ED441C54-8530-4D5B-B5FB-82635CA6E546}"/>
    <cellStyle name="集計 3 2 66" xfId="35483" xr:uid="{6203DD90-07B2-48A0-9D3A-1E510E9E4933}"/>
    <cellStyle name="集計 3 2 67" xfId="35426" xr:uid="{D0101D1C-48BA-421B-8CA9-C211ACB32CA5}"/>
    <cellStyle name="集計 3 2 68" xfId="35793" xr:uid="{652BF683-E4EA-4B7A-BD67-C411521BB5D9}"/>
    <cellStyle name="集計 3 2 69" xfId="35808" xr:uid="{1F373300-6133-4F43-BC7B-753A8FD3662B}"/>
    <cellStyle name="集計 3 2 7" xfId="14045" xr:uid="{8EA6DA0C-CA5B-4D6C-9756-5F66A961483C}"/>
    <cellStyle name="集計 3 2 7 2" xfId="19754" xr:uid="{BEE419B4-37C5-4DDB-BA0A-D3A242682E21}"/>
    <cellStyle name="集計 3 2 7 3" xfId="23957" xr:uid="{83679306-61AB-46D2-8E77-04637EB30583}"/>
    <cellStyle name="集計 3 2 7 4" xfId="29951" xr:uid="{CAF74011-6D35-4312-AA53-E5A9A07D418D}"/>
    <cellStyle name="集計 3 2 7 5" xfId="34385" xr:uid="{F4BD6ACB-9A20-44CB-8B50-D664AA2FC0B6}"/>
    <cellStyle name="集計 3 2 8" xfId="14046" xr:uid="{B75892AA-754D-43E5-831E-C1D1589BC94C}"/>
    <cellStyle name="集計 3 2 8 2" xfId="19755" xr:uid="{0371585B-B298-4283-88B5-BD41E718451B}"/>
    <cellStyle name="集計 3 2 8 3" xfId="25951" xr:uid="{77AE482F-7A64-4BEE-B4F1-9953A8F47140}"/>
    <cellStyle name="集計 3 2 8 4" xfId="29220" xr:uid="{72FF47E4-5D59-468A-9676-8BBE80BBC756}"/>
    <cellStyle name="集計 3 2 8 5" xfId="31330" xr:uid="{09A94AD4-5590-441A-98E2-D30791414CD5}"/>
    <cellStyle name="集計 3 2 9" xfId="14047" xr:uid="{DFC84D62-B1F3-486D-A4B7-CD920EF42A57}"/>
    <cellStyle name="集計 3 2 9 2" xfId="19756" xr:uid="{0747B2DD-7FB5-482E-86E2-C63A4808DF8B}"/>
    <cellStyle name="集計 3 2 9 3" xfId="23956" xr:uid="{6E7E5F24-59A0-4729-8060-DE81415BD5E4}"/>
    <cellStyle name="集計 3 2 9 4" xfId="22235" xr:uid="{047625AD-3213-4F9A-BAE6-4CB7A32F72E5}"/>
    <cellStyle name="集計 3 2 9 5" xfId="31329" xr:uid="{FE347EDE-F253-458D-A0B6-7BB010460774}"/>
    <cellStyle name="集計 3 20" xfId="14048" xr:uid="{161889B5-C643-4BAF-8816-CDFF43764314}"/>
    <cellStyle name="集計 3 20 2" xfId="19757" xr:uid="{54587F6A-59B0-4CE5-BB1E-70CD458E3A1C}"/>
    <cellStyle name="集計 3 20 3" xfId="21974" xr:uid="{EF668D20-D660-4449-AFA0-11A69383E219}"/>
    <cellStyle name="集計 3 20 4" xfId="21970" xr:uid="{EE5F7077-8A84-49BD-82B5-882183A41BC6}"/>
    <cellStyle name="集計 3 20 5" xfId="31328" xr:uid="{92132046-8924-44A0-A107-17596B9F7D33}"/>
    <cellStyle name="集計 3 21" xfId="14049" xr:uid="{71F7982A-5B93-4E9F-B1AF-59CA40EC98F1}"/>
    <cellStyle name="集計 3 21 2" xfId="19758" xr:uid="{2AD4D6B6-F305-4D6F-83D8-9C760A4D4670}"/>
    <cellStyle name="集計 3 21 3" xfId="26315" xr:uid="{91AE46CA-6C2F-413D-9FF1-195FBB75A3A3}"/>
    <cellStyle name="集計 3 21 4" xfId="30281" xr:uid="{C9307767-D3F8-4987-A71E-CAABC5C65B82}"/>
    <cellStyle name="集計 3 21 5" xfId="31327" xr:uid="{1A4A6D5D-158E-4817-891B-EF4832C97A7E}"/>
    <cellStyle name="集計 3 22" xfId="14050" xr:uid="{07BB73C5-CBBE-4A9B-917E-E63C7D38DC54}"/>
    <cellStyle name="集計 3 22 2" xfId="19759" xr:uid="{566D705A-3E36-4595-AAD1-FB1EEAD1E4EF}"/>
    <cellStyle name="集計 3 22 3" xfId="23955" xr:uid="{06072DF9-F747-429A-A2CD-C439BAF1D3E2}"/>
    <cellStyle name="集計 3 22 4" xfId="25939" xr:uid="{A107E88E-7FE1-4DAA-AED6-8FC1A821AEF6}"/>
    <cellStyle name="集計 3 22 5" xfId="31326" xr:uid="{2B73AF3E-2F87-404D-81AB-90D17D0203AC}"/>
    <cellStyle name="集計 3 23" xfId="14051" xr:uid="{CD726EC8-FA1D-4D6C-8709-2E496D2A4EB6}"/>
    <cellStyle name="集計 3 23 2" xfId="19760" xr:uid="{8C347FB9-A573-47AF-9D17-D4908D5FC0A9}"/>
    <cellStyle name="集計 3 23 3" xfId="23954" xr:uid="{232FD3EB-9F8F-4A32-8689-6AB19D094622}"/>
    <cellStyle name="集計 3 23 4" xfId="29104" xr:uid="{1DD96D9D-4CB1-41DC-99F6-4086AEEB78B8}"/>
    <cellStyle name="集計 3 23 5" xfId="31325" xr:uid="{684C4710-01AB-4246-8A5D-823DAE50DC19}"/>
    <cellStyle name="集計 3 24" xfId="14052" xr:uid="{3CBD2EDF-6D48-4F32-B8CF-C27AAE0FA73F}"/>
    <cellStyle name="集計 3 24 2" xfId="19761" xr:uid="{3B1EBF00-1B95-4EE7-9512-66A99D4C3E15}"/>
    <cellStyle name="集計 3 24 3" xfId="23953" xr:uid="{DD953427-718A-451E-AEAC-65F81E8FAE01}"/>
    <cellStyle name="集計 3 24 4" xfId="24483" xr:uid="{01A17E9E-152A-4ADE-9616-1351A4EF4F49}"/>
    <cellStyle name="集計 3 24 5" xfId="31324" xr:uid="{75C9559D-4AC5-41E3-9CC9-0249102E00BA}"/>
    <cellStyle name="集計 3 25" xfId="14053" xr:uid="{31160036-9775-4986-A9F0-8CB78DDCDE31}"/>
    <cellStyle name="集計 3 25 2" xfId="19762" xr:uid="{19D6DFDB-1C99-4967-AAC6-F010CE84D419}"/>
    <cellStyle name="集計 3 25 3" xfId="22501" xr:uid="{0E4E25D6-6BE0-4ACD-91E7-8D681EE1B812}"/>
    <cellStyle name="集計 3 25 4" xfId="27044" xr:uid="{C5DCBF72-8676-4681-BF1F-6B7A3ED7E32E}"/>
    <cellStyle name="集計 3 25 5" xfId="31323" xr:uid="{C11B8F29-821D-41D0-86C4-08FA80C97B3D}"/>
    <cellStyle name="集計 3 26" xfId="14054" xr:uid="{85F23B50-1A22-47D0-ABDB-ECC564BB80FE}"/>
    <cellStyle name="集計 3 26 2" xfId="19763" xr:uid="{0EBE3F55-D026-4357-874C-FA8449E7ADE7}"/>
    <cellStyle name="集計 3 26 3" xfId="23952" xr:uid="{39B92603-299A-4B4E-983E-EF0E81126299}"/>
    <cellStyle name="集計 3 26 4" xfId="23466" xr:uid="{4398B86B-922D-4C38-B5CA-CD4EC7A742F4}"/>
    <cellStyle name="集計 3 26 5" xfId="28427" xr:uid="{1B58F5B7-AEB6-4E31-B227-CFD82FBEB4A5}"/>
    <cellStyle name="集計 3 27" xfId="14055" xr:uid="{A0CD5AC8-49A8-44AD-8E79-221B8325E1E2}"/>
    <cellStyle name="集計 3 27 2" xfId="19764" xr:uid="{5AB78692-0750-43D4-A66C-61D136C4BE32}"/>
    <cellStyle name="集計 3 27 3" xfId="23951" xr:uid="{B10B8C82-AED3-4A1B-8D76-888F2B3DFF7B}"/>
    <cellStyle name="集計 3 27 4" xfId="25198" xr:uid="{E2F37F4C-DD72-4BFF-AFC6-267CC08D6C41}"/>
    <cellStyle name="集計 3 27 5" xfId="31322" xr:uid="{900BD980-7006-4519-98AD-22CE96324509}"/>
    <cellStyle name="集計 3 28" xfId="14056" xr:uid="{0FF69908-A127-4CEF-9BD1-1D22175FC045}"/>
    <cellStyle name="集計 3 28 2" xfId="19765" xr:uid="{EF02988A-AD0C-492D-9FD7-AA1CB35A60A2}"/>
    <cellStyle name="集計 3 28 3" xfId="23950" xr:uid="{618B411E-CC07-4223-99CA-30296FC10B69}"/>
    <cellStyle name="集計 3 28 4" xfId="25199" xr:uid="{8A013353-CD79-4596-962E-594A4BB9766E}"/>
    <cellStyle name="集計 3 28 5" xfId="31321" xr:uid="{3F3324C5-114B-4B8E-9A3B-0F4513AF1062}"/>
    <cellStyle name="集計 3 29" xfId="14057" xr:uid="{34E5F098-A797-4694-B732-C3C74C03E396}"/>
    <cellStyle name="集計 3 29 2" xfId="19766" xr:uid="{FD87807D-EB53-46D3-8DF9-D5D8E28B0649}"/>
    <cellStyle name="集計 3 29 3" xfId="23949" xr:uid="{4796E08F-9949-45E5-A62E-509653B70161}"/>
    <cellStyle name="集計 3 29 4" xfId="25200" xr:uid="{44CF2DF5-4DB2-4A22-8FFF-361766D1400D}"/>
    <cellStyle name="集計 3 29 5" xfId="31320" xr:uid="{686ECF0B-9B59-44DC-BB6D-31625D32E2E6}"/>
    <cellStyle name="集計 3 3" xfId="14058" xr:uid="{87DA4179-CC5E-45E1-8A16-20B0A3C5A59B}"/>
    <cellStyle name="集計 3 3 10" xfId="35785" xr:uid="{167E1991-4402-42C8-B248-649E812BCC78}"/>
    <cellStyle name="集計 3 3 2" xfId="19767" xr:uid="{2B4C2D95-5709-4284-8198-0B524608B61F}"/>
    <cellStyle name="集計 3 3 3" xfId="23136" xr:uid="{BF322DDE-8E48-46C9-8E23-8A7301092BFA}"/>
    <cellStyle name="集計 3 3 4" xfId="23373" xr:uid="{8F72D5BE-9590-45FE-A183-170EECF97824}"/>
    <cellStyle name="集計 3 3 5" xfId="31319" xr:uid="{497F69F5-2C85-4433-8C07-81B21CDD1548}"/>
    <cellStyle name="集計 3 3 6" xfId="35434" xr:uid="{5E7FB971-202A-4793-AAE1-264E3FAC903E}"/>
    <cellStyle name="集計 3 3 7" xfId="35696" xr:uid="{D25B8509-7CA8-4888-A453-B6A8BD1F148D}"/>
    <cellStyle name="集計 3 3 8" xfId="35479" xr:uid="{7C369105-92B6-42E1-BECD-8101EE86E612}"/>
    <cellStyle name="集計 3 3 9" xfId="35833" xr:uid="{E15FF132-95A0-4542-8EDB-BDFF20F1D243}"/>
    <cellStyle name="集計 3 30" xfId="14059" xr:uid="{D1A627D4-29DD-4B57-9297-8520A3648688}"/>
    <cellStyle name="集計 3 30 2" xfId="19768" xr:uid="{CC139803-F443-42E0-8BF4-A91D3C060411}"/>
    <cellStyle name="集計 3 30 3" xfId="23948" xr:uid="{BAAD17A4-F637-4DE7-9497-B7A866485514}"/>
    <cellStyle name="集計 3 30 4" xfId="25201" xr:uid="{6EA81520-3816-4D92-9939-BD61EF6A749A}"/>
    <cellStyle name="集計 3 30 5" xfId="31318" xr:uid="{8D993423-0BFE-4122-80DB-46390B85D6E4}"/>
    <cellStyle name="集計 3 31" xfId="14060" xr:uid="{95CAB09D-C027-4A5C-BC53-6BBE038E8A56}"/>
    <cellStyle name="集計 3 31 2" xfId="19769" xr:uid="{28C38EC2-4C82-444A-B73A-72461024BAB4}"/>
    <cellStyle name="集計 3 31 3" xfId="23947" xr:uid="{9D0E06FB-4892-412C-ADCD-58E9395B5750}"/>
    <cellStyle name="集計 3 31 4" xfId="29930" xr:uid="{DB1B4E4F-1DFD-4682-A1BA-A09849925E5B}"/>
    <cellStyle name="集計 3 31 5" xfId="31317" xr:uid="{23742733-D21C-473F-9491-787EBF33CE25}"/>
    <cellStyle name="集計 3 32" xfId="14061" xr:uid="{FD6A9CF0-9F34-4503-B830-F9ECE48F3CDF}"/>
    <cellStyle name="集計 3 32 2" xfId="19770" xr:uid="{F93919B3-BFDD-4332-8172-9556D4F01C09}"/>
    <cellStyle name="集計 3 32 3" xfId="23946" xr:uid="{C54FFCA7-E47C-4241-ABB5-F1DBB867380B}"/>
    <cellStyle name="集計 3 32 4" xfId="30022" xr:uid="{87DD4556-67EC-41FF-B1C3-14651B66B8D4}"/>
    <cellStyle name="集計 3 32 5" xfId="31316" xr:uid="{BACFD9F3-8E29-45FC-8D25-14B173F2D186}"/>
    <cellStyle name="集計 3 33" xfId="14062" xr:uid="{2B425961-E7CE-4ED4-92FD-7C7F648B4F0E}"/>
    <cellStyle name="集計 3 33 2" xfId="19771" xr:uid="{20D31D40-FF75-4037-B4F2-FC0BD0477ACF}"/>
    <cellStyle name="集計 3 33 3" xfId="22644" xr:uid="{44AE3796-D694-4081-A8A4-3E0F98A03773}"/>
    <cellStyle name="集計 3 33 4" xfId="28916" xr:uid="{D1FDF261-0FAD-4EEC-88EC-0226AF5F0A72}"/>
    <cellStyle name="集計 3 33 5" xfId="34818" xr:uid="{BA71ACC2-1849-439C-9490-25B627D678C5}"/>
    <cellStyle name="集計 3 34" xfId="14063" xr:uid="{D01B1184-18CC-466C-BBA2-5CD02573CB1A}"/>
    <cellStyle name="集計 3 34 2" xfId="19772" xr:uid="{D8189274-771D-4AE7-BB45-5EC207C57F1B}"/>
    <cellStyle name="集計 3 34 3" xfId="27375" xr:uid="{8B7DB2A6-DCC4-4641-B421-67EA3643657C}"/>
    <cellStyle name="集計 3 34 4" xfId="30035" xr:uid="{1844E398-0970-4C30-AACB-E0EF8F94CDE1}"/>
    <cellStyle name="集計 3 34 5" xfId="31315" xr:uid="{1CB17A88-19CA-44B6-B911-E6850123B76A}"/>
    <cellStyle name="集計 3 35" xfId="14064" xr:uid="{E07E5D0D-9719-44E8-A1C8-F762698910BF}"/>
    <cellStyle name="集計 3 35 2" xfId="19773" xr:uid="{1848364B-9FDB-4523-A778-F2454366B15D}"/>
    <cellStyle name="集計 3 35 3" xfId="22773" xr:uid="{29A42714-9CAD-4099-BB6C-F256A60C2E11}"/>
    <cellStyle name="集計 3 35 4" xfId="27724" xr:uid="{F8BDFD8C-4AF8-4D74-8949-0E8A04A178B4}"/>
    <cellStyle name="集計 3 35 5" xfId="34609" xr:uid="{F28A21EA-8B55-4E21-8B24-2FC8000AE1F3}"/>
    <cellStyle name="集計 3 36" xfId="14065" xr:uid="{5078F03F-2D2A-40BF-AF68-C74DEF8AAD53}"/>
    <cellStyle name="集計 3 36 2" xfId="19774" xr:uid="{E33D8F59-AB96-4C26-BEEB-8E8D2372C74B}"/>
    <cellStyle name="集計 3 36 3" xfId="22200" xr:uid="{8700BA92-37B8-4A81-9B77-B705F8463691}"/>
    <cellStyle name="集計 3 36 4" xfId="28048" xr:uid="{A251DCC6-552D-40CF-BF13-9C6397412C58}"/>
    <cellStyle name="集計 3 36 5" xfId="34350" xr:uid="{9CA80B21-113E-41B1-A74B-B870657D46AF}"/>
    <cellStyle name="集計 3 37" xfId="14066" xr:uid="{3C48B3A6-D79C-4A85-B2D7-F30BCC893CB7}"/>
    <cellStyle name="集計 3 37 2" xfId="19775" xr:uid="{3DB7ED6F-F606-45DC-A071-0B817D464BC1}"/>
    <cellStyle name="集計 3 37 3" xfId="25815" xr:uid="{D46D6B0D-5F58-4E73-928B-9860458D153B}"/>
    <cellStyle name="集計 3 37 4" xfId="22370" xr:uid="{98D6DB52-64CF-453E-AE25-DEEE5851BCB2}"/>
    <cellStyle name="集計 3 37 5" xfId="31314" xr:uid="{74BD1BEC-5300-4EDF-9C60-90A5523BFFDD}"/>
    <cellStyle name="集計 3 38" xfId="14067" xr:uid="{241A4434-A498-4162-A572-85C6030F6DA0}"/>
    <cellStyle name="集計 3 38 2" xfId="19776" xr:uid="{6738E27D-67E7-48AC-88B9-188AA632D4ED}"/>
    <cellStyle name="集計 3 38 3" xfId="27852" xr:uid="{C16704DF-A998-4B80-ADC9-B596E4E08380}"/>
    <cellStyle name="集計 3 38 4" xfId="30509" xr:uid="{BFA30C2D-9E44-4139-911F-F6AD1D57BADA}"/>
    <cellStyle name="集計 3 38 5" xfId="31313" xr:uid="{35146672-8884-4785-955D-0914AC101227}"/>
    <cellStyle name="集計 3 39" xfId="14068" xr:uid="{6100C49A-AA48-4416-90D6-55D267EAB493}"/>
    <cellStyle name="集計 3 39 2" xfId="19777" xr:uid="{145C67A3-6A7C-4662-B3D9-E7D219F2D403}"/>
    <cellStyle name="集計 3 39 3" xfId="27981" xr:uid="{15C5B1DB-ACB0-4DE7-9F72-7A984E877889}"/>
    <cellStyle name="集計 3 39 4" xfId="30633" xr:uid="{81BFC99B-5460-460F-B33D-7D454471A761}"/>
    <cellStyle name="集計 3 39 5" xfId="31312" xr:uid="{2B0E18B8-EB6E-4C23-B95D-FFF3AADB27A0}"/>
    <cellStyle name="集計 3 4" xfId="14069" xr:uid="{939B1B68-8C14-4373-A878-A16720F0D919}"/>
    <cellStyle name="集計 3 4 2" xfId="19778" xr:uid="{A1C971E9-B30A-4542-A381-563D25BFC0E7}"/>
    <cellStyle name="集計 3 4 3" xfId="22413" xr:uid="{B641B90F-479B-4E7B-96C2-D942792BB5DE}"/>
    <cellStyle name="集計 3 4 4" xfId="25502" xr:uid="{31AA70CB-467B-40CF-A576-7E5E4D81AB51}"/>
    <cellStyle name="集計 3 4 5" xfId="31311" xr:uid="{67D1B821-DA54-414F-8F2D-41BE7E933687}"/>
    <cellStyle name="集計 3 40" xfId="14070" xr:uid="{E611195E-AAC4-4264-8E4B-CF20E2E7583E}"/>
    <cellStyle name="集計 3 40 2" xfId="19779" xr:uid="{8D22ADFF-774A-4279-AD8E-0E9D532A3301}"/>
    <cellStyle name="集計 3 40 3" xfId="22750" xr:uid="{CB06443C-7198-4155-910E-25011371F1BE}"/>
    <cellStyle name="集計 3 40 4" xfId="26992" xr:uid="{8997BB44-A1E0-4947-A004-924B8BD8B044}"/>
    <cellStyle name="集計 3 40 5" xfId="31310" xr:uid="{2E319D36-712B-4837-99D1-48017887FFCB}"/>
    <cellStyle name="集計 3 41" xfId="14071" xr:uid="{78D3A1AF-6139-44FB-A5E2-F99A0B02FF92}"/>
    <cellStyle name="集計 3 41 2" xfId="19780" xr:uid="{F823233D-32B6-4E15-B55E-03CCC66DBA70}"/>
    <cellStyle name="集計 3 41 3" xfId="27302" xr:uid="{6B22B3B4-531B-4141-8491-5248192431E3}"/>
    <cellStyle name="集計 3 41 4" xfId="29979" xr:uid="{4D98482D-52DB-4C01-AFD7-2613A634B429}"/>
    <cellStyle name="集計 3 41 5" xfId="31309" xr:uid="{0C10C48E-9ABD-49BC-8B3C-F44F08DE0DF8}"/>
    <cellStyle name="集計 3 42" xfId="14072" xr:uid="{21F92753-FD6D-4DDE-8D14-350F81739A52}"/>
    <cellStyle name="集計 3 42 2" xfId="19781" xr:uid="{600AFB6C-E180-446B-8652-3A2A8CC3BF12}"/>
    <cellStyle name="集計 3 42 3" xfId="27983" xr:uid="{65A39734-864F-4C70-8279-7B03CB3D3A04}"/>
    <cellStyle name="集計 3 42 4" xfId="30635" xr:uid="{F42F606B-8CA4-43D2-9FB9-BAFF7A94F04A}"/>
    <cellStyle name="集計 3 42 5" xfId="31308" xr:uid="{04ECBCF3-CDC3-4FE8-AF37-0D7809F3FC5C}"/>
    <cellStyle name="集計 3 43" xfId="14073" xr:uid="{8BDAB9E9-5BF1-4D8D-A362-DFB53CF4FE5C}"/>
    <cellStyle name="集計 3 43 2" xfId="19782" xr:uid="{0418B564-D4B8-4126-9BA6-99A68139AE4D}"/>
    <cellStyle name="集計 3 43 3" xfId="27867" xr:uid="{CBE6086A-D9E4-4395-94EC-D5F8C393F384}"/>
    <cellStyle name="集計 3 43 4" xfId="30523" xr:uid="{9E139D45-64B8-41D1-AC1F-D565D1003AA6}"/>
    <cellStyle name="集計 3 43 5" xfId="31307" xr:uid="{3878AF55-A863-4536-A7F3-DADEE7545F2F}"/>
    <cellStyle name="集計 3 44" xfId="14074" xr:uid="{9842386C-5114-4363-9078-D3B4FD8DE3B5}"/>
    <cellStyle name="集計 3 44 2" xfId="19783" xr:uid="{62C4DE44-0621-471B-956F-8B2E916CEA94}"/>
    <cellStyle name="集計 3 44 3" xfId="22620" xr:uid="{B09C504B-984A-40E5-B52D-28766941D945}"/>
    <cellStyle name="集計 3 44 4" xfId="25319" xr:uid="{733534AF-2745-4AE6-8D91-6464CE920150}"/>
    <cellStyle name="集計 3 44 5" xfId="22404" xr:uid="{E160D754-F63E-4B19-93F2-8E2FD5C2B393}"/>
    <cellStyle name="集計 3 45" xfId="14075" xr:uid="{B1784B01-320B-4284-926E-D0E6AA750640}"/>
    <cellStyle name="集計 3 45 2" xfId="19784" xr:uid="{24E4072F-15D5-448D-B8DA-541BAF130B46}"/>
    <cellStyle name="集計 3 45 3" xfId="27707" xr:uid="{18DFE806-5912-4213-BA39-A4D01FD911DE}"/>
    <cellStyle name="集計 3 45 4" xfId="30135" xr:uid="{DEA78EE7-B30F-4BE6-AC97-89160169AD6F}"/>
    <cellStyle name="集計 3 45 5" xfId="31306" xr:uid="{6A803F8E-A787-4AA0-8B66-239614EAE499}"/>
    <cellStyle name="集計 3 46" xfId="14076" xr:uid="{57E708E9-62D5-44E0-A9A6-41E29688E567}"/>
    <cellStyle name="集計 3 46 2" xfId="19785" xr:uid="{B4309071-68E2-492D-B496-F86B492AF92F}"/>
    <cellStyle name="集計 3 46 3" xfId="22720" xr:uid="{DBF3A7D4-3D4C-4552-AF84-B6640BD5C4DF}"/>
    <cellStyle name="集計 3 46 4" xfId="26844" xr:uid="{451AC07A-711D-4FE4-B13A-D986AEF50322}"/>
    <cellStyle name="集計 3 46 5" xfId="31305" xr:uid="{AB9593B3-5C59-4323-8040-6CB010767EFA}"/>
    <cellStyle name="集計 3 47" xfId="14077" xr:uid="{10BAAC12-0093-41B7-99F1-2EE3FEA4720A}"/>
    <cellStyle name="集計 3 47 2" xfId="19786" xr:uid="{F50644C1-D0E6-4DFA-A7B3-DBF81A5301BA}"/>
    <cellStyle name="集計 3 47 3" xfId="22763" xr:uid="{0E28E697-5063-4566-9373-E8E4353F3F36}"/>
    <cellStyle name="集計 3 47 4" xfId="23000" xr:uid="{F75A17F2-1769-40BB-B88A-7B0E07270060}"/>
    <cellStyle name="集計 3 47 5" xfId="31304" xr:uid="{C63914F4-C566-4236-8EB2-37C44C8623AE}"/>
    <cellStyle name="集計 3 48" xfId="14078" xr:uid="{4C950B2A-6C39-4F0E-91F3-37E10578D23A}"/>
    <cellStyle name="集計 3 48 2" xfId="19787" xr:uid="{56EB676B-5769-4B03-A1A7-C295E9320D9C}"/>
    <cellStyle name="集計 3 48 3" xfId="22024" xr:uid="{E6876513-62F7-44E9-B0B2-A6A58F887847}"/>
    <cellStyle name="集計 3 48 4" xfId="26427" xr:uid="{4A698697-0CE8-44C3-8308-002DBC50A87C}"/>
    <cellStyle name="集計 3 48 5" xfId="31303" xr:uid="{F6C56966-A4EA-4C95-9DF0-0DCCD54D1AE9}"/>
    <cellStyle name="集計 3 49" xfId="14079" xr:uid="{BDB23811-23FC-49C1-91AA-749B5FAE52CE}"/>
    <cellStyle name="集計 3 49 2" xfId="19788" xr:uid="{3103B279-42A8-4BA6-9786-C4B15B4F944F}"/>
    <cellStyle name="集計 3 49 3" xfId="23945" xr:uid="{B0C18FBD-3DED-4113-B594-870B8EE0248C}"/>
    <cellStyle name="集計 3 49 4" xfId="28404" xr:uid="{4EF6F43F-389F-486A-A853-2A4CB4BC042E}"/>
    <cellStyle name="集計 3 49 5" xfId="31302" xr:uid="{7ABF37A0-2937-498E-B96C-0F550F558F93}"/>
    <cellStyle name="集計 3 5" xfId="14080" xr:uid="{D3BAFCFB-92D8-4C55-B10E-35EF534D6C99}"/>
    <cellStyle name="集計 3 5 2" xfId="19789" xr:uid="{9D73079A-E6AC-4092-9490-EA48BAA49EEF}"/>
    <cellStyle name="集計 3 5 3" xfId="27631" xr:uid="{2100C141-D76A-462E-ABE8-911FBED86491}"/>
    <cellStyle name="集計 3 5 4" xfId="25595" xr:uid="{D0F410DD-2BC3-445B-B679-8535482977E1}"/>
    <cellStyle name="集計 3 5 5" xfId="31301" xr:uid="{5C7BF957-1B36-4F3F-88B6-3EC5899DC8D4}"/>
    <cellStyle name="集計 3 50" xfId="15323" xr:uid="{0F2E415F-6F3E-43C6-B9B8-7AD7C74E7BDE}"/>
    <cellStyle name="集計 3 50 2" xfId="20820" xr:uid="{D7D21F1C-9307-47C7-9946-B1F118325765}"/>
    <cellStyle name="集計 3 50 3" xfId="23481" xr:uid="{04CA41B7-B01A-458E-9876-2A20444A1BEF}"/>
    <cellStyle name="集計 3 50 4" xfId="25551" xr:uid="{BA1C820D-48C2-48B0-B4BA-C37D1134051A}"/>
    <cellStyle name="集計 3 50 5" xfId="22459" xr:uid="{B3638BFB-1692-474C-89D7-705A72A5553B}"/>
    <cellStyle name="集計 3 51" xfId="15132" xr:uid="{59AC572B-86D7-43A4-A748-44B760BC04EF}"/>
    <cellStyle name="集計 3 51 2" xfId="20651" xr:uid="{229FD2EE-58FD-4983-B6E9-BDA8D6B76C97}"/>
    <cellStyle name="集計 3 51 3" xfId="27455" xr:uid="{C96C41D0-674C-4B61-B8DB-E673A2A04FB6}"/>
    <cellStyle name="集計 3 51 4" xfId="21802" xr:uid="{C0BA6AB4-31F9-4E11-8077-EC2EF53A4329}"/>
    <cellStyle name="集計 3 51 5" xfId="28457" xr:uid="{DD30D52F-1F43-4010-8182-0BE5DF5AD7DC}"/>
    <cellStyle name="集計 3 52" xfId="15474" xr:uid="{89344B17-BF63-47D6-8177-D8BAFB35870C}"/>
    <cellStyle name="集計 3 52 2" xfId="20955" xr:uid="{AB3C528D-8FFC-4BD4-85FB-AA9CC6501EA0}"/>
    <cellStyle name="集計 3 52 3" xfId="23231" xr:uid="{B01A6E0D-A95A-474F-8D6B-25B442B3817D}"/>
    <cellStyle name="集計 3 52 4" xfId="22602" xr:uid="{EFCD0D1A-EDA5-46F4-9D72-A6775C98BE0C}"/>
    <cellStyle name="集計 3 52 5" xfId="25894" xr:uid="{4A6D5E25-4BA0-4506-A992-056655C8CF3F}"/>
    <cellStyle name="集計 3 53" xfId="15538" xr:uid="{A79C237D-624D-4DDE-B527-730F9B5EFC3F}"/>
    <cellStyle name="集計 3 53 2" xfId="21016" xr:uid="{6F86F0A8-FE64-4F04-9895-04DB493A7DF7}"/>
    <cellStyle name="集計 3 53 3" xfId="26607" xr:uid="{32ED3ADC-D2C9-44B6-B1D9-DD191A6F7B71}"/>
    <cellStyle name="集計 3 53 4" xfId="25843" xr:uid="{A84E8EAE-11E9-4355-9E1D-52EC30823691}"/>
    <cellStyle name="集計 3 53 5" xfId="27427" xr:uid="{1B29C94A-C7D4-49B1-B420-9FE8DE10420C}"/>
    <cellStyle name="集計 3 54" xfId="14821" xr:uid="{1D0DCAD1-B0F8-42F0-B590-74D415B098C7}"/>
    <cellStyle name="集計 3 54 2" xfId="20368" xr:uid="{8116AC4C-9EBD-4ECA-A3B8-A19D7E43C12B}"/>
    <cellStyle name="集計 3 54 3" xfId="23648" xr:uid="{19560BAC-062E-4824-9074-4E0DE280F3ED}"/>
    <cellStyle name="集計 3 54 4" xfId="22394" xr:uid="{EC34243E-36E4-4F85-A2B9-B27F971F70AF}"/>
    <cellStyle name="集計 3 54 5" xfId="30801" xr:uid="{8C606E57-1327-4B6E-A510-8EF254C1B936}"/>
    <cellStyle name="集計 3 55" xfId="15029" xr:uid="{2060632C-EC43-4F5A-B195-D1B61F977205}"/>
    <cellStyle name="集計 3 55 2" xfId="20560" xr:uid="{128BC729-B7A9-4156-9655-62E347F45392}"/>
    <cellStyle name="集計 3 55 3" xfId="26689" xr:uid="{DD169F45-A594-4AA7-890C-D065D0640A66}"/>
    <cellStyle name="集計 3 55 4" xfId="23625" xr:uid="{129E7294-2550-4BFF-A5D8-93E732C33D74}"/>
    <cellStyle name="集計 3 55 5" xfId="34580" xr:uid="{BE20F305-14B6-468E-83BF-DF3FADAD40BA}"/>
    <cellStyle name="集計 3 56" xfId="15467" xr:uid="{04CF2FFD-02B4-4501-BBA2-12A5FCA1F260}"/>
    <cellStyle name="集計 3 56 2" xfId="20951" xr:uid="{6509EAE8-D678-4A35-A688-22407D367A7E}"/>
    <cellStyle name="集計 3 56 3" xfId="23233" xr:uid="{999743EE-B8F6-4CEF-A3B0-B22B9571882A}"/>
    <cellStyle name="集計 3 56 4" xfId="23586" xr:uid="{8CD6D8FB-350B-44C1-9A97-2BEF46D7EAFD}"/>
    <cellStyle name="集計 3 56 5" xfId="25120" xr:uid="{1B8410D5-F325-4D29-8D9D-E51A44BDDE63}"/>
    <cellStyle name="集計 3 57" xfId="15781" xr:uid="{8D49042E-F2BA-4E5B-9DA5-99D6251A8907}"/>
    <cellStyle name="集計 3 57 2" xfId="21230" xr:uid="{D68DE81D-CC69-4F64-896D-BB58E2E085A5}"/>
    <cellStyle name="集計 3 57 3" xfId="26097" xr:uid="{2F64FCCD-E391-48CC-918C-E1FA974DFEFD}"/>
    <cellStyle name="集計 3 57 4" xfId="21673" xr:uid="{FA9CEA53-2BE9-4BB2-BEBB-373C3C50A802}"/>
    <cellStyle name="集計 3 57 5" xfId="35088" xr:uid="{9668C07B-14C4-4474-941D-27283933A4D8}"/>
    <cellStyle name="集計 3 58" xfId="15744" xr:uid="{84B19DC9-78BA-4CD3-AC2B-75816855DF5E}"/>
    <cellStyle name="集計 3 58 2" xfId="21200" xr:uid="{594BE569-81AA-441C-8799-E85C6C2D2246}"/>
    <cellStyle name="集計 3 58 3" xfId="27592" xr:uid="{3DC36678-7A14-4937-8FEF-9420BFFC6073}"/>
    <cellStyle name="集計 3 58 4" xfId="30282" xr:uid="{816C2708-8E90-432A-8840-BAC1EA438E3A}"/>
    <cellStyle name="集計 3 58 5" xfId="35058" xr:uid="{390F329A-79EE-44F7-8167-CD1355DBEF85}"/>
    <cellStyle name="集計 3 59" xfId="15595" xr:uid="{884FB9C7-7F25-4F35-B6F9-F17E37D2AF85}"/>
    <cellStyle name="集計 3 59 2" xfId="21067" xr:uid="{42A40113-39BB-48D0-BC5B-F317E2AF53AE}"/>
    <cellStyle name="集計 3 59 3" xfId="27084" xr:uid="{EA41BC66-95A1-43E4-8DDA-6CEC5314918F}"/>
    <cellStyle name="集計 3 59 4" xfId="25404" xr:uid="{AB1AA9AB-A77B-4C22-89FD-30AA40E899A2}"/>
    <cellStyle name="集計 3 59 5" xfId="34925" xr:uid="{21E47493-DA3F-4694-A857-A8BE8B563D05}"/>
    <cellStyle name="集計 3 6" xfId="14081" xr:uid="{845D848C-D849-4293-A4EF-35503C16292B}"/>
    <cellStyle name="集計 3 6 2" xfId="19790" xr:uid="{8F6E0AC3-8141-455F-BCA4-DDB069854537}"/>
    <cellStyle name="集計 3 6 3" xfId="27571" xr:uid="{8914A8FA-1DE5-4632-8A13-37DCF4EC7BEE}"/>
    <cellStyle name="集計 3 6 4" xfId="25804" xr:uid="{769B621D-7C54-4D5B-90FE-A5D3BFE9E040}"/>
    <cellStyle name="集計 3 6 5" xfId="31300" xr:uid="{BE23821B-979D-4314-9A4B-E4EDEB7243BE}"/>
    <cellStyle name="集計 3 60" xfId="15272" xr:uid="{F2BF7B03-9385-4023-838B-817984894983}"/>
    <cellStyle name="集計 3 60 2" xfId="20775" xr:uid="{07A84393-D630-49B6-A9EF-90163BCBEFC2}"/>
    <cellStyle name="集計 3 60 3" xfId="22199" xr:uid="{8384D4F9-688F-4BF8-ACAD-85A74A5C1752}"/>
    <cellStyle name="集計 3 60 4" xfId="27246" xr:uid="{61E9A3C0-4F8C-440C-B93B-76CA5A155AF8}"/>
    <cellStyle name="集計 3 60 5" xfId="21379" xr:uid="{AC7F58F8-EC86-4A1D-9D21-D779F093EE5A}"/>
    <cellStyle name="集計 3 61" xfId="15873" xr:uid="{7DFC4700-FBA6-46EC-9E50-0F9BC49DBA88}"/>
    <cellStyle name="集計 3 61 2" xfId="21284" xr:uid="{3B373B4E-B0F2-49CD-9E34-FB3495E481D7}"/>
    <cellStyle name="集計 3 61 3" xfId="26516" xr:uid="{5A8BD72F-88B6-4407-B96E-AC16A8E9F6FD}"/>
    <cellStyle name="集計 3 61 4" xfId="23354" xr:uid="{B4621A63-395D-4ABD-9B0C-25F255940CB9}"/>
    <cellStyle name="集計 3 61 5" xfId="35142" xr:uid="{D0C2C395-794C-421A-8D23-DF8442F86F61}"/>
    <cellStyle name="集計 3 62" xfId="15179" xr:uid="{738C4A0F-3AE8-45B6-BCEE-6ECC976B4113}"/>
    <cellStyle name="集計 3 63" xfId="25648" xr:uid="{C37AB1E5-295A-4B9A-AE75-322D0915F268}"/>
    <cellStyle name="集計 3 64" xfId="23644" xr:uid="{D228110A-A69D-4815-9595-BAC25BD3CD2B}"/>
    <cellStyle name="集計 3 65" xfId="34162" xr:uid="{21806922-70D7-4DC6-AF31-8DB9A1E30BDB}"/>
    <cellStyle name="集計 3 66" xfId="35395" xr:uid="{D369C286-2C67-4669-9BAA-D9F3A6D6BACB}"/>
    <cellStyle name="集計 3 67" xfId="35458" xr:uid="{B611EFD0-215F-4EFC-823D-7470E5012E87}"/>
    <cellStyle name="集計 3 68" xfId="35715" xr:uid="{B8B528BB-AB36-4827-BA1A-AD2A3E2782B0}"/>
    <cellStyle name="集計 3 69" xfId="35866" xr:uid="{1C7D4639-B1C4-4BFE-9730-D282B73FF648}"/>
    <cellStyle name="集計 3 7" xfId="14082" xr:uid="{3C88065B-2E9B-476E-98DE-5335FA92944C}"/>
    <cellStyle name="集計 3 7 2" xfId="19791" xr:uid="{CE0ACFC2-2769-4F75-9C7F-17D5FDAEC57D}"/>
    <cellStyle name="集計 3 7 3" xfId="23944" xr:uid="{DAC3D342-A989-474A-9CBC-CC26526327B1}"/>
    <cellStyle name="集計 3 7 4" xfId="28394" xr:uid="{505F0AC7-C1DB-418C-AF6E-AC0B3168ABA7}"/>
    <cellStyle name="集計 3 7 5" xfId="31299" xr:uid="{DE6F3852-CBEE-4184-8349-4AF603CF6A10}"/>
    <cellStyle name="集計 3 70" xfId="35741" xr:uid="{BAACB331-8772-4B94-931B-4C5D7843B67C}"/>
    <cellStyle name="集計 3 71" xfId="13989" xr:uid="{EB9880BE-2CD6-480B-8D5D-7E1648E246CF}"/>
    <cellStyle name="集計 3 8" xfId="14083" xr:uid="{E7B4F9B1-22BB-4CD3-A74B-7179111981EF}"/>
    <cellStyle name="集計 3 8 2" xfId="19792" xr:uid="{7FB424C8-ED47-4D09-8962-E405A4A53930}"/>
    <cellStyle name="集計 3 8 3" xfId="23943" xr:uid="{60949DD6-1DC2-43CF-9858-A6A1698AD063}"/>
    <cellStyle name="集計 3 8 4" xfId="29723" xr:uid="{19604F9C-D8D6-42DC-B9E4-34B9FC91A069}"/>
    <cellStyle name="集計 3 8 5" xfId="31298" xr:uid="{3C49058B-3B2C-48CC-A3B1-595E8CDDB435}"/>
    <cellStyle name="集計 3 9" xfId="14084" xr:uid="{FC88F9C8-33B0-4B22-BFAE-EE57A20CFE6D}"/>
    <cellStyle name="集計 3 9 2" xfId="19793" xr:uid="{DE197D27-A439-4FFE-BB58-4BE59F71996F}"/>
    <cellStyle name="集計 3 9 3" xfId="23942" xr:uid="{E51A844A-1122-4B32-9234-F8F8B076A333}"/>
    <cellStyle name="集計 3 9 4" xfId="25197" xr:uid="{2D6697A4-2F5B-4128-A76A-16C82FD56956}"/>
    <cellStyle name="集計 3 9 5" xfId="31297" xr:uid="{80AD6052-2B11-4794-A648-53FBAB4DF09E}"/>
    <cellStyle name="集計 4" xfId="14085" xr:uid="{4331DBF9-3402-47EC-A853-802871B51CE5}"/>
    <cellStyle name="集計 4 10" xfId="14086" xr:uid="{4A7A1BF7-97B1-4556-A0B2-7B583884EA60}"/>
    <cellStyle name="集計 4 10 2" xfId="19794" xr:uid="{9BED47B9-4798-41D0-A603-6303C0E71CB0}"/>
    <cellStyle name="集計 4 10 3" xfId="23941" xr:uid="{6D20AAF2-1E84-48C5-93D7-650F7EDB84C6}"/>
    <cellStyle name="集計 4 10 4" xfId="25970" xr:uid="{02843B9C-1152-48E3-B5D2-2156311BBD6B}"/>
    <cellStyle name="集計 4 10 5" xfId="31296" xr:uid="{43F671FF-496E-41E3-8F8B-4769E3604D76}"/>
    <cellStyle name="集計 4 11" xfId="14087" xr:uid="{CBE3ED9B-5ED5-46DE-8A9A-955470089AEF}"/>
    <cellStyle name="集計 4 11 2" xfId="19795" xr:uid="{DEBDE27C-F1A6-40A1-AD11-B6235FD3CE14}"/>
    <cellStyle name="集計 4 11 3" xfId="25929" xr:uid="{4DFDE873-7A08-4F8C-8894-D63560880311}"/>
    <cellStyle name="集計 4 11 4" xfId="27198" xr:uid="{C67CC485-D354-4673-921F-0E05086C261F}"/>
    <cellStyle name="集計 4 11 5" xfId="31295" xr:uid="{0AE1AC45-1763-483E-8C0A-B7343B8FBE14}"/>
    <cellStyle name="集計 4 12" xfId="14088" xr:uid="{18E05CCA-AB77-4494-A2C8-6ACD2527436E}"/>
    <cellStyle name="集計 4 12 2" xfId="19796" xr:uid="{DF8C5CC6-33D1-4CF0-8D9C-90760B3DCB4D}"/>
    <cellStyle name="集計 4 12 3" xfId="23940" xr:uid="{B2A739F9-7DD3-4E54-BC39-537647586969}"/>
    <cellStyle name="集計 4 12 4" xfId="29136" xr:uid="{6CE0DF4B-F911-4097-94B1-50748DB52DAD}"/>
    <cellStyle name="集計 4 12 5" xfId="31294" xr:uid="{33D2F352-C9BA-46E4-940E-AF7D719FE75E}"/>
    <cellStyle name="集計 4 13" xfId="14089" xr:uid="{CB802419-CC06-4B59-BEAA-F14AEB820A35}"/>
    <cellStyle name="集計 4 13 2" xfId="19797" xr:uid="{285D2666-C9B3-440D-9B40-C489EFBC64F4}"/>
    <cellStyle name="集計 4 13 3" xfId="25980" xr:uid="{FDE0E62A-2F9A-4A9F-8D89-C56D1D659956}"/>
    <cellStyle name="集計 4 13 4" xfId="24616" xr:uid="{A0DE022A-5BB9-4DDA-A3DF-EAB8F356AEAD}"/>
    <cellStyle name="集計 4 13 5" xfId="31293" xr:uid="{4EE4B4B4-01AB-405E-A5EF-CFE0914DD619}"/>
    <cellStyle name="集計 4 14" xfId="14090" xr:uid="{B3D8C0A5-71A0-4E44-BA2A-9B10D3213FF0}"/>
    <cellStyle name="集計 4 14 2" xfId="19798" xr:uid="{CD29FA1D-4C45-4F32-A20B-C7291408AEE6}"/>
    <cellStyle name="集計 4 14 3" xfId="26036" xr:uid="{C45CC768-4F4A-43B1-A509-9B3349F46778}"/>
    <cellStyle name="集計 4 14 4" xfId="28246" xr:uid="{A9994ECB-DCCC-4F0B-9F9E-BFFF55D12DE9}"/>
    <cellStyle name="集計 4 14 5" xfId="31292" xr:uid="{CFC21E67-7816-4BD0-BE3F-AD4FDFB46363}"/>
    <cellStyle name="集計 4 15" xfId="14091" xr:uid="{954C698F-3659-466D-B526-7BF0E6298EC7}"/>
    <cellStyle name="集計 4 15 2" xfId="19799" xr:uid="{092E9941-AA7D-459B-BD9B-D4EBDCC42306}"/>
    <cellStyle name="集計 4 15 3" xfId="23939" xr:uid="{26EFEBA7-C329-4715-9EDF-9A138D97D993}"/>
    <cellStyle name="集計 4 15 4" xfId="25202" xr:uid="{FA6D9ADC-1189-4BF5-9BFE-26B4ADD4F2B3}"/>
    <cellStyle name="集計 4 15 5" xfId="31291" xr:uid="{8724720A-815F-49F8-9270-A38BB4421C4F}"/>
    <cellStyle name="集計 4 16" xfId="14092" xr:uid="{545F8CFE-7F31-4DE7-9F8C-682B06681F01}"/>
    <cellStyle name="集計 4 16 2" xfId="19800" xr:uid="{8B14A883-BFD1-40A0-8730-3DDA4308A89D}"/>
    <cellStyle name="集計 4 16 3" xfId="23938" xr:uid="{E5D8BE3F-E258-4769-8127-BE244774B5AC}"/>
    <cellStyle name="集計 4 16 4" xfId="29103" xr:uid="{FECDC681-B2F3-40E0-921D-583B27AF8D44}"/>
    <cellStyle name="集計 4 16 5" xfId="31290" xr:uid="{EA6012DE-9E7E-4512-86E7-778DB8E7E2B2}"/>
    <cellStyle name="集計 4 17" xfId="14093" xr:uid="{A5AC572F-6AD4-4D8A-A0C7-451778DD9EB6}"/>
    <cellStyle name="集計 4 17 2" xfId="19801" xr:uid="{010A8AF1-1096-4C8B-BF81-AF6C690E63B0}"/>
    <cellStyle name="集計 4 17 3" xfId="23937" xr:uid="{6939C21B-05B3-4A9B-92E5-E43080CF7B9C}"/>
    <cellStyle name="集計 4 17 4" xfId="29149" xr:uid="{4F72B5EE-CB0E-4560-95EB-03A83DF689FF}"/>
    <cellStyle name="集計 4 17 5" xfId="34533" xr:uid="{0682E8B2-953D-4EEB-AF1B-151D706391DA}"/>
    <cellStyle name="集計 4 18" xfId="14094" xr:uid="{E2FAC931-795C-451D-88AA-343F6E27AD14}"/>
    <cellStyle name="集計 4 18 2" xfId="19802" xr:uid="{E3871981-C004-48F9-A32C-26C5655ADB1F}"/>
    <cellStyle name="集計 4 18 3" xfId="22497" xr:uid="{565B1E99-A1FD-4B7C-8EA4-F56A73E32602}"/>
    <cellStyle name="集計 4 18 4" xfId="26357" xr:uid="{EC240553-E4AE-4F32-B4FE-DC111B056936}"/>
    <cellStyle name="集計 4 18 5" xfId="31289" xr:uid="{02F3F3EC-6004-4D9F-A09D-6362E52F068A}"/>
    <cellStyle name="集計 4 19" xfId="14095" xr:uid="{5ECA3541-64B0-4596-93A0-DD36D1041E90}"/>
    <cellStyle name="集計 4 19 2" xfId="19803" xr:uid="{CF75CF0A-AA3E-4619-B92E-5AE362117129}"/>
    <cellStyle name="集計 4 19 3" xfId="23936" xr:uid="{B843810E-25AD-4810-B3A3-6B3B88076242}"/>
    <cellStyle name="集計 4 19 4" xfId="21756" xr:uid="{BCB2A3DB-ECCA-4F41-8A55-019863396089}"/>
    <cellStyle name="集計 4 19 5" xfId="34696" xr:uid="{852F0154-C380-406C-AC3C-E41DE28A7A20}"/>
    <cellStyle name="集計 4 2" xfId="14096" xr:uid="{69823F6E-2406-43A6-AB06-3C639445EAEA}"/>
    <cellStyle name="集計 4 2 10" xfId="14097" xr:uid="{D9E32F01-E3A5-4C31-AE83-F758652995BB}"/>
    <cellStyle name="集計 4 2 10 2" xfId="19804" xr:uid="{05EDDB86-8DC6-49F0-AB73-A2F4497A5B23}"/>
    <cellStyle name="集計 4 2 10 3" xfId="27751" xr:uid="{8F39F3CA-4FE3-4AD2-8D5A-1D9EB4CDF42A}"/>
    <cellStyle name="集計 4 2 10 4" xfId="29091" xr:uid="{35A5DA9B-6621-46CA-BC45-B87493FA8A97}"/>
    <cellStyle name="集計 4 2 10 5" xfId="34259" xr:uid="{F1CCE3BC-9558-4C79-BEC8-C601913C38EF}"/>
    <cellStyle name="集計 4 2 11" xfId="14098" xr:uid="{04054C31-0227-43B7-8EB0-C4D98950D431}"/>
    <cellStyle name="集計 4 2 11 2" xfId="19805" xr:uid="{18B9BFD8-EFD9-4F3B-93DD-2C9C070D930D}"/>
    <cellStyle name="集計 4 2 11 3" xfId="23935" xr:uid="{C1BD1323-FBB9-4199-997E-B6BA8CA2C0A4}"/>
    <cellStyle name="集計 4 2 11 4" xfId="25203" xr:uid="{962ACAE2-0A8E-4E22-8804-52BCECC61184}"/>
    <cellStyle name="集計 4 2 11 5" xfId="31288" xr:uid="{6A7E244A-1AC2-4BF1-A7D5-69412BCEA4CF}"/>
    <cellStyle name="集計 4 2 12" xfId="14099" xr:uid="{820A9545-B142-4E7C-A66C-1C34710792DD}"/>
    <cellStyle name="集計 4 2 12 2" xfId="19806" xr:uid="{5C314B59-BB9F-478B-8C79-9A5BE271A3FC}"/>
    <cellStyle name="集計 4 2 12 3" xfId="23934" xr:uid="{C646BE31-9FE5-4FEC-98BD-9A399F56674E}"/>
    <cellStyle name="集計 4 2 12 4" xfId="23350" xr:uid="{3C18110F-89AE-46E9-AA2A-D289EFDC096F}"/>
    <cellStyle name="集計 4 2 12 5" xfId="31287" xr:uid="{72C518EF-8257-49D8-BE61-B4D8A331DA33}"/>
    <cellStyle name="集計 4 2 13" xfId="14100" xr:uid="{1FD1743E-77E7-4B2F-AE86-C5D9F2239C2B}"/>
    <cellStyle name="集計 4 2 13 2" xfId="19807" xr:uid="{13C4E56C-711F-472A-9565-A89DD70E9183}"/>
    <cellStyle name="集計 4 2 13 3" xfId="23135" xr:uid="{FFA3E3CA-0892-44DF-A2D2-481487B973A0}"/>
    <cellStyle name="集計 4 2 13 4" xfId="26003" xr:uid="{DCCA6A4D-4080-473D-ABB1-066097D482CF}"/>
    <cellStyle name="集計 4 2 13 5" xfId="31286" xr:uid="{F20A0315-D02D-41FF-A8AC-CDD13B55AA13}"/>
    <cellStyle name="集計 4 2 14" xfId="14101" xr:uid="{09D7CEC0-F7EB-4CF2-91CE-57782EC7E465}"/>
    <cellStyle name="集計 4 2 14 2" xfId="19808" xr:uid="{665C8E0B-0FE4-475A-A812-B90A0DF12233}"/>
    <cellStyle name="集計 4 2 14 3" xfId="23494" xr:uid="{70F00DA0-0494-4C6C-8228-0E1A9163088B}"/>
    <cellStyle name="集計 4 2 14 4" xfId="29254" xr:uid="{86C22FD6-4C9D-4415-8719-B2B55F2DB48E}"/>
    <cellStyle name="集計 4 2 14 5" xfId="31285" xr:uid="{7A3FCB9A-CB10-4D46-9A79-51BEF9936ED8}"/>
    <cellStyle name="集計 4 2 15" xfId="14102" xr:uid="{968BE717-2DDA-4CF3-A3F7-4F5E121FBB11}"/>
    <cellStyle name="集計 4 2 15 2" xfId="19809" xr:uid="{4AAC0F1A-BC93-45E2-9A2A-C1418F4C8F11}"/>
    <cellStyle name="集計 4 2 15 3" xfId="21943" xr:uid="{275BC0C8-813F-4D91-96BC-9BF5E9BBCAA5}"/>
    <cellStyle name="集計 4 2 15 4" xfId="29959" xr:uid="{7A9D9B05-C823-4E7A-8609-E85F790DF98A}"/>
    <cellStyle name="集計 4 2 15 5" xfId="31284" xr:uid="{5A70E843-4CBD-4D40-A155-20471598BAAB}"/>
    <cellStyle name="集計 4 2 16" xfId="14103" xr:uid="{FA56BA28-8BED-4EFD-BE40-7F326D25A2ED}"/>
    <cellStyle name="集計 4 2 16 2" xfId="19810" xr:uid="{07FAFDF1-31B4-4E51-9047-94B059AAFCDC}"/>
    <cellStyle name="集計 4 2 16 3" xfId="26410" xr:uid="{1042F79D-91F3-4C21-9158-2A53FAC6E7E3}"/>
    <cellStyle name="集計 4 2 16 4" xfId="21374" xr:uid="{77323E1F-81BD-41E3-8A6D-7CE1E0F68529}"/>
    <cellStyle name="集計 4 2 16 5" xfId="31283" xr:uid="{D62E0B6C-0FA6-4590-A49F-6241EE54CE27}"/>
    <cellStyle name="集計 4 2 17" xfId="14104" xr:uid="{372B2D1C-8766-47D7-AC98-69E4AE45DA89}"/>
    <cellStyle name="集計 4 2 17 2" xfId="19811" xr:uid="{9BC96673-64F2-4858-B5CF-F80A96FEDB63}"/>
    <cellStyle name="集計 4 2 17 3" xfId="25934" xr:uid="{9A3F4CB7-FAF7-4654-83E7-43230617F439}"/>
    <cellStyle name="集計 4 2 17 4" xfId="22856" xr:uid="{8AA4DC1C-E24B-46FD-9804-FB21716481FB}"/>
    <cellStyle name="集計 4 2 17 5" xfId="31282" xr:uid="{C4594B26-D495-41A4-A539-CF4B98505234}"/>
    <cellStyle name="集計 4 2 18" xfId="14105" xr:uid="{B2C3FDFC-1452-430E-B549-BE98911E5583}"/>
    <cellStyle name="集計 4 2 18 2" xfId="19812" xr:uid="{D9D2C4AE-E8A2-44DC-81CA-4501798E28E9}"/>
    <cellStyle name="集計 4 2 18 3" xfId="21820" xr:uid="{5A959E80-A436-4541-BB0D-972880D75AE8}"/>
    <cellStyle name="集計 4 2 18 4" xfId="28227" xr:uid="{4B055B22-F5B4-4EF1-8C6D-A7B16768B5B8}"/>
    <cellStyle name="集計 4 2 18 5" xfId="31281" xr:uid="{5B670F92-5B03-40A7-AE68-2111955A9595}"/>
    <cellStyle name="集計 4 2 19" xfId="14106" xr:uid="{37AB50F0-97FC-4A51-95EC-1487188F70AA}"/>
    <cellStyle name="集計 4 2 19 2" xfId="19813" xr:uid="{11ADF020-86B7-4122-B7C1-CBD35E871926}"/>
    <cellStyle name="集計 4 2 19 3" xfId="26392" xr:uid="{EF3965CC-6B1C-4988-966E-58C80A6B1D1D}"/>
    <cellStyle name="集計 4 2 19 4" xfId="29419" xr:uid="{8C81307B-CDCD-4DF6-9D86-5668DE2CCCE2}"/>
    <cellStyle name="集計 4 2 19 5" xfId="29701" xr:uid="{5A12FB22-B274-48B4-962C-7316E4832A1A}"/>
    <cellStyle name="集計 4 2 2" xfId="14107" xr:uid="{B71A978E-29B1-49EB-9336-4370D6DFC321}"/>
    <cellStyle name="集計 4 2 2 10" xfId="14108" xr:uid="{4C2A92E1-8D64-4DF6-957E-2D6190F35EAE}"/>
    <cellStyle name="集計 4 2 2 10 2" xfId="19814" xr:uid="{55A13533-949E-41BA-82A1-4D85947C0A91}"/>
    <cellStyle name="集計 4 2 2 10 3" xfId="23933" xr:uid="{A6ADB2AA-5CAB-447C-A9A9-E057BDB8576A}"/>
    <cellStyle name="集計 4 2 2 10 4" xfId="26937" xr:uid="{03782759-6DB9-4729-B0F3-268B3B858403}"/>
    <cellStyle name="集計 4 2 2 10 5" xfId="31280" xr:uid="{6635CB8A-EFDD-473E-9D34-DDA44823ECDE}"/>
    <cellStyle name="集計 4 2 2 11" xfId="14109" xr:uid="{FFE4B877-BB2F-41A0-88ED-A0F2A0BF02F4}"/>
    <cellStyle name="集計 4 2 2 11 2" xfId="19815" xr:uid="{82BF6559-8F67-49CF-970C-0454CBAFF565}"/>
    <cellStyle name="集計 4 2 2 11 3" xfId="23932" xr:uid="{2CE2665B-A083-4000-9137-39A3A102A3BA}"/>
    <cellStyle name="集計 4 2 2 11 4" xfId="25204" xr:uid="{B09C1820-CC2D-4A14-A840-ED112F6375CB}"/>
    <cellStyle name="集計 4 2 2 11 5" xfId="31279" xr:uid="{E216E720-CD88-4307-B6FE-01AA0410B8B5}"/>
    <cellStyle name="集計 4 2 2 12" xfId="14110" xr:uid="{88D46F93-72E3-474A-8ED7-59076029B709}"/>
    <cellStyle name="集計 4 2 2 12 2" xfId="19816" xr:uid="{5CE9869C-E3E0-47E7-8B52-EA4385167D94}"/>
    <cellStyle name="集計 4 2 2 12 3" xfId="23931" xr:uid="{283254DF-EC49-462D-AF10-C29020A1041D}"/>
    <cellStyle name="集計 4 2 2 12 4" xfId="27950" xr:uid="{504A9C98-26D4-4008-9F6C-65A9878AE7FE}"/>
    <cellStyle name="集計 4 2 2 12 5" xfId="31278" xr:uid="{75170FE6-DB02-46E5-A092-B91556018490}"/>
    <cellStyle name="集計 4 2 2 13" xfId="14111" xr:uid="{05F87158-4915-486B-B6E9-1C2A4A08E0A9}"/>
    <cellStyle name="集計 4 2 2 13 2" xfId="19817" xr:uid="{97B28EEC-D0A0-460E-82DA-E5D0CA0236B1}"/>
    <cellStyle name="集計 4 2 2 13 3" xfId="23930" xr:uid="{3C97BFC6-0380-4861-ADAF-773F34B247A1}"/>
    <cellStyle name="集計 4 2 2 13 4" xfId="22515" xr:uid="{2BD4E199-5B63-467E-98AA-165ED753FA5E}"/>
    <cellStyle name="集計 4 2 2 13 5" xfId="31277" xr:uid="{ED98401B-3DFB-40F1-AFB7-54EF4B5C6149}"/>
    <cellStyle name="集計 4 2 2 14" xfId="14112" xr:uid="{6211ABDF-BCAD-475A-B14A-CCAFC7EA2BBB}"/>
    <cellStyle name="集計 4 2 2 14 2" xfId="19818" xr:uid="{D79C7554-8AB0-462A-B899-7013B94F7838}"/>
    <cellStyle name="集計 4 2 2 14 3" xfId="26946" xr:uid="{D8AD32E7-C7EB-42B8-BD5C-E8E0FDC79335}"/>
    <cellStyle name="集計 4 2 2 14 4" xfId="25623" xr:uid="{7EB66278-FFB8-437D-9A5B-A0189AF39269}"/>
    <cellStyle name="集計 4 2 2 14 5" xfId="31276" xr:uid="{EFAA4EA0-286A-4211-ABF4-048BCC82886D}"/>
    <cellStyle name="集計 4 2 2 15" xfId="14113" xr:uid="{50D8CAD6-0F8D-41BD-BD15-7FFB622A8182}"/>
    <cellStyle name="集計 4 2 2 15 2" xfId="19819" xr:uid="{E135FCE1-D1A3-44C4-8681-CBD57F669E5B}"/>
    <cellStyle name="集計 4 2 2 15 3" xfId="23929" xr:uid="{4B48B70F-E0FE-40C9-9938-8D3CC8D81E45}"/>
    <cellStyle name="集計 4 2 2 15 4" xfId="25548" xr:uid="{217C3AAB-0748-4676-B260-5039641489FE}"/>
    <cellStyle name="集計 4 2 2 15 5" xfId="31275" xr:uid="{0B07883F-A2E3-455E-9859-32C5ED573D13}"/>
    <cellStyle name="集計 4 2 2 16" xfId="14114" xr:uid="{A63FE579-2573-4A02-AB23-DB6D321F077D}"/>
    <cellStyle name="集計 4 2 2 16 2" xfId="19820" xr:uid="{AC752089-A526-4C50-B6D9-D12BE01127E8}"/>
    <cellStyle name="集計 4 2 2 16 3" xfId="27633" xr:uid="{E5A8B659-460C-42C9-8273-81E1EFE0573F}"/>
    <cellStyle name="集計 4 2 2 16 4" xfId="26909" xr:uid="{EC25F522-D374-461C-BE3B-9ABA0D72372D}"/>
    <cellStyle name="集計 4 2 2 16 5" xfId="31274" xr:uid="{69FD3AF2-2BC1-4827-9E8D-9B520063242B}"/>
    <cellStyle name="集計 4 2 2 17" xfId="14115" xr:uid="{0623DCB3-EF71-4298-9EED-37BBA6A0481A}"/>
    <cellStyle name="集計 4 2 2 17 2" xfId="19821" xr:uid="{1B9D8195-3BBB-46C9-A209-CA6C45AF4708}"/>
    <cellStyle name="集計 4 2 2 17 3" xfId="26047" xr:uid="{136DA5FB-4008-495E-B86F-9437F308A363}"/>
    <cellStyle name="集計 4 2 2 17 4" xfId="25040" xr:uid="{6F9BC7E8-854E-427D-AB49-42089B23BD19}"/>
    <cellStyle name="集計 4 2 2 17 5" xfId="31273" xr:uid="{B391342F-48EC-4F8E-A647-60E29D78C282}"/>
    <cellStyle name="集計 4 2 2 18" xfId="14116" xr:uid="{B0E562D5-511F-4C71-85BD-014FEAE6CB77}"/>
    <cellStyle name="集計 4 2 2 18 2" xfId="19822" xr:uid="{00419A20-7CE8-4FD6-B3F5-966863ADC983}"/>
    <cellStyle name="集計 4 2 2 18 3" xfId="27573" xr:uid="{D359649D-DD00-4CB0-A24F-07731464316C}"/>
    <cellStyle name="集計 4 2 2 18 4" xfId="21772" xr:uid="{ACFA667A-E399-4796-8048-D86576D12D8C}"/>
    <cellStyle name="集計 4 2 2 18 5" xfId="31272" xr:uid="{7D1F56B6-311F-4A9E-9944-2C6240B9C2C2}"/>
    <cellStyle name="集計 4 2 2 19" xfId="14117" xr:uid="{CE67929C-8B72-42EC-9945-6724C1998D99}"/>
    <cellStyle name="集計 4 2 2 19 2" xfId="19823" xr:uid="{AD94A6E1-86CB-40E9-A128-71A37C72C386}"/>
    <cellStyle name="集計 4 2 2 19 3" xfId="22675" xr:uid="{733F73F9-2BDB-49A1-8DBB-ED42BF11AA42}"/>
    <cellStyle name="集計 4 2 2 19 4" xfId="28569" xr:uid="{14C8B6E1-39B2-4E11-8CED-77CCDF3A8161}"/>
    <cellStyle name="集計 4 2 2 19 5" xfId="31271" xr:uid="{E2F70E14-37D0-4BED-AF0E-A92DB899E545}"/>
    <cellStyle name="集計 4 2 2 2" xfId="14118" xr:uid="{1BC9E82D-4E67-48E5-A4E3-0099BAFCAEAF}"/>
    <cellStyle name="集計 4 2 2 2 2" xfId="19824" xr:uid="{A9BF3B6F-FDB1-4C2E-B9B2-7B6D3A21057E}"/>
    <cellStyle name="集計 4 2 2 2 3" xfId="25947" xr:uid="{039DB0E8-548E-4568-8351-0825804D81F9}"/>
    <cellStyle name="集計 4 2 2 2 4" xfId="21675" xr:uid="{365DA552-08B7-43F2-8DAD-85F05078C7EC}"/>
    <cellStyle name="集計 4 2 2 2 5" xfId="31270" xr:uid="{62BEA3CF-E1FD-4D8C-847E-9590E3CAF9A6}"/>
    <cellStyle name="集計 4 2 2 20" xfId="14119" xr:uid="{E753B9BB-5F18-4753-8266-8AE9CD3627FA}"/>
    <cellStyle name="集計 4 2 2 20 2" xfId="19825" xr:uid="{64555B5E-8A1F-4532-B70C-DC5437BC324F}"/>
    <cellStyle name="集計 4 2 2 20 3" xfId="26476" xr:uid="{F8357EB9-440D-4395-BEFE-CB7FB9E4D8F4}"/>
    <cellStyle name="集計 4 2 2 20 4" xfId="28913" xr:uid="{29D553D4-AB1D-44E9-A212-DD36ED8CB7DD}"/>
    <cellStyle name="集計 4 2 2 20 5" xfId="31269" xr:uid="{CFB6FAF3-3381-4D2C-B0E8-A0B5570C9FE8}"/>
    <cellStyle name="集計 4 2 2 21" xfId="14120" xr:uid="{8E08B769-E1AC-4115-93A7-6907D45BAD40}"/>
    <cellStyle name="集計 4 2 2 21 2" xfId="19826" xr:uid="{0196594F-51ED-41F0-9AB3-66D4E1932260}"/>
    <cellStyle name="集計 4 2 2 21 3" xfId="23928" xr:uid="{D582469D-97DB-4C9D-B2E7-AE86E6E90B5F}"/>
    <cellStyle name="集計 4 2 2 21 4" xfId="27873" xr:uid="{ED0E4734-A642-4E40-80A7-FC81D1A4E40B}"/>
    <cellStyle name="集計 4 2 2 21 5" xfId="31268" xr:uid="{E1809505-A3B0-437F-9BE9-99244AAA04A3}"/>
    <cellStyle name="集計 4 2 2 22" xfId="14121" xr:uid="{DA093678-41C7-4024-83E9-D5227E6013BB}"/>
    <cellStyle name="集計 4 2 2 22 2" xfId="19827" xr:uid="{8135E39E-9F71-4F33-909D-BE3B686026BB}"/>
    <cellStyle name="集計 4 2 2 22 3" xfId="23927" xr:uid="{E632A06E-0068-42B6-B17C-93BEEDE235BF}"/>
    <cellStyle name="集計 4 2 2 22 4" xfId="22718" xr:uid="{79CDC8CD-A375-4419-9343-134C1D613F87}"/>
    <cellStyle name="集計 4 2 2 22 5" xfId="31267" xr:uid="{F974E072-5707-4D51-AFD8-C71C3F31B6D5}"/>
    <cellStyle name="集計 4 2 2 23" xfId="14122" xr:uid="{63F97C98-3B29-4D2D-9296-3DC7E6785673}"/>
    <cellStyle name="集計 4 2 2 23 2" xfId="19828" xr:uid="{364DD38B-B0A0-444A-950C-E1AB190E5429}"/>
    <cellStyle name="集計 4 2 2 23 3" xfId="23926" xr:uid="{9516C7C5-0BB8-45E9-A461-76146A5CF2DB}"/>
    <cellStyle name="集計 4 2 2 23 4" xfId="29935" xr:uid="{34937904-D559-421A-A717-620E584B06E5}"/>
    <cellStyle name="集計 4 2 2 23 5" xfId="31266" xr:uid="{798B1689-1E3D-4151-982C-03A225B6DC26}"/>
    <cellStyle name="集計 4 2 2 24" xfId="14123" xr:uid="{B75B26CA-5F02-4602-A64B-E6A15ADC8D80}"/>
    <cellStyle name="集計 4 2 2 24 2" xfId="19829" xr:uid="{21565B29-B5FA-444A-8B7F-40123879CF7C}"/>
    <cellStyle name="集計 4 2 2 24 3" xfId="23925" xr:uid="{F3102594-8D07-48F6-B81A-D648E7E02870}"/>
    <cellStyle name="集計 4 2 2 24 4" xfId="25324" xr:uid="{DF6F0328-1B95-4A0C-8BBC-607C418E60C5}"/>
    <cellStyle name="集計 4 2 2 24 5" xfId="31265" xr:uid="{132B2E59-70BE-45BD-A4CB-2E34082F7294}"/>
    <cellStyle name="集計 4 2 2 25" xfId="14124" xr:uid="{E24100D2-0264-4512-BD07-1547CE1DC099}"/>
    <cellStyle name="集計 4 2 2 25 2" xfId="19830" xr:uid="{18B2C341-C9ED-4A6B-9B2C-7442D3BD1BE8}"/>
    <cellStyle name="集計 4 2 2 25 3" xfId="23924" xr:uid="{B085E73E-6D49-4C0C-8870-5BDB35FDA23C}"/>
    <cellStyle name="集計 4 2 2 25 4" xfId="22262" xr:uid="{B91AE9EF-5E15-470F-9FCF-D2BE33D96949}"/>
    <cellStyle name="集計 4 2 2 25 5" xfId="31264" xr:uid="{82C39F48-E3A0-423E-8AA9-1E042C12F2C3}"/>
    <cellStyle name="集計 4 2 2 26" xfId="14125" xr:uid="{73B01CB9-74C7-45DF-8895-C622F5384F85}"/>
    <cellStyle name="集計 4 2 2 26 2" xfId="19831" xr:uid="{9BBF972D-A89F-4967-ACFD-0A56462B65E5}"/>
    <cellStyle name="集計 4 2 2 26 3" xfId="23923" xr:uid="{4A3584AA-C60A-4880-AD6F-C7DC71FF34E8}"/>
    <cellStyle name="集計 4 2 2 26 4" xfId="25206" xr:uid="{9E8D1ACC-2B80-4B17-B0D6-539A1D237925}"/>
    <cellStyle name="集計 4 2 2 26 5" xfId="34472" xr:uid="{3C76A9F6-75FE-46F8-B886-697257EFF6A8}"/>
    <cellStyle name="集計 4 2 2 27" xfId="14126" xr:uid="{6E88827A-AB00-4B1D-AA21-52409B9429A3}"/>
    <cellStyle name="集計 4 2 2 27 2" xfId="19832" xr:uid="{F9966B49-CBA7-40DA-AD8E-AEC4AF4621C9}"/>
    <cellStyle name="集計 4 2 2 27 3" xfId="23922" xr:uid="{A49B2EA4-4BDF-46C7-ADCA-57646E9345BC}"/>
    <cellStyle name="集計 4 2 2 27 4" xfId="29105" xr:uid="{5C26DDFF-5A65-4465-A5E6-CB826BD5CD75}"/>
    <cellStyle name="集計 4 2 2 27 5" xfId="31263" xr:uid="{AF2FD188-BAC8-4CC5-B28F-6071A5212301}"/>
    <cellStyle name="集計 4 2 2 28" xfId="14127" xr:uid="{F9B70F21-204E-4A6B-B206-4621268BE949}"/>
    <cellStyle name="集計 4 2 2 28 2" xfId="19833" xr:uid="{F590EE5A-7D5D-447E-B53D-77743A9F35E5}"/>
    <cellStyle name="集計 4 2 2 28 3" xfId="23128" xr:uid="{2908CABC-BC9E-4B17-A14B-62517CF9F99A}"/>
    <cellStyle name="集計 4 2 2 28 4" xfId="26867" xr:uid="{AB8B8545-30E6-4D15-BFF2-3001928CB4BE}"/>
    <cellStyle name="集計 4 2 2 28 5" xfId="34508" xr:uid="{A83CA4CE-158E-4544-BB54-AFDB3424556C}"/>
    <cellStyle name="集計 4 2 2 29" xfId="14128" xr:uid="{130EED13-33D9-4DE7-AFB5-9D28DC963C6C}"/>
    <cellStyle name="集計 4 2 2 29 2" xfId="19834" xr:uid="{9D209E2F-F766-4D25-9E72-79125EFE4F65}"/>
    <cellStyle name="集計 4 2 2 29 3" xfId="26022" xr:uid="{37CF29F0-F6A9-4C7A-B5E9-840977A1C789}"/>
    <cellStyle name="集計 4 2 2 29 4" xfId="23055" xr:uid="{D6769A7F-A426-439B-B541-9220C7E1D4DA}"/>
    <cellStyle name="集計 4 2 2 29 5" xfId="34607" xr:uid="{EBB3D310-44F6-4FC5-B17E-298A3CEBA1B8}"/>
    <cellStyle name="集計 4 2 2 3" xfId="14129" xr:uid="{3C2EAA1E-4B25-45F4-98A3-995AFEA8F691}"/>
    <cellStyle name="集計 4 2 2 3 2" xfId="19835" xr:uid="{148AD6F8-E1B7-40CB-9A2C-E6895982E265}"/>
    <cellStyle name="集計 4 2 2 3 3" xfId="22484" xr:uid="{C6F0EAB3-F4E0-4CAB-AA2B-0D09370FC014}"/>
    <cellStyle name="集計 4 2 2 3 4" xfId="25788" xr:uid="{1909E63E-ACD9-48A0-8D64-5F5DC7A68945}"/>
    <cellStyle name="集計 4 2 2 3 5" xfId="31262" xr:uid="{9D281E6F-2C57-4B6C-BE3D-79A9FCB8BF81}"/>
    <cellStyle name="集計 4 2 2 30" xfId="14130" xr:uid="{4234CBB7-6539-4FD2-B768-579421F1B8ED}"/>
    <cellStyle name="集計 4 2 2 30 2" xfId="19836" xr:uid="{970C8288-54B1-4704-BE42-0494FC2FEC01}"/>
    <cellStyle name="集計 4 2 2 30 3" xfId="26384" xr:uid="{F418D545-FCBA-4651-9D36-80107545BAB8}"/>
    <cellStyle name="集計 4 2 2 30 4" xfId="27308" xr:uid="{661B8F0C-451C-453A-B2F4-4A27B51C5914}"/>
    <cellStyle name="集計 4 2 2 30 5" xfId="31261" xr:uid="{899A07EC-9976-4939-9E18-19821469A4A4}"/>
    <cellStyle name="集計 4 2 2 31" xfId="14131" xr:uid="{60541218-66ED-4752-983F-8F19C7E87834}"/>
    <cellStyle name="集計 4 2 2 31 2" xfId="19837" xr:uid="{AF458A0D-0C83-42EA-A76A-30453F653743}"/>
    <cellStyle name="集計 4 2 2 31 3" xfId="21733" xr:uid="{8007EC64-DC8B-4602-843F-C911D48C4FC4}"/>
    <cellStyle name="集計 4 2 2 31 4" xfId="28270" xr:uid="{E477A7C2-59C3-4AE1-9262-AFF82BE02A4D}"/>
    <cellStyle name="集計 4 2 2 31 5" xfId="31260" xr:uid="{599E13A1-B35E-4DA9-B679-4EDADA635B3D}"/>
    <cellStyle name="集計 4 2 2 32" xfId="14132" xr:uid="{781F4380-3C2F-4918-BB9E-05534697DB3C}"/>
    <cellStyle name="集計 4 2 2 32 2" xfId="19838" xr:uid="{791ADDC6-8FF3-4EB2-919B-BD179EEA20A2}"/>
    <cellStyle name="集計 4 2 2 32 3" xfId="22487" xr:uid="{08BEBDF8-78CA-446F-8072-959239F98BB9}"/>
    <cellStyle name="集計 4 2 2 32 4" xfId="28500" xr:uid="{2A9568C9-0321-4578-B2B8-11C9FDD9D20B}"/>
    <cellStyle name="集計 4 2 2 32 5" xfId="31259" xr:uid="{DB404FF9-1469-40B6-8733-62C1BFE401C1}"/>
    <cellStyle name="集計 4 2 2 33" xfId="14133" xr:uid="{9956A8C8-6C68-4DE5-A8A9-885B36E95E07}"/>
    <cellStyle name="集計 4 2 2 33 2" xfId="19839" xr:uid="{3D7F34C2-691A-4184-AA35-4805B13CBBB0}"/>
    <cellStyle name="集計 4 2 2 33 3" xfId="21937" xr:uid="{A9457B61-A24C-435E-B8EF-0141F2A6A724}"/>
    <cellStyle name="集計 4 2 2 33 4" xfId="29473" xr:uid="{D9114761-7A09-48DA-95D6-423626A06BCF}"/>
    <cellStyle name="集計 4 2 2 33 5" xfId="31258" xr:uid="{B0B2241B-980F-4BAC-AC24-2AB15FE6DE7F}"/>
    <cellStyle name="集計 4 2 2 34" xfId="14134" xr:uid="{02E176F4-6728-4183-A619-F7B674761F3F}"/>
    <cellStyle name="集計 4 2 2 34 2" xfId="19840" xr:uid="{1CB5AC76-0D51-4C5C-B243-ABD8EA0BD831}"/>
    <cellStyle name="集計 4 2 2 34 3" xfId="27929" xr:uid="{D3602A62-BCBC-445B-BE16-856D555FA2D9}"/>
    <cellStyle name="集計 4 2 2 34 4" xfId="30585" xr:uid="{0245EED7-1430-46C3-AE78-361CDFDD129E}"/>
    <cellStyle name="集計 4 2 2 34 5" xfId="31257" xr:uid="{8D05E5FD-D4B9-41FE-B108-2B5D21357F84}"/>
    <cellStyle name="集計 4 2 2 35" xfId="14135" xr:uid="{7F76CF70-9436-4DA5-8662-9281DE7533E1}"/>
    <cellStyle name="集計 4 2 2 35 2" xfId="19841" xr:uid="{48BA175D-6F9B-48B3-B20E-4CD12FADED84}"/>
    <cellStyle name="集計 4 2 2 35 3" xfId="25930" xr:uid="{9FB6E81E-0F9E-4208-ADB4-6A392310ECFD}"/>
    <cellStyle name="集計 4 2 2 35 4" xfId="22817" xr:uid="{E684B6A3-8645-41BD-AA00-CE2FF30CF3CA}"/>
    <cellStyle name="集計 4 2 2 35 5" xfId="31256" xr:uid="{DD2683D0-2DBC-433E-827C-5D50EE904FEC}"/>
    <cellStyle name="集計 4 2 2 36" xfId="14136" xr:uid="{1B49C2B7-731F-49A9-AD8E-820699B7390E}"/>
    <cellStyle name="集計 4 2 2 36 2" xfId="19842" xr:uid="{8FD03023-655E-446B-B22B-02738279C7F3}"/>
    <cellStyle name="集計 4 2 2 36 3" xfId="25807" xr:uid="{EC6F5838-BED8-49FC-A736-B0D8770425E9}"/>
    <cellStyle name="集計 4 2 2 36 4" xfId="25080" xr:uid="{99F26A39-09AF-4C8D-B282-B30E66118662}"/>
    <cellStyle name="集計 4 2 2 36 5" xfId="31255" xr:uid="{521923FA-2428-499D-95BB-CE872AEC5E6B}"/>
    <cellStyle name="集計 4 2 2 37" xfId="14137" xr:uid="{CD48BDB9-7B12-459C-B4AC-8DF4EFFB6FD4}"/>
    <cellStyle name="集計 4 2 2 37 2" xfId="19843" xr:uid="{632154FE-E532-4F62-9EF7-C571F3F0B2C5}"/>
    <cellStyle name="集計 4 2 2 37 3" xfId="21691" xr:uid="{8C26B20B-C1D5-4FD3-AF79-189CEB08456E}"/>
    <cellStyle name="集計 4 2 2 37 4" xfId="30279" xr:uid="{B0B1127D-C372-43BD-83F0-4212E6B873A9}"/>
    <cellStyle name="集計 4 2 2 37 5" xfId="25494" xr:uid="{4FC945E2-A2E8-432A-8EA7-499B1E063721}"/>
    <cellStyle name="集計 4 2 2 38" xfId="14138" xr:uid="{3F1A8B4A-88C8-4253-ABED-09E9E09B216A}"/>
    <cellStyle name="集計 4 2 2 38 2" xfId="19844" xr:uid="{CD36DFDA-229C-4DF4-A4B7-B742FCBA7C5C}"/>
    <cellStyle name="集計 4 2 2 38 3" xfId="23921" xr:uid="{ED9ED234-05DC-46EF-B649-EDE135AB83BC}"/>
    <cellStyle name="集計 4 2 2 38 4" xfId="26326" xr:uid="{5A07147E-244B-4854-B65D-2A9BBF8B7022}"/>
    <cellStyle name="集計 4 2 2 38 5" xfId="31254" xr:uid="{3FD19C30-63C2-4545-9927-15C181A15092}"/>
    <cellStyle name="集計 4 2 2 39" xfId="14139" xr:uid="{22955C98-24E6-4C72-963A-A46205136F82}"/>
    <cellStyle name="集計 4 2 2 39 2" xfId="19845" xr:uid="{34EEBAEC-B0B0-4CF5-9A7D-CFDD4FCF140B}"/>
    <cellStyle name="集計 4 2 2 39 3" xfId="22499" xr:uid="{AABD213B-5D6C-41E1-9A42-92EC0E25DD60}"/>
    <cellStyle name="集計 4 2 2 39 4" xfId="29791" xr:uid="{CB2B7D5D-02DC-4C19-829A-806C53EEB34A}"/>
    <cellStyle name="集計 4 2 2 39 5" xfId="31253" xr:uid="{4E6D53A8-849E-487D-B735-89B780CB487A}"/>
    <cellStyle name="集計 4 2 2 4" xfId="14140" xr:uid="{FF02CC3F-9DB1-40D2-9A5C-F90841334F96}"/>
    <cellStyle name="集計 4 2 2 4 2" xfId="19846" xr:uid="{4E889A09-04BA-4060-B881-2557B6D50577}"/>
    <cellStyle name="集計 4 2 2 4 3" xfId="23920" xr:uid="{1391A362-ED3E-407F-962D-AFA726D14EF4}"/>
    <cellStyle name="集計 4 2 2 4 4" xfId="23093" xr:uid="{AF068E54-177A-4903-9E17-37C17930DEF1}"/>
    <cellStyle name="集計 4 2 2 4 5" xfId="31252" xr:uid="{CD9577A3-17DF-43D5-9997-8469D95DB07E}"/>
    <cellStyle name="集計 4 2 2 40" xfId="14141" xr:uid="{405A515A-D828-4213-A186-A546395BF9B6}"/>
    <cellStyle name="集計 4 2 2 40 2" xfId="19847" xr:uid="{1DAD7963-486C-43BC-A5D9-BE14BF16A65C}"/>
    <cellStyle name="集計 4 2 2 40 3" xfId="23919" xr:uid="{1508EDD7-37A4-49E3-AFCC-0C5BB9106D93}"/>
    <cellStyle name="集計 4 2 2 40 4" xfId="25207" xr:uid="{933832DE-08C4-42AC-9FA5-247303372277}"/>
    <cellStyle name="集計 4 2 2 40 5" xfId="31251" xr:uid="{647138EC-2981-4305-902B-0F87752DE314}"/>
    <cellStyle name="集計 4 2 2 41" xfId="14142" xr:uid="{581D0ACA-2DFF-47C3-8A91-04BB43922BAC}"/>
    <cellStyle name="集計 4 2 2 41 2" xfId="19848" xr:uid="{CEF0E54B-47B2-496F-9DAA-E5AB167703B5}"/>
    <cellStyle name="集計 4 2 2 41 3" xfId="23918" xr:uid="{269E0569-D702-4160-BCA6-BA042ECE2361}"/>
    <cellStyle name="集計 4 2 2 41 4" xfId="25208" xr:uid="{D49FE72A-3367-454F-BD78-AF06F83ECAAD}"/>
    <cellStyle name="集計 4 2 2 41 5" xfId="31250" xr:uid="{61923C0E-C2CE-4F0D-81C4-AAAD6DE345EB}"/>
    <cellStyle name="集計 4 2 2 42" xfId="14143" xr:uid="{47C97937-2B5D-41EC-AD14-EF632D2C2271}"/>
    <cellStyle name="集計 4 2 2 42 2" xfId="19849" xr:uid="{C21CDEF9-2DCA-4DCC-B253-0C8AE2655C10}"/>
    <cellStyle name="集計 4 2 2 42 3" xfId="23917" xr:uid="{0422CD1C-3239-4A2D-8282-BEF4B5C472F1}"/>
    <cellStyle name="集計 4 2 2 42 4" xfId="25209" xr:uid="{77BB00C3-7D90-4589-90F0-250B6DCD1660}"/>
    <cellStyle name="集計 4 2 2 42 5" xfId="31249" xr:uid="{60C2E164-AF58-4E6A-A3B1-D74E8BE73FF8}"/>
    <cellStyle name="集計 4 2 2 43" xfId="14144" xr:uid="{7B7937B1-6E9E-45B5-BA07-39D6863C6951}"/>
    <cellStyle name="集計 4 2 2 43 2" xfId="19850" xr:uid="{5D8EC904-D7F4-4C19-BCA4-D96DA69A8E3A}"/>
    <cellStyle name="集計 4 2 2 43 3" xfId="23916" xr:uid="{934D2DAA-5DFF-4D46-9F88-ABEDE926491A}"/>
    <cellStyle name="集計 4 2 2 43 4" xfId="25210" xr:uid="{0A815E87-CDAC-4120-90A2-78933B817367}"/>
    <cellStyle name="集計 4 2 2 43 5" xfId="31248" xr:uid="{3035C079-BBFE-4A1A-9AB7-134FBCB8D4ED}"/>
    <cellStyle name="集計 4 2 2 44" xfId="14145" xr:uid="{69B34FCF-44EE-4B81-89E1-71C91A1628A4}"/>
    <cellStyle name="集計 4 2 2 44 2" xfId="19851" xr:uid="{9DB5F22C-7863-432D-890A-2BB1B8EB50AC}"/>
    <cellStyle name="集計 4 2 2 44 3" xfId="26359" xr:uid="{B351BB88-5EC4-46FB-AEAB-CBC17A65089C}"/>
    <cellStyle name="集計 4 2 2 44 4" xfId="28587" xr:uid="{D828FB08-0EB9-4A5C-980C-0D255F6EEF37}"/>
    <cellStyle name="集計 4 2 2 44 5" xfId="31247" xr:uid="{066989BC-A5AA-45A1-B375-638DAC32FDF1}"/>
    <cellStyle name="集計 4 2 2 45" xfId="14146" xr:uid="{36600BAA-6064-4C11-9D42-9A1B99116AAC}"/>
    <cellStyle name="集計 4 2 2 45 2" xfId="19852" xr:uid="{9C8BC642-F153-4C46-A574-6CD3F59F109A}"/>
    <cellStyle name="集計 4 2 2 45 3" xfId="23915" xr:uid="{1047335A-CB4C-4801-BEA9-5AD688AD56E9}"/>
    <cellStyle name="集計 4 2 2 45 4" xfId="29932" xr:uid="{249E65E3-4C46-4BBE-A5AF-8FE045165A4A}"/>
    <cellStyle name="集計 4 2 2 45 5" xfId="31246" xr:uid="{2210F3EB-E94A-4B03-9139-B470A6F9C0D4}"/>
    <cellStyle name="集計 4 2 2 46" xfId="14147" xr:uid="{1ACFB748-79FE-4F44-976D-9C9F9E2DEA8E}"/>
    <cellStyle name="集計 4 2 2 46 2" xfId="19853" xr:uid="{377DC427-3A3C-432B-B455-E7CE9534033F}"/>
    <cellStyle name="集計 4 2 2 46 3" xfId="21450" xr:uid="{0A65258B-8B8F-4226-8D8F-A23FBAA28EE7}"/>
    <cellStyle name="集計 4 2 2 46 4" xfId="26330" xr:uid="{25BF7554-294A-488F-AD8E-97474E1DF42B}"/>
    <cellStyle name="集計 4 2 2 46 5" xfId="31245" xr:uid="{B4BE899A-5EDB-4F92-82A8-C45F5920B580}"/>
    <cellStyle name="集計 4 2 2 47" xfId="14148" xr:uid="{0DACB682-01B9-4696-91DD-D4ACB426153A}"/>
    <cellStyle name="集計 4 2 2 47 2" xfId="19854" xr:uid="{A13B28EF-FB90-4E19-A650-5E685BD2FF1E}"/>
    <cellStyle name="集計 4 2 2 47 3" xfId="22398" xr:uid="{DEA5D3BF-2336-4538-AE8C-A49D97883F4D}"/>
    <cellStyle name="集計 4 2 2 47 4" xfId="27269" xr:uid="{19C52A24-58F9-4066-B806-6162D068090A}"/>
    <cellStyle name="集計 4 2 2 47 5" xfId="31244" xr:uid="{D9697973-A95E-4C58-923D-23CC14AEE6D9}"/>
    <cellStyle name="集計 4 2 2 48" xfId="14149" xr:uid="{69D7C855-C628-4EEF-8565-0F715C265C03}"/>
    <cellStyle name="集計 4 2 2 48 2" xfId="19855" xr:uid="{AEDFA84B-CEB4-49A5-B52A-7C18661B8CF7}"/>
    <cellStyle name="集計 4 2 2 48 3" xfId="23914" xr:uid="{EA025007-FCE7-4CBE-A3BE-B3B0A5387501}"/>
    <cellStyle name="集計 4 2 2 48 4" xfId="29869" xr:uid="{E66982DA-B3F9-460D-8480-A0B4508AD36B}"/>
    <cellStyle name="集計 4 2 2 48 5" xfId="31243" xr:uid="{BC594DF5-4C20-4337-A403-E20AD283068E}"/>
    <cellStyle name="集計 4 2 2 49" xfId="15109" xr:uid="{2FA0D178-DF54-4330-8684-BBECC20EC54F}"/>
    <cellStyle name="集計 4 2 2 49 2" xfId="20631" xr:uid="{89E86330-8EA4-4811-A760-17880BD9C964}"/>
    <cellStyle name="集計 4 2 2 49 3" xfId="23561" xr:uid="{4F1F602C-F670-48B5-A461-E514E7037D33}"/>
    <cellStyle name="集計 4 2 2 49 4" xfId="27413" xr:uid="{4307FAED-CCAE-471C-9E36-88FFEAD1646F}"/>
    <cellStyle name="集計 4 2 2 49 5" xfId="24130" xr:uid="{DEAD4F33-70FF-4915-8F8C-D8B13C7997CC}"/>
    <cellStyle name="集計 4 2 2 5" xfId="14150" xr:uid="{E3628461-6257-45D3-A5D5-6C895294299D}"/>
    <cellStyle name="集計 4 2 2 5 2" xfId="19856" xr:uid="{1B667C5B-D60C-46C9-992B-7EDBFA4C7F3F}"/>
    <cellStyle name="集計 4 2 2 5 3" xfId="27708" xr:uid="{CA4D4197-F094-4B93-948D-698C56981D10}"/>
    <cellStyle name="集計 4 2 2 5 4" xfId="30126" xr:uid="{F20539E6-67AD-4D9C-8516-11C927CF4CC5}"/>
    <cellStyle name="集計 4 2 2 5 5" xfId="31242" xr:uid="{3C94431D-9BD6-49F9-BBC9-02FF81975F1B}"/>
    <cellStyle name="集計 4 2 2 50" xfId="15357" xr:uid="{AEDE530A-2DD2-433A-B0E8-4B9EA75032E6}"/>
    <cellStyle name="集計 4 2 2 50 2" xfId="20852" xr:uid="{9EF2292B-BF51-468B-8336-B3759534F775}"/>
    <cellStyle name="集計 4 2 2 50 3" xfId="27933" xr:uid="{ECE51B10-59B4-49D9-A649-0C573EE0B31B}"/>
    <cellStyle name="集計 4 2 2 50 4" xfId="30589" xr:uid="{F55783C1-03F9-4842-8E4C-593674CA6736}"/>
    <cellStyle name="集計 4 2 2 50 5" xfId="22256" xr:uid="{444E768A-D29B-49CD-B32D-AC625F76EAA0}"/>
    <cellStyle name="集計 4 2 2 51" xfId="14961" xr:uid="{3F0201B1-B738-4C06-B52D-BD0ED9D03793}"/>
    <cellStyle name="集計 4 2 2 51 2" xfId="20497" xr:uid="{25C2530C-1EEB-4850-A631-75470AE496CB}"/>
    <cellStyle name="集計 4 2 2 51 3" xfId="23579" xr:uid="{BE4AD9F2-6477-468C-A7CF-E8C681DE2F6E}"/>
    <cellStyle name="集計 4 2 2 51 4" xfId="24122" xr:uid="{F8FF4E90-4BD7-41F2-A7DC-8D937A26FB18}"/>
    <cellStyle name="集計 4 2 2 51 5" xfId="30702" xr:uid="{4D3BCABE-5FDB-4B29-8DE3-A326CD109DEB}"/>
    <cellStyle name="集計 4 2 2 52" xfId="15353" xr:uid="{40F9AA38-DDF3-499E-80D5-B958A327C40E}"/>
    <cellStyle name="集計 4 2 2 52 2" xfId="20848" xr:uid="{E1F311CA-D741-4E31-9FA7-01056B658041}"/>
    <cellStyle name="集計 4 2 2 52 3" xfId="26412" xr:uid="{C685DFCB-49A9-49ED-B44A-40BA1E0BA9E0}"/>
    <cellStyle name="集計 4 2 2 52 4" xfId="25407" xr:uid="{BB91B3B4-412B-44F1-8AF3-47B7358533E4}"/>
    <cellStyle name="集計 4 2 2 52 5" xfId="25423" xr:uid="{5414DC42-7035-437A-8A7D-5361A46D9B78}"/>
    <cellStyle name="集計 4 2 2 53" xfId="15579" xr:uid="{D977647C-8558-43F3-9800-4359F73E6FCE}"/>
    <cellStyle name="集計 4 2 2 53 2" xfId="21054" xr:uid="{2320F203-6E8A-494F-A587-405C34C0DFAE}"/>
    <cellStyle name="集計 4 2 2 53 3" xfId="26576" xr:uid="{00CBB9AA-E9A2-4B0A-9414-658498D706CF}"/>
    <cellStyle name="集計 4 2 2 53 4" xfId="24542" xr:uid="{898A7593-AFA2-44FF-9B93-D79AFFF35FE0}"/>
    <cellStyle name="集計 4 2 2 53 5" xfId="34912" xr:uid="{93585B49-00F0-40F9-9522-66AE595F0C7F}"/>
    <cellStyle name="集計 4 2 2 54" xfId="14868" xr:uid="{70819A75-41E4-45E7-A8D9-070E8024DBC9}"/>
    <cellStyle name="集計 4 2 2 54 2" xfId="20410" xr:uid="{A2596BF0-0D1C-40EC-B186-082184A6C5DB}"/>
    <cellStyle name="集計 4 2 2 54 3" xfId="23621" xr:uid="{BAC215DC-C186-4BB2-A015-93164DE5EE16}"/>
    <cellStyle name="集計 4 2 2 54 4" xfId="28646" xr:uid="{8AD52AC6-ACD7-41C2-BCDC-3A77BBDC5586}"/>
    <cellStyle name="集計 4 2 2 54 5" xfId="30767" xr:uid="{32A4A3E3-584F-4523-BEE0-A5D97D8139B6}"/>
    <cellStyle name="集計 4 2 2 55" xfId="15494" xr:uid="{BECD38DA-74A4-4CAB-B26F-37CB1C38A1C6}"/>
    <cellStyle name="集計 4 2 2 55 2" xfId="20973" xr:uid="{2A57E65B-F19C-478F-BC68-DD80708BA574}"/>
    <cellStyle name="集計 4 2 2 55 3" xfId="22035" xr:uid="{C1171D7F-6864-488C-896F-85C31A1B7C95}"/>
    <cellStyle name="集計 4 2 2 55 4" xfId="29865" xr:uid="{05474A10-C7C4-4276-9F73-7ED28F3B89A4}"/>
    <cellStyle name="集計 4 2 2 55 5" xfId="28798" xr:uid="{799AD04E-DD29-4ACA-B3EB-81637FCF0D0C}"/>
    <cellStyle name="集計 4 2 2 56" xfId="15249" xr:uid="{23E30CAB-5F72-4407-9151-461C57F98600}"/>
    <cellStyle name="集計 4 2 2 56 2" xfId="20757" xr:uid="{A88288D3-E511-433A-B280-CF421D5C3317}"/>
    <cellStyle name="集計 4 2 2 56 3" xfId="23504" xr:uid="{65F478FC-96F3-489E-A885-565D232192A1}"/>
    <cellStyle name="集計 4 2 2 56 4" xfId="25413" xr:uid="{1816F550-F32C-4725-B977-453D02885288}"/>
    <cellStyle name="集計 4 2 2 56 5" xfId="22821" xr:uid="{5BDAC597-FE5F-4C41-AD63-CC41B8919F5E}"/>
    <cellStyle name="集計 4 2 2 57" xfId="15069" xr:uid="{E8B46720-1C86-459C-AA51-7F7B5799C9F0}"/>
    <cellStyle name="集計 4 2 2 57 2" xfId="20597" xr:uid="{611B72E2-BA40-4FF8-A0C5-48D8C1CCBA45}"/>
    <cellStyle name="集計 4 2 2 57 3" xfId="27166" xr:uid="{5809EB65-0E0E-4B11-90C4-3766782AAE61}"/>
    <cellStyle name="集計 4 2 2 57 4" xfId="28635" xr:uid="{410010DF-4D31-4460-97CC-65713655581D}"/>
    <cellStyle name="集計 4 2 2 57 5" xfId="34548" xr:uid="{9C0BBE8C-2A90-4362-8D21-AFA6D9FD11B9}"/>
    <cellStyle name="集計 4 2 2 58" xfId="14908" xr:uid="{7E662D41-8EFB-4999-A965-153FE851D507}"/>
    <cellStyle name="集計 4 2 2 58 2" xfId="20446" xr:uid="{63120F9B-E8A1-4B75-994C-540790EB4338}"/>
    <cellStyle name="集計 4 2 2 58 3" xfId="23605" xr:uid="{DF170E66-505A-4226-8584-70E6A52C9405}"/>
    <cellStyle name="集計 4 2 2 58 4" xfId="25393" xr:uid="{03BD973D-85A3-420B-8A72-ABAE3E76687D}"/>
    <cellStyle name="集計 4 2 2 58 5" xfId="30741" xr:uid="{1FD335A0-80C7-46DA-825B-52DA9A480331}"/>
    <cellStyle name="集計 4 2 2 59" xfId="15486" xr:uid="{183B59A1-62D0-4014-8D62-CFF1D142FDEB}"/>
    <cellStyle name="集計 4 2 2 59 2" xfId="20965" xr:uid="{ED01B531-1777-4079-9E5B-7442706BE043}"/>
    <cellStyle name="集計 4 2 2 59 3" xfId="23224" xr:uid="{1C6AF442-FBD0-47D9-8BC2-88300908C300}"/>
    <cellStyle name="集計 4 2 2 59 4" xfId="27377" xr:uid="{04176690-82A9-4C01-8D4D-42343BD97808}"/>
    <cellStyle name="集計 4 2 2 59 5" xfId="28795" xr:uid="{A526BD43-909E-4E88-B8D9-091636A8F7EA}"/>
    <cellStyle name="集計 4 2 2 6" xfId="14151" xr:uid="{792F5601-ACF1-450C-89B5-4C822B83642C}"/>
    <cellStyle name="集計 4 2 2 6 2" xfId="19857" xr:uid="{D2452DF0-D4D7-4AAF-92FC-1978E37DACAB}"/>
    <cellStyle name="集計 4 2 2 6 3" xfId="23913" xr:uid="{E76F097D-DB14-4BBD-9DFF-8980348F9366}"/>
    <cellStyle name="集計 4 2 2 6 4" xfId="23351" xr:uid="{73E1395D-15B9-451D-BE6E-530E27698989}"/>
    <cellStyle name="集計 4 2 2 6 5" xfId="31241" xr:uid="{BC3B6FDC-74B1-4449-97B8-9D2F87AAFC38}"/>
    <cellStyle name="集計 4 2 2 60" xfId="15626" xr:uid="{7035E5A2-B63F-4E09-9D65-575ECD53CC3C}"/>
    <cellStyle name="集計 4 2 2 60 2" xfId="21095" xr:uid="{F63E9E3A-D363-41F0-AC75-ADBCE1AC28A5}"/>
    <cellStyle name="集計 4 2 2 60 3" xfId="26951" xr:uid="{0AEF71CC-177B-464F-BDBA-5FC14E298BC8}"/>
    <cellStyle name="集計 4 2 2 60 4" xfId="22299" xr:uid="{BE825762-0D01-4CA9-A2F6-8B07546EA039}"/>
    <cellStyle name="集計 4 2 2 60 5" xfId="34953" xr:uid="{16C5FFDC-286C-4771-B0AB-CA3828053827}"/>
    <cellStyle name="集計 4 2 2 61" xfId="15335" xr:uid="{753D2C40-3AED-4B6D-9E1D-C7FFAEA47977}"/>
    <cellStyle name="集計 4 2 2 62" xfId="25535" xr:uid="{A88BF64C-A1D7-4AF6-AECA-2F402851B7AF}"/>
    <cellStyle name="集計 4 2 2 63" xfId="30136" xr:uid="{7A030B73-8E8C-44D2-8717-822673DF8EDA}"/>
    <cellStyle name="集計 4 2 2 64" xfId="34114" xr:uid="{1BEE2658-3D69-49F7-820D-87A9FF6FF338}"/>
    <cellStyle name="集計 4 2 2 65" xfId="35558" xr:uid="{F354E094-E448-43B3-B433-97DC8C36FA4D}"/>
    <cellStyle name="集計 4 2 2 66" xfId="35547" xr:uid="{B94E6609-9E9B-4E93-BC6F-44C777653183}"/>
    <cellStyle name="集計 4 2 2 67" xfId="35596" xr:uid="{5EFD0550-48BA-4125-9EA0-CCFF12A5427B}"/>
    <cellStyle name="集計 4 2 2 68" xfId="35824" xr:uid="{0297F13C-35BA-4812-BF0B-FEEFDEA88B70}"/>
    <cellStyle name="集計 4 2 2 69" xfId="35853" xr:uid="{4CCEC54C-40A2-4ED9-B1F1-9647377E4EF2}"/>
    <cellStyle name="集計 4 2 2 7" xfId="14152" xr:uid="{66CEB3A1-5B46-4E7F-A05E-538A08E94612}"/>
    <cellStyle name="集計 4 2 2 7 2" xfId="19858" xr:uid="{9DBA2B36-AE2E-46E6-8CFE-60907F03A006}"/>
    <cellStyle name="集計 4 2 2 7 3" xfId="27632" xr:uid="{D42A26E9-84CC-4D02-BCD0-FDE496F444F7}"/>
    <cellStyle name="集計 4 2 2 7 4" xfId="21539" xr:uid="{AB053DD6-3161-4034-A4B6-071787FBB5E0}"/>
    <cellStyle name="集計 4 2 2 7 5" xfId="31240" xr:uid="{95B28580-F931-467B-82A4-AA1E99B76A33}"/>
    <cellStyle name="集計 4 2 2 8" xfId="14153" xr:uid="{746AA189-DA79-4AE4-8043-FE10B0FB2555}"/>
    <cellStyle name="集計 4 2 2 8 2" xfId="19859" xr:uid="{D6F0CA91-9753-4C28-8AF3-15DD1D563946}"/>
    <cellStyle name="集計 4 2 2 8 3" xfId="27572" xr:uid="{1844224E-7D7B-451B-B346-2B0FFC74148F}"/>
    <cellStyle name="集計 4 2 2 8 4" xfId="25211" xr:uid="{FB39B99D-EA29-4A19-80C5-E97224B94FF4}"/>
    <cellStyle name="集計 4 2 2 8 5" xfId="31239" xr:uid="{5D7403DF-33CE-4284-B56A-3E68390511F0}"/>
    <cellStyle name="集計 4 2 2 9" xfId="14154" xr:uid="{AADB6D79-239E-4D69-87C5-04F2CA59F4B8}"/>
    <cellStyle name="集計 4 2 2 9 2" xfId="19860" xr:uid="{F2CDEBFC-E7B3-46B2-85D7-DFD27128B1AB}"/>
    <cellStyle name="集計 4 2 2 9 3" xfId="23912" xr:uid="{0BCE7BA6-CC0E-47C5-A716-C97B48183DD9}"/>
    <cellStyle name="集計 4 2 2 9 4" xfId="29725" xr:uid="{7A252E4C-506E-4BC7-A8C3-A38DC80BEDA6}"/>
    <cellStyle name="集計 4 2 2 9 5" xfId="31238" xr:uid="{A075898B-3A87-4B11-A871-86EDC0F71975}"/>
    <cellStyle name="集計 4 2 20" xfId="14155" xr:uid="{A23F8C77-4E47-443C-AC6E-C91FE0E5B0BE}"/>
    <cellStyle name="集計 4 2 20 2" xfId="19861" xr:uid="{1D83FE45-D703-435B-83D0-BE155D4970FB}"/>
    <cellStyle name="集計 4 2 20 3" xfId="23911" xr:uid="{944CA9E8-23FF-46AB-ADA8-28E290BF369A}"/>
    <cellStyle name="集計 4 2 20 4" xfId="25205" xr:uid="{AE3AA24D-8333-4E91-B710-B24596723CBF}"/>
    <cellStyle name="集計 4 2 20 5" xfId="34717" xr:uid="{2E9AF38C-53FE-4484-AC26-BB70A8690207}"/>
    <cellStyle name="集計 4 2 21" xfId="14156" xr:uid="{C4A9E3F9-FB61-493D-A901-42B27339A3F2}"/>
    <cellStyle name="集計 4 2 21 2" xfId="19862" xr:uid="{739F4387-C11A-40F8-BCD9-B6CF735B8A8E}"/>
    <cellStyle name="集計 4 2 21 3" xfId="23910" xr:uid="{156BEE42-40BD-4A0F-B882-76B23A528C8E}"/>
    <cellStyle name="集計 4 2 21 4" xfId="25212" xr:uid="{A4051FF2-448C-4AAD-9542-34CD944B69A7}"/>
    <cellStyle name="集計 4 2 21 5" xfId="31237" xr:uid="{508A73BC-AF96-4D38-8987-BFD8F68FEAB5}"/>
    <cellStyle name="集計 4 2 22" xfId="14157" xr:uid="{77E2D279-28CC-4E38-8460-51B677175E1E}"/>
    <cellStyle name="集計 4 2 22 2" xfId="19863" xr:uid="{A5DF8A54-ED2C-44BD-B639-67A151D2BEB4}"/>
    <cellStyle name="集計 4 2 22 3" xfId="23124" xr:uid="{C0F487D3-761D-40FC-B906-B7E1555914C2}"/>
    <cellStyle name="集計 4 2 22 4" xfId="21362" xr:uid="{E8C076C3-494B-4343-A45E-6DF6A1D3CC71}"/>
    <cellStyle name="集計 4 2 22 5" xfId="34511" xr:uid="{9FD1C48E-793E-46E7-A906-673B0DA49480}"/>
    <cellStyle name="集計 4 2 23" xfId="14158" xr:uid="{EE809572-6CD1-4E62-A34D-167596E7BEB0}"/>
    <cellStyle name="集計 4 2 23 2" xfId="19864" xr:uid="{37E4B8DB-F826-4F19-B07B-CFC09138AAD3}"/>
    <cellStyle name="集計 4 2 23 3" xfId="21806" xr:uid="{37105CAE-36D3-4CFF-979C-15104C349B08}"/>
    <cellStyle name="集計 4 2 23 4" xfId="29855" xr:uid="{B40486F4-C17B-4801-A328-56C5B2A32E81}"/>
    <cellStyle name="集計 4 2 23 5" xfId="34278" xr:uid="{BA18F78A-608D-4401-B80F-3F28F2F29B5E}"/>
    <cellStyle name="集計 4 2 24" xfId="14159" xr:uid="{9635A57F-8BE3-4132-B0FE-DBCB526A75E7}"/>
    <cellStyle name="集計 4 2 24 2" xfId="19865" xr:uid="{F8508DB7-82C0-465C-85DE-F3CDC25EA17E}"/>
    <cellStyle name="集計 4 2 24 3" xfId="21884" xr:uid="{1D0DD698-0267-4A21-88AC-BCF632C52C8A}"/>
    <cellStyle name="集計 4 2 24 4" xfId="29017" xr:uid="{99F19989-97D7-441B-BF3F-3D01B6EEF5C0}"/>
    <cellStyle name="集計 4 2 24 5" xfId="31236" xr:uid="{25432D72-BC90-41B4-B79F-2592DAAC81E1}"/>
    <cellStyle name="集計 4 2 25" xfId="14160" xr:uid="{C55D2964-4DBA-448D-BC44-43842FB506C7}"/>
    <cellStyle name="集計 4 2 25 2" xfId="19866" xr:uid="{2A51F0BB-3CCC-48F0-A7D4-CBCA1613D142}"/>
    <cellStyle name="集計 4 2 25 3" xfId="26411" xr:uid="{805B9EF0-1C3B-4D15-AC7B-F255A25D052E}"/>
    <cellStyle name="集計 4 2 25 4" xfId="22485" xr:uid="{A6EBA52F-F0AE-432E-B6AF-81EDBC9E0B6B}"/>
    <cellStyle name="集計 4 2 25 5" xfId="31235" xr:uid="{DC26F757-FB31-4C89-A058-A49BC0EEB078}"/>
    <cellStyle name="集計 4 2 26" xfId="14161" xr:uid="{96A379D0-B4AB-4B01-A486-6422B0769F1A}"/>
    <cellStyle name="集計 4 2 26 2" xfId="19867" xr:uid="{D6FA2EB3-DED8-4BB1-AC39-9B5106B4E9AA}"/>
    <cellStyle name="集計 4 2 26 3" xfId="22457" xr:uid="{021D6035-3DBB-4F99-8D8F-39FF68D0C0D6}"/>
    <cellStyle name="集計 4 2 26 4" xfId="24567" xr:uid="{F91ACD00-E31D-4C34-B19B-CEC146E9CE32}"/>
    <cellStyle name="集計 4 2 26 5" xfId="31234" xr:uid="{9A391413-1D1C-4673-B9FE-227BC0CC8A1B}"/>
    <cellStyle name="集計 4 2 27" xfId="14162" xr:uid="{E3D86816-DD8D-48A7-B12D-CDCB4308A7C4}"/>
    <cellStyle name="集計 4 2 27 2" xfId="19868" xr:uid="{92F4066B-0436-4016-B6F8-9175604223BB}"/>
    <cellStyle name="集計 4 2 27 3" xfId="27119" xr:uid="{367FD8BB-B251-45E1-9A2F-A6B109063BA3}"/>
    <cellStyle name="集計 4 2 27 4" xfId="22236" xr:uid="{04A2C00D-2C46-44C0-9F53-131116E98254}"/>
    <cellStyle name="集計 4 2 27 5" xfId="31233" xr:uid="{23DE63EA-9E04-4108-8847-19000FF1ADC6}"/>
    <cellStyle name="集計 4 2 28" xfId="14163" xr:uid="{F5B201E5-C7D3-4E57-B2A8-AC535064BD85}"/>
    <cellStyle name="集計 4 2 28 2" xfId="19869" xr:uid="{B43846D1-2576-4FD8-9AE7-B04886DC1F79}"/>
    <cellStyle name="集計 4 2 28 3" xfId="21708" xr:uid="{069E408E-24F4-43D7-86BD-475BFD677FE0}"/>
    <cellStyle name="集計 4 2 28 4" xfId="27078" xr:uid="{B512D771-BAF5-4567-B10B-F0D9C6469700}"/>
    <cellStyle name="集計 4 2 28 5" xfId="31232" xr:uid="{D086AD21-1392-403E-B563-5F952981AF97}"/>
    <cellStyle name="集計 4 2 29" xfId="14164" xr:uid="{EFF82D46-9187-4FB2-8715-60A14EEC6553}"/>
    <cellStyle name="集計 4 2 29 2" xfId="19870" xr:uid="{B790B4EE-84ED-4256-9130-69A376DA6C7B}"/>
    <cellStyle name="集計 4 2 29 3" xfId="21821" xr:uid="{F5FA76EA-78F7-4991-8C1F-C103F047D0FF}"/>
    <cellStyle name="集計 4 2 29 4" xfId="28226" xr:uid="{3A117AD0-D368-4AB4-897F-6D894D587EFC}"/>
    <cellStyle name="集計 4 2 29 5" xfId="31231" xr:uid="{04FAC8DB-92FE-4139-909E-0D68DAD7B2F5}"/>
    <cellStyle name="集計 4 2 3" xfId="14165" xr:uid="{AB071AFB-3C27-4ECC-BFC1-7562A18D966E}"/>
    <cellStyle name="集計 4 2 3 10" xfId="35747" xr:uid="{FFC429CE-22A2-4B61-AE48-92DA13A0E2A0}"/>
    <cellStyle name="集計 4 2 3 2" xfId="19871" xr:uid="{F6129457-B83C-4A4E-9862-20E2D41B6EE4}"/>
    <cellStyle name="集計 4 2 3 3" xfId="21727" xr:uid="{A1A8FC79-1699-4523-90ED-61AFEA6DE39C}"/>
    <cellStyle name="集計 4 2 3 4" xfId="28275" xr:uid="{E68A5E60-3E2C-49F4-80BB-A5BEDF2967DF}"/>
    <cellStyle name="集計 4 2 3 5" xfId="31230" xr:uid="{17DEB2EF-DCAC-40ED-BB40-77A56624DC8D}"/>
    <cellStyle name="集計 4 2 3 6" xfId="35431" xr:uid="{C424E32B-017E-4CB2-9B2C-879DF7E54865}"/>
    <cellStyle name="集計 4 2 3 7" xfId="35528" xr:uid="{A31BDE09-5634-4ACF-AE82-0D0BC2349F58}"/>
    <cellStyle name="集計 4 2 3 8" xfId="35482" xr:uid="{6C1CE0C9-8B07-45C0-8587-8A54AB7012BD}"/>
    <cellStyle name="集計 4 2 3 9" xfId="35733" xr:uid="{51631F59-C643-40BF-AC70-72A5F96465C5}"/>
    <cellStyle name="集計 4 2 30" xfId="14166" xr:uid="{E9480A06-9358-462D-AFAF-FA0226796EB7}"/>
    <cellStyle name="集計 4 2 30 2" xfId="19872" xr:uid="{BD3E21E3-0524-488B-9BBF-A9A242919F4A}"/>
    <cellStyle name="集計 4 2 30 3" xfId="23909" xr:uid="{8A979EE5-A710-4AE0-B0C4-EFA4BE44D03B}"/>
    <cellStyle name="集計 4 2 30 4" xfId="25213" xr:uid="{ABA819A6-06F8-4D12-9392-4807D7B3439E}"/>
    <cellStyle name="集計 4 2 30 5" xfId="31229" xr:uid="{E0733FF7-B982-46C7-AD44-0D7D592E9D2D}"/>
    <cellStyle name="集計 4 2 31" xfId="14167" xr:uid="{D7ABF572-19D7-49D4-845F-9A714BC09E7C}"/>
    <cellStyle name="集計 4 2 31 2" xfId="19873" xr:uid="{B3E3D006-C472-45F8-B2D2-4EEF2FAC0224}"/>
    <cellStyle name="集計 4 2 31 3" xfId="23908" xr:uid="{E0B549BC-4606-4014-96F5-895DC2797EAF}"/>
    <cellStyle name="集計 4 2 31 4" xfId="29272" xr:uid="{B0BC4E57-4B2B-43BA-AFCB-45D2C1FD6E46}"/>
    <cellStyle name="集計 4 2 31 5" xfId="29264" xr:uid="{D18F5FDA-4B58-4B03-BBAB-20456F2D702E}"/>
    <cellStyle name="集計 4 2 32" xfId="14168" xr:uid="{17D8309D-685E-4E65-89B0-5375EF4E67CC}"/>
    <cellStyle name="集計 4 2 32 2" xfId="19874" xr:uid="{332B541D-F5C9-4416-A84A-5E5095DF2A57}"/>
    <cellStyle name="集計 4 2 32 3" xfId="23907" xr:uid="{5F3F218A-0838-461C-B19C-CFDA37987EDE}"/>
    <cellStyle name="集計 4 2 32 4" xfId="26083" xr:uid="{68F6AE7C-315F-49DC-A76E-2FA92E281193}"/>
    <cellStyle name="集計 4 2 32 5" xfId="31228" xr:uid="{3A0C9903-E5D9-4604-850D-CD29BC23C429}"/>
    <cellStyle name="集計 4 2 33" xfId="14169" xr:uid="{7D7B7EFD-A0E4-46E2-B70E-FA83A94120E6}"/>
    <cellStyle name="集計 4 2 33 2" xfId="19875" xr:uid="{C5C089D0-A443-4A56-A900-2F05A85D2BB9}"/>
    <cellStyle name="集計 4 2 33 3" xfId="23906" xr:uid="{AA809CD8-5981-43B8-BBF6-2D38584A219B}"/>
    <cellStyle name="集計 4 2 33 4" xfId="29697" xr:uid="{7CBA98CF-2998-498F-870B-1F9416FC8A5C}"/>
    <cellStyle name="集計 4 2 33 5" xfId="31227" xr:uid="{92E50EF8-2D01-405A-BAFF-AA152AB3A404}"/>
    <cellStyle name="集計 4 2 34" xfId="14170" xr:uid="{348E305B-2236-4DAF-A096-7F0E7773C66F}"/>
    <cellStyle name="集計 4 2 34 2" xfId="19876" xr:uid="{F6484535-FD67-47BE-8198-E037ACAE0030}"/>
    <cellStyle name="集計 4 2 34 3" xfId="23905" xr:uid="{9324CAD5-AEF9-49D9-88C8-288FAD3DC7BD}"/>
    <cellStyle name="集計 4 2 34 4" xfId="25620" xr:uid="{04008854-EC76-4B5B-A922-7FD31173D2EC}"/>
    <cellStyle name="集計 4 2 34 5" xfId="31226" xr:uid="{F07EC30D-9C21-4D1E-B8E5-C7F29F4CDAF6}"/>
    <cellStyle name="集計 4 2 35" xfId="14171" xr:uid="{DE11C649-5B17-43CD-A5D7-EBAF8DA34E15}"/>
    <cellStyle name="集計 4 2 35 2" xfId="19877" xr:uid="{1EED97FC-D744-4890-BD55-AAB167C992C9}"/>
    <cellStyle name="集計 4 2 35 3" xfId="22498" xr:uid="{11675DDC-3164-47B0-A55C-8E165312944E}"/>
    <cellStyle name="集計 4 2 35 4" xfId="25998" xr:uid="{C694A915-662A-4D93-B966-0FC26A7F8758}"/>
    <cellStyle name="集計 4 2 35 5" xfId="31225" xr:uid="{A40DA365-02AF-46BC-9704-CC98254F5C49}"/>
    <cellStyle name="集計 4 2 36" xfId="14172" xr:uid="{94FFCADA-9A54-491E-9AC4-5AF82333472D}"/>
    <cellStyle name="集計 4 2 36 2" xfId="19878" xr:uid="{7406D16C-46AD-4114-908B-9C10A434D4FD}"/>
    <cellStyle name="集計 4 2 36 3" xfId="23904" xr:uid="{32BF4D65-CA95-4E63-AEAE-134A4EF99A53}"/>
    <cellStyle name="集計 4 2 36 4" xfId="29695" xr:uid="{345A26C2-D7AF-40E3-985A-903700D6AA16}"/>
    <cellStyle name="集計 4 2 36 5" xfId="31224" xr:uid="{643EB9D7-7E4F-423F-AD6E-965C122AB04A}"/>
    <cellStyle name="集計 4 2 37" xfId="14173" xr:uid="{4885C25F-92DC-40F2-9081-B77C63FB2B80}"/>
    <cellStyle name="集計 4 2 37 2" xfId="19879" xr:uid="{2902B88D-2611-4A4B-A991-21DFD27258A6}"/>
    <cellStyle name="集計 4 2 37 3" xfId="23903" xr:uid="{2B61346D-41E1-4C94-A198-BED2287EE09D}"/>
    <cellStyle name="集計 4 2 37 4" xfId="27722" xr:uid="{69504AD6-1EAD-4BDA-86C6-D16A81B99F69}"/>
    <cellStyle name="集計 4 2 37 5" xfId="31223" xr:uid="{6033DF80-A190-4EBA-976C-3DFAB847E973}"/>
    <cellStyle name="集計 4 2 38" xfId="14174" xr:uid="{44781F09-7286-4CFF-A963-1B9034A8F8D7}"/>
    <cellStyle name="集計 4 2 38 2" xfId="19880" xr:uid="{08F6087E-AC55-4DC5-BDFA-73DA17B232D5}"/>
    <cellStyle name="集計 4 2 38 3" xfId="23902" xr:uid="{DC77F022-8D5E-4511-A040-B819269FEB4C}"/>
    <cellStyle name="集計 4 2 38 4" xfId="28465" xr:uid="{9138BD53-C4B5-4B14-A2D2-797A6B228506}"/>
    <cellStyle name="集計 4 2 38 5" xfId="31222" xr:uid="{E650F2BF-20DB-4422-9E5C-3F787E5CCD9F}"/>
    <cellStyle name="集計 4 2 39" xfId="14175" xr:uid="{87130073-C58B-4E39-99A7-F1DF1C8EAC1C}"/>
    <cellStyle name="集計 4 2 39 2" xfId="19881" xr:uid="{051420DF-71BF-4461-91A0-01C03AC4B56B}"/>
    <cellStyle name="集計 4 2 39 3" xfId="25928" xr:uid="{9C9C83BE-49D8-41DA-87CA-102B8D52D57A}"/>
    <cellStyle name="集計 4 2 39 4" xfId="27872" xr:uid="{7D8DE2BF-BBD0-49E4-B7A8-2F4185DBEAD3}"/>
    <cellStyle name="集計 4 2 39 5" xfId="31221" xr:uid="{A92852CC-FE54-4A62-880E-E3876247BC5A}"/>
    <cellStyle name="集計 4 2 4" xfId="14176" xr:uid="{DFE33723-613B-4698-A44C-12BF505C7AB4}"/>
    <cellStyle name="集計 4 2 4 2" xfId="19882" xr:uid="{72238DCD-7946-44D6-AAA3-AB20A4BA85A3}"/>
    <cellStyle name="集計 4 2 4 3" xfId="23901" xr:uid="{1714CD2E-BE80-4042-98C6-9960DE2A2F9F}"/>
    <cellStyle name="集計 4 2 4 4" xfId="23169" xr:uid="{47A274A5-D280-4901-AF74-4296D491A367}"/>
    <cellStyle name="集計 4 2 4 5" xfId="31220" xr:uid="{2A6ADBB2-009E-4C7B-8A20-1FF903B0B2ED}"/>
    <cellStyle name="集計 4 2 40" xfId="14177" xr:uid="{BD0ED4DD-9E4D-43E2-94AD-691595CF8884}"/>
    <cellStyle name="集計 4 2 40 2" xfId="19883" xr:uid="{3078F149-EF6B-4AD9-976E-5CF42D30AE2F}"/>
    <cellStyle name="集計 4 2 40 3" xfId="22402" xr:uid="{EDB849A1-D0D4-4B66-A5E8-EFB1E1C2C273}"/>
    <cellStyle name="集計 4 2 40 4" xfId="29519" xr:uid="{91AB1353-328E-45E8-BFA6-DCC3CC06F76C}"/>
    <cellStyle name="集計 4 2 40 5" xfId="31219" xr:uid="{2E979247-3345-470E-8498-368611709BEE}"/>
    <cellStyle name="集計 4 2 41" xfId="14178" xr:uid="{49F9E337-74D3-4B46-8770-616966A57385}"/>
    <cellStyle name="集計 4 2 41 2" xfId="19884" xr:uid="{BCCF6FA4-3FA8-42DF-B0CF-0760E552FB60}"/>
    <cellStyle name="集計 4 2 41 3" xfId="26034" xr:uid="{E86FDD80-7FAF-4CAD-9371-BDD6D073246D}"/>
    <cellStyle name="集計 4 2 41 4" xfId="21975" xr:uid="{6F7979C4-FFE0-40FE-985A-FCD07F408CED}"/>
    <cellStyle name="集計 4 2 41 5" xfId="31218" xr:uid="{0F311982-A630-4795-BB07-900CA8EEE8F2}"/>
    <cellStyle name="集計 4 2 42" xfId="14179" xr:uid="{F8C01273-282C-4AA7-A866-2D07D8B671ED}"/>
    <cellStyle name="集計 4 2 42 2" xfId="19885" xr:uid="{704C770D-0AB7-4F4E-A47F-4DB95B7D5695}"/>
    <cellStyle name="集計 4 2 42 3" xfId="23900" xr:uid="{4C36CF85-0463-42F2-A91F-03B6FF78781F}"/>
    <cellStyle name="集計 4 2 42 4" xfId="28542" xr:uid="{235101DA-A270-41EA-A58F-D79B8169EA8E}"/>
    <cellStyle name="集計 4 2 42 5" xfId="31217" xr:uid="{84E60F73-92C5-4C13-BCA4-994E5F6F0455}"/>
    <cellStyle name="集計 4 2 43" xfId="14180" xr:uid="{37411BA8-47A4-4D6D-A8CB-D3CEB82E4966}"/>
    <cellStyle name="集計 4 2 43 2" xfId="19886" xr:uid="{4AE0E89F-20BC-421B-A942-B3FC9580CD95}"/>
    <cellStyle name="集計 4 2 43 3" xfId="23899" xr:uid="{C492CC0B-CF3A-41DC-B06C-BD68D40EDAF6}"/>
    <cellStyle name="集計 4 2 43 4" xfId="25907" xr:uid="{1FE0843E-55C7-4E64-A50C-A78029B6948D}"/>
    <cellStyle name="集計 4 2 43 5" xfId="31216" xr:uid="{2C1D476E-8637-406B-8695-3C3DCF8C16CD}"/>
    <cellStyle name="集計 4 2 44" xfId="14181" xr:uid="{790425A8-46BD-4A5C-9A21-61449445C53B}"/>
    <cellStyle name="集計 4 2 44 2" xfId="19887" xr:uid="{6EA9E7A7-EA98-449E-AB10-C9CB1FFB4636}"/>
    <cellStyle name="集計 4 2 44 3" xfId="23898" xr:uid="{6A17534E-0E48-408D-A744-E15A45365FF7}"/>
    <cellStyle name="集計 4 2 44 4" xfId="26868" xr:uid="{C8D26609-D46C-48DD-B9F9-0F603DCCADD4}"/>
    <cellStyle name="集計 4 2 44 5" xfId="31215" xr:uid="{4C8EF63C-30D5-4FF3-951D-70127886281C}"/>
    <cellStyle name="集計 4 2 45" xfId="14182" xr:uid="{4B2A6EBC-0D85-4139-B6D2-25A88A5D0414}"/>
    <cellStyle name="集計 4 2 45 2" xfId="19888" xr:uid="{15D684C3-EA01-448E-BD50-1A62A7ED037B}"/>
    <cellStyle name="集計 4 2 45 3" xfId="26947" xr:uid="{69C506CA-586D-4232-97E9-3A224B638663}"/>
    <cellStyle name="集計 4 2 45 4" xfId="25374" xr:uid="{D7F1795F-155B-486E-B0E8-0849CB49C159}"/>
    <cellStyle name="集計 4 2 45 5" xfId="31214" xr:uid="{30E7FDE4-EE80-4786-B685-210A8C2982F4}"/>
    <cellStyle name="集計 4 2 46" xfId="14183" xr:uid="{D66072B8-3C41-4551-8DE8-FC60DC094FB0}"/>
    <cellStyle name="集計 4 2 46 2" xfId="19889" xr:uid="{E90F0773-202A-45BC-AD1B-F114A823EB33}"/>
    <cellStyle name="集計 4 2 46 3" xfId="23897" xr:uid="{7C084867-70F2-409B-BA64-CC000D4FACBA}"/>
    <cellStyle name="集計 4 2 46 4" xfId="27061" xr:uid="{FF846791-51AF-4FAB-810D-836EEDCDF76E}"/>
    <cellStyle name="集計 4 2 46 5" xfId="31213" xr:uid="{C95BA58C-D28A-438B-A7EB-8444ABE47266}"/>
    <cellStyle name="集計 4 2 47" xfId="14184" xr:uid="{13B7445F-903C-4378-9371-7F779E642FBB}"/>
    <cellStyle name="集計 4 2 47 2" xfId="19890" xr:uid="{AEF865F6-C40D-4EC4-BA56-1BA343F5EFD3}"/>
    <cellStyle name="集計 4 2 47 3" xfId="27634" xr:uid="{159D9737-9770-46A9-9649-C076F846C818}"/>
    <cellStyle name="集計 4 2 47 4" xfId="24113" xr:uid="{A0454B75-ED42-40A1-BC48-6B68C5107DAA}"/>
    <cellStyle name="集計 4 2 47 5" xfId="31212" xr:uid="{AA5F683F-03DF-497C-81B2-995DFA9D92A2}"/>
    <cellStyle name="集計 4 2 48" xfId="14185" xr:uid="{FF1778B4-D17F-4ACC-B4F1-143968C3190A}"/>
    <cellStyle name="集計 4 2 48 2" xfId="19891" xr:uid="{C6414A9C-4565-47C6-8B43-0C84A9F1457F}"/>
    <cellStyle name="集計 4 2 48 3" xfId="26931" xr:uid="{94353EA7-5DA2-4050-9A95-46D504806547}"/>
    <cellStyle name="集計 4 2 48 4" xfId="25889" xr:uid="{2C320DD4-7929-4885-8C34-C46847AE7863}"/>
    <cellStyle name="集計 4 2 48 5" xfId="34307" xr:uid="{582C4421-F5FB-472B-AE21-519B102B47E4}"/>
    <cellStyle name="集計 4 2 49" xfId="14186" xr:uid="{13692E65-7B74-4A64-9415-E6AAB9007162}"/>
    <cellStyle name="集計 4 2 49 2" xfId="19892" xr:uid="{42FE7A3C-4B2A-46DA-91B6-61F4D3D0D706}"/>
    <cellStyle name="集計 4 2 49 3" xfId="23896" xr:uid="{7178DD10-227D-4608-A66D-D57E5D038A07}"/>
    <cellStyle name="集計 4 2 49 4" xfId="25214" xr:uid="{C24380A6-9ACD-4A09-AD9E-C2EA20DE2A57}"/>
    <cellStyle name="集計 4 2 49 5" xfId="31211" xr:uid="{F412898E-AE53-49B7-A0AE-C3A03E41A85E}"/>
    <cellStyle name="集計 4 2 5" xfId="14187" xr:uid="{4E9E4DD8-2FD3-4D56-B93C-DD3E9F3439AA}"/>
    <cellStyle name="集計 4 2 5 2" xfId="19893" xr:uid="{92BD069F-CD11-4265-BD2B-20B9826ABF55}"/>
    <cellStyle name="集計 4 2 5 3" xfId="23129" xr:uid="{DB1C4B8E-1E89-424C-A894-773C76122294}"/>
    <cellStyle name="集計 4 2 5 4" xfId="22863" xr:uid="{13E72A36-B82A-4F8B-B4F4-1BA8EC9280D3}"/>
    <cellStyle name="集計 4 2 5 5" xfId="34700" xr:uid="{41D37333-549F-4606-BD91-1D7499439AB1}"/>
    <cellStyle name="集計 4 2 50" xfId="15324" xr:uid="{70B448B0-4AB4-4D71-9632-D62439D4BBE0}"/>
    <cellStyle name="集計 4 2 50 2" xfId="20821" xr:uid="{6DE7EB34-9061-4142-87D6-7A39D1228CA8}"/>
    <cellStyle name="集計 4 2 50 3" xfId="23480" xr:uid="{06FFE396-782A-4A47-A8D7-9C7434A58AB5}"/>
    <cellStyle name="集計 4 2 50 4" xfId="30257" xr:uid="{0A36AB28-9522-4E2A-8D1E-9565019CA3B1}"/>
    <cellStyle name="集計 4 2 50 5" xfId="25090" xr:uid="{61F066E2-EC7D-4CD9-AE25-D51637F019DD}"/>
    <cellStyle name="集計 4 2 51" xfId="15130" xr:uid="{BC41606B-7F4A-4610-A5B5-250C08776FB0}"/>
    <cellStyle name="集計 4 2 51 2" xfId="20649" xr:uid="{2AEA9024-961B-403D-915C-022C19419A0E}"/>
    <cellStyle name="集計 4 2 51 3" xfId="23551" xr:uid="{B37B726C-AB60-4058-91F7-EE87D4940C69}"/>
    <cellStyle name="集計 4 2 51 4" xfId="26758" xr:uid="{E6811021-2975-408C-8065-A11F13E51F2A}"/>
    <cellStyle name="集計 4 2 51 5" xfId="29058" xr:uid="{D47A6710-686E-4C15-98C8-3B294A96CA3D}"/>
    <cellStyle name="集計 4 2 52" xfId="15222" xr:uid="{8AC94DFE-5A3A-4DEA-916E-3035CAAE19A7}"/>
    <cellStyle name="集計 4 2 52 2" xfId="20735" xr:uid="{45B36D01-C1B4-4C8F-A2D5-BCCA00C19B92}"/>
    <cellStyle name="集計 4 2 52 3" xfId="27155" xr:uid="{8A60675B-2916-4DC8-A725-E54F578A2D6D}"/>
    <cellStyle name="集計 4 2 52 4" xfId="21502" xr:uid="{87D77477-BDAC-46A6-91B4-5E72D1856217}"/>
    <cellStyle name="集計 4 2 52 5" xfId="25808" xr:uid="{B9CFE427-70E8-4D04-AB0C-33FDD3B60889}"/>
    <cellStyle name="集計 4 2 53" xfId="15068" xr:uid="{1DC6A1D4-54AF-420A-9E68-D1FD024E8F29}"/>
    <cellStyle name="集計 4 2 53 2" xfId="20596" xr:uid="{AB19FC00-B619-49A9-A730-F5FF6D0FFBA0}"/>
    <cellStyle name="集計 4 2 53 3" xfId="27222" xr:uid="{7F52A94B-3438-49CE-BDCF-1D2D80CB39F8}"/>
    <cellStyle name="集計 4 2 53 4" xfId="22016" xr:uid="{85F37C0C-DC45-4520-93EE-774058783594}"/>
    <cellStyle name="集計 4 2 53 5" xfId="34494" xr:uid="{83347472-4FBB-445C-B6E6-EF462B5953A2}"/>
    <cellStyle name="集計 4 2 54" xfId="15025" xr:uid="{D057A439-15C2-4E22-9401-7DCB8C89CFD3}"/>
    <cellStyle name="集計 4 2 54 2" xfId="20556" xr:uid="{7E9126E4-F07A-43BD-8EB4-B6FC25FBAE37}"/>
    <cellStyle name="集計 4 2 54 3" xfId="26692" xr:uid="{2ACA61E9-889B-4833-9A87-0620A206E74A}"/>
    <cellStyle name="集計 4 2 54 4" xfId="22354" xr:uid="{729261EA-8ED7-4F36-8397-F26C79175F5E}"/>
    <cellStyle name="集計 4 2 54 5" xfId="34768" xr:uid="{5860174A-A90D-4024-800F-74394F856AAF}"/>
    <cellStyle name="集計 4 2 55" xfId="15030" xr:uid="{C5F18FB0-A9F7-40B5-B231-6BF81448FE28}"/>
    <cellStyle name="集計 4 2 55 2" xfId="20561" xr:uid="{8CD6E260-1B97-4518-8B6D-67CADF350F74}"/>
    <cellStyle name="集計 4 2 55 3" xfId="26688" xr:uid="{9C07091C-FAC3-4EFC-9411-D78E569DDC02}"/>
    <cellStyle name="集計 4 2 55 4" xfId="30238" xr:uid="{616D48B7-70BC-40A1-9750-C2A9B8DF9189}"/>
    <cellStyle name="集計 4 2 55 5" xfId="34628" xr:uid="{DCDF0C5D-5A84-4113-A1FE-26D3FAE49A4D}"/>
    <cellStyle name="集計 4 2 56" xfId="15441" xr:uid="{FD66525A-FA78-4F1F-BE93-918177BD1C4A}"/>
    <cellStyle name="集計 4 2 56 2" xfId="20926" xr:uid="{E4F1A422-562B-44C7-9CD7-A1BF40EF049F}"/>
    <cellStyle name="集計 4 2 56 3" xfId="21698" xr:uid="{5A514ED3-E6AF-4CBB-8E66-E8C3CB66AC67}"/>
    <cellStyle name="集計 4 2 56 4" xfId="29884" xr:uid="{6D38278A-D708-4B57-8C0F-2F043E30D13F}"/>
    <cellStyle name="集計 4 2 56 5" xfId="28598" xr:uid="{D8FB9479-1569-471E-A0B6-85045A5567ED}"/>
    <cellStyle name="集計 4 2 57" xfId="15479" xr:uid="{8FDFDC6A-E1E3-45F6-BCA5-A9A0A4FDDC4C}"/>
    <cellStyle name="集計 4 2 57 2" xfId="20960" xr:uid="{B89F3E09-E53C-459E-9ECD-E64C2FC75677}"/>
    <cellStyle name="集計 4 2 57 3" xfId="23226" xr:uid="{FC48C6F4-8615-4132-8472-B4BD19C80748}"/>
    <cellStyle name="集計 4 2 57 4" xfId="23448" xr:uid="{6ED02B6F-A8C5-47B9-BA25-CA0ED2E2AF25}"/>
    <cellStyle name="集計 4 2 57 5" xfId="28790" xr:uid="{5B347642-C8E0-41E4-B70C-7577BB229D77}"/>
    <cellStyle name="集計 4 2 58" xfId="15250" xr:uid="{BB31CEB9-402B-4485-ABEB-8AC3EE4C61A2}"/>
    <cellStyle name="集計 4 2 58 2" xfId="20758" xr:uid="{3B74C2B7-3090-4D65-9CB8-2D3C1F2E7FB1}"/>
    <cellStyle name="集計 4 2 58 3" xfId="23503" xr:uid="{431F3326-223F-4EE1-BD94-CC7E68C948FE}"/>
    <cellStyle name="集計 4 2 58 4" xfId="26768" xr:uid="{17B6FF22-90DA-4430-9FE2-361C7DD9E0E7}"/>
    <cellStyle name="集計 4 2 58 5" xfId="30247" xr:uid="{B0746773-8AFC-48C8-BE30-9B8C755AA693}"/>
    <cellStyle name="集計 4 2 59" xfId="14886" xr:uid="{26336EE6-27C4-4E84-BE4E-DA8EC429EB3C}"/>
    <cellStyle name="集計 4 2 59 2" xfId="20425" xr:uid="{6DBC6E20-5669-4083-99BF-A7D8294F6F13}"/>
    <cellStyle name="集計 4 2 59 3" xfId="22594" xr:uid="{0601F0E1-6243-4707-969F-474F259A3260}"/>
    <cellStyle name="集計 4 2 59 4" xfId="22569" xr:uid="{F74918B9-8FCA-46F8-984C-9AC7C9F1E031}"/>
    <cellStyle name="集計 4 2 59 5" xfId="30762" xr:uid="{6226FCE6-CC2F-4DD9-933F-60D11E9281D2}"/>
    <cellStyle name="集計 4 2 6" xfId="14188" xr:uid="{0EC0A288-A716-42F0-910A-1EF0AFA1262A}"/>
    <cellStyle name="集計 4 2 6 2" xfId="19894" xr:uid="{E518B99C-0299-4F88-B4A5-B332DDF104A4}"/>
    <cellStyle name="集計 4 2 6 3" xfId="23895" xr:uid="{F86D8B8D-745C-4ADC-B2FD-2B0A4D74D3CC}"/>
    <cellStyle name="集計 4 2 6 4" xfId="25982" xr:uid="{928A72F6-7BE6-4C4B-A125-4D42E94178A4}"/>
    <cellStyle name="集計 4 2 6 5" xfId="34304" xr:uid="{90DCB6FE-D59B-45D0-AF5B-5DA2E1C9E159}"/>
    <cellStyle name="集計 4 2 60" xfId="15848" xr:uid="{CF6BB980-B259-42F4-9E06-96F70722E544}"/>
    <cellStyle name="集計 4 2 60 2" xfId="21277" xr:uid="{4BB59018-9828-4AE8-897A-9D0F50FBB805}"/>
    <cellStyle name="集計 4 2 60 3" xfId="26086" xr:uid="{0EB15DFD-5E3C-4E9F-9CD7-FFE4B8FFA5C6}"/>
    <cellStyle name="集計 4 2 60 4" xfId="27009" xr:uid="{8CFACA93-957E-44C6-93F9-E05838AC041A}"/>
    <cellStyle name="集計 4 2 60 5" xfId="35135" xr:uid="{9B34D59E-82BF-4152-8C29-76E80F9EE28A}"/>
    <cellStyle name="集計 4 2 61" xfId="15248" xr:uid="{FD1B742C-CD3B-43FE-B1C2-9C13C4903F18}"/>
    <cellStyle name="集計 4 2 61 2" xfId="20756" xr:uid="{3D6FBA06-7F5A-49F1-8007-6941C7F7D58E}"/>
    <cellStyle name="集計 4 2 61 3" xfId="23505" xr:uid="{4E0D4915-C756-42B8-86D8-9F67A541F181}"/>
    <cellStyle name="集計 4 2 61 4" xfId="27667" xr:uid="{7A03A6EE-1678-4FD1-8E41-31EE809722EE}"/>
    <cellStyle name="集計 4 2 61 5" xfId="21315" xr:uid="{1131CE64-2D27-4570-9301-701921BE4DC9}"/>
    <cellStyle name="集計 4 2 62" xfId="15290" xr:uid="{B3DE0D02-3E97-4CEF-954F-1D49360ADF8A}"/>
    <cellStyle name="集計 4 2 63" xfId="25646" xr:uid="{048B96A6-024B-4B47-B6B2-86E9C9CEA520}"/>
    <cellStyle name="集計 4 2 64" xfId="28407" xr:uid="{C2F0CF72-D724-48E9-B9D0-241C35DFB117}"/>
    <cellStyle name="集計 4 2 65" xfId="34160" xr:uid="{F9F0D162-4E78-4D8E-BDCC-E4CE192FAC56}"/>
    <cellStyle name="集計 4 2 66" xfId="35447" xr:uid="{3B7BEC01-7032-4283-9067-616107ACB398}"/>
    <cellStyle name="集計 4 2 67" xfId="35504" xr:uid="{6A7C58C8-396C-49B0-94FB-E034FF075F23}"/>
    <cellStyle name="集計 4 2 68" xfId="35407" xr:uid="{AD74D4BE-A654-4D37-859E-72FEEF1F4DDC}"/>
    <cellStyle name="集計 4 2 69" xfId="35782" xr:uid="{398F54A5-F878-4E57-A586-D54869BFB7EC}"/>
    <cellStyle name="集計 4 2 7" xfId="14189" xr:uid="{7B9CE626-DF41-476C-A442-A6F00600B9C0}"/>
    <cellStyle name="集計 4 2 7 2" xfId="19895" xr:uid="{7279D5DA-9325-4F9A-8E6F-B25919106447}"/>
    <cellStyle name="集計 4 2 7 3" xfId="22577" xr:uid="{B63EEDD8-5FD1-4F15-B5FD-70A45FD45B18}"/>
    <cellStyle name="集計 4 2 7 4" xfId="21955" xr:uid="{0F125509-F85E-4C22-BE5F-5AC9D3EA58E8}"/>
    <cellStyle name="集計 4 2 7 5" xfId="31210" xr:uid="{B39ED05F-1FB2-4D89-8DC1-D0477070980C}"/>
    <cellStyle name="集計 4 2 70" xfId="35724" xr:uid="{AFBC4386-B989-4444-BA69-0F29CA65A11D}"/>
    <cellStyle name="集計 4 2 8" xfId="14190" xr:uid="{2A903FE6-D0A5-47B1-BE1F-18ED999F54B5}"/>
    <cellStyle name="集計 4 2 8 2" xfId="19896" xr:uid="{6F217766-52B7-4F18-BB76-BB2027CC32DC}"/>
    <cellStyle name="集計 4 2 8 3" xfId="23894" xr:uid="{429C8483-BFF8-40EF-A2CA-BD655519F141}"/>
    <cellStyle name="集計 4 2 8 4" xfId="23352" xr:uid="{3E5FD26F-79D1-4194-AEA2-FEC5C1B8FC66}"/>
    <cellStyle name="集計 4 2 8 5" xfId="31209" xr:uid="{07111ED3-6B3F-4CE7-96D1-4F13337EADAE}"/>
    <cellStyle name="集計 4 2 9" xfId="14191" xr:uid="{A6028CFD-26A8-4347-9EA0-AFE9C15905E2}"/>
    <cellStyle name="集計 4 2 9 2" xfId="19897" xr:uid="{32C72BDE-4754-4E4A-8D38-04C6F613EB88}"/>
    <cellStyle name="集計 4 2 9 3" xfId="22649" xr:uid="{CE099287-D0D2-49CA-A680-7758A40D7126}"/>
    <cellStyle name="集計 4 2 9 4" xfId="25473" xr:uid="{A7774189-38C6-4A97-8C12-2705769B519E}"/>
    <cellStyle name="集計 4 2 9 5" xfId="31208" xr:uid="{26B01A25-C559-42DF-8380-CF3D0BD64EB0}"/>
    <cellStyle name="集計 4 20" xfId="14192" xr:uid="{8552D09A-52D6-4C88-B569-DE526F1CD6DE}"/>
    <cellStyle name="集計 4 20 2" xfId="19898" xr:uid="{F67B3040-69E4-4798-BE05-3A64DDB31B34}"/>
    <cellStyle name="集計 4 20 3" xfId="21406" xr:uid="{ECCB62B3-264C-49C2-95E2-EFEA24823F46}"/>
    <cellStyle name="集計 4 20 4" xfId="27422" xr:uid="{C3C18003-867B-4084-B6A6-5E73552453BD}"/>
    <cellStyle name="集計 4 20 5" xfId="31207" xr:uid="{85CA4586-AC6C-45A9-9521-EF876175054D}"/>
    <cellStyle name="集計 4 21" xfId="14193" xr:uid="{0DEA9F94-E08F-4F27-A9FC-65278D9EF70B}"/>
    <cellStyle name="集計 4 21 2" xfId="19899" xr:uid="{FC022C4B-EEE1-4C1B-B4E2-99F1F6B750CC}"/>
    <cellStyle name="集計 4 21 3" xfId="21452" xr:uid="{D507B6F3-D8DA-40DA-888A-E9D737320318}"/>
    <cellStyle name="集計 4 21 4" xfId="21529" xr:uid="{9F685ADD-1DF5-413C-ABBE-17FD7FAA28CB}"/>
    <cellStyle name="集計 4 21 5" xfId="31206" xr:uid="{2F1137B6-0FE6-4876-9788-8929E1C19F69}"/>
    <cellStyle name="集計 4 22" xfId="14194" xr:uid="{4FD6C903-97C2-49E1-BF68-1D3FF58CCE2A}"/>
    <cellStyle name="集計 4 22 2" xfId="19900" xr:uid="{B7107097-281F-4403-ADFA-20D1C03D463C}"/>
    <cellStyle name="集計 4 22 3" xfId="22557" xr:uid="{EB9BF4EA-838F-4F49-8F7D-D9AC7C79C6D8}"/>
    <cellStyle name="集計 4 22 4" xfId="24705" xr:uid="{672B0C41-798D-44F5-B715-0B0657E6C718}"/>
    <cellStyle name="集計 4 22 5" xfId="31205" xr:uid="{E597DBD8-C829-432B-B5D0-E4432FC10123}"/>
    <cellStyle name="集計 4 23" xfId="14195" xr:uid="{99DD08FC-D641-4F69-8F96-254B039B0DBF}"/>
    <cellStyle name="集計 4 23 2" xfId="19901" xr:uid="{0F3BA1FA-FE99-4068-B9E6-D6631F3E5D41}"/>
    <cellStyle name="集計 4 23 3" xfId="27805" xr:uid="{A8EA8856-9BA4-4F07-8DB8-B79F68D7262D}"/>
    <cellStyle name="集計 4 23 4" xfId="30460" xr:uid="{F2CA8380-18D2-411C-98CD-FAC19B515CED}"/>
    <cellStyle name="集計 4 23 5" xfId="31204" xr:uid="{634EA9C3-4EA4-4605-894E-FD9325CB4604}"/>
    <cellStyle name="集計 4 24" xfId="14196" xr:uid="{10FA0E6F-5A45-4438-8A45-788DD9F1F26E}"/>
    <cellStyle name="集計 4 24 2" xfId="19902" xr:uid="{B12FC01A-C6B8-4528-BAC4-BFB28BA97EE4}"/>
    <cellStyle name="集計 4 24 3" xfId="27984" xr:uid="{81BD90CF-6BCF-4EF6-A682-2B702343D611}"/>
    <cellStyle name="集計 4 24 4" xfId="30636" xr:uid="{33DD5D25-2C5E-4800-895C-9A357A792739}"/>
    <cellStyle name="集計 4 24 5" xfId="31203" xr:uid="{924D7E47-1281-45E5-8C24-D905CF82DED1}"/>
    <cellStyle name="集計 4 25" xfId="14197" xr:uid="{9BEEF025-C194-49C8-B305-65C564225711}"/>
    <cellStyle name="集計 4 25 2" xfId="19903" xr:uid="{660652EA-EE6C-4A3F-B0B9-5243D66F928C}"/>
    <cellStyle name="集計 4 25 3" xfId="27842" xr:uid="{1EEEBD47-AA61-44C9-8F43-25915AB5A02A}"/>
    <cellStyle name="集計 4 25 4" xfId="30499" xr:uid="{BAC7A626-2BDF-403A-A493-4D9FEFF9D935}"/>
    <cellStyle name="集計 4 25 5" xfId="29230" xr:uid="{3787FA5D-6473-4495-8B7A-05EC0F7D2DEE}"/>
    <cellStyle name="集計 4 26" xfId="14198" xr:uid="{A8D38362-C23B-40BE-B78B-66E08B2D8317}"/>
    <cellStyle name="集計 4 26 2" xfId="19904" xr:uid="{BCBA5D69-3802-4C61-B3B2-6754A29FF4E2}"/>
    <cellStyle name="集計 4 26 3" xfId="27830" xr:uid="{660A9AB1-CCCB-4DEC-990E-FE3FB5430BD1}"/>
    <cellStyle name="集計 4 26 4" xfId="30487" xr:uid="{DA98076D-BC85-477C-8C8B-4A0F73C3A778}"/>
    <cellStyle name="集計 4 26 5" xfId="31202" xr:uid="{659BD2FA-10C9-432F-8D47-5BFF9BF11FAF}"/>
    <cellStyle name="集計 4 27" xfId="14199" xr:uid="{ADA49DEF-92D7-4882-8189-949646B5E45E}"/>
    <cellStyle name="集計 4 27 2" xfId="19905" xr:uid="{1A12BA44-7473-4508-BD61-CA17E8C549E8}"/>
    <cellStyle name="集計 4 27 3" xfId="21358" xr:uid="{BAC81AB1-3491-4352-8FF2-8384F5F95FA0}"/>
    <cellStyle name="集計 4 27 4" xfId="30354" xr:uid="{8A992448-16B3-4725-84E6-2BD7AEDF41A1}"/>
    <cellStyle name="集計 4 27 5" xfId="31201" xr:uid="{9EABD230-D77F-43A0-8737-8891E46E09ED}"/>
    <cellStyle name="集計 4 28" xfId="14200" xr:uid="{7DF1F871-4757-425F-A1E4-D61D6FC27FFA}"/>
    <cellStyle name="集計 4 28 2" xfId="19906" xr:uid="{E312EAE1-AFD7-400D-ACA7-444B277834D2}"/>
    <cellStyle name="集計 4 28 3" xfId="27968" xr:uid="{B6B3CAB9-EBEE-4946-B6D9-545BA7AA0E89}"/>
    <cellStyle name="集計 4 28 4" xfId="30620" xr:uid="{52E7612F-ABDF-4E80-882F-FE6E965FB052}"/>
    <cellStyle name="集計 4 28 5" xfId="31200" xr:uid="{078A9682-702E-4A67-8B3F-5FA035D526AF}"/>
    <cellStyle name="集計 4 29" xfId="14201" xr:uid="{650D809E-315A-4B1A-8035-598C3CEC2334}"/>
    <cellStyle name="集計 4 29 2" xfId="19907" xr:uid="{3402B808-D92A-44FD-A2B5-B99B103FE60A}"/>
    <cellStyle name="集計 4 29 3" xfId="23893" xr:uid="{503C2A4F-AA90-465D-85EE-FF4AA822EF47}"/>
    <cellStyle name="集計 4 29 4" xfId="21875" xr:uid="{F94EF8BE-5011-4BEF-8A93-43B21055AD27}"/>
    <cellStyle name="集計 4 29 5" xfId="31199" xr:uid="{C0BA7083-18B8-48E1-925E-BF7786A5887D}"/>
    <cellStyle name="集計 4 3" xfId="14202" xr:uid="{04E70874-B8D6-48CA-995C-90CD1E3EFE85}"/>
    <cellStyle name="集計 4 30" xfId="14203" xr:uid="{EA7E1EA9-BBEB-48D1-BB84-CC178F416397}"/>
    <cellStyle name="集計 4 30 2" xfId="19908" xr:uid="{D9A6CC9B-1321-4BA1-864B-F0563BD46E85}"/>
    <cellStyle name="集計 4 30 3" xfId="28013" xr:uid="{5A7923BE-FC0C-407C-A2ED-7BB4CC8A5F29}"/>
    <cellStyle name="集計 4 30 4" xfId="30665" xr:uid="{9037FF9E-53B5-444D-BACC-AE0725B6D0D4}"/>
    <cellStyle name="集計 4 30 5" xfId="31198" xr:uid="{9E9B911C-8943-402F-992A-D338FE9F6FF7}"/>
    <cellStyle name="集計 4 31" xfId="14204" xr:uid="{07844CE2-C6E8-4E81-8A1E-A628FD1B9A04}"/>
    <cellStyle name="集計 4 31 2" xfId="19909" xr:uid="{8695CE5F-0F0B-4ED2-8C31-5742BB62D4E4}"/>
    <cellStyle name="集計 4 31 3" xfId="23892" xr:uid="{CA827AC9-A55E-4385-80DD-5EBF6FAB7673}"/>
    <cellStyle name="集計 4 31 4" xfId="29252" xr:uid="{84C1B97F-D521-493F-8EAC-1681EADBC596}"/>
    <cellStyle name="集計 4 31 5" xfId="31197" xr:uid="{017019AC-1D10-4BE7-AE4F-3FF17B4192BA}"/>
    <cellStyle name="集計 4 32" xfId="14205" xr:uid="{851973D8-6298-4D42-BC21-667DF28AB6B0}"/>
    <cellStyle name="集計 4 32 2" xfId="19910" xr:uid="{6AAC7895-FADD-44BB-A509-129DCE5EF162}"/>
    <cellStyle name="集計 4 32 3" xfId="23891" xr:uid="{96B448C0-F0E5-4022-8E39-75B049816836}"/>
    <cellStyle name="集計 4 32 4" xfId="25215" xr:uid="{5A027B3A-4554-4EE8-B5F3-F45349242DD7}"/>
    <cellStyle name="集計 4 32 5" xfId="31196" xr:uid="{5D90A999-A713-48D6-983F-A14042308896}"/>
    <cellStyle name="集計 4 33" xfId="14206" xr:uid="{65EEC835-E24A-4D1F-A255-E5A7DF19593C}"/>
    <cellStyle name="集計 4 33 2" xfId="19911" xr:uid="{6953298E-220F-4BEA-9C9B-5C44BE54FEEA}"/>
    <cellStyle name="集計 4 33 3" xfId="26994" xr:uid="{C1145768-B17B-44E7-8C6F-2F1099486A04}"/>
    <cellStyle name="集計 4 33 4" xfId="25702" xr:uid="{0FE12CC1-A875-4849-BA5B-E03A67F2F567}"/>
    <cellStyle name="集計 4 33 5" xfId="31195" xr:uid="{5750C1F9-8C6F-4720-A7FA-5AD69D00184C}"/>
    <cellStyle name="集計 4 34" xfId="14207" xr:uid="{D1379D0B-D26D-46B6-A75B-B5F191262AC5}"/>
    <cellStyle name="集計 4 34 2" xfId="19912" xr:uid="{F368A8D1-C048-43C8-81DD-79052CF69327}"/>
    <cellStyle name="集計 4 34 3" xfId="23890" xr:uid="{CF89B669-1005-4B85-BD9E-2EBD0C22C4CE}"/>
    <cellStyle name="集計 4 34 4" xfId="29106" xr:uid="{09F768CB-937D-4D0F-8DBC-A9DC2D3DBF8A}"/>
    <cellStyle name="集計 4 34 5" xfId="31194" xr:uid="{55CD2F9D-4CBD-4718-AB62-A8806FB266C6}"/>
    <cellStyle name="集計 4 35" xfId="14208" xr:uid="{2F4DF23D-D3E3-4B83-A708-2C1E7A573B50}"/>
    <cellStyle name="集計 4 35 2" xfId="19913" xr:uid="{31FC51FD-938A-45E0-8275-52046C718360}"/>
    <cellStyle name="集計 4 35 3" xfId="25990" xr:uid="{91156B49-07C3-4582-99E2-A3ECD0424D54}"/>
    <cellStyle name="集計 4 35 4" xfId="28141" xr:uid="{5CE4468A-5DB6-47BC-80AE-1B3B587FE509}"/>
    <cellStyle name="集計 4 35 5" xfId="31193" xr:uid="{9EA5F890-2BEB-4B5D-9085-9E957ECFB6FB}"/>
    <cellStyle name="集計 4 36" xfId="14209" xr:uid="{D6610382-F00F-4066-9265-EBD905C7BF32}"/>
    <cellStyle name="集計 4 36 2" xfId="19914" xr:uid="{3DAEAEFF-FB95-4E1F-8E4E-4E382C7C5FC6}"/>
    <cellStyle name="集計 4 36 3" xfId="25977" xr:uid="{82BD6993-FAEB-4E02-9599-9EC9A8F04D8D}"/>
    <cellStyle name="集計 4 36 4" xfId="22039" xr:uid="{8DD81497-34BD-420C-B10F-239C4BF44493}"/>
    <cellStyle name="集計 4 36 5" xfId="31192" xr:uid="{DC7BE9BB-3D66-49E3-A3F5-9FFA1FE40829}"/>
    <cellStyle name="集計 4 37" xfId="14210" xr:uid="{969DA9F3-CDFD-42A3-B380-8F247C4C1426}"/>
    <cellStyle name="集計 4 37 2" xfId="19915" xr:uid="{0AB0EDE6-87B1-4C61-953F-A32F4E6F8FCD}"/>
    <cellStyle name="集計 4 37 3" xfId="23889" xr:uid="{20FC8A3A-94DA-47AF-B97E-04360A26FEEB}"/>
    <cellStyle name="集計 4 37 4" xfId="25718" xr:uid="{48C542D3-3C59-45D3-A956-9852EE16F905}"/>
    <cellStyle name="集計 4 37 5" xfId="31191" xr:uid="{3AC16E64-02E3-45D4-A425-11CADDB01596}"/>
    <cellStyle name="集計 4 38" xfId="14211" xr:uid="{5C8A2A53-D527-429B-80D6-2EE583C06D14}"/>
    <cellStyle name="集計 4 38 2" xfId="19916" xr:uid="{2116E99B-EA58-4B29-8512-DCF4C5F27BEF}"/>
    <cellStyle name="集計 4 38 3" xfId="22500" xr:uid="{9346F6D6-D4C1-4470-9AE8-9563FA21AE37}"/>
    <cellStyle name="集計 4 38 4" xfId="25216" xr:uid="{175DA168-CD03-4A57-9823-78231B6ACB8E}"/>
    <cellStyle name="集計 4 38 5" xfId="31190" xr:uid="{2DC6D94D-DF13-4902-A1EC-FF31F49B64E6}"/>
    <cellStyle name="集計 4 39" xfId="14212" xr:uid="{A2DA9734-B46B-4E40-B8B2-FAD09944EC33}"/>
    <cellStyle name="集計 4 39 2" xfId="19917" xr:uid="{A5C88BEA-8E24-49B5-8A23-4EA82EFCBC68}"/>
    <cellStyle name="集計 4 39 3" xfId="23888" xr:uid="{1F2D27B3-7E16-4F0E-B99A-701C2A6DDF25}"/>
    <cellStyle name="集計 4 39 4" xfId="29403" xr:uid="{C83A607B-159F-442A-B1F3-1E5516F35BDE}"/>
    <cellStyle name="集計 4 39 5" xfId="31189" xr:uid="{90887C95-151D-4073-A892-467165AAE91B}"/>
    <cellStyle name="集計 4 4" xfId="14213" xr:uid="{EDCE037E-73A1-425A-9B4B-1DFA7C9AF134}"/>
    <cellStyle name="集計 4 4 10" xfId="14214" xr:uid="{4F14327E-8524-478C-B554-E446FC17B2A4}"/>
    <cellStyle name="集計 4 4 10 2" xfId="19918" xr:uid="{04130023-DB31-45F4-951D-0B1D48A45A3A}"/>
    <cellStyle name="集計 4 4 10 3" xfId="23887" xr:uid="{B512DC03-FC64-4E3C-80B8-C492052DF92D}"/>
    <cellStyle name="集計 4 4 10 4" xfId="29404" xr:uid="{1368BCAE-AAA8-4D5A-BB6F-179F3F5E172C}"/>
    <cellStyle name="集計 4 4 10 5" xfId="31188" xr:uid="{D0A5DF69-F54E-467F-AA2C-C22059944DDC}"/>
    <cellStyle name="集計 4 4 11" xfId="14215" xr:uid="{5BBDE397-D0FA-4777-A9C5-63910435E906}"/>
    <cellStyle name="集計 4 4 11 2" xfId="19919" xr:uid="{3911027F-6775-49D7-A302-23E8BBDB8508}"/>
    <cellStyle name="集計 4 4 11 3" xfId="23886" xr:uid="{C88AA8C8-9E0F-4CE6-964D-462023748A4D}"/>
    <cellStyle name="集計 4 4 11 4" xfId="25217" xr:uid="{61C53477-4924-4C36-B42C-3960833C88DC}"/>
    <cellStyle name="集計 4 4 11 5" xfId="31187" xr:uid="{DCADE350-528A-4ED1-92C3-AC5443E1F042}"/>
    <cellStyle name="集計 4 4 12" xfId="14216" xr:uid="{FD735D78-C3A6-4A08-8809-C11E603E05EE}"/>
    <cellStyle name="集計 4 4 12 2" xfId="19920" xr:uid="{4D717A09-6347-405D-9562-57EF63719ADA}"/>
    <cellStyle name="集計 4 4 12 3" xfId="23885" xr:uid="{6B30C815-A18C-4499-8D6F-28B9BFF620A9}"/>
    <cellStyle name="集計 4 4 12 4" xfId="25218" xr:uid="{1D0F373D-0F29-4F33-9032-739E25B53A6D}"/>
    <cellStyle name="集計 4 4 12 5" xfId="31186" xr:uid="{ACF5A04D-9615-4A7F-96C1-74AA56195BB4}"/>
    <cellStyle name="集計 4 4 13" xfId="14217" xr:uid="{7AE2996C-F9E4-46DF-A36D-7B5C83C68884}"/>
    <cellStyle name="集計 4 4 13 2" xfId="19921" xr:uid="{3099A563-797E-46F3-B260-66B00535DD73}"/>
    <cellStyle name="集計 4 4 13 3" xfId="23884" xr:uid="{E9738F02-EFF5-48F7-9F41-AE07216390A2}"/>
    <cellStyle name="集計 4 4 13 4" xfId="25219" xr:uid="{EF2D9DF7-F771-4EF9-9748-2A74B3915584}"/>
    <cellStyle name="集計 4 4 13 5" xfId="34631" xr:uid="{AD958CE0-DC71-46EE-AAD0-FD2A5A7DB2F7}"/>
    <cellStyle name="集計 4 4 14" xfId="14218" xr:uid="{CD8B4621-8404-4CF8-B291-BC214595B152}"/>
    <cellStyle name="集計 4 4 14 2" xfId="19922" xr:uid="{4374AB35-1A23-435E-8D52-8DD5741EDFDD}"/>
    <cellStyle name="集計 4 4 14 3" xfId="23883" xr:uid="{03988DCD-B0EE-4BCA-8B79-BF65391FDF0E}"/>
    <cellStyle name="集計 4 4 14 4" xfId="25220" xr:uid="{AFC9C781-DDFF-4040-A1A0-2ED164E2D6F5}"/>
    <cellStyle name="集計 4 4 14 5" xfId="31185" xr:uid="{DCB58B2F-24D5-44F0-828C-A873F78B630C}"/>
    <cellStyle name="集計 4 4 15" xfId="14219" xr:uid="{2FE45923-C4F5-4500-B46E-4CEDCA3179AE}"/>
    <cellStyle name="集計 4 4 15 2" xfId="19923" xr:uid="{D4F516B3-57CF-458D-AE52-74497DAC6426}"/>
    <cellStyle name="集計 4 4 15 3" xfId="23123" xr:uid="{CE082D47-06BD-490B-A2E8-A10BF78FAA16}"/>
    <cellStyle name="集計 4 4 15 4" xfId="29922" xr:uid="{8301A9F5-928A-4458-9C0A-B1E2EDB25640}"/>
    <cellStyle name="集計 4 4 15 5" xfId="34694" xr:uid="{5BB00813-9FEA-481C-99C0-A1A8D172A6A4}"/>
    <cellStyle name="集計 4 4 16" xfId="14220" xr:uid="{C9DA754A-2EA1-4C02-9004-EA5E0DD4729E}"/>
    <cellStyle name="集計 4 4 16 2" xfId="19924" xr:uid="{E70CDA2A-987B-49E0-BBE1-2B10AB01D111}"/>
    <cellStyle name="集計 4 4 16 3" xfId="23882" xr:uid="{C971450D-5117-4DFD-AD00-2F935690163C}"/>
    <cellStyle name="集計 4 4 16 4" xfId="29675" xr:uid="{3C75417A-102D-48CC-94A9-D374C0468E29}"/>
    <cellStyle name="集計 4 4 16 5" xfId="34592" xr:uid="{C5DF9DF9-A0DA-464A-85D4-88626E1CF794}"/>
    <cellStyle name="集計 4 4 17" xfId="14221" xr:uid="{C5D203D9-C6B6-4C83-9C26-60666AC504FA}"/>
    <cellStyle name="集計 4 4 17 2" xfId="19925" xr:uid="{4B0720AA-5CD9-466C-B741-4892B7F93C07}"/>
    <cellStyle name="集計 4 4 17 3" xfId="27706" xr:uid="{ADDB7B16-388B-401E-BA74-F94547C4EBFC}"/>
    <cellStyle name="集計 4 4 17 4" xfId="22766" xr:uid="{E2C024FC-83A3-4659-860A-F95E87741A7E}"/>
    <cellStyle name="集計 4 4 17 5" xfId="31184" xr:uid="{A126051B-D3E4-4E97-ACFF-78362F92C0DE}"/>
    <cellStyle name="集計 4 4 18" xfId="14222" xr:uid="{C4D406D7-D6D1-4232-8436-C81DD12C1EE7}"/>
    <cellStyle name="集計 4 4 18 2" xfId="19926" xr:uid="{EBB8D7C8-36F0-4539-BCDE-6E3FABE060BB}"/>
    <cellStyle name="集計 4 4 18 3" xfId="23881" xr:uid="{0A9BB2AD-AAC5-4301-AF43-879A676CBA2B}"/>
    <cellStyle name="集計 4 4 18 4" xfId="27597" xr:uid="{D3AF72B3-5223-452B-A410-717F749DF2E9}"/>
    <cellStyle name="集計 4 4 18 5" xfId="31183" xr:uid="{19DA66F4-5331-48DF-B46B-423D0578A6EF}"/>
    <cellStyle name="集計 4 4 19" xfId="14223" xr:uid="{688B0131-9965-4365-A507-60D84339C2C8}"/>
    <cellStyle name="集計 4 4 19 2" xfId="19927" xr:uid="{A8225781-5E51-4586-B0FA-03060B897EAF}"/>
    <cellStyle name="集計 4 4 19 3" xfId="27630" xr:uid="{2B43C22E-3766-49E0-B7C0-B9B7188F380A}"/>
    <cellStyle name="集計 4 4 19 4" xfId="29929" xr:uid="{70C6322C-7EA2-40F7-8F5D-435DB7B68A0E}"/>
    <cellStyle name="集計 4 4 19 5" xfId="31182" xr:uid="{4DB7901A-3A23-4BF8-9664-408D4A6218A2}"/>
    <cellStyle name="集計 4 4 2" xfId="14224" xr:uid="{17C3C2A7-3328-4E95-A040-0A3706A2CC0A}"/>
    <cellStyle name="集計 4 4 2 2" xfId="19928" xr:uid="{4F5D27E1-ADB3-471E-AFE6-9EE49F677E34}"/>
    <cellStyle name="集計 4 4 2 3" xfId="27570" xr:uid="{A6D9B6EE-F002-401A-BE88-1A65A9025722}"/>
    <cellStyle name="集計 4 4 2 4" xfId="25671" xr:uid="{42242297-7F10-4E1F-ACAF-1CCD5139393D}"/>
    <cellStyle name="集計 4 4 2 5" xfId="31181" xr:uid="{A36978EE-F555-442F-B47D-2DCCF0F74AA1}"/>
    <cellStyle name="集計 4 4 20" xfId="14225" xr:uid="{46249A6D-13DB-4F9F-81E0-5ED57E344E76}"/>
    <cellStyle name="集計 4 4 20 2" xfId="19929" xr:uid="{0471379C-365E-4088-984D-625672B24C02}"/>
    <cellStyle name="集計 4 4 20 3" xfId="22612" xr:uid="{2898FE09-AFC3-44A8-A713-5B94BB1E1FC8}"/>
    <cellStyle name="集計 4 4 20 4" xfId="26340" xr:uid="{22EF3B46-F8DB-4E76-8DD8-06E00F603C90}"/>
    <cellStyle name="集計 4 4 20 5" xfId="31180" xr:uid="{27130B5F-26F5-4A96-A6BA-5A711AC579F8}"/>
    <cellStyle name="集計 4 4 21" xfId="14226" xr:uid="{92400EB1-6CE3-4803-BACC-55034CB70302}"/>
    <cellStyle name="集計 4 4 21 2" xfId="19930" xr:uid="{7392D796-3135-4F14-A332-84FEA8369440}"/>
    <cellStyle name="集計 4 4 21 3" xfId="22589" xr:uid="{AFE7CA04-450C-49E7-8A3B-C39949A41E76}"/>
    <cellStyle name="集計 4 4 21 4" xfId="28068" xr:uid="{635336ED-0B8E-4447-9472-03532B5DA159}"/>
    <cellStyle name="集計 4 4 21 5" xfId="31179" xr:uid="{4121805B-FED8-4571-AB96-B04890A869D4}"/>
    <cellStyle name="集計 4 4 22" xfId="14227" xr:uid="{91308F26-C49D-4894-A620-E16EA6C9C8A7}"/>
    <cellStyle name="集計 4 4 22 2" xfId="19931" xr:uid="{D4DD1C51-FFC6-4A29-B451-797DD1246370}"/>
    <cellStyle name="集計 4 4 22 3" xfId="21292" xr:uid="{864FFA99-36A4-4DA8-A12B-FB0A2768DC3F}"/>
    <cellStyle name="集計 4 4 22 4" xfId="30430" xr:uid="{D2EC32CF-683F-46DF-A19A-C8F71D5322BE}"/>
    <cellStyle name="集計 4 4 22 5" xfId="31178" xr:uid="{F70B9B61-6054-466C-9615-642394D63BD7}"/>
    <cellStyle name="集計 4 4 23" xfId="14228" xr:uid="{F2C9757D-4529-43C1-BC7B-BBB0FAB93877}"/>
    <cellStyle name="集計 4 4 23 2" xfId="19932" xr:uid="{DB4306B3-4AA2-47A9-8BC4-9E69D571C9D3}"/>
    <cellStyle name="集計 4 4 23 3" xfId="22608" xr:uid="{907F9300-8383-4896-8D91-03A1745D9884}"/>
    <cellStyle name="集計 4 4 23 4" xfId="21646" xr:uid="{4CD3F010-F77F-47A0-B106-38A0DD706267}"/>
    <cellStyle name="集計 4 4 23 5" xfId="31177" xr:uid="{B5AF507B-5A2F-4D71-B8A5-EDD54D317C15}"/>
    <cellStyle name="集計 4 4 24" xfId="14229" xr:uid="{BEA93312-D53B-4C70-A076-6B24FF0BA289}"/>
    <cellStyle name="集計 4 4 24 2" xfId="19933" xr:uid="{46F00E5D-BC35-46AA-8C28-BCD54C452386}"/>
    <cellStyle name="集計 4 4 24 3" xfId="21345" xr:uid="{6440C8D0-D325-4820-B955-3F383B8A156C}"/>
    <cellStyle name="集計 4 4 24 4" xfId="30367" xr:uid="{3563B74D-31EC-419A-B18C-F3D0310D3A9D}"/>
    <cellStyle name="集計 4 4 24 5" xfId="25871" xr:uid="{FF48CA75-2D02-400B-89A7-ACF0B554EC7B}"/>
    <cellStyle name="集計 4 4 25" xfId="14230" xr:uid="{6D55B195-18DB-4054-9DCB-AB2D775F5DA5}"/>
    <cellStyle name="集計 4 4 25 2" xfId="19934" xr:uid="{B4B04ED3-A681-4876-83D2-1BFF069D917E}"/>
    <cellStyle name="集計 4 4 25 3" xfId="21367" xr:uid="{0C04F033-FCD0-4CF9-A1B3-6F51F48A0978}"/>
    <cellStyle name="集計 4 4 25 4" xfId="28105" xr:uid="{59DA50F0-D908-4EA3-ACC2-65230FD77670}"/>
    <cellStyle name="集計 4 4 25 5" xfId="31176" xr:uid="{3F629717-BFBC-4D2E-A567-3924D89A9F7B}"/>
    <cellStyle name="集計 4 4 26" xfId="14231" xr:uid="{818BFCFD-87C3-4651-B128-8D82C4A46F08}"/>
    <cellStyle name="集計 4 4 26 2" xfId="19935" xr:uid="{BB1FEA7C-D834-46EF-8C88-6A51879BCCAF}"/>
    <cellStyle name="集計 4 4 26 3" xfId="27814" xr:uid="{C03F079A-FB33-43D1-B8F5-D9B41A9DF3F8}"/>
    <cellStyle name="集計 4 4 26 4" xfId="30470" xr:uid="{C964F10E-A564-4911-9E34-5B1635A890AF}"/>
    <cellStyle name="集計 4 4 26 5" xfId="31175" xr:uid="{54A391FA-E8DF-4173-925C-87BF99122023}"/>
    <cellStyle name="集計 4 4 27" xfId="14232" xr:uid="{5BAE9F31-5155-434F-B08E-C44324D7EC2B}"/>
    <cellStyle name="集計 4 4 27 2" xfId="19936" xr:uid="{A80D7CDF-59CE-4EBE-9F02-DC0335916F29}"/>
    <cellStyle name="集計 4 4 27 3" xfId="22639" xr:uid="{55D25688-2153-419A-A57B-055BBFF0B6AF}"/>
    <cellStyle name="集計 4 4 27 4" xfId="28581" xr:uid="{7A2D4AFB-DFFD-4626-B8A6-9B1E0B9DAFAF}"/>
    <cellStyle name="集計 4 4 27 5" xfId="31174" xr:uid="{C0983342-7AC0-4302-B5F2-5ECDBA9B28E8}"/>
    <cellStyle name="集計 4 4 28" xfId="14233" xr:uid="{1A3A8049-0C52-4149-8572-B52B3DB5EC65}"/>
    <cellStyle name="集計 4 4 28 2" xfId="19937" xr:uid="{DBCE4CDE-A210-4714-90A9-4BF337549096}"/>
    <cellStyle name="集計 4 4 28 3" xfId="23880" xr:uid="{6F62BB2B-961C-4884-AF8E-E18E2AC71B1B}"/>
    <cellStyle name="集計 4 4 28 4" xfId="29778" xr:uid="{69E11966-4677-47C7-94C1-3E025F5C618A}"/>
    <cellStyle name="集計 4 4 28 5" xfId="31173" xr:uid="{54C853AF-BA75-4B94-9AD1-7D9D2A627504}"/>
    <cellStyle name="集計 4 4 29" xfId="14234" xr:uid="{363B4B55-FA02-49D7-B9D9-5C2D0C03BE51}"/>
    <cellStyle name="集計 4 4 29 2" xfId="19938" xr:uid="{4D7A2E58-BA19-4080-95CB-5BD18DB35E53}"/>
    <cellStyle name="集計 4 4 29 3" xfId="21412" xr:uid="{2C760C67-C0F0-4548-96FE-859F44DD1674}"/>
    <cellStyle name="集計 4 4 29 4" xfId="26588" xr:uid="{CCB9DD25-CDA4-4196-9EFC-F94ACAC79529}"/>
    <cellStyle name="集計 4 4 29 5" xfId="31172" xr:uid="{BC89AA95-A134-442F-B9AF-E7A7FC95F696}"/>
    <cellStyle name="集計 4 4 3" xfId="14235" xr:uid="{2C29FCFD-19D3-49B6-BE77-134D5904BF68}"/>
    <cellStyle name="集計 4 4 3 2" xfId="19939" xr:uid="{63807514-B421-4970-B31B-55CC9D15BFA8}"/>
    <cellStyle name="集計 4 4 3 3" xfId="21495" xr:uid="{898924AC-8388-43A8-88C5-3CAC3CB5E648}"/>
    <cellStyle name="集計 4 4 3 4" xfId="28077" xr:uid="{B5FCA0DF-33E1-4F58-BD20-791A78C40830}"/>
    <cellStyle name="集計 4 4 3 5" xfId="31171" xr:uid="{86A3D734-5B5D-440C-BF0E-D6737994E269}"/>
    <cellStyle name="集計 4 4 30" xfId="14236" xr:uid="{8D76C966-272E-44E1-A31D-20B48B939863}"/>
    <cellStyle name="集計 4 4 30 2" xfId="19940" xr:uid="{CD94762F-71DD-4ABA-A1D1-3F1CCEED3D05}"/>
    <cellStyle name="集計 4 4 30 3" xfId="27999" xr:uid="{2DA599C5-0EE4-43A7-BD08-7B142DD63B3E}"/>
    <cellStyle name="集計 4 4 30 4" xfId="30651" xr:uid="{14720551-6F09-4C4C-A9EB-F8055A63A282}"/>
    <cellStyle name="集計 4 4 30 5" xfId="31170" xr:uid="{46C5A337-66CB-4DF1-AF45-78C8640C2EB7}"/>
    <cellStyle name="集計 4 4 31" xfId="14237" xr:uid="{5FC51188-2B4A-4192-B364-3D0A591F5BEF}"/>
    <cellStyle name="集計 4 4 31 2" xfId="19941" xr:uid="{A14CFDC6-4348-4CF1-BD8A-53D054629924}"/>
    <cellStyle name="集計 4 4 31 3" xfId="21764" xr:uid="{5F1AC93F-ADDC-4C53-A17D-B0EE15DAB468}"/>
    <cellStyle name="集計 4 4 31 4" xfId="29074" xr:uid="{5320ECB7-F8B0-48BE-B227-6A502DAA5C90}"/>
    <cellStyle name="集計 4 4 31 5" xfId="31169" xr:uid="{94DE7F2A-3B82-4723-A689-A820AA8B141A}"/>
    <cellStyle name="集計 4 4 32" xfId="14238" xr:uid="{850DD733-5E5A-4FA8-B8B7-ADD221C2E843}"/>
    <cellStyle name="集計 4 4 32 2" xfId="19942" xr:uid="{1910AB3F-A358-4C4D-8940-0D914167A10E}"/>
    <cellStyle name="集計 4 4 32 3" xfId="27913" xr:uid="{4A2D197D-AF33-4F82-9D3E-DFC71848ABE1}"/>
    <cellStyle name="集計 4 4 32 4" xfId="30569" xr:uid="{7B0E493A-906E-46A0-A185-03738CA173B8}"/>
    <cellStyle name="集計 4 4 32 5" xfId="31168" xr:uid="{C9FA54A3-F71D-4510-AC1D-A7BEF9D713E3}"/>
    <cellStyle name="集計 4 4 33" xfId="14239" xr:uid="{EDDE8832-9126-4EBF-8F0A-52B90D95ADD7}"/>
    <cellStyle name="集計 4 4 33 2" xfId="19943" xr:uid="{E1F07E02-063B-4F11-A46F-89E7D6087E83}"/>
    <cellStyle name="集計 4 4 33 3" xfId="21419" xr:uid="{A6529B32-41B7-4BA8-9960-47BBB60F8902}"/>
    <cellStyle name="集計 4 4 33 4" xfId="21652" xr:uid="{E1FA1748-7DB5-4D21-B202-FAD553D12A31}"/>
    <cellStyle name="集計 4 4 33 5" xfId="31167" xr:uid="{01A562C4-3425-4CAD-A002-B9923418CF89}"/>
    <cellStyle name="集計 4 4 34" xfId="14240" xr:uid="{97689BF5-DD9D-44F1-8FAF-B7BEF8BD9FF8}"/>
    <cellStyle name="集計 4 4 34 2" xfId="19944" xr:uid="{B8913AB6-F947-42D3-93CA-4314881E263F}"/>
    <cellStyle name="集計 4 4 34 3" xfId="21761" xr:uid="{B78A3A3C-F841-4F1E-8C79-CFDA16368D36}"/>
    <cellStyle name="集計 4 4 34 4" xfId="29501" xr:uid="{7335DFA1-B254-403B-83AF-4344FC485EA7}"/>
    <cellStyle name="集計 4 4 34 5" xfId="31166" xr:uid="{3D46B0E8-415B-4FE5-9ED6-333EEF6EFFE0}"/>
    <cellStyle name="集計 4 4 35" xfId="14241" xr:uid="{5FDDCEDE-26DC-42C7-8424-C92E3DB713F9}"/>
    <cellStyle name="集計 4 4 35 2" xfId="19945" xr:uid="{D265C0C4-B568-4CFF-9EE1-8023D5359749}"/>
    <cellStyle name="集計 4 4 35 3" xfId="23879" xr:uid="{BDDDE4F2-D2B9-4AA4-89FD-938A15962078}"/>
    <cellStyle name="集計 4 4 35 4" xfId="26345" xr:uid="{B0002FAA-50E6-4CA1-9AE1-69AE42352E49}"/>
    <cellStyle name="集計 4 4 35 5" xfId="31165" xr:uid="{4ABCA03B-F7B8-4188-85D7-7E3999E8DB27}"/>
    <cellStyle name="集計 4 4 36" xfId="14242" xr:uid="{45B89064-459E-4539-8A44-770DEB6DA306}"/>
    <cellStyle name="集計 4 4 36 2" xfId="19946" xr:uid="{7BF024C1-368C-491B-B9F3-D76FA3E66CA6}"/>
    <cellStyle name="集計 4 4 36 3" xfId="23878" xr:uid="{36EDBDEB-8AA2-4487-AE2E-1B11E8604A0D}"/>
    <cellStyle name="集計 4 4 36 4" xfId="24114" xr:uid="{E814F9E7-CD42-4C58-87ED-C56E43A9EEF0}"/>
    <cellStyle name="集計 4 4 36 5" xfId="31164" xr:uid="{96A04C85-C4D0-4B6E-B317-27C7892A99F9}"/>
    <cellStyle name="集計 4 4 37" xfId="14243" xr:uid="{8AB67215-9EC2-483E-BE06-043FCC63C90B}"/>
    <cellStyle name="集計 4 4 37 2" xfId="19947" xr:uid="{85B8F3D5-CE44-4F99-AF87-6C87370DA593}"/>
    <cellStyle name="集計 4 4 37 3" xfId="23877" xr:uid="{73E9FA14-D85D-4BA7-8D60-78AE8FFBD353}"/>
    <cellStyle name="集計 4 4 37 4" xfId="29792" xr:uid="{41EB60C2-5C80-41AF-A1E7-606989C4D6FC}"/>
    <cellStyle name="集計 4 4 37 5" xfId="31163" xr:uid="{CF7D1AB7-BF72-4F64-BD88-9EA9CA6DCFA7}"/>
    <cellStyle name="集計 4 4 38" xfId="14244" xr:uid="{D2E141FC-58E0-4DE4-A0F4-764B640E656F}"/>
    <cellStyle name="集計 4 4 38 2" xfId="19948" xr:uid="{6073B2A7-35E3-4298-9D17-6752F36A22AC}"/>
    <cellStyle name="集計 4 4 38 3" xfId="26718" xr:uid="{CA13A6C0-FD27-4FBB-AD12-7A83C705E77D}"/>
    <cellStyle name="集計 4 4 38 4" xfId="22600" xr:uid="{6579B3DB-CD63-4ED5-8523-0438F4FEE347}"/>
    <cellStyle name="集計 4 4 38 5" xfId="31162" xr:uid="{B771FEA8-99CD-43DC-8445-FD7296FF4EB4}"/>
    <cellStyle name="集計 4 4 39" xfId="14245" xr:uid="{AAA9FEAB-95B3-4BBE-A31F-E664CF17C17B}"/>
    <cellStyle name="集計 4 4 39 2" xfId="19949" xr:uid="{35ED79F8-5E3F-4BB4-9D73-E365077A4841}"/>
    <cellStyle name="集計 4 4 39 3" xfId="27438" xr:uid="{32FFF6A8-5EE2-47CC-AB64-AB71E259B5B5}"/>
    <cellStyle name="集計 4 4 39 4" xfId="28721" xr:uid="{A5B13DC7-C5A5-4235-8F6F-AB0111E9E476}"/>
    <cellStyle name="集計 4 4 39 5" xfId="31161" xr:uid="{F31FA1EE-6A17-4211-866D-F8EC1254DD83}"/>
    <cellStyle name="集計 4 4 4" xfId="14246" xr:uid="{BC5EAE11-7215-4BD2-9C4B-1B138CCBF179}"/>
    <cellStyle name="集計 4 4 4 2" xfId="19950" xr:uid="{CF03D93D-B489-43C8-B4C2-E4A0956A1A80}"/>
    <cellStyle name="集計 4 4 4 3" xfId="23876" xr:uid="{8792AD0B-A155-48B3-B968-907FA320F6E2}"/>
    <cellStyle name="集計 4 4 4 4" xfId="23557" xr:uid="{B2045DCC-4E32-4B10-8843-372AE26E14C4}"/>
    <cellStyle name="集計 4 4 4 5" xfId="31160" xr:uid="{42DFDA33-7073-4589-A900-791A5DD1624E}"/>
    <cellStyle name="集計 4 4 40" xfId="14247" xr:uid="{BA01F40A-FCFA-4089-A844-E49592879F90}"/>
    <cellStyle name="集計 4 4 40 2" xfId="19951" xr:uid="{9F4B0BB4-4576-45D9-80F2-5F0B037A6209}"/>
    <cellStyle name="集計 4 4 40 3" xfId="23875" xr:uid="{C7B4D185-8BBC-4839-A280-44F908CE1429}"/>
    <cellStyle name="集計 4 4 40 4" xfId="29722" xr:uid="{E103C05C-C2F6-49E5-A90C-9895775E6571}"/>
    <cellStyle name="集計 4 4 40 5" xfId="34336" xr:uid="{65A94214-3A73-4088-BE5C-C641C7BD24A5}"/>
    <cellStyle name="集計 4 4 41" xfId="14248" xr:uid="{C03E30EB-9F5F-4C20-97D1-10EFA51378B9}"/>
    <cellStyle name="集計 4 4 41 2" xfId="19952" xr:uid="{4364BEFF-EF97-4A97-8979-F8AD8F9C21A7}"/>
    <cellStyle name="集計 4 4 41 3" xfId="23874" xr:uid="{6AA881B5-3EF5-446F-83CE-771407D7FC64}"/>
    <cellStyle name="集計 4 4 41 4" xfId="29114" xr:uid="{D01CDC7B-01F6-4C65-9BC3-D427FE6C5C40}"/>
    <cellStyle name="集計 4 4 41 5" xfId="31159" xr:uid="{A6279354-9288-4B46-97AF-66274A068A4A}"/>
    <cellStyle name="集計 4 4 42" xfId="14249" xr:uid="{C0ED1ED3-8C2A-4718-B25D-B2F02D4FAAD6}"/>
    <cellStyle name="集計 4 4 42 2" xfId="19953" xr:uid="{AFD0516B-C6DE-4B1E-BC22-F6E156D410FA}"/>
    <cellStyle name="集計 4 4 42 3" xfId="27066" xr:uid="{4712DFE3-E882-4E49-BFC8-808E51508DB2}"/>
    <cellStyle name="集計 4 4 42 4" xfId="29455" xr:uid="{E6ACD880-6EB2-4B8D-8ABA-87EA8A1D78B0}"/>
    <cellStyle name="集計 4 4 42 5" xfId="34669" xr:uid="{8034EFEF-49AE-4C8C-9736-EF34E1FD29DF}"/>
    <cellStyle name="集計 4 4 43" xfId="14250" xr:uid="{3CAA0711-F18D-4C94-872C-CA0BF8256F4B}"/>
    <cellStyle name="集計 4 4 43 2" xfId="19954" xr:uid="{DE6C835D-2455-4172-94BE-E443FF19201E}"/>
    <cellStyle name="集計 4 4 43 3" xfId="23873" xr:uid="{774BD319-E502-4CBD-8C13-DFADEFB1D621}"/>
    <cellStyle name="集計 4 4 43 4" xfId="25852" xr:uid="{10A72ED7-375A-468E-9A70-77AA76157CC3}"/>
    <cellStyle name="集計 4 4 43 5" xfId="34606" xr:uid="{9641449B-23EF-4510-8AC7-1AF4CF53FFE3}"/>
    <cellStyle name="集計 4 4 44" xfId="14251" xr:uid="{2B5FF7C6-E106-47C3-AC85-CC66508F2B07}"/>
    <cellStyle name="集計 4 4 44 2" xfId="19955" xr:uid="{2F1AB7DF-6B8A-4A97-8FE4-D606CFB829FE}"/>
    <cellStyle name="集計 4 4 44 3" xfId="22496" xr:uid="{124A5C58-27B4-4711-9DA9-D8B61DAAE2DA}"/>
    <cellStyle name="集計 4 4 44 4" xfId="22698" xr:uid="{5BB17CFC-141E-4166-BDE7-A468E68B7B0E}"/>
    <cellStyle name="集計 4 4 44 5" xfId="31158" xr:uid="{8C3AFDB7-F104-4384-8758-48A5FA4DBCA1}"/>
    <cellStyle name="集計 4 4 45" xfId="14252" xr:uid="{23FBE443-FAB1-47D8-A454-8BB9B6CEBC37}"/>
    <cellStyle name="集計 4 4 45 2" xfId="19956" xr:uid="{FAB4346D-637D-4C04-B762-6E89A9DF558A}"/>
    <cellStyle name="集計 4 4 45 3" xfId="23872" xr:uid="{E2D8528F-AEF9-443F-97EF-FA02BD6C4C57}"/>
    <cellStyle name="集計 4 4 45 4" xfId="25787" xr:uid="{4DEC9FC4-15F6-4ACA-A809-C832554063C0}"/>
    <cellStyle name="集計 4 4 45 5" xfId="31157" xr:uid="{E80590B9-287D-4B4A-80F0-F5A942FAA082}"/>
    <cellStyle name="集計 4 4 46" xfId="14253" xr:uid="{34692F6B-86C6-43BA-A4EF-69F4A650FFCD}"/>
    <cellStyle name="集計 4 4 46 2" xfId="19957" xr:uid="{56FEED86-3143-42A3-8A68-9DD6EA3E065A}"/>
    <cellStyle name="集計 4 4 46 3" xfId="23871" xr:uid="{A81F64FC-54AA-40EB-AFD4-A1A7E9457C22}"/>
    <cellStyle name="集計 4 4 46 4" xfId="25961" xr:uid="{E66EF1DD-63B8-4480-B733-CFE1621D9C4F}"/>
    <cellStyle name="集計 4 4 46 5" xfId="31156" xr:uid="{F2864FCF-1209-486D-893F-7FEF37FF674D}"/>
    <cellStyle name="集計 4 4 47" xfId="14254" xr:uid="{36C3DA28-D75A-45D4-8EFA-282EF1E5B5D2}"/>
    <cellStyle name="集計 4 4 47 2" xfId="19958" xr:uid="{923C798F-F377-4C41-B615-5DCF5AC1D57B}"/>
    <cellStyle name="集計 4 4 47 3" xfId="23870" xr:uid="{54B0AC08-D07C-4AB6-9B08-6C33A42C5C06}"/>
    <cellStyle name="集計 4 4 47 4" xfId="27372" xr:uid="{A89FFD52-0963-4D6B-A550-DF2ABC54C382}"/>
    <cellStyle name="集計 4 4 47 5" xfId="31155" xr:uid="{8747047E-46D3-4C03-9D54-51458803467E}"/>
    <cellStyle name="集計 4 4 48" xfId="14255" xr:uid="{AE6DE0D8-BD14-49C6-99AE-17D9232D3E5F}"/>
    <cellStyle name="集計 4 4 48 2" xfId="19959" xr:uid="{19149C62-D2E2-4938-9FD5-04DB2D8342F6}"/>
    <cellStyle name="集計 4 4 48 3" xfId="23869" xr:uid="{692DE00D-4E01-488F-AD67-FEC849FA076E}"/>
    <cellStyle name="集計 4 4 48 4" xfId="27761" xr:uid="{2EB9DC0E-CC26-4B93-8094-EE20DF5D2AB1}"/>
    <cellStyle name="集計 4 4 48 5" xfId="31154" xr:uid="{FB2E0B14-DF2E-4472-A45F-159337F1EF49}"/>
    <cellStyle name="集計 4 4 49" xfId="15108" xr:uid="{1F552B5D-223B-4203-AFDB-BD02E2515814}"/>
    <cellStyle name="集計 4 4 49 2" xfId="20630" xr:uid="{C2F05879-5756-4BCC-9417-8ED431D2B308}"/>
    <cellStyle name="集計 4 4 49 3" xfId="23562" xr:uid="{B6C0FDE8-EDDF-4D12-9C10-2B87142DB449}"/>
    <cellStyle name="集計 4 4 49 4" xfId="23491" xr:uid="{EC812CC5-C393-4762-B73E-11A251DB490E}"/>
    <cellStyle name="集計 4 4 49 5" xfId="29219" xr:uid="{15565C4C-8F6D-4257-89CB-0B3625FBE1CE}"/>
    <cellStyle name="集計 4 4 5" xfId="14256" xr:uid="{A0FB17F1-44F3-46BB-9566-56212F3F5DD6}"/>
    <cellStyle name="集計 4 4 5 2" xfId="19960" xr:uid="{3CE48237-2A9C-41B9-AC1D-8078CE1F2EC9}"/>
    <cellStyle name="集計 4 4 5 3" xfId="23868" xr:uid="{155B4084-9969-4D9D-B766-85310976FED3}"/>
    <cellStyle name="集計 4 4 5 4" xfId="25771" xr:uid="{50EDD19D-D981-4EE0-BDDF-46691D8C8056}"/>
    <cellStyle name="集計 4 4 5 5" xfId="31153" xr:uid="{840FF9B3-53DE-4556-BC51-A8E97461F5B9}"/>
    <cellStyle name="集計 4 4 50" xfId="14943" xr:uid="{7E394754-B089-4FA7-968F-4EE0F65DA27E}"/>
    <cellStyle name="集計 4 4 50 2" xfId="20480" xr:uid="{8B3AB152-EC45-4724-BDE7-C9FC246814F8}"/>
    <cellStyle name="集計 4 4 50 3" xfId="23580" xr:uid="{A1884A48-4B34-4308-A874-077C32FD2463}"/>
    <cellStyle name="集計 4 4 50 4" xfId="21384" xr:uid="{C26566B2-BE89-4221-BECD-D7E61FF567C0}"/>
    <cellStyle name="集計 4 4 50 5" xfId="30718" xr:uid="{83B3C154-9D68-497B-8839-47FA4A1D62C5}"/>
    <cellStyle name="集計 4 4 51" xfId="14955" xr:uid="{C0DA62CB-1E0A-4582-989F-86B987C0AA33}"/>
    <cellStyle name="集計 4 4 51 2" xfId="20491" xr:uid="{E5A0CB90-F994-4516-A0A9-14CD141B3905}"/>
    <cellStyle name="集計 4 4 51 3" xfId="27858" xr:uid="{7C85CB66-A8F6-4591-931E-ADEADCC3286C}"/>
    <cellStyle name="集計 4 4 51 4" xfId="30515" xr:uid="{C2361311-7665-4159-BB27-692C070F3A35}"/>
    <cellStyle name="集計 4 4 51 5" xfId="30708" xr:uid="{68705371-0A49-4A1B-9FB1-54BB5A6BFA07}"/>
    <cellStyle name="集計 4 4 52" xfId="15508" xr:uid="{182C2851-5996-422C-969A-E690F34A9FDF}"/>
    <cellStyle name="集計 4 4 52 2" xfId="20986" xr:uid="{B1ACD364-0D82-482E-8D4A-066DEB7FE022}"/>
    <cellStyle name="集計 4 4 52 3" xfId="27460" xr:uid="{A280114B-E4FB-434D-A400-EC754E2113BA}"/>
    <cellStyle name="集計 4 4 52 4" xfId="29204" xr:uid="{9BC9E7DC-CD77-412B-89DA-2466E606B9ED}"/>
    <cellStyle name="集計 4 4 52 5" xfId="28804" xr:uid="{B8A1E6A6-132D-4FD3-AFE4-8B29F27190F1}"/>
    <cellStyle name="集計 4 4 53" xfId="15572" xr:uid="{E5E0899D-2322-473B-8A4E-ACB740EBCAB4}"/>
    <cellStyle name="集計 4 4 53 2" xfId="21047" xr:uid="{C7B31E53-A609-42C4-9898-758968BB5301}"/>
    <cellStyle name="集計 4 4 53 3" xfId="23205" xr:uid="{5D237CBE-6792-4931-AEAF-68A1D895528B}"/>
    <cellStyle name="集計 4 4 53 4" xfId="25272" xr:uid="{518BE940-8080-4B6E-9A78-61A72E3F586A}"/>
    <cellStyle name="集計 4 4 53 5" xfId="34905" xr:uid="{E5DCD283-11CD-4910-BC97-53AB59EB79D0}"/>
    <cellStyle name="集計 4 4 54" xfId="15082" xr:uid="{6D22B863-91D8-42AB-B7D6-0A3978135F28}"/>
    <cellStyle name="集計 4 4 54 2" xfId="20605" xr:uid="{75AA0F53-0862-4A1F-B34C-46B3C469B51B}"/>
    <cellStyle name="集計 4 4 54 3" xfId="23575" xr:uid="{3783D6CC-4840-425D-8836-B4B32F3E01C8}"/>
    <cellStyle name="集計 4 4 54 4" xfId="24530" xr:uid="{77DAA9F9-EC0B-44F0-A163-4BA7CF1AB5CF}"/>
    <cellStyle name="集計 4 4 54 5" xfId="24151" xr:uid="{A3051206-07BF-4512-9841-B636E7132E79}"/>
    <cellStyle name="集計 4 4 55" xfId="15495" xr:uid="{91C2BF7D-785E-49D2-A819-F93EF0422C49}"/>
    <cellStyle name="集計 4 4 55 2" xfId="20974" xr:uid="{9FD66311-B76D-4F91-874A-9BA26B76510C}"/>
    <cellStyle name="集計 4 4 55 3" xfId="23216" xr:uid="{BDD34422-4CAC-47C8-A14C-C92D71E0A410}"/>
    <cellStyle name="集計 4 4 55 4" xfId="27142" xr:uid="{7360F48B-502E-43D9-86E0-DAEFAC3207AB}"/>
    <cellStyle name="集計 4 4 55 5" xfId="28799" xr:uid="{E76E2027-791D-456D-84A3-6CF5BB72FE23}"/>
    <cellStyle name="集計 4 4 56" xfId="14932" xr:uid="{3C88D0BC-D7BF-40E3-AFAB-98FE173A92BE}"/>
    <cellStyle name="集計 4 4 56 2" xfId="20469" xr:uid="{F2564245-72FD-498A-8056-8BF89F70FABD}"/>
    <cellStyle name="集計 4 4 56 3" xfId="23590" xr:uid="{47713502-31DC-4B84-9A7E-B6E769F9D25C}"/>
    <cellStyle name="集計 4 4 56 4" xfId="22261" xr:uid="{38D6EABB-40FA-4555-8376-14F0C41E859A}"/>
    <cellStyle name="集計 4 4 56 5" xfId="30728" xr:uid="{099C8048-10A2-4590-84DE-EA9C07CAF02C}"/>
    <cellStyle name="集計 4 4 57" xfId="14939" xr:uid="{B6D567EC-EB03-4F6B-86BF-E9EB59CEAFBE}"/>
    <cellStyle name="集計 4 4 57 2" xfId="20476" xr:uid="{15EFF094-EF7E-4AE1-8968-CD404C9CD8CC}"/>
    <cellStyle name="集計 4 4 57 3" xfId="23584" xr:uid="{E2CD4EBE-5E14-4B0F-AEC8-A1D20CDB05D5}"/>
    <cellStyle name="集計 4 4 57 4" xfId="22538" xr:uid="{A3FD3618-B66D-4A5E-A873-1AFF4B477B03}"/>
    <cellStyle name="集計 4 4 57 5" xfId="30722" xr:uid="{E9AD75DF-3708-4B1B-A27B-EB50201DCDF8}"/>
    <cellStyle name="集計 4 4 58" xfId="15016" xr:uid="{468DF00D-1349-4B60-BE2B-3FF34BAD94DC}"/>
    <cellStyle name="集計 4 4 58 2" xfId="20547" xr:uid="{98CB7228-DEEA-406D-89DE-74AB0BCB1FFD}"/>
    <cellStyle name="集計 4 4 58 3" xfId="26699" xr:uid="{092CA65A-76CA-42B3-BCAD-AD193064C9EB}"/>
    <cellStyle name="集計 4 4 58 4" xfId="22477" xr:uid="{30DFDBEB-721F-4CE1-B20D-FFB2DDFEBC09}"/>
    <cellStyle name="集計 4 4 58 5" xfId="28093" xr:uid="{46394BD3-AC1F-47CD-95A1-09598E030030}"/>
    <cellStyle name="集計 4 4 59" xfId="15713" xr:uid="{BEFB82E1-910E-4C0C-94E3-8130C8173323}"/>
    <cellStyle name="集計 4 4 59 2" xfId="21171" xr:uid="{E90086DE-45FB-40D1-BEB5-4A11AA066B6F}"/>
    <cellStyle name="集計 4 4 59 3" xfId="23174" xr:uid="{E6FE0DA0-747C-4F0A-9F1B-C9476B91D44A}"/>
    <cellStyle name="集計 4 4 59 4" xfId="24475" xr:uid="{8C3E928C-D28D-4ECC-BCD1-90DC989DF2A9}"/>
    <cellStyle name="集計 4 4 59 5" xfId="35029" xr:uid="{72A46728-5AA0-46AE-A4BA-6771289768B9}"/>
    <cellStyle name="集計 4 4 6" xfId="14257" xr:uid="{B2DFAE88-6EFE-446F-BC65-183ADB7E3483}"/>
    <cellStyle name="集計 4 4 6 2" xfId="19961" xr:uid="{99F5A2C2-808B-45C5-94AF-460093B389FF}"/>
    <cellStyle name="集計 4 4 6 3" xfId="26474" xr:uid="{F05952DE-A37D-4F67-8FEB-BF2278F20A64}"/>
    <cellStyle name="集計 4 4 6 4" xfId="24965" xr:uid="{B7911638-3804-4125-A141-9EA617131896}"/>
    <cellStyle name="集計 4 4 6 5" xfId="31152" xr:uid="{8C37A98D-4CA6-4CDE-97D5-E60CF539A4F9}"/>
    <cellStyle name="集計 4 4 60" xfId="15668" xr:uid="{37009D16-FC57-4F73-96FF-8B51690A3A16}"/>
    <cellStyle name="集計 4 4 60 2" xfId="21127" xr:uid="{1EFCF760-6F30-4E69-B5E5-72D343FE485C}"/>
    <cellStyle name="集計 4 4 60 3" xfId="26553" xr:uid="{8724FD84-520E-4DC2-8D34-F06FF13DF7E4}"/>
    <cellStyle name="集計 4 4 60 4" xfId="28597" xr:uid="{8673BA30-64C8-4C1A-8413-CFE8FED786C5}"/>
    <cellStyle name="集計 4 4 60 5" xfId="34985" xr:uid="{43C99CF4-90D8-4904-886D-4C1D974F75EA}"/>
    <cellStyle name="集計 4 4 61" xfId="15911" xr:uid="{E153F35C-3B4D-4329-A87D-ADF4044E9B4D}"/>
    <cellStyle name="集計 4 4 62" xfId="25536" xr:uid="{63779217-23DC-48A2-A5EA-B0D57AFBCBE6}"/>
    <cellStyle name="集計 4 4 63" xfId="29873" xr:uid="{65342610-18B8-48DF-AB4F-B641F6611EA5}"/>
    <cellStyle name="集計 4 4 64" xfId="34115" xr:uid="{6B7D8A86-4A47-4CA5-A5E4-84478DA6D1EC}"/>
    <cellStyle name="集計 4 4 65" xfId="35392" xr:uid="{66927F9B-A276-48A4-A690-153A6DAF9C45}"/>
    <cellStyle name="集計 4 4 66" xfId="35533" xr:uid="{DDD5666A-A223-4FB8-A0FC-EC3A0AACDEC7}"/>
    <cellStyle name="集計 4 4 67" xfId="35556" xr:uid="{97026FEB-B8F7-4E3E-8AEA-75E75464A02F}"/>
    <cellStyle name="集計 4 4 68" xfId="35834" xr:uid="{226B111A-ACBE-4EC8-8774-7EBF2FA9FA90}"/>
    <cellStyle name="集計 4 4 69" xfId="35791" xr:uid="{ED1A300B-7F7D-44A8-9BDF-D0C1FD667A18}"/>
    <cellStyle name="集計 4 4 7" xfId="14258" xr:uid="{F615E67B-D0E4-49CB-B534-E48C3629DCD0}"/>
    <cellStyle name="集計 4 4 7 2" xfId="19962" xr:uid="{8D7D4BDB-E64A-403D-8F66-DF370A40AFF7}"/>
    <cellStyle name="集計 4 4 7 3" xfId="23867" xr:uid="{3FADFE32-6306-4924-AB39-00A259255D74}"/>
    <cellStyle name="集計 4 4 7 4" xfId="22403" xr:uid="{A38C5CD9-2B9F-477E-9173-4CC131DEC80D}"/>
    <cellStyle name="集計 4 4 7 5" xfId="31151" xr:uid="{B3A701E8-7346-402B-91A0-F2BB0ECB42D6}"/>
    <cellStyle name="集計 4 4 8" xfId="14259" xr:uid="{D25DDC6E-A2D6-4D0D-9F60-7E0441BCB702}"/>
    <cellStyle name="集計 4 4 8 2" xfId="19963" xr:uid="{E5B23DE2-E022-4F41-85C9-69C5D436A80D}"/>
    <cellStyle name="集計 4 4 8 3" xfId="23866" xr:uid="{97BC47DB-5CB1-468C-989B-4A54402FEE56}"/>
    <cellStyle name="集計 4 4 8 4" xfId="27782" xr:uid="{C364EA40-4D4B-4DC1-9D9B-3B967FC216FB}"/>
    <cellStyle name="集計 4 4 8 5" xfId="26319" xr:uid="{C21810D0-04E6-4C5E-9684-83D186AB2939}"/>
    <cellStyle name="集計 4 4 9" xfId="14260" xr:uid="{C52C72B1-41D3-4CEA-91FC-24CB7C7A4C51}"/>
    <cellStyle name="集計 4 4 9 2" xfId="19964" xr:uid="{41AF1240-09ED-4701-BA42-4361E80C8299}"/>
    <cellStyle name="集計 4 4 9 3" xfId="27705" xr:uid="{CB09B3EF-0E68-4083-B2F4-024911D00577}"/>
    <cellStyle name="集計 4 4 9 4" xfId="25489" xr:uid="{33AAB3A9-BF57-432C-9275-BCD137B557A8}"/>
    <cellStyle name="集計 4 4 9 5" xfId="31150" xr:uid="{385A03C4-58AA-4F03-9CD1-7BB0D0269F22}"/>
    <cellStyle name="集計 4 40" xfId="14261" xr:uid="{D1FF4474-FB94-4355-ADD9-C12957470A18}"/>
    <cellStyle name="集計 4 40 2" xfId="19965" xr:uid="{916D064F-30F0-4D9A-92AA-80B3E4FEA101}"/>
    <cellStyle name="集計 4 40 3" xfId="23865" xr:uid="{49588EA1-F673-4446-AC88-B8ACC2D381B8}"/>
    <cellStyle name="集計 4 40 4" xfId="22065" xr:uid="{D6CCC4BE-553A-47CB-A7D1-933FA4C6C5C0}"/>
    <cellStyle name="集計 4 40 5" xfId="31149" xr:uid="{8EAE3793-DC76-4D1C-BDD5-B56F16A3007F}"/>
    <cellStyle name="集計 4 41" xfId="14262" xr:uid="{368CF080-CEEE-462E-BDB1-8F65867F6438}"/>
    <cellStyle name="集計 4 41 2" xfId="19966" xr:uid="{0A3CABED-C5E7-460F-A434-4534A930AC47}"/>
    <cellStyle name="集計 4 41 3" xfId="27629" xr:uid="{15207FD0-8085-4D59-AD33-15044C8225C6}"/>
    <cellStyle name="集計 4 41 4" xfId="21348" xr:uid="{197B5480-E7B9-4508-92DB-E0406DDE6D66}"/>
    <cellStyle name="集計 4 41 5" xfId="31148" xr:uid="{BA11E2CA-2BC6-48D9-A141-A121511A7851}"/>
    <cellStyle name="集計 4 42" xfId="14263" xr:uid="{A20158D3-84EF-4667-AB4C-5A3CC305C50C}"/>
    <cellStyle name="集計 4 42 2" xfId="19967" xr:uid="{9A2A5C16-73BC-4A7D-BB11-9065E2674391}"/>
    <cellStyle name="集計 4 42 3" xfId="27561" xr:uid="{14BD55FC-EF37-47AE-8047-5C41C4B14046}"/>
    <cellStyle name="集計 4 42 4" xfId="23095" xr:uid="{B9E64E2E-2332-4998-9F5F-E36C151FCC7D}"/>
    <cellStyle name="集計 4 42 5" xfId="31147" xr:uid="{D2FC6BAF-E9F3-4EB1-93AA-260FEDD8E759}"/>
    <cellStyle name="集計 4 43" xfId="14264" xr:uid="{D758E0E7-A04D-4F71-BF4D-706C7D2DFAB3}"/>
    <cellStyle name="集計 4 43 2" xfId="19968" xr:uid="{19EF0B33-7CA7-49F8-8164-99E3B20C8F7B}"/>
    <cellStyle name="集計 4 43 3" xfId="23864" xr:uid="{3E2D2FED-776C-4530-ADFE-649F578FC4DC}"/>
    <cellStyle name="集計 4 43 4" xfId="25221" xr:uid="{D42B9C83-AEA4-43C5-96BF-D7F2C48D19EB}"/>
    <cellStyle name="集計 4 43 5" xfId="31146" xr:uid="{88400140-4122-4F80-A81B-A77233FF62AB}"/>
    <cellStyle name="集計 4 44" xfId="14265" xr:uid="{316E970E-0739-482F-B435-6AFB93C2652F}"/>
    <cellStyle name="集計 4 44 2" xfId="19969" xr:uid="{DAF26554-C975-4F78-899E-41BD5A6817E9}"/>
    <cellStyle name="集計 4 44 3" xfId="23863" xr:uid="{71DB1E4F-1C4D-421C-A6B5-D2DBFB442A52}"/>
    <cellStyle name="集計 4 44 4" xfId="22543" xr:uid="{5157DB87-95E3-4077-9DE4-5DE5E366C5CB}"/>
    <cellStyle name="集計 4 44 5" xfId="31145" xr:uid="{FBD83031-B052-4086-897C-9FEAA54826A0}"/>
    <cellStyle name="集計 4 45" xfId="14266" xr:uid="{D07979C3-E61F-4E83-8FA1-F6C6057FA544}"/>
    <cellStyle name="集計 4 45 2" xfId="19970" xr:uid="{A06567CF-CBED-46BE-98E2-CD8FEF017D95}"/>
    <cellStyle name="集計 4 45 3" xfId="23862" xr:uid="{44F565D7-1A5B-48AA-BC8A-508313212811}"/>
    <cellStyle name="集計 4 45 4" xfId="22743" xr:uid="{EAAE24A3-6628-4F72-8A4C-F9013966ECD0}"/>
    <cellStyle name="集計 4 45 5" xfId="31144" xr:uid="{4A82D9FA-F83D-4D22-8D1B-265199C07F29}"/>
    <cellStyle name="集計 4 46" xfId="14267" xr:uid="{F026433D-D83E-47CA-83FF-EC225E58EDA3}"/>
    <cellStyle name="集計 4 46 2" xfId="19971" xr:uid="{174EE71B-C8A4-43CE-B086-8E4F18865931}"/>
    <cellStyle name="集計 4 46 3" xfId="21729" xr:uid="{2ACA68E2-5E0A-41A9-8738-54614729B129}"/>
    <cellStyle name="集計 4 46 4" xfId="29025" xr:uid="{7C659162-D260-4212-B891-E7162007D056}"/>
    <cellStyle name="集計 4 46 5" xfId="31143" xr:uid="{4AB7C872-3F8E-415C-BB3A-3296C2F8AFCB}"/>
    <cellStyle name="集計 4 47" xfId="14268" xr:uid="{B08DB479-D82A-426F-8FC7-7E4430D7DE54}"/>
    <cellStyle name="集計 4 47 2" xfId="19972" xr:uid="{06F99CFF-3CB5-4962-9624-9AABFC9124D7}"/>
    <cellStyle name="集計 4 47 3" xfId="23861" xr:uid="{90F1D2B9-EFEF-4009-8EB0-41A7ECAC0763}"/>
    <cellStyle name="集計 4 47 4" xfId="29073" xr:uid="{4583FF21-B457-4038-9B07-B0EED8E540CC}"/>
    <cellStyle name="集計 4 47 5" xfId="31142" xr:uid="{5924D2F8-8B03-4F47-8AE6-25BC1C66339E}"/>
    <cellStyle name="集計 4 48" xfId="14269" xr:uid="{A163AEB8-B0BE-4553-A106-AC3425577C0D}"/>
    <cellStyle name="集計 4 48 2" xfId="19973" xr:uid="{9646D49D-B37D-4844-8892-65BDE316D7B7}"/>
    <cellStyle name="集計 4 48 3" xfId="22703" xr:uid="{DC50D568-BAC3-46ED-9C74-5F7E37BFD006}"/>
    <cellStyle name="集計 4 48 4" xfId="25800" xr:uid="{B8EF6A25-4A74-4814-8A8D-D95B9FA052A5}"/>
    <cellStyle name="集計 4 48 5" xfId="31141" xr:uid="{F7A72E99-E667-47DB-82B0-7C337974EAA0}"/>
    <cellStyle name="集計 4 49" xfId="14270" xr:uid="{757D38AE-E1FA-47B5-A926-A11473235434}"/>
    <cellStyle name="集計 4 49 2" xfId="19974" xr:uid="{EE03F5DC-D525-4D9E-B699-0678BB75CA6F}"/>
    <cellStyle name="集計 4 49 3" xfId="26342" xr:uid="{3B4E3FAD-33E0-42C2-A287-746AC924A56C}"/>
    <cellStyle name="集計 4 49 4" xfId="29406" xr:uid="{4A79D648-7019-4DDA-9C0D-FF54D4A51CF0}"/>
    <cellStyle name="集計 4 49 5" xfId="31140" xr:uid="{FA0F78F2-B21A-448B-8E15-B873D74C8E05}"/>
    <cellStyle name="集計 4 5" xfId="14271" xr:uid="{9494FC65-9DAD-4644-A638-0A02B91602AB}"/>
    <cellStyle name="集計 4 5 10" xfId="35786" xr:uid="{6610CB6F-ABF7-4C5C-A7E3-38BB9B1CF5FC}"/>
    <cellStyle name="集計 4 5 2" xfId="19975" xr:uid="{6167D59A-8B6A-4AF7-9064-5F348F2AEBA9}"/>
    <cellStyle name="集計 4 5 3" xfId="23860" xr:uid="{2D97BBF1-A558-4D1F-B709-54DF0C6F05AC}"/>
    <cellStyle name="集計 4 5 4" xfId="29207" xr:uid="{F6CD3120-F8BD-4955-8246-7E202CBF3916}"/>
    <cellStyle name="集計 4 5 5" xfId="31139" xr:uid="{390848FC-1B71-4316-A389-51C93FF6ECF5}"/>
    <cellStyle name="集計 4 5 6" xfId="35438" xr:uid="{A903313E-26AF-473E-B960-E2AF1CF3D97D}"/>
    <cellStyle name="集計 4 5 7" xfId="35471" xr:uid="{EA783D5F-1A13-4232-888A-DE0694C18FB7}"/>
    <cellStyle name="集計 4 5 8" xfId="35440" xr:uid="{C91C0FC8-DB25-4CCE-B2E0-F231627DF196}"/>
    <cellStyle name="集計 4 5 9" xfId="35796" xr:uid="{71DDDD8F-FC1F-4591-8313-C7F677D08FD4}"/>
    <cellStyle name="集計 4 50" xfId="14272" xr:uid="{ACA3FEF5-2252-4A8F-9092-BCAC07140BCE}"/>
    <cellStyle name="集計 4 50 2" xfId="19976" xr:uid="{948BC4BA-2F6C-4C37-9BB2-E536BFCE660F}"/>
    <cellStyle name="集計 4 50 3" xfId="23859" xr:uid="{325B4B27-664B-40BA-A2DF-1954E43253F5}"/>
    <cellStyle name="集計 4 50 4" xfId="25732" xr:uid="{1B228F39-9D7B-4B55-8C4C-2151DD018192}"/>
    <cellStyle name="集計 4 50 5" xfId="31138" xr:uid="{FDE7510C-F0CB-48EF-9724-E4D9AE3EFB89}"/>
    <cellStyle name="集計 4 51" xfId="14273" xr:uid="{CA303792-E53F-4743-8755-FBD57E441116}"/>
    <cellStyle name="集計 4 51 2" xfId="19977" xr:uid="{5B716277-0C02-4312-B932-8F632EBDB32A}"/>
    <cellStyle name="集計 4 51 3" xfId="23858" xr:uid="{5887FAB4-1DF8-462E-82AE-A9EB02CAC2BE}"/>
    <cellStyle name="集計 4 51 4" xfId="29107" xr:uid="{F57F3C05-7400-4B06-8A0B-2B22D363EDF2}"/>
    <cellStyle name="集計 4 51 5" xfId="31137" xr:uid="{CF02156F-5925-46C1-AD2E-4EA550212FEC}"/>
    <cellStyle name="集計 4 52" xfId="14900" xr:uid="{A846528F-C4BB-4823-B110-ABF043103822}"/>
    <cellStyle name="集計 4 52 2" xfId="20439" xr:uid="{52A4A0E8-92CD-4B31-AF5A-68723ADF2361}"/>
    <cellStyle name="集計 4 52 3" xfId="27277" xr:uid="{4BCD4189-E8D3-489B-BBCD-6A07E4355FD9}"/>
    <cellStyle name="集計 4 52 4" xfId="23600" xr:uid="{577C363E-B4BA-4DB9-AF7F-B7444AB0156B}"/>
    <cellStyle name="集計 4 52 5" xfId="30748" xr:uid="{20495BFB-4E78-4D8D-98E7-C45FD0A55951}"/>
    <cellStyle name="集計 4 53" xfId="15131" xr:uid="{9E3BEEEE-1968-4877-BF24-749BBBEA892F}"/>
    <cellStyle name="集計 4 53 2" xfId="20650" xr:uid="{5FD57CA6-C690-4A63-B0AE-B8CD4C1A7674}"/>
    <cellStyle name="集計 4 53 3" xfId="27511" xr:uid="{5BD9BFB4-A85F-474C-8375-B2AC4E3BA70E}"/>
    <cellStyle name="集計 4 53 4" xfId="29175" xr:uid="{4E3F1583-D35C-4371-876C-BD71A4294535}"/>
    <cellStyle name="集計 4 53 5" xfId="22678" xr:uid="{F47975ED-83E3-4484-9878-04AFD2DB9BBF}"/>
    <cellStyle name="集計 4 54" xfId="14968" xr:uid="{E912AA0B-F2FB-4502-9AC1-D6D1C02A3B74}"/>
    <cellStyle name="集計 4 54 2" xfId="20504" xr:uid="{1EC55D52-7D5A-47F4-8EEE-020B1774AE9A}"/>
    <cellStyle name="集計 4 54 3" xfId="26170" xr:uid="{64B2ABD0-DF03-467E-A47A-265399B6725F}"/>
    <cellStyle name="集計 4 54 4" xfId="27937" xr:uid="{1EB573BC-BC19-4B7A-A1D3-483616F140D1}"/>
    <cellStyle name="集計 4 54 5" xfId="30695" xr:uid="{5AA8E625-06F2-40B0-8580-7C033376FFA3}"/>
    <cellStyle name="集計 4 55" xfId="15537" xr:uid="{471E381F-D1C2-416D-88FB-0480AF8E5870}"/>
    <cellStyle name="集計 4 55 2" xfId="21015" xr:uid="{9EE0B9CB-C2B1-46C8-9A35-C085E2B5C2DD}"/>
    <cellStyle name="集計 4 55 3" xfId="26608" xr:uid="{A04E5974-4969-46C6-A519-29B99085308A}"/>
    <cellStyle name="集計 4 55 4" xfId="24939" xr:uid="{BC0BEC85-6337-402A-8E83-529FB063F31F}"/>
    <cellStyle name="集計 4 55 5" xfId="21289" xr:uid="{EC7B972D-A2F9-4468-8FA4-650C993D542E}"/>
    <cellStyle name="集計 4 56" xfId="15136" xr:uid="{CC4D0E71-59F4-43C3-8537-16C556AA00D6}"/>
    <cellStyle name="集計 4 56 2" xfId="20655" xr:uid="{69A6FAFF-6B30-425D-AF24-A8E122FEC062}"/>
    <cellStyle name="集計 4 56 3" xfId="23548" xr:uid="{6BFE69C7-CFA7-40EF-A9D4-E5D1A1802CC2}"/>
    <cellStyle name="集計 4 56 4" xfId="26760" xr:uid="{BBEB1B2D-038A-465B-9220-47730B8EB694}"/>
    <cellStyle name="集計 4 56 5" xfId="29421" xr:uid="{C36B2149-A5F1-43AC-B75D-99558837F65D}"/>
    <cellStyle name="集計 4 57" xfId="15654" xr:uid="{5AF18E93-999F-413B-9747-A73621E92BDD}"/>
    <cellStyle name="集計 4 57 2" xfId="21116" xr:uid="{F61347E4-B296-4FF5-A6A9-C5836E1A553B}"/>
    <cellStyle name="集計 4 57 3" xfId="26563" xr:uid="{77B5DAA7-3CA9-4062-9E39-B0C42FC58390}"/>
    <cellStyle name="集計 4 57 4" xfId="24950" xr:uid="{F1AEE49D-1F53-4245-8BE6-C16027A81CA1}"/>
    <cellStyle name="集計 4 57 5" xfId="34974" xr:uid="{CC66A61C-5B54-4CD9-8A23-64FA7257E202}"/>
    <cellStyle name="集計 4 58" xfId="15212" xr:uid="{F82A3C9D-27B3-40B9-A4C8-57DEF22289C8}"/>
    <cellStyle name="集計 4 58 2" xfId="20726" xr:uid="{BA19FB1E-59F1-401A-A15D-765EA8283127}"/>
    <cellStyle name="集計 4 58 3" xfId="23520" xr:uid="{829762BB-B233-42A3-A718-DBBBB963725B}"/>
    <cellStyle name="集計 4 58 4" xfId="27141" xr:uid="{BE36E7EF-2B45-43D3-9E1A-0E4E94CE1EE9}"/>
    <cellStyle name="集計 4 58 5" xfId="25527" xr:uid="{1A9E9A53-6AF2-4AAD-98F8-6352B90C52DC}"/>
    <cellStyle name="集計 4 59" xfId="15782" xr:uid="{AEB32235-9AFE-490E-B751-8173A724483E}"/>
    <cellStyle name="集計 4 59 2" xfId="21231" xr:uid="{FF113DCA-25FC-46C8-834E-0C39DFE93A20}"/>
    <cellStyle name="集計 4 59 3" xfId="26096" xr:uid="{77A6EF01-AB38-4946-BD01-33A522D31F05}"/>
    <cellStyle name="集計 4 59 4" xfId="30241" xr:uid="{2F2693A9-C132-49DE-A74C-6FD53AB7AE37}"/>
    <cellStyle name="集計 4 59 5" xfId="35089" xr:uid="{597486BE-ED02-4BA2-8FFB-27DDA073446A}"/>
    <cellStyle name="集計 4 6" xfId="14274" xr:uid="{AAEA353D-D73E-405B-8172-4BD40F2CD94C}"/>
    <cellStyle name="集計 4 6 2" xfId="19978" xr:uid="{2E356EBF-7498-4630-8842-84C1569BE0F3}"/>
    <cellStyle name="集計 4 6 3" xfId="23857" xr:uid="{026D0615-3E14-44E0-882F-FC92D5BFA609}"/>
    <cellStyle name="集計 4 6 4" xfId="24627" xr:uid="{5189E861-B556-4686-B689-1CE090CB7AA1}"/>
    <cellStyle name="集計 4 6 5" xfId="31136" xr:uid="{2B7A2A5A-A23C-4770-B778-A68EE0FBC708}"/>
    <cellStyle name="集計 4 60" xfId="15786" xr:uid="{6B67E4D0-A332-4AC2-8D30-661E152B8215}"/>
    <cellStyle name="集計 4 60 2" xfId="21235" xr:uid="{C5F2A93C-3319-4DCF-A733-C6537ADF013B}"/>
    <cellStyle name="集計 4 60 3" xfId="26093" xr:uid="{F8DD68D0-FCCA-40E4-A234-462AA31B7828}"/>
    <cellStyle name="集計 4 60 4" xfId="25029" xr:uid="{E9D71053-E44F-4B23-9F34-5E8B279E2EAE}"/>
    <cellStyle name="集計 4 60 5" xfId="35093" xr:uid="{D406A0B7-846D-4E91-A6EF-D1F54C1C5ECB}"/>
    <cellStyle name="集計 4 61" xfId="15116" xr:uid="{4EE85C0B-CBB4-4437-A8E0-90A5D2CD9DEB}"/>
    <cellStyle name="集計 4 61 2" xfId="20637" xr:uid="{F9D5C2FB-8C5D-4282-8F28-BC7915D8EF19}"/>
    <cellStyle name="集計 4 61 3" xfId="22555" xr:uid="{3CC1A88A-7217-4E19-954C-6D84371C9272}"/>
    <cellStyle name="集計 4 61 4" xfId="24707" xr:uid="{688CE3FE-9BFA-43BE-AEA9-0D24AB64338B}"/>
    <cellStyle name="集計 4 61 5" xfId="25135" xr:uid="{B0EE51FE-2E67-41A5-B5B6-CB9E3180849F}"/>
    <cellStyle name="集計 4 62" xfId="15831" xr:uid="{DDAD1B54-DA8C-4FD4-ABBC-B6C6BF48DB41}"/>
    <cellStyle name="集計 4 62 2" xfId="21265" xr:uid="{A0D8DA9D-A1E5-4A08-A9D0-F7FAE702D0FD}"/>
    <cellStyle name="集計 4 62 3" xfId="23155" xr:uid="{8E8632D6-9C10-44AA-9582-435C867FF315}"/>
    <cellStyle name="集計 4 62 4" xfId="25282" xr:uid="{A2989534-86BA-46E6-9997-4EE4CABCACB3}"/>
    <cellStyle name="集計 4 62 5" xfId="35123" xr:uid="{A9CF2748-2EC8-4C2F-9B56-8CA698CF0EFE}"/>
    <cellStyle name="集計 4 63" xfId="15184" xr:uid="{2C15A307-F011-460C-84F0-1FB24051F649}"/>
    <cellStyle name="集計 4 63 2" xfId="20699" xr:uid="{76DFBEC9-ED1D-4CE9-A80E-B88D221A9C1B}"/>
    <cellStyle name="集計 4 63 3" xfId="22769" xr:uid="{73D52620-B940-43A6-8E08-7A15A764CE63}"/>
    <cellStyle name="集計 4 63 4" xfId="21950" xr:uid="{D675B094-63D5-4947-865E-EC1ABAA6A068}"/>
    <cellStyle name="集計 4 63 5" xfId="25636" xr:uid="{CF762F64-B5FD-4E70-9B32-9A42961C9122}"/>
    <cellStyle name="集計 4 64" xfId="15856" xr:uid="{467F49A7-792F-413B-9D0B-1F1B8C7419B6}"/>
    <cellStyle name="集計 4 65" xfId="25647" xr:uid="{CDC27071-FBE7-4F2A-9436-BD53EBF6944E}"/>
    <cellStyle name="集計 4 66" xfId="26074" xr:uid="{956B0008-CA4D-4A26-88B4-4B771284B986}"/>
    <cellStyle name="集計 4 67" xfId="34161" xr:uid="{77359E09-A39E-497E-B3E6-264958748037}"/>
    <cellStyle name="集計 4 68" xfId="35398" xr:uid="{252B13A5-AC9C-4B86-8D7F-6BA82478C790}"/>
    <cellStyle name="集計 4 69" xfId="35457" xr:uid="{4CFD5402-FFD6-4770-BB1C-A47AF925FA05}"/>
    <cellStyle name="集計 4 7" xfId="14275" xr:uid="{883E13FB-1888-4504-939A-77F2BCFE2253}"/>
    <cellStyle name="集計 4 7 2" xfId="19979" xr:uid="{C9D68EE3-39EA-48AE-A8E0-40DE4C8D24FC}"/>
    <cellStyle name="集計 4 7 3" xfId="22495" xr:uid="{B6B758D7-5CF7-45DD-A057-119DE7E8EDDB}"/>
    <cellStyle name="集計 4 7 4" xfId="25946" xr:uid="{44D55043-866F-486F-8AAB-646F4DE5355C}"/>
    <cellStyle name="集計 4 7 5" xfId="31135" xr:uid="{5CDCE3D3-5F94-456A-82FB-CA4E5C4D08D5}"/>
    <cellStyle name="集計 4 70" xfId="35480" xr:uid="{74FF43BF-4585-47A8-B808-F2B820BA0851}"/>
    <cellStyle name="集計 4 71" xfId="35764" xr:uid="{03DEB657-99EA-4D6F-B5A1-78176432CE9F}"/>
    <cellStyle name="集計 4 72" xfId="35816" xr:uid="{BB496D3A-28C4-489F-A827-69330F37CC7B}"/>
    <cellStyle name="集計 4 8" xfId="14276" xr:uid="{DA76B453-A417-4CC0-B8C8-4DD8E7BE4658}"/>
    <cellStyle name="集計 4 8 2" xfId="19980" xr:uid="{0D9EF6AD-7BB0-4A66-A40C-C3541E2920BC}"/>
    <cellStyle name="集計 4 8 3" xfId="23856" xr:uid="{83337CD8-B9FB-42C0-A82B-F32C5E61A327}"/>
    <cellStyle name="集計 4 8 4" xfId="26406" xr:uid="{D7FF1AB5-1A11-4067-A272-1FC3DAC69AE7}"/>
    <cellStyle name="集計 4 8 5" xfId="31134" xr:uid="{C3BDD127-9EEA-4916-9CDD-FEE04F619ED6}"/>
    <cellStyle name="集計 4 9" xfId="14277" xr:uid="{978BF2AE-5D07-4BB9-94DA-709E403B2F91}"/>
    <cellStyle name="集計 4 9 2" xfId="19981" xr:uid="{112F2E3F-3C4E-4827-ADE6-1ED93515DCEC}"/>
    <cellStyle name="集計 4 9 3" xfId="23855" xr:uid="{5A510632-2038-4308-B34D-C8D2023AD9B9}"/>
    <cellStyle name="集計 4 9 4" xfId="27016" xr:uid="{D95ADA25-576F-4CDC-BFC6-056C4CDFC1DC}"/>
    <cellStyle name="集計 4 9 5" xfId="34608" xr:uid="{2BB3B800-8DF8-427C-8622-AFCA5FBA0656}"/>
    <cellStyle name="集計 4_歩留まり計算2" xfId="14278" xr:uid="{CC5CDCFF-3A17-4A27-A140-D6B9BF4FE4DE}"/>
    <cellStyle name="集計 5" xfId="14279" xr:uid="{2853C29D-AF9B-4DC0-9096-970835426157}"/>
    <cellStyle name="集計 5 10" xfId="14280" xr:uid="{1ED28CA7-F108-4D6A-A71E-FE8D3169E688}"/>
    <cellStyle name="集計 5 10 2" xfId="19982" xr:uid="{019B12AD-125D-4853-B9B2-C75A3227034C}"/>
    <cellStyle name="集計 5 10 3" xfId="23854" xr:uid="{27878DBD-094B-49BC-A24C-E19D39CDDB15}"/>
    <cellStyle name="集計 5 10 4" xfId="22848" xr:uid="{67A9A3DD-9B1E-4264-9D94-5E9577A39904}"/>
    <cellStyle name="集計 5 10 5" xfId="31133" xr:uid="{16001942-6F3D-4268-8E88-6CC3DAA006F0}"/>
    <cellStyle name="集計 5 11" xfId="14281" xr:uid="{5927AB05-3806-42D8-8943-56521FDA3F60}"/>
    <cellStyle name="集計 5 11 2" xfId="19983" xr:uid="{31D503DF-5E38-49E3-9D2D-BFCEA9AFC846}"/>
    <cellStyle name="集計 5 11 3" xfId="23125" xr:uid="{565A2032-335D-48DC-A4CA-8E26303AC300}"/>
    <cellStyle name="集計 5 11 4" xfId="28948" xr:uid="{85AF261D-D8D0-4711-8AC6-C90A4A7E0016}"/>
    <cellStyle name="集計 5 11 5" xfId="34450" xr:uid="{E925CE7E-A6BB-4CA3-98B7-FC9C87906BE6}"/>
    <cellStyle name="集計 5 12" xfId="14282" xr:uid="{94A15927-A3A2-4A7D-ACCE-47DE9A5B542B}"/>
    <cellStyle name="集計 5 12 2" xfId="19984" xr:uid="{1450587D-EAAF-4D9B-9FB6-270589B32CE7}"/>
    <cellStyle name="集計 5 12 3" xfId="23853" xr:uid="{5C6BDB82-A6C2-4144-AF85-B9FE9BD30562}"/>
    <cellStyle name="集計 5 12 4" xfId="30054" xr:uid="{6C2694CA-1F44-4BFD-ACBA-FA1D6CC7DA21}"/>
    <cellStyle name="集計 5 12 5" xfId="34398" xr:uid="{D82E0339-53ED-4196-8021-EEC27397A1BC}"/>
    <cellStyle name="集計 5 13" xfId="14283" xr:uid="{B0005F81-02C7-4EF1-A4DA-4439F39117D6}"/>
    <cellStyle name="集計 5 13 2" xfId="19985" xr:uid="{758C46AA-828C-476B-A96C-7B34B49C233E}"/>
    <cellStyle name="集計 5 13 3" xfId="23852" xr:uid="{736057C3-53DA-425C-8777-B1DEAFD30CFC}"/>
    <cellStyle name="集計 5 13 4" xfId="29998" xr:uid="{5C779724-4915-419A-8504-8235B3373BAA}"/>
    <cellStyle name="集計 5 13 5" xfId="31132" xr:uid="{C157DC53-73A7-4261-A9E5-0F8F95090E5D}"/>
    <cellStyle name="集計 5 14" xfId="14284" xr:uid="{769DAA42-EE86-4BB6-B374-E91603AE16B3}"/>
    <cellStyle name="集計 5 14 2" xfId="19986" xr:uid="{54E04C53-D09D-479F-ACC0-2047C5F3D575}"/>
    <cellStyle name="集計 5 14 3" xfId="23851" xr:uid="{1A37F2AA-3AFB-422D-ACA9-A807DB36968C}"/>
    <cellStyle name="集計 5 14 4" xfId="29418" xr:uid="{89F39BFC-C644-4D40-978D-227072B86EA3}"/>
    <cellStyle name="集計 5 14 5" xfId="31131" xr:uid="{72FDF850-0DDA-400A-99B9-B9A30856C670}"/>
    <cellStyle name="集計 5 15" xfId="14285" xr:uid="{453C3B95-7111-43C1-9592-BDD590FEEA6F}"/>
    <cellStyle name="集計 5 15 2" xfId="19987" xr:uid="{5654F9E4-3FF9-4ADC-8C67-F2FC136E0562}"/>
    <cellStyle name="集計 5 15 3" xfId="23850" xr:uid="{FA6CCDFC-061A-4694-B42B-EBECC54E177B}"/>
    <cellStyle name="集計 5 15 4" xfId="29607" xr:uid="{0E8225BF-FB43-4EEA-A799-6F72C2D4D8EC}"/>
    <cellStyle name="集計 5 15 5" xfId="31130" xr:uid="{481EA214-5865-464D-AB31-FFC41DD6CC46}"/>
    <cellStyle name="集計 5 16" xfId="14286" xr:uid="{C2B8F29D-FAF1-48AF-BA28-744EC8CFDAD1}"/>
    <cellStyle name="集計 5 16 2" xfId="19988" xr:uid="{DC9131E0-DE90-453A-94A9-5F2FE37171FC}"/>
    <cellStyle name="集計 5 16 3" xfId="27703" xr:uid="{D861152E-9290-4801-9D76-2C8BF39298B9}"/>
    <cellStyle name="集計 5 16 4" xfId="29875" xr:uid="{E2AEC5CE-27EC-4E8A-A00E-96F3A7CB6810}"/>
    <cellStyle name="集計 5 16 5" xfId="31129" xr:uid="{67086C5A-F760-49E2-872E-BD314C0B479D}"/>
    <cellStyle name="集計 5 17" xfId="14287" xr:uid="{91C9C91B-3A76-4B79-9960-1CC3B741E53E}"/>
    <cellStyle name="集計 5 17 2" xfId="19989" xr:uid="{16AA0C24-5144-4A43-9D99-28F092068E8F}"/>
    <cellStyle name="集計 5 17 3" xfId="23849" xr:uid="{D651AFEE-DAD9-4743-8679-5B9647960CED}"/>
    <cellStyle name="集計 5 17 4" xfId="29696" xr:uid="{A7AE611F-2593-4828-A3B3-CF5F60D4BCB2}"/>
    <cellStyle name="集計 5 17 5" xfId="31128" xr:uid="{FAF20BF7-E1DF-49FC-B243-47313FE61B30}"/>
    <cellStyle name="集計 5 18" xfId="14288" xr:uid="{333A3B15-98C7-47F4-9CFF-2AA42D5E4604}"/>
    <cellStyle name="集計 5 18 2" xfId="19990" xr:uid="{D608C8E2-9CF3-4889-87F2-3D0EC98ED80C}"/>
    <cellStyle name="集計 5 18 3" xfId="27626" xr:uid="{7800AA81-3593-442F-AFC9-84B1365FB64A}"/>
    <cellStyle name="集計 5 18 4" xfId="23281" xr:uid="{AB925B9A-FEBF-437B-93B9-B9AEE66CB094}"/>
    <cellStyle name="集計 5 18 5" xfId="31127" xr:uid="{CC85B47D-8541-4684-ACCD-67AAC0CC10D5}"/>
    <cellStyle name="集計 5 19" xfId="14289" xr:uid="{C4E0E37B-4547-4FDC-B4E4-6E0C1703FF3A}"/>
    <cellStyle name="集計 5 19 2" xfId="19991" xr:uid="{E322C44E-C8AA-4D63-8BF7-5431B6DA8592}"/>
    <cellStyle name="集計 5 19 3" xfId="27567" xr:uid="{751DD8A1-43BA-4AE7-9E4C-92F55DC47C91}"/>
    <cellStyle name="集計 5 19 4" xfId="29994" xr:uid="{A698ED27-CE2D-4AD1-85E7-A65F2EED75DC}"/>
    <cellStyle name="集計 5 19 5" xfId="31126" xr:uid="{CF00D30B-9211-47AC-B8D7-3CF6C214B998}"/>
    <cellStyle name="集計 5 2" xfId="14290" xr:uid="{76526EAB-C01B-49C6-BFE5-3949C78D2E0C}"/>
    <cellStyle name="集計 5 2 10" xfId="14291" xr:uid="{0E64D0E0-3770-4E4E-8EDC-58C09D1B900C}"/>
    <cellStyle name="集計 5 2 10 2" xfId="19992" xr:uid="{3FB74F0D-D35B-4B76-B4DD-974A448B88A8}"/>
    <cellStyle name="集計 5 2 10 3" xfId="23848" xr:uid="{61BCB0DA-DAEC-4FCC-98FA-35E83D221607}"/>
    <cellStyle name="集計 5 2 10 4" xfId="29008" xr:uid="{EBE33229-AACC-4646-9AE8-A15135558585}"/>
    <cellStyle name="集計 5 2 10 5" xfId="31125" xr:uid="{464A06F8-45EA-4242-81FD-03DBD4E39687}"/>
    <cellStyle name="集計 5 2 11" xfId="14292" xr:uid="{45B7A0EC-1C66-466D-9D67-34DD17B3AD35}"/>
    <cellStyle name="集計 5 2 11 2" xfId="19993" xr:uid="{31EAC675-047B-460C-AAD6-7A3EC3FBD551}"/>
    <cellStyle name="集計 5 2 11 3" xfId="23847" xr:uid="{58455C8D-E86E-41EB-8FB3-C07C94A5C1E0}"/>
    <cellStyle name="集計 5 2 11 4" xfId="29700" xr:uid="{BC936698-6CA7-4B98-95BE-146DAEF22A27}"/>
    <cellStyle name="集計 5 2 11 5" xfId="29187" xr:uid="{0E076C2F-FB48-49AB-A4D4-49FA8F7F1F7D}"/>
    <cellStyle name="集計 5 2 12" xfId="14293" xr:uid="{840EDA83-6657-4A5B-A8C1-5E7E45955887}"/>
    <cellStyle name="集計 5 2 12 2" xfId="19994" xr:uid="{DAC61E5C-4A53-49E3-A4AF-487DD7211CD7}"/>
    <cellStyle name="集計 5 2 12 3" xfId="23846" xr:uid="{2C7B6CC0-16B7-46D5-AFEC-AFB21A154D12}"/>
    <cellStyle name="集計 5 2 12 4" xfId="25639" xr:uid="{1DC3AC70-EAA3-4192-BA7F-F52B2202F457}"/>
    <cellStyle name="集計 5 2 12 5" xfId="31124" xr:uid="{D23A3EA6-56E0-4B48-88C7-4A08C8420339}"/>
    <cellStyle name="集計 5 2 13" xfId="14294" xr:uid="{3FCC9D68-32B3-4CAE-927E-5CDD4B518CA0}"/>
    <cellStyle name="集計 5 2 13 2" xfId="19995" xr:uid="{B955314D-7FB7-4FBA-9214-28A4DD061DB7}"/>
    <cellStyle name="集計 5 2 13 3" xfId="23845" xr:uid="{38741B45-54D2-4C97-A7F9-3539901034C8}"/>
    <cellStyle name="集計 5 2 13 4" xfId="30227" xr:uid="{F8DDE0A7-8886-4770-80FE-FB6B16BB9668}"/>
    <cellStyle name="集計 5 2 13 5" xfId="31123" xr:uid="{B8B24E31-50E1-4700-AFD6-186AEE86B679}"/>
    <cellStyle name="集計 5 2 14" xfId="14295" xr:uid="{109918E2-55FE-459D-8445-394B8E8B0AE7}"/>
    <cellStyle name="集計 5 2 14 2" xfId="19996" xr:uid="{0FD0B33A-6AB1-40F1-90D4-5E31FDF6B541}"/>
    <cellStyle name="集計 5 2 14 3" xfId="23844" xr:uid="{EF32BDF7-DD05-4E3C-8864-345D2095D178}"/>
    <cellStyle name="集計 5 2 14 4" xfId="28706" xr:uid="{862C3FA7-7824-49AE-A0EF-0504A3E7D6C8}"/>
    <cellStyle name="集計 5 2 14 5" xfId="31122" xr:uid="{5FED9AB8-0585-4544-BB1B-EBB2961DCEB7}"/>
    <cellStyle name="集計 5 2 15" xfId="14296" xr:uid="{B8BD94CC-F006-4CED-85A6-A46C16D47933}"/>
    <cellStyle name="集計 5 2 15 2" xfId="19997" xr:uid="{289D1118-A19E-491A-83BD-36E6BECDBCFB}"/>
    <cellStyle name="集計 5 2 15 3" xfId="23843" xr:uid="{D62F4489-B062-4596-A405-F4D3B400626E}"/>
    <cellStyle name="集計 5 2 15 4" xfId="30255" xr:uid="{BAA461B6-91F4-47A5-8341-A30ADCBC0BBA}"/>
    <cellStyle name="集計 5 2 15 5" xfId="31121" xr:uid="{F723887D-C42C-4F35-85E7-DEA942F2F64E}"/>
    <cellStyle name="集計 5 2 16" xfId="14297" xr:uid="{7C5582D8-7976-4DE2-A4A2-5F1DB80E72A4}"/>
    <cellStyle name="集計 5 2 16 2" xfId="19998" xr:uid="{33484638-CF8C-4BDE-8215-FD529DEFF66D}"/>
    <cellStyle name="集計 5 2 16 3" xfId="23842" xr:uid="{E5720B44-63EF-4023-8BB2-8138CC8BD75D}"/>
    <cellStyle name="集計 5 2 16 4" xfId="29111" xr:uid="{53E693CD-DDAE-45B0-8F9D-CD17D569EB55}"/>
    <cellStyle name="集計 5 2 16 5" xfId="31120" xr:uid="{0C83195F-ED4B-403F-A1E2-96D343DA68BD}"/>
    <cellStyle name="集計 5 2 17" xfId="14298" xr:uid="{8220E651-1E08-4917-9395-D670C694519F}"/>
    <cellStyle name="集計 5 2 17 2" xfId="19999" xr:uid="{E4AF395A-444E-4052-B3B3-0B85C700ED2C}"/>
    <cellStyle name="集計 5 2 17 3" xfId="23841" xr:uid="{621CC9E5-322B-4F2B-9580-3F6202862BC8}"/>
    <cellStyle name="集計 5 2 17 4" xfId="26305" xr:uid="{21B01956-B66C-4878-86F7-0BC3563D6656}"/>
    <cellStyle name="集計 5 2 17 5" xfId="31119" xr:uid="{9BF529DB-AB44-4CD7-A0BC-18275A405778}"/>
    <cellStyle name="集計 5 2 18" xfId="14299" xr:uid="{19E42832-E61B-401C-87A4-ADE2220D208C}"/>
    <cellStyle name="集計 5 2 18 2" xfId="20000" xr:uid="{9861F580-2610-41C1-9523-222E5F3A1B67}"/>
    <cellStyle name="集計 5 2 18 3" xfId="22492" xr:uid="{BA5E1C44-72A9-4BA8-8840-6D43CDB8F582}"/>
    <cellStyle name="集計 5 2 18 4" xfId="29753" xr:uid="{4059AC15-0395-4FC0-9668-0EB51F7E3A04}"/>
    <cellStyle name="集計 5 2 18 5" xfId="31118" xr:uid="{65D21A71-C2FD-4F78-A72D-7F052F60BC8A}"/>
    <cellStyle name="集計 5 2 19" xfId="14300" xr:uid="{F6986C7C-64C1-4963-9313-63341382CBFB}"/>
    <cellStyle name="集計 5 2 19 2" xfId="20001" xr:uid="{B34D8342-6D78-4BE4-BDA9-8435D630E994}"/>
    <cellStyle name="集計 5 2 19 3" xfId="27471" xr:uid="{5DB1B887-F0DA-4170-A81E-48BCC7F466C1}"/>
    <cellStyle name="集計 5 2 19 4" xfId="21429" xr:uid="{607C93CC-254C-42D6-B094-E46E19662282}"/>
    <cellStyle name="集計 5 2 19 5" xfId="31117" xr:uid="{5ED19A66-0AB9-482E-B925-AE38A1211072}"/>
    <cellStyle name="集計 5 2 2" xfId="14301" xr:uid="{EC1BBD09-7215-4737-801B-C573ABA87BC1}"/>
    <cellStyle name="集計 5 2 2 2" xfId="20002" xr:uid="{01B40148-55F0-4869-BDBB-9F8339D588DB}"/>
    <cellStyle name="集計 5 2 2 3" xfId="23840" xr:uid="{EFB8D852-E7C8-4BD5-B73B-403D44DAE5EB}"/>
    <cellStyle name="集計 5 2 2 4" xfId="28867" xr:uid="{D339D657-BF8A-4F90-A110-03A35F506D15}"/>
    <cellStyle name="集計 5 2 2 5" xfId="31116" xr:uid="{28E6D6C4-0EFC-4371-9F0C-707C20318A5E}"/>
    <cellStyle name="集計 5 2 20" xfId="14302" xr:uid="{1A98B4A0-2376-4437-8B9C-820813638DD8}"/>
    <cellStyle name="集計 5 2 20 2" xfId="20003" xr:uid="{C733263F-2ED1-4744-86CC-83A714DE1CBB}"/>
    <cellStyle name="集計 5 2 20 3" xfId="25948" xr:uid="{7BA7C21D-3D99-4986-8634-9FDA4F18F3A7}"/>
    <cellStyle name="集計 5 2 20 4" xfId="25056" xr:uid="{8D214789-C98F-4036-8D25-2E0AF47B77D1}"/>
    <cellStyle name="集計 5 2 20 5" xfId="31115" xr:uid="{89827309-0012-430F-8B8D-1BD700520C0B}"/>
    <cellStyle name="集計 5 2 21" xfId="14303" xr:uid="{2C5505DF-6FE7-4318-8F07-7B28407CA4F7}"/>
    <cellStyle name="集計 5 2 21 2" xfId="20004" xr:uid="{7AD18016-3232-47A8-9AE8-A94E284D3174}"/>
    <cellStyle name="集計 5 2 21 3" xfId="22676" xr:uid="{51110748-FE94-463E-B257-B99863814A8F}"/>
    <cellStyle name="集計 5 2 21 4" xfId="28405" xr:uid="{358855F2-0B06-493D-808E-BF6CC4B1C202}"/>
    <cellStyle name="集計 5 2 21 5" xfId="31114" xr:uid="{3ABABB75-4B99-4379-ABB3-DE91EFFFCB9D}"/>
    <cellStyle name="集計 5 2 22" xfId="14304" xr:uid="{8C9CB4F5-3989-47D3-8622-031867F61EED}"/>
    <cellStyle name="集計 5 2 22 2" xfId="20005" xr:uid="{66064CF3-FF39-4E14-B576-35E9E67EC387}"/>
    <cellStyle name="集計 5 2 22 3" xfId="23839" xr:uid="{B7D31A5D-9362-425E-87B3-FD2063D52AC0}"/>
    <cellStyle name="集計 5 2 22 4" xfId="30103" xr:uid="{609D6B84-241E-4C82-A0A3-488B1D4C3D04}"/>
    <cellStyle name="集計 5 2 22 5" xfId="31113" xr:uid="{A4E0B11B-14EC-4ED0-8F53-4C8440C7387F}"/>
    <cellStyle name="集計 5 2 23" xfId="14305" xr:uid="{3910F673-0A6E-4EA9-BBAD-2E0C2E112BC0}"/>
    <cellStyle name="集計 5 2 23 2" xfId="20006" xr:uid="{6101CEBD-904C-4528-B6BD-E48913FA1D69}"/>
    <cellStyle name="集計 5 2 23 3" xfId="23838" xr:uid="{1D2CE93E-51C6-4F2F-A0C3-20D69800E884}"/>
    <cellStyle name="集計 5 2 23 4" xfId="25434" xr:uid="{7DF913EF-378D-4469-ABB1-136967ADC28E}"/>
    <cellStyle name="集計 5 2 23 5" xfId="31112" xr:uid="{F5694D66-20B9-4D33-ACE4-E46B44D2B93A}"/>
    <cellStyle name="集計 5 2 24" xfId="14306" xr:uid="{55060211-3C4C-47B0-9CD7-FAC7D9ECA762}"/>
    <cellStyle name="集計 5 2 24 2" xfId="20007" xr:uid="{F53E0DF3-8789-4FB7-90FB-4480DA12E9C7}"/>
    <cellStyle name="集計 5 2 24 3" xfId="23837" xr:uid="{19FBD9C1-BAA5-4A3B-9F77-0494530CFFDC}"/>
    <cellStyle name="集計 5 2 24 4" xfId="30305" xr:uid="{64D79919-308A-43CD-B91A-42B000E2EDA8}"/>
    <cellStyle name="集計 5 2 24 5" xfId="31111" xr:uid="{51AFCF60-0CBA-49D6-B13F-ECF038D4DE24}"/>
    <cellStyle name="集計 5 2 25" xfId="14307" xr:uid="{19848990-A65B-4F8E-9539-3C15215E1890}"/>
    <cellStyle name="集計 5 2 25 2" xfId="20008" xr:uid="{ECD4AF9A-5636-4FB1-A0C4-037100F87E47}"/>
    <cellStyle name="集計 5 2 25 3" xfId="23836" xr:uid="{6E31DEA7-9177-4078-A114-E110A11536C2}"/>
    <cellStyle name="集計 5 2 25 4" xfId="29814" xr:uid="{FE28960F-296C-480C-AB4D-9C16B85677BC}"/>
    <cellStyle name="集計 5 2 25 5" xfId="31110" xr:uid="{4F64CA92-1ED4-4B53-8998-7DB47A313092}"/>
    <cellStyle name="集計 5 2 26" xfId="14308" xr:uid="{C70D5D38-7096-49BD-A5E1-90B40F6C57FE}"/>
    <cellStyle name="集計 5 2 26 2" xfId="20009" xr:uid="{40766382-C525-4969-9DC1-9291B6F388CC}"/>
    <cellStyle name="集計 5 2 26 3" xfId="23835" xr:uid="{89E9BEF9-4104-40A5-BF3D-2881996A5753}"/>
    <cellStyle name="集計 5 2 26 4" xfId="22434" xr:uid="{0100D2B3-88B4-448B-9495-84645EC3EC84}"/>
    <cellStyle name="集計 5 2 26 5" xfId="31109" xr:uid="{1CB1F04C-9C63-4237-A03C-B4F950978D33}"/>
    <cellStyle name="集計 5 2 27" xfId="14309" xr:uid="{607C7F3D-F6C3-4A2E-BF1F-B1DB6AFCFD91}"/>
    <cellStyle name="集計 5 2 27 2" xfId="20010" xr:uid="{E7593823-5ACD-4418-AFF3-CEFFC1D84D01}"/>
    <cellStyle name="集計 5 2 27 3" xfId="23834" xr:uid="{E443260B-5A82-4A1E-906B-6CDA15F4E5A1}"/>
    <cellStyle name="集計 5 2 27 4" xfId="28869" xr:uid="{E687ACC3-ED1B-4519-8AFF-6DD15B1DF16D}"/>
    <cellStyle name="集計 5 2 27 5" xfId="31108" xr:uid="{092704C4-90F9-4E2B-8CE8-947405A531CA}"/>
    <cellStyle name="集計 5 2 28" xfId="14310" xr:uid="{380D3138-5A17-4DFB-B9FD-FA974CF38273}"/>
    <cellStyle name="集計 5 2 28 2" xfId="20011" xr:uid="{664D0793-7D2E-48D9-A7F8-6A7AF9EDDE17}"/>
    <cellStyle name="集計 5 2 28 3" xfId="22575" xr:uid="{C5BE7554-7B83-4E9A-AA04-22BC0F8999A6}"/>
    <cellStyle name="集計 5 2 28 4" xfId="27472" xr:uid="{6225D8DF-B27A-4193-8D4D-F2D3A3E73E5A}"/>
    <cellStyle name="集計 5 2 28 5" xfId="34602" xr:uid="{E0CA6EA0-10F7-4D0B-82C7-87F052E36522}"/>
    <cellStyle name="集計 5 2 29" xfId="14311" xr:uid="{1C3317C3-4096-4D4A-ADA1-DDA13F459196}"/>
    <cellStyle name="集計 5 2 29 2" xfId="20012" xr:uid="{EF178622-6FFF-4EEC-9F5A-D85A24D2D17C}"/>
    <cellStyle name="集計 5 2 29 3" xfId="27546" xr:uid="{E9CF3F88-B346-468A-81E3-C06418E877BC}"/>
    <cellStyle name="集計 5 2 29 4" xfId="22642" xr:uid="{1820CE89-BD74-421E-8684-6F5FDE99C56A}"/>
    <cellStyle name="集計 5 2 29 5" xfId="31107" xr:uid="{B6C3224A-EA8C-4AEB-8B23-07765B465128}"/>
    <cellStyle name="集計 5 2 3" xfId="14312" xr:uid="{C644CF31-3B58-4ADA-93A4-399B3B19FB97}"/>
    <cellStyle name="集計 5 2 3 2" xfId="20013" xr:uid="{F5BAFAA6-B120-4CF2-A41D-2B7E58E44266}"/>
    <cellStyle name="集計 5 2 3 3" xfId="23126" xr:uid="{E46ED694-78B9-4CEF-A6EC-5720131FD72C}"/>
    <cellStyle name="集計 5 2 3 4" xfId="28534" xr:uid="{B238AE6B-14FB-4326-BE78-C1CE7E1F456C}"/>
    <cellStyle name="集計 5 2 3 5" xfId="34670" xr:uid="{D6B805F2-B29A-445C-8928-488BF10C0F86}"/>
    <cellStyle name="集計 5 2 30" xfId="14313" xr:uid="{8971D5AD-D69F-4CFF-A83F-F9C3F96939EF}"/>
    <cellStyle name="集計 5 2 30 2" xfId="20014" xr:uid="{0296F561-3D38-4EAC-82C0-FFAB4AF1053B}"/>
    <cellStyle name="集計 5 2 30 3" xfId="22100" xr:uid="{CA268BAA-5F10-4FFF-BA69-FDD98D3C5DD1}"/>
    <cellStyle name="集計 5 2 30 4" xfId="30324" xr:uid="{3A557C42-D169-4E44-91A0-6D2BE1126866}"/>
    <cellStyle name="集計 5 2 30 5" xfId="34514" xr:uid="{BEC2E88F-2CA8-41ED-A973-62AB47BF8DE9}"/>
    <cellStyle name="集計 5 2 31" xfId="14314" xr:uid="{5FAFCD8B-BD08-4361-8C6C-036047779090}"/>
    <cellStyle name="集計 5 2 31 2" xfId="20015" xr:uid="{CEA31B04-AD3D-4819-9A94-C2F8872EE667}"/>
    <cellStyle name="集計 5 2 31 3" xfId="21403" xr:uid="{91ED3BEA-4E34-4DDF-8FFF-6106F7D5531E}"/>
    <cellStyle name="集計 5 2 31 4" xfId="29633" xr:uid="{02E7C380-1EDE-4480-850E-323AFA823572}"/>
    <cellStyle name="集計 5 2 31 5" xfId="31106" xr:uid="{1D6A1366-FF29-43D5-B87F-8283487649B3}"/>
    <cellStyle name="集計 5 2 32" xfId="14315" xr:uid="{76AA2E08-A203-49FE-A995-4FAFF15298C3}"/>
    <cellStyle name="集計 5 2 32 2" xfId="20016" xr:uid="{0ABB573E-5B79-41DC-9A75-A0C320DD8D5B}"/>
    <cellStyle name="集計 5 2 32 3" xfId="21501" xr:uid="{FE78C022-F95D-49BC-A8D9-04A7D5979531}"/>
    <cellStyle name="集計 5 2 32 4" xfId="22583" xr:uid="{1475AE7F-F89D-411D-91DF-5F4EDF5D7C3E}"/>
    <cellStyle name="集計 5 2 32 5" xfId="31105" xr:uid="{19F2454D-32C0-4324-B6A2-6223895A825B}"/>
    <cellStyle name="集計 5 2 33" xfId="14316" xr:uid="{615D12E9-FCAF-47E5-BB75-08BC9381F63A}"/>
    <cellStyle name="集計 5 2 33 2" xfId="20017" xr:uid="{FA10A524-1816-40DF-BCEC-0B4CDF3E000F}"/>
    <cellStyle name="集計 5 2 33 3" xfId="27781" xr:uid="{959B456A-7315-4AE9-9632-1900E21F95D8}"/>
    <cellStyle name="集計 5 2 33 4" xfId="30438" xr:uid="{DDA2FE69-4F2D-4526-9647-129C476BF194}"/>
    <cellStyle name="集計 5 2 33 5" xfId="31104" xr:uid="{F116B771-0A55-473E-9DC8-E0FCA77E983F}"/>
    <cellStyle name="集計 5 2 34" xfId="14317" xr:uid="{8771028B-B652-4021-A20C-E630B11BF898}"/>
    <cellStyle name="集計 5 2 34 2" xfId="20018" xr:uid="{2B82A4AD-CEF8-4ACC-9F9B-6C8E095C88D4}"/>
    <cellStyle name="集計 5 2 34 3" xfId="27924" xr:uid="{B9C93A39-283A-4919-9F50-CF9D71A82836}"/>
    <cellStyle name="集計 5 2 34 4" xfId="30580" xr:uid="{B1BF9E17-DF2F-4D45-8CA1-4C3FC6BCADF9}"/>
    <cellStyle name="集計 5 2 34 5" xfId="31103" xr:uid="{5744A01D-079F-4972-8E34-0C76AE700D71}"/>
    <cellStyle name="集計 5 2 35" xfId="14318" xr:uid="{CB1FD1DA-E00D-459D-99EA-A1BE86836B21}"/>
    <cellStyle name="集計 5 2 35 2" xfId="20019" xr:uid="{0872A457-4B90-4D00-96E5-F3211F1CBEB3}"/>
    <cellStyle name="集計 5 2 35 3" xfId="27985" xr:uid="{7D68CDC7-3C77-47A1-BB44-A31FD57822AE}"/>
    <cellStyle name="集計 5 2 35 4" xfId="30637" xr:uid="{AB96000C-A648-4181-B209-A4B2FE7D606C}"/>
    <cellStyle name="集計 5 2 35 5" xfId="31102" xr:uid="{F2737765-BD88-4EEB-AA9B-625FA452119C}"/>
    <cellStyle name="集計 5 2 36" xfId="14319" xr:uid="{1A77B5CB-D252-4D58-BACB-C08634E2A851}"/>
    <cellStyle name="集計 5 2 36 2" xfId="20020" xr:uid="{88D54D5B-F3A7-4F55-9069-5D568B29E939}"/>
    <cellStyle name="集計 5 2 36 3" xfId="22726" xr:uid="{856657C8-8986-4DFD-AC2E-83E01EBBBC53}"/>
    <cellStyle name="集計 5 2 36 4" xfId="27325" xr:uid="{E50BAE74-293F-450A-AC5B-EF91DB537C40}"/>
    <cellStyle name="集計 5 2 36 5" xfId="31101" xr:uid="{018F549E-EC50-4976-9E90-48DD77DB0891}"/>
    <cellStyle name="集計 5 2 37" xfId="14320" xr:uid="{F1E17ED8-32E9-4107-A583-85B66EC28A0F}"/>
    <cellStyle name="集計 5 2 37 2" xfId="20021" xr:uid="{496F779D-786F-43F6-B011-90CF8BDB64F2}"/>
    <cellStyle name="集計 5 2 37 3" xfId="27057" xr:uid="{44D58D0F-A311-41A5-AB45-C0C15C0B7F07}"/>
    <cellStyle name="集計 5 2 37 4" xfId="21824" xr:uid="{F0C7969B-6E1C-4ADD-94F9-48D288F87BFA}"/>
    <cellStyle name="集計 5 2 37 5" xfId="31100" xr:uid="{A09449EB-5971-44B4-A749-F8C84798EB59}"/>
    <cellStyle name="集計 5 2 38" xfId="14321" xr:uid="{E013EC32-ABC9-4712-88BF-93F13AC7CD3E}"/>
    <cellStyle name="集計 5 2 38 2" xfId="20022" xr:uid="{0C22300E-B436-4CBC-8610-677A7FE5ABF4}"/>
    <cellStyle name="集計 5 2 38 3" xfId="22604" xr:uid="{CC761EC3-56EB-4D62-B974-3F12A5F63FF5}"/>
    <cellStyle name="集計 5 2 38 4" xfId="28057" xr:uid="{ECF8A26F-87B3-4A65-8758-670F6DAEDE32}"/>
    <cellStyle name="集計 5 2 38 5" xfId="31099" xr:uid="{576E2F81-6150-4A37-9815-B89BC3876A6E}"/>
    <cellStyle name="集計 5 2 39" xfId="14322" xr:uid="{AF572144-1202-47ED-9A0C-C7E0AE420FBF}"/>
    <cellStyle name="集計 5 2 39 2" xfId="20023" xr:uid="{BD699F8E-DE4A-4241-90D4-F2D644E92CEE}"/>
    <cellStyle name="集計 5 2 39 3" xfId="22417" xr:uid="{048506D2-4022-4457-BB65-AC4028CD88B6}"/>
    <cellStyle name="集計 5 2 39 4" xfId="25501" xr:uid="{0890CA41-8405-45E7-9B09-15B25CA1CB58}"/>
    <cellStyle name="集計 5 2 39 5" xfId="28453" xr:uid="{37461D68-14C8-4D2F-9286-5A152D84996E}"/>
    <cellStyle name="集計 5 2 4" xfId="14323" xr:uid="{B70C888C-AF8F-436F-B033-38FE49814EAD}"/>
    <cellStyle name="集計 5 2 4 2" xfId="20024" xr:uid="{D945BDFA-A046-4D78-BB11-F9FBDD89E5BC}"/>
    <cellStyle name="集計 5 2 4 3" xfId="21740" xr:uid="{D1AE2DD6-473E-4020-8940-38F757153C50}"/>
    <cellStyle name="集計 5 2 4 4" xfId="28265" xr:uid="{51BF9295-EE0A-49A4-BB5A-BEF1A14DED00}"/>
    <cellStyle name="集計 5 2 4 5" xfId="31098" xr:uid="{FEDC565C-4D05-4BDC-BEE5-67B9D7CFF5A9}"/>
    <cellStyle name="集計 5 2 40" xfId="14324" xr:uid="{63FB80A9-F1CA-44AD-910A-583DF154BEA5}"/>
    <cellStyle name="集計 5 2 40 2" xfId="20025" xr:uid="{EE9E43DA-26C4-4288-9BC7-6B1CF98BDFB5}"/>
    <cellStyle name="集計 5 2 40 3" xfId="27944" xr:uid="{5D16E785-A183-422F-AC04-1FCA2EE10B25}"/>
    <cellStyle name="集計 5 2 40 4" xfId="30598" xr:uid="{F86D5827-0446-4A75-9A3F-6F1A906933CA}"/>
    <cellStyle name="集計 5 2 40 5" xfId="31097" xr:uid="{8095B4BD-B41D-4652-9FDD-9666A9EC42CD}"/>
    <cellStyle name="集計 5 2 41" xfId="14325" xr:uid="{67004CA2-6690-49BD-A11C-4B7119CD33AD}"/>
    <cellStyle name="集計 5 2 41 2" xfId="20026" xr:uid="{7D9D7C34-87EF-4EEF-BB42-F4D70D6D992A}"/>
    <cellStyle name="集計 5 2 41 3" xfId="28025" xr:uid="{60C2EAA2-EF71-43C6-8F7A-92FDB635FF4E}"/>
    <cellStyle name="集計 5 2 41 4" xfId="30677" xr:uid="{797F8C46-5716-4FE6-BD9C-727118E997CC}"/>
    <cellStyle name="集計 5 2 41 5" xfId="31096" xr:uid="{3232506E-29D0-4DFA-9E3E-94543B170694}"/>
    <cellStyle name="集計 5 2 42" xfId="14326" xr:uid="{F383D750-1B21-4566-9A80-C420B1AA1E5A}"/>
    <cellStyle name="集計 5 2 42 2" xfId="20027" xr:uid="{1D541F73-C122-4D17-8D6E-4BC50AE2D4E1}"/>
    <cellStyle name="集計 5 2 42 3" xfId="23833" xr:uid="{6132E7D7-2B5F-4CE5-B0DB-C40028FBFE6F}"/>
    <cellStyle name="集計 5 2 42 4" xfId="28868" xr:uid="{35579917-0AE6-40FB-B438-6CFB94056E2D}"/>
    <cellStyle name="集計 5 2 42 5" xfId="31095" xr:uid="{BE56DE04-03D7-48A5-81BF-E552880E7B7D}"/>
    <cellStyle name="集計 5 2 43" xfId="14327" xr:uid="{F77BEE1A-E626-4D0F-A2B9-0E440001C5F7}"/>
    <cellStyle name="集計 5 2 43 2" xfId="20028" xr:uid="{C0F3B9E4-BC57-4D81-9E2C-6A3BE0454B0B}"/>
    <cellStyle name="集計 5 2 43 3" xfId="27917" xr:uid="{7E487D9B-C29D-49DE-BD6C-0B328A1B7B0E}"/>
    <cellStyle name="集計 5 2 43 4" xfId="30573" xr:uid="{4ED8A23F-C6F5-4478-B6C6-E3CC2854D0CD}"/>
    <cellStyle name="集計 5 2 43 5" xfId="31094" xr:uid="{289A4154-0C0A-4C44-8E5C-ABEFFE756080}"/>
    <cellStyle name="集計 5 2 44" xfId="14328" xr:uid="{6CB9E8DF-643F-4E8C-A6E9-E5DF7D5A9F2F}"/>
    <cellStyle name="集計 5 2 44 2" xfId="20029" xr:uid="{1A160123-C740-44ED-A8F3-FB0C7178D95C}"/>
    <cellStyle name="集計 5 2 44 3" xfId="27504" xr:uid="{71331E11-7FAB-47AE-8B53-47E0C560EB44}"/>
    <cellStyle name="集計 5 2 44 4" xfId="22094" xr:uid="{9C5975AF-FA6B-47C4-9330-A7478599EA62}"/>
    <cellStyle name="集計 5 2 44 5" xfId="31093" xr:uid="{A1F76D1F-001B-441D-BDF9-EDF9FF8723AA}"/>
    <cellStyle name="集計 5 2 45" xfId="14329" xr:uid="{C9E1B99E-090A-40E0-A95A-229D23F239C3}"/>
    <cellStyle name="集計 5 2 45 2" xfId="20030" xr:uid="{4050EFBE-0586-4D72-B00E-ED5F8C4C3336}"/>
    <cellStyle name="集計 5 2 45 3" xfId="27356" xr:uid="{C1073958-567E-4FD8-9DD6-11434E14B7E7}"/>
    <cellStyle name="集計 5 2 45 4" xfId="22136" xr:uid="{B59134EF-D0BF-42CC-8D00-2674BEAB8482}"/>
    <cellStyle name="集計 5 2 45 5" xfId="31092" xr:uid="{F068F795-AE4B-4250-9D39-A981C8E3EA88}"/>
    <cellStyle name="集計 5 2 46" xfId="14330" xr:uid="{C4B4772F-8D05-47A1-A099-76F767499BF7}"/>
    <cellStyle name="集計 5 2 46 2" xfId="20031" xr:uid="{DF3A576D-0C66-49EC-B4CF-9E958156302E}"/>
    <cellStyle name="集計 5 2 46 3" xfId="23832" xr:uid="{AFF857CD-0B1B-4AB2-AEAD-68BE18B9286E}"/>
    <cellStyle name="集計 5 2 46 4" xfId="25318" xr:uid="{79BEEA5C-6BA6-427B-8C54-3192F149F919}"/>
    <cellStyle name="集計 5 2 46 5" xfId="31091" xr:uid="{56C43011-CE22-4D4F-87F2-D4C9273E401F}"/>
    <cellStyle name="集計 5 2 47" xfId="14331" xr:uid="{E982E3F2-92B7-4A5C-9664-94C92202ED5F}"/>
    <cellStyle name="集計 5 2 47 2" xfId="20032" xr:uid="{7F2ED7C1-BDC2-444C-A409-24B36E086984}"/>
    <cellStyle name="集計 5 2 47 3" xfId="23831" xr:uid="{B07F7D50-618C-43D5-9A32-D56A7C3A97E9}"/>
    <cellStyle name="集計 5 2 47 4" xfId="22638" xr:uid="{F2FC22C5-03AE-4988-A93F-038244980DD6}"/>
    <cellStyle name="集計 5 2 47 5" xfId="31090" xr:uid="{7953A0B7-8C68-4C02-9C4B-E25FDFBBB2BE}"/>
    <cellStyle name="集計 5 2 48" xfId="14332" xr:uid="{7AD69AC7-82FC-476B-B642-9B3B9193730A}"/>
    <cellStyle name="集計 5 2 48 2" xfId="20033" xr:uid="{C5107821-20EB-48EE-B9DA-17C15B48E900}"/>
    <cellStyle name="集計 5 2 48 3" xfId="27979" xr:uid="{EB594C7E-FF49-442A-BEDE-E51BAA1C6ECD}"/>
    <cellStyle name="集計 5 2 48 4" xfId="30631" xr:uid="{B3DE460C-F41C-4B39-8BA3-31438E149537}"/>
    <cellStyle name="集計 5 2 48 5" xfId="31089" xr:uid="{E20057CB-4BE6-47C9-AEC0-7539DE32E93E}"/>
    <cellStyle name="集計 5 2 49" xfId="15110" xr:uid="{7E0743AF-CFF0-42A7-8F50-CB99C6DB78B6}"/>
    <cellStyle name="集計 5 2 49 2" xfId="20632" xr:uid="{6C7945DD-F130-427B-B744-4472F6610FD3}"/>
    <cellStyle name="集計 5 2 49 3" xfId="23560" xr:uid="{7933E949-7B7D-4544-8104-181CBD01DC21}"/>
    <cellStyle name="集計 5 2 49 4" xfId="23223" xr:uid="{AB2A8AD6-F4B3-4C9A-BDF1-B917282624D8}"/>
    <cellStyle name="集計 5 2 49 5" xfId="22427" xr:uid="{0E9C2DE2-4530-4AD7-B475-821BC74E284A}"/>
    <cellStyle name="集計 5 2 5" xfId="14333" xr:uid="{631EBF2F-105E-41E1-B4A0-F02E70FECE9A}"/>
    <cellStyle name="集計 5 2 5 2" xfId="20034" xr:uid="{502BEAAD-7DEF-46CA-99F7-EC27AFF09B4E}"/>
    <cellStyle name="集計 5 2 5 3" xfId="23830" xr:uid="{6498208F-129D-451F-AC61-7F4C89D6ABCC}"/>
    <cellStyle name="集計 5 2 5 4" xfId="25837" xr:uid="{652C0F6A-CE48-4CB1-8D45-644CFF6A95A4}"/>
    <cellStyle name="集計 5 2 5 5" xfId="31088" xr:uid="{279288AD-2F0D-418D-94C7-BEE85FAB80DD}"/>
    <cellStyle name="集計 5 2 50" xfId="14942" xr:uid="{B69431AC-0D21-4D5E-95F0-1F07DF2CEB1C}"/>
    <cellStyle name="集計 5 2 50 2" xfId="20479" xr:uid="{365C7E34-156F-4F0C-9EF5-F45E820767A3}"/>
    <cellStyle name="集計 5 2 50 3" xfId="23581" xr:uid="{052CFAF7-A629-4A7D-AFBE-28BFCDDFE314}"/>
    <cellStyle name="集計 5 2 50 4" xfId="25729" xr:uid="{86922683-41BC-4B55-84A2-037C0A3C7E50}"/>
    <cellStyle name="集計 5 2 50 5" xfId="30719" xr:uid="{48CD9F3E-61A0-4E75-A8EA-D8475F33A696}"/>
    <cellStyle name="集計 5 2 51" xfId="15379" xr:uid="{51F7A82A-091F-4061-8975-95EE19243004}"/>
    <cellStyle name="集計 5 2 51 2" xfId="20874" xr:uid="{E5A78D62-631E-4238-8D4E-5277B3D7C98A}"/>
    <cellStyle name="集計 5 2 51 3" xfId="26643" xr:uid="{5F92261E-0DF9-4FFF-A0BA-0E01EFBFE9D4}"/>
    <cellStyle name="集計 5 2 51 4" xfId="24936" xr:uid="{F3E3E1B3-0FC6-424F-A667-0CA12231A366}"/>
    <cellStyle name="集計 5 2 51 5" xfId="26059" xr:uid="{51D0D446-3097-44F8-A93E-97666E0AFB78}"/>
    <cellStyle name="集計 5 2 52" xfId="14928" xr:uid="{77F3545D-1503-44D6-8CF1-209C9B833AA8}"/>
    <cellStyle name="集計 5 2 52 2" xfId="20465" xr:uid="{5E94EB63-18B2-4D15-90DC-AF40AD6AF53D}"/>
    <cellStyle name="集計 5 2 52 3" xfId="23593" xr:uid="{B967C175-054E-42E2-9852-83F517144D2E}"/>
    <cellStyle name="集計 5 2 52 4" xfId="24526" xr:uid="{E3EA8B29-FE09-4CAD-8D9B-295063CBC429}"/>
    <cellStyle name="集計 5 2 52 5" xfId="34352" xr:uid="{B88CA598-E90A-40E2-8449-6DD9326A5CD7}"/>
    <cellStyle name="集計 5 2 53" xfId="14999" xr:uid="{B84A741D-D767-4E3F-83DB-B2DE44F7DED1}"/>
    <cellStyle name="集計 5 2 53 2" xfId="20531" xr:uid="{C10D375D-6014-4D83-A756-13B1A8E3858C}"/>
    <cellStyle name="集計 5 2 53 3" xfId="26713" xr:uid="{6EF0B063-5DDC-408A-A9A2-288A22AF974D}"/>
    <cellStyle name="集計 5 2 53 4" xfId="21879" xr:uid="{30C84290-023C-403C-8685-5995F12A8994}"/>
    <cellStyle name="集計 5 2 53 5" xfId="26076" xr:uid="{46B7B0FC-0CFB-4315-BED5-1B575439A0D7}"/>
    <cellStyle name="集計 5 2 54" xfId="14867" xr:uid="{697B2C9A-B36A-4E5D-9BEB-FD8834D75AC4}"/>
    <cellStyle name="集計 5 2 54 2" xfId="20409" xr:uid="{885950C6-B235-4313-A434-F7FD38CF7795}"/>
    <cellStyle name="集計 5 2 54 3" xfId="23622" xr:uid="{4BA7FCD4-EDAC-4B65-8578-451071FE5B81}"/>
    <cellStyle name="集計 5 2 54 4" xfId="28756" xr:uid="{C1BF9576-47F5-4724-82CE-7F7D668E0819}"/>
    <cellStyle name="集計 5 2 54 5" xfId="30768" xr:uid="{B0B2FFD5-088F-410E-B6A9-C0E6D9F45AD3}"/>
    <cellStyle name="集計 5 2 55" xfId="15493" xr:uid="{117A50F8-9835-44F7-99D1-7FFCEF3C3BB3}"/>
    <cellStyle name="集計 5 2 55 2" xfId="20972" xr:uid="{61152B7F-E2F4-4A9A-9537-E7CADAE54BF2}"/>
    <cellStyle name="集計 5 2 55 3" xfId="23217" xr:uid="{A52547D4-B27E-4886-ACDA-36EA5F2E3D67}"/>
    <cellStyle name="集計 5 2 55 4" xfId="29573" xr:uid="{C9BCE576-4E18-4C91-ABEE-B16E952B5F71}"/>
    <cellStyle name="集計 5 2 55 5" xfId="28797" xr:uid="{9C6A02DB-C90D-46F1-8F54-A8B90AC11306}"/>
    <cellStyle name="集計 5 2 56" xfId="15253" xr:uid="{359328F4-1A0A-4D9F-8FCE-45B45EAD74FE}"/>
    <cellStyle name="集計 5 2 56 2" xfId="20759" xr:uid="{0054730C-1933-4673-864A-09118659C7DD}"/>
    <cellStyle name="集計 5 2 56 3" xfId="23502" xr:uid="{CB19AF74-990C-459D-8426-C073B50C32F3}"/>
    <cellStyle name="集計 5 2 56 4" xfId="22008" xr:uid="{E2D688D9-D893-4D99-8BD3-E4FDF827CCB3}"/>
    <cellStyle name="集計 5 2 56 5" xfId="27217" xr:uid="{26E2327C-BEF3-44FE-A128-85E028729190}"/>
    <cellStyle name="集計 5 2 57" xfId="14820" xr:uid="{529E06D8-811A-41AD-8811-0C23FE25581C}"/>
    <cellStyle name="集計 5 2 57 2" xfId="20367" xr:uid="{DFB6ED6C-D894-4901-86AA-CCC82231FE87}"/>
    <cellStyle name="集計 5 2 57 3" xfId="22386" xr:uid="{ADFAD09F-6677-4DC7-ADC1-D8574E87E877}"/>
    <cellStyle name="集計 5 2 57 4" xfId="27612" xr:uid="{2828E453-F888-4D69-8FE8-CC0A81235077}"/>
    <cellStyle name="集計 5 2 57 5" xfId="30802" xr:uid="{7E206C57-0060-4160-8E3F-0ECBC9ECBF6F}"/>
    <cellStyle name="集計 5 2 58" xfId="15415" xr:uid="{E13A9C66-266F-4C41-889A-2B3A48082C9C}"/>
    <cellStyle name="集計 5 2 58 2" xfId="20901" xr:uid="{1265283B-F583-40A4-8195-7A2FB604F328}"/>
    <cellStyle name="集計 5 2 58 3" xfId="23457" xr:uid="{0A1B8AC8-7F5A-4EEB-AA60-0C0952965AE0}"/>
    <cellStyle name="集計 5 2 58 4" xfId="26956" xr:uid="{4E2AF668-48A5-4601-AF91-8E047974410A}"/>
    <cellStyle name="集計 5 2 58 5" xfId="28296" xr:uid="{83820958-FA76-45D1-9B7D-FE215F564D94}"/>
    <cellStyle name="集計 5 2 59" xfId="15011" xr:uid="{98C3B191-C7CB-41ED-B6BF-71E92EAEFE3A}"/>
    <cellStyle name="集計 5 2 59 2" xfId="20543" xr:uid="{39F48F29-DB45-4EE2-8CB2-17803388B19A}"/>
    <cellStyle name="集計 5 2 59 3" xfId="26701" xr:uid="{E57C92E7-420A-4F69-A14D-AB92DF880274}"/>
    <cellStyle name="集計 5 2 59 4" xfId="25518" xr:uid="{90C6B700-4E23-4097-A045-8AAA02C459D8}"/>
    <cellStyle name="集計 5 2 59 5" xfId="22882" xr:uid="{50327C14-96F3-44BC-99E5-372950C3530D}"/>
    <cellStyle name="集計 5 2 6" xfId="14334" xr:uid="{87FF1244-1888-4D07-92C1-F03CAF3E16F0}"/>
    <cellStyle name="集計 5 2 6 2" xfId="20035" xr:uid="{E910A391-FB0F-4763-9F17-7ACE688D8F5D}"/>
    <cellStyle name="集計 5 2 6 3" xfId="23829" xr:uid="{97106149-3FE8-467B-8742-C587165EC95C}"/>
    <cellStyle name="集計 5 2 6 4" xfId="22440" xr:uid="{A819D7D2-509E-478F-A39B-B9FD359C3431}"/>
    <cellStyle name="集計 5 2 6 5" xfId="31087" xr:uid="{0B3E7377-5C06-4D90-A448-E3B3B7F08869}"/>
    <cellStyle name="集計 5 2 60" xfId="15664" xr:uid="{3CCC5A98-207F-4BCE-989D-C6A3D9E20D78}"/>
    <cellStyle name="集計 5 2 60 2" xfId="21125" xr:uid="{49938DA9-C223-4966-A70F-F6AE8F460DE5}"/>
    <cellStyle name="集計 5 2 60 3" xfId="26555" xr:uid="{526870E2-2F1F-4FB3-95D6-7078275AA6D4}"/>
    <cellStyle name="集計 5 2 60 4" xfId="22765" xr:uid="{4F4C0A61-EAED-4B46-82B1-F3ED90CA45ED}"/>
    <cellStyle name="集計 5 2 60 5" xfId="34983" xr:uid="{20378481-D275-4BC6-A59B-1D3B2D3FC318}"/>
    <cellStyle name="集計 5 2 61" xfId="15546" xr:uid="{5D63CE2D-41D2-4FE8-9DAB-9E101C5C2096}"/>
    <cellStyle name="集計 5 2 62" xfId="25534" xr:uid="{7D8F04E3-434A-4D63-8658-14C0545BFC90}"/>
    <cellStyle name="集計 5 2 63" xfId="28444" xr:uid="{7832EF55-CCED-4CC0-8D09-4CB904742A8C}"/>
    <cellStyle name="集計 5 2 64" xfId="34113" xr:uid="{F753C508-91D6-418E-8CEB-FABAC240DFB3}"/>
    <cellStyle name="集計 5 2 65" xfId="35459" xr:uid="{EDB92649-F5E1-45F7-86F1-B61470E69803}"/>
    <cellStyle name="集計 5 2 66" xfId="35415" xr:uid="{6D8C0362-091A-4DC4-B3EE-67A1346919D3}"/>
    <cellStyle name="集計 5 2 67" xfId="35508" xr:uid="{FA8E9E9D-8F62-4EDF-8A2F-0CE58E9ACF4F}"/>
    <cellStyle name="集計 5 2 68" xfId="35809" xr:uid="{DFF82A66-68D4-45DF-9230-05B0BF0D576D}"/>
    <cellStyle name="集計 5 2 69" xfId="35819" xr:uid="{7873BC40-EC96-4F4F-B4B9-E5915BF550D0}"/>
    <cellStyle name="集計 5 2 7" xfId="14335" xr:uid="{EA492DE5-DECB-44E8-AB0F-5868CEC8C623}"/>
    <cellStyle name="集計 5 2 7 2" xfId="20036" xr:uid="{55020D0F-074D-4543-8F2E-724F44504D54}"/>
    <cellStyle name="集計 5 2 7 3" xfId="23828" xr:uid="{902DCC93-202B-45F9-8075-4256158AB2AE}"/>
    <cellStyle name="集計 5 2 7 4" xfId="26693" xr:uid="{2E6214B9-C37C-4565-967C-B4E421C515AE}"/>
    <cellStyle name="集計 5 2 7 5" xfId="31086" xr:uid="{FECE31F9-06F9-4635-A85D-FEC9956454D3}"/>
    <cellStyle name="集計 5 2 8" xfId="14336" xr:uid="{D5B303DE-3F4D-4B70-AA47-75F4F60A9FBE}"/>
    <cellStyle name="集計 5 2 8 2" xfId="20037" xr:uid="{7C9E737D-F7CD-4889-98B5-84950EE05F9F}"/>
    <cellStyle name="集計 5 2 8 3" xfId="23827" xr:uid="{61291688-127D-49DA-8176-E93E2CAF52B0}"/>
    <cellStyle name="集計 5 2 8 4" xfId="27164" xr:uid="{BCF5A594-9148-4D8F-BA71-7FFA6D65AA6E}"/>
    <cellStyle name="集計 5 2 8 5" xfId="31085" xr:uid="{DE592467-D798-48EB-8816-026D4E2DE930}"/>
    <cellStyle name="集計 5 2 9" xfId="14337" xr:uid="{BD72FDD4-DAE7-4AD1-9DD3-0C8A3CDCF72C}"/>
    <cellStyle name="集計 5 2 9 2" xfId="20038" xr:uid="{E2E8ED5D-03FC-4E70-9019-F65F59EEB812}"/>
    <cellStyle name="集計 5 2 9 3" xfId="23826" xr:uid="{33FB7339-D802-4DD2-8676-FBFAE9216837}"/>
    <cellStyle name="集計 5 2 9 4" xfId="29109" xr:uid="{813FFCF2-31BC-431B-84FA-9114EE436263}"/>
    <cellStyle name="集計 5 2 9 5" xfId="31084" xr:uid="{58B97149-E4E8-4F47-8363-8956AE2E507F}"/>
    <cellStyle name="集計 5 20" xfId="14338" xr:uid="{77EA47EF-8438-4886-A0B4-6AC4DF293A2F}"/>
    <cellStyle name="集計 5 20 2" xfId="20039" xr:uid="{F7E864A6-3DDA-4108-B8CE-DD50C60E119F}"/>
    <cellStyle name="集計 5 20 3" xfId="23825" xr:uid="{C8BB1303-6D7D-49B0-A70D-F4D702D0CF6A}"/>
    <cellStyle name="集計 5 20 4" xfId="22410" xr:uid="{A9D4441F-8723-4C3D-A68B-0D1CCD591DC0}"/>
    <cellStyle name="集計 5 20 5" xfId="31083" xr:uid="{79C42771-2563-406E-99B7-F8A6F162E724}"/>
    <cellStyle name="集計 5 21" xfId="14339" xr:uid="{E791238C-CFEC-4CE4-A2FF-247578B17E9C}"/>
    <cellStyle name="集計 5 21 2" xfId="20040" xr:uid="{4B799249-8891-4426-8179-6E2288F49CB9}"/>
    <cellStyle name="集計 5 21 3" xfId="21984" xr:uid="{89C7B324-C6AB-49C6-822A-2AEB4407601A}"/>
    <cellStyle name="集計 5 21 4" xfId="28870" xr:uid="{A0FE2E81-FC1B-4D55-8F00-65D2A2C5E809}"/>
    <cellStyle name="集計 5 21 5" xfId="31082" xr:uid="{61340090-6221-477E-A761-CEDAA30993B0}"/>
    <cellStyle name="集計 5 22" xfId="14340" xr:uid="{702F44AB-43CD-4211-A647-2326498F5A42}"/>
    <cellStyle name="集計 5 22 2" xfId="20041" xr:uid="{48496CFE-E75A-4735-BFCF-572CCA9DCAB5}"/>
    <cellStyle name="集計 5 22 3" xfId="23824" xr:uid="{E8520A71-B145-458B-B64E-3A45C161F1C1}"/>
    <cellStyle name="集計 5 22 4" xfId="25700" xr:uid="{5220F093-6932-462B-B871-972A0BD94B9E}"/>
    <cellStyle name="集計 5 22 5" xfId="34474" xr:uid="{0382E403-9F84-493B-8366-2A607A242802}"/>
    <cellStyle name="集計 5 23" xfId="14341" xr:uid="{BE035C2D-4342-49FB-9ECB-95DC76425D7B}"/>
    <cellStyle name="集計 5 23 2" xfId="20042" xr:uid="{8D8C890C-B38C-42A9-9F1E-A24666016020}"/>
    <cellStyle name="集計 5 23 3" xfId="23823" xr:uid="{2F11C001-FA96-46DF-91A8-666D941EFEE9}"/>
    <cellStyle name="集計 5 23 4" xfId="28871" xr:uid="{668BCA85-A447-434F-A2CE-AB17293F091A}"/>
    <cellStyle name="集計 5 23 5" xfId="31081" xr:uid="{053B4AD1-6162-45C3-AD23-C7606B5CD639}"/>
    <cellStyle name="集計 5 24" xfId="14342" xr:uid="{C9897BFD-FA9F-4BCF-9640-3DACE3F93537}"/>
    <cellStyle name="集計 5 24 2" xfId="20043" xr:uid="{D1ADB5F8-3C20-443E-9AC6-8CDDD3C1FE35}"/>
    <cellStyle name="集計 5 24 3" xfId="23822" xr:uid="{0C682DDE-2F00-44E6-88BE-7CD2454C629F}"/>
    <cellStyle name="集計 5 24 4" xfId="25866" xr:uid="{14DFA934-297E-4499-A250-50F02090428C}"/>
    <cellStyle name="集計 5 24 5" xfId="34617" xr:uid="{B6B0A5E4-08FD-4B81-949D-9E8EC5E99E31}"/>
    <cellStyle name="集計 5 25" xfId="14343" xr:uid="{9DBFFF1C-538B-4141-AB06-589995E9527B}"/>
    <cellStyle name="集計 5 25 2" xfId="20044" xr:uid="{8DDD0A5F-1923-4F94-A621-FB08D3A1A16B}"/>
    <cellStyle name="集計 5 25 3" xfId="23821" xr:uid="{85DB6FBC-CCA5-414E-B98F-13F89FC3B659}"/>
    <cellStyle name="集計 5 25 4" xfId="28872" xr:uid="{BCF503A2-4000-4629-AAEA-1AB1AB231449}"/>
    <cellStyle name="集計 5 25 5" xfId="34604" xr:uid="{C2B3C741-3BE1-42B5-9530-6A824C6687BB}"/>
    <cellStyle name="集計 5 26" xfId="14344" xr:uid="{A746B22E-0218-4D11-80C5-ED19D704D1B6}"/>
    <cellStyle name="集計 5 26 2" xfId="20045" xr:uid="{8326106C-F099-487F-B510-8784C6CD7890}"/>
    <cellStyle name="集計 5 26 3" xfId="23820" xr:uid="{CA2E1EF8-AC92-421C-B962-DF9EFEAA0E09}"/>
    <cellStyle name="集計 5 26 4" xfId="28873" xr:uid="{E8E51E03-708C-43C3-B1B1-1229113A0F3C}"/>
    <cellStyle name="集計 5 26 5" xfId="31080" xr:uid="{767F8CFC-9C04-4FAB-B12A-51A7F63169FA}"/>
    <cellStyle name="集計 5 27" xfId="14345" xr:uid="{FD9B6DDB-B5FB-4B90-8956-41FED680B2F9}"/>
    <cellStyle name="集計 5 27 2" xfId="20046" xr:uid="{68532B76-C644-4178-ADE6-E27392F4ABDE}"/>
    <cellStyle name="集計 5 27 3" xfId="23819" xr:uid="{A8410FBF-5930-4F2F-8CB6-8F1D98E8EF14}"/>
    <cellStyle name="集計 5 27 4" xfId="28874" xr:uid="{FE6B5B7D-3E30-46C3-99ED-852174EC27DB}"/>
    <cellStyle name="集計 5 27 5" xfId="31079" xr:uid="{2E24446C-EC2C-4E82-B7A9-6EE09A76C810}"/>
    <cellStyle name="集計 5 28" xfId="14346" xr:uid="{1D7577FD-D584-43BA-876C-CB3034C1C98C}"/>
    <cellStyle name="集計 5 28 2" xfId="20047" xr:uid="{3FDE8A22-9D4A-4303-BFCF-2E77600F3C74}"/>
    <cellStyle name="集計 5 28 3" xfId="23818" xr:uid="{AA652762-565C-462A-ACDC-7B32823B1B9F}"/>
    <cellStyle name="集計 5 28 4" xfId="28875" xr:uid="{BBC042C9-0C7F-4241-B17B-DFBC89E56D61}"/>
    <cellStyle name="集計 5 28 5" xfId="31078" xr:uid="{2A2EE3A0-FE92-4D07-848A-9D577310BFDF}"/>
    <cellStyle name="集計 5 29" xfId="14347" xr:uid="{82BAC019-C834-47F2-8A78-00337065CB22}"/>
    <cellStyle name="集計 5 29 2" xfId="20048" xr:uid="{4A46A07E-AE17-43C0-90EE-EEF58A59BC18}"/>
    <cellStyle name="集計 5 29 3" xfId="27702" xr:uid="{48E262C9-C600-4CD6-89CC-36B4451456F7}"/>
    <cellStyle name="集計 5 29 4" xfId="21332" xr:uid="{AADB3E2A-3596-444A-83C2-E074F873AFEF}"/>
    <cellStyle name="集計 5 29 5" xfId="31077" xr:uid="{404E97E8-432A-489D-93A5-D34E0AA9DA7B}"/>
    <cellStyle name="集計 5 3" xfId="14348" xr:uid="{F763F97E-A733-43C0-86DF-8FD6A3E9DDF6}"/>
    <cellStyle name="集計 5 3 10" xfId="35854" xr:uid="{C921EF55-7F45-404B-922A-B1D66EB667F4}"/>
    <cellStyle name="集計 5 3 2" xfId="20049" xr:uid="{BDD39462-A0DB-4A98-99DF-E9EE81F503B1}"/>
    <cellStyle name="集計 5 3 3" xfId="23817" xr:uid="{E9781F1C-A1DE-4E88-8F73-8B7F1757D91D}"/>
    <cellStyle name="集計 5 3 4" xfId="28876" xr:uid="{8A146452-47C9-4EDF-AF0D-EA05447B33C5}"/>
    <cellStyle name="集計 5 3 5" xfId="31076" xr:uid="{3521057C-FB0D-4D63-A52C-21338D71DD04}"/>
    <cellStyle name="集計 5 3 6" xfId="35450" xr:uid="{3F3E0C8B-FC78-4F5D-989A-4DEFF61A9E48}"/>
    <cellStyle name="集計 5 3 7" xfId="35585" xr:uid="{2D079885-D20A-47CD-B75C-03E440C89853}"/>
    <cellStyle name="集計 5 3 8" xfId="35633" xr:uid="{CECC18F1-DF17-4356-8636-6AFEC4079BEC}"/>
    <cellStyle name="集計 5 3 9" xfId="35781" xr:uid="{3FADBE0F-46BD-43AC-A6AC-3E1CDE6929D7}"/>
    <cellStyle name="集計 5 30" xfId="14349" xr:uid="{0F67BD72-9F81-4719-B6EB-478825C7FFBE}"/>
    <cellStyle name="集計 5 30 2" xfId="20050" xr:uid="{E60A2090-85D4-49D9-8DC0-99AC128E112D}"/>
    <cellStyle name="集計 5 30 3" xfId="27625" xr:uid="{B2CAD680-0B88-494D-98E9-961012F28679}"/>
    <cellStyle name="集計 5 30 4" xfId="24115" xr:uid="{3941A145-9EF7-4460-A491-E6AF12634384}"/>
    <cellStyle name="集計 5 30 5" xfId="31075" xr:uid="{12D82989-73B2-475C-A84D-FC092E4ABED2}"/>
    <cellStyle name="集計 5 31" xfId="14350" xr:uid="{7241BC1E-F444-44B8-97F9-F46FBA43F10F}"/>
    <cellStyle name="集計 5 31 2" xfId="20051" xr:uid="{5517B773-614A-4BFA-8641-E2F1ABE8FF52}"/>
    <cellStyle name="集計 5 31 3" xfId="26000" xr:uid="{9850F035-08CB-40E1-BC90-45BC63B7646B}"/>
    <cellStyle name="集計 5 31 4" xfId="22176" xr:uid="{CA0F164F-3A4E-4506-8E20-3BD174CA1F4F}"/>
    <cellStyle name="集計 5 31 5" xfId="31074" xr:uid="{A0F1020B-B4B1-46A9-871B-6660057DE62A}"/>
    <cellStyle name="集計 5 32" xfId="14351" xr:uid="{1616BAB7-E892-48E9-B378-7F100A88064C}"/>
    <cellStyle name="集計 5 32 2" xfId="20052" xr:uid="{56697EE8-2AA3-4729-BB52-35A3C331012A}"/>
    <cellStyle name="集計 5 32 3" xfId="27566" xr:uid="{03DB7F70-0C81-4E80-8006-F6EBE6468C84}"/>
    <cellStyle name="集計 5 32 4" xfId="23353" xr:uid="{8853C4B1-D9EF-4092-B47C-5458EEC70AD2}"/>
    <cellStyle name="集計 5 32 5" xfId="31073" xr:uid="{C4CD4884-8D99-489D-8040-8CCB6F195719}"/>
    <cellStyle name="集計 5 33" xfId="14352" xr:uid="{D0B4F70A-AA28-4ECA-B5D0-4B4414430D6D}"/>
    <cellStyle name="集計 5 33 2" xfId="20053" xr:uid="{CCB80A0E-F741-46EE-A758-66B8CF70A337}"/>
    <cellStyle name="集計 5 33 3" xfId="21842" xr:uid="{A7FA55AA-9B9F-47AB-961B-006B3B1E5F51}"/>
    <cellStyle name="集計 5 33 4" xfId="28208" xr:uid="{FB2B3467-4148-4174-9EEF-10ECA7272D34}"/>
    <cellStyle name="集計 5 33 5" xfId="29134" xr:uid="{FF198BA5-A248-426C-9068-263B1205C5B1}"/>
    <cellStyle name="集計 5 34" xfId="14353" xr:uid="{5A73A532-E0F9-4E46-B112-614C69AC7980}"/>
    <cellStyle name="集計 5 34 2" xfId="20054" xr:uid="{44362AF8-82D8-4F4F-810E-D1A2BE62E523}"/>
    <cellStyle name="集計 5 34 3" xfId="25864" xr:uid="{E289FB0B-10AC-40E7-B57D-0F2E843DCD33}"/>
    <cellStyle name="集計 5 34 4" xfId="25832" xr:uid="{E248A878-4C5C-4C13-9F37-833F19ADDB96}"/>
    <cellStyle name="集計 5 34 5" xfId="31072" xr:uid="{F347DF87-35D0-4A88-80FD-E492B718FB50}"/>
    <cellStyle name="集計 5 35" xfId="14354" xr:uid="{C4B71A66-354F-4D6A-9268-0ECCA656B509}"/>
    <cellStyle name="集計 5 35 2" xfId="20055" xr:uid="{39AC6B34-512D-4E75-8A6F-F9034E77A727}"/>
    <cellStyle name="集計 5 35 3" xfId="23816" xr:uid="{BBF42D83-ACF8-4221-91E1-0831F3BF20C3}"/>
    <cellStyle name="集計 5 35 4" xfId="28877" xr:uid="{A167C5B3-23CC-4C15-952A-048A17286D42}"/>
    <cellStyle name="集計 5 35 5" xfId="31071" xr:uid="{F24EE9F3-6A24-4C22-B251-B31E34296B34}"/>
    <cellStyle name="集計 5 36" xfId="14355" xr:uid="{7B87C774-5FE1-44EC-AE23-C3BF4B959B5D}"/>
    <cellStyle name="集計 5 36 2" xfId="20056" xr:uid="{3F7F08BA-EC7D-4417-8025-7168C11D5D41}"/>
    <cellStyle name="集計 5 36 3" xfId="23815" xr:uid="{ED50B44A-56EF-4E9D-966C-3B4BDFC067A2}"/>
    <cellStyle name="集計 5 36 4" xfId="26827" xr:uid="{4024A363-D6BF-43EC-87D1-A40D2B5112A9}"/>
    <cellStyle name="集計 5 36 5" xfId="31070" xr:uid="{E06E749A-0899-4907-ADA8-D5E1846CB00F}"/>
    <cellStyle name="集計 5 37" xfId="14356" xr:uid="{2EEC5B69-E2CB-4903-ADA4-CB3C213843C6}"/>
    <cellStyle name="集計 5 37 2" xfId="20057" xr:uid="{D93EDC93-48EC-4A50-9D1E-5D25288FCC5F}"/>
    <cellStyle name="集計 5 37 3" xfId="23814" xr:uid="{D0CA7561-B452-40E0-B968-33E4E2C19E69}"/>
    <cellStyle name="集計 5 37 4" xfId="25861" xr:uid="{FB9CC3BE-5DAD-452E-9B5A-AAFFB07BABC8}"/>
    <cellStyle name="集計 5 37 5" xfId="31069" xr:uid="{BE9CCE0B-28D9-4EA7-B34D-EC677D27C704}"/>
    <cellStyle name="集計 5 38" xfId="14357" xr:uid="{92CBFEF1-42C9-4980-A2C2-9E0300393EAE}"/>
    <cellStyle name="集計 5 38 2" xfId="20058" xr:uid="{9A27FCFD-791C-4CD7-9BFD-714841FDE29B}"/>
    <cellStyle name="集計 5 38 3" xfId="23813" xr:uid="{257CBFC9-A13F-4B6E-B06D-B37DDAC64B70}"/>
    <cellStyle name="集計 5 38 4" xfId="28878" xr:uid="{FFDD5EC3-D1EA-4DC5-BD81-B5E69F418C88}"/>
    <cellStyle name="集計 5 38 5" xfId="31068" xr:uid="{9B7D2272-FBDB-4738-8EE7-F52BD0AD7B35}"/>
    <cellStyle name="集計 5 39" xfId="14358" xr:uid="{C0BF3AEA-1C0B-4181-B587-E40A11AAC2AD}"/>
    <cellStyle name="集計 5 39 2" xfId="20059" xr:uid="{9F0DC55E-E64B-49F4-B441-390846EA953C}"/>
    <cellStyle name="集計 5 39 3" xfId="23812" xr:uid="{D1DF5707-A61F-48D7-80E6-553C18B67CA5}"/>
    <cellStyle name="集計 5 39 4" xfId="28705" xr:uid="{207FB2F3-B902-433B-A8AC-69FC8A5486BD}"/>
    <cellStyle name="集計 5 39 5" xfId="31067" xr:uid="{FA6EEFEF-0404-4093-AEF7-56CC8F51FCF9}"/>
    <cellStyle name="集計 5 4" xfId="14359" xr:uid="{9FCA6113-C9FE-432A-A81D-DE4FA8782206}"/>
    <cellStyle name="集計 5 4 2" xfId="20060" xr:uid="{1ED2947D-C8D7-4C09-8C5B-C1ADA9765830}"/>
    <cellStyle name="集計 5 4 3" xfId="23811" xr:uid="{CE8122E9-6788-45BA-BF00-A316E73CC30D}"/>
    <cellStyle name="集計 5 4 4" xfId="26828" xr:uid="{C2A03F97-94EB-4ECA-B383-0494F4DB0CDC}"/>
    <cellStyle name="集計 5 4 5" xfId="31066" xr:uid="{49DA08FB-2444-4A2A-89E5-8ABC425EA225}"/>
    <cellStyle name="集計 5 40" xfId="14360" xr:uid="{6C08C7A7-53D2-4530-9710-97FFDD6CE678}"/>
    <cellStyle name="集計 5 40 2" xfId="20061" xr:uid="{9C80A2E9-4871-4934-8CC7-CB0902F81796}"/>
    <cellStyle name="集計 5 40 3" xfId="23810" xr:uid="{C09E316F-E252-4795-97A3-DD8013D9BF89}"/>
    <cellStyle name="集計 5 40 4" xfId="29110" xr:uid="{1D814343-FD35-4D22-9FFB-89F2618B2F71}"/>
    <cellStyle name="集計 5 40 5" xfId="31065" xr:uid="{622106D6-6869-4AF2-9670-D29C0D12C897}"/>
    <cellStyle name="集計 5 41" xfId="14361" xr:uid="{08946A63-8A8E-447C-8584-78AED7F06793}"/>
    <cellStyle name="集計 5 41 2" xfId="20062" xr:uid="{E01F0828-3A57-4662-9423-6B8E0A2AF715}"/>
    <cellStyle name="集計 5 41 3" xfId="23809" xr:uid="{CA43D210-9DC0-4457-B9E4-2E76EE8018FF}"/>
    <cellStyle name="集計 5 41 4" xfId="26304" xr:uid="{A2AE0125-FD38-4FEC-AB9B-F4E402A02091}"/>
    <cellStyle name="集計 5 41 5" xfId="31064" xr:uid="{B66A0CA0-379F-4761-A592-612BDC7272BC}"/>
    <cellStyle name="集計 5 42" xfId="14362" xr:uid="{477FD603-20EC-4357-8C89-687EF56A3F87}"/>
    <cellStyle name="集計 5 42 2" xfId="20063" xr:uid="{F3854CAA-8021-4975-84CE-D5323A2BF222}"/>
    <cellStyle name="集計 5 42 3" xfId="27495" xr:uid="{43690346-E25E-46A3-A064-7821BE6702E9}"/>
    <cellStyle name="集計 5 42 4" xfId="28610" xr:uid="{95D34C15-C9F4-43A2-ABA7-EEDAE9C7F1C5}"/>
    <cellStyle name="集計 5 42 5" xfId="31063" xr:uid="{DA54C6E4-D456-4799-9AE2-89C408C56E54}"/>
    <cellStyle name="集計 5 43" xfId="14363" xr:uid="{B669AC9B-5C42-48D6-94EB-E90B68DB9BCF}"/>
    <cellStyle name="集計 5 43 2" xfId="20064" xr:uid="{9AA5AD5D-BC8E-4D7B-8EC7-0C9C550AA783}"/>
    <cellStyle name="集計 5 43 3" xfId="22491" xr:uid="{315A7D35-ED86-420A-BFB9-4E90D9686673}"/>
    <cellStyle name="集計 5 43 4" xfId="21455" xr:uid="{F994E642-F458-4A4A-ACB2-2118F440BB7E}"/>
    <cellStyle name="集計 5 43 5" xfId="31062" xr:uid="{B8A99F85-0094-45CE-945B-9D6D40EFCA15}"/>
    <cellStyle name="集計 5 44" xfId="14364" xr:uid="{B61C7A95-6A28-4752-9296-67683D2548C8}"/>
    <cellStyle name="集計 5 44 2" xfId="20065" xr:uid="{57AC770B-8DE9-429E-8496-37E0BB3BA2CD}"/>
    <cellStyle name="集計 5 44 3" xfId="23808" xr:uid="{6A2F8FE9-9681-4A0E-A912-200F50A88DC7}"/>
    <cellStyle name="集計 5 44 4" xfId="23607" xr:uid="{9F494182-E1DA-4F01-8725-94AF665413E5}"/>
    <cellStyle name="集計 5 44 5" xfId="31061" xr:uid="{EB09AF12-D68A-4D46-88CC-FFFD0B980056}"/>
    <cellStyle name="集計 5 45" xfId="14365" xr:uid="{E33A772C-3CBE-4E8B-B005-D0562A39D1A6}"/>
    <cellStyle name="集計 5 45 2" xfId="20066" xr:uid="{A4B39EF0-4DFF-4ACE-8F32-D89B546CF22F}"/>
    <cellStyle name="集計 5 45 3" xfId="23807" xr:uid="{4845E670-453B-4A6A-B697-7228492684B9}"/>
    <cellStyle name="集計 5 45 4" xfId="24481" xr:uid="{BAEBBA83-BCE6-437E-AF5E-89D3D3D8D197}"/>
    <cellStyle name="集計 5 45 5" xfId="31060" xr:uid="{46357D5E-59DF-45FE-8351-892400F79770}"/>
    <cellStyle name="集計 5 46" xfId="14366" xr:uid="{40F47558-133B-459E-A940-B967DE245A15}"/>
    <cellStyle name="集計 5 46 2" xfId="20067" xr:uid="{299656FB-5AEA-4613-BC8E-A8FA02DBDD27}"/>
    <cellStyle name="集計 5 46 3" xfId="23806" xr:uid="{6ECD942F-9BB9-4D7B-9DB1-E691FD5F0BC4}"/>
    <cellStyle name="集計 5 46 4" xfId="28879" xr:uid="{49EB0814-21FE-40F4-9D5C-2C5E9A0D67A6}"/>
    <cellStyle name="集計 5 46 5" xfId="31059" xr:uid="{249C4AB2-D148-4AA7-AE83-E5645F7BA61C}"/>
    <cellStyle name="集計 5 47" xfId="14367" xr:uid="{C6E8DCA9-97FF-48C3-B0E3-21F7851B7588}"/>
    <cellStyle name="集計 5 47 2" xfId="20068" xr:uid="{A09A67F5-7A65-4C47-B4F9-C6556C610B42}"/>
    <cellStyle name="集計 5 47 3" xfId="23805" xr:uid="{CC771961-CE36-46C2-9C2E-9E8997BBB24C}"/>
    <cellStyle name="集計 5 47 4" xfId="27099" xr:uid="{0A301A57-C76D-419B-88D7-90A2CA02254D}"/>
    <cellStyle name="集計 5 47 5" xfId="31058" xr:uid="{0188345D-B304-4B86-AF78-BA517FCFFC68}"/>
    <cellStyle name="集計 5 48" xfId="14368" xr:uid="{DE986A48-9112-43F3-BFF3-35A63B1581EB}"/>
    <cellStyle name="集計 5 48 2" xfId="20069" xr:uid="{7B39463D-0FF4-4680-874D-73C93F42D468}"/>
    <cellStyle name="集計 5 48 3" xfId="23804" xr:uid="{DFCDBF22-3397-4DF5-A5ED-CE1D302858AD}"/>
    <cellStyle name="集計 5 48 4" xfId="30013" xr:uid="{28373591-8CCB-4333-B547-E2D100557257}"/>
    <cellStyle name="集計 5 48 5" xfId="31057" xr:uid="{B3BA687D-D144-46A8-BDEB-19D2BF2DA98D}"/>
    <cellStyle name="集計 5 49" xfId="14369" xr:uid="{31ECAC26-D9DF-4BB7-920F-BC2D77A661D5}"/>
    <cellStyle name="集計 5 49 2" xfId="20070" xr:uid="{423F43EE-8B34-4A59-866F-109A91DDC6A1}"/>
    <cellStyle name="集計 5 49 3" xfId="22611" xr:uid="{0B974A51-367D-465D-898E-0220AE216B23}"/>
    <cellStyle name="集計 5 49 4" xfId="28054" xr:uid="{579C44AF-154A-4AE7-9154-F35AFC33F19D}"/>
    <cellStyle name="集計 5 49 5" xfId="31056" xr:uid="{3B378A79-37F0-4DF8-A19A-7AE4D234DFF6}"/>
    <cellStyle name="集計 5 5" xfId="14370" xr:uid="{A995A1AC-FEF5-467A-8B7E-ABD507B466E6}"/>
    <cellStyle name="集計 5 5 2" xfId="20071" xr:uid="{ECFB6BF1-17D0-4275-B5D9-660EC9D5BFBE}"/>
    <cellStyle name="集計 5 5 3" xfId="27483" xr:uid="{D8F14CD8-8FBA-402C-9AFA-37360D9E74BE}"/>
    <cellStyle name="集計 5 5 4" xfId="29949" xr:uid="{99F263E5-02AE-4D0A-9E14-74B19C336C84}"/>
    <cellStyle name="集計 5 5 5" xfId="34720" xr:uid="{25B034D1-2925-499D-BC51-5F012CC52BFF}"/>
    <cellStyle name="集計 5 50" xfId="14902" xr:uid="{7294237A-9A74-4A19-A50E-AAF9BB48CE9E}"/>
    <cellStyle name="集計 5 50 2" xfId="20441" xr:uid="{65DF42C8-346A-497E-9A43-558819A6064E}"/>
    <cellStyle name="集計 5 50 3" xfId="23610" xr:uid="{A8499916-8BB1-45FA-9AD6-983BE80D298F}"/>
    <cellStyle name="集計 5 50 4" xfId="24523" xr:uid="{5F77DAF2-487A-4990-8E0F-29319AAAFD6E}"/>
    <cellStyle name="集計 5 50 5" xfId="30746" xr:uid="{F41C5756-FB14-4BB0-AF6F-BF0B071E6062}"/>
    <cellStyle name="集計 5 51" xfId="15091" xr:uid="{9AF5D53E-ACDA-4ADE-B3CC-699666A4368D}"/>
    <cellStyle name="集計 5 51 2" xfId="20613" xr:uid="{64EFACA8-05D5-4AA7-82A6-96A6631A6AEB}"/>
    <cellStyle name="集計 5 51 3" xfId="22046" xr:uid="{DD7F92B4-BA58-4009-9A5F-F9E942901FB4}"/>
    <cellStyle name="集計 5 51 4" xfId="24501" xr:uid="{F4530529-41D9-44EB-AE7C-F82179BC7C68}"/>
    <cellStyle name="集計 5 51 5" xfId="24458" xr:uid="{1D5A1184-6E6B-4C8E-B752-C8885F0BDFBF}"/>
    <cellStyle name="集計 5 52" xfId="14969" xr:uid="{8AC0C544-3A56-4D30-B802-8046131699AF}"/>
    <cellStyle name="集計 5 52 2" xfId="20505" xr:uid="{A7BA5783-32C7-4728-BFD7-1A05268B2B3A}"/>
    <cellStyle name="集計 5 52 3" xfId="26169" xr:uid="{294EBA46-0A3F-48E2-B1AC-1C604D413412}"/>
    <cellStyle name="集計 5 52 4" xfId="25018" xr:uid="{4B288AC1-303A-43AF-AD84-D3C0AE611146}"/>
    <cellStyle name="集計 5 52 5" xfId="26642" xr:uid="{8BD54A49-50E2-4B64-A0B3-891AD998FA72}"/>
    <cellStyle name="集計 5 53" xfId="15536" xr:uid="{74FF7BCD-6195-4D66-ABF1-1DBADB995ECD}"/>
    <cellStyle name="集計 5 53 2" xfId="21014" xr:uid="{374D5C88-E4B5-4BED-AB1E-F335230878D2}"/>
    <cellStyle name="集計 5 53 3" xfId="26609" xr:uid="{DB2E4A03-DE98-42B0-B1B8-774348E5376A}"/>
    <cellStyle name="集計 5 53 4" xfId="29604" xr:uid="{7AA47962-65F8-42D6-86CB-EC9314E9A931}"/>
    <cellStyle name="集計 5 53 5" xfId="26765" xr:uid="{C245AB8F-5408-4A41-A0CB-909C376A440E}"/>
    <cellStyle name="集計 5 54" xfId="14923" xr:uid="{2AA7D4DA-C48D-40FF-9CDE-AC225DEB242B}"/>
    <cellStyle name="集計 5 54 2" xfId="20460" xr:uid="{2EED16B3-9ED2-4AE4-9EA3-324B6580F5A9}"/>
    <cellStyle name="集計 5 54 3" xfId="27605" xr:uid="{3C1BE206-AE05-485E-B83F-B18C7EFCE6D3}"/>
    <cellStyle name="集計 5 54 4" xfId="26850" xr:uid="{7B8CBED1-8240-49BE-AB1E-1A4B55787C80}"/>
    <cellStyle name="集計 5 54 5" xfId="34328" xr:uid="{811B3BE0-26D4-42A6-A5EE-8D95216A5001}"/>
    <cellStyle name="集計 5 55" xfId="15306" xr:uid="{1CB59BDF-3232-45DD-8DF5-EB53A3F18223}"/>
    <cellStyle name="集計 5 55 2" xfId="20806" xr:uid="{CA2AD80F-B39D-457A-963E-70624BACC08B}"/>
    <cellStyle name="集計 5 55 3" xfId="21891" xr:uid="{0C1E21AF-D2E0-435C-A685-FD847E6A422B}"/>
    <cellStyle name="集計 5 55 4" xfId="28191" xr:uid="{8765E3D9-E38B-4214-8296-E68F1E478234}"/>
    <cellStyle name="集計 5 55 5" xfId="30329" xr:uid="{AA63BBC3-4A60-48F0-9E4A-77E1799E42D5}"/>
    <cellStyle name="集計 5 56" xfId="15748" xr:uid="{38ABAD1C-8BF0-47F3-8D58-CD90241C3CB4}"/>
    <cellStyle name="集計 5 56 2" xfId="21204" xr:uid="{46A4B7E5-A022-41A8-B9D4-4CDBFEE3D225}"/>
    <cellStyle name="集計 5 56 3" xfId="26531" xr:uid="{16F1350F-AF02-48E4-82D9-706E780409A8}"/>
    <cellStyle name="集計 5 56 4" xfId="25574" xr:uid="{863087B5-0779-4A5F-86F0-2E0C86453D5C}"/>
    <cellStyle name="集計 5 56 5" xfId="35062" xr:uid="{09A4E5DD-B12C-43E2-B4A1-545C3AC7896D}"/>
    <cellStyle name="集計 5 57" xfId="15481" xr:uid="{906DCE53-0441-4D73-AE7A-3245192C15A4}"/>
    <cellStyle name="集計 5 57 2" xfId="20962" xr:uid="{ABBFD98B-F3CB-4D04-850D-0A7A0A7EE9DD}"/>
    <cellStyle name="集計 5 57 3" xfId="23225" xr:uid="{64B4F556-DC35-4772-81F8-72396FEA8255}"/>
    <cellStyle name="集計 5 57 4" xfId="27463" xr:uid="{9A886138-814E-49C3-9EFD-D0F4888A63D3}"/>
    <cellStyle name="集計 5 57 5" xfId="28792" xr:uid="{9253A13D-4D18-4560-9F5E-7FFD82972474}"/>
    <cellStyle name="集計 5 58" xfId="15427" xr:uid="{84C21BD9-3C55-4113-B592-5FE02DFB7171}"/>
    <cellStyle name="集計 5 58 2" xfId="20912" xr:uid="{872F26AB-880A-4F66-8874-39D650EC66C0}"/>
    <cellStyle name="集計 5 58 3" xfId="26132" xr:uid="{BF4EFD1C-39F3-4F05-9F7A-9074C25A74D2}"/>
    <cellStyle name="集計 5 58 4" xfId="25957" xr:uid="{7D628E03-60D3-4BCA-AA33-4835F338F932}"/>
    <cellStyle name="集計 5 58 5" xfId="28686" xr:uid="{C1B869D9-0813-43A1-960B-7C23FECB314F}"/>
    <cellStyle name="集計 5 59" xfId="15810" xr:uid="{C107BD9A-A4AF-40AD-8672-73141840698A}"/>
    <cellStyle name="集計 5 59 2" xfId="21254" xr:uid="{AB221DBB-9E14-4C13-8D0D-8B438D4561A7}"/>
    <cellStyle name="集計 5 59 3" xfId="27008" xr:uid="{9BB95AA7-F555-49A0-AA99-ABC0138858F6}"/>
    <cellStyle name="集計 5 59 4" xfId="28754" xr:uid="{798097A3-04AD-4A77-BF00-E3AF75E2FCF0}"/>
    <cellStyle name="集計 5 59 5" xfId="35112" xr:uid="{3E0A2963-1927-43BE-BBE5-704217BCC2B1}"/>
    <cellStyle name="集計 5 6" xfId="14371" xr:uid="{27C00F14-7546-4797-ADF8-9E44117E421F}"/>
    <cellStyle name="集計 5 6 2" xfId="20072" xr:uid="{B4531CBF-A5A1-4FFC-A7E2-3B6DEAB304CE}"/>
    <cellStyle name="集計 5 6 3" xfId="22529" xr:uid="{7E64F703-5926-4F39-91D7-8E8CB3D1654B}"/>
    <cellStyle name="集計 5 6 4" xfId="28433" xr:uid="{C7A282B0-8244-4CD9-A49A-BA73DB4E6CB2}"/>
    <cellStyle name="集計 5 6 5" xfId="31055" xr:uid="{993271F1-44C5-4D70-AB6D-AA0336A00C37}"/>
    <cellStyle name="集計 5 60" xfId="14915" xr:uid="{FB1E6F30-CF19-4DA7-86BF-9B89989288D8}"/>
    <cellStyle name="集計 5 60 2" xfId="20453" xr:uid="{3619EC97-3146-46DD-8204-DE6AFBF64785}"/>
    <cellStyle name="集計 5 60 3" xfId="23599" xr:uid="{60617163-3C54-434F-B47F-E6AA329BF3B1}"/>
    <cellStyle name="集計 5 60 4" xfId="28974" xr:uid="{0FD93269-B1D0-4BA8-B02D-84E13FFF8CC5}"/>
    <cellStyle name="集計 5 60 5" xfId="30734" xr:uid="{3ABF6D0B-0E9D-4AC8-AC8E-8080DD5E3681}"/>
    <cellStyle name="集計 5 61" xfId="15818" xr:uid="{42A67432-0F6B-42EC-9AA3-C64976CACEAA}"/>
    <cellStyle name="集計 5 61 2" xfId="21259" xr:uid="{16D90811-0073-421E-A6BD-F3E47465D584}"/>
    <cellStyle name="集計 5 61 3" xfId="26524" xr:uid="{4DF36DA8-92A0-4514-8E36-2F3FE52DE6B7}"/>
    <cellStyle name="集計 5 61 4" xfId="29797" xr:uid="{939441A8-2582-42B5-9476-FA234999C1DD}"/>
    <cellStyle name="集計 5 61 5" xfId="35117" xr:uid="{6D386D5B-29A5-4C67-9C40-B857F1CF8864}"/>
    <cellStyle name="集計 5 62" xfId="15078" xr:uid="{C86D3EF1-D95F-49A4-8B26-E67101FC8762}"/>
    <cellStyle name="集計 5 63" xfId="21794" xr:uid="{348B4A9D-B45E-471C-A0B8-B5F6EAA46AEA}"/>
    <cellStyle name="集計 5 64" xfId="25336" xr:uid="{F0BC6767-263F-4634-BAEF-7510095FE13F}"/>
    <cellStyle name="集計 5 65" xfId="34872" xr:uid="{F1C1336F-41E6-4037-8BCA-98A36BB59632}"/>
    <cellStyle name="集計 5 66" xfId="35461" xr:uid="{C6E4C50D-A6C5-4B04-BFE0-C9F0C39B1605}"/>
    <cellStyle name="集計 5 67" xfId="35537" xr:uid="{5EE2240F-E947-40F0-9D87-04206919127B}"/>
    <cellStyle name="集計 5 68" xfId="35451" xr:uid="{6AC9CBBA-5602-40B3-AC2D-F54807904C86}"/>
    <cellStyle name="集計 5 69" xfId="35860" xr:uid="{87DF59ED-59D8-4AE6-945D-71A3B9210036}"/>
    <cellStyle name="集計 5 7" xfId="14372" xr:uid="{AE275A99-31F0-430C-ACAF-277AF2D1A70E}"/>
    <cellStyle name="集計 5 7 2" xfId="20073" xr:uid="{425040AA-3EF2-4CE6-9972-37B547BEB02F}"/>
    <cellStyle name="集計 5 7 3" xfId="21478" xr:uid="{2AE745DB-DC00-409C-B029-BA37D158CA73}"/>
    <cellStyle name="集計 5 7 4" xfId="30071" xr:uid="{4508EB1D-04DF-42B5-90C9-B03ED4C1904A}"/>
    <cellStyle name="集計 5 7 5" xfId="34207" xr:uid="{BFB4D09D-0F31-4003-AA64-03FF9DA5D2F1}"/>
    <cellStyle name="集計 5 70" xfId="35810" xr:uid="{9AE7C7EB-EC48-43E3-BA7E-4532F541FA34}"/>
    <cellStyle name="集計 5 8" xfId="14373" xr:uid="{510B6E4F-8145-422D-807F-95BABB94F9E4}"/>
    <cellStyle name="集計 5 8 2" xfId="20074" xr:uid="{6065AC55-A0C5-4779-9548-1D8B26B97187}"/>
    <cellStyle name="集計 5 8 3" xfId="27834" xr:uid="{5D196B96-BE96-45F6-9294-AA7673D3820C}"/>
    <cellStyle name="集計 5 8 4" xfId="30491" xr:uid="{2A107BBA-1BEB-4EBB-B2CD-8B04E6A0EFEE}"/>
    <cellStyle name="集計 5 8 5" xfId="34276" xr:uid="{EA3A246A-0D6B-400C-99D9-BDA6BDA56413}"/>
    <cellStyle name="集計 5 9" xfId="14374" xr:uid="{524031BE-D6DE-4D34-A9F9-198183E37D32}"/>
    <cellStyle name="集計 5 9 2" xfId="20075" xr:uid="{B339179B-D101-4CD7-A7FF-0D966C2AEEE0}"/>
    <cellStyle name="集計 5 9 3" xfId="22120" xr:uid="{38530ECE-0268-4F9F-B133-97252F337383}"/>
    <cellStyle name="集計 5 9 4" xfId="22593" xr:uid="{46A938AC-4E3A-4AE4-B436-A9C763685CB2}"/>
    <cellStyle name="集計 5 9 5" xfId="31054" xr:uid="{D1A67114-B298-4770-9888-4C115EBE5509}"/>
    <cellStyle name="集計 6" xfId="14375" xr:uid="{90F2E76B-D35C-4A9C-9836-7824710403BA}"/>
    <cellStyle name="集計 6 10" xfId="14376" xr:uid="{6F1B1D14-DD34-4B6F-A509-578AFBB6A756}"/>
    <cellStyle name="集計 6 10 2" xfId="20076" xr:uid="{EB5DE0E8-B9BE-4345-B8C7-E6AC6F4B70E0}"/>
    <cellStyle name="集計 6 10 3" xfId="22541" xr:uid="{32875CFF-2F0E-4DDE-92F5-2DEC29EFB2F8}"/>
    <cellStyle name="集計 6 10 4" xfId="29599" xr:uid="{A5758D9E-FC76-4287-85C9-AB76E482B974}"/>
    <cellStyle name="集計 6 10 5" xfId="31053" xr:uid="{6E8C850C-4538-4A81-87FB-E76239F99B2C}"/>
    <cellStyle name="集計 6 11" xfId="14377" xr:uid="{AC7FF714-3001-4465-A29B-9BC073B32255}"/>
    <cellStyle name="集計 6 11 2" xfId="20077" xr:uid="{15C83CDA-3F15-4FED-9D03-0ED070A4BDA3}"/>
    <cellStyle name="集計 6 11 3" xfId="21369" xr:uid="{9641EFF5-C538-432D-B118-1E689FAECD61}"/>
    <cellStyle name="集計 6 11 4" xfId="21660" xr:uid="{7CEF674E-6D0F-4AEE-8C13-5A186D145D78}"/>
    <cellStyle name="集計 6 11 5" xfId="31052" xr:uid="{D5326FCF-237A-4EDC-A327-7458F9C89E66}"/>
    <cellStyle name="集計 6 12" xfId="14378" xr:uid="{B72F5D64-D115-4A84-9039-40EE32E12C19}"/>
    <cellStyle name="集計 6 12 2" xfId="20078" xr:uid="{01ABB2E5-7CCF-4D5A-B708-62960F20EA87}"/>
    <cellStyle name="集計 6 12 3" xfId="22182" xr:uid="{6CFD2186-9B69-453D-9CCD-E47AC279456C}"/>
    <cellStyle name="集計 6 12 4" xfId="26172" xr:uid="{A06E31CB-C056-4CB6-A298-6965AA10CD90}"/>
    <cellStyle name="集計 6 12 5" xfId="31051" xr:uid="{50B7EC2A-AAB6-4FAB-82E5-5235BC1FFCD7}"/>
    <cellStyle name="集計 6 13" xfId="14379" xr:uid="{71379DBF-74A3-4EDC-99CC-33C8BF7C8A9D}"/>
    <cellStyle name="集計 6 13 2" xfId="20079" xr:uid="{56857655-A2D8-4D39-8C0F-43A46382586C}"/>
    <cellStyle name="集計 6 13 3" xfId="27914" xr:uid="{93631F3C-4664-4A19-9FBF-79749CD9A692}"/>
    <cellStyle name="集計 6 13 4" xfId="30570" xr:uid="{F8157941-E1D4-4C64-B89C-16DCADD68C34}"/>
    <cellStyle name="集計 6 13 5" xfId="31050" xr:uid="{C6D07D6E-2492-4F9F-BF35-E8A732AC7501}"/>
    <cellStyle name="集計 6 14" xfId="14380" xr:uid="{750AAD49-719B-4C10-9FCF-F45D465CCD51}"/>
    <cellStyle name="集計 6 14 2" xfId="20080" xr:uid="{4495F184-2D66-4D88-B2D9-5980BE410273}"/>
    <cellStyle name="集計 6 14 3" xfId="23803" xr:uid="{8B5A018D-B773-41BC-A952-AB138D9B35BF}"/>
    <cellStyle name="集計 6 14 4" xfId="27428" xr:uid="{FAB98539-91CD-4DEB-BE9B-2EFA77207E05}"/>
    <cellStyle name="集計 6 14 5" xfId="31049" xr:uid="{6276CDD0-FD15-46D6-B954-3000C02CE603}"/>
    <cellStyle name="集計 6 15" xfId="14381" xr:uid="{E5B1A230-EFE3-43AF-9C07-FAA5BED5AA49}"/>
    <cellStyle name="集計 6 15 2" xfId="20081" xr:uid="{31F03CBB-602C-459A-86E3-F77244D02D4F}"/>
    <cellStyle name="集計 6 15 3" xfId="25963" xr:uid="{20B30B57-3E07-40ED-8244-126CD0CA4EA8}"/>
    <cellStyle name="集計 6 15 4" xfId="22630" xr:uid="{B60E7055-18E3-4CDF-9F75-4F0603D3251E}"/>
    <cellStyle name="集計 6 15 5" xfId="31048" xr:uid="{DDC4FFA7-4833-4CEC-8FEB-02C5FFA248BD}"/>
    <cellStyle name="集計 6 16" xfId="14382" xr:uid="{B844C3E0-7FCA-4113-BFBC-83991158FCD0}"/>
    <cellStyle name="集計 6 16 2" xfId="20082" xr:uid="{C31530DB-2E96-47D6-948D-49BE393527CF}"/>
    <cellStyle name="集計 6 16 3" xfId="27791" xr:uid="{E2EFFE0E-C4ED-43EF-BA5D-7B9B73EB7484}"/>
    <cellStyle name="集計 6 16 4" xfId="30448" xr:uid="{E5C0753A-DBBE-4807-A902-758CDCF97D93}"/>
    <cellStyle name="集計 6 16 5" xfId="31047" xr:uid="{CEAF9016-C860-4447-85DC-05A3D79538FB}"/>
    <cellStyle name="集計 6 17" xfId="14383" xr:uid="{ED0B51A9-5C10-475A-84AE-B98042F74A06}"/>
    <cellStyle name="集計 6 17 2" xfId="20083" xr:uid="{8A986D91-793B-4BB5-A65B-A8A5B5A3A0A8}"/>
    <cellStyle name="集計 6 17 3" xfId="25988" xr:uid="{44734DE8-8A25-4EF4-86F4-288F7FD1A535}"/>
    <cellStyle name="集計 6 17 4" xfId="28563" xr:uid="{4B5399A8-21CB-4820-AAB4-0ADFFE4CD470}"/>
    <cellStyle name="集計 6 17 5" xfId="22412" xr:uid="{88577884-F472-4E46-A042-90A64D612DFB}"/>
    <cellStyle name="集計 6 18" xfId="14384" xr:uid="{4AD5D20F-B727-444A-804B-ECE442E3FDF4}"/>
    <cellStyle name="集計 6 18 2" xfId="20084" xr:uid="{3C2681E4-2304-478F-8AB1-136283F2233A}"/>
    <cellStyle name="集計 6 18 3" xfId="22415" xr:uid="{EA6FDEBC-B933-4D83-B186-CE5110DD83BA}"/>
    <cellStyle name="集計 6 18 4" xfId="21547" xr:uid="{9087B05A-85AC-4EA2-A12A-B3801129F42D}"/>
    <cellStyle name="集計 6 18 5" xfId="31046" xr:uid="{12BCAD49-DE86-4761-B325-D4C3B5D7F822}"/>
    <cellStyle name="集計 6 19" xfId="14385" xr:uid="{12F85379-B50A-4B01-B419-8C6EF8954408}"/>
    <cellStyle name="集計 6 19 2" xfId="20085" xr:uid="{42FDFAD4-B849-4EB3-A562-2AEB6BDE31C8}"/>
    <cellStyle name="集計 6 19 3" xfId="22174" xr:uid="{EB73ACA2-ACCC-4AE9-A3F9-C8912BBE41EF}"/>
    <cellStyle name="集計 6 19 4" xfId="28087" xr:uid="{56E47635-1F90-4920-A0AB-D705CB9DE1D0}"/>
    <cellStyle name="集計 6 19 5" xfId="31045" xr:uid="{6444899E-FF68-4C60-AB92-8C0406BEBD80}"/>
    <cellStyle name="集計 6 2" xfId="14386" xr:uid="{4905345A-773D-4955-8A9D-3AA7E662D2D4}"/>
    <cellStyle name="集計 6 2 10" xfId="14387" xr:uid="{61246008-D473-4DC2-9611-455AF1BF1252}"/>
    <cellStyle name="集計 6 2 10 2" xfId="20086" xr:uid="{8C81DFDA-9136-4351-AB22-A1E379D651C2}"/>
    <cellStyle name="集計 6 2 10 3" xfId="23802" xr:uid="{E39B0722-F30E-4B84-B3EF-7A24062FA74D}"/>
    <cellStyle name="集計 6 2 10 4" xfId="27073" xr:uid="{71A10681-A191-4C24-989B-08B15EB7F448}"/>
    <cellStyle name="集計 6 2 10 5" xfId="31044" xr:uid="{CA4DBE76-243A-48EC-AA53-BA15AF78A29E}"/>
    <cellStyle name="集計 6 2 11" xfId="14388" xr:uid="{35CE9BE3-366C-4C1B-9C6D-8DB2E5A20115}"/>
    <cellStyle name="集計 6 2 11 2" xfId="20087" xr:uid="{692E41CC-F7CB-426B-8B66-0331965E3B1F}"/>
    <cellStyle name="集計 6 2 11 3" xfId="27704" xr:uid="{EA982941-B291-420C-8AAB-0E12F9355F4B}"/>
    <cellStyle name="集計 6 2 11 4" xfId="27753" xr:uid="{013C3B82-BB0B-4F23-9C2D-E9088833BB3D}"/>
    <cellStyle name="集計 6 2 11 5" xfId="31043" xr:uid="{AED7D4C4-A03C-490C-BA5D-A69CB81F6C54}"/>
    <cellStyle name="集計 6 2 12" xfId="14389" xr:uid="{DAD8759A-3B5A-45A0-A2F8-E323DBB15B10}"/>
    <cellStyle name="集計 6 2 12 2" xfId="20088" xr:uid="{3F3141B4-831E-4920-87DF-BBAEB7129CB7}"/>
    <cellStyle name="集計 6 2 12 3" xfId="23801" xr:uid="{6610EF6A-06BE-47E3-8165-D17CCBBEFE60}"/>
    <cellStyle name="集計 6 2 12 4" xfId="27336" xr:uid="{B1A1B12D-56FA-47A9-85C1-67F672B2AF7E}"/>
    <cellStyle name="集計 6 2 12 5" xfId="31042" xr:uid="{595FFDA3-6A8D-493C-807D-90F038FAE653}"/>
    <cellStyle name="集計 6 2 13" xfId="14390" xr:uid="{945DB2B8-0971-4DDD-81A4-B0330B3E8F03}"/>
    <cellStyle name="集計 6 2 13 2" xfId="20089" xr:uid="{671E32A6-8AB9-4F74-A86B-6358FF3AAE57}"/>
    <cellStyle name="集計 6 2 13 3" xfId="27662" xr:uid="{B9505C44-4B2B-4687-A549-A33F3A52E151}"/>
    <cellStyle name="集計 6 2 13 4" xfId="22028" xr:uid="{F59CCAC9-621A-48AB-909D-88EC0E2B00C8}"/>
    <cellStyle name="集計 6 2 13 5" xfId="31041" xr:uid="{300BE9EF-23B3-4986-9B77-002E3ED78AA9}"/>
    <cellStyle name="集計 6 2 14" xfId="14391" xr:uid="{6D3BB511-E6B9-4F11-88A4-BAD710E5DA11}"/>
    <cellStyle name="集計 6 2 14 2" xfId="20090" xr:uid="{8EEE6680-A814-49BE-9524-BF0B31F2C668}"/>
    <cellStyle name="集計 6 2 14 3" xfId="27627" xr:uid="{5C366F06-41D5-4E78-ACF4-644B1C2084ED}"/>
    <cellStyle name="集計 6 2 14 4" xfId="25222" xr:uid="{8C7529A3-2A09-4BD6-96B3-0AB9CB83F714}"/>
    <cellStyle name="集計 6 2 14 5" xfId="31040" xr:uid="{04958FE3-0A63-47AF-A060-237DF6552B01}"/>
    <cellStyle name="集計 6 2 15" xfId="14392" xr:uid="{FFA03C71-94D6-417D-AE58-19F58C65E060}"/>
    <cellStyle name="集計 6 2 15 2" xfId="20091" xr:uid="{E9E32C7B-3BD1-464A-B6D8-11EA937A28DD}"/>
    <cellStyle name="集計 6 2 15 3" xfId="27568" xr:uid="{87FBDC40-9DDD-48CD-8501-D836A97E1080}"/>
    <cellStyle name="集計 6 2 15 4" xfId="25223" xr:uid="{A033A172-5F56-4A98-A43E-B98A36E43A10}"/>
    <cellStyle name="集計 6 2 15 5" xfId="34715" xr:uid="{AD162926-0A0D-47A4-9372-C65D0032E7A6}"/>
    <cellStyle name="集計 6 2 16" xfId="14393" xr:uid="{6914EAD3-2F70-4A99-9D66-485C62F80A67}"/>
    <cellStyle name="集計 6 2 16 2" xfId="20092" xr:uid="{58B97472-DA10-4340-89EE-DF4FB5B44E86}"/>
    <cellStyle name="集計 6 2 16 3" xfId="23800" xr:uid="{A012B845-3C9B-4072-BCFD-FB6E3FAD2B5F}"/>
    <cellStyle name="集計 6 2 16 4" xfId="25224" xr:uid="{028794A4-24BC-4DBD-8928-BD1696A0A8DC}"/>
    <cellStyle name="集計 6 2 16 5" xfId="31039" xr:uid="{57F6CDE8-5CC4-4A14-A5DE-69F263A815E5}"/>
    <cellStyle name="集計 6 2 17" xfId="14394" xr:uid="{C75F4FAD-B3B1-4592-8385-935D12A0907F}"/>
    <cellStyle name="集計 6 2 17 2" xfId="20093" xr:uid="{7BA9BB22-2440-4F82-942D-A9A85558C86F}"/>
    <cellStyle name="集計 6 2 17 3" xfId="23127" xr:uid="{23952366-3E1F-4BF4-8FA8-67777EDA6DEC}"/>
    <cellStyle name="集計 6 2 17 4" xfId="28438" xr:uid="{934AA8AA-D0C4-40D4-B4B0-37E55CC313D9}"/>
    <cellStyle name="集計 6 2 17 5" xfId="34637" xr:uid="{73C168F7-F2A4-42D2-AE11-47064213246F}"/>
    <cellStyle name="集計 6 2 18" xfId="14395" xr:uid="{3FEBAEE3-4FA4-4068-83DE-8460C5079571}"/>
    <cellStyle name="集計 6 2 18 2" xfId="20094" xr:uid="{E03A9BB2-719B-4117-803E-5E695274DA66}"/>
    <cellStyle name="集計 6 2 18 3" xfId="23799" xr:uid="{8C5F152A-1D55-4EB5-A66F-5EB094471701}"/>
    <cellStyle name="集計 6 2 18 4" xfId="25225" xr:uid="{933822C4-012E-46D0-A306-D27438C0A895}"/>
    <cellStyle name="集計 6 2 18 5" xfId="34489" xr:uid="{786B248D-013D-4425-9F79-30A59310C3F4}"/>
    <cellStyle name="集計 6 2 19" xfId="14396" xr:uid="{5142E9C6-BE21-440A-939A-FD50221FA5A0}"/>
    <cellStyle name="集計 6 2 19 2" xfId="20095" xr:uid="{D201A3A9-9C64-42B3-B492-CFA955C9582C}"/>
    <cellStyle name="集計 6 2 19 3" xfId="23798" xr:uid="{6710A213-7639-43C1-9A34-C7761ED41AC4}"/>
    <cellStyle name="集計 6 2 19 4" xfId="27434" xr:uid="{87F49CAC-24F6-4377-9199-738DE613DA0C}"/>
    <cellStyle name="集計 6 2 19 5" xfId="31038" xr:uid="{A5E2B50A-8E54-4551-ADDA-3981036C4C61}"/>
    <cellStyle name="集計 6 2 2" xfId="14397" xr:uid="{22B73252-24DC-4E3F-B7E9-FABD399FE3A9}"/>
    <cellStyle name="集計 6 2 2 2" xfId="20096" xr:uid="{13A474B6-6EF0-480A-BFC2-73AE65EC7140}"/>
    <cellStyle name="集計 6 2 2 3" xfId="23797" xr:uid="{334EC3A1-9120-49E3-8572-4D7D496B4C06}"/>
    <cellStyle name="集計 6 2 2 4" xfId="26105" xr:uid="{AD9C7629-9F5F-4088-9D1A-C50BDC6B2B8E}"/>
    <cellStyle name="集計 6 2 2 5" xfId="31037" xr:uid="{6FDBBD84-7AEF-4244-BEB6-7C3F96844099}"/>
    <cellStyle name="集計 6 2 20" xfId="14398" xr:uid="{6A06148D-F81E-4758-9A81-04D7D5ADC1A6}"/>
    <cellStyle name="集計 6 2 20 2" xfId="20097" xr:uid="{4CBC4580-1AAD-4034-91E7-06DB7C298637}"/>
    <cellStyle name="集計 6 2 20 3" xfId="23796" xr:uid="{1B926507-8CA9-4804-A4D6-E3B6A36E391A}"/>
    <cellStyle name="集計 6 2 20 4" xfId="23534" xr:uid="{9E3C2CF8-A554-4B75-8547-B1EECE91A93F}"/>
    <cellStyle name="集計 6 2 20 5" xfId="31036" xr:uid="{958C13C1-91ED-47DD-BD49-826972E50D95}"/>
    <cellStyle name="集計 6 2 21" xfId="14399" xr:uid="{5EB5603C-2E0D-481C-BA5F-385595F4BFB2}"/>
    <cellStyle name="集計 6 2 21 2" xfId="20098" xr:uid="{4AEEC47A-3DE5-4271-B88C-60D2D6FA2435}"/>
    <cellStyle name="集計 6 2 21 3" xfId="23795" xr:uid="{7AEC928F-E1D9-4EE3-83F6-1A8A5F60050A}"/>
    <cellStyle name="集計 6 2 21 4" xfId="29933" xr:uid="{04342F44-EBB4-4C52-97E9-010182DF7C3B}"/>
    <cellStyle name="集計 6 2 21 5" xfId="31035" xr:uid="{EB6BA276-8769-424D-9C05-090DA02C645F}"/>
    <cellStyle name="集計 6 2 22" xfId="14400" xr:uid="{CB05A685-988A-47B6-868B-3B8A2B6B3F65}"/>
    <cellStyle name="集計 6 2 22 2" xfId="20099" xr:uid="{529C8D4B-34D8-4DE7-B8B5-9DFB7ABAF3C2}"/>
    <cellStyle name="集計 6 2 22 3" xfId="23794" xr:uid="{32BACBB9-DE11-4EE2-A3EC-68FBA9BF0569}"/>
    <cellStyle name="集計 6 2 22 4" xfId="29108" xr:uid="{A972A746-3503-4866-B3BB-E2D5EA52F2E3}"/>
    <cellStyle name="集計 6 2 22 5" xfId="31034" xr:uid="{87C93175-B38A-4F29-BFBD-E01E167FD454}"/>
    <cellStyle name="集計 6 2 23" xfId="14401" xr:uid="{B0E337A0-1710-4705-84D5-A705D7DDB09C}"/>
    <cellStyle name="集計 6 2 23 2" xfId="20100" xr:uid="{540D7F1B-0CCA-452D-87CB-ABF522FC10F9}"/>
    <cellStyle name="集計 6 2 23 3" xfId="23793" xr:uid="{A50AFE55-4C7D-4E3F-840E-E01A4214291D}"/>
    <cellStyle name="集計 6 2 23 4" xfId="26380" xr:uid="{2C70D439-859C-4FC1-8918-F0790B67F1DE}"/>
    <cellStyle name="集計 6 2 23 5" xfId="31033" xr:uid="{CDA7547C-C33B-42FE-9C16-DA1D4BF853EC}"/>
    <cellStyle name="集計 6 2 24" xfId="14402" xr:uid="{384F0CAC-B1E5-48DD-AE4A-A62EB2A54B26}"/>
    <cellStyle name="集計 6 2 24 2" xfId="20101" xr:uid="{BE9A6B73-0DC2-497A-B347-89E2A8960A41}"/>
    <cellStyle name="集計 6 2 24 3" xfId="26473" xr:uid="{518A9562-0782-45E0-885C-657DFC1F0DC4}"/>
    <cellStyle name="集計 6 2 24 4" xfId="23643" xr:uid="{8A602896-2EA5-45C9-99FD-1FBDB0CD9CC8}"/>
    <cellStyle name="集計 6 2 24 5" xfId="31032" xr:uid="{713F31E0-178A-4F3D-B958-FC31578F6420}"/>
    <cellStyle name="集計 6 2 25" xfId="14403" xr:uid="{B914DB29-EEF4-4A18-94A0-9CAE1DE258D4}"/>
    <cellStyle name="集計 6 2 25 2" xfId="20102" xr:uid="{62799E77-B145-470F-A36F-8BCAAB4A6EEC}"/>
    <cellStyle name="集計 6 2 25 3" xfId="22493" xr:uid="{E7A84818-2818-444E-B4AF-971AB8AA534D}"/>
    <cellStyle name="集計 6 2 25 4" xfId="29868" xr:uid="{BF973148-C1A1-4043-9391-88DCC4E06656}"/>
    <cellStyle name="集計 6 2 25 5" xfId="31031" xr:uid="{B98CC71D-60B7-48D2-BE56-D600F84FB0E9}"/>
    <cellStyle name="集計 6 2 26" xfId="14404" xr:uid="{F8CF3BA3-1EF9-4A45-A2C8-1B308542D8A0}"/>
    <cellStyle name="集計 6 2 26 2" xfId="20103" xr:uid="{ED088304-FE9C-4FEE-AA88-C3E11E564D76}"/>
    <cellStyle name="集計 6 2 26 3" xfId="23792" xr:uid="{D8C9159A-6A34-42F0-869E-644E2D2D8847}"/>
    <cellStyle name="集計 6 2 26 4" xfId="26523" xr:uid="{F57A992F-C77A-4C55-A183-2A09FC82AAF7}"/>
    <cellStyle name="集計 6 2 26 5" xfId="22340" xr:uid="{1BDAD209-1BA1-49E3-BDF5-293666CE7C2F}"/>
    <cellStyle name="集計 6 2 27" xfId="14405" xr:uid="{00A1FD56-D724-4480-9E9B-C1D83B6A0A44}"/>
    <cellStyle name="集計 6 2 27 2" xfId="20104" xr:uid="{993166A8-2584-4307-AB58-A4E4EAEA4433}"/>
    <cellStyle name="集計 6 2 27 3" xfId="23791" xr:uid="{FED3001A-A880-4EBE-81B8-96E8D289AB5B}"/>
    <cellStyle name="集計 6 2 27 4" xfId="29726" xr:uid="{D77D73E0-F6F3-4269-B235-0F12F13B27C9}"/>
    <cellStyle name="集計 6 2 27 5" xfId="31030" xr:uid="{F87C1212-E3C8-4215-8E71-34C26DE0F2C6}"/>
    <cellStyle name="集計 6 2 28" xfId="14406" xr:uid="{4C1F3D9A-A9D5-42CA-93F8-8F087461317F}"/>
    <cellStyle name="集計 6 2 28 2" xfId="20105" xr:uid="{C2484352-B07C-433B-946D-4190B67BEEB5}"/>
    <cellStyle name="集計 6 2 28 3" xfId="23790" xr:uid="{9E33FD8F-EF4E-4D43-BBF9-77F4FF3C341D}"/>
    <cellStyle name="集計 6 2 28 4" xfId="26102" xr:uid="{A1B7F142-5619-4BB3-8896-CC8CD9F8D071}"/>
    <cellStyle name="集計 6 2 28 5" xfId="31029" xr:uid="{C5CCEC9D-10BF-4AF8-8146-33F0196DFB28}"/>
    <cellStyle name="集計 6 2 29" xfId="14407" xr:uid="{F1C83655-4AD6-4F39-9A8B-4A837E4BA57E}"/>
    <cellStyle name="集計 6 2 29 2" xfId="20106" xr:uid="{9C845235-C8E5-42B5-8EB4-DB843ECC8B7E}"/>
    <cellStyle name="集計 6 2 29 3" xfId="23789" xr:uid="{61B052B3-6B0C-4DED-8E0D-008930F3466E}"/>
    <cellStyle name="集計 6 2 29 4" xfId="26640" xr:uid="{668186AB-96FF-4B60-8E30-06A9E7AC48DA}"/>
    <cellStyle name="集計 6 2 29 5" xfId="31028" xr:uid="{94ADF67B-BE81-4C7A-9F7D-1903A8F37CC4}"/>
    <cellStyle name="集計 6 2 3" xfId="14408" xr:uid="{728CF203-372C-4EAA-BB19-4A648F54E9C4}"/>
    <cellStyle name="集計 6 2 3 2" xfId="20107" xr:uid="{F01D9D76-3BE5-483E-A5A3-A067E84218FF}"/>
    <cellStyle name="集計 6 2 3 3" xfId="23788" xr:uid="{03A1C265-31D7-43E7-9768-4890AF4338B8}"/>
    <cellStyle name="集計 6 2 3 4" xfId="26090" xr:uid="{E6A2C852-D601-4281-8F77-36C59A70AC47}"/>
    <cellStyle name="集計 6 2 3 5" xfId="31027" xr:uid="{88D1F0C6-BF1D-4D61-BFFF-5498D18AE02E}"/>
    <cellStyle name="集計 6 2 30" xfId="14409" xr:uid="{FCB6A64A-3725-47BC-839D-8244A816E613}"/>
    <cellStyle name="集計 6 2 30 2" xfId="20108" xr:uid="{AD391F42-7A35-416C-B4D6-212DE40BEC6E}"/>
    <cellStyle name="集計 6 2 30 3" xfId="23787" xr:uid="{BC1B522B-3FCC-420A-B37B-FE051100608A}"/>
    <cellStyle name="集計 6 2 30 4" xfId="27431" xr:uid="{FF2165FB-62D8-403F-91D9-DDCF32DF974D}"/>
    <cellStyle name="集計 6 2 30 5" xfId="31026" xr:uid="{221584B3-494C-47F5-BF72-C513732EB63D}"/>
    <cellStyle name="集計 6 2 31" xfId="14410" xr:uid="{FB91BFF2-C4F6-4053-8E89-A7D267CEB7BB}"/>
    <cellStyle name="集計 6 2 31 2" xfId="20109" xr:uid="{867F5CB8-9BB9-4A28-B638-136C906A763F}"/>
    <cellStyle name="集計 6 2 31 3" xfId="23786" xr:uid="{A9EE7519-F189-4497-A048-D5E6C9A5F1A8}"/>
    <cellStyle name="集計 6 2 31 4" xfId="26557" xr:uid="{A508C59E-35DF-4A8F-BA8D-55D323487562}"/>
    <cellStyle name="集計 6 2 31 5" xfId="31025" xr:uid="{B2F65001-5308-4C3F-9BB4-A51CB312CB25}"/>
    <cellStyle name="集計 6 2 32" xfId="14411" xr:uid="{69F8C9D3-77EE-40ED-AA20-1C40B242A20B}"/>
    <cellStyle name="集計 6 2 32 2" xfId="20110" xr:uid="{05841229-CBA1-4C49-9571-2402EACEA4B7}"/>
    <cellStyle name="集計 6 2 32 3" xfId="27701" xr:uid="{3EA58C50-E6C6-4F9F-84EB-2C8E240E3B26}"/>
    <cellStyle name="集計 6 2 32 4" xfId="21469" xr:uid="{A81E1ED8-A4A5-4D17-9DB9-34A54087D59F}"/>
    <cellStyle name="集計 6 2 32 5" xfId="31024" xr:uid="{115DB759-9A2B-4590-998B-EC0F3CFC322C}"/>
    <cellStyle name="集計 6 2 33" xfId="14412" xr:uid="{92AF81E4-E9AA-4ECA-8379-04DCD6177FFF}"/>
    <cellStyle name="集計 6 2 33 2" xfId="20111" xr:uid="{C02EE46B-DB65-4B39-A6A7-948092A00BF2}"/>
    <cellStyle name="集計 6 2 33 3" xfId="26360" xr:uid="{C112AEC9-AF6E-4C3E-815D-A1E3347D9599}"/>
    <cellStyle name="集計 6 2 33 4" xfId="26823" xr:uid="{787BD57F-EDD6-4D23-8EA5-993173F2853F}"/>
    <cellStyle name="集計 6 2 33 5" xfId="31023" xr:uid="{C9128FEB-9C2F-4928-A8AC-D17BC30DA122}"/>
    <cellStyle name="集計 6 2 34" xfId="14413" xr:uid="{AF4C5631-0F4E-49CC-8DB4-1677EFCFAE2A}"/>
    <cellStyle name="集計 6 2 34 2" xfId="20112" xr:uid="{DF345AC5-D0B6-40AC-82D6-6F813325A6D0}"/>
    <cellStyle name="集計 6 2 34 3" xfId="23785" xr:uid="{72506185-B16C-4C8E-81AB-A8A50485E721}"/>
    <cellStyle name="集計 6 2 34 4" xfId="26481" xr:uid="{74F1963A-2CCA-431A-BEF9-14C17502969C}"/>
    <cellStyle name="集計 6 2 34 5" xfId="31022" xr:uid="{DA1E4F33-855D-4019-923A-114C5354993D}"/>
    <cellStyle name="集計 6 2 35" xfId="14414" xr:uid="{E3674A2A-37A4-4A86-A1C0-48A6EF154F8F}"/>
    <cellStyle name="集計 6 2 35 2" xfId="20113" xr:uid="{FC455929-1D4A-4FD2-BA9A-80E277A3240F}"/>
    <cellStyle name="集計 6 2 35 3" xfId="28022" xr:uid="{7487CF04-B581-4E78-A027-1E7BDAC3C204}"/>
    <cellStyle name="集計 6 2 35 4" xfId="30674" xr:uid="{F66AEEAF-1276-4037-AE1E-6572B3C3548D}"/>
    <cellStyle name="集計 6 2 35 5" xfId="31021" xr:uid="{D5AD4BFA-CD6F-4CB6-9127-B1206C858400}"/>
    <cellStyle name="集計 6 2 36" xfId="14415" xr:uid="{794F6BCF-56A7-40D3-B2D0-8E63C3A3B91D}"/>
    <cellStyle name="集計 6 2 36 2" xfId="20114" xr:uid="{A4325BA8-3B69-4C83-B416-485DC9609B9B}"/>
    <cellStyle name="集計 6 2 36 3" xfId="27183" xr:uid="{FDDDED4D-19C5-446A-A4D4-B66EBC17A76E}"/>
    <cellStyle name="集計 6 2 36 4" xfId="23300" xr:uid="{71F9B42C-F96E-448E-86D9-8C1914362987}"/>
    <cellStyle name="集計 6 2 36 5" xfId="31020" xr:uid="{1412AC18-4E37-40A3-85CC-17238825FC17}"/>
    <cellStyle name="集計 6 2 37" xfId="14416" xr:uid="{70FC6AE0-CD1C-47AB-BEED-B6AB2B503E91}"/>
    <cellStyle name="集計 6 2 37 2" xfId="20115" xr:uid="{D9C562FC-7718-4C8D-A480-01DC36E4FB1E}"/>
    <cellStyle name="集計 6 2 37 3" xfId="27624" xr:uid="{18DACC11-03CF-4B89-921B-3A19922A945B}"/>
    <cellStyle name="集計 6 2 37 4" xfId="25410" xr:uid="{FDD70FCC-BF8D-4E2A-BC69-0BB95AF8A5B4}"/>
    <cellStyle name="集計 6 2 37 5" xfId="31019" xr:uid="{74281F83-6BAD-4B2F-8558-F56577C7D180}"/>
    <cellStyle name="集計 6 2 38" xfId="14417" xr:uid="{A8B1AAA4-66D0-4A7C-AF74-5D5399A7B06C}"/>
    <cellStyle name="集計 6 2 38 2" xfId="20116" xr:uid="{5EDCF2E9-4C26-432A-BEB7-1DC91CF034FB}"/>
    <cellStyle name="集計 6 2 38 3" xfId="27565" xr:uid="{5D3AC08D-E450-4B96-90A9-71CC9E7CA8B5}"/>
    <cellStyle name="集計 6 2 38 4" xfId="25226" xr:uid="{E3F11271-4795-4330-87C6-7B0DEAA80AF5}"/>
    <cellStyle name="集計 6 2 38 5" xfId="31018" xr:uid="{9A286149-6FE7-4A0D-BC95-998D4D0E084C}"/>
    <cellStyle name="集計 6 2 39" xfId="14418" xr:uid="{6B62715E-CBFC-4CC4-82B4-6E5D2EAB98F7}"/>
    <cellStyle name="集計 6 2 39 2" xfId="20117" xr:uid="{555C24A2-3330-4A13-9995-F8EFC21DA4A1}"/>
    <cellStyle name="集計 6 2 39 3" xfId="23784" xr:uid="{726FCC05-AF6E-4173-B94C-F6CEE91DFC5B}"/>
    <cellStyle name="集計 6 2 39 4" xfId="23203" xr:uid="{4FB8511F-208E-4ECF-9BDF-E4167FF8C3E2}"/>
    <cellStyle name="集計 6 2 39 5" xfId="31017" xr:uid="{E1E146C1-91D9-4FA5-AD6A-4B74DD649944}"/>
    <cellStyle name="集計 6 2 4" xfId="14419" xr:uid="{5732DD3E-CCDB-41B1-9316-B4C55E46C94A}"/>
    <cellStyle name="集計 6 2 4 2" xfId="20118" xr:uid="{28D01299-284E-40B2-A190-B8A4994D6884}"/>
    <cellStyle name="集計 6 2 4 3" xfId="23783" xr:uid="{54E1738F-DC25-4EF8-8F02-D0BED36301AA}"/>
    <cellStyle name="集計 6 2 4 4" xfId="27092" xr:uid="{159DC179-D3F6-409A-888D-14478369E29C}"/>
    <cellStyle name="集計 6 2 4 5" xfId="31016" xr:uid="{7AF47FCF-9E1B-46F7-A7AC-A0B0110B7C09}"/>
    <cellStyle name="集計 6 2 40" xfId="14420" xr:uid="{92B071DE-4342-4660-8AA7-260B5C59C6B5}"/>
    <cellStyle name="集計 6 2 40 2" xfId="20119" xr:uid="{836D8FA6-131A-4681-9050-24A67ACD4190}"/>
    <cellStyle name="集計 6 2 40 3" xfId="23782" xr:uid="{E5CBC6D5-5973-4561-9FBC-EB4658B8A6F7}"/>
    <cellStyle name="集計 6 2 40 4" xfId="23464" xr:uid="{AFDBC4AF-CF71-498D-A8A9-A1E9EEBC7081}"/>
    <cellStyle name="集計 6 2 40 5" xfId="31015" xr:uid="{8147F861-563C-4E16-806F-13A353F1463B}"/>
    <cellStyle name="集計 6 2 41" xfId="14421" xr:uid="{7CA1D81B-E9DD-4FE9-B01C-7ADA1D56218A}"/>
    <cellStyle name="集計 6 2 41 2" xfId="20120" xr:uid="{09233926-D922-49BB-BFA1-D1DE5D38F985}"/>
    <cellStyle name="集計 6 2 41 3" xfId="23781" xr:uid="{3C0BAE90-7CD2-4906-9D25-EC0F025A35DD}"/>
    <cellStyle name="集計 6 2 41 4" xfId="24116" xr:uid="{917ECC5F-6480-44CA-A92C-539FDE246799}"/>
    <cellStyle name="集計 6 2 41 5" xfId="31014" xr:uid="{05E05144-5DF5-4038-8AF9-FB2AFC3B5DF1}"/>
    <cellStyle name="集計 6 2 42" xfId="14422" xr:uid="{54E7AE88-3D85-4841-857C-09D2BE27D8E1}"/>
    <cellStyle name="集計 6 2 42 2" xfId="20121" xr:uid="{941F7C41-47EB-454E-B96B-0F1C1E8BCC1B}"/>
    <cellStyle name="集計 6 2 42 3" xfId="23780" xr:uid="{E3202887-6FFE-40D9-97BA-575E90A42638}"/>
    <cellStyle name="集計 6 2 42 4" xfId="28707" xr:uid="{A1E1797F-36B3-4498-AD6E-70C8DE836666}"/>
    <cellStyle name="集計 6 2 42 5" xfId="34293" xr:uid="{08B08494-9F3B-4A2F-92BA-3DEE4DA82094}"/>
    <cellStyle name="集計 6 2 43" xfId="14423" xr:uid="{DEBD3EA1-0AF6-4058-B8C7-D021FEB5D7DD}"/>
    <cellStyle name="集計 6 2 43 2" xfId="20122" xr:uid="{80E7527C-C39F-4B23-8CA1-0EEB735D9C71}"/>
    <cellStyle name="集計 6 2 43 3" xfId="23779" xr:uid="{B3F5A445-1094-4585-9FB0-04620FB2FE44}"/>
    <cellStyle name="集計 6 2 43 4" xfId="21859" xr:uid="{1F1D4C5E-369D-4FA0-A108-01FA7CDB4C3C}"/>
    <cellStyle name="集計 6 2 43 5" xfId="31013" xr:uid="{A5971980-288C-4404-BC10-79060F7A4068}"/>
    <cellStyle name="集計 6 2 44" xfId="14424" xr:uid="{DB9FCE5D-0BD3-4226-BBAF-0922858792C8}"/>
    <cellStyle name="集計 6 2 44 2" xfId="20123" xr:uid="{79427233-7C6D-4BC0-BFE1-3F09BFF3F167}"/>
    <cellStyle name="集計 6 2 44 3" xfId="27403" xr:uid="{DA35646A-4C99-44F9-A9E6-5A3DD4B8663B}"/>
    <cellStyle name="集計 6 2 44 4" xfId="29415" xr:uid="{A8E27333-462A-4C17-87AC-7B494A181E3E}"/>
    <cellStyle name="集計 6 2 44 5" xfId="34658" xr:uid="{D0C75E17-0BA4-4B5E-B03B-4A1B65D2F446}"/>
    <cellStyle name="集計 6 2 45" xfId="14425" xr:uid="{2A79573D-70BC-4821-AEA1-7442E7A48DD8}"/>
    <cellStyle name="集計 6 2 45 2" xfId="20124" xr:uid="{86CB2B2A-2F95-4C51-9FCF-E0B57F96123B}"/>
    <cellStyle name="集計 6 2 45 3" xfId="23778" xr:uid="{EC0A8719-BA4E-4A6E-A0C1-82DA8A06D80C}"/>
    <cellStyle name="集計 6 2 45 4" xfId="29112" xr:uid="{3E72AF51-EE9E-45E2-A931-CC12588E1F9C}"/>
    <cellStyle name="集計 6 2 45 5" xfId="34277" xr:uid="{30364A2E-52DF-488C-AB65-37D8610580E8}"/>
    <cellStyle name="集計 6 2 46" xfId="14426" xr:uid="{C304DBF9-167D-4E3D-8A1C-A848B46D656F}"/>
    <cellStyle name="集計 6 2 46 2" xfId="20125" xr:uid="{E405BC5F-1ED8-4431-81A3-4557C10BAFF1}"/>
    <cellStyle name="集計 6 2 46 3" xfId="23777" xr:uid="{C7F5D38C-00CC-48A9-837B-CF02376EB032}"/>
    <cellStyle name="集計 6 2 46 4" xfId="27475" xr:uid="{0EB2B138-2E92-4028-A706-EFE07112BCDA}"/>
    <cellStyle name="集計 6 2 46 5" xfId="31012" xr:uid="{2D80F4CE-7726-4EC2-8F30-74E9E695074F}"/>
    <cellStyle name="集計 6 2 47" xfId="14427" xr:uid="{D1284A36-CE01-4B11-AE86-1372256C1A9F}"/>
    <cellStyle name="集計 6 2 47 2" xfId="20126" xr:uid="{7C24B13F-1CBE-4BEF-954B-445F216DA682}"/>
    <cellStyle name="集計 6 2 47 3" xfId="22490" xr:uid="{7A714684-D60F-4BF3-B885-235A4261A9FF}"/>
    <cellStyle name="集計 6 2 47 4" xfId="25999" xr:uid="{51F7A1CA-5DB9-4CA5-8ACC-7DC4A5CE7271}"/>
    <cellStyle name="集計 6 2 47 5" xfId="31011" xr:uid="{F6574070-4525-4B56-A6B9-6EF81A5010A1}"/>
    <cellStyle name="集計 6 2 48" xfId="14428" xr:uid="{D98A252F-13AB-4E3F-B241-46FB45DE4139}"/>
    <cellStyle name="集計 6 2 48 2" xfId="20127" xr:uid="{34F5E963-5ACC-4B74-B1D8-BE26FF21CE06}"/>
    <cellStyle name="集計 6 2 48 3" xfId="23776" xr:uid="{CAB93EC6-9D7A-4340-BFA3-7083D578DFD6}"/>
    <cellStyle name="集計 6 2 48 4" xfId="26462" xr:uid="{BB423F71-D246-4859-8CF9-0554924CA28C}"/>
    <cellStyle name="集計 6 2 48 5" xfId="31010" xr:uid="{999976BB-2593-4B69-9890-D3F40765345B}"/>
    <cellStyle name="集計 6 2 49" xfId="15111" xr:uid="{5A36F7D1-5B03-45E1-83EF-1934B3BD4B80}"/>
    <cellStyle name="集計 6 2 49 2" xfId="20633" xr:uid="{889F7F0A-CE64-4D1D-8ED1-0C115140275E}"/>
    <cellStyle name="集計 6 2 49 3" xfId="23559" xr:uid="{2598C704-E170-4862-BCAE-4333D2794F02}"/>
    <cellStyle name="集計 6 2 49 4" xfId="25343" xr:uid="{440DA234-0FD1-46FF-9339-4BDFA5E19CB0}"/>
    <cellStyle name="集計 6 2 49 5" xfId="29545" xr:uid="{78F9887C-AAA3-4541-9038-E91939B3DE0B}"/>
    <cellStyle name="集計 6 2 5" xfId="14429" xr:uid="{ADB4972F-1580-4A26-929B-767FACE99F66}"/>
    <cellStyle name="集計 6 2 5 2" xfId="20128" xr:uid="{E3D0737E-E83B-4A9E-BB3E-2767C05F595E}"/>
    <cellStyle name="集計 6 2 5 3" xfId="23775" xr:uid="{99D4628A-B04F-4DA0-86DC-BD604A257EDE}"/>
    <cellStyle name="集計 6 2 5 4" xfId="28644" xr:uid="{E50942C8-EEB4-490F-BDAC-78DD12BB9E9B}"/>
    <cellStyle name="集計 6 2 5 5" xfId="31009" xr:uid="{A8CA229E-0A51-4F16-9DF9-8FA09BD9C6A8}"/>
    <cellStyle name="集計 6 2 50" xfId="15356" xr:uid="{936CCEE9-CBAB-4AB4-8D36-EC480886061D}"/>
    <cellStyle name="集計 6 2 50 2" xfId="20851" xr:uid="{F202E649-6B89-4A55-812F-C344033E10AC}"/>
    <cellStyle name="集計 6 2 50 3" xfId="21743" xr:uid="{2B47DCE0-591F-4348-BBFF-068F6B07D7B7}"/>
    <cellStyle name="集計 6 2 50 4" xfId="28264" xr:uid="{938119EB-E398-4888-9C72-2837E0535F81}"/>
    <cellStyle name="集計 6 2 50 5" xfId="22628" xr:uid="{69427C43-2916-411E-BDE6-78887534A562}"/>
    <cellStyle name="集計 6 2 51" xfId="15060" xr:uid="{B6AF7A29-F4E8-429E-9980-B9D059534DAB}"/>
    <cellStyle name="集計 6 2 51 2" xfId="20588" xr:uid="{60D0CF85-E07C-4FBD-90E1-35F47FBC1497}"/>
    <cellStyle name="集計 6 2 51 3" xfId="27794" xr:uid="{443B2F09-A06A-4175-A3B3-780AB8989F38}"/>
    <cellStyle name="集計 6 2 51 4" xfId="30451" xr:uid="{351640FA-5A2A-4325-8868-864308B78441}"/>
    <cellStyle name="集計 6 2 51 5" xfId="30104" xr:uid="{D1C011F0-7939-4A4D-BBA9-07567DC802EF}"/>
    <cellStyle name="集計 6 2 52" xfId="14927" xr:uid="{2AF31537-EA3B-4D99-8A87-7F3D5B2844AA}"/>
    <cellStyle name="集計 6 2 52 2" xfId="20464" xr:uid="{50DCE924-B29A-49FB-9ACD-55BB72B5B00D}"/>
    <cellStyle name="集計 6 2 52 3" xfId="23594" xr:uid="{9E55D869-AF6C-4EDE-9573-A81474FA9458}"/>
    <cellStyle name="集計 6 2 52 4" xfId="28906" xr:uid="{E5113A83-BFF7-4169-BB4D-3B258E2CF313}"/>
    <cellStyle name="集計 6 2 52 5" xfId="34491" xr:uid="{31C3254A-3744-45A5-B80E-4833AE4D2E12}"/>
    <cellStyle name="集計 6 2 53" xfId="15723" xr:uid="{A56EDE6E-1C6F-4B24-96FE-FEDCCE2A20C3}"/>
    <cellStyle name="集計 6 2 53 2" xfId="21181" xr:uid="{E34ABF17-859C-45BF-8F41-896A89B54E56}"/>
    <cellStyle name="集計 6 2 53 3" xfId="21344" xr:uid="{59F45B19-505B-4548-A31E-70F27B7406AC}"/>
    <cellStyle name="集計 6 2 53 4" xfId="30368" xr:uid="{54DA2863-9085-4A8D-9511-FA5CB61A4445}"/>
    <cellStyle name="集計 6 2 53 5" xfId="35039" xr:uid="{1476D390-C568-4690-9398-B9961CABC72B}"/>
    <cellStyle name="集計 6 2 54" xfId="15795" xr:uid="{BE35C417-E6E3-4AE9-BCDA-98B8275AEBFC}"/>
    <cellStyle name="集計 6 2 54 2" xfId="21244" xr:uid="{DFE0E2C7-D787-45DE-AA10-A3968308E5CA}"/>
    <cellStyle name="集計 6 2 54 3" xfId="26528" xr:uid="{5CE14EE8-6111-4237-ACB1-49F45C099572}"/>
    <cellStyle name="集計 6 2 54 4" xfId="23276" xr:uid="{4C71400D-ED8D-4351-9C92-B0BCC33F6F5D}"/>
    <cellStyle name="集計 6 2 54 5" xfId="35102" xr:uid="{F74DCAC6-6D71-407F-9023-97A087D5996F}"/>
    <cellStyle name="集計 6 2 55" xfId="15618" xr:uid="{419DFA12-C0D3-49D6-AAA5-FC16C8D48073}"/>
    <cellStyle name="集計 6 2 55 2" xfId="21090" xr:uid="{D39A3712-DCB9-48E0-B07A-7B692B3E5458}"/>
    <cellStyle name="集計 6 2 55 3" xfId="23185" xr:uid="{C47AF631-2EE0-44BF-A554-6C209005736A}"/>
    <cellStyle name="集計 6 2 55 4" xfId="26010" xr:uid="{0D1B77CA-D5E9-47DD-84CE-0FEE5C5B1F70}"/>
    <cellStyle name="集計 6 2 55 5" xfId="34948" xr:uid="{FF381314-EB32-4D26-A860-AAB47CF558DC}"/>
    <cellStyle name="集計 6 2 56" xfId="14931" xr:uid="{15145D95-638C-41D6-B03F-0C217C15558F}"/>
    <cellStyle name="集計 6 2 56 2" xfId="20468" xr:uid="{D0D846E1-6ABA-44FA-8D5C-8304612933A6}"/>
    <cellStyle name="集計 6 2 56 3" xfId="22027" xr:uid="{24691E3B-D1DA-4AF9-A6AD-0362D424CCB0}"/>
    <cellStyle name="集計 6 2 56 4" xfId="28546" xr:uid="{07F90975-973B-40EC-9A41-7BA5695CA51C}"/>
    <cellStyle name="集計 6 2 56 5" xfId="30729" xr:uid="{301C2042-7602-4EFC-84A0-F8D9B468D817}"/>
    <cellStyle name="集計 6 2 57" xfId="15500" xr:uid="{6D66E304-D71E-487F-A936-6D339D70AF4C}"/>
    <cellStyle name="集計 6 2 57 2" xfId="20979" xr:uid="{E2021171-612F-4755-B706-7AAEAF60D875}"/>
    <cellStyle name="集計 6 2 57 3" xfId="23211" xr:uid="{3ADA909D-9543-42AC-8B6C-4BB74BCADBD2}"/>
    <cellStyle name="集計 6 2 57 4" xfId="29241" xr:uid="{AEB25492-AA61-4938-9131-555D12FC833D}"/>
    <cellStyle name="集計 6 2 57 5" xfId="24971" xr:uid="{7D68E7DC-4264-404F-BA5E-73C027F500D2}"/>
    <cellStyle name="集計 6 2 58" xfId="15021" xr:uid="{B9CBE658-1411-4D56-A648-3F2E01CC6F5A}"/>
    <cellStyle name="集計 6 2 58 2" xfId="20552" xr:uid="{8D64AD9E-7868-4592-97DF-700D6A8DE827}"/>
    <cellStyle name="集計 6 2 58 3" xfId="26696" xr:uid="{BE05013B-680F-4FD9-AF3A-40B9451A2CEB}"/>
    <cellStyle name="集計 6 2 58 4" xfId="22351" xr:uid="{39D39211-F83D-4033-80C6-B9D3FE8350A2}"/>
    <cellStyle name="集計 6 2 58 5" xfId="34889" xr:uid="{E8979FB8-0B2B-4897-9349-BDE029B1A128}"/>
    <cellStyle name="集計 6 2 59" xfId="15820" xr:uid="{7F14F988-04AA-41CA-8421-42FFFE933660}"/>
    <cellStyle name="集計 6 2 59 2" xfId="21261" xr:uid="{98C9D1A1-DE87-4B71-9E14-6504576F50CE}"/>
    <cellStyle name="集計 6 2 59 3" xfId="23158" xr:uid="{9B0805DF-30E0-4A3F-A700-39D59B4CCB66}"/>
    <cellStyle name="集計 6 2 59 4" xfId="23496" xr:uid="{7D06DA68-5DF9-4606-9B48-EA04B4CD3203}"/>
    <cellStyle name="集計 6 2 59 5" xfId="35119" xr:uid="{3990A29C-563C-47D6-BBC8-B56692A3DE92}"/>
    <cellStyle name="集計 6 2 6" xfId="14430" xr:uid="{6D102CEA-C52C-4411-840E-DF1B5901313A}"/>
    <cellStyle name="集計 6 2 6 2" xfId="20129" xr:uid="{62F81C41-56FE-4521-B49C-E9BB150515DB}"/>
    <cellStyle name="集計 6 2 6 3" xfId="23774" xr:uid="{F90E014C-FCAC-495A-94E2-0C5E87816E59}"/>
    <cellStyle name="集計 6 2 6 4" xfId="25227" xr:uid="{CAC2999E-3796-4979-B8CE-283CE8309C5F}"/>
    <cellStyle name="集計 6 2 6 5" xfId="31008" xr:uid="{E2C254C4-2C09-4D13-9D24-3B3E521A7502}"/>
    <cellStyle name="集計 6 2 60" xfId="15627" xr:uid="{4BC2BE35-8AD7-4612-9FD4-9690FDF89D97}"/>
    <cellStyle name="集計 6 2 60 2" xfId="21096" xr:uid="{CAEE57EC-31A0-446B-A6EC-9DEE0527383C}"/>
    <cellStyle name="集計 6 2 60 3" xfId="26573" xr:uid="{0D605F54-BB9F-4A4F-841E-1A5064619A4D}"/>
    <cellStyle name="集計 6 2 60 4" xfId="30217" xr:uid="{FF66C0D3-D316-4BFB-A2B4-F0C25F044581}"/>
    <cellStyle name="集計 6 2 60 5" xfId="34954" xr:uid="{EC771EBD-701D-4A09-8887-CF9C921F4E2B}"/>
    <cellStyle name="集計 6 2 61" xfId="15777" xr:uid="{A6E6A38E-1A8D-4545-84E2-8729FF9A48CE}"/>
    <cellStyle name="集計 6 2 62" xfId="25533" xr:uid="{E5CFF895-B472-48AE-A81B-48307F9C9F38}"/>
    <cellStyle name="集計 6 2 63" xfId="24469" xr:uid="{2B152BB3-7A3A-4A0F-8344-57EC315AC4A2}"/>
    <cellStyle name="集計 6 2 64" xfId="34112" xr:uid="{7B1A9F47-5CFF-446E-8EC3-52B288D97E71}"/>
    <cellStyle name="集計 6 2 65" xfId="35557" xr:uid="{A0A6A8E4-9B91-46E6-879E-CE660CC4A810}"/>
    <cellStyle name="集計 6 2 66" xfId="35632" xr:uid="{4ABCC334-E341-4EAE-BD41-43FAD91F1394}"/>
    <cellStyle name="集計 6 2 67" xfId="35516" xr:uid="{60DC2A53-2392-4DD1-B17D-3E6A02E4C22B}"/>
    <cellStyle name="集計 6 2 68" xfId="35825" xr:uid="{C32BE9B0-B846-40EB-9971-84853093F165}"/>
    <cellStyle name="集計 6 2 69" xfId="35797" xr:uid="{AFF8CB3D-74D3-4FEC-BA52-C4A98E3C6DC5}"/>
    <cellStyle name="集計 6 2 7" xfId="14431" xr:uid="{140B0692-86D1-49EB-8698-A9ECDEDC34FE}"/>
    <cellStyle name="集計 6 2 7 2" xfId="20130" xr:uid="{79DE1E29-7BB0-43D9-A1E8-FC79300E4506}"/>
    <cellStyle name="集計 6 2 7 3" xfId="23773" xr:uid="{089675C2-507D-429A-ABB0-2D283ABF2D03}"/>
    <cellStyle name="集計 6 2 7 4" xfId="25796" xr:uid="{235AAFC7-9943-4B8D-9453-05F3CE3CC9BA}"/>
    <cellStyle name="集計 6 2 7 5" xfId="31007" xr:uid="{774171A6-31AB-400B-AAAD-F557444D76CD}"/>
    <cellStyle name="集計 6 2 8" xfId="14432" xr:uid="{409B5D4C-5E5A-472D-B948-E4F83CAE32C6}"/>
    <cellStyle name="集計 6 2 8 2" xfId="20131" xr:uid="{1C6022F9-2F05-42F5-BB98-DE6328E2E612}"/>
    <cellStyle name="集計 6 2 8 3" xfId="23772" xr:uid="{2FFBC8B9-FF0A-409D-8D01-94267534B9E4}"/>
    <cellStyle name="集計 6 2 8 4" xfId="25228" xr:uid="{24A73C99-2D66-43DD-A5D1-FAC85214855B}"/>
    <cellStyle name="集計 6 2 8 5" xfId="31006" xr:uid="{45809FDE-A0FD-4CBF-9E30-A3875A76AA44}"/>
    <cellStyle name="集計 6 2 9" xfId="14433" xr:uid="{CB921E2D-1E7C-4B8B-94A6-E6E13C826C1C}"/>
    <cellStyle name="集計 6 2 9 2" xfId="20132" xr:uid="{EC70B13B-17AB-439D-8F9F-585A35A7D003}"/>
    <cellStyle name="集計 6 2 9 3" xfId="23771" xr:uid="{D3D4D347-4A3F-411C-A1A8-BCF6B829F447}"/>
    <cellStyle name="集計 6 2 9 4" xfId="25229" xr:uid="{036397A7-004A-473A-8DB9-A9EEE8D1E728}"/>
    <cellStyle name="集計 6 2 9 5" xfId="31005" xr:uid="{BC7EE0F1-E22E-4A24-80B8-306C1BFD56A3}"/>
    <cellStyle name="集計 6 20" xfId="14434" xr:uid="{57592DA9-9FFE-4C25-B371-C8BA33EDAB8D}"/>
    <cellStyle name="集計 6 20 2" xfId="20133" xr:uid="{387C5071-838F-4F1A-B1CB-0F2F9BF2B18D}"/>
    <cellStyle name="集計 6 20 3" xfId="23770" xr:uid="{C1B2CF47-92B4-4B84-B779-CDAF4AE4424D}"/>
    <cellStyle name="集計 6 20 4" xfId="26424" xr:uid="{1897C139-8810-4907-A785-EBC2F33C0A18}"/>
    <cellStyle name="集計 6 20 5" xfId="22327" xr:uid="{D41916CA-988C-4FDE-B1C0-7FDEEB4A2252}"/>
    <cellStyle name="集計 6 21" xfId="14435" xr:uid="{16A0AAE4-31C4-4EC0-B901-6946E4C68F6E}"/>
    <cellStyle name="集計 6 21 2" xfId="20134" xr:uid="{000AD263-D837-48BE-A2D8-3D79D69BCDDC}"/>
    <cellStyle name="集計 6 21 3" xfId="27700" xr:uid="{0D8022AE-61FE-4AF8-A528-A69DB9A9DA2F}"/>
    <cellStyle name="集計 6 21 4" xfId="29007" xr:uid="{D295399B-230A-4C11-A1C6-013C4AEF34F2}"/>
    <cellStyle name="集計 6 21 5" xfId="31004" xr:uid="{8827285C-BE92-457D-AF72-D03804DA63AD}"/>
    <cellStyle name="集計 6 22" xfId="14436" xr:uid="{BC6584F8-109A-46C4-A33B-567EAC8FBED6}"/>
    <cellStyle name="集計 6 22 2" xfId="20135" xr:uid="{AC9B0A26-890C-4616-8AD8-86DB22BBECCE}"/>
    <cellStyle name="集計 6 22 3" xfId="23769" xr:uid="{4301AA4F-96F7-4636-94C8-5975D4156FC1}"/>
    <cellStyle name="集計 6 22 4" xfId="25230" xr:uid="{0DC5948E-E582-4894-8000-A57BC7D2A917}"/>
    <cellStyle name="集計 6 22 5" xfId="31003" xr:uid="{DAD1F6D0-8E0B-4D0F-95EF-69D5846B00BC}"/>
    <cellStyle name="集計 6 23" xfId="14437" xr:uid="{B7918EDC-1B50-4CB4-A3B2-CDCC8A185D78}"/>
    <cellStyle name="集計 6 23 2" xfId="20136" xr:uid="{33940124-87EF-41D6-B826-D8C517C59A8B}"/>
    <cellStyle name="集計 6 23 3" xfId="27623" xr:uid="{7D21D0D1-43A7-41C5-8CC6-6BCC2DC5B629}"/>
    <cellStyle name="集計 6 23 4" xfId="29851" xr:uid="{04C95F6E-C279-4C4A-8C3C-23131E704248}"/>
    <cellStyle name="集計 6 23 5" xfId="31002" xr:uid="{D7F40DA5-0123-49CC-8751-66094F3A9A80}"/>
    <cellStyle name="集計 6 24" xfId="14438" xr:uid="{89142438-C8FE-4A7F-A9A6-6A67A90D4D35}"/>
    <cellStyle name="集計 6 24 2" xfId="20137" xr:uid="{EDAD4A83-04FF-42E2-A984-3966C2ED21C5}"/>
    <cellStyle name="集計 6 24 3" xfId="26930" xr:uid="{CC89CBAC-6359-463D-A4AB-B76843B917E3}"/>
    <cellStyle name="集計 6 24 4" xfId="23170" xr:uid="{19BBAA26-76DF-46E1-876A-6AB6FB30C65D}"/>
    <cellStyle name="集計 6 24 5" xfId="31001" xr:uid="{BD657A4C-610C-4788-B783-B6C1A649DFDC}"/>
    <cellStyle name="集計 6 25" xfId="14439" xr:uid="{468FCEA8-5CD6-422F-ABD2-A3FD811BF1E1}"/>
    <cellStyle name="集計 6 25 2" xfId="20138" xr:uid="{F2B1D007-CD33-4A32-B7EB-19EF853C0AE9}"/>
    <cellStyle name="集計 6 25 3" xfId="23768" xr:uid="{3760671B-C878-4036-BCD2-D1874DC75180}"/>
    <cellStyle name="集計 6 25 4" xfId="29867" xr:uid="{E6C7EB5E-6E89-4D13-AD47-46E44573D8D4}"/>
    <cellStyle name="集計 6 25 5" xfId="31000" xr:uid="{6EF78058-2D05-45EE-B81F-2A254B82E770}"/>
    <cellStyle name="集計 6 26" xfId="14440" xr:uid="{7B437458-ADAF-4BB4-A76B-F36EB89FD31F}"/>
    <cellStyle name="集計 6 26 2" xfId="20139" xr:uid="{93BFF9E4-8D20-43B6-9C5A-131D5F72F1B7}"/>
    <cellStyle name="集計 6 26 3" xfId="23767" xr:uid="{54BCE2E6-1750-4226-B16D-B141505D0C3D}"/>
    <cellStyle name="集計 6 26 4" xfId="22969" xr:uid="{EDF87D0E-8FC8-4685-A504-E3FA26844291}"/>
    <cellStyle name="集計 6 26 5" xfId="30999" xr:uid="{4A381BEC-F61C-46DE-9C8C-9FB10EB7C1A3}"/>
    <cellStyle name="集計 6 27" xfId="14441" xr:uid="{222D07AE-2F3D-42D8-83B2-D12728535EC9}"/>
    <cellStyle name="集計 6 27 2" xfId="20140" xr:uid="{BBD65A92-2F90-46EA-93B1-C6B23CA81304}"/>
    <cellStyle name="集計 6 27 3" xfId="23766" xr:uid="{B6B9B8B4-AF5A-4924-A325-A83FA8806976}"/>
    <cellStyle name="集計 6 27 4" xfId="25409" xr:uid="{D38556BB-306D-42E4-B436-205DD7053C23}"/>
    <cellStyle name="集計 6 27 5" xfId="30998" xr:uid="{B28B562B-4925-4166-A72D-AE240867C4F7}"/>
    <cellStyle name="集計 6 28" xfId="14442" xr:uid="{61DD89BE-E4A4-46AE-A2E0-23104E04A3A8}"/>
    <cellStyle name="集計 6 28 2" xfId="20141" xr:uid="{867E46E1-5440-4E5B-89CA-85EC3207371F}"/>
    <cellStyle name="集計 6 28 3" xfId="21694" xr:uid="{4EEA5085-2A43-4A93-9425-4D5F7A97864D}"/>
    <cellStyle name="集計 6 28 4" xfId="30295" xr:uid="{0B7E9A31-E7A4-40B3-813E-E9401C05E775}"/>
    <cellStyle name="集計 6 28 5" xfId="30997" xr:uid="{A9C81926-2CDD-4B65-BF7D-8C4006E79512}"/>
    <cellStyle name="集計 6 29" xfId="14443" xr:uid="{8A866914-BE3E-4714-B015-5628182706AE}"/>
    <cellStyle name="集計 6 29 2" xfId="20142" xr:uid="{720A5F2C-C462-4A01-A5C4-E2A5B3B2CED5}"/>
    <cellStyle name="集計 6 29 3" xfId="23765" xr:uid="{004376C0-E3FD-4CBB-BB78-16C671B5D22F}"/>
    <cellStyle name="集計 6 29 4" xfId="25231" xr:uid="{68094934-9C55-49BB-A5A7-8C5E152E76E8}"/>
    <cellStyle name="集計 6 29 5" xfId="30996" xr:uid="{E9246642-D649-497C-AE1A-B22BAA10B27B}"/>
    <cellStyle name="集計 6 3" xfId="14444" xr:uid="{A5B85A12-AEEB-4552-AA53-A587A7A8ABC1}"/>
    <cellStyle name="集計 6 3 10" xfId="35798" xr:uid="{B24B6617-7F3A-4EB2-8862-FFCD23E06507}"/>
    <cellStyle name="集計 6 3 2" xfId="20143" xr:uid="{4F2BE763-521B-4386-A54E-8247E5AF8D7D}"/>
    <cellStyle name="集計 6 3 3" xfId="21846" xr:uid="{C3FA33AA-2F37-48D3-9566-0B280342840F}"/>
    <cellStyle name="集計 6 3 4" xfId="21549" xr:uid="{ED640825-1D3F-4639-A302-4A52CE55DA35}"/>
    <cellStyle name="集計 6 3 5" xfId="30995" xr:uid="{48615AA9-31AC-4489-AB27-BBAA5C046AEE}"/>
    <cellStyle name="集計 6 3 6" xfId="35496" xr:uid="{F5F14B2E-6F60-4FDC-AA62-F4FC50DEE797}"/>
    <cellStyle name="集計 6 3 7" xfId="35622" xr:uid="{B6CA601C-A3E2-4D00-8A72-2CBA403CA421}"/>
    <cellStyle name="集計 6 3 8" xfId="35583" xr:uid="{06494157-21AE-44BB-B0BB-C6339CD4A38B}"/>
    <cellStyle name="集計 6 3 9" xfId="35767" xr:uid="{1816009A-8797-4AEE-815F-09A1D5AF68C1}"/>
    <cellStyle name="集計 6 30" xfId="14445" xr:uid="{0A075836-2214-4DE5-B8E2-8BF36C2BE7D7}"/>
    <cellStyle name="集計 6 30 2" xfId="20144" xr:uid="{29CC5FA3-08C0-4B3D-B7FF-5D6918E9735C}"/>
    <cellStyle name="集計 6 30 3" xfId="21690" xr:uid="{BF083C97-026F-42AF-AE83-BA004B6FC983}"/>
    <cellStyle name="集計 6 30 4" xfId="30248" xr:uid="{0E1EC72F-054D-4032-BB7D-04181BC46946}"/>
    <cellStyle name="集計 6 30 5" xfId="30994" xr:uid="{A2E2DC15-B01A-4CC8-ACED-E4E4D2216F6C}"/>
    <cellStyle name="集計 6 31" xfId="14446" xr:uid="{61F079C5-093A-4A19-8186-814F8C98F71A}"/>
    <cellStyle name="集計 6 31 2" xfId="20145" xr:uid="{05A8EDD9-D3FA-4100-981B-5A33A44C12C4}"/>
    <cellStyle name="集計 6 31 3" xfId="23764" xr:uid="{0B2EEBA4-9B3C-4274-BB60-143453DE629F}"/>
    <cellStyle name="集計 6 31 4" xfId="28708" xr:uid="{1AE4E329-B36A-43DD-A404-4350D32C7C8D}"/>
    <cellStyle name="集計 6 31 5" xfId="30993" xr:uid="{FEF7E712-B92E-4278-ADB9-F0F087E940D7}"/>
    <cellStyle name="集計 6 32" xfId="14447" xr:uid="{DAFF1CD6-8029-4752-9094-A6D9AFD34749}"/>
    <cellStyle name="集計 6 32 2" xfId="20146" xr:uid="{335ED1A9-27F5-431E-B50F-7DAEAA3826CC}"/>
    <cellStyle name="集計 6 32 3" xfId="23763" xr:uid="{56DECC98-5DA8-43DD-B42D-6FBDFBFB0A66}"/>
    <cellStyle name="集計 6 32 4" xfId="29727" xr:uid="{5E010C15-9998-4BD1-B855-910EC7048DF4}"/>
    <cellStyle name="集計 6 32 5" xfId="30992" xr:uid="{AEE53607-AF44-4A0E-9B09-4ACF064C44CB}"/>
    <cellStyle name="集計 6 33" xfId="14448" xr:uid="{014E18ED-24A5-486D-ACF1-097BEC25A289}"/>
    <cellStyle name="集計 6 33 2" xfId="20147" xr:uid="{F94A6D71-0D46-48E5-AAD2-90645BE545A7}"/>
    <cellStyle name="集計 6 33 3" xfId="23762" xr:uid="{137DD809-86A3-4DC6-AB97-A249000DC884}"/>
    <cellStyle name="集計 6 33 4" xfId="29113" xr:uid="{306CAF94-2933-4584-9453-A67499F9044A}"/>
    <cellStyle name="集計 6 33 5" xfId="30991" xr:uid="{CDA4250A-A02B-422D-A337-24A37BEDF5A9}"/>
    <cellStyle name="集計 6 34" xfId="14449" xr:uid="{C1ECF94F-7B68-4827-8345-0C3E044AD5C4}"/>
    <cellStyle name="集計 6 34 2" xfId="20148" xr:uid="{6A166F83-2748-4861-873A-4BF1FF93CAAD}"/>
    <cellStyle name="集計 6 34 3" xfId="23761" xr:uid="{121179C2-D1D8-484E-BDA4-91F81044B7C3}"/>
    <cellStyle name="集計 6 34 4" xfId="24655" xr:uid="{8D8436D2-1C5E-44ED-BB73-C39BED9D11F3}"/>
    <cellStyle name="集計 6 34 5" xfId="30990" xr:uid="{C57B989D-9380-4A35-95D5-33292D45326A}"/>
    <cellStyle name="集計 6 35" xfId="14450" xr:uid="{9BD9DA59-99E2-4CD7-9DD2-DD777061CE8F}"/>
    <cellStyle name="集計 6 35 2" xfId="20149" xr:uid="{8E28D183-20A5-473E-8BC0-F5CD77AD8244}"/>
    <cellStyle name="集計 6 35 3" xfId="22489" xr:uid="{E8393E56-0742-4364-B24A-1BBD4D00D0FC}"/>
    <cellStyle name="集計 6 35 4" xfId="28492" xr:uid="{25D61CEC-4D26-44E9-B038-DB15AE7EDD37}"/>
    <cellStyle name="集計 6 35 5" xfId="30989" xr:uid="{6F5CBD52-87E7-4849-A814-EE6F1CD6574D}"/>
    <cellStyle name="集計 6 36" xfId="14451" xr:uid="{C5884395-7440-4AE0-9EF9-8B03EB92D90F}"/>
    <cellStyle name="集計 6 36 2" xfId="20150" xr:uid="{A4218058-E0F0-4F7E-9284-AC5A07C81D42}"/>
    <cellStyle name="集計 6 36 3" xfId="23760" xr:uid="{BF8B954E-33AF-4BDD-8C5A-A5CDD1A24A93}"/>
    <cellStyle name="集計 6 36 4" xfId="23450" xr:uid="{E1C8B7C3-12F2-4B4B-ADA4-7301FB18525E}"/>
    <cellStyle name="集計 6 36 5" xfId="30988" xr:uid="{DC51A31D-62A9-4041-9E03-280F979971CB}"/>
    <cellStyle name="集計 6 37" xfId="14452" xr:uid="{37C2BE6D-8A7F-45AE-AEA7-6393D2B6CAEA}"/>
    <cellStyle name="集計 6 37 2" xfId="20151" xr:uid="{A47D5BFA-28F1-4EA7-9A1C-9D4BD63EEBAC}"/>
    <cellStyle name="集計 6 37 3" xfId="22574" xr:uid="{F7CE7387-D344-420E-88ED-E42302D9D2AC}"/>
    <cellStyle name="集計 6 37 4" xfId="25838" xr:uid="{4FFFB21F-EA58-43C8-9618-DE6679C0C765}"/>
    <cellStyle name="集計 6 37 5" xfId="34260" xr:uid="{8A45B093-4D05-428F-83BC-D788211B7EBD}"/>
    <cellStyle name="集計 6 38" xfId="14453" xr:uid="{C2EF88A0-A4A1-4E1E-8E7F-AB31C518E8E9}"/>
    <cellStyle name="集計 6 38 2" xfId="20152" xr:uid="{2F4D210B-E3FB-4ED9-9E9B-63426F5DEE61}"/>
    <cellStyle name="集計 6 38 3" xfId="23759" xr:uid="{0EF0A85C-5C49-4A88-A2E5-2561D8383BAE}"/>
    <cellStyle name="集計 6 38 4" xfId="28627" xr:uid="{391A3F9C-5FFB-4342-B0CF-3BACC4FB7CDB}"/>
    <cellStyle name="集計 6 38 5" xfId="30987" xr:uid="{EA474356-26B0-4F8A-8F9D-7116DDB17387}"/>
    <cellStyle name="集計 6 39" xfId="14454" xr:uid="{2B216056-5923-4252-B4B3-D9DF80342720}"/>
    <cellStyle name="集計 6 39 2" xfId="20153" xr:uid="{CE0324D8-D806-4075-8372-0E6880E1B4B1}"/>
    <cellStyle name="集計 6 39 3" xfId="23119" xr:uid="{4D7D2A23-4F04-4D5A-AE40-7C3FA593B841}"/>
    <cellStyle name="集計 6 39 4" xfId="26029" xr:uid="{7CA45094-2E37-4CFA-A166-8345E35D1710}"/>
    <cellStyle name="集計 6 39 5" xfId="34687" xr:uid="{A385352C-309C-4A3D-B565-1F037CC28BFE}"/>
    <cellStyle name="集計 6 4" xfId="14455" xr:uid="{540A875D-8045-46DF-9719-99B5BD4A9369}"/>
    <cellStyle name="集計 6 4 2" xfId="20154" xr:uid="{A33F7D2D-5772-486E-9F17-569EC601D12B}"/>
    <cellStyle name="集計 6 4 3" xfId="22651" xr:uid="{3C7F2FCD-4307-4BB8-93A2-33E4A37F98F6}"/>
    <cellStyle name="集計 6 4 4" xfId="29572" xr:uid="{499A082D-BEEE-465B-876A-14B8A39DF0A4}"/>
    <cellStyle name="集計 6 4 5" xfId="34384" xr:uid="{DC5187FD-ED29-46C4-A52D-E9EDA6897ED5}"/>
    <cellStyle name="集計 6 40" xfId="14456" xr:uid="{FCCA0B3D-F19D-42CF-B29D-A3720D8CAD5D}"/>
    <cellStyle name="集計 6 40 2" xfId="20155" xr:uid="{308C4D95-DDCE-4BCA-B5B7-D0E692BAB4A2}"/>
    <cellStyle name="集計 6 40 3" xfId="21506" xr:uid="{A03FE1D3-76FC-4F97-90DD-660434B038D2}"/>
    <cellStyle name="集計 6 40 4" xfId="24696" xr:uid="{D62F992A-5055-4208-9B73-FE7774DC0C15}"/>
    <cellStyle name="集計 6 40 5" xfId="30986" xr:uid="{474B667F-51ED-4D7A-9EF7-7223DE8E2CCC}"/>
    <cellStyle name="集計 6 41" xfId="14457" xr:uid="{4B45BF44-EF90-4A15-9213-0042D173E68A}"/>
    <cellStyle name="集計 6 41 2" xfId="20156" xr:uid="{BCBD1FDB-4747-4F1D-B547-490CF9960B69}"/>
    <cellStyle name="集計 6 41 3" xfId="27783" xr:uid="{DEDA9F73-F320-44D6-8EC9-51845FC9099C}"/>
    <cellStyle name="集計 6 41 4" xfId="30440" xr:uid="{2BE2320A-1E87-4716-8F3D-114ABCB302CD}"/>
    <cellStyle name="集計 6 41 5" xfId="30985" xr:uid="{0581A429-48BE-41C0-80E7-9140712565BC}"/>
    <cellStyle name="集計 6 42" xfId="14458" xr:uid="{A7E1F2C5-9494-4F22-B9C1-FAD326C9453C}"/>
    <cellStyle name="集計 6 42 2" xfId="20157" xr:uid="{213DD8BA-E499-454C-8187-E4A88C92A1ED}"/>
    <cellStyle name="集計 6 42 3" xfId="27806" xr:uid="{97A247D8-B0C4-4A38-B129-0889FFA20CBC}"/>
    <cellStyle name="集計 6 42 4" xfId="30461" xr:uid="{92F91001-1CF0-4832-AD4B-985C7AB1EFF8}"/>
    <cellStyle name="集計 6 42 5" xfId="30984" xr:uid="{DD17DAEE-467F-4623-9BF8-2D70F626B3ED}"/>
    <cellStyle name="集計 6 43" xfId="14459" xr:uid="{9E5B09A6-5CFD-4DEE-AE2B-0CEFC6043390}"/>
    <cellStyle name="集計 6 43 2" xfId="20158" xr:uid="{0CA20349-08DF-47EA-B0F0-DF55D81D933A}"/>
    <cellStyle name="集計 6 43 3" xfId="27732" xr:uid="{4EBDF952-B764-461A-B7E9-69008C74C783}"/>
    <cellStyle name="集計 6 43 4" xfId="25995" xr:uid="{3B762418-9AD1-47F4-8CE9-1559D1300C62}"/>
    <cellStyle name="集計 6 43 5" xfId="30983" xr:uid="{465294A2-0F9A-49AD-9A23-81C579A78E2E}"/>
    <cellStyle name="集計 6 44" xfId="14460" xr:uid="{16DE8B65-7E78-4930-B4C1-78223D85EB15}"/>
    <cellStyle name="集計 6 44 2" xfId="20159" xr:uid="{8875CB86-FFAE-4A4F-82E8-D5332D4CB2DB}"/>
    <cellStyle name="集計 6 44 3" xfId="22622" xr:uid="{06975782-C8AA-43E6-B603-E8FDFEF518C7}"/>
    <cellStyle name="集計 6 44 4" xfId="29668" xr:uid="{F2C27EA9-4FAB-4DD7-B8DB-A9845B2AEFE0}"/>
    <cellStyle name="集計 6 44 5" xfId="30982" xr:uid="{0E0F7A09-D0FB-49DD-A635-FF17C025D165}"/>
    <cellStyle name="集計 6 45" xfId="14461" xr:uid="{C71FA397-F247-4EED-B7FA-95FA95F2776A}"/>
    <cellStyle name="集計 6 45 2" xfId="20160" xr:uid="{8C7747EC-84CE-4620-A681-2799B7533790}"/>
    <cellStyle name="集計 6 45 3" xfId="22733" xr:uid="{9FA07D5A-4910-42E9-BF21-6623550071CF}"/>
    <cellStyle name="集計 6 45 4" xfId="26690" xr:uid="{45AFB396-28DF-4ECE-ABCE-B6953C77A367}"/>
    <cellStyle name="集計 6 45 5" xfId="30981" xr:uid="{3D460109-D32C-4344-A71D-F82943E07098}"/>
    <cellStyle name="集計 6 46" xfId="14462" xr:uid="{AA62A508-9D42-4BC8-A6BF-7799FDF44261}"/>
    <cellStyle name="集計 6 46 2" xfId="20161" xr:uid="{8974B99C-CBAE-4EF2-B544-9304E65ED866}"/>
    <cellStyle name="集計 6 46 3" xfId="22636" xr:uid="{326A5A51-078E-4B58-9D7F-AB7DC466EDDF}"/>
    <cellStyle name="集計 6 46 4" xfId="26011" xr:uid="{28CE0732-59CD-4497-A3C4-09530DEE002A}"/>
    <cellStyle name="集計 6 46 5" xfId="30980" xr:uid="{C55B093C-B3BF-4D99-9359-8A811DE02625}"/>
    <cellStyle name="集計 6 47" xfId="14463" xr:uid="{576FBD3F-B056-407F-9310-29FE2841FDE5}"/>
    <cellStyle name="集計 6 47 2" xfId="20162" xr:uid="{3FFF9104-0B6A-4E9B-8137-598B8864CE0A}"/>
    <cellStyle name="集計 6 47 3" xfId="27993" xr:uid="{D5C35F59-660D-4981-B155-400899328D2A}"/>
    <cellStyle name="集計 6 47 4" xfId="30645" xr:uid="{2C52CCE7-5769-4712-B692-BC5B0C113285}"/>
    <cellStyle name="集計 6 47 5" xfId="30979" xr:uid="{7A03E0DB-A847-4EF3-874A-CF57B281EE13}"/>
    <cellStyle name="集計 6 48" xfId="14464" xr:uid="{BBD17747-B76A-40CE-A351-FC9E8E9EFAB0}"/>
    <cellStyle name="集計 6 48 2" xfId="20163" xr:uid="{F2104EDC-6AA3-4F1A-BB63-0473434323FF}"/>
    <cellStyle name="集計 6 48 3" xfId="22664" xr:uid="{BB7991DC-CB42-4B4F-B83E-88555F56FD69}"/>
    <cellStyle name="集計 6 48 4" xfId="21826" xr:uid="{CADB3256-E905-4F92-80C7-52EB5C463F75}"/>
    <cellStyle name="集計 6 48 5" xfId="30165" xr:uid="{474C4437-B682-41A4-A93C-85600F78C673}"/>
    <cellStyle name="集計 6 49" xfId="14465" xr:uid="{5B02CB49-5D3D-400F-AB91-7FE848CD912F}"/>
    <cellStyle name="集計 6 49 2" xfId="20164" xr:uid="{D78773D4-DDC9-4EEB-BB59-77247BF9F1BD}"/>
    <cellStyle name="集計 6 49 3" xfId="23758" xr:uid="{22B55815-3066-40D1-9454-C2FBA7C6AC28}"/>
    <cellStyle name="集計 6 49 4" xfId="25683" xr:uid="{20D34FF3-3A4B-4D62-8F42-7769BAFC6567}"/>
    <cellStyle name="集計 6 49 5" xfId="30978" xr:uid="{C32DE00D-C307-4F34-8BDB-9348B8A1B6EC}"/>
    <cellStyle name="集計 6 5" xfId="14466" xr:uid="{22592B57-838B-4627-8D3C-AEFF776D54C7}"/>
    <cellStyle name="集計 6 5 2" xfId="20165" xr:uid="{79AC178E-F9E3-4123-B0B7-4ACE9AE8F197}"/>
    <cellStyle name="集計 6 5 3" xfId="27920" xr:uid="{C5825809-AB49-4E15-A022-1E82C5B8CED2}"/>
    <cellStyle name="集計 6 5 4" xfId="30576" xr:uid="{FFE9C360-7878-45FE-B227-7C47E6EA7B76}"/>
    <cellStyle name="集計 6 5 5" xfId="30977" xr:uid="{3BF6E21E-CD60-41EE-985F-9C947625FF1C}"/>
    <cellStyle name="集計 6 50" xfId="15325" xr:uid="{BDB5B2EE-FB40-4A82-B59E-0CA1DF4349CF}"/>
    <cellStyle name="集計 6 50 2" xfId="20822" xr:uid="{14809A16-FFE8-49D9-BACD-17DD34938412}"/>
    <cellStyle name="集計 6 50 3" xfId="23479" xr:uid="{7B498DDA-DBE1-41C9-8740-5FB02E49A363}"/>
    <cellStyle name="集計 6 50 4" xfId="28971" xr:uid="{4C9360ED-4C25-4982-9317-ACBE4D56D655}"/>
    <cellStyle name="集計 6 50 5" xfId="22373" xr:uid="{ECABE22D-5A4F-459C-8C62-D5B42EA268DD}"/>
    <cellStyle name="集計 6 51" xfId="15129" xr:uid="{D192EBAA-4F00-4BB9-A02C-4B3B576F6B62}"/>
    <cellStyle name="集計 6 51 2" xfId="20648" xr:uid="{A508272A-975B-4638-BD69-76CA158482F6}"/>
    <cellStyle name="集計 6 51 3" xfId="21331" xr:uid="{A24BDFC6-284E-463A-B752-23D41F519C8B}"/>
    <cellStyle name="集計 6 51 4" xfId="30381" xr:uid="{52177706-9B3B-474B-83EF-A6B2733F3C43}"/>
    <cellStyle name="集計 6 51 5" xfId="28752" xr:uid="{3D58DC6F-1850-402D-A8D7-1839FDB41B18}"/>
    <cellStyle name="集計 6 52" xfId="15475" xr:uid="{62F145EF-7C6F-45CD-BB90-17D6A3E1D6D6}"/>
    <cellStyle name="集計 6 52 2" xfId="20956" xr:uid="{377F84AC-9B04-41A8-BAF1-A98D0997B5B3}"/>
    <cellStyle name="集計 6 52 3" xfId="23230" xr:uid="{9275030C-16E3-4121-9FD7-D8CD2F6D2474}"/>
    <cellStyle name="集計 6 52 4" xfId="22654" xr:uid="{9351B730-11C4-4344-A926-7B2DDD97E26F}"/>
    <cellStyle name="集計 6 52 5" xfId="26114" xr:uid="{F7485D70-AC9C-452A-8AC9-77DA5204E13C}"/>
    <cellStyle name="集計 6 53" xfId="15535" xr:uid="{B18245C1-5BCE-45C8-BC2D-1ED1CF56AECD}"/>
    <cellStyle name="集計 6 53 2" xfId="21013" xr:uid="{E2C99A40-3F3C-4B2C-834C-B9C967E7F2EC}"/>
    <cellStyle name="集計 6 53 3" xfId="26610" xr:uid="{9C8D11F4-2B62-4A91-8387-A5E74D30DD51}"/>
    <cellStyle name="集計 6 53 4" xfId="21724" xr:uid="{AEB9EA91-5486-423B-96F8-8B8268C1D1F9}"/>
    <cellStyle name="集計 6 53 5" xfId="30164" xr:uid="{FB8F9E26-EBA9-45A6-8693-3DB6255314A0}"/>
    <cellStyle name="集計 6 54" xfId="14824" xr:uid="{E5989ED0-7EB9-4313-8A1D-0CA12887F3CC}"/>
    <cellStyle name="集計 6 54 2" xfId="20371" xr:uid="{4D5E117E-A37D-4F11-B5DE-960506B47581}"/>
    <cellStyle name="集計 6 54 3" xfId="23647" xr:uid="{C5C83CCA-D892-4792-8404-3BEF2A132325}"/>
    <cellStyle name="集計 6 54 4" xfId="22655" xr:uid="{75619873-1C86-487F-B7C0-227BC39E3E04}"/>
    <cellStyle name="集計 6 54 5" xfId="30799" xr:uid="{862D8969-4621-41DA-9CD1-E10DCC780E32}"/>
    <cellStyle name="集計 6 55" xfId="15217" xr:uid="{2A45A842-88EA-4AF5-8AAF-C82B05EF9C94}"/>
    <cellStyle name="集計 6 55 2" xfId="20731" xr:uid="{0CD1723F-887C-48DD-8C81-75F3FF722802}"/>
    <cellStyle name="集計 6 55 3" xfId="23518" xr:uid="{BD58F7DA-DE83-4247-8BBE-F38B91DA7140}"/>
    <cellStyle name="集計 6 55 4" xfId="23477" xr:uid="{E599480E-F9CB-491D-A1BC-9C228ECC1E25}"/>
    <cellStyle name="集計 6 55 5" xfId="25855" xr:uid="{1A091C86-2B9A-48C3-992C-C9678353481B}"/>
    <cellStyle name="集計 6 56" xfId="15747" xr:uid="{3596EFC2-34CB-42D3-A305-F6197BCA7A66}"/>
    <cellStyle name="集計 6 56 2" xfId="21203" xr:uid="{F0D314D1-24AC-4F1D-A9D7-F15FB4156C34}"/>
    <cellStyle name="集計 6 56 3" xfId="26532" xr:uid="{B383222E-B226-4E13-94AE-81FF37A93831}"/>
    <cellStyle name="集計 6 56 4" xfId="24958" xr:uid="{0655B8F6-3DA9-4EA1-BA7F-22142C1659A0}"/>
    <cellStyle name="集計 6 56 5" xfId="35061" xr:uid="{FE25E20F-E754-48AC-8317-DE2B1B6E0547}"/>
    <cellStyle name="集計 6 57" xfId="15783" xr:uid="{D894261F-BC50-4737-8681-1E4A616373C5}"/>
    <cellStyle name="集計 6 57 2" xfId="21232" xr:uid="{A7A27E0B-95E0-48FB-A93A-504A29E7162F}"/>
    <cellStyle name="集計 6 57 3" xfId="27346" xr:uid="{D1C2A1C0-868F-4AA9-A0D3-2801DEDEFE38}"/>
    <cellStyle name="集計 6 57 4" xfId="28566" xr:uid="{DC83424F-B8E5-4697-BB55-799B49BA76A5}"/>
    <cellStyle name="集計 6 57 5" xfId="35090" xr:uid="{745E354D-77BC-4272-9F5F-BF82B2B4AFAA}"/>
    <cellStyle name="集計 6 58" xfId="15157" xr:uid="{832D8024-E78F-4EB4-A4CE-D5A7126B8182}"/>
    <cellStyle name="集計 6 58 2" xfId="20673" xr:uid="{BFDCE16D-4EDE-458E-A464-C17AF8923518}"/>
    <cellStyle name="集計 6 58 3" xfId="26041" xr:uid="{29AF3DAC-C123-456B-97A6-595632E4174F}"/>
    <cellStyle name="集計 6 58 4" xfId="25602" xr:uid="{C63C196E-CF3B-42B1-863A-26C9EBA69F36}"/>
    <cellStyle name="集計 6 58 5" xfId="28554" xr:uid="{06A6B766-CDE8-4A4F-B562-3E0157630EB5}"/>
    <cellStyle name="集計 6 59" xfId="15215" xr:uid="{3024F03C-E9BE-4C4D-8BA8-851121466FE2}"/>
    <cellStyle name="集計 6 59 2" xfId="20729" xr:uid="{2CDD97EF-6020-4750-8D21-7724F8F55992}"/>
    <cellStyle name="集計 6 59 3" xfId="23519" xr:uid="{AE7C467C-CC73-499C-958B-6E7A9C139C02}"/>
    <cellStyle name="集計 6 59 4" xfId="26766" xr:uid="{AEAC41AD-E30C-4364-8BF0-6E788DF8A16F}"/>
    <cellStyle name="集計 6 59 5" xfId="30116" xr:uid="{79CDC47B-3042-4B64-9C94-080A87DA2741}"/>
    <cellStyle name="集計 6 6" xfId="14467" xr:uid="{BF4CEB4F-DA07-4808-BFEC-AFFAA493A802}"/>
    <cellStyle name="集計 6 6 2" xfId="20166" xr:uid="{3469EB26-590B-48F6-86F2-D9BE31725E23}"/>
    <cellStyle name="集計 6 6 3" xfId="23757" xr:uid="{3F1752F2-F861-4C60-B77E-3ECBFCDFDC03}"/>
    <cellStyle name="集計 6 6 4" xfId="25993" xr:uid="{B71186E2-9529-49F0-83A2-6A7588187089}"/>
    <cellStyle name="集計 6 6 5" xfId="30976" xr:uid="{12224ADC-D914-4129-8600-3811F1D913B6}"/>
    <cellStyle name="集計 6 60" xfId="15647" xr:uid="{C7C763D2-3F0D-4F64-83C0-49673C4B2BD1}"/>
    <cellStyle name="集計 6 60 2" xfId="21111" xr:uid="{F3B4A903-BCF0-4BEB-96FE-21057ECF8E2E}"/>
    <cellStyle name="集計 6 60 3" xfId="26568" xr:uid="{565CC5A5-628D-40FC-8C5F-1C8FBBC149C2}"/>
    <cellStyle name="集計 6 60 4" xfId="24947" xr:uid="{797D9FC9-EDAB-4E39-AEA1-4E0BE22FACE4}"/>
    <cellStyle name="集計 6 60 5" xfId="34969" xr:uid="{0B321AD0-82CA-43BA-B2B6-4EF9324CBCF2}"/>
    <cellStyle name="集計 6 61" xfId="14834" xr:uid="{9C056A9C-0B90-47A3-BE7E-73BEE24A9748}"/>
    <cellStyle name="集計 6 61 2" xfId="20380" xr:uid="{9197DDFE-662D-4B41-B353-FC7F8950639F}"/>
    <cellStyle name="集計 6 61 3" xfId="27256" xr:uid="{A08B1E22-22B3-4F12-B355-1152E0B4F0D6}"/>
    <cellStyle name="集計 6 61 4" xfId="25687" xr:uid="{8D9D8558-C008-4B39-B2EE-055C488FEBA2}"/>
    <cellStyle name="集計 6 61 5" xfId="30790" xr:uid="{065394D9-059D-4381-9587-AC68337077B5}"/>
    <cellStyle name="集計 6 62" xfId="15857" xr:uid="{555E35D4-E664-4504-91D1-4F27EB9530CA}"/>
    <cellStyle name="集計 6 63" xfId="21710" xr:uid="{F9F1822E-B93F-44AB-BC32-D0BA08A60E55}"/>
    <cellStyle name="集計 6 64" xfId="28291" xr:uid="{2062D984-D9A2-4EFA-9975-DFAF0CA4DD34}"/>
    <cellStyle name="集計 6 65" xfId="34321" xr:uid="{DBCC619D-CDF0-4BA9-99BC-EC513F3532F1}"/>
    <cellStyle name="集計 6 66" xfId="35524" xr:uid="{56D77C70-2761-4662-A51B-21BD79114191}"/>
    <cellStyle name="集計 6 67" xfId="35702" xr:uid="{AEFA9E1B-6A58-4F7D-844C-C8A25FB617B1}"/>
    <cellStyle name="集計 6 68" xfId="35697" xr:uid="{3AD8CE54-BB54-469A-ADE9-31F447884721}"/>
    <cellStyle name="集計 6 69" xfId="35726" xr:uid="{43B31BE5-009C-416F-A3D5-DCEF125CB8B9}"/>
    <cellStyle name="集計 6 7" xfId="14468" xr:uid="{571B5A78-094A-4000-9FB5-C256E5EC1B81}"/>
    <cellStyle name="集計 6 7 2" xfId="20167" xr:uid="{DCA098DC-835A-4AD1-A68E-A9EBECB9A9A3}"/>
    <cellStyle name="集計 6 7 3" xfId="23756" xr:uid="{6CBE61B1-8F51-4EA3-B279-6436ABEC9AC0}"/>
    <cellStyle name="集計 6 7 4" xfId="28508" xr:uid="{17AD9C14-6BCF-406B-8EBE-BE91F59AE72F}"/>
    <cellStyle name="集計 6 7 5" xfId="30975" xr:uid="{554A8565-FAFC-4ED8-BC0E-2713C2FD4888}"/>
    <cellStyle name="集計 6 70" xfId="35766" xr:uid="{A3DCF9D0-7411-4468-A3C8-92AF5C4D7054}"/>
    <cellStyle name="集計 6 8" xfId="14469" xr:uid="{F3FD30C7-48F5-4530-8978-08E466FDF059}"/>
    <cellStyle name="集計 6 8 2" xfId="20168" xr:uid="{D87A286E-D705-4B18-955D-3E899DF75CF1}"/>
    <cellStyle name="集計 6 8 3" xfId="23755" xr:uid="{D855531F-5C68-4445-AB9B-EC8E5028E7A0}"/>
    <cellStyle name="集計 6 8 4" xfId="28417" xr:uid="{0CC35435-9868-47CB-8063-A0F74DF51652}"/>
    <cellStyle name="集計 6 8 5" xfId="30974" xr:uid="{5E382DAD-AFD8-40E0-B7B8-7FD8FE4BFF14}"/>
    <cellStyle name="集計 6 9" xfId="14470" xr:uid="{EAC1E1F5-68A8-49AA-9092-94A42811418E}"/>
    <cellStyle name="集計 6 9 2" xfId="20169" xr:uid="{240D470B-6680-4D02-B533-511F8835A182}"/>
    <cellStyle name="集計 6 9 3" xfId="23754" xr:uid="{49119099-0D8C-43C3-8C56-585D843AB762}"/>
    <cellStyle name="集計 6 9 4" xfId="28882" xr:uid="{60E600AB-DA19-4EF4-BE3F-CD9E60F8AA5D}"/>
    <cellStyle name="集計 6 9 5" xfId="30973" xr:uid="{2E07CF9E-3DE6-40F4-BD5B-8316C2335299}"/>
    <cellStyle name="集計 7" xfId="14471" xr:uid="{4BDF2162-67DD-4B2D-B025-E6C79478B95A}"/>
    <cellStyle name="集計 7 10" xfId="14472" xr:uid="{788DF75E-4FA8-49F0-92F6-93F33DC1E766}"/>
    <cellStyle name="集計 7 10 2" xfId="20170" xr:uid="{DA2AAC2A-FA73-44E2-B0DA-5BF870728D5D}"/>
    <cellStyle name="集計 7 10 3" xfId="27533" xr:uid="{FF5F0B29-C7C1-4F1A-AEDD-13CB64DC94A4}"/>
    <cellStyle name="集計 7 10 4" xfId="22697" xr:uid="{DE42ABE7-98F5-459E-A50B-06AF29B4A9D6}"/>
    <cellStyle name="集計 7 10 5" xfId="30972" xr:uid="{AEADEE43-88B4-441F-9327-4C0EC43016D7}"/>
    <cellStyle name="集計 7 11" xfId="14473" xr:uid="{3D2DC274-8E35-4177-8FBB-6D9A91BF6D38}"/>
    <cellStyle name="集計 7 11 2" xfId="20171" xr:uid="{35786E78-16E9-4672-8910-CA68ADA0547F}"/>
    <cellStyle name="集計 7 11 3" xfId="26046" xr:uid="{96F01391-322A-4FB0-B240-ABF48AC22390}"/>
    <cellStyle name="集計 7 11 4" xfId="28133" xr:uid="{F7B4BA3F-40E6-409B-97E4-37FA70781C82}"/>
    <cellStyle name="集計 7 11 5" xfId="30971" xr:uid="{1F4BFB3A-77C4-453C-B32D-C1659BDD7C01}"/>
    <cellStyle name="集計 7 12" xfId="14474" xr:uid="{BB22DCF2-F19C-4957-A349-F95185434DFE}"/>
    <cellStyle name="集計 7 12 2" xfId="20172" xr:uid="{9FCFE457-508F-4F48-A945-F1614E8C8E82}"/>
    <cellStyle name="集計 7 12 3" xfId="23753" xr:uid="{B08F3D25-1E96-4DEE-A0AD-529A79FEBDE6}"/>
    <cellStyle name="集計 7 12 4" xfId="25677" xr:uid="{C97393E6-203D-4E92-AA43-045832D6E02D}"/>
    <cellStyle name="集計 7 12 5" xfId="30970" xr:uid="{6B89A568-562A-43F3-9DE4-9DB533753A5A}"/>
    <cellStyle name="集計 7 13" xfId="14475" xr:uid="{574C773F-91F3-4F34-887F-C0357392F079}"/>
    <cellStyle name="集計 7 13 2" xfId="20173" xr:uid="{B977212A-5BA0-4ACE-9ED4-531C1A409E88}"/>
    <cellStyle name="集計 7 13 3" xfId="21840" xr:uid="{11C1CFDD-9E07-4E13-B711-BE8AC3C30E4F}"/>
    <cellStyle name="集計 7 13 4" xfId="29013" xr:uid="{0807512F-A41F-4B30-892C-5E13599F2B82}"/>
    <cellStyle name="集計 7 13 5" xfId="30969" xr:uid="{28F6DBC8-DEF0-4E43-8D62-CDFCA14F1CB3}"/>
    <cellStyle name="集計 7 14" xfId="14476" xr:uid="{E59D0976-D093-4D21-B665-046A0321B2D2}"/>
    <cellStyle name="集計 7 14 2" xfId="20174" xr:uid="{FD5D727E-EB40-4C97-9359-F518B4FA3A0B}"/>
    <cellStyle name="集計 7 14 3" xfId="22397" xr:uid="{062BD26E-9F4F-492B-9205-F3BB4DEB05BA}"/>
    <cellStyle name="集計 7 14 4" xfId="27618" xr:uid="{59972E0E-AE41-4CDD-B42A-C91BB96ED595}"/>
    <cellStyle name="集計 7 14 5" xfId="30968" xr:uid="{2939BA32-D4B4-4F42-994B-C3EA9D68271C}"/>
    <cellStyle name="集計 7 15" xfId="14477" xr:uid="{4E059105-53C8-4BA5-9E4D-771B24E05A0F}"/>
    <cellStyle name="集計 7 15 2" xfId="20175" xr:uid="{2CD422B5-DC9A-4674-958D-D555AD1DA9C8}"/>
    <cellStyle name="集計 7 15 3" xfId="27151" xr:uid="{96D6AEA3-F9BB-4A56-8850-DB8A23F68903}"/>
    <cellStyle name="集計 7 15 4" xfId="22223" xr:uid="{FF7B27C2-2997-4BDC-B60E-E71420A7E9CB}"/>
    <cellStyle name="集計 7 15 5" xfId="30967" xr:uid="{7AE3887C-B416-476D-8DC5-09EF83FB8335}"/>
    <cellStyle name="集計 7 16" xfId="14478" xr:uid="{E3CF2855-9DF5-4424-9A64-C9D689CBBC53}"/>
    <cellStyle name="集計 7 16 2" xfId="20176" xr:uid="{0A26D18F-5ABF-4CB3-AAC1-FD8C121078DD}"/>
    <cellStyle name="集計 7 16 3" xfId="26891" xr:uid="{A007B1AB-EB81-4628-B9F2-C344459A2163}"/>
    <cellStyle name="集計 7 16 4" xfId="21320" xr:uid="{5B5C31DF-877F-4B10-B075-0D8EF39B2000}"/>
    <cellStyle name="集計 7 16 5" xfId="30966" xr:uid="{DBF6FA07-B70D-4478-B2BD-A3141175BBA9}"/>
    <cellStyle name="集計 7 17" xfId="14479" xr:uid="{888A91DA-6B62-4916-8C78-98D1005CDFEF}"/>
    <cellStyle name="集計 7 17 2" xfId="20177" xr:uid="{9F955227-CC43-4894-9A86-8AE75F36CAC8}"/>
    <cellStyle name="集計 7 17 3" xfId="23752" xr:uid="{168F0858-EBEA-4417-929B-3174789F4DBC}"/>
    <cellStyle name="集計 7 17 4" xfId="25734" xr:uid="{2DBC868C-81A9-444C-8C4F-64ED40EB7534}"/>
    <cellStyle name="集計 7 17 5" xfId="30965" xr:uid="{5E9C14A1-6870-403D-A5F8-FF8984290913}"/>
    <cellStyle name="集計 7 18" xfId="14480" xr:uid="{3A2C9D2B-6739-4CD9-BADF-D96F73670C1B}"/>
    <cellStyle name="集計 7 18 2" xfId="20178" xr:uid="{55BD9B8B-A2A3-4B09-B4FD-3DE5770C0936}"/>
    <cellStyle name="集計 7 18 3" xfId="23751" xr:uid="{C3B3CCBB-862F-4ED7-8C1A-B73BBAB737D7}"/>
    <cellStyle name="集計 7 18 4" xfId="25232" xr:uid="{B2F97BF6-EE2D-479D-A31A-EB424607CB65}"/>
    <cellStyle name="集計 7 18 5" xfId="30964" xr:uid="{9B67C219-8AD6-41E0-92AC-057B4071BA2A}"/>
    <cellStyle name="集計 7 19" xfId="14481" xr:uid="{2E34AD7A-1E69-4318-86C9-DC9F477495D7}"/>
    <cellStyle name="集計 7 19 2" xfId="20179" xr:uid="{2BD4AB55-8984-412D-A6D2-A9206D422FEC}"/>
    <cellStyle name="集計 7 19 3" xfId="23750" xr:uid="{EC41F3A9-5377-4365-99D5-2DB54B11D176}"/>
    <cellStyle name="集計 7 19 4" xfId="28975" xr:uid="{C6D9632F-F451-4BF8-BB7A-6A85BDF13810}"/>
    <cellStyle name="集計 7 19 5" xfId="30963" xr:uid="{3D7217AF-3877-4F35-A391-326B5099F487}"/>
    <cellStyle name="集計 7 2" xfId="14482" xr:uid="{AFA3222D-BB39-4E34-AB3F-5FBC2C93549C}"/>
    <cellStyle name="集計 7 2 10" xfId="14483" xr:uid="{0384531C-587F-44EE-83F8-15E7D2C6F51E}"/>
    <cellStyle name="集計 7 2 10 2" xfId="20180" xr:uid="{7C33562F-C053-4109-B796-AC30F718A0DF}"/>
    <cellStyle name="集計 7 2 10 3" xfId="23749" xr:uid="{86E21BD4-66A6-4D77-9B16-BFDDF8D6F68C}"/>
    <cellStyle name="集計 7 2 10 4" xfId="25233" xr:uid="{F1FE39A0-BA31-4D6E-B03F-F31C38CDEAB0}"/>
    <cellStyle name="集計 7 2 10 5" xfId="30962" xr:uid="{0E0765A1-129C-4689-A6A0-E43C5EBD47F3}"/>
    <cellStyle name="集計 7 2 11" xfId="14484" xr:uid="{04553B9E-D8F4-4528-9A46-EA219862E0A9}"/>
    <cellStyle name="集計 7 2 11 2" xfId="20181" xr:uid="{DC1E0820-3C7F-4B68-A1E1-1D4C3650211C}"/>
    <cellStyle name="集計 7 2 11 3" xfId="23748" xr:uid="{586E0416-489C-4D3C-A9D1-8131365ABECD}"/>
    <cellStyle name="集計 7 2 11 4" xfId="28710" xr:uid="{F8A5A145-5F9D-463E-BE21-7116404C8444}"/>
    <cellStyle name="集計 7 2 11 5" xfId="34827" xr:uid="{9B6F6115-D4DF-4525-9DE4-3969B074D0E7}"/>
    <cellStyle name="集計 7 2 12" xfId="14485" xr:uid="{35C5C011-4451-4E13-BF4B-7678647739AF}"/>
    <cellStyle name="集計 7 2 12 2" xfId="20182" xr:uid="{8A3E7E24-F96C-4418-B93F-59AEAAC2EC2C}"/>
    <cellStyle name="集計 7 2 12 3" xfId="23747" xr:uid="{E085E74D-03E3-4A9A-BEE3-BF151C70D897}"/>
    <cellStyle name="集計 7 2 12 4" xfId="21947" xr:uid="{4270B980-BFC3-49CE-957E-956ED155D9F7}"/>
    <cellStyle name="集計 7 2 12 5" xfId="30961" xr:uid="{F7DB331E-051D-4082-B5EF-696FDA98DF86}"/>
    <cellStyle name="集計 7 2 13" xfId="14486" xr:uid="{BB216485-ED9C-4E18-B16E-2B753CE7A203}"/>
    <cellStyle name="集計 7 2 13 2" xfId="20183" xr:uid="{4CCF6773-67BD-42A9-8ABF-8F9308890D43}"/>
    <cellStyle name="集計 7 2 13 3" xfId="23118" xr:uid="{6C7823B9-E8FB-455D-B92D-E8E27D5E6316}"/>
    <cellStyle name="集計 7 2 13 4" xfId="22247" xr:uid="{A139E2A2-9ABC-46F2-8751-5E4C3E9127CF}"/>
    <cellStyle name="集計 7 2 13 5" xfId="34208" xr:uid="{8C7B5B15-1F9E-44DC-B48B-31AFA57BFCE3}"/>
    <cellStyle name="集計 7 2 14" xfId="14487" xr:uid="{2A788D36-C941-4DF9-A26B-791BCA9A1D4D}"/>
    <cellStyle name="集計 7 2 14 2" xfId="20184" xr:uid="{5A6B0776-E094-49A5-9255-DB8FEF34AF97}"/>
    <cellStyle name="集計 7 2 14 3" xfId="23746" xr:uid="{400F461E-3A65-49E5-8856-4E9A565FC640}"/>
    <cellStyle name="集計 7 2 14 4" xfId="29116" xr:uid="{53E9544F-2D6F-468A-B1EC-00780629B99D}"/>
    <cellStyle name="集計 7 2 14 5" xfId="34445" xr:uid="{16483504-8C94-44EC-956A-B7525E26CE31}"/>
    <cellStyle name="集計 7 2 15" xfId="14488" xr:uid="{46F86A3C-5129-495E-9136-F4996A55D51F}"/>
    <cellStyle name="集計 7 2 15 2" xfId="20185" xr:uid="{6FB3E730-C35E-46B6-8914-709F8A1C8EF6}"/>
    <cellStyle name="集計 7 2 15 3" xfId="23745" xr:uid="{3B4811C3-8908-49F8-919E-EAE9BD87957F}"/>
    <cellStyle name="集計 7 2 15 4" xfId="26361" xr:uid="{938CD7C7-2170-4B3B-8B8C-0E3C3998E508}"/>
    <cellStyle name="集計 7 2 15 5" xfId="30960" xr:uid="{9D5BA6D9-4F66-4443-A0D6-F277293CD005}"/>
    <cellStyle name="集計 7 2 16" xfId="14489" xr:uid="{2FA79001-08F9-4E8E-BC68-A5A18BFA9266}"/>
    <cellStyle name="集計 7 2 16 2" xfId="20186" xr:uid="{E3336C56-8D0B-42DC-84D7-0C56AC5EFC9B}"/>
    <cellStyle name="集計 7 2 16 3" xfId="22058" xr:uid="{EA8D9C1F-E5E2-48EA-A150-AF748DCD7097}"/>
    <cellStyle name="集計 7 2 16 4" xfId="22134" xr:uid="{6F20BC67-1D37-48B4-B82D-E659A85D6AF2}"/>
    <cellStyle name="集計 7 2 16 5" xfId="30959" xr:uid="{C3EB444F-FF8E-4200-918A-1629356986A9}"/>
    <cellStyle name="集計 7 2 17" xfId="14490" xr:uid="{C6EB5D04-BB5F-493E-B731-8A224B4FC6DB}"/>
    <cellStyle name="集計 7 2 17 2" xfId="20187" xr:uid="{537D7498-A614-4E94-8883-42B203103F1E}"/>
    <cellStyle name="集計 7 2 17 3" xfId="23744" xr:uid="{093F0EC9-F9F9-4CF6-AE33-1A5E7167B1C3}"/>
    <cellStyle name="集計 7 2 17 4" xfId="26628" xr:uid="{3E1497F4-7084-407D-9464-9CC3210DCB70}"/>
    <cellStyle name="集計 7 2 17 5" xfId="30958" xr:uid="{60D3FBCD-89D3-40CC-9DBB-ADD720925498}"/>
    <cellStyle name="集計 7 2 18" xfId="14491" xr:uid="{E0E45543-EFF4-4ADB-9EA1-7FF8CADA88C7}"/>
    <cellStyle name="集計 7 2 18 2" xfId="20188" xr:uid="{C293D3CF-AC10-4550-B881-7163274F0BEB}"/>
    <cellStyle name="集計 7 2 18 3" xfId="23743" xr:uid="{3FAAA28E-7934-4C5A-BE40-AC079D764E08}"/>
    <cellStyle name="集計 7 2 18 4" xfId="28643" xr:uid="{052B2767-D60E-4BAB-89DE-E7BD0478C279}"/>
    <cellStyle name="集計 7 2 18 5" xfId="30957" xr:uid="{EEC291D5-6E11-490C-9AC8-45575ACB5CDD}"/>
    <cellStyle name="集計 7 2 19" xfId="14492" xr:uid="{702AFEAA-97DD-4234-9A5E-FFA4D69F3178}"/>
    <cellStyle name="集計 7 2 19 2" xfId="20189" xr:uid="{102C3D93-A081-4C66-BC59-CADE8F145F75}"/>
    <cellStyle name="集計 7 2 19 3" xfId="23742" xr:uid="{6356CFCC-201C-4A74-BF17-8BBBC4847C27}"/>
    <cellStyle name="集計 7 2 19 4" xfId="25234" xr:uid="{F59D9DCC-8924-417C-921B-517A1BD1AD4B}"/>
    <cellStyle name="集計 7 2 19 5" xfId="30956" xr:uid="{2663D15A-10B7-4720-9E71-5D9A74834F97}"/>
    <cellStyle name="集計 7 2 2" xfId="14493" xr:uid="{339A95BD-EE3D-47DE-873C-FC126EA66C4A}"/>
    <cellStyle name="集計 7 2 2 2" xfId="20190" xr:uid="{D2666835-8288-47CD-96E9-6D160F900D6F}"/>
    <cellStyle name="集計 7 2 2 3" xfId="23741" xr:uid="{3501567B-A3EF-4D56-AD32-428649EF4C7C}"/>
    <cellStyle name="集計 7 2 2 4" xfId="25235" xr:uid="{735635CF-BEAF-476D-B797-CCF849BA6693}"/>
    <cellStyle name="集計 7 2 2 5" xfId="30955" xr:uid="{E7969C84-D2E3-4DDC-B171-6BBC986FEC50}"/>
    <cellStyle name="集計 7 2 20" xfId="14494" xr:uid="{AAC17BDD-8A95-489A-A95E-FBF0CAEE153D}"/>
    <cellStyle name="集計 7 2 20 2" xfId="20191" xr:uid="{388DDC62-C05E-47C1-AFFE-EDF8ACC05918}"/>
    <cellStyle name="集計 7 2 20 3" xfId="23740" xr:uid="{D5130CB3-D4C5-4D38-BCBD-0BEBC94511C4}"/>
    <cellStyle name="集計 7 2 20 4" xfId="24117" xr:uid="{1EAAAEC9-F8E2-4E35-9E3B-04B2D22DD2F1}"/>
    <cellStyle name="集計 7 2 20 5" xfId="30954" xr:uid="{52EAA5CE-451E-45EE-8A4D-9DB5B93A93DC}"/>
    <cellStyle name="集計 7 2 21" xfId="14495" xr:uid="{57C0EECD-31E6-4CED-99AD-87108EEB5A9C}"/>
    <cellStyle name="集計 7 2 21 2" xfId="20192" xr:uid="{ADCA404D-2A1C-4DFF-BEBB-2E47F0BEDD60}"/>
    <cellStyle name="集計 7 2 21 3" xfId="23739" xr:uid="{035577D7-1BFF-4B08-95BF-01867A53E649}"/>
    <cellStyle name="集計 7 2 21 4" xfId="23629" xr:uid="{07879FA7-0D9C-4DD6-A342-860CDA0AB3EC}"/>
    <cellStyle name="集計 7 2 21 5" xfId="30953" xr:uid="{30CDCC76-0858-46CB-996E-C1498E9CC7D0}"/>
    <cellStyle name="集計 7 2 22" xfId="14496" xr:uid="{F49131A7-6F50-4B7E-8235-E2AD9ED043BB}"/>
    <cellStyle name="集計 7 2 22 2" xfId="20193" xr:uid="{6E09263C-009F-4D1C-B1AE-344D327730D9}"/>
    <cellStyle name="集計 7 2 22 3" xfId="23738" xr:uid="{03B8E724-D2AD-43AD-8AD9-419C50419D51}"/>
    <cellStyle name="集計 7 2 22 4" xfId="22633" xr:uid="{094C7B32-2E34-4DA8-9D44-C37A8BD01372}"/>
    <cellStyle name="集計 7 2 22 5" xfId="28089" xr:uid="{973572A5-95C9-446D-B8DA-1B7B3F4818C3}"/>
    <cellStyle name="集計 7 2 23" xfId="14497" xr:uid="{3BB1B5B9-62B9-4D6A-B427-4F7DA52BC7B4}"/>
    <cellStyle name="集計 7 2 23 2" xfId="20194" xr:uid="{2E5068AB-B5D1-4FE8-A2DD-261D36882E36}"/>
    <cellStyle name="集計 7 2 23 3" xfId="27040" xr:uid="{868FD2ED-57E7-489B-9DE0-A0C7A13F1A9D}"/>
    <cellStyle name="集計 7 2 23 4" xfId="25490" xr:uid="{5A09A937-44B2-4364-9709-A7B48427D5FF}"/>
    <cellStyle name="集計 7 2 23 5" xfId="30952" xr:uid="{E8C94851-B0C1-4C83-8CD0-135A2BA8338C}"/>
    <cellStyle name="集計 7 2 24" xfId="14498" xr:uid="{A5448E8E-775A-45E1-A316-33E3791B3F9F}"/>
    <cellStyle name="集計 7 2 24 2" xfId="20195" xr:uid="{EAD9B609-39DA-4EC7-AAE5-B4721BFE743A}"/>
    <cellStyle name="集計 7 2 24 3" xfId="23737" xr:uid="{DB4EB15F-64B6-459B-9A12-E8C92FA433E5}"/>
    <cellStyle name="集計 7 2 24 4" xfId="25236" xr:uid="{D287A562-1D7D-47D1-91C1-72C621EDBA86}"/>
    <cellStyle name="集計 7 2 24 5" xfId="30951" xr:uid="{3B9588F6-44FA-498C-8C19-9CB12031EA32}"/>
    <cellStyle name="集計 7 2 25" xfId="14499" xr:uid="{8C6F236E-7C4A-4CBB-BCE1-F7A7AC9B43FD}"/>
    <cellStyle name="集計 7 2 25 2" xfId="20196" xr:uid="{D350C4DF-D5DE-42D0-A15F-86F2BBD894BD}"/>
    <cellStyle name="集計 7 2 25 3" xfId="27150" xr:uid="{B6ABC10C-1918-4D5A-8C51-21281C78CC0F}"/>
    <cellStyle name="集計 7 2 25 4" xfId="22544" xr:uid="{3F8E21CE-E8AE-4448-884B-EC05EFD06A2D}"/>
    <cellStyle name="集計 7 2 25 5" xfId="30950" xr:uid="{497F4805-C869-428E-BB14-D28099417A4D}"/>
    <cellStyle name="集計 7 2 26" xfId="14500" xr:uid="{2B317B6E-1B0C-4A0F-8247-6712D8F90B8D}"/>
    <cellStyle name="集計 7 2 26 2" xfId="20197" xr:uid="{D4C4F442-FA04-417E-A802-0D9EF36B8FD8}"/>
    <cellStyle name="集計 7 2 26 3" xfId="27281" xr:uid="{877F7FAF-CCD0-46EB-BE04-36DF38FA0EDB}"/>
    <cellStyle name="集計 7 2 26 4" xfId="25333" xr:uid="{2F2D2B5B-AF30-4248-BE0D-09B5B8336DA8}"/>
    <cellStyle name="集計 7 2 26 5" xfId="30949" xr:uid="{64299692-8E9F-4E7B-AFCA-448DF2878141}"/>
    <cellStyle name="集計 7 2 27" xfId="14501" xr:uid="{BFBFC256-EF5D-4069-9613-EA7515BACBA0}"/>
    <cellStyle name="集計 7 2 27 2" xfId="20198" xr:uid="{2E93DF24-067B-4FAB-8FDB-181E39DFBFCE}"/>
    <cellStyle name="集計 7 2 27 3" xfId="23736" xr:uid="{B3668DE2-CD0B-438F-AD94-1C6A8AEF7CBF}"/>
    <cellStyle name="集計 7 2 27 4" xfId="21439" xr:uid="{46592B21-FD97-4394-8A8F-82CA323E7196}"/>
    <cellStyle name="集計 7 2 27 5" xfId="30948" xr:uid="{2761A61E-5AAD-478B-93B4-D91FCC2AA028}"/>
    <cellStyle name="集計 7 2 28" xfId="14502" xr:uid="{11321AFA-AB2C-4CB8-98BF-C46F3FA49414}"/>
    <cellStyle name="集計 7 2 28 2" xfId="20199" xr:uid="{AD6E1E0C-0D86-43B1-B188-FF1AD017D012}"/>
    <cellStyle name="集計 7 2 28 3" xfId="23735" xr:uid="{99D97F25-726E-4CE2-AA1E-F865C1B08820}"/>
    <cellStyle name="集計 7 2 28 4" xfId="22968" xr:uid="{A6ABC9A5-1D6F-414E-941B-FE88A2DCDB7D}"/>
    <cellStyle name="集計 7 2 28 5" xfId="30947" xr:uid="{EED9FFC0-71B1-431E-89CB-5BF19937A17C}"/>
    <cellStyle name="集計 7 2 29" xfId="14503" xr:uid="{9B3D6179-12E6-4FD0-928F-66F429AA5A12}"/>
    <cellStyle name="集計 7 2 29 2" xfId="20200" xr:uid="{E51F32E6-2484-431D-A319-1C33CFBDBD41}"/>
    <cellStyle name="集計 7 2 29 3" xfId="23734" xr:uid="{E6C8CC81-6ADE-4878-A9F8-8A054761B8A3}"/>
    <cellStyle name="集計 7 2 29 4" xfId="29940" xr:uid="{386802C5-6165-4E0C-BECB-D6BEF0D4A026}"/>
    <cellStyle name="集計 7 2 29 5" xfId="30946" xr:uid="{877FD2CA-D905-4ADF-8446-BC31408D5C1B}"/>
    <cellStyle name="集計 7 2 3" xfId="14504" xr:uid="{66721272-E2B7-47B6-A2AF-27AEE65C97FA}"/>
    <cellStyle name="集計 7 2 3 2" xfId="20201" xr:uid="{CA6F47FE-8879-40B8-B643-89C29D210491}"/>
    <cellStyle name="集計 7 2 3 3" xfId="21728" xr:uid="{735E78BC-A7DF-486C-A807-4C88FEB4AE87}"/>
    <cellStyle name="集計 7 2 3 4" xfId="28274" xr:uid="{7203B630-DE9D-4C6C-9F15-176568BA8EAF}"/>
    <cellStyle name="集計 7 2 3 5" xfId="30945" xr:uid="{E6CFEADD-A19F-48BB-96BB-FD4B5F282105}"/>
    <cellStyle name="集計 7 2 30" xfId="14505" xr:uid="{EF61A133-CEF8-4D85-ABAF-A3182659DE32}"/>
    <cellStyle name="集計 7 2 30 2" xfId="20202" xr:uid="{350CDAD2-1665-4ACA-9FE6-DB1CF6A3C6E3}"/>
    <cellStyle name="集計 7 2 30 3" xfId="23733" xr:uid="{04BDBA18-4B3E-4CAA-8117-B4D132B99E55}"/>
    <cellStyle name="集計 7 2 30 4" xfId="27011" xr:uid="{6E5EA23C-98B8-477D-BE1E-DAF41A56ABF5}"/>
    <cellStyle name="集計 7 2 30 5" xfId="30944" xr:uid="{EF7BC475-CD8C-4911-BBB5-5B5B38AF55ED}"/>
    <cellStyle name="集計 7 2 31" xfId="14506" xr:uid="{9C307474-913A-43DA-9579-C9E7DFC75F45}"/>
    <cellStyle name="集計 7 2 31 2" xfId="20203" xr:uid="{B0DBB7B6-864B-4C23-8A51-4891B8F37BE0}"/>
    <cellStyle name="集計 7 2 31 3" xfId="21809" xr:uid="{B9A7C513-A82D-4E23-BEFD-964618AD9B38}"/>
    <cellStyle name="集計 7 2 31 4" xfId="28237" xr:uid="{AB12D886-B6B7-4F04-B4DB-13DF7824E475}"/>
    <cellStyle name="集計 7 2 31 5" xfId="30943" xr:uid="{38CDD17E-33DF-4E4F-852F-5CF33E81C062}"/>
    <cellStyle name="集計 7 2 32" xfId="14507" xr:uid="{17D73E68-6E94-46C6-AEC7-8BECADC3E524}"/>
    <cellStyle name="集計 7 2 32 2" xfId="20204" xr:uid="{3DBD9694-69AD-469E-B78E-7113C3BEB9BA}"/>
    <cellStyle name="集計 7 2 32 3" xfId="22414" xr:uid="{0800A493-6952-48AF-BD9A-9278F8425836}"/>
    <cellStyle name="集計 7 2 32 4" xfId="22173" xr:uid="{FBF62575-A6AB-4C57-A757-F65A9023C58B}"/>
    <cellStyle name="集計 7 2 32 5" xfId="30942" xr:uid="{0FA613FC-8B22-42D3-843C-2A5B193587EA}"/>
    <cellStyle name="集計 7 2 33" xfId="14508" xr:uid="{8359F9DA-D516-40B6-A75B-E080C3A66FA8}"/>
    <cellStyle name="集計 7 2 33 2" xfId="20205" xr:uid="{9C990B29-1CE2-4790-86FC-D93017AFDF32}"/>
    <cellStyle name="集計 7 2 33 3" xfId="23732" xr:uid="{950E3052-A32F-438D-B28C-AC14195983C3}"/>
    <cellStyle name="集計 7 2 33 4" xfId="29145" xr:uid="{ECA2858E-9B6D-4ED2-9945-8C51082EB84B}"/>
    <cellStyle name="集計 7 2 33 5" xfId="30941" xr:uid="{7A226428-457C-4B69-8B6B-73769D69CAAE}"/>
    <cellStyle name="集計 7 2 34" xfId="14509" xr:uid="{44EFA429-2BA3-4C4E-B0A3-F686E67764BE}"/>
    <cellStyle name="集計 7 2 34 2" xfId="20206" xr:uid="{93D1B343-E3D4-449F-B627-E7215B660A2E}"/>
    <cellStyle name="集計 7 2 34 3" xfId="23731" xr:uid="{44A87003-8AC1-45F4-A5ED-282B1F700EFD}"/>
    <cellStyle name="集計 7 2 34 4" xfId="27517" xr:uid="{87ADBC0C-9011-4538-AA21-854FF480A2C8}"/>
    <cellStyle name="集計 7 2 34 5" xfId="30940" xr:uid="{03AF3B29-C8FF-4D14-AF89-E4AABFB1296F}"/>
    <cellStyle name="集計 7 2 35" xfId="14510" xr:uid="{40D59F65-E34D-46AF-86AC-8D349CFD9E61}"/>
    <cellStyle name="集計 7 2 35 2" xfId="20207" xr:uid="{EA1D1D21-9195-4A2F-8ED0-6440075AF5E2}"/>
    <cellStyle name="集計 7 2 35 3" xfId="23730" xr:uid="{E9002502-4F1F-4279-8D56-428B311E9278}"/>
    <cellStyle name="集計 7 2 35 4" xfId="29181" xr:uid="{BDB09B27-0DB1-4D10-8049-741BEEDE8459}"/>
    <cellStyle name="集計 7 2 35 5" xfId="30939" xr:uid="{0099556F-7418-40D7-BC93-A2AD888A56BD}"/>
    <cellStyle name="集計 7 2 36" xfId="14511" xr:uid="{6CD5A454-A08C-4817-945C-41BFC6006DD7}"/>
    <cellStyle name="集計 7 2 36 2" xfId="20208" xr:uid="{DB4FB14F-B845-4BB2-8151-43BFDDB6E575}"/>
    <cellStyle name="集計 7 2 36 3" xfId="23729" xr:uid="{AD14F49C-EEDF-4EDE-BFB1-C68BD2FBB62E}"/>
    <cellStyle name="集計 7 2 36 4" xfId="29218" xr:uid="{96CB54B5-E250-49D1-A9AF-C1B7E9A65A95}"/>
    <cellStyle name="集計 7 2 36 5" xfId="30938" xr:uid="{3709D127-6CA5-4F4E-84DD-B3D186A26F62}"/>
    <cellStyle name="集計 7 2 37" xfId="14512" xr:uid="{07389B83-48BB-4127-9C7C-E73C5A48EF3B}"/>
    <cellStyle name="集計 7 2 37 2" xfId="20209" xr:uid="{3234D78E-8AB3-4242-AD68-4E31A766AE51}"/>
    <cellStyle name="集計 7 2 37 3" xfId="22610" xr:uid="{A1ED4EB0-3DC2-4703-B5D1-487BDB08CB5D}"/>
    <cellStyle name="集計 7 2 37 4" xfId="21928" xr:uid="{35BE3DAE-EDE5-4D95-A4EB-942FF7CBE22F}"/>
    <cellStyle name="集計 7 2 37 5" xfId="30937" xr:uid="{82CDF7C1-B878-40D0-BD8B-E4867FD7BBBC}"/>
    <cellStyle name="集計 7 2 38" xfId="14513" xr:uid="{42055BA2-2A4D-4AAB-A755-152AE826BB48}"/>
    <cellStyle name="集計 7 2 38 2" xfId="20210" xr:uid="{7DBD41BD-F13F-49FB-9A82-BE515C246147}"/>
    <cellStyle name="集計 7 2 38 3" xfId="22591" xr:uid="{1E3A5D89-759F-4921-9550-877B91A0BDC2}"/>
    <cellStyle name="集計 7 2 38 4" xfId="28066" xr:uid="{DBE4B3E8-1ADD-4B95-8846-55035F2D65BC}"/>
    <cellStyle name="集計 7 2 38 5" xfId="30936" xr:uid="{486F03D0-78D6-4E0B-BE09-E41EC69F0F7C}"/>
    <cellStyle name="集計 7 2 39" xfId="14514" xr:uid="{866D2D11-913A-4574-98B0-3453DB735C78}"/>
    <cellStyle name="集計 7 2 39 2" xfId="20211" xr:uid="{40165119-B882-4973-8E69-F81A10B02F82}"/>
    <cellStyle name="集計 7 2 39 3" xfId="22086" xr:uid="{7AE26EAA-52A1-408B-A785-8018DE542EF1}"/>
    <cellStyle name="集計 7 2 39 4" xfId="30338" xr:uid="{8F3E618E-824E-40B3-B036-41965BBCCBBD}"/>
    <cellStyle name="集計 7 2 39 5" xfId="34469" xr:uid="{5643CDE5-2C9D-4907-A131-C24B1E82DA1E}"/>
    <cellStyle name="集計 7 2 4" xfId="14515" xr:uid="{CD18F829-FA6A-42DA-9456-4CD8EB1A0F88}"/>
    <cellStyle name="集計 7 2 4 2" xfId="20212" xr:uid="{978103D0-E73A-4B8D-A051-056F9A0DE705}"/>
    <cellStyle name="集計 7 2 4 3" xfId="22609" xr:uid="{F102DD99-62DB-48FC-8E1C-53BE2AFCA36A}"/>
    <cellStyle name="集計 7 2 4 4" xfId="28055" xr:uid="{D2C0EEC8-D045-44EA-A0EF-676D6A594812}"/>
    <cellStyle name="集計 7 2 4 5" xfId="30935" xr:uid="{3692518E-E17D-4E96-8CDF-E6DBC43E3204}"/>
    <cellStyle name="集計 7 2 40" xfId="14516" xr:uid="{6420C0D7-9473-4058-A560-97F2E4F31F12}"/>
    <cellStyle name="集計 7 2 40 2" xfId="20213" xr:uid="{235ABE47-A2E1-45B3-B7CC-B9D8B01DEBC8}"/>
    <cellStyle name="集計 7 2 40 3" xfId="23121" xr:uid="{80F60E01-1F7D-4F55-8452-6D76D8102974}"/>
    <cellStyle name="集計 7 2 40 4" xfId="22021" xr:uid="{776A4F28-68B9-4CD4-999B-385AB2C64EE7}"/>
    <cellStyle name="集計 7 2 40 5" xfId="34210" xr:uid="{A4BE3C48-35A9-4DEB-9A79-7073337165F9}"/>
    <cellStyle name="集計 7 2 41" xfId="14517" xr:uid="{B9A9F293-090E-48CA-81C1-2FB4D8EBDE32}"/>
    <cellStyle name="集計 7 2 41 2" xfId="20214" xr:uid="{E7FDC25E-B455-44C9-999F-C1CD68AC8F0E}"/>
    <cellStyle name="集計 7 2 41 3" xfId="22113" xr:uid="{D4CDFDBC-5E05-4112-8CAF-E55280FEB2A4}"/>
    <cellStyle name="集計 7 2 41 4" xfId="30140" xr:uid="{DE664C91-9C5E-4A89-BB3E-FC34B319EEF8}"/>
    <cellStyle name="集計 7 2 41 5" xfId="34605" xr:uid="{0D92CB7A-F36D-4C5B-A71D-AAF45FA60B6D}"/>
    <cellStyle name="集計 7 2 42" xfId="14518" xr:uid="{6445AE90-3F6E-4DEC-A6AA-AE7AAB8D469B}"/>
    <cellStyle name="集計 7 2 42 2" xfId="20215" xr:uid="{5846D13D-2025-4791-9F1C-6F45E034DE52}"/>
    <cellStyle name="集計 7 2 42 3" xfId="27680" xr:uid="{EBF702E6-E7C2-4E0A-8311-124814C66C8D}"/>
    <cellStyle name="集計 7 2 42 4" xfId="22724" xr:uid="{FC845134-A465-4678-AF6B-0E508D0EBBAE}"/>
    <cellStyle name="集計 7 2 42 5" xfId="30934" xr:uid="{769407D8-CA35-45E6-AB30-69654EF42E62}"/>
    <cellStyle name="集計 7 2 43" xfId="14519" xr:uid="{5555039A-078C-441A-81FF-3022BF07D5C6}"/>
    <cellStyle name="集計 7 2 43 2" xfId="20216" xr:uid="{2AF837A6-E97D-4ED7-B22B-C56D35DF8100}"/>
    <cellStyle name="集計 7 2 43 3" xfId="22091" xr:uid="{93CAC338-4F82-48B9-88D9-7C833D1296D5}"/>
    <cellStyle name="集計 7 2 43 4" xfId="30333" xr:uid="{BD8893EB-862A-448D-B880-544688E40ACC}"/>
    <cellStyle name="集計 7 2 43 5" xfId="30933" xr:uid="{5A2BF109-6406-4284-900D-812BE04A8A4D}"/>
    <cellStyle name="集計 7 2 44" xfId="14520" xr:uid="{A5167E99-7050-41FB-9495-2A561FE7D542}"/>
    <cellStyle name="集計 7 2 44 2" xfId="20217" xr:uid="{0BD586D7-1FF4-44CD-B55B-4E52D5C91EAC}"/>
    <cellStyle name="集計 7 2 44 3" xfId="26983" xr:uid="{6B02E3AE-F8D7-4F2E-B913-144810170C67}"/>
    <cellStyle name="集計 7 2 44 4" xfId="26548" xr:uid="{9E786126-5F4F-4254-A9A2-6391E40C3C2C}"/>
    <cellStyle name="集計 7 2 44 5" xfId="30932" xr:uid="{EA74EC71-306A-4AF0-A104-504E1497FCCB}"/>
    <cellStyle name="集計 7 2 45" xfId="14521" xr:uid="{FE6ED440-5E4D-4D37-B7D7-20364772B312}"/>
    <cellStyle name="集計 7 2 45 2" xfId="20218" xr:uid="{5655E9DC-F2DA-4697-9263-A561E65249BD}"/>
    <cellStyle name="集計 7 2 45 3" xfId="28016" xr:uid="{D0CC916E-FB36-49DB-A945-5A8320D23661}"/>
    <cellStyle name="集計 7 2 45 4" xfId="30668" xr:uid="{40C55CA0-ACD6-47F1-8775-340B42AFBCE6}"/>
    <cellStyle name="集計 7 2 45 5" xfId="30931" xr:uid="{03C233E5-E9AF-48E4-A9CA-DC28B1AE7B1F}"/>
    <cellStyle name="集計 7 2 46" xfId="14522" xr:uid="{72EB35BD-0B93-4E58-B2D9-890227B10270}"/>
    <cellStyle name="集計 7 2 46 2" xfId="20219" xr:uid="{32E1A416-97B2-4259-B3EB-C498DAE59B60}"/>
    <cellStyle name="集計 7 2 46 3" xfId="27058" xr:uid="{3D093B45-F2CD-48D9-A37F-8D9293CBF3B7}"/>
    <cellStyle name="集計 7 2 46 4" xfId="30069" xr:uid="{B67817F4-C23E-490A-B086-F8728CCC218F}"/>
    <cellStyle name="集計 7 2 46 5" xfId="30930" xr:uid="{4AAD0782-4EA8-4BFF-8B7A-E696540F20ED}"/>
    <cellStyle name="集計 7 2 47" xfId="14523" xr:uid="{346E99BA-F45E-484B-BFA4-E1E41D1D151A}"/>
    <cellStyle name="集計 7 2 47 2" xfId="20220" xr:uid="{07D7FFA6-81DF-4988-884C-2CA6DB60596F}"/>
    <cellStyle name="集計 7 2 47 3" xfId="22059" xr:uid="{38E4AC2E-50CC-4F8F-94C2-4834984C64B5}"/>
    <cellStyle name="集計 7 2 47 4" xfId="21730" xr:uid="{A6CBCD2C-20F0-4FBC-AFED-C646743300B3}"/>
    <cellStyle name="集計 7 2 47 5" xfId="30929" xr:uid="{65D90E73-21E7-4C26-8863-CD9CA59CA728}"/>
    <cellStyle name="集計 7 2 48" xfId="14524" xr:uid="{671AB281-5E0A-49C6-BE20-D75CBE442333}"/>
    <cellStyle name="集計 7 2 48 2" xfId="20221" xr:uid="{D92DA1D3-7465-40A8-ACD6-DB3702B17507}"/>
    <cellStyle name="集計 7 2 48 3" xfId="28000" xr:uid="{ED19352C-C95F-4A2D-B14B-84E12E59F61F}"/>
    <cellStyle name="集計 7 2 48 4" xfId="30652" xr:uid="{86E7E117-487F-4B33-BC43-015C83489578}"/>
    <cellStyle name="集計 7 2 48 5" xfId="30928" xr:uid="{E5A23C65-EA9E-458E-A4C2-A5D6F403E691}"/>
    <cellStyle name="集計 7 2 49" xfId="15489" xr:uid="{3C056FC3-45EC-489A-B544-8DE4C3EB42F1}"/>
    <cellStyle name="集計 7 2 49 2" xfId="20968" xr:uid="{758E5F19-42E5-4BFC-AA5F-DEFCF12D7D42}"/>
    <cellStyle name="集計 7 2 49 3" xfId="23221" xr:uid="{F7F91D1E-9C5A-47DF-9DDD-A4509A644CC4}"/>
    <cellStyle name="集計 7 2 49 4" xfId="23272" xr:uid="{D2D82790-AF58-4A24-87BE-F589D873A926}"/>
    <cellStyle name="集計 7 2 49 5" xfId="28718" xr:uid="{111DBD01-7092-4131-A7B5-3EA8256B2BC0}"/>
    <cellStyle name="集計 7 2 5" xfId="14525" xr:uid="{D7912F4C-EF7F-46F7-9162-5626C83D89C3}"/>
    <cellStyle name="集計 7 2 5 2" xfId="20222" xr:uid="{3D3C07DD-6375-43D6-A993-3B8C4BC4E8A2}"/>
    <cellStyle name="集計 7 2 5 3" xfId="27967" xr:uid="{B27988B5-46CB-4E6E-8C86-2671BEAE4669}"/>
    <cellStyle name="集計 7 2 5 4" xfId="30619" xr:uid="{46B7F8EC-5B14-4796-8472-70061FD4E8E3}"/>
    <cellStyle name="集計 7 2 5 5" xfId="30927" xr:uid="{DD2E2CFB-5D9A-4146-A567-851010565D07}"/>
    <cellStyle name="集計 7 2 50" xfId="15092" xr:uid="{A306EF29-2011-46AE-8869-00A8692F6DB2}"/>
    <cellStyle name="集計 7 2 50 2" xfId="20614" xr:uid="{98A28F01-BD57-4254-B7A3-C9B89358A2CE}"/>
    <cellStyle name="集計 7 2 50 3" xfId="22755" xr:uid="{EA42E59B-B002-4971-B7FF-4D601F73F5C1}"/>
    <cellStyle name="集計 7 2 50 4" xfId="27516" xr:uid="{DDB30093-E344-42D7-BD36-F51925DED400}"/>
    <cellStyle name="集計 7 2 50 5" xfId="28406" xr:uid="{6ACF7771-AA01-4FB4-98D7-15BEA5A0D968}"/>
    <cellStyle name="集計 7 2 51" xfId="15061" xr:uid="{2D4FDA24-C7F2-4F93-93ED-BE68F57E6148}"/>
    <cellStyle name="集計 7 2 51 2" xfId="20589" xr:uid="{E6692845-27AC-4559-843F-757CA8378E89}"/>
    <cellStyle name="集計 7 2 51 3" xfId="21797" xr:uid="{FCFDA4DE-869C-497B-9F08-4568E44BFB70}"/>
    <cellStyle name="集計 7 2 51 4" xfId="28920" xr:uid="{5F1903D8-6D97-4BEE-85D7-1BE6A54571FF}"/>
    <cellStyle name="集計 7 2 51 5" xfId="23475" xr:uid="{A0EAF7DC-12A4-472A-93B2-237ADAEBB2FC}"/>
    <cellStyle name="集計 7 2 52" xfId="14926" xr:uid="{74A4AF1B-3974-4A87-9878-10276016B421}"/>
    <cellStyle name="集計 7 2 52 2" xfId="20463" xr:uid="{419A4B1D-B9CC-408D-8DFD-F21761C8462D}"/>
    <cellStyle name="集計 7 2 52 3" xfId="27051" xr:uid="{410DDB40-A4F3-4721-9ECF-2DCB54E6B806}"/>
    <cellStyle name="集計 7 2 52 4" xfId="25382" xr:uid="{558056F7-3F64-4BB8-8D6B-9A568DC7727A}"/>
    <cellStyle name="集計 7 2 52 5" xfId="34820" xr:uid="{0A1E2843-D0EC-41B5-9A35-6AFC97AB8C5A}"/>
    <cellStyle name="集計 7 2 53" xfId="15724" xr:uid="{496A0A8F-5DA2-46DB-94B8-6C2B7B06A421}"/>
    <cellStyle name="集計 7 2 53 2" xfId="21182" xr:uid="{59AF98FF-FBD0-46B5-9BCF-2B3C6EDC3974}"/>
    <cellStyle name="集計 7 2 53 3" xfId="21470" xr:uid="{AAE3801D-CF28-4A1C-9D18-AEBBAF248077}"/>
    <cellStyle name="集計 7 2 53 4" xfId="24724" xr:uid="{FC507ADF-91B7-4982-9F91-58E641A8D4E8}"/>
    <cellStyle name="集計 7 2 53 5" xfId="35040" xr:uid="{EF8950B7-9115-4D83-8B0B-E926C7D676A6}"/>
    <cellStyle name="集計 7 2 54" xfId="15796" xr:uid="{EBF7EE58-88C6-41AF-9626-7CF376234EEE}"/>
    <cellStyle name="集計 7 2 54 2" xfId="21245" xr:uid="{F8029E48-0FBA-4BC6-95A9-587BA11CA531}"/>
    <cellStyle name="集計 7 2 54 3" xfId="27742" xr:uid="{CFCC3D16-2359-4D47-8AA2-FF87C7EDAF41}"/>
    <cellStyle name="集計 7 2 54 4" xfId="28416" xr:uid="{898B0383-5EA3-449D-B52A-86BD2ED686DC}"/>
    <cellStyle name="集計 7 2 54 5" xfId="35103" xr:uid="{284755DB-DF60-416A-B324-A7F59676E268}"/>
    <cellStyle name="集計 7 2 55" xfId="15491" xr:uid="{07AE8E2D-55F2-4F25-8ADD-76C8BEA73BA0}"/>
    <cellStyle name="集計 7 2 55 2" xfId="20970" xr:uid="{155CEF89-61AF-44D7-9C3D-B4F92E58813E}"/>
    <cellStyle name="集計 7 2 55 3" xfId="23219" xr:uid="{6E904795-6C10-4501-B5C2-84DC0176E46B}"/>
    <cellStyle name="集計 7 2 55 4" xfId="22399" xr:uid="{DB30589D-2D94-41F8-8442-52E8908B393A}"/>
    <cellStyle name="集計 7 2 55 5" xfId="28796" xr:uid="{2D0CBD34-096B-4EE1-B949-65599C946E9F}"/>
    <cellStyle name="集計 7 2 56" xfId="15348" xr:uid="{AC6622BA-F44B-43F0-9FBF-A2C1C72DB888}"/>
    <cellStyle name="集計 7 2 56 2" xfId="20843" xr:uid="{455F02E7-8849-4BD9-A24C-9305BAB9F824}"/>
    <cellStyle name="集計 7 2 56 3" xfId="22418" xr:uid="{F902077E-621B-4E5B-B27B-D77A302C36C2}"/>
    <cellStyle name="集計 7 2 56 4" xfId="26902" xr:uid="{C178595C-E4FC-4368-A534-3B4EDD9BCF46}"/>
    <cellStyle name="集計 7 2 56 5" xfId="30394" xr:uid="{F566FA03-8168-4C11-AB8D-0F017CDFB73B}"/>
    <cellStyle name="集計 7 2 57" xfId="15513" xr:uid="{A4337C63-90B0-40C3-A673-56BB2DFAF588}"/>
    <cellStyle name="集計 7 2 57 2" xfId="20991" xr:uid="{70F2EEF9-4556-4067-9385-42E48A6FA4FB}"/>
    <cellStyle name="集計 7 2 57 3" xfId="27229" xr:uid="{B3C242BD-9252-4335-AD4E-4CADF3FB9035}"/>
    <cellStyle name="集計 7 2 57 4" xfId="29051" xr:uid="{6E549F3D-E698-4D4A-898E-B995C724DD35}"/>
    <cellStyle name="集計 7 2 57 5" xfId="28807" xr:uid="{DCB0102C-F454-441E-9A4C-4CEE90813AAE}"/>
    <cellStyle name="集計 7 2 58" xfId="15708" xr:uid="{65CD2D4A-CA66-48AB-9D33-6F577C4D2A4A}"/>
    <cellStyle name="集計 7 2 58 2" xfId="21167" xr:uid="{D03E59A2-E24D-4896-AE38-30D85042A694}"/>
    <cellStyle name="集計 7 2 58 3" xfId="27535" xr:uid="{B239C360-41A2-4E56-ADBA-6C749C708B90}"/>
    <cellStyle name="集計 7 2 58 4" xfId="25685" xr:uid="{0045B3EB-5CBA-4E44-AA5D-5D9F87E172B7}"/>
    <cellStyle name="集計 7 2 58 5" xfId="35025" xr:uid="{FA6A51A5-B8D0-4CD9-90F3-806B9401C790}"/>
    <cellStyle name="集計 7 2 59" xfId="15455" xr:uid="{BAACE0A7-A5AE-4B80-9DA7-DBEC87F23464}"/>
    <cellStyle name="集計 7 2 59 2" xfId="20939" xr:uid="{8E4B6BB1-6310-4E85-A5C2-D03E5DAF7514}"/>
    <cellStyle name="集計 7 2 59 3" xfId="26130" xr:uid="{14C82730-3949-40CF-BB19-0A2C6AD38686}"/>
    <cellStyle name="集計 7 2 59 4" xfId="21417" xr:uid="{838DBCB7-EA26-4432-BFB3-038533995F2E}"/>
    <cellStyle name="集計 7 2 59 5" xfId="24929" xr:uid="{1F5D480B-8252-41E8-BCB7-5C2ACD1EEEFA}"/>
    <cellStyle name="集計 7 2 6" xfId="14526" xr:uid="{70E74748-B607-4373-AC62-FE05DEF89DC6}"/>
    <cellStyle name="集計 7 2 6 2" xfId="20223" xr:uid="{CB478AD9-6E1F-431F-A91D-668E1877C463}"/>
    <cellStyle name="集計 7 2 6 3" xfId="23728" xr:uid="{36C89654-C5EB-47BF-9F0A-B69D7A52AEFF}"/>
    <cellStyle name="集計 7 2 6 4" xfId="27362" xr:uid="{3BFC7203-DEBD-40EB-850D-1F3FEE00FAD7}"/>
    <cellStyle name="集計 7 2 6 5" xfId="22291" xr:uid="{6B8D1329-781E-420C-9666-67FDCB6B213F}"/>
    <cellStyle name="集計 7 2 60" xfId="15816" xr:uid="{D2441905-1629-4997-8ED5-655A246D6134}"/>
    <cellStyle name="集計 7 2 60 2" xfId="21258" xr:uid="{62BC20E9-277F-4171-9759-893D2962551D}"/>
    <cellStyle name="集計 7 2 60 3" xfId="26525" xr:uid="{93501EB2-5B80-4865-9DCE-649FC109CA48}"/>
    <cellStyle name="集計 7 2 60 4" xfId="25323" xr:uid="{C381B48B-BDEA-4795-BCF9-DFF7A0475D5A}"/>
    <cellStyle name="集計 7 2 60 5" xfId="35116" xr:uid="{46FB49A5-2846-486F-99DF-01C4E962390D}"/>
    <cellStyle name="集計 7 2 61" xfId="15648" xr:uid="{1774A99D-AD16-4B24-925F-31A9A6A7DFC9}"/>
    <cellStyle name="集計 7 2 62" xfId="21894" xr:uid="{7A9D1162-22BF-4E6A-9BE4-60794B20F08C}"/>
    <cellStyle name="集計 7 2 63" xfId="27542" xr:uid="{5AC54894-3CD6-490F-A0DE-D9D3CE3F0940}"/>
    <cellStyle name="集計 7 2 64" xfId="34770" xr:uid="{0F5124EE-DA23-467D-AC61-5AB54746B06A}"/>
    <cellStyle name="集計 7 2 65" xfId="35391" xr:uid="{71878F44-FE2B-475F-9961-DF6E82813D9F}"/>
    <cellStyle name="集計 7 2 66" xfId="35531" xr:uid="{FD9A7785-5EC2-4A5C-A2E7-EC5C4FDF8304}"/>
    <cellStyle name="集計 7 2 67" xfId="35505" xr:uid="{AE24E602-0FAE-4AA2-AD97-68A1F5D89646}"/>
    <cellStyle name="集計 7 2 68" xfId="35855" xr:uid="{687C5715-A3D8-4194-9AB7-31155AB5D970}"/>
    <cellStyle name="集計 7 2 69" xfId="35806" xr:uid="{16A94E4A-31C3-46F6-BCDC-CF95BE425725}"/>
    <cellStyle name="集計 7 2 7" xfId="14527" xr:uid="{429C1CDC-2CED-4765-AA9A-B3EC724E748A}"/>
    <cellStyle name="集計 7 2 7 2" xfId="20224" xr:uid="{C992BC3F-D2B8-4EF7-A31B-466A9B976FB9}"/>
    <cellStyle name="集計 7 2 7 3" xfId="23727" xr:uid="{97964CBA-31B1-4413-A56E-40859BFD1CE4}"/>
    <cellStyle name="集計 7 2 7 4" xfId="29850" xr:uid="{A6C25800-430D-4909-9598-6F5E6A19ACB0}"/>
    <cellStyle name="集計 7 2 7 5" xfId="30926" xr:uid="{26E4C421-A1F4-45F4-BEE4-F252D5A2E266}"/>
    <cellStyle name="集計 7 2 8" xfId="14528" xr:uid="{FA73B0B4-6ECD-4127-ADB5-618F792B13C1}"/>
    <cellStyle name="集計 7 2 8 2" xfId="20225" xr:uid="{14D1B26B-9737-4493-85B5-80647F2CE5AD}"/>
    <cellStyle name="集計 7 2 8 3" xfId="23726" xr:uid="{9BB40363-3A1E-46BD-AA90-3E5B314EA2F1}"/>
    <cellStyle name="集計 7 2 8 4" xfId="30008" xr:uid="{4293C42A-1D08-4EAC-A65B-72451B4C9B18}"/>
    <cellStyle name="集計 7 2 8 5" xfId="30925" xr:uid="{DC112129-5E49-46DC-9333-E0E5E80E5A2A}"/>
    <cellStyle name="集計 7 2 9" xfId="14529" xr:uid="{62F4AD44-223A-4531-AEDE-CA57C79D8E46}"/>
    <cellStyle name="集計 7 2 9 2" xfId="20226" xr:uid="{1448F445-A554-4225-87C7-DD3405E59729}"/>
    <cellStyle name="集計 7 2 9 3" xfId="27489" xr:uid="{27D8C34C-1726-4C45-82D9-3B113F5197C6}"/>
    <cellStyle name="集計 7 2 9 4" xfId="29740" xr:uid="{0A1F6060-BBFE-4549-ADBD-7F2CA76A9657}"/>
    <cellStyle name="集計 7 2 9 5" xfId="30924" xr:uid="{5BCA820B-61D7-4E37-8455-DB50255F5FA7}"/>
    <cellStyle name="集計 7 20" xfId="14530" xr:uid="{3FE00AC8-EF19-4877-A3E9-06A821E41A9F}"/>
    <cellStyle name="集計 7 20 2" xfId="20227" xr:uid="{EBD51007-403C-467A-BD77-802339BD130C}"/>
    <cellStyle name="集計 7 20 3" xfId="23725" xr:uid="{0D35A17E-8797-404F-8BBD-EF763DDA15D6}"/>
    <cellStyle name="集計 7 20 4" xfId="25795" xr:uid="{FB3CBEDD-050B-4826-9FCD-6F2FB820709D}"/>
    <cellStyle name="集計 7 20 5" xfId="30923" xr:uid="{AE4DE708-2701-484E-B7B5-E8B2B90350C9}"/>
    <cellStyle name="集計 7 21" xfId="14531" xr:uid="{5CA7FC74-25FC-4796-AD02-4610A5F6B9D8}"/>
    <cellStyle name="集計 7 21 2" xfId="20228" xr:uid="{22DE3CAA-A184-4431-931F-A626E942EBB4}"/>
    <cellStyle name="集計 7 21 3" xfId="23724" xr:uid="{2E3798BF-0461-4479-9557-71FA6F53C015}"/>
    <cellStyle name="集計 7 21 4" xfId="29829" xr:uid="{D6944FF0-237C-4BB5-9C96-A43677B6393E}"/>
    <cellStyle name="集計 7 21 5" xfId="30922" xr:uid="{EA362418-FC8A-4E79-9F5C-51B58E0CD40C}"/>
    <cellStyle name="集計 7 22" xfId="14532" xr:uid="{5E81953D-30F3-40E2-9096-354C71706426}"/>
    <cellStyle name="集計 7 22 2" xfId="20229" xr:uid="{8740264A-6CF3-49A6-A27E-2EE544FBC94F}"/>
    <cellStyle name="集計 7 22 3" xfId="23723" xr:uid="{EEAFB420-93B0-45D0-A7F0-934FB0E0BD8D}"/>
    <cellStyle name="集計 7 22 4" xfId="28641" xr:uid="{9A7180FB-495B-4EC6-9ECC-C5ECD7085BE6}"/>
    <cellStyle name="集計 7 22 5" xfId="30921" xr:uid="{C759E102-D9BF-4191-A00A-E0BF28D3BFBD}"/>
    <cellStyle name="集計 7 23" xfId="14533" xr:uid="{6B1251E1-0B5D-4E62-BE8F-68BB5BF94EB6}"/>
    <cellStyle name="集計 7 23 2" xfId="20230" xr:uid="{CF8E6EC8-7253-45FB-8F46-BAEFF7302F6D}"/>
    <cellStyle name="集計 7 23 3" xfId="23722" xr:uid="{89732161-6B7C-4803-B112-F3D97D11C0B7}"/>
    <cellStyle name="集計 7 23 4" xfId="27111" xr:uid="{A3CA3B6F-36E1-4B2F-847E-CE3618839025}"/>
    <cellStyle name="集計 7 23 5" xfId="30920" xr:uid="{AA8D503B-2892-4B01-9358-B13DE47F7657}"/>
    <cellStyle name="集計 7 24" xfId="14534" xr:uid="{CBC2500C-FFF5-449F-A355-7825EE0ACEE5}"/>
    <cellStyle name="集計 7 24 2" xfId="20231" xr:uid="{58909AF3-C135-4E69-A22D-30E0290281F2}"/>
    <cellStyle name="集計 7 24 3" xfId="22416" xr:uid="{80863D67-5FE6-4E61-8704-F7F01CA70E0D}"/>
    <cellStyle name="集計 7 24 4" xfId="29001" xr:uid="{46A2F081-67F4-4BA2-86EE-575B05C90A10}"/>
    <cellStyle name="集計 7 24 5" xfId="30919" xr:uid="{C8CED2F8-1E78-4C78-BBDE-C1DA62FF072D}"/>
    <cellStyle name="集計 7 25" xfId="14535" xr:uid="{5A8AA0A5-EB72-43F5-9C48-1543E5CDFDC4}"/>
    <cellStyle name="集計 7 25 2" xfId="20232" xr:uid="{89D82CE7-D75A-489F-9879-F9B0560514AF}"/>
    <cellStyle name="集計 7 25 3" xfId="27005" xr:uid="{2E42C3EC-0AF5-4934-9411-C241149BF788}"/>
    <cellStyle name="集計 7 25 4" xfId="30078" xr:uid="{1C767A0F-45FB-4B84-BA3B-34E324EF2CA3}"/>
    <cellStyle name="集計 7 25 5" xfId="30918" xr:uid="{963FAE9C-673D-48AC-8A73-98816DB67D67}"/>
    <cellStyle name="集計 7 26" xfId="14536" xr:uid="{CEF22C13-28AC-4CC2-A994-DB89C304B21A}"/>
    <cellStyle name="集計 7 26 2" xfId="20233" xr:uid="{CB6951BE-306B-4660-AE4D-91F4566E7115}"/>
    <cellStyle name="集計 7 26 3" xfId="25943" xr:uid="{3ABF9D86-9275-446E-AEB3-2FE886766F35}"/>
    <cellStyle name="集計 7 26 4" xfId="28261" xr:uid="{A61BB415-5C1A-468B-AFBB-7187E7DAB1AC}"/>
    <cellStyle name="集計 7 26 5" xfId="30917" xr:uid="{4548D93D-B69C-459A-97E7-EAAB594CB984}"/>
    <cellStyle name="集計 7 27" xfId="14537" xr:uid="{E02DA059-F951-4097-ADD1-00EE5C101786}"/>
    <cellStyle name="集計 7 27 2" xfId="20234" xr:uid="{848D92C7-67C6-4588-9C75-D3D7B7E9BC80}"/>
    <cellStyle name="集計 7 27 3" xfId="25915" xr:uid="{78B9BD2D-635D-4940-BFF4-31422F8A16E1}"/>
    <cellStyle name="集計 7 27 4" xfId="25064" xr:uid="{9B26CA73-61ED-4244-957D-E2A3C72F1849}"/>
    <cellStyle name="集計 7 27 5" xfId="30916" xr:uid="{50D249D9-3853-4E63-9306-134D0F5B350D}"/>
    <cellStyle name="集計 7 28" xfId="14538" xr:uid="{EE9A5B49-70FA-44B0-9E6F-21FAF0F36279}"/>
    <cellStyle name="集計 7 28 2" xfId="20235" xr:uid="{BE88D53E-FA9B-44A5-AE48-72913FED3749}"/>
    <cellStyle name="集計 7 28 3" xfId="23721" xr:uid="{BCC59EF0-0F83-4853-BD2C-0F1CA2A41256}"/>
    <cellStyle name="集計 7 28 4" xfId="27502" xr:uid="{8BE0E925-CB0A-4752-B3F4-3CFE52CD6E19}"/>
    <cellStyle name="集計 7 28 5" xfId="30915" xr:uid="{0614ED63-1323-4C84-A76D-7E248728D951}"/>
    <cellStyle name="集計 7 29" xfId="14539" xr:uid="{42DD4E5B-2C71-40A3-91B5-71CDFA137A4B}"/>
    <cellStyle name="集計 7 29 2" xfId="20236" xr:uid="{3FF3B58A-5A4C-41AC-8ECB-9C83FDC013BB}"/>
    <cellStyle name="集計 7 29 3" xfId="27154" xr:uid="{A7DF69C8-D96D-4729-A718-A39AC8B8299A}"/>
    <cellStyle name="集計 7 29 4" xfId="27521" xr:uid="{7E46BC8E-9A9C-4FCB-8E9F-2FDD2B5E0159}"/>
    <cellStyle name="集計 7 29 5" xfId="30914" xr:uid="{A06903D8-E053-4D34-9FF5-E766A802940E}"/>
    <cellStyle name="集計 7 3" xfId="14540" xr:uid="{065F20A4-9670-4C3C-B991-BBC186AD7204}"/>
    <cellStyle name="集計 7 3 10" xfId="35826" xr:uid="{E9C3BA2A-0C51-4168-B733-01AF6DC7900B}"/>
    <cellStyle name="集計 7 3 2" xfId="20237" xr:uid="{873A2B0B-2E54-4BDC-A0F6-18F7CF0AC6B0}"/>
    <cellStyle name="集計 7 3 3" xfId="27338" xr:uid="{A441041A-A58D-4BB9-99D7-45A9EF0E3AE7}"/>
    <cellStyle name="集計 7 3 4" xfId="26910" xr:uid="{D2957A30-231F-41CE-9A35-E7B7B448205C}"/>
    <cellStyle name="集計 7 3 5" xfId="30913" xr:uid="{413EFBC9-9FA5-44EB-B105-2FCD5AAEC7AC}"/>
    <cellStyle name="集計 7 3 6" xfId="35474" xr:uid="{C1D53B15-CD85-4D4C-B91A-69BC4EF39298}"/>
    <cellStyle name="集計 7 3 7" xfId="35493" xr:uid="{C76CCDE5-4976-4D21-A081-6B343D8C0B9A}"/>
    <cellStyle name="集計 7 3 8" xfId="35500" xr:uid="{9F4C54CC-F039-4336-B58F-C68C07B72284}"/>
    <cellStyle name="集計 7 3 9" xfId="35723" xr:uid="{FE472898-BF89-421D-B393-105E7ED02D28}"/>
    <cellStyle name="集計 7 30" xfId="14541" xr:uid="{67474CC9-D007-4D23-83AE-94AD922EA6CA}"/>
    <cellStyle name="集計 7 30 2" xfId="20238" xr:uid="{95528C62-87B7-4222-8FCD-D041C060C063}"/>
    <cellStyle name="集計 7 30 3" xfId="23720" xr:uid="{FA7E896F-D5D1-4C35-B606-4D357FE1178D}"/>
    <cellStyle name="集計 7 30 4" xfId="27212" xr:uid="{97A8EED4-E023-4DEA-B67A-22D8104DE325}"/>
    <cellStyle name="集計 7 30 5" xfId="30912" xr:uid="{7DA3A7E1-4975-45EA-9A25-5995828F6F68}"/>
    <cellStyle name="集計 7 31" xfId="14542" xr:uid="{78C057A4-8262-4ED5-A792-B533DD7CB299}"/>
    <cellStyle name="集計 7 31 2" xfId="20239" xr:uid="{BA5FA82A-627B-4FEC-9F71-7C2ED8371E32}"/>
    <cellStyle name="集計 7 31 3" xfId="23719" xr:uid="{4FAFCF9A-637E-47CF-A304-D552BD9BE45A}"/>
    <cellStyle name="集計 7 31 4" xfId="27227" xr:uid="{59FEA837-D807-4C21-BF11-9C0AE407936D}"/>
    <cellStyle name="集計 7 31 5" xfId="30911" xr:uid="{A4DA1E43-3863-4314-BE28-BAF0D5FDBE07}"/>
    <cellStyle name="集計 7 32" xfId="14543" xr:uid="{4EB771EE-A142-4FD5-9FB6-D59B71BB7679}"/>
    <cellStyle name="集計 7 32 2" xfId="20240" xr:uid="{E02F716A-2F15-4697-84BE-44992DC13CC4}"/>
    <cellStyle name="集計 7 32 3" xfId="26472" xr:uid="{1C642DED-B3E8-47C5-8363-98BE66BE8F17}"/>
    <cellStyle name="集計 7 32 4" xfId="24966" xr:uid="{F947FF35-3544-4661-8FB1-C71C092D1D0C}"/>
    <cellStyle name="集計 7 32 5" xfId="30910" xr:uid="{BFDA5DD0-EF54-46EC-8694-0C624E8372EC}"/>
    <cellStyle name="集計 7 33" xfId="14544" xr:uid="{266C017A-02EF-4F52-A926-FCD432F03006}"/>
    <cellStyle name="集計 7 33 2" xfId="20241" xr:uid="{F09BD846-37F2-4EA6-9DA2-C474B6CC4BB2}"/>
    <cellStyle name="集計 7 33 3" xfId="23718" xr:uid="{8A1ACA89-7468-4579-9FB7-7EF6369588A3}"/>
    <cellStyle name="集計 7 33 4" xfId="27562" xr:uid="{C5C0411C-AFDA-4926-983F-E888854D9375}"/>
    <cellStyle name="集計 7 33 5" xfId="34826" xr:uid="{4B07647F-ABE4-4F33-AE40-D90D17D24006}"/>
    <cellStyle name="集計 7 34" xfId="14545" xr:uid="{64AB8FCD-1EF1-4801-ADCA-24911E7DFE97}"/>
    <cellStyle name="集計 7 34 2" xfId="20242" xr:uid="{D7009484-E5FD-4B5F-9043-0BE3E4D8DF2E}"/>
    <cellStyle name="集計 7 34 3" xfId="23717" xr:uid="{88498BD2-7C18-4DF9-89D2-5FF89DA6CA43}"/>
    <cellStyle name="集計 7 34 4" xfId="27607" xr:uid="{B537D8AA-DD5C-4B90-9A5C-0653B670CFE1}"/>
    <cellStyle name="集計 7 34 5" xfId="30909" xr:uid="{6D6CCB64-2306-4D58-A8F3-893DF6AA801D}"/>
    <cellStyle name="集計 7 35" xfId="14546" xr:uid="{544AB627-A1ED-489C-B3D6-E1A4661C1CBB}"/>
    <cellStyle name="集計 7 35 2" xfId="20243" xr:uid="{D4805017-9359-479A-A5B1-4CC1D7135694}"/>
    <cellStyle name="集計 7 35 3" xfId="23122" xr:uid="{8836876A-2EB3-47CB-916A-CB98125C6E36}"/>
    <cellStyle name="集計 7 35 4" xfId="28961" xr:uid="{365F7B54-53A9-4056-946D-9C32720DCB31}"/>
    <cellStyle name="集計 7 35 5" xfId="34480" xr:uid="{5F20C795-084E-4D36-9716-8BC5B5618DFA}"/>
    <cellStyle name="集計 7 36" xfId="14547" xr:uid="{AD1BAADB-4B98-4959-8AD2-DDC005B708AF}"/>
    <cellStyle name="集計 7 36 2" xfId="20244" xr:uid="{DC4ECCEE-28B5-4CAD-B147-2EBED179DAE6}"/>
    <cellStyle name="集計 7 36 3" xfId="23716" xr:uid="{83ECFCC9-AD39-4B9E-8967-4437C49E809B}"/>
    <cellStyle name="集計 7 36 4" xfId="29094" xr:uid="{0EA8D852-56E2-41FA-8310-BB28890D516A}"/>
    <cellStyle name="集計 7 36 5" xfId="34444" xr:uid="{6960ACE4-1A7B-4BDD-B32F-2FAE64DB7CA9}"/>
    <cellStyle name="集計 7 37" xfId="14548" xr:uid="{D351D0F6-FBD0-4888-89A1-0C4DEEC32DF3}"/>
    <cellStyle name="集計 7 37 2" xfId="20245" xr:uid="{939E6B8B-318E-4C69-8E39-CF128590CFFB}"/>
    <cellStyle name="集計 7 37 3" xfId="23715" xr:uid="{FBD8AFA4-C579-4097-ADC3-6FC1EEA4CC57}"/>
    <cellStyle name="集計 7 37 4" xfId="23470" xr:uid="{4FF45AB1-5911-4F5E-8C89-5F1BDF2E0340}"/>
    <cellStyle name="集計 7 37 5" xfId="30908" xr:uid="{44203EC8-A817-4526-BA10-8970E0E5C172}"/>
    <cellStyle name="集計 7 38" xfId="14549" xr:uid="{036D9DBA-650F-4844-AFF9-3DBB5921F60C}"/>
    <cellStyle name="集計 7 38 2" xfId="20246" xr:uid="{1BE4D319-B70F-46AC-A6B8-12E259D32AEF}"/>
    <cellStyle name="集計 7 38 3" xfId="23714" xr:uid="{6015639E-C1CC-4F35-B190-6258452AC5EC}"/>
    <cellStyle name="集計 7 38 4" xfId="29117" xr:uid="{A9A8E0DB-98C1-4193-816A-475B8EF1B168}"/>
    <cellStyle name="集計 7 38 5" xfId="30907" xr:uid="{4083B330-3D51-4F2F-8C99-E4DE42E6117A}"/>
    <cellStyle name="集計 7 39" xfId="14550" xr:uid="{6D180A88-C447-4C59-80AB-482446D1000A}"/>
    <cellStyle name="集計 7 39 2" xfId="20247" xr:uid="{D4EE0361-7D64-4402-9F23-25152B453D0A}"/>
    <cellStyle name="集計 7 39 3" xfId="23713" xr:uid="{002B6776-A9F3-4A57-8923-58D77044CCAE}"/>
    <cellStyle name="集計 7 39 4" xfId="21981" xr:uid="{8F019C03-786E-4561-BEB9-EC4DE0CB7016}"/>
    <cellStyle name="集計 7 39 5" xfId="30906" xr:uid="{5D93EA2E-43CC-4E66-9C5A-AF8FA64FA527}"/>
    <cellStyle name="集計 7 4" xfId="14551" xr:uid="{5DC66054-A450-490A-B06D-135FF3DFDA74}"/>
    <cellStyle name="集計 7 4 2" xfId="20248" xr:uid="{B511F5AE-ADB8-4642-B8CD-848940642DA2}"/>
    <cellStyle name="集計 7 4 3" xfId="22057" xr:uid="{C89E6F15-9083-4F08-9851-848F693676F5}"/>
    <cellStyle name="集計 7 4 4" xfId="25578" xr:uid="{E4E7AAC8-724E-49A8-A131-6414779B2C21}"/>
    <cellStyle name="集計 7 4 5" xfId="30905" xr:uid="{4EDA5326-D3A8-478C-AC51-9DD32992A9B5}"/>
    <cellStyle name="集計 7 40" xfId="14552" xr:uid="{CAA4569C-6B89-493C-9359-599CA5E37719}"/>
    <cellStyle name="集計 7 40 2" xfId="20249" xr:uid="{82273492-1E56-49AF-B36F-09BE1A49A3B5}"/>
    <cellStyle name="集計 7 40 3" xfId="23712" xr:uid="{3B4615F0-AD13-47BE-8B53-981623974BB9}"/>
    <cellStyle name="集計 7 40 4" xfId="24624" xr:uid="{DF97A6AA-10DF-4BEA-91B8-74B4687AE443}"/>
    <cellStyle name="集計 7 40 5" xfId="30904" xr:uid="{F75A6A3E-4FA6-4FAD-8A70-178B694DC885}"/>
    <cellStyle name="集計 7 41" xfId="14553" xr:uid="{05242C73-BDDE-4055-96D9-3102E765D3BF}"/>
    <cellStyle name="集計 7 41 2" xfId="20250" xr:uid="{029E19D8-CD9B-4C1C-9033-DA48F5946B3C}"/>
    <cellStyle name="集計 7 41 3" xfId="23711" xr:uid="{CC726AD2-4F05-490F-ACC5-767E234FA845}"/>
    <cellStyle name="集計 7 41 4" xfId="24127" xr:uid="{A6731849-9A07-476F-B2FE-2C4AE28FD006}"/>
    <cellStyle name="集計 7 41 5" xfId="30903" xr:uid="{6312807B-21BC-4B57-90C1-EC056B89493E}"/>
    <cellStyle name="集計 7 42" xfId="14554" xr:uid="{DBF7253E-3013-44C3-B267-0A7F3EE90A4E}"/>
    <cellStyle name="集計 7 42 2" xfId="20251" xr:uid="{3486C7A3-7C6D-45B3-B7BB-B5B67DDB42E9}"/>
    <cellStyle name="集計 7 42 3" xfId="23710" xr:uid="{00BE1DF7-CBDD-4E30-A66F-2E5ED5A9F92B}"/>
    <cellStyle name="集計 7 42 4" xfId="28440" xr:uid="{770491AD-9BA4-4F56-ADAB-B33E70B746CD}"/>
    <cellStyle name="集計 7 42 5" xfId="30902" xr:uid="{B18486D8-EFC6-455A-8DDD-ED7BAF6FA255}"/>
    <cellStyle name="集計 7 43" xfId="14555" xr:uid="{B77CF106-A2C0-4637-8E81-D970FDC51BD8}"/>
    <cellStyle name="集計 7 43 2" xfId="20252" xr:uid="{B6BE82D4-4479-404B-8E82-5A98EF9D8E04}"/>
    <cellStyle name="集計 7 43 3" xfId="23709" xr:uid="{1FA0A945-AE60-4529-9581-1D54CDAB7DF0}"/>
    <cellStyle name="集計 7 43 4" xfId="21401" xr:uid="{20892B66-4F1C-4F1A-BB95-C5536012B29F}"/>
    <cellStyle name="集計 7 43 5" xfId="30901" xr:uid="{7E2DA014-FA40-43A8-AB91-5AC63A55EA89}"/>
    <cellStyle name="集計 7 44" xfId="14556" xr:uid="{8C6D6534-96E0-4C99-A09A-334F21CC3772}"/>
    <cellStyle name="集計 7 44 2" xfId="20253" xr:uid="{7631FE9E-3B2A-4A55-935C-0E68340FD23A}"/>
    <cellStyle name="集計 7 44 3" xfId="23708" xr:uid="{2C725C83-54D5-41CF-91FD-7ADBBB18110E}"/>
    <cellStyle name="集計 7 44 4" xfId="26842" xr:uid="{04F69F3D-F2CA-4333-87B4-69E3732739CE}"/>
    <cellStyle name="集計 7 44 5" xfId="30237" xr:uid="{B2D4DC94-AF9A-4B48-96DD-6316D14B86BA}"/>
    <cellStyle name="集計 7 45" xfId="14557" xr:uid="{9030D11B-2BAA-4224-A53E-0CA0DCF46BD6}"/>
    <cellStyle name="集計 7 45 2" xfId="20254" xr:uid="{B3FCF326-8D12-462E-AC46-C140DEC05269}"/>
    <cellStyle name="集計 7 45 3" xfId="23707" xr:uid="{E71BDE83-B961-4A00-97B3-1379C613BE66}"/>
    <cellStyle name="集計 7 45 4" xfId="28562" xr:uid="{52BDD80F-CB33-42F1-A2D2-D025A190B590}"/>
    <cellStyle name="集計 7 45 5" xfId="30900" xr:uid="{B58B1230-D840-49F0-9FC1-5D3D9110FBCE}"/>
    <cellStyle name="集計 7 46" xfId="14558" xr:uid="{5A35A499-93EE-4724-9882-FDF30057EAFC}"/>
    <cellStyle name="集計 7 46 2" xfId="20255" xr:uid="{755DED56-22A1-4990-ABE2-C9598543202B}"/>
    <cellStyle name="集計 7 46 3" xfId="23706" xr:uid="{EA239728-73DC-4615-965C-7CDE3B1FB6B7}"/>
    <cellStyle name="集計 7 46 4" xfId="26845" xr:uid="{2BB4BD6B-BD7D-4A01-9B8F-3140C58A5FF6}"/>
    <cellStyle name="集計 7 46 5" xfId="30899" xr:uid="{74E23E06-0A90-4229-A5B9-08F034B64DA1}"/>
    <cellStyle name="集計 7 47" xfId="14559" xr:uid="{08600CB6-FDAE-46E3-9EB3-A41591C8B3E2}"/>
    <cellStyle name="集計 7 47 2" xfId="20256" xr:uid="{2508A16B-2AF7-4FEC-9384-B0734502DF7B}"/>
    <cellStyle name="集計 7 47 3" xfId="26953" xr:uid="{87EE5037-8F28-4D3C-9387-8604FD7BB6AD}"/>
    <cellStyle name="集計 7 47 4" xfId="22683" xr:uid="{0404FA7D-2A62-45C3-9837-A4AC1BFDFF71}"/>
    <cellStyle name="集計 7 47 5" xfId="30898" xr:uid="{9D647B6F-48FD-422F-B6F6-C802E893A754}"/>
    <cellStyle name="集計 7 48" xfId="14560" xr:uid="{81C98D13-4F44-448F-9ACF-5CC04B6CD567}"/>
    <cellStyle name="集計 7 48 2" xfId="20257" xr:uid="{9007C1ED-FD6B-409E-8803-9CE85176DFC1}"/>
    <cellStyle name="集計 7 48 3" xfId="23705" xr:uid="{9EE978B0-E381-4956-B0ED-F78D918611DC}"/>
    <cellStyle name="集計 7 48 4" xfId="28544" xr:uid="{E3A302DB-F6E1-4661-94C0-FBE7D288419D}"/>
    <cellStyle name="集計 7 48 5" xfId="30897" xr:uid="{B7E3723C-952B-4AC9-95F2-65658B3B92AB}"/>
    <cellStyle name="集計 7 49" xfId="14561" xr:uid="{0EB0FE01-2CDB-4394-A3A5-28522FB44391}"/>
    <cellStyle name="集計 7 49 2" xfId="20258" xr:uid="{BA7DCF1D-DF5F-4162-BCF6-F18D94DBD976}"/>
    <cellStyle name="集計 7 49 3" xfId="27149" xr:uid="{50361B5C-AC8E-4558-B539-118E5B6DEE41}"/>
    <cellStyle name="集計 7 49 4" xfId="28442" xr:uid="{4EA2C0FB-3D53-4971-898A-A3262CB101DD}"/>
    <cellStyle name="集計 7 49 5" xfId="30896" xr:uid="{9E067022-2068-4C43-B5CE-ED21EFD0ED1E}"/>
    <cellStyle name="集計 7 5" xfId="14562" xr:uid="{92AC4665-CD2B-4B2F-A98D-586FC231F0E9}"/>
    <cellStyle name="集計 7 5 2" xfId="20259" xr:uid="{46BBC468-9E43-43E1-844B-2D2C914B47AD}"/>
    <cellStyle name="集計 7 5 3" xfId="26892" xr:uid="{279D30E7-F47A-40B3-9DF6-149469501731}"/>
    <cellStyle name="集計 7 5 4" xfId="22768" xr:uid="{58208967-3BA4-4D1E-8A5D-E20E50494840}"/>
    <cellStyle name="集計 7 5 5" xfId="30895" xr:uid="{1BF362E2-5C9D-40C2-ACB9-1C318FA27697}"/>
    <cellStyle name="集計 7 50" xfId="14903" xr:uid="{18C8BF25-AA58-4763-9879-3073A025C203}"/>
    <cellStyle name="集計 7 50 2" xfId="20442" xr:uid="{3AF9A452-1177-4505-A25E-FD51705EC2A1}"/>
    <cellStyle name="集計 7 50 3" xfId="23609" xr:uid="{556C82EF-37D1-4C28-B4C0-55A1A59F889C}"/>
    <cellStyle name="集計 7 50 4" xfId="22473" xr:uid="{3B98A6F8-8954-4F27-942C-0340FC1DA63D}"/>
    <cellStyle name="集計 7 50 5" xfId="30745" xr:uid="{7BB3256E-9460-4CA0-BF8D-D5696C11A129}"/>
    <cellStyle name="集計 7 51" xfId="15488" xr:uid="{2B85B62A-8980-4EEB-AFEA-78D969BF68C2}"/>
    <cellStyle name="集計 7 51 2" xfId="20967" xr:uid="{4A10C551-EDB1-4AB8-8B7F-6BB1D1BB6EDB}"/>
    <cellStyle name="集計 7 51 3" xfId="23222" xr:uid="{366E5FEF-2E58-4948-B679-7EC6FB0AC6F6}"/>
    <cellStyle name="集計 7 51 4" xfId="22647" xr:uid="{26A82C6F-BDF1-4E63-B1E1-FF4C12160D68}"/>
    <cellStyle name="集計 7 51 5" xfId="22230" xr:uid="{24D302E8-7D36-4818-957C-7A0AF61AB371}"/>
    <cellStyle name="集計 7 52" xfId="15476" xr:uid="{0EA6D253-549E-4F44-A1B4-9AEC23410A2E}"/>
    <cellStyle name="集計 7 52 2" xfId="20957" xr:uid="{625BA43A-DFD9-428A-A489-93080B551EBE}"/>
    <cellStyle name="集計 7 52 3" xfId="23229" xr:uid="{2A29ACCF-F24E-49EE-B37A-9C049235234C}"/>
    <cellStyle name="集計 7 52 4" xfId="25914" xr:uid="{6D5FA0C7-D4A0-4CD5-A1C0-14B2653BADE0}"/>
    <cellStyle name="集計 7 52 5" xfId="25835" xr:uid="{7A3B740F-834C-4F7B-AB57-3B27D68510BE}"/>
    <cellStyle name="集計 7 53" xfId="15534" xr:uid="{3E9B4215-0680-4AE3-814F-1FC461D2BDE3}"/>
    <cellStyle name="集計 7 53 2" xfId="21012" xr:uid="{24CCCE46-B476-47D1-AFA6-133D02BAD4FE}"/>
    <cellStyle name="集計 7 53 3" xfId="26611" xr:uid="{D14A850E-064A-4879-980D-688B8B1DC44A}"/>
    <cellStyle name="集計 7 53 4" xfId="30171" xr:uid="{67884699-C897-473F-AAF0-F5E6116E5D0A}"/>
    <cellStyle name="集計 7 53 5" xfId="28681" xr:uid="{627E9E3E-28D5-4E29-98FD-943FBFB1FAEC}"/>
    <cellStyle name="集計 7 54" xfId="15352" xr:uid="{0DD29CC4-A2E4-4374-A37B-837FD820AD7F}"/>
    <cellStyle name="集計 7 54 2" xfId="20847" xr:uid="{9871FD18-43A6-4E4E-92FE-393949D4A0CC}"/>
    <cellStyle name="集計 7 54 3" xfId="23468" xr:uid="{85866F13-8A86-4278-877A-73F6D39B8F10}"/>
    <cellStyle name="集計 7 54 4" xfId="25244" xr:uid="{EB8D9ACF-255B-42F9-9CB3-1E7448A94EFE}"/>
    <cellStyle name="集計 7 54 5" xfId="30664" xr:uid="{A45E4271-F547-45D2-A8A2-1B12776CB938}"/>
    <cellStyle name="集計 7 55" xfId="15279" xr:uid="{9D5998FC-27F1-4B49-A7A6-33E4DBCAC58B}"/>
    <cellStyle name="集計 7 55 2" xfId="20781" xr:uid="{4FB4A006-82EF-4E81-BD28-09362B3181B5}"/>
    <cellStyle name="集計 7 55 3" xfId="26629" xr:uid="{DE4F486F-7BA9-47E5-8B49-2F1BB4E228D2}"/>
    <cellStyle name="集計 7 55 4" xfId="27904" xr:uid="{A680DDC6-BD94-4A80-B6E5-16A5C315B8FD}"/>
    <cellStyle name="集計 7 55 5" xfId="21677" xr:uid="{8B7C5E95-43BC-40F1-A63F-185683A980CE}"/>
    <cellStyle name="集計 7 56" xfId="15308" xr:uid="{8145DF13-7CB4-4E3E-A062-40A4BB068A2F}"/>
    <cellStyle name="集計 7 56 2" xfId="20808" xr:uid="{6C9D0A5C-3BEC-42E0-82E6-488353994FCB}"/>
    <cellStyle name="集計 7 56 3" xfId="21697" xr:uid="{5A3E11A5-9E52-43BC-A3A6-04FDE84EA176}"/>
    <cellStyle name="集計 7 56 4" xfId="29505" xr:uid="{2CDF3BD7-1C2E-48DC-A324-A1E08D7601C1}"/>
    <cellStyle name="集計 7 56 5" xfId="29210" xr:uid="{3D36BCDE-276E-4DF6-9AEA-27403D974016}"/>
    <cellStyle name="集計 7 57" xfId="15784" xr:uid="{7DC02E4A-0178-45D4-88E2-C5A56330AF13}"/>
    <cellStyle name="集計 7 57 2" xfId="21233" xr:uid="{F8BF931B-F834-4AFA-931F-42B7E322D050}"/>
    <cellStyle name="集計 7 57 3" xfId="26095" xr:uid="{D06BAFC6-718B-47AE-8B87-C4A33BA1AF2A}"/>
    <cellStyle name="集計 7 57 4" xfId="21968" xr:uid="{E05000A3-9A10-4E18-9FA6-BF901EF3D98F}"/>
    <cellStyle name="集計 7 57 5" xfId="35091" xr:uid="{6E919FBA-CE70-48A0-8A4D-0CE92FD66508}"/>
    <cellStyle name="集計 7 58" xfId="15785" xr:uid="{21829C84-DBCD-44A6-9102-BD5ADC292F72}"/>
    <cellStyle name="集計 7 58 2" xfId="21234" xr:uid="{A9DDCBEC-A655-4FCC-8285-0D3F341E6FE3}"/>
    <cellStyle name="集計 7 58 3" xfId="26094" xr:uid="{7FB75EB2-31B1-4EBB-92DD-2BE12C5DB6AD}"/>
    <cellStyle name="集計 7 58 4" xfId="25028" xr:uid="{0A003858-6AD1-4FC7-9E49-9167C5D15DCB}"/>
    <cellStyle name="集計 7 58 5" xfId="35092" xr:uid="{3471A425-8F45-4C74-95E8-EC29DBBDA079}"/>
    <cellStyle name="集計 7 59" xfId="15779" xr:uid="{2A1DBD6B-13E2-45D4-982E-3343B8012A0A}"/>
    <cellStyle name="集計 7 59 2" xfId="21228" xr:uid="{21B323CE-EA11-4272-B91E-6C685D6BFD1E}"/>
    <cellStyle name="集計 7 59 3" xfId="26099" xr:uid="{89F9FE34-33E1-4185-B8F1-F5954BC353FB}"/>
    <cellStyle name="集計 7 59 4" xfId="30187" xr:uid="{C578270D-79FA-4563-9AF1-AF5FAD908653}"/>
    <cellStyle name="集計 7 59 5" xfId="35086" xr:uid="{CDC451CA-3D33-4F03-8F0F-EE13C7E0DF41}"/>
    <cellStyle name="集計 7 6" xfId="14563" xr:uid="{80AD2EAF-46A3-45B5-8B29-4ED96720F43D}"/>
    <cellStyle name="集計 7 6 2" xfId="20260" xr:uid="{1E467A7E-6347-4C55-8F19-D7584A8880EF}"/>
    <cellStyle name="集計 7 6 3" xfId="23704" xr:uid="{0470ECA5-BA25-4B96-A807-65FB26607CAB}"/>
    <cellStyle name="集計 7 6 4" xfId="28613" xr:uid="{A9506269-1F3D-4374-B15E-3193060513A0}"/>
    <cellStyle name="集計 7 6 5" xfId="30894" xr:uid="{9124E267-B900-45A1-BD46-C707F7104748}"/>
    <cellStyle name="集計 7 60" xfId="15206" xr:uid="{44D711D0-A5AE-4EAB-9EBF-BCEDA1C94620}"/>
    <cellStyle name="集計 7 60 2" xfId="20720" xr:uid="{FB3010D7-668E-4A2F-B043-4E849596BAC2}"/>
    <cellStyle name="集計 7 60 3" xfId="23525" xr:uid="{679287AF-7B04-47D3-8473-15206EE017AE}"/>
    <cellStyle name="集計 7 60 4" xfId="28738" xr:uid="{10D196D7-D3B7-4808-87E3-7F45A9B3D2DD}"/>
    <cellStyle name="集計 7 60 5" xfId="21742" xr:uid="{6AB076FE-C462-4DB3-B229-DDB743814237}"/>
    <cellStyle name="集計 7 61" xfId="14935" xr:uid="{E6FC03D3-6D5D-4B95-9FE2-99EEACFD691B}"/>
    <cellStyle name="集計 7 61 2" xfId="20472" xr:uid="{E4D1AF66-CE04-4206-B4C5-E303AB2B1EFA}"/>
    <cellStyle name="集計 7 61 3" xfId="23587" xr:uid="{19C7AEBA-377E-417B-9CD4-F784844D803A}"/>
    <cellStyle name="集計 7 61 4" xfId="22152" xr:uid="{2AF70B09-58E1-4725-A580-0EC629341A62}"/>
    <cellStyle name="集計 7 61 5" xfId="30725" xr:uid="{2438981F-CD47-48A6-81BA-BC8542A95C45}"/>
    <cellStyle name="集計 7 62" xfId="15155" xr:uid="{E26B65A4-7B5E-41E5-99F6-9014B7A52659}"/>
    <cellStyle name="集計 7 63" xfId="26350" xr:uid="{2329A951-ED85-4BC1-A1A8-B6448A6DDFE1}"/>
    <cellStyle name="集計 7 64" xfId="24132" xr:uid="{8B7DDB37-AD81-494E-8079-2C6A9E75EB19}"/>
    <cellStyle name="集計 7 65" xfId="34654" xr:uid="{BCB20929-384C-41AC-846E-DE0672788C1B}"/>
    <cellStyle name="集計 7 66" xfId="35397" xr:uid="{71FB4BE4-ACB6-459D-BF25-BB3AE1D9CFBC}"/>
    <cellStyle name="集計 7 67" xfId="35545" xr:uid="{3A76F83F-63BE-409F-B044-CD3502723BD3}"/>
    <cellStyle name="集計 7 68" xfId="35460" xr:uid="{E80D908C-A34C-4144-B25C-3C64C37221B3}"/>
    <cellStyle name="集計 7 69" xfId="35795" xr:uid="{CA8D777C-7605-44C8-97F5-88503CBCB26F}"/>
    <cellStyle name="集計 7 7" xfId="14564" xr:uid="{8361DFBA-0F8C-4FEE-8F83-5C683FD7E897}"/>
    <cellStyle name="集計 7 7 2" xfId="20261" xr:uid="{BDCE06B4-54B2-46A7-8026-92F86E1DC413}"/>
    <cellStyle name="集計 7 7 3" xfId="26028" xr:uid="{AC7764FC-42BD-4235-8CD4-4465FCF9B328}"/>
    <cellStyle name="集計 7 7 4" xfId="26015" xr:uid="{187FEE53-E8FD-4134-996C-E7805D4A18E8}"/>
    <cellStyle name="集計 7 7 5" xfId="30893" xr:uid="{FA10054C-9794-45A9-B94A-F6E1A29A6200}"/>
    <cellStyle name="集計 7 70" xfId="35828" xr:uid="{1EB874CC-97C5-49B9-84CB-2E421CA478BE}"/>
    <cellStyle name="集計 7 8" xfId="14565" xr:uid="{8E95E87E-06A1-48D5-A793-36D37045FE04}"/>
    <cellStyle name="集計 7 8 2" xfId="20262" xr:uid="{9094B979-2AF0-4CAD-B99F-6CDD0810814A}"/>
    <cellStyle name="集計 7 8 3" xfId="23703" xr:uid="{7D01E423-1F68-4E34-8D2A-F1F46B6C05C7}"/>
    <cellStyle name="集計 7 8 4" xfId="22595" xr:uid="{B74BE90C-273B-4977-9A49-84335E5E3702}"/>
    <cellStyle name="集計 7 8 5" xfId="30892" xr:uid="{5343F42E-07D2-4EB2-91A9-5E2141C8E552}"/>
    <cellStyle name="集計 7 9" xfId="14566" xr:uid="{AE715B58-553A-43F4-B3B3-24CD1EE89F39}"/>
    <cellStyle name="集計 7 9 2" xfId="20263" xr:uid="{8132C308-AF7B-4C79-A227-08519A6ABA43}"/>
    <cellStyle name="集計 7 9 3" xfId="21810" xr:uid="{C8EACCB1-E6D4-4B41-B769-72024D67D65C}"/>
    <cellStyle name="集計 7 9 4" xfId="28236" xr:uid="{42AB19FF-0151-4296-8046-35480998C1E9}"/>
    <cellStyle name="集計 7 9 5" xfId="30891" xr:uid="{3FEB187D-39A0-4860-AF81-72BBE173AAFE}"/>
    <cellStyle name="集計 8" xfId="14567" xr:uid="{B15F1216-EC62-4BDA-8F56-1351EFF1B390}"/>
    <cellStyle name="集計 8 10" xfId="14568" xr:uid="{D52BB297-5D16-411A-8150-970AD050C1D0}"/>
    <cellStyle name="集計 8 10 2" xfId="20264" xr:uid="{B9DB6C36-BA2A-4516-88B4-CCB71212EDC3}"/>
    <cellStyle name="集計 8 10 3" xfId="25991" xr:uid="{93A674A4-E143-4F01-A59E-2C44EF8CE271}"/>
    <cellStyle name="集計 8 10 4" xfId="25049" xr:uid="{46768157-AF35-44C3-B527-74E8E9BBDF45}"/>
    <cellStyle name="集計 8 10 5" xfId="30890" xr:uid="{6F566E44-DD57-4CA5-BF41-38B01DBC2380}"/>
    <cellStyle name="集計 8 11" xfId="14569" xr:uid="{BAEDA30C-2DFB-4048-B8D6-61D7289C85EC}"/>
    <cellStyle name="集計 8 11 2" xfId="20265" xr:uid="{3AAF0D02-0AFE-484B-8EC0-E577E2C92ED7}"/>
    <cellStyle name="集計 8 11 3" xfId="23702" xr:uid="{3EDC9FE0-FEBF-4279-8D89-BEEF94C0E11D}"/>
    <cellStyle name="集計 8 11 4" xfId="28446" xr:uid="{5E4E1179-8DF3-4150-9E5B-1CF942C4E3CF}"/>
    <cellStyle name="集計 8 11 5" xfId="30889" xr:uid="{D8E9F135-FD2E-4533-8B5A-88B4C7251305}"/>
    <cellStyle name="集計 8 12" xfId="14570" xr:uid="{37C8768F-8AB0-45D3-9393-5671CB00C61D}"/>
    <cellStyle name="集計 8 12 2" xfId="20266" xr:uid="{868C1D66-D2BD-4B55-8E66-431D8D951720}"/>
    <cellStyle name="集計 8 12 3" xfId="23701" xr:uid="{0AEBC4C0-CD22-4A1C-B950-FF89B4130BCE}"/>
    <cellStyle name="集計 8 12 4" xfId="28611" xr:uid="{4B0E34A1-86B7-4316-855C-4FE87039C714}"/>
    <cellStyle name="集計 8 12 5" xfId="30888" xr:uid="{44C351DE-0DE2-479D-8980-44D925908338}"/>
    <cellStyle name="集計 8 13" xfId="14571" xr:uid="{34829E59-BA29-4600-86F9-BDF66CF0D9C2}"/>
    <cellStyle name="集計 8 13 2" xfId="20267" xr:uid="{94104E95-56A5-4782-9A6D-7CE13ADED25C}"/>
    <cellStyle name="集計 8 13 3" xfId="23700" xr:uid="{C0454242-3DA0-423C-A801-D718EA547650}"/>
    <cellStyle name="集計 8 13 4" xfId="28709" xr:uid="{B725AB0B-4B47-41BF-BE2E-A04364D19542}"/>
    <cellStyle name="集計 8 13 5" xfId="30887" xr:uid="{C53AD28D-8835-4ED5-BFAE-3B7BFC1E6D42}"/>
    <cellStyle name="集計 8 14" xfId="14572" xr:uid="{FAAF2A96-BF19-4A5A-98A7-1B3D24187A57}"/>
    <cellStyle name="集計 8 14 2" xfId="20268" xr:uid="{F2B2B0D6-AF85-4DB2-BE20-7F7CED85D05A}"/>
    <cellStyle name="集計 8 14 3" xfId="23699" xr:uid="{C3233AAA-71D0-420A-A463-0C4D7D569C52}"/>
    <cellStyle name="集計 8 14 4" xfId="21783" xr:uid="{FF5C685B-43A4-44AF-904F-92E8DBAB80E2}"/>
    <cellStyle name="集計 8 14 5" xfId="30886" xr:uid="{B78E5093-5845-4B7A-B6CC-4CF713EADFB6}"/>
    <cellStyle name="集計 8 15" xfId="14573" xr:uid="{26003314-38AA-45C2-9948-906C09B716A6}"/>
    <cellStyle name="集計 8 15 2" xfId="20269" xr:uid="{E68861A6-9C1E-4155-A8C9-ED19CC49BE18}"/>
    <cellStyle name="集計 8 15 3" xfId="23698" xr:uid="{0B5100D5-81F6-44FA-BE8D-21AEDC77190A}"/>
    <cellStyle name="集計 8 15 4" xfId="29115" xr:uid="{14B37EAC-5471-4906-8B12-2F220040A2A4}"/>
    <cellStyle name="集計 8 15 5" xfId="30885" xr:uid="{A4A4C783-AD65-4190-8AB0-9B805015E613}"/>
    <cellStyle name="集計 8 16" xfId="14574" xr:uid="{572941A0-7023-478A-A4BD-31A29F3D96A8}"/>
    <cellStyle name="集計 8 16 2" xfId="20270" xr:uid="{6C315127-6084-43CA-A886-55AABBD66339}"/>
    <cellStyle name="集計 8 16 3" xfId="23697" xr:uid="{070B1302-90B6-45F1-901E-33370AA2A858}"/>
    <cellStyle name="集計 8 16 4" xfId="26306" xr:uid="{C62CAB03-1A7A-4EF5-8EB8-CD3B1CE40E77}"/>
    <cellStyle name="集計 8 16 5" xfId="30884" xr:uid="{A82836AE-BA8D-46C8-9879-27A0E7071696}"/>
    <cellStyle name="集計 8 17" xfId="14575" xr:uid="{1F4F2BA3-50AD-46AA-8DD7-41720F2EEACD}"/>
    <cellStyle name="集計 8 17 2" xfId="20271" xr:uid="{C83F16B9-15A0-4E85-8309-8C3D1D70CF6E}"/>
    <cellStyle name="集計 8 17 3" xfId="22060" xr:uid="{44C95126-99F7-4B88-BC48-575C5111401C}"/>
    <cellStyle name="集計 8 17 4" xfId="27461" xr:uid="{D5F06780-D0DC-45A7-8E85-3591BF300034}"/>
    <cellStyle name="集計 8 17 5" xfId="34639" xr:uid="{F0EE3669-8FE4-4FE5-8D82-17532A34FCCA}"/>
    <cellStyle name="集計 8 18" xfId="14576" xr:uid="{1535D51E-36BA-47AB-AFDC-742D6AB0A5C5}"/>
    <cellStyle name="集計 8 18 2" xfId="20272" xr:uid="{E938409B-C673-4CC2-B857-D4A459789FF1}"/>
    <cellStyle name="集計 8 18 3" xfId="23696" xr:uid="{72661974-4F90-417C-9AFA-23A655361350}"/>
    <cellStyle name="集計 8 18 4" xfId="26709" xr:uid="{BC7CA9D6-12A1-4FA0-8E40-1CB655BA84FD}"/>
    <cellStyle name="集計 8 18 5" xfId="30883" xr:uid="{4C7D8E51-3663-4B63-B53D-9109903AECDC}"/>
    <cellStyle name="集計 8 19" xfId="14577" xr:uid="{00E715C8-225B-461E-B02F-74EE651F1695}"/>
    <cellStyle name="集計 8 19 2" xfId="20273" xr:uid="{B8BF4AE1-0DC5-4B6C-BEB0-CEBD4EB4C271}"/>
    <cellStyle name="集計 8 19 3" xfId="23120" xr:uid="{FC20D4DD-35CE-46D9-9810-A6A5DD807A91}"/>
    <cellStyle name="集計 8 19 4" xfId="22260" xr:uid="{692A2AE0-A66F-4B7C-91F4-CAEF3B5F0245}"/>
    <cellStyle name="集計 8 19 5" xfId="34653" xr:uid="{94D5795A-DA9D-4CA7-9D0D-3AA234B0D278}"/>
    <cellStyle name="集計 8 2" xfId="14578" xr:uid="{09B54777-34A0-4058-B2F1-60C86B8D9797}"/>
    <cellStyle name="集計 8 2 10" xfId="14579" xr:uid="{89317862-CCD4-40FB-9CCA-22CD4022D234}"/>
    <cellStyle name="集計 8 2 10 2" xfId="20274" xr:uid="{EFE1B843-B465-4428-8DA2-623C49F530E6}"/>
    <cellStyle name="集計 8 2 10 3" xfId="23695" xr:uid="{CB8429C6-2052-4F07-B3BF-822C67310C7C}"/>
    <cellStyle name="集計 8 2 10 4" xfId="26687" xr:uid="{51EFA32C-B0CB-4A06-A74F-6342590D46B4}"/>
    <cellStyle name="集計 8 2 10 5" xfId="34629" xr:uid="{902B6AC3-2C5B-4992-A571-1CCD6C82C034}"/>
    <cellStyle name="集計 8 2 11" xfId="14580" xr:uid="{AFF603F8-6399-490B-B0CC-4BD837B3F2D1}"/>
    <cellStyle name="集計 8 2 11 2" xfId="20275" xr:uid="{81443BCF-9CC9-47E8-BE22-7D0F20040215}"/>
    <cellStyle name="集計 8 2 11 3" xfId="23694" xr:uid="{CF325102-6E89-4487-B385-0841011CFBA9}"/>
    <cellStyle name="集計 8 2 11 4" xfId="22003" xr:uid="{F501B040-A043-4B36-92DB-1FE31CE5CA57}"/>
    <cellStyle name="集計 8 2 11 5" xfId="30882" xr:uid="{FBEC4DE5-A005-42F7-A38A-EDD112C84679}"/>
    <cellStyle name="集計 8 2 12" xfId="14581" xr:uid="{BF0A4D09-EB2A-45ED-BBCB-1765FAE0D32D}"/>
    <cellStyle name="集計 8 2 12 2" xfId="20276" xr:uid="{5142A844-51EC-4EA3-BD53-F68F8245D60D}"/>
    <cellStyle name="集計 8 2 12 3" xfId="23693" xr:uid="{FAFA96C9-209E-4991-82C2-24F25490C24F}"/>
    <cellStyle name="集計 8 2 12 4" xfId="21785" xr:uid="{908C0296-3A1D-4A3F-A4A4-A1611803B915}"/>
    <cellStyle name="集計 8 2 12 5" xfId="30881" xr:uid="{F1663F39-43D8-4D2B-B2BB-A00FBABEE8E1}"/>
    <cellStyle name="集計 8 2 13" xfId="14582" xr:uid="{6B83BA69-411B-422A-9FC0-044954F59031}"/>
    <cellStyle name="集計 8 2 13 2" xfId="20277" xr:uid="{506C2EE8-74C5-4E3A-BE0F-F2B76C6F3D4D}"/>
    <cellStyle name="集計 8 2 13 3" xfId="23692" xr:uid="{1659CBBA-6FBB-491F-AD4F-A3BA01364B8B}"/>
    <cellStyle name="集計 8 2 13 4" xfId="28020" xr:uid="{8C60A195-0C33-45DF-AEE7-CED92DBE25E8}"/>
    <cellStyle name="集計 8 2 13 5" xfId="30880" xr:uid="{501201ED-1602-45D3-AB52-0BEEBA1FE047}"/>
    <cellStyle name="集計 8 2 14" xfId="14583" xr:uid="{0290366A-CA61-489F-A12F-77FAB84E0234}"/>
    <cellStyle name="集計 8 2 14 2" xfId="20278" xr:uid="{FFDFBF8E-AA77-4213-A0B1-F7E5BC25F331}"/>
    <cellStyle name="集計 8 2 14 3" xfId="23691" xr:uid="{0BF2E195-31A0-44BC-93BD-29A108B4DA14}"/>
    <cellStyle name="集計 8 2 14 4" xfId="28642" xr:uid="{011814D8-0B35-4ED8-BB93-DACD0AEB00E2}"/>
    <cellStyle name="集計 8 2 14 5" xfId="30879" xr:uid="{BB0AFD0F-35A3-4848-BD90-38ABC69ECB43}"/>
    <cellStyle name="集計 8 2 15" xfId="14584" xr:uid="{DD20B2AE-9B37-4F7E-8ECD-6CF028448695}"/>
    <cellStyle name="集計 8 2 15 2" xfId="20279" xr:uid="{64929412-4C80-46EB-AC24-BEC3ED5CE575}"/>
    <cellStyle name="集計 8 2 15 3" xfId="23690" xr:uid="{C50CB33B-1550-43C9-813F-8A08640F8178}"/>
    <cellStyle name="集計 8 2 15 4" xfId="23497" xr:uid="{1FF0E468-97C3-4DBA-B77C-41530649516A}"/>
    <cellStyle name="集計 8 2 15 5" xfId="30878" xr:uid="{9505217D-7BDB-48D9-B2C7-B2DCE1E23AB1}"/>
    <cellStyle name="集計 8 2 16" xfId="14585" xr:uid="{17C6B4CB-0134-4D8C-8514-4D50356D0B5B}"/>
    <cellStyle name="集計 8 2 16 2" xfId="20280" xr:uid="{E2CE995F-ACC7-4AD0-B4AF-A11144DD7F07}"/>
    <cellStyle name="集計 8 2 16 3" xfId="27237" xr:uid="{5DFF3DC4-179C-4858-A0F2-7F6DAA0D605A}"/>
    <cellStyle name="集計 8 2 16 4" xfId="21397" xr:uid="{18952D39-632B-40B2-AD5B-BA0C1B628452}"/>
    <cellStyle name="集計 8 2 16 5" xfId="30877" xr:uid="{74BA1659-8A54-48C0-BDAA-32231DA26379}"/>
    <cellStyle name="集計 8 2 17" xfId="14586" xr:uid="{62313EE7-F277-4331-95EC-A93079E8E160}"/>
    <cellStyle name="集計 8 2 17 2" xfId="20281" xr:uid="{F17EEF0D-FC2C-4155-B9F6-8E4D36159C2B}"/>
    <cellStyle name="集計 8 2 17 3" xfId="23689" xr:uid="{FCD9C866-37DA-4B5F-BBA1-D6CAEA1C2052}"/>
    <cellStyle name="集計 8 2 17 4" xfId="26665" xr:uid="{5915CF4B-B188-4C12-AD09-0AAAB34EADB0}"/>
    <cellStyle name="集計 8 2 17 5" xfId="30876" xr:uid="{7AFDEC05-865B-4A22-A514-86ED610FB77C}"/>
    <cellStyle name="集計 8 2 18" xfId="14587" xr:uid="{04A07B93-A5BB-488D-8DA4-45142AEEBC2F}"/>
    <cellStyle name="集計 8 2 18 2" xfId="20282" xr:uid="{023E537B-70B5-420B-9AF9-8F13E4CA5853}"/>
    <cellStyle name="集計 8 2 18 3" xfId="27257" xr:uid="{516F55E5-E8EE-4F3C-9EC0-0D8CDABFFE7E}"/>
    <cellStyle name="集計 8 2 18 4" xfId="29422" xr:uid="{E63BBF6A-B911-4B5B-842E-876A0FAEA3B1}"/>
    <cellStyle name="集計 8 2 18 5" xfId="30875" xr:uid="{DC037AD8-0A7E-42DC-9EFB-A91083FE77CF}"/>
    <cellStyle name="集計 8 2 19" xfId="14588" xr:uid="{4FAE5C91-5C61-415E-915E-02E7A94D347D}"/>
    <cellStyle name="集計 8 2 19 2" xfId="20283" xr:uid="{62C2D1A2-99F1-48FB-B844-E2F1D04CB54F}"/>
    <cellStyle name="集計 8 2 19 3" xfId="26890" xr:uid="{831F3047-503C-425E-BA5A-4C81C28F9CBE}"/>
    <cellStyle name="集計 8 2 19 4" xfId="29712" xr:uid="{C4C4832E-0392-4953-999B-8A9F49A5A3CA}"/>
    <cellStyle name="集計 8 2 19 5" xfId="22328" xr:uid="{EFEFEB5E-B8BE-4EC6-97DD-0F4DBF153D21}"/>
    <cellStyle name="集計 8 2 2" xfId="14589" xr:uid="{84CF9713-DC6F-4340-A347-2359D5604184}"/>
    <cellStyle name="集計 8 2 2 2" xfId="20284" xr:uid="{D8A1D64A-78D7-4153-BF92-7B7A3634BB81}"/>
    <cellStyle name="集計 8 2 2 3" xfId="23688" xr:uid="{F351AF1B-D505-4694-9482-DC868A340FEF}"/>
    <cellStyle name="集計 8 2 2 4" xfId="27353" xr:uid="{2C487C12-31A3-4452-B4E1-FCFD898B6DF1}"/>
    <cellStyle name="集計 8 2 2 5" xfId="30874" xr:uid="{510FD4B8-74EA-4B9D-B502-24E671E0F882}"/>
    <cellStyle name="集計 8 2 20" xfId="14590" xr:uid="{04EE9DDD-4DA4-4DE0-9CFB-F4CBDBFAC17E}"/>
    <cellStyle name="集計 8 2 20 2" xfId="20285" xr:uid="{AD851AA1-5421-493D-9E7C-6F42EA8C7FD5}"/>
    <cellStyle name="集計 8 2 20 3" xfId="23687" xr:uid="{D2FCBFE0-E7B2-4946-A841-B12C77F6A37C}"/>
    <cellStyle name="集計 8 2 20 4" xfId="23092" xr:uid="{D044ECDD-E585-435E-8C87-00D62AEF009E}"/>
    <cellStyle name="集計 8 2 20 5" xfId="30873" xr:uid="{E5FC85BF-4257-4E10-9AC1-D9FCEA3F770C}"/>
    <cellStyle name="集計 8 2 21" xfId="14591" xr:uid="{C7A8C91A-ED5F-4369-9A2A-74A164CF96B8}"/>
    <cellStyle name="集計 8 2 21 2" xfId="20286" xr:uid="{62BA1DA4-3AEB-4A25-AE78-FDC6AC13352C}"/>
    <cellStyle name="集計 8 2 21 3" xfId="23686" xr:uid="{10C1DCC6-5C81-4772-9A3F-3B567C9E9B8C}"/>
    <cellStyle name="集計 8 2 21 4" xfId="29743" xr:uid="{C1502154-0F3C-471E-B7F7-C0F83D31F048}"/>
    <cellStyle name="集計 8 2 21 5" xfId="30872" xr:uid="{955924C8-3B8F-431E-B048-1A6CAB026FD8}"/>
    <cellStyle name="集計 8 2 22" xfId="14592" xr:uid="{FF048858-5C1F-4351-A6C8-A3E790A33F16}"/>
    <cellStyle name="集計 8 2 22 2" xfId="20287" xr:uid="{5DFC4D9F-FBB5-4172-8FE8-C6EAB008041F}"/>
    <cellStyle name="集計 8 2 22 3" xfId="23685" xr:uid="{6A658FB5-2CE9-4937-A9DA-F6A9AA1E71C9}"/>
    <cellStyle name="集計 8 2 22 4" xfId="27519" xr:uid="{AF1ABA9C-BC79-48BF-AF41-0892CCF908AE}"/>
    <cellStyle name="集計 8 2 22 5" xfId="30871" xr:uid="{B5F05851-792E-4F7A-AD8F-7E96B1368E2D}"/>
    <cellStyle name="集計 8 2 23" xfId="14593" xr:uid="{70388D63-759B-4082-A3C2-2348F6AFD036}"/>
    <cellStyle name="集計 8 2 23 2" xfId="20288" xr:uid="{A8F4620B-8ECE-4933-852C-BC3FA7441AB6}"/>
    <cellStyle name="集計 8 2 23 3" xfId="22573" xr:uid="{3D3D5C01-802A-44A4-A869-92B126EB846D}"/>
    <cellStyle name="集計 8 2 23 4" xfId="27370" xr:uid="{F620CCC4-EF7A-4F48-9F4D-E7349CEE9574}"/>
    <cellStyle name="集計 8 2 23 5" xfId="30870" xr:uid="{CD23C82E-36ED-4D8E-ADB6-1D7159B6CC60}"/>
    <cellStyle name="集計 8 2 24" xfId="14594" xr:uid="{B81EC003-2A04-4937-8711-2F4C7CA93143}"/>
    <cellStyle name="集計 8 2 24 2" xfId="20289" xr:uid="{1267AA98-CCAC-4FCB-A1C9-2B1948549115}"/>
    <cellStyle name="集計 8 2 24 3" xfId="23684" xr:uid="{B0C939AA-EF72-468F-9009-0E4F672C7198}"/>
    <cellStyle name="集計 8 2 24 4" xfId="29095" xr:uid="{8F37A052-57F0-4730-8D8C-5B8DD8591FF1}"/>
    <cellStyle name="集計 8 2 24 5" xfId="30869" xr:uid="{4450EE22-BF67-4307-AFAA-ED001DF2FE36}"/>
    <cellStyle name="集計 8 2 25" xfId="14595" xr:uid="{DDA92ABD-FF3C-42D3-9F7B-3AADE55946CD}"/>
    <cellStyle name="集計 8 2 25 2" xfId="20290" xr:uid="{94F298C5-2BDB-4158-9E8C-8099F718F054}"/>
    <cellStyle name="集計 8 2 25 3" xfId="22652" xr:uid="{8777DC62-657D-4B71-A60B-05706677B2EB}"/>
    <cellStyle name="集計 8 2 25 4" xfId="27800" xr:uid="{A99ED225-17A3-4C82-86A9-0AE99C50BC07}"/>
    <cellStyle name="集計 8 2 25 5" xfId="30868" xr:uid="{AFB9DA5A-1A33-4779-AE24-7A8A45306340}"/>
    <cellStyle name="集計 8 2 26" xfId="14596" xr:uid="{5CEBB556-2FF1-458E-9279-4160DE5B077F}"/>
    <cellStyle name="集計 8 2 26 2" xfId="20291" xr:uid="{0882E5A7-F7E3-4927-BCC8-411CD255308E}"/>
    <cellStyle name="集計 8 2 26 3" xfId="25965" xr:uid="{B43795D2-EBE8-4859-A168-91D8E86773CF}"/>
    <cellStyle name="集計 8 2 26 4" xfId="25050" xr:uid="{9E182BFA-AA53-4511-95CA-6283886E76F7}"/>
    <cellStyle name="集計 8 2 26 5" xfId="30867" xr:uid="{519B59A8-CCD4-412A-B3BC-6EFAD1334A10}"/>
    <cellStyle name="集計 8 2 27" xfId="14597" xr:uid="{6970D4CC-9FEE-45AF-A25B-9C2FF16A7CF1}"/>
    <cellStyle name="集計 8 2 27 2" xfId="20292" xr:uid="{03A12005-E89E-459C-98F9-7F62E403B2AC}"/>
    <cellStyle name="集計 8 2 27 3" xfId="21398" xr:uid="{BB9C69CB-880F-44CD-ADD5-9517A5B27845}"/>
    <cellStyle name="集計 8 2 27 4" xfId="23178" xr:uid="{1A8893F8-7BEC-4460-BF97-C279916D9447}"/>
    <cellStyle name="集計 8 2 27 5" xfId="30866" xr:uid="{34B90478-6D2D-4F9D-B927-EAC6F7EDB5F1}"/>
    <cellStyle name="集計 8 2 28" xfId="14598" xr:uid="{F9BE463C-514B-4971-9983-FA39750AD6C6}"/>
    <cellStyle name="集計 8 2 28 2" xfId="20293" xr:uid="{017524C0-2D60-424C-8BB6-0A5C5A2D5F93}"/>
    <cellStyle name="集計 8 2 28 3" xfId="26035" xr:uid="{B60229B1-7C1B-4859-9647-DBDC8BC8D3F4}"/>
    <cellStyle name="集計 8 2 28 4" xfId="30240" xr:uid="{A2B6FDCD-61FB-4CBE-9FCE-95660ED6B5BF}"/>
    <cellStyle name="集計 8 2 28 5" xfId="30865" xr:uid="{CFA6A0C5-BA35-4F99-AD16-C1D2375727A3}"/>
    <cellStyle name="集計 8 2 29" xfId="14599" xr:uid="{13139CC9-13E8-4764-82D4-015C84D141DE}"/>
    <cellStyle name="集計 8 2 29 2" xfId="20294" xr:uid="{82013BEA-5A8A-4679-9698-1D25ACEF1CE5}"/>
    <cellStyle name="集計 8 2 29 3" xfId="26032" xr:uid="{CE36768F-7FE9-411E-8A2A-C0EA4E0F876A}"/>
    <cellStyle name="集計 8 2 29 4" xfId="25678" xr:uid="{D6C82943-11B8-47B1-8E6C-1898403FF9ED}"/>
    <cellStyle name="集計 8 2 29 5" xfId="30864" xr:uid="{4DC7CECD-BE5D-41C5-9BC3-E7320D600210}"/>
    <cellStyle name="集計 8 2 3" xfId="14600" xr:uid="{5AE4A192-E368-466D-B04B-BFC62FECA3D9}"/>
    <cellStyle name="集計 8 2 3 2" xfId="20295" xr:uid="{4B4A63E4-B2D5-4BE6-82EE-45724E83EA7C}"/>
    <cellStyle name="集計 8 2 3 3" xfId="22074" xr:uid="{428FAE96-15F6-4581-99EA-948554939A7D}"/>
    <cellStyle name="集計 8 2 3 4" xfId="30350" xr:uid="{562048ED-5EF7-42DE-8FA6-888D0AB677E7}"/>
    <cellStyle name="集計 8 2 3 5" xfId="30863" xr:uid="{4DCD8155-893F-41FB-9512-975F72EFB8BF}"/>
    <cellStyle name="集計 8 2 30" xfId="14601" xr:uid="{78F80488-DD82-47E2-96FB-C98C17B5AABE}"/>
    <cellStyle name="集計 8 2 30 2" xfId="20296" xr:uid="{F4536CF1-AAD2-4564-BF52-D0A064523335}"/>
    <cellStyle name="集計 8 2 30 3" xfId="27765" xr:uid="{67839460-F072-4319-BCE1-4533CD30D807}"/>
    <cellStyle name="集計 8 2 30 4" xfId="26298" xr:uid="{90E4FAF0-DC13-45E2-A9A1-6965BE9AD96D}"/>
    <cellStyle name="集計 8 2 30 5" xfId="30862" xr:uid="{6B2AEE74-7406-484C-B98A-221311C4F337}"/>
    <cellStyle name="集計 8 2 31" xfId="14602" xr:uid="{7F46023C-C9E6-4E83-8664-C2BFC705B4E8}"/>
    <cellStyle name="集計 8 2 31 2" xfId="20297" xr:uid="{7C38EC9C-1832-42FB-960A-014CB6012BCD}"/>
    <cellStyle name="集計 8 2 31 3" xfId="27923" xr:uid="{750B946C-15F2-424D-951D-7D61042FE308}"/>
    <cellStyle name="集計 8 2 31 4" xfId="30579" xr:uid="{52BB4F5A-AD68-47C0-A5D5-BEC4512AF780}"/>
    <cellStyle name="集計 8 2 31 5" xfId="30861" xr:uid="{5C672A25-B587-4E5F-AB42-E6643DDA52D9}"/>
    <cellStyle name="集計 8 2 32" xfId="14603" xr:uid="{9BCE3365-8074-42F9-BC5A-70075EB2ACA3}"/>
    <cellStyle name="集計 8 2 32 2" xfId="20298" xr:uid="{851E8798-CB59-4898-9317-8AD4048D2D85}"/>
    <cellStyle name="集計 8 2 32 3" xfId="22189" xr:uid="{964B5F30-AACB-44C9-B448-3D570212CC9D}"/>
    <cellStyle name="集計 8 2 32 4" xfId="28907" xr:uid="{E0E3F6B6-3919-4CB7-BDD0-B4BD7872A4FA}"/>
    <cellStyle name="集計 8 2 32 5" xfId="30860" xr:uid="{56FBB89F-F0FA-4E47-A1A1-329057259F6D}"/>
    <cellStyle name="集計 8 2 33" xfId="14604" xr:uid="{4943E1EC-41C5-48AB-9334-D2B4D4480E49}"/>
    <cellStyle name="集計 8 2 33 2" xfId="20299" xr:uid="{7244D71E-0F3F-45EB-B483-97DDFAB6E21D}"/>
    <cellStyle name="集計 8 2 33 3" xfId="21325" xr:uid="{B2DE13E0-35CE-499A-B1F1-E0172D41A736}"/>
    <cellStyle name="集計 8 2 33 4" xfId="30387" xr:uid="{C3D183FF-C611-44FB-BC54-591177DC661E}"/>
    <cellStyle name="集計 8 2 33 5" xfId="30859" xr:uid="{BFF04250-CCAE-4A5B-812D-75555BFA9FF0}"/>
    <cellStyle name="集計 8 2 34" xfId="14605" xr:uid="{F8AD221E-FF5E-4042-AB35-F70C5480DB9A}"/>
    <cellStyle name="集計 8 2 34 2" xfId="20300" xr:uid="{9D0EF31E-BBEB-48B6-8950-6A76A626AD40}"/>
    <cellStyle name="集計 8 2 34 3" xfId="27836" xr:uid="{AC32340D-906C-414B-B397-5776113B894E}"/>
    <cellStyle name="集計 8 2 34 4" xfId="30493" xr:uid="{951A60D5-FE60-4771-8C92-0DF3572DB52E}"/>
    <cellStyle name="集計 8 2 34 5" xfId="30858" xr:uid="{31B9607A-CC6B-4DF1-93A3-50156D396E9F}"/>
    <cellStyle name="集計 8 2 35" xfId="14606" xr:uid="{1593BFA4-2037-4A52-B1C0-4C6DA0086F73}"/>
    <cellStyle name="集計 8 2 35 2" xfId="20301" xr:uid="{0FF90895-08E6-445E-9AC1-910107643F64}"/>
    <cellStyle name="集計 8 2 35 3" xfId="22606" xr:uid="{D9FD031C-1F51-4538-98EB-5374185B4E7E}"/>
    <cellStyle name="集計 8 2 35 4" xfId="25792" xr:uid="{6FFB6C18-78DC-49A4-8571-1B580BD0B0B7}"/>
    <cellStyle name="集計 8 2 35 5" xfId="34825" xr:uid="{8FEDA0DB-2981-4783-9AA7-0B50FE4148E8}"/>
    <cellStyle name="集計 8 2 36" xfId="14607" xr:uid="{AA85DD37-DDC1-4569-BD40-FFA69F11F698}"/>
    <cellStyle name="集計 8 2 36 2" xfId="20302" xr:uid="{8719101E-E6B4-46F5-8841-B922A39A2141}"/>
    <cellStyle name="集計 8 2 36 3" xfId="22687" xr:uid="{61D53700-FDCD-4D04-8BB5-A5077F9424AF}"/>
    <cellStyle name="集計 8 2 36 4" xfId="23004" xr:uid="{477B3939-17AC-4DF3-AC42-BC2E78C279EA}"/>
    <cellStyle name="集計 8 2 36 5" xfId="30857" xr:uid="{EA88B91B-B4C3-491D-BE58-573F89207956}"/>
    <cellStyle name="集計 8 2 37" xfId="14608" xr:uid="{1862D9C1-72BC-4ED7-A70D-24F851211396}"/>
    <cellStyle name="集計 8 2 37 2" xfId="20303" xr:uid="{00D59F3D-BCA4-496D-A7ED-4C4CB3C49C5C}"/>
    <cellStyle name="集計 8 2 37 3" xfId="23117" xr:uid="{40432BB4-90D9-4F14-9FA8-2B4EB80CA8E9}"/>
    <cellStyle name="集計 8 2 37 4" xfId="28727" xr:uid="{49144BEF-271A-4E98-A06E-5D01A59AC87B}"/>
    <cellStyle name="集計 8 2 37 5" xfId="34542" xr:uid="{16DBD4D0-F21F-4804-8CD6-D7A35C0D65CF}"/>
    <cellStyle name="集計 8 2 38" xfId="14609" xr:uid="{C49D48ED-3AD3-4593-A48B-7CE6D262BBA3}"/>
    <cellStyle name="集計 8 2 38 2" xfId="20304" xr:uid="{5E7937A8-4219-4191-898F-E40EDF7B31C8}"/>
    <cellStyle name="集計 8 2 38 3" xfId="23683" xr:uid="{BDC0CFB1-3170-4F84-9899-4BA2F02645F9}"/>
    <cellStyle name="集計 8 2 38 4" xfId="25396" xr:uid="{477D5E27-E1AA-458D-95B6-76834CA22A84}"/>
    <cellStyle name="集計 8 2 38 5" xfId="34272" xr:uid="{5562201F-545A-487B-AC0D-7C983407CA89}"/>
    <cellStyle name="集計 8 2 39" xfId="14610" xr:uid="{C3E49D6D-D6B4-4CCB-B149-D8694DB87EEC}"/>
    <cellStyle name="集計 8 2 39 2" xfId="20305" xr:uid="{6EA713C1-C13E-4DC4-9758-834D80B8AA18}"/>
    <cellStyle name="集計 8 2 39 3" xfId="21449" xr:uid="{5D482D88-DCD5-4402-90C6-875C73612698}"/>
    <cellStyle name="集計 8 2 39 4" xfId="22870" xr:uid="{E47044DC-533E-42FC-B826-DDF4C9ACC002}"/>
    <cellStyle name="集計 8 2 39 5" xfId="30856" xr:uid="{ADB27072-34D8-4650-9E8D-235D755AA84B}"/>
    <cellStyle name="集計 8 2 4" xfId="14611" xr:uid="{2636BF36-2B21-45F2-8160-DC7CA9CDB07A}"/>
    <cellStyle name="集計 8 2 4 2" xfId="20306" xr:uid="{D3893EC3-C4AB-46A5-A939-3C6684957B9A}"/>
    <cellStyle name="集計 8 2 4 3" xfId="23682" xr:uid="{C543B825-C928-47D9-9B63-A29486FB3BD0}"/>
    <cellStyle name="集計 8 2 4 4" xfId="29118" xr:uid="{E6B7066A-5D8C-4096-B88C-A348234CF7DA}"/>
    <cellStyle name="集計 8 2 4 5" xfId="30855" xr:uid="{E98164D5-9EAA-4DC0-829E-7D950522626A}"/>
    <cellStyle name="集計 8 2 40" xfId="14612" xr:uid="{6FA15937-87FC-4D28-B692-C1CE12A33E66}"/>
    <cellStyle name="集計 8 2 40 2" xfId="20307" xr:uid="{ECD3C7F0-CD3D-4376-AB00-C567F28F1D19}"/>
    <cellStyle name="集計 8 2 40 3" xfId="23681" xr:uid="{BD9B9FED-A10F-4826-A22E-B7E7CADB9AAB}"/>
    <cellStyle name="集計 8 2 40 4" xfId="24622" xr:uid="{B55D8DFA-BC55-4BDF-ACB5-CA046967AFBE}"/>
    <cellStyle name="集計 8 2 40 5" xfId="30854" xr:uid="{F0DE973E-D92B-49F8-88E4-06FCADC58614}"/>
    <cellStyle name="集計 8 2 41" xfId="14613" xr:uid="{E052B7A4-DEC5-4A67-B37B-43DA4293F72C}"/>
    <cellStyle name="集計 8 2 41 2" xfId="20308" xr:uid="{A8D6AD5A-3721-493B-9B00-C076E2D47EAD}"/>
    <cellStyle name="集計 8 2 41 3" xfId="22056" xr:uid="{5DC423F8-3D4F-4551-81AA-2727203860A5}"/>
    <cellStyle name="集計 8 2 41 4" xfId="22940" xr:uid="{134264AA-8362-49E8-A1C0-01AA92A39BD9}"/>
    <cellStyle name="集計 8 2 41 5" xfId="30853" xr:uid="{5AF75EAB-0BD0-472A-97E0-B92B63DEB998}"/>
    <cellStyle name="集計 8 2 42" xfId="14614" xr:uid="{15E8F18F-EC18-4C3D-8F38-CF1E7C64AE09}"/>
    <cellStyle name="集計 8 2 42 2" xfId="20309" xr:uid="{A4BDF4AC-85E6-4187-89B0-B4DE4A0FAC61}"/>
    <cellStyle name="集計 8 2 42 3" xfId="23680" xr:uid="{5EBA5EEF-A840-4AB2-8278-20C3611F128E}"/>
    <cellStyle name="集計 8 2 42 4" xfId="26452" xr:uid="{AF3013E5-5975-45C9-8887-9C3D059353FE}"/>
    <cellStyle name="集計 8 2 42 5" xfId="30852" xr:uid="{ED5DD854-8535-4123-B80C-4C69A2601FEE}"/>
    <cellStyle name="集計 8 2 43" xfId="14615" xr:uid="{DA0E395A-C111-4B46-A781-C5B129E8B577}"/>
    <cellStyle name="集計 8 2 43 2" xfId="20310" xr:uid="{D781FF4B-0FA1-48E6-9138-874C1028155F}"/>
    <cellStyle name="集計 8 2 43 3" xfId="23679" xr:uid="{88DD18BD-410B-4D6F-836D-E7479884E51E}"/>
    <cellStyle name="集計 8 2 43 4" xfId="26109" xr:uid="{A66027D0-FE5E-4D05-BAEF-318555B61131}"/>
    <cellStyle name="集計 8 2 43 5" xfId="30851" xr:uid="{157B7045-0F2D-4200-8965-63EB889798BF}"/>
    <cellStyle name="集計 8 2 44" xfId="14616" xr:uid="{8BA620DE-CA50-4819-A907-7A6575062115}"/>
    <cellStyle name="集計 8 2 44 2" xfId="20311" xr:uid="{B28C77E3-CF62-432F-9291-99DA4D68D935}"/>
    <cellStyle name="集計 8 2 44 3" xfId="23678" xr:uid="{9C38F1A9-87D6-4AC3-AFDE-AC0273DABC5E}"/>
    <cellStyle name="集計 8 2 44 4" xfId="27754" xr:uid="{75D4C0D3-B8CD-463B-A3F3-40FD093812F5}"/>
    <cellStyle name="集計 8 2 44 5" xfId="30850" xr:uid="{638F12B9-34ED-4728-9615-13F8E5B51D25}"/>
    <cellStyle name="集計 8 2 45" xfId="14617" xr:uid="{D9FBC3B5-7B8D-48E3-90B4-D17024D4F76D}"/>
    <cellStyle name="集計 8 2 45 2" xfId="20312" xr:uid="{134FCCE3-BB07-4338-B63D-EDF3E60DA7F6}"/>
    <cellStyle name="集計 8 2 45 3" xfId="23677" xr:uid="{5CC9A1F4-8CC2-4063-AD02-51779F1B229F}"/>
    <cellStyle name="集計 8 2 45 4" xfId="27583" xr:uid="{1DA6FEE3-04E4-48D2-B059-20BA5088B52F}"/>
    <cellStyle name="集計 8 2 45 5" xfId="30849" xr:uid="{94BA85D8-4A11-4D92-942E-8063443589C3}"/>
    <cellStyle name="集計 8 2 46" xfId="14618" xr:uid="{2AA8A628-CB65-4F26-818B-2E5E9C196E4F}"/>
    <cellStyle name="集計 8 2 46 2" xfId="20313" xr:uid="{61846AE0-EBC1-4569-9D87-7AF1928109CE}"/>
    <cellStyle name="集計 8 2 46 3" xfId="23676" xr:uid="{D8C43652-8A3E-4278-8606-5EE04777D470}"/>
    <cellStyle name="集計 8 2 46 4" xfId="27079" xr:uid="{35AEA997-3EF3-44AA-9029-E8E3D52456E9}"/>
    <cellStyle name="集計 8 2 46 5" xfId="25573" xr:uid="{DC697059-CC95-43BC-8C18-31A6A86C1D9F}"/>
    <cellStyle name="集計 8 2 47" xfId="14619" xr:uid="{E5E75BED-73AB-4E5C-B76C-EB8F85EFB517}"/>
    <cellStyle name="集計 8 2 47 2" xfId="20314" xr:uid="{02F62DB8-3830-4DFE-86E7-A13BD61FF731}"/>
    <cellStyle name="集計 8 2 47 3" xfId="23675" xr:uid="{A2D598F6-DD50-42CE-9695-87C0E8729457}"/>
    <cellStyle name="集計 8 2 47 4" xfId="25237" xr:uid="{AFBC8553-BB56-4764-BC78-9E7FD8164927}"/>
    <cellStyle name="集計 8 2 47 5" xfId="30848" xr:uid="{E572D673-3842-43F4-8D62-BBFAB33B5781}"/>
    <cellStyle name="集計 8 2 48" xfId="14620" xr:uid="{36B9E8D6-28EB-4D7B-915F-DA025A7AAB23}"/>
    <cellStyle name="集計 8 2 48 2" xfId="20315" xr:uid="{2405B569-A60A-4DCA-A840-C5B1A9129DDF}"/>
    <cellStyle name="集計 8 2 48 3" xfId="23674" xr:uid="{99F3B6EE-F41D-4A54-9897-71A5540755FD}"/>
    <cellStyle name="集計 8 2 48 4" xfId="27199" xr:uid="{4CA1D724-AC26-401C-82E6-97F508464254}"/>
    <cellStyle name="集計 8 2 48 5" xfId="30847" xr:uid="{4DA4D0B6-77C8-441C-86CF-781849B18768}"/>
    <cellStyle name="集計 8 2 49" xfId="15490" xr:uid="{21AA730E-66BD-4632-AA23-3AED4458D2DB}"/>
    <cellStyle name="集計 8 2 49 2" xfId="20969" xr:uid="{7C196134-17E0-4C74-9DBA-B96A2FE7B356}"/>
    <cellStyle name="集計 8 2 49 3" xfId="23220" xr:uid="{6B702369-9936-4DD0-8152-BF123BA72D3D}"/>
    <cellStyle name="集計 8 2 49 4" xfId="21545" xr:uid="{5BE3DF13-690F-4FA3-AD83-888C97F7F4A7}"/>
    <cellStyle name="集計 8 2 49 5" xfId="28572" xr:uid="{53CBA395-9516-45BA-BB1C-DE49CA726360}"/>
    <cellStyle name="集計 8 2 5" xfId="14621" xr:uid="{81F3703D-A439-4972-8FCA-B4BE937F1030}"/>
    <cellStyle name="集計 8 2 5 2" xfId="20316" xr:uid="{873B01C2-7129-439C-A68D-333C68312D8A}"/>
    <cellStyle name="集計 8 2 5 3" xfId="27004" xr:uid="{98D58199-D87D-4381-90E8-596F31CAE9E4}"/>
    <cellStyle name="集計 8 2 5 4" xfId="22533" xr:uid="{E746D69B-E97F-4445-B019-F8FAF803AAF9}"/>
    <cellStyle name="集計 8 2 5 5" xfId="30846" xr:uid="{A65FDEF9-B409-4950-916C-ABF4490E1BCC}"/>
    <cellStyle name="集計 8 2 50" xfId="14941" xr:uid="{F615A164-291B-4BC5-9FC7-A3D85A3274B8}"/>
    <cellStyle name="集計 8 2 50 2" xfId="20478" xr:uid="{0382F0E4-8D7E-4797-926F-E33F344E2DC4}"/>
    <cellStyle name="集計 8 2 50 3" xfId="23582" xr:uid="{E03F10B8-6491-4E60-A730-CFE49F865DBF}"/>
    <cellStyle name="集計 8 2 50 4" xfId="25557" xr:uid="{75188091-6AB3-4930-AF77-C0F3438FCE82}"/>
    <cellStyle name="集計 8 2 50 5" xfId="30720" xr:uid="{C2362CE0-552E-4DD0-916A-551DF2BB95F6}"/>
    <cellStyle name="集計 8 2 51" xfId="15062" xr:uid="{99AD61D5-C41A-459F-9E24-D25CA153E6FB}"/>
    <cellStyle name="集計 8 2 51 2" xfId="20590" xr:uid="{D76E44B7-DB59-4BF1-B99E-B1535BA05A55}"/>
    <cellStyle name="集計 8 2 51 3" xfId="26667" xr:uid="{9E84AB9F-9012-4CAD-8BD9-FA77EC3A8628}"/>
    <cellStyle name="集計 8 2 51 4" xfId="24933" xr:uid="{B283C1CB-FBB5-4999-892F-32917801EFEC}"/>
    <cellStyle name="集計 8 2 51 5" xfId="28495" xr:uid="{1BB114D3-A9C7-45E6-A46B-9EDAFA44A362}"/>
    <cellStyle name="集計 8 2 52" xfId="15522" xr:uid="{B2DC5119-30F9-48C0-AE17-453280AFC233}"/>
    <cellStyle name="集計 8 2 52 2" xfId="21000" xr:uid="{B4D00569-B8D8-4826-8AC6-70794EB8F14B}"/>
    <cellStyle name="集計 8 2 52 3" xfId="26622" xr:uid="{23699ACF-004E-45A3-9288-A7F8D88B24F6}"/>
    <cellStyle name="集計 8 2 52 4" xfId="23633" xr:uid="{D11CA0E8-C5E7-483E-BA8B-3961E91B8704}"/>
    <cellStyle name="集計 8 2 52 5" xfId="22268" xr:uid="{821A7F9B-3D4C-4F6D-807D-00F85006E1F1}"/>
    <cellStyle name="集計 8 2 53" xfId="15725" xr:uid="{CBD2ED4F-C249-4FD5-A7CC-04DFD3C852C2}"/>
    <cellStyle name="集計 8 2 53 2" xfId="21183" xr:uid="{AA192E5B-9F06-43EB-9BB8-6CE5C11CDD96}"/>
    <cellStyle name="集計 8 2 53 3" xfId="22725" xr:uid="{29372E3A-96A8-4C6A-BC42-4C64AF1C9226}"/>
    <cellStyle name="集計 8 2 53 4" xfId="27395" xr:uid="{B789A031-E24A-4AB4-9167-33253FBD725A}"/>
    <cellStyle name="集計 8 2 53 5" xfId="35041" xr:uid="{93F0D6BF-E7A5-4FBB-B71B-639D2E92F52B}"/>
    <cellStyle name="集計 8 2 54" xfId="15797" xr:uid="{E2FDEBFE-0290-4D5F-B6F1-916F85C5BA9E}"/>
    <cellStyle name="集計 8 2 54 2" xfId="21246" xr:uid="{24F9E6FB-6F6C-4EFC-A269-8389C1725AE3}"/>
    <cellStyle name="集計 8 2 54 3" xfId="27598" xr:uid="{22B0E162-6BF3-4E58-9F3C-A0E134C7F9A4}"/>
    <cellStyle name="集計 8 2 54 4" xfId="29036" xr:uid="{47887BB3-4801-4CA0-8084-E84B0F4F0F0D}"/>
    <cellStyle name="集計 8 2 54 5" xfId="35104" xr:uid="{54624660-2F0B-4112-A7B6-E1F52FB77C97}"/>
    <cellStyle name="集計 8 2 55" xfId="15008" xr:uid="{1A0457AE-7C84-4F52-AEBB-49D7A8BF2387}"/>
    <cellStyle name="集計 8 2 55 2" xfId="20540" xr:uid="{91450BA1-09C1-4A2C-BDF3-FD1717A18F50}"/>
    <cellStyle name="集計 8 2 55 3" xfId="26704" xr:uid="{A49DEDA2-0065-4F5D-98C7-9322A9DAD6DD}"/>
    <cellStyle name="集計 8 2 55 4" xfId="26400" xr:uid="{D7496C4F-157D-4B60-A32A-8DDB143CA46A}"/>
    <cellStyle name="集計 8 2 55 5" xfId="29153" xr:uid="{3065054D-A161-4881-A429-B899C48F197C}"/>
    <cellStyle name="集計 8 2 56" xfId="15254" xr:uid="{220BE94A-2EEC-488B-8B1D-51483D9D2521}"/>
    <cellStyle name="集計 8 2 56 2" xfId="20760" xr:uid="{6157D85C-0327-4945-9FAC-EE54FA914D1C}"/>
    <cellStyle name="集計 8 2 56 3" xfId="27399" xr:uid="{84FF33E2-7A7F-40EA-902D-A5E725E650B6}"/>
    <cellStyle name="集計 8 2 56 4" xfId="29626" xr:uid="{C9826AD0-58BE-4BA7-A6C6-36C094862499}"/>
    <cellStyle name="集計 8 2 56 5" xfId="24969" xr:uid="{595716BD-7C56-49B7-A848-FC1A4A39963B}"/>
    <cellStyle name="集計 8 2 57" xfId="15616" xr:uid="{8DB41AD8-F134-4395-944F-ECE339917B83}"/>
    <cellStyle name="集計 8 2 57 2" xfId="21088" xr:uid="{B33499FA-C395-4066-AEB3-F73DEA88DF01}"/>
    <cellStyle name="集計 8 2 57 3" xfId="23187" xr:uid="{C3641297-B1E7-4C25-ACA2-52BC4A77413E}"/>
    <cellStyle name="集計 8 2 57 4" xfId="27138" xr:uid="{C6726D8B-F1F8-4C92-9DB4-FD81B5B69EDA}"/>
    <cellStyle name="集計 8 2 57 5" xfId="34946" xr:uid="{FB9E13AE-8BDE-4305-8D20-B8CEF7885FE9}"/>
    <cellStyle name="集計 8 2 58" xfId="15192" xr:uid="{CB972ABA-F544-44BF-B507-6F49F1AAF3CF}"/>
    <cellStyle name="集計 8 2 58 2" xfId="20707" xr:uid="{0BF9A615-0296-4CB2-9C1D-3DA56C1E13AD}"/>
    <cellStyle name="集計 8 2 58 3" xfId="25824" xr:uid="{C8D962D7-050E-43BA-B2CC-E5DEB7949A5D}"/>
    <cellStyle name="集計 8 2 58 4" xfId="26072" xr:uid="{19D43695-8839-469B-B3FF-45E39FAF0862}"/>
    <cellStyle name="集計 8 2 58 5" xfId="30194" xr:uid="{1247F9AD-66DF-40FD-8A28-51C008CF6059}"/>
    <cellStyle name="集計 8 2 59" xfId="15649" xr:uid="{5EFA14A8-2644-4CFC-842E-6A4730FFFF07}"/>
    <cellStyle name="集計 8 2 59 2" xfId="21112" xr:uid="{28003E66-291A-4894-9643-614D5E70FD55}"/>
    <cellStyle name="集計 8 2 59 3" xfId="26567" xr:uid="{69C7F7BD-AD82-42A9-B4E9-58EA462CA9CC}"/>
    <cellStyle name="集計 8 2 59 4" xfId="24948" xr:uid="{DDA296D5-FB2A-44D9-8C48-7FECD529B807}"/>
    <cellStyle name="集計 8 2 59 5" xfId="34970" xr:uid="{9093BC23-0BD4-48EA-9521-E0837B0F21F2}"/>
    <cellStyle name="集計 8 2 6" xfId="14622" xr:uid="{A428468C-3DE7-4541-BDE4-CD4EC930D760}"/>
    <cellStyle name="集計 8 2 6 2" xfId="20317" xr:uid="{4DC4298D-340C-4961-9AA8-491E0111FC23}"/>
    <cellStyle name="集計 8 2 6 3" xfId="23673" xr:uid="{26DFCF93-2A2E-4260-BB34-E5DE9A4281D3}"/>
    <cellStyle name="集計 8 2 6 4" xfId="25238" xr:uid="{0F6A7EB2-704D-4360-B3FC-0E3B3E54B404}"/>
    <cellStyle name="集計 8 2 6 5" xfId="30845" xr:uid="{2F432CB4-EDE7-4626-9E36-23CD6F7A592E}"/>
    <cellStyle name="集計 8 2 60" xfId="15715" xr:uid="{D3EB0A3C-C941-4B3A-A629-B027BDBEA486}"/>
    <cellStyle name="集計 8 2 60 2" xfId="21173" xr:uid="{53C5245B-8095-49C8-B6DA-B893B98B236D}"/>
    <cellStyle name="集計 8 2 60 3" xfId="23172" xr:uid="{FC3066DD-B186-4AE7-B133-A058AF76CBD9}"/>
    <cellStyle name="集計 8 2 60 4" xfId="24631" xr:uid="{47D7E03E-3FC5-4CDF-8EDE-3F7E7C1BA55B}"/>
    <cellStyle name="集計 8 2 60 5" xfId="35031" xr:uid="{2D464850-CFC9-40AB-8141-443F7859C0D4}"/>
    <cellStyle name="集計 8 2 61" xfId="15826" xr:uid="{F1CD14A0-1495-4382-B2EA-04E5655F870B}"/>
    <cellStyle name="集計 8 2 62" xfId="25532" xr:uid="{0B2C0045-5686-4377-9C3E-0C0598FB7823}"/>
    <cellStyle name="集計 8 2 63" xfId="25429" xr:uid="{7C641225-8A17-4F2E-862B-EF2D8734BD61}"/>
    <cellStyle name="集計 8 2 64" xfId="34111" xr:uid="{88F8ADE3-13FC-4411-BDA8-6BEC5E9F739F}"/>
    <cellStyle name="集計 8 2 65" xfId="35517" xr:uid="{598EBC48-B8A9-43BB-A6AC-04B36EAA9FC5}"/>
    <cellStyle name="集計 8 2 66" xfId="35414" xr:uid="{9EFC3E38-D9C1-4448-BF69-967E1E2A5678}"/>
    <cellStyle name="集計 8 2 67" xfId="35689" xr:uid="{6915A79D-F65F-4C65-B1E4-865853305833}"/>
    <cellStyle name="集計 8 2 68" xfId="35725" xr:uid="{0FBF0C2A-E642-4732-A090-341720367206}"/>
    <cellStyle name="集計 8 2 69" xfId="35753" xr:uid="{54FFBB38-2448-429E-A474-3AC883156272}"/>
    <cellStyle name="集計 8 2 7" xfId="14623" xr:uid="{896970DF-1286-4A10-AA61-89A5723708DE}"/>
    <cellStyle name="集計 8 2 7 2" xfId="20318" xr:uid="{FF601E77-A80F-4E41-BE9D-9A0D040A390F}"/>
    <cellStyle name="集計 8 2 7 3" xfId="26900" xr:uid="{EDC907B0-59CF-4891-832F-17264E836860}"/>
    <cellStyle name="集計 8 2 7 4" xfId="25916" xr:uid="{1CEB46F2-30EA-4183-A0AE-2B0AD7E7AF4E}"/>
    <cellStyle name="集計 8 2 7 5" xfId="30844" xr:uid="{DECCACE6-89DD-47D3-8F59-CC2BC4683674}"/>
    <cellStyle name="集計 8 2 8" xfId="14624" xr:uid="{F6F1494A-C6FB-4C40-9E9C-D1737103F22C}"/>
    <cellStyle name="集計 8 2 8 2" xfId="20319" xr:uid="{4F296A42-6381-4207-B089-E31EEEC5A1C8}"/>
    <cellStyle name="集計 8 2 8 3" xfId="27280" xr:uid="{FC909015-EAC0-48C1-A489-44A93D5BA0D8}"/>
    <cellStyle name="集計 8 2 8 4" xfId="26577" xr:uid="{E2B82B91-5628-48D1-8DE4-2665AE3B0D1B}"/>
    <cellStyle name="集計 8 2 8 5" xfId="30843" xr:uid="{89739304-A1F6-4458-9091-E13DE5502F66}"/>
    <cellStyle name="集計 8 2 9" xfId="14625" xr:uid="{17FD7935-FD55-401D-A7A4-38AB753925C1}"/>
    <cellStyle name="集計 8 2 9 2" xfId="20320" xr:uid="{02F5D536-E427-4B4A-842F-C5273BF7B230}"/>
    <cellStyle name="集計 8 2 9 3" xfId="23672" xr:uid="{0E5D0B0A-1A3C-410B-B7B6-E394BF3BB94C}"/>
    <cellStyle name="集計 8 2 9 4" xfId="29517" xr:uid="{8DA30BE3-5D32-44A6-B3A7-928E5CB3819D}"/>
    <cellStyle name="集計 8 2 9 5" xfId="30842" xr:uid="{3C824966-DD87-4211-AE96-5799DA573F0A}"/>
    <cellStyle name="集計 8 20" xfId="14626" xr:uid="{A88BACD9-3976-4FCF-A411-8BC53299837E}"/>
    <cellStyle name="集計 8 20 2" xfId="20321" xr:uid="{EB2ADF96-F4E6-4C5C-BF4B-C4E74E15BC34}"/>
    <cellStyle name="集計 8 20 3" xfId="26363" xr:uid="{337BFE2B-69DD-4684-B30D-370E074DBFBB}"/>
    <cellStyle name="集計 8 20 4" xfId="22396" xr:uid="{B02A0CE2-A329-4A78-82FF-6463C680F920}"/>
    <cellStyle name="集計 8 20 5" xfId="30841" xr:uid="{2C1FCC7D-FACD-488C-B7EF-6E33EE7B2E58}"/>
    <cellStyle name="集計 8 21" xfId="14627" xr:uid="{050B852B-405E-4D25-A233-9AD48D5A930B}"/>
    <cellStyle name="集計 8 21 2" xfId="20322" xr:uid="{30EB68BB-173F-4FB1-AB0E-CD481062FA58}"/>
    <cellStyle name="集計 8 21 3" xfId="23671" xr:uid="{A7A5B5BE-60C3-4213-8C4A-B72D083328D2}"/>
    <cellStyle name="集計 8 21 4" xfId="24118" xr:uid="{0BDF0AED-820C-4065-9D59-ED7A4AAD95E6}"/>
    <cellStyle name="集計 8 21 5" xfId="30840" xr:uid="{FE6EC7F4-E4A0-4FBD-AE6F-F82F859C8EEF}"/>
    <cellStyle name="集計 8 22" xfId="14628" xr:uid="{5BD555F2-E4F8-426B-8319-DE593689E843}"/>
    <cellStyle name="集計 8 22 2" xfId="20323" xr:uid="{B17C95BA-FBE7-4C31-9E91-7832CF3B6D80}"/>
    <cellStyle name="集計 8 22 3" xfId="21294" xr:uid="{3F09F68D-ABB6-4F50-BB7E-2232B3DBE85D}"/>
    <cellStyle name="集計 8 22 4" xfId="30427" xr:uid="{E4904630-C3E1-4D1C-8480-5164DAD3DFFC}"/>
    <cellStyle name="集計 8 22 5" xfId="30839" xr:uid="{ECEA3A92-70C7-4A9B-A1A6-8430FA717836}"/>
    <cellStyle name="集計 8 23" xfId="14629" xr:uid="{00CCF32B-ECBC-4767-A3A5-070C2ADE14F7}"/>
    <cellStyle name="集計 8 23 2" xfId="20324" xr:uid="{EE431E9D-3826-4A14-B7F4-886E6FF671DE}"/>
    <cellStyle name="集計 8 23 3" xfId="27522" xr:uid="{C1FD5B69-494F-4E20-B67A-1A0490AA4375}"/>
    <cellStyle name="集計 8 23 4" xfId="30128" xr:uid="{374425E9-EEF5-4589-BA7C-F8904A9B5EFB}"/>
    <cellStyle name="集計 8 23 5" xfId="30838" xr:uid="{9373BC9A-DEF1-4AB5-A46A-57C754439CFC}"/>
    <cellStyle name="集計 8 24" xfId="14630" xr:uid="{9489644E-E3E0-40AE-887E-D48386688245}"/>
    <cellStyle name="集計 8 24 2" xfId="20325" xr:uid="{7DFFE0E1-A5BB-492A-BA9A-7E7C6CD5B3CD}"/>
    <cellStyle name="集計 8 24 3" xfId="23670" xr:uid="{44CDD338-16B3-4A4F-9BCE-FFFB6BA37843}"/>
    <cellStyle name="集計 8 24 4" xfId="26584" xr:uid="{605C6786-0639-4051-8C46-CA4E2D80D4A5}"/>
    <cellStyle name="集計 8 24 5" xfId="30837" xr:uid="{00FA2290-F43D-4958-A04E-E0FDBFFF95BD}"/>
    <cellStyle name="集計 8 25" xfId="14631" xr:uid="{E8CD6406-F231-4600-900B-7743D1D238BA}"/>
    <cellStyle name="集計 8 25 2" xfId="20326" xr:uid="{F80DF2D9-E975-44E9-BB9E-AF268B671F67}"/>
    <cellStyle name="集計 8 25 3" xfId="23669" xr:uid="{DFDFCA9D-C47B-494C-82CB-C7908E1ED8DF}"/>
    <cellStyle name="集計 8 25 4" xfId="26655" xr:uid="{1C2E577C-B464-47F3-93BD-ADD6C826CA8D}"/>
    <cellStyle name="集計 8 25 5" xfId="30836" xr:uid="{485A319A-74BD-4847-978A-6C15BE553E54}"/>
    <cellStyle name="集計 8 26" xfId="14632" xr:uid="{48CF6F4F-6C51-4586-956B-51AD3C394C40}"/>
    <cellStyle name="集計 8 26 2" xfId="20327" xr:uid="{92D5C289-1CB3-4B57-B82C-AE8326FF77A2}"/>
    <cellStyle name="集計 8 26 3" xfId="23668" xr:uid="{2B3DC49F-DC7E-42B3-BA11-AD56046BED9A}"/>
    <cellStyle name="集計 8 26 4" xfId="29096" xr:uid="{CD15C5C5-A528-4826-ADCE-0FCD7F406F17}"/>
    <cellStyle name="集計 8 26 5" xfId="30835" xr:uid="{19FA2564-234E-4965-9AEA-741EEF40329D}"/>
    <cellStyle name="集計 8 27" xfId="14633" xr:uid="{E0AC0C41-3A41-4917-BBA4-ED0D5A088CA2}"/>
    <cellStyle name="集計 8 27 2" xfId="20328" xr:uid="{BE7F311E-A202-40B5-BAD9-0FDD2DDFF796}"/>
    <cellStyle name="集計 8 27 3" xfId="23667" xr:uid="{0B8B92CF-5EB2-4079-ABD4-2299744D9F63}"/>
    <cellStyle name="集計 8 27 4" xfId="22379" xr:uid="{08F0DB8D-7291-4A62-9450-7CE29A9E59DD}"/>
    <cellStyle name="集計 8 27 5" xfId="30834" xr:uid="{5E513C24-EB24-4BA7-B09B-723C6293D56C}"/>
    <cellStyle name="集計 8 28" xfId="14634" xr:uid="{93FC69E2-4B3D-4D45-AF08-CE32D03487BE}"/>
    <cellStyle name="集計 8 28 2" xfId="20329" xr:uid="{30AA7380-6EDE-466A-9A76-4D7ACB2CE8A7}"/>
    <cellStyle name="集計 8 28 3" xfId="23666" xr:uid="{EF21441B-1D6E-4C0B-9C6C-266E4FC3304A}"/>
    <cellStyle name="集計 8 28 4" xfId="29119" xr:uid="{7BF036EA-D430-4C30-B7C5-047ECD4AC5E1}"/>
    <cellStyle name="集計 8 28 5" xfId="30833" xr:uid="{D86AD9BD-705A-4B53-82B5-E94DEA478973}"/>
    <cellStyle name="集計 8 29" xfId="14635" xr:uid="{BFE467BD-C6DD-4BCF-B1E5-242341681E33}"/>
    <cellStyle name="集計 8 29 2" xfId="20330" xr:uid="{92E57F1E-1DC8-4E8B-A9E8-11F0B43F797D}"/>
    <cellStyle name="集計 8 29 3" xfId="23665" xr:uid="{2B4779B8-1D76-4528-8203-0E4DEE4A74E6}"/>
    <cellStyle name="集計 8 29 4" xfId="27432" xr:uid="{D2FFA891-2D58-4622-8FFD-AD4E7AF1D08E}"/>
    <cellStyle name="集計 8 29 5" xfId="30832" xr:uid="{B0F945D8-6063-473B-9A98-7ABDBD9502BB}"/>
    <cellStyle name="集計 8 3" xfId="14636" xr:uid="{B818C3D9-9F03-4F5E-977D-44F2B5FA1060}"/>
    <cellStyle name="集計 8 3 10" xfId="35762" xr:uid="{6EB202A7-FEEC-400F-863C-49D8E1E7D61C}"/>
    <cellStyle name="集計 8 3 2" xfId="20331" xr:uid="{6A1DFAE9-3904-4544-AF09-879F3E158E1E}"/>
    <cellStyle name="集計 8 3 3" xfId="22055" xr:uid="{F987AA4A-7829-46C5-997F-226E3B3C5C1E}"/>
    <cellStyle name="集計 8 3 4" xfId="24119" xr:uid="{C8BC7348-F687-46E8-86D4-E772DE20C4B4}"/>
    <cellStyle name="集計 8 3 5" xfId="34824" xr:uid="{C5930D41-CF4F-4B94-922F-872B89892853}"/>
    <cellStyle name="集計 8 3 6" xfId="35473" xr:uid="{62F2434B-3C3F-4A5B-A63A-8B61C7598D67}"/>
    <cellStyle name="集計 8 3 7" xfId="35539" xr:uid="{D301CEBB-38C2-4A30-94CB-63256FBCADEB}"/>
    <cellStyle name="集計 8 3 8" xfId="35456" xr:uid="{9BFFD688-3CA6-4914-81A8-38DC146B3921}"/>
    <cellStyle name="集計 8 3 9" xfId="35794" xr:uid="{AAE1C595-2C4A-4973-968C-9B46BF116B69}"/>
    <cellStyle name="集計 8 30" xfId="14637" xr:uid="{BB015B4A-58B3-49BA-B682-4A683758D7C0}"/>
    <cellStyle name="集計 8 30 2" xfId="20332" xr:uid="{FAD00734-548E-4AF3-95EB-5AB68504D8EE}"/>
    <cellStyle name="集計 8 30 3" xfId="23664" xr:uid="{A13F6F3B-936B-461A-874C-4B863205D34D}"/>
    <cellStyle name="集計 8 30 4" xfId="24120" xr:uid="{082977A8-8889-4C3F-8146-53C1BFE670D1}"/>
    <cellStyle name="集計 8 30 5" xfId="30831" xr:uid="{FA0EE3EF-6188-481E-9E07-BADBDE056471}"/>
    <cellStyle name="集計 8 31" xfId="14638" xr:uid="{A0185081-391C-42FA-9823-F3527D928695}"/>
    <cellStyle name="集計 8 31 2" xfId="20333" xr:uid="{427DF454-640D-47C9-8E2E-1E8B671A1F80}"/>
    <cellStyle name="集計 8 31 3" xfId="23115" xr:uid="{635D1DB7-6AA3-4E61-8656-F2313DFE16D4}"/>
    <cellStyle name="集計 8 31 4" xfId="29424" xr:uid="{23E4923E-4210-46AA-B353-8F3A3C6D7B0E}"/>
    <cellStyle name="集計 8 31 5" xfId="34381" xr:uid="{1C23E9C9-8FD5-4070-BAA4-C9F3C5F4CB28}"/>
    <cellStyle name="集計 8 32" xfId="14639" xr:uid="{65DD947B-952E-4D81-91FD-57E93B70714F}"/>
    <cellStyle name="集計 8 32 2" xfId="20334" xr:uid="{DAF44FFE-023B-4CA4-A233-438BDF411D94}"/>
    <cellStyle name="集計 8 32 3" xfId="23663" xr:uid="{034E2A2F-2F89-45FF-A3FD-555681162250}"/>
    <cellStyle name="集計 8 32 4" xfId="27293" xr:uid="{44FB3953-163E-409C-B80F-83F1A63E7AD9}"/>
    <cellStyle name="集計 8 32 5" xfId="34171" xr:uid="{90D551D2-BF6C-4F78-B71F-6C4015A8A813}"/>
    <cellStyle name="集計 8 33" xfId="14640" xr:uid="{71AE7B82-3773-4FB0-B55E-348F01CD1AF6}"/>
    <cellStyle name="集計 8 33 2" xfId="20335" xr:uid="{42D6B747-DB70-4118-B44C-6E1142B2EA9D}"/>
    <cellStyle name="集計 8 33 3" xfId="23662" xr:uid="{132774E9-D00C-4051-80F1-F31E8726A52A}"/>
    <cellStyle name="集計 8 33 4" xfId="25340" xr:uid="{75BAF2F3-E9F0-429A-94AB-AB50DCA0B305}"/>
    <cellStyle name="集計 8 33 5" xfId="30830" xr:uid="{FCD7BDF1-6ADD-4B50-95BC-F71856EFD12C}"/>
    <cellStyle name="集計 8 34" xfId="14641" xr:uid="{7E141292-38A6-480A-96E9-350F6AA5ED5D}"/>
    <cellStyle name="集計 8 34 2" xfId="20336" xr:uid="{2990217C-1F38-4C3E-B8B6-DE6AA080B117}"/>
    <cellStyle name="集計 8 34 3" xfId="23661" xr:uid="{9C6C012B-9AB0-4D2A-AF68-92A16FFB2701}"/>
    <cellStyle name="集計 8 34 4" xfId="27649" xr:uid="{CA1E6968-51B8-4C16-B2C7-DF1FA2846D7C}"/>
    <cellStyle name="集計 8 34 5" xfId="30829" xr:uid="{7F7FF908-30D3-45E2-AB44-8BB70C78FE02}"/>
    <cellStyle name="集計 8 35" xfId="14642" xr:uid="{B034C9C0-CDE8-4D2D-8623-A4B2AB892051}"/>
    <cellStyle name="集計 8 35 2" xfId="20337" xr:uid="{F4B19606-CBD7-4FCC-B99F-0E8EA06D2978}"/>
    <cellStyle name="集計 8 35 3" xfId="23660" xr:uid="{480D8F7D-6B81-4C42-A6FC-FB9EE7B352CD}"/>
    <cellStyle name="集計 8 35 4" xfId="25401" xr:uid="{BE743701-821B-44DC-A349-0DFEF0B8EBC0}"/>
    <cellStyle name="集計 8 35 5" xfId="30828" xr:uid="{F4A30E75-FD79-4D15-9CE5-C86042604301}"/>
    <cellStyle name="集計 8 36" xfId="14643" xr:uid="{9149EFA9-4EF2-4652-BDA2-70A3F7E23801}"/>
    <cellStyle name="集計 8 36 2" xfId="20338" xr:uid="{75FAA65C-3388-4A32-8E9C-FB1B2AD02B0D}"/>
    <cellStyle name="集計 8 36 3" xfId="23659" xr:uid="{5C1D2D28-2A7C-4631-A395-9EBCB411F020}"/>
    <cellStyle name="集計 8 36 4" xfId="25411" xr:uid="{9C5023FD-CC64-4366-BC56-44DE7AD023F5}"/>
    <cellStyle name="集計 8 36 5" xfId="30827" xr:uid="{7CE9A3B8-D85E-4C68-8036-53BA8A055C88}"/>
    <cellStyle name="集計 8 37" xfId="14644" xr:uid="{2E690565-28AE-4718-A96C-02A8B3DE281E}"/>
    <cellStyle name="集計 8 37 2" xfId="20339" xr:uid="{8C515253-FF10-4A5C-817B-7F9A28C22346}"/>
    <cellStyle name="集計 8 37 3" xfId="23658" xr:uid="{977710AF-7832-45FF-8A9F-4667E81877FB}"/>
    <cellStyle name="集計 8 37 4" xfId="24121" xr:uid="{E656BEF1-8227-4E85-8A9A-612EF5290AFC}"/>
    <cellStyle name="集計 8 37 5" xfId="30826" xr:uid="{C9683592-06BF-42C4-B26B-CA03D85D4EAA}"/>
    <cellStyle name="集計 8 38" xfId="14645" xr:uid="{FE15714C-8D51-4303-AFFE-9AD5A7D565A3}"/>
    <cellStyle name="集計 8 38 2" xfId="20340" xr:uid="{405A6EC8-2E96-4CE9-9A09-D5B16A901F3D}"/>
    <cellStyle name="集計 8 38 3" xfId="27152" xr:uid="{110E3E0C-C0CF-465F-8747-BFD9527A1425}"/>
    <cellStyle name="集計 8 38 4" xfId="23049" xr:uid="{2DE48027-CB8D-4173-ABC8-20F626605A90}"/>
    <cellStyle name="集計 8 38 5" xfId="30825" xr:uid="{87408541-51FF-49C0-90C0-3A3823F8C4D7}"/>
    <cellStyle name="集計 8 39" xfId="14646" xr:uid="{CF225AE8-0F25-4E02-8672-3B09CF97FAC9}"/>
    <cellStyle name="集計 8 39 2" xfId="20341" xr:uid="{9E7195E5-5F65-42A9-9F3B-23FB6F35833C}"/>
    <cellStyle name="集計 8 39 3" xfId="21857" xr:uid="{A2673758-ED38-4081-82D9-2FAA91A5D993}"/>
    <cellStyle name="集計 8 39 4" xfId="27938" xr:uid="{B6EB0017-C464-45AC-83E8-0F8EF2A233BD}"/>
    <cellStyle name="集計 8 39 5" xfId="30824" xr:uid="{34BC4DC0-D432-4B4A-B43E-16DEE5517DF9}"/>
    <cellStyle name="集計 8 4" xfId="14647" xr:uid="{10DBEFE9-F6D5-4744-AA3F-34615875B386}"/>
    <cellStyle name="集計 8 4 2" xfId="20342" xr:uid="{BA2E57A1-DAB5-46D5-8E56-6F2350A49D03}"/>
    <cellStyle name="集計 8 4 3" xfId="23657" xr:uid="{8F2C6B1F-89E3-47BF-8F30-31ADE6269BCD}"/>
    <cellStyle name="集計 8 4 4" xfId="27261" xr:uid="{5A4EA08C-F0EB-43E6-A90C-CA07411B7FD1}"/>
    <cellStyle name="集計 8 4 5" xfId="30823" xr:uid="{3A4A24E9-D076-4646-AF46-6490EA2F35F1}"/>
    <cellStyle name="集計 8 40" xfId="14648" xr:uid="{9C012C28-CC84-47D5-A2E7-28E557D7DF0B}"/>
    <cellStyle name="集計 8 40 2" xfId="20343" xr:uid="{70CE1848-0745-4E44-80E3-EA9291998833}"/>
    <cellStyle name="集計 8 40 3" xfId="26323" xr:uid="{F54263F5-9E83-4240-92BC-66C24D40E29C}"/>
    <cellStyle name="集計 8 40 4" xfId="28130" xr:uid="{124D2719-E748-472E-BB46-AD2956072C12}"/>
    <cellStyle name="集計 8 40 5" xfId="28242" xr:uid="{46C579EE-0D72-4A95-BA79-45E2E7CEC1BB}"/>
    <cellStyle name="集計 8 41" xfId="14649" xr:uid="{C29B7B0D-788E-47CD-9599-B662FA3ABF1A}"/>
    <cellStyle name="集計 8 41 2" xfId="20344" xr:uid="{6985C220-304F-40E7-9625-AEC99024C5C5}"/>
    <cellStyle name="集計 8 41 3" xfId="25979" xr:uid="{5023D483-EAC2-45C6-B0A3-C6BC990D2630}"/>
    <cellStyle name="集計 8 41 4" xfId="25390" xr:uid="{14AAAF1B-916C-4E19-B98C-20B63C7CAC5C}"/>
    <cellStyle name="集計 8 41 5" xfId="30822" xr:uid="{22F9BFF1-7FF7-477B-9575-0EDA8DE553F4}"/>
    <cellStyle name="集計 8 42" xfId="14650" xr:uid="{42A47DF1-FF97-4D9B-9F87-0FFDE80627A6}"/>
    <cellStyle name="集計 8 42 2" xfId="20345" xr:uid="{D19F4A93-C9DA-4680-A0F4-A86AAB1B9BC1}"/>
    <cellStyle name="集計 8 42 3" xfId="27105" xr:uid="{AC05FC8E-EFB9-4629-BC1F-FC99AC5DA89C}"/>
    <cellStyle name="集計 8 42 4" xfId="25571" xr:uid="{FFDB9F3E-46D7-43BF-960C-40B90281ECF8}"/>
    <cellStyle name="集計 8 42 5" xfId="30821" xr:uid="{D068F260-EBCA-4D90-A367-B60B87C495D6}"/>
    <cellStyle name="集計 8 43" xfId="14651" xr:uid="{990FBE21-86AE-4F38-A05E-F85653090CA9}"/>
    <cellStyle name="集計 8 43 2" xfId="20346" xr:uid="{A158D42C-2DAB-4823-8D9B-464E0D19E35D}"/>
    <cellStyle name="集計 8 43 3" xfId="27352" xr:uid="{E05CA710-C379-4AC2-B3ED-92C2C5517522}"/>
    <cellStyle name="集計 8 43 4" xfId="23071" xr:uid="{039F1E29-40D0-41BA-A2E0-13A31CED3084}"/>
    <cellStyle name="集計 8 43 5" xfId="30820" xr:uid="{219EB4C2-1B98-4D36-9DF1-7F147C8DA4D3}"/>
    <cellStyle name="集計 8 44" xfId="14652" xr:uid="{1747BC86-1DB1-43F8-9430-3EAA68AB092C}"/>
    <cellStyle name="集計 8 44 2" xfId="20347" xr:uid="{D4FA54D7-8539-487E-BC65-AD21D2E9C476}"/>
    <cellStyle name="集計 8 44 3" xfId="23656" xr:uid="{78717A05-95CC-4EA1-A96B-5BAAFE67B8E6}"/>
    <cellStyle name="集計 8 44 4" xfId="25240" xr:uid="{40E85D3C-7FA4-4957-B7BB-8679D9DC9938}"/>
    <cellStyle name="集計 8 44 5" xfId="30819" xr:uid="{FD2FB115-FFAF-4C2F-B052-2A10D9FB0CEA}"/>
    <cellStyle name="集計 8 45" xfId="14653" xr:uid="{F54EE3B0-E73B-42AB-A041-E8270F7EA7EE}"/>
    <cellStyle name="集計 8 45 2" xfId="20348" xr:uid="{C2B281C4-D696-455A-9EB6-D2D1A84B6990}"/>
    <cellStyle name="集計 8 45 3" xfId="23655" xr:uid="{E570B926-0A43-4CDE-9E99-CC5A79AEFF46}"/>
    <cellStyle name="集計 8 45 4" xfId="25239" xr:uid="{49C1CB3B-4D4D-41D5-B88B-7A80BA7B987C}"/>
    <cellStyle name="集計 8 45 5" xfId="30818" xr:uid="{CA113EBB-6909-44E3-AEA7-05D3DD137D03}"/>
    <cellStyle name="集計 8 46" xfId="14654" xr:uid="{5DDF39BD-7296-42B0-8A2A-CA110C64DC50}"/>
    <cellStyle name="集計 8 46 2" xfId="20349" xr:uid="{35EFC24B-2D28-4BC7-81F8-4FEF89C3C743}"/>
    <cellStyle name="集計 8 46 3" xfId="21510" xr:uid="{23E7D1C9-1E08-4DDF-BD0B-7DFF24E2BE74}"/>
    <cellStyle name="集計 8 46 4" xfId="22879" xr:uid="{F8FC29B3-AB55-44A7-805A-C0CBD07910E4}"/>
    <cellStyle name="集計 8 46 5" xfId="30817" xr:uid="{2ABBEE1E-7CDC-4669-8087-745694CF3FCE}"/>
    <cellStyle name="集計 8 47" xfId="14655" xr:uid="{1A1974CB-1CF8-4A94-8DEE-EDA3186BDF0F}"/>
    <cellStyle name="集計 8 47 2" xfId="20350" xr:uid="{F33FCAB1-26C6-4CC8-85AF-77FC071BE3FC}"/>
    <cellStyle name="集計 8 47 3" xfId="27549" xr:uid="{CFBA21DE-627A-4FA8-BC75-0C041CF599F3}"/>
    <cellStyle name="集計 8 47 4" xfId="26847" xr:uid="{A796E962-4763-4A0F-8043-5A8D4B469978}"/>
    <cellStyle name="集計 8 47 5" xfId="30816" xr:uid="{17786302-F973-426B-A9BB-7114FF94CE60}"/>
    <cellStyle name="集計 8 48" xfId="14656" xr:uid="{86D73A01-5C2C-453A-804E-53915CA22568}"/>
    <cellStyle name="集計 8 48 2" xfId="20351" xr:uid="{8E8B9E9D-2ACA-4189-B657-7594BCE317D3}"/>
    <cellStyle name="集計 8 48 3" xfId="22167" xr:uid="{1414654D-8A28-4FA1-A2FC-052FFAE9783B}"/>
    <cellStyle name="集計 8 48 4" xfId="26922" xr:uid="{A03A8919-3DBF-4868-A538-34D386DA69DF}"/>
    <cellStyle name="集計 8 48 5" xfId="30815" xr:uid="{A0F87198-6F48-418B-86DC-48882D9F75BF}"/>
    <cellStyle name="集計 8 49" xfId="14657" xr:uid="{A1C1E709-A909-445F-BDA5-066C94BF6B88}"/>
    <cellStyle name="集計 8 49 2" xfId="20352" xr:uid="{52194A31-A675-4DE2-A1E4-110474F35DD5}"/>
    <cellStyle name="集計 8 49 3" xfId="22090" xr:uid="{949ED578-326D-49C7-B64D-DCC01E17BB08}"/>
    <cellStyle name="集計 8 49 4" xfId="30334" xr:uid="{3674371A-7B80-4741-8AF3-7A0F770F849B}"/>
    <cellStyle name="集計 8 49 5" xfId="30814" xr:uid="{AF91D5A9-0DDB-4E76-A85B-1AF5F25A76DB}"/>
    <cellStyle name="集計 8 5" xfId="14658" xr:uid="{719AEDB8-7E0D-47C0-88D9-307B49F0C103}"/>
    <cellStyle name="集計 8 5 2" xfId="20353" xr:uid="{DD235EF0-C04A-47A8-822B-65F830D211C2}"/>
    <cellStyle name="集計 8 5 3" xfId="27496" xr:uid="{5D53907F-5B35-44C5-B67C-AABD102571AC}"/>
    <cellStyle name="集計 8 5 4" xfId="25561" xr:uid="{5B5DD98C-4A24-4079-8DCC-711A07095A1B}"/>
    <cellStyle name="集計 8 5 5" xfId="30813" xr:uid="{41DDCEFF-920B-49F0-9C3C-8D3E53CC40B8}"/>
    <cellStyle name="集計 8 50" xfId="14904" xr:uid="{4D1CB9B5-2698-4B31-92AF-057E3BA3A68F}"/>
    <cellStyle name="集計 8 50 2" xfId="20443" xr:uid="{84C87F60-4508-476A-9A94-CC4C9724612C}"/>
    <cellStyle name="集計 8 50 3" xfId="23608" xr:uid="{E1526BBF-8586-494E-B0EF-F70D5BB28775}"/>
    <cellStyle name="集計 8 50 4" xfId="23646" xr:uid="{A6A74D4A-137B-4A6E-A5D0-C1C1B003DD33}"/>
    <cellStyle name="集計 8 50 5" xfId="30744" xr:uid="{E30731BE-989F-41AE-85CE-B1E755A1B14B}"/>
    <cellStyle name="集計 8 51" xfId="15128" xr:uid="{64D7C493-BE84-42B4-AA52-955AAE586ED9}"/>
    <cellStyle name="集計 8 51 2" xfId="20647" xr:uid="{E7070106-A83B-452B-994F-4FD4ED85826C}"/>
    <cellStyle name="集計 8 51 3" xfId="23552" xr:uid="{2BF554A1-58A3-4348-A836-D3315155B0D1}"/>
    <cellStyle name="集計 8 51 4" xfId="26505" xr:uid="{EC51496E-EFE6-4E7B-95DA-7ABF56E348D7}"/>
    <cellStyle name="集計 8 51 5" xfId="29217" xr:uid="{88751AD3-B49A-4288-B17B-4F8241851C09}"/>
    <cellStyle name="集計 8 52" xfId="15477" xr:uid="{B98512A4-587A-4DF2-96B5-042A444F82B8}"/>
    <cellStyle name="集計 8 52 2" xfId="20958" xr:uid="{442CC996-071A-4805-87AE-074BE61DF134}"/>
    <cellStyle name="集計 8 52 3" xfId="23228" xr:uid="{E7670709-46E5-470E-BE23-48E63EF032B7}"/>
    <cellStyle name="集計 8 52 4" xfId="22430" xr:uid="{43DCEA9B-FCC2-4CA5-95F9-2C788C7645A7}"/>
    <cellStyle name="集計 8 52 5" xfId="27213" xr:uid="{B8D0E0D3-BC83-416F-A19E-E5D7AB3BE19D}"/>
    <cellStyle name="集計 8 53" xfId="15533" xr:uid="{69426BB4-3F39-43C1-A1C0-DFB43C40ABF3}"/>
    <cellStyle name="集計 8 53 2" xfId="21011" xr:uid="{00B599AB-F649-4679-984E-DA3B2C56FB40}"/>
    <cellStyle name="集計 8 53 3" xfId="26612" xr:uid="{C4DA2D5F-36B4-412E-852C-86B0AF45FA78}"/>
    <cellStyle name="集計 8 53 4" xfId="28929" xr:uid="{FCF2F78C-CD08-43D2-9A0F-A765FA4B6DBD}"/>
    <cellStyle name="集計 8 53 5" xfId="27666" xr:uid="{7D42016D-2396-402D-836D-47BAFBF3516B}"/>
    <cellStyle name="集計 8 54" xfId="15309" xr:uid="{B6417ADE-37A8-4C61-91A4-A1B57B0B4C05}"/>
    <cellStyle name="集計 8 54 2" xfId="20809" xr:uid="{136748D7-51AA-4DCD-A759-9863C5F6AC03}"/>
    <cellStyle name="集計 8 54 3" xfId="25868" xr:uid="{1E0806CE-9F6D-42F1-81EB-86A7407C328B}"/>
    <cellStyle name="集計 8 54 4" xfId="27124" xr:uid="{95BCB38A-554D-425B-B0A0-29631E69EB1F}"/>
    <cellStyle name="集計 8 54 5" xfId="21295" xr:uid="{D4422D27-9EB5-43E7-9A72-6A1B1F9B29D0}"/>
    <cellStyle name="集計 8 55" xfId="15280" xr:uid="{8C529285-FAE6-40D6-AB22-693C19903491}"/>
    <cellStyle name="集計 8 55 2" xfId="20782" xr:uid="{6733E951-E53E-43BF-8A26-7C85BFF64E4D}"/>
    <cellStyle name="集計 8 55 3" xfId="26626" xr:uid="{97101E03-FBCB-4FA3-A7F4-B7F60042474A}"/>
    <cellStyle name="集計 8 55 4" xfId="25834" xr:uid="{A2C05D19-E2E8-49DB-AF3F-309D2078A53E}"/>
    <cellStyle name="集計 8 55 5" xfId="29496" xr:uid="{6430A010-EE29-45F7-A0E0-CD00354DFEC1}"/>
    <cellStyle name="集計 8 56" xfId="15746" xr:uid="{E72C867F-5FFB-4632-9D8F-234982AEF06B}"/>
    <cellStyle name="集計 8 56 2" xfId="21202" xr:uid="{2C77A467-F2A1-4532-A521-EA3592D7B5E8}"/>
    <cellStyle name="集計 8 56 3" xfId="26533" xr:uid="{A1945855-47B2-4854-B1A1-138B29B5CEDB}"/>
    <cellStyle name="集計 8 56 4" xfId="25399" xr:uid="{5A87EA01-EF3E-4AC9-8F7E-9EF98980E653}"/>
    <cellStyle name="集計 8 56 5" xfId="35060" xr:uid="{F34E8288-89A0-4A52-88ED-3FF0A194496D}"/>
    <cellStyle name="集計 8 57" xfId="15006" xr:uid="{8626AF93-DA70-4921-BE38-F46AB4E85933}"/>
    <cellStyle name="集計 8 57 2" xfId="20538" xr:uid="{7D840321-5BEA-4A9A-BA93-C91700FEE5CA}"/>
    <cellStyle name="集計 8 57 3" xfId="26706" xr:uid="{21EFF141-4802-4C69-8ECA-141034B190A6}"/>
    <cellStyle name="集計 8 57 4" xfId="22187" xr:uid="{040808A9-4AD9-4DFA-9FB1-658A33F0FD15}"/>
    <cellStyle name="集計 8 57 5" xfId="27550" xr:uid="{7C8B6F20-4727-41B7-A656-6F0539938EF4}"/>
    <cellStyle name="集計 8 58" xfId="15007" xr:uid="{221A031D-D2EF-4814-B8BB-E40D12344299}"/>
    <cellStyle name="集計 8 58 2" xfId="20539" xr:uid="{B276261C-116E-4135-8204-A4198B9DF393}"/>
    <cellStyle name="集計 8 58 3" xfId="26705" xr:uid="{1249CA64-12DB-4A9A-992F-A1CA70F5A96F}"/>
    <cellStyle name="集計 8 58 4" xfId="22348" xr:uid="{DE16FAD4-EB8E-48D1-B03C-2EC7E15D953B}"/>
    <cellStyle name="集計 8 58 5" xfId="25131" xr:uid="{08E0563B-48F3-4530-A747-1035AA9B1849}"/>
    <cellStyle name="集計 8 59" xfId="15808" xr:uid="{78D4B41A-3088-4908-AF02-53DCCC82590B}"/>
    <cellStyle name="集計 8 59 2" xfId="21252" xr:uid="{5E73BD8A-E553-4D4A-BEBA-0B23A86221B8}"/>
    <cellStyle name="集計 8 59 3" xfId="27007" xr:uid="{8E2D0875-FC2A-4814-B9FB-0A444643B954}"/>
    <cellStyle name="集計 8 59 4" xfId="28715" xr:uid="{D4306B0C-2740-45A2-8311-9BB9EFD8B9EA}"/>
    <cellStyle name="集計 8 59 5" xfId="35110" xr:uid="{A97549DD-D773-4375-B0C3-EA73EFA065EC}"/>
    <cellStyle name="集計 8 6" xfId="14659" xr:uid="{4B837B40-043D-44E8-A37C-1CB3A4DE8D05}"/>
    <cellStyle name="集計 8 6 2" xfId="20354" xr:uid="{69F58F00-8904-4336-9E58-0662DBC91ECB}"/>
    <cellStyle name="集計 8 6 3" xfId="27851" xr:uid="{3937FE96-4DB5-4AB1-A4D9-F3163BBB99BE}"/>
    <cellStyle name="集計 8 6 4" xfId="30508" xr:uid="{E2CDECF1-536D-4671-B113-0ED9AB965AC6}"/>
    <cellStyle name="集計 8 6 5" xfId="30812" xr:uid="{1247CF72-1C12-4805-AA6D-63C6AA2C106B}"/>
    <cellStyle name="集計 8 60" xfId="15336" xr:uid="{A2E16EAD-39F2-491E-AF8F-3984A41E0C73}"/>
    <cellStyle name="集計 8 60 2" xfId="20832" xr:uid="{3F14FA7F-5AEC-4670-B91F-B89B78A334C2}"/>
    <cellStyle name="集計 8 60 3" xfId="23472" xr:uid="{87DD46CF-40FC-40B5-95E3-E0DB119A3002}"/>
    <cellStyle name="集計 8 60 4" xfId="26779" xr:uid="{4C4FBCD7-5FE9-4E0F-9613-E6E3CA158C57}"/>
    <cellStyle name="集計 8 60 5" xfId="25860" xr:uid="{022F9FCC-02C9-4F16-8653-DD35563BFE97}"/>
    <cellStyle name="集計 8 61" xfId="15410" xr:uid="{25FC11F8-B3B4-4C35-A8FD-04BF48DFE6E8}"/>
    <cellStyle name="集計 8 61 2" xfId="20896" xr:uid="{181F2ABE-2AC2-4990-8211-1576BE4C280E}"/>
    <cellStyle name="集計 8 61 3" xfId="23462" xr:uid="{82E78268-1664-4001-AAFA-54138B23321C}"/>
    <cellStyle name="集計 8 61 4" xfId="25246" xr:uid="{CE4D2AF1-50B4-4C5E-B108-B6A7547FB599}"/>
    <cellStyle name="集計 8 61 5" xfId="29428" xr:uid="{1DF96FFC-309C-4C78-B9C4-D5DCD9B163D0}"/>
    <cellStyle name="集計 8 62" xfId="15855" xr:uid="{BC5DD58C-2455-4839-83AC-73D84CEFBE2D}"/>
    <cellStyle name="集計 8 63" xfId="26461" xr:uid="{0B6B568B-524F-44D7-B1FE-8587AFD8CCCB}"/>
    <cellStyle name="集計 8 64" xfId="26106" xr:uid="{8D304F7C-5B76-4CE6-8512-609906043EBC}"/>
    <cellStyle name="集計 8 65" xfId="34257" xr:uid="{A8E570FE-5642-4D17-8EAA-0BE174051DCB}"/>
    <cellStyle name="集計 8 66" xfId="35690" xr:uid="{D852E592-9285-40EA-B2F5-7755B3E9DCA0}"/>
    <cellStyle name="集計 8 67" xfId="35546" xr:uid="{BEEB931B-1CED-4B1E-B5D1-64563508ADE2}"/>
    <cellStyle name="集計 8 68" xfId="35402" xr:uid="{9926A93C-2D05-4478-B9E6-321B1B4E7F6C}"/>
    <cellStyle name="集計 8 69" xfId="35844" xr:uid="{9C928499-22A2-4D83-BC15-F999CBE61107}"/>
    <cellStyle name="集計 8 7" xfId="14660" xr:uid="{6F5EBB84-2446-4182-A82E-A4DD638F564A}"/>
    <cellStyle name="集計 8 7 2" xfId="20355" xr:uid="{DFC214F1-1697-4F1A-A364-641D30D64815}"/>
    <cellStyle name="集計 8 7 3" xfId="22751" xr:uid="{69F3C6DB-D5DE-49D5-A8A9-360545277E1E}"/>
    <cellStyle name="集計 8 7 4" xfId="23003" xr:uid="{3062B9A6-2AB8-4983-BCFE-FC3FA834017C}"/>
    <cellStyle name="集計 8 7 5" xfId="30811" xr:uid="{B947904B-F1DB-42AA-BB22-6FF68E8CB755}"/>
    <cellStyle name="集計 8 70" xfId="35757" xr:uid="{E14CBCA9-E363-4E3A-90FD-5571BC3245B5}"/>
    <cellStyle name="集計 8 8" xfId="14661" xr:uid="{F208EA3E-FFCE-4514-9BD2-46CF2141DDE1}"/>
    <cellStyle name="集計 8 8 2" xfId="20356" xr:uid="{A02B13D7-B165-4AE6-A3D3-55B6E6A6A053}"/>
    <cellStyle name="集計 8 8 3" xfId="21318" xr:uid="{FDB8CB1D-9F85-489E-B204-A9AA0B6938DB}"/>
    <cellStyle name="集計 8 8 4" xfId="30396" xr:uid="{1C70DEB5-F640-4936-A5F2-15587B5290CF}"/>
    <cellStyle name="集計 8 8 5" xfId="30810" xr:uid="{A1A85361-864C-4EBC-9EFA-57CA8D87251C}"/>
    <cellStyle name="集計 8 9" xfId="14662" xr:uid="{97E0AB45-9B49-4D63-B380-1CA4E6EA461F}"/>
    <cellStyle name="集計 8 9 2" xfId="20357" xr:uid="{A400F012-7D69-448A-B966-B27A836FF85B}"/>
    <cellStyle name="集計 8 9 3" xfId="22729" xr:uid="{F39E4DC6-6E54-4747-9F76-320529283271}"/>
    <cellStyle name="集計 8 9 4" xfId="23573" xr:uid="{4D436C4A-7209-4161-8DBD-5BA991159383}"/>
    <cellStyle name="集計 8 9 5" xfId="30809" xr:uid="{3EC33537-0FF0-4642-A091-BD40D22E2796}"/>
    <cellStyle name="集計_MainSheet" xfId="9158" xr:uid="{A7D41351-6DAA-40FC-B193-273B5759E0A2}"/>
    <cellStyle name="鱔 [0]_95" xfId="3180" xr:uid="{735D4AB5-75F7-4456-9F31-D7BDE4302687}"/>
    <cellStyle name="鱔_95" xfId="3181" xr:uid="{527207F1-5BD3-4B4F-9D2A-B02AD24BBC7E}"/>
    <cellStyle name="㼿㼿㼿㼿㼿㼿㼿㼿" xfId="3116" xr:uid="{3042F088-8A01-40D2-915B-1319A9847369}"/>
    <cellStyle name="㼿㼿㼿㼿㼿㼿㼿㼿?" xfId="3117" xr:uid="{526937AB-8128-4941-96B5-6CBB65D505A6}"/>
    <cellStyle name="㼿㼿㼿㼿㼿㼿㼿㼿_MainSheet" xfId="9159" xr:uid="{55C17AA4-B06E-4BB2-9FE1-68EC022C230A}"/>
    <cellStyle name="㼿㼿㼿㼿㼿㼿㼿㼿㼿" xfId="14798" xr:uid="{7DA90BBA-33E3-4ACA-918F-9D8F112BA895}"/>
    <cellStyle name="㼿㼿㼿㼿㼿㼿㼿㼿㼿㼿㼿㼿㼿㼿㼿㼿㼿?" xfId="14799" xr:uid="{CF098DD1-A439-442B-8E21-DAE1E9B8F857}"/>
  </cellStyles>
  <dxfs count="49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indexed="20"/>
      </font>
      <fill>
        <patternFill patternType="solid"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tyles" Target="styl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5</xdr:row>
          <xdr:rowOff>107950</xdr:rowOff>
        </xdr:from>
        <xdr:to>
          <xdr:col>9</xdr:col>
          <xdr:colOff>184150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31750</xdr:rowOff>
        </xdr:from>
        <xdr:to>
          <xdr:col>9</xdr:col>
          <xdr:colOff>184150</xdr:colOff>
          <xdr:row>4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10</xdr:row>
          <xdr:rowOff>76200</xdr:rowOff>
        </xdr:from>
        <xdr:to>
          <xdr:col>9</xdr:col>
          <xdr:colOff>184150</xdr:colOff>
          <xdr:row>13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Range Consolidation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Consolidated%20Mass%20Upload%20P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-Consolidated%20Mass%20Upload%20P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\NPSG-Consolidated%20Mass%20Upload%20P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"/>
      <sheetName val="Deletes"/>
    </sheetNames>
    <sheetDataSet>
      <sheetData sheetId="0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AS04QSF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714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50.88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teohjacq    </v>
          </cell>
          <cell r="AC54" t="str">
            <v xml:space="preserve">AS04QSF                                                                                                                             </v>
          </cell>
          <cell r="AD54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smgish      </v>
          </cell>
          <cell r="AH54">
            <v>4502096921</v>
          </cell>
        </row>
        <row r="55">
          <cell r="E55" t="str">
            <v>AS08QSF</v>
          </cell>
          <cell r="F55">
            <v>310</v>
          </cell>
          <cell r="G55">
            <v>1000081891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391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EN03</v>
          </cell>
          <cell r="Q55">
            <v>53.39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teohjacq    </v>
          </cell>
          <cell r="AC55" t="str">
            <v xml:space="preserve">AS08QSF                                                                                                                             </v>
          </cell>
          <cell r="AD55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smgish      </v>
          </cell>
          <cell r="AH55">
            <v>4502096922</v>
          </cell>
        </row>
        <row r="56">
          <cell r="E56" t="str">
            <v>AS16QSF</v>
          </cell>
          <cell r="F56">
            <v>310</v>
          </cell>
          <cell r="G56">
            <v>1000081891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253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EN03</v>
          </cell>
          <cell r="Q56">
            <v>56.16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teohjacq    </v>
          </cell>
          <cell r="AC56" t="str">
            <v xml:space="preserve">AS16QSF                                                                                                                             </v>
          </cell>
          <cell r="AD56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smgish      </v>
          </cell>
          <cell r="AH56">
            <v>4502096923</v>
          </cell>
        </row>
        <row r="57">
          <cell r="E57" t="str">
            <v>AVE158I2BC</v>
          </cell>
          <cell r="F57">
            <v>310</v>
          </cell>
          <cell r="G57">
            <v>1000081891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32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EN03</v>
          </cell>
          <cell r="Q57">
            <v>116.58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AVE158I2BC                                                                                                                          </v>
          </cell>
          <cell r="AD57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jahorn      </v>
          </cell>
          <cell r="AH57">
            <v>4502096924</v>
          </cell>
        </row>
        <row r="58">
          <cell r="E58" t="str">
            <v>KH81E2RDTP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80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5.98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KH81E2RDTP                                                                                                                          </v>
          </cell>
          <cell r="AD58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4502096936</v>
          </cell>
        </row>
        <row r="59">
          <cell r="E59" t="str">
            <v>KH81E2RDTS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KH81E2RDTS                                                                                                                          </v>
          </cell>
          <cell r="AD59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4502096937</v>
          </cell>
        </row>
        <row r="60">
          <cell r="E60" t="str">
            <v>KH85E2RDTP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144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5.77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KH85E2RDTP                                                                                                                          </v>
          </cell>
          <cell r="AD60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4502096938</v>
          </cell>
        </row>
        <row r="61">
          <cell r="E61" t="str">
            <v>KH85E2RDTS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96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5.77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KH85E2RDTS                                                                                                                          </v>
          </cell>
          <cell r="AD61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4502096939</v>
          </cell>
        </row>
        <row r="62">
          <cell r="E62" t="str">
            <v>KH82E2RDTP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48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5.98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KH82E2RDTP                                                                                                                          </v>
          </cell>
          <cell r="AD62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4502096940</v>
          </cell>
        </row>
        <row r="63">
          <cell r="E63" t="str">
            <v>KH82E2RDTS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40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5.98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KH82E2RDTS                                                                                                                          </v>
          </cell>
          <cell r="AD63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4502096941</v>
          </cell>
        </row>
        <row r="64">
          <cell r="E64" t="str">
            <v>KH81PQS</v>
          </cell>
          <cell r="F64">
            <v>310</v>
          </cell>
          <cell r="G64">
            <v>1000016047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160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EN01</v>
          </cell>
          <cell r="Q64">
            <v>5.95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KH81PQS                                                                                                                             </v>
          </cell>
          <cell r="AD64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hkhong      </v>
          </cell>
          <cell r="AH64">
            <v>4502096942</v>
          </cell>
        </row>
        <row r="65">
          <cell r="E65" t="str">
            <v>KH85PQS</v>
          </cell>
          <cell r="F65">
            <v>310</v>
          </cell>
          <cell r="G65">
            <v>1000016047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160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EN01</v>
          </cell>
          <cell r="Q65">
            <v>5.81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KH85PQS                                                                                                                             </v>
          </cell>
          <cell r="AD65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hkhong      </v>
          </cell>
          <cell r="AH65">
            <v>4502096943</v>
          </cell>
        </row>
        <row r="66">
          <cell r="E66" t="str">
            <v>KH82PQS</v>
          </cell>
          <cell r="F66">
            <v>310</v>
          </cell>
          <cell r="G66">
            <v>1000016047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160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EN01</v>
          </cell>
          <cell r="Q66">
            <v>5.95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KH82PQS                                                                                                                             </v>
          </cell>
          <cell r="AD66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hkhong      </v>
          </cell>
          <cell r="AH66">
            <v>4502096944</v>
          </cell>
        </row>
        <row r="67">
          <cell r="E67" t="str">
            <v>AVS15ID1BC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76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111.76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ggaba       </v>
          </cell>
          <cell r="AC67" t="str">
            <v xml:space="preserve">AVS15ID1BC                                                                                                                          </v>
          </cell>
          <cell r="AD67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jahorn      </v>
          </cell>
          <cell r="AH67">
            <v>4502100100</v>
          </cell>
        </row>
        <row r="68">
          <cell r="E68" t="str">
            <v>AVS15R1BF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56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111.76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AVS15R1BF                                                                                                                           </v>
          </cell>
          <cell r="AD68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jahorn      </v>
          </cell>
          <cell r="AH68">
            <v>4502096926</v>
          </cell>
        </row>
        <row r="69">
          <cell r="E69" t="str">
            <v>AVS15RT2BF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32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111.76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AVS15RT2BF                                                                                                                          </v>
          </cell>
          <cell r="AD69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jahorn      </v>
          </cell>
          <cell r="AH69">
            <v>4502096927</v>
          </cell>
        </row>
        <row r="70">
          <cell r="E70" t="str">
            <v>PGGRTKPR1R</v>
          </cell>
          <cell r="F70">
            <v>310</v>
          </cell>
          <cell r="G70">
            <v>1000016047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408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EN01</v>
          </cell>
          <cell r="Q70">
            <v>11.59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amritada    </v>
          </cell>
          <cell r="AC70" t="str">
            <v xml:space="preserve">PGGRTKPR1R                                                                                                                          </v>
          </cell>
          <cell r="AD70" t="str">
            <v xml:space="preserve">PGGRTKPR1R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sdreyban    </v>
          </cell>
          <cell r="AH70">
            <v>4502100119</v>
          </cell>
        </row>
        <row r="71">
          <cell r="E71" t="str">
            <v>PGGRTKPR5R</v>
          </cell>
          <cell r="F71">
            <v>310</v>
          </cell>
          <cell r="G71">
            <v>1000016047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608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EN01</v>
          </cell>
          <cell r="Q71">
            <v>11.59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amritada    </v>
          </cell>
          <cell r="AC71" t="str">
            <v xml:space="preserve">PGGRTKPR5R                                                                                                                          </v>
          </cell>
          <cell r="AD71" t="str">
            <v xml:space="preserve">PGGRTKPR5R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sdreyban    </v>
          </cell>
          <cell r="AH71">
            <v>4502100120</v>
          </cell>
        </row>
        <row r="72">
          <cell r="E72" t="str">
            <v>BH8TPO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4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42.11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hoangan     </v>
          </cell>
          <cell r="AC72" t="str">
            <v xml:space="preserve">BH8TPO                                                                                                                              </v>
          </cell>
          <cell r="AD72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strivedi    </v>
          </cell>
          <cell r="AH72">
            <v>4502101207</v>
          </cell>
        </row>
        <row r="73">
          <cell r="E73" t="str">
            <v>KHT81MRD1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40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9.4600000000000009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KHT81MRD1                                                                                                                           </v>
          </cell>
          <cell r="AD73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4502096930</v>
          </cell>
        </row>
        <row r="74">
          <cell r="E74" t="str">
            <v>KHT81MRD2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24</v>
          </cell>
          <cell r="M74" t="str">
            <v xml:space="preserve">EA </v>
          </cell>
          <cell r="N74">
            <v>20201024</v>
          </cell>
          <cell r="O74" t="str">
            <v>CNE2</v>
          </cell>
          <cell r="P74" t="str">
            <v>EN03</v>
          </cell>
          <cell r="Q74">
            <v>9.4600000000000009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KHT81MRD2                                                                                                                           </v>
          </cell>
          <cell r="AD74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hkhong      </v>
          </cell>
          <cell r="AH74">
            <v>4502096931</v>
          </cell>
        </row>
        <row r="75">
          <cell r="E75" t="str">
            <v>KHT82RDT1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20201024</v>
          </cell>
          <cell r="O75" t="str">
            <v>CNE2</v>
          </cell>
          <cell r="P75" t="str">
            <v>EN03</v>
          </cell>
          <cell r="Q75">
            <v>9.4499999999999993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KHT82RDT1                                                                                                                           </v>
          </cell>
          <cell r="AD75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hkhong      </v>
          </cell>
          <cell r="AH75">
            <v>4502096932</v>
          </cell>
        </row>
        <row r="76">
          <cell r="E76" t="str">
            <v>KHT82RDT2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16</v>
          </cell>
          <cell r="M76" t="str">
            <v xml:space="preserve">EA </v>
          </cell>
          <cell r="N76">
            <v>20201024</v>
          </cell>
          <cell r="O76" t="str">
            <v>CNE2</v>
          </cell>
          <cell r="P76" t="str">
            <v>EN03</v>
          </cell>
          <cell r="Q76">
            <v>9.4499999999999993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KHT82RDT2                                                                                                                           </v>
          </cell>
          <cell r="AD76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hkhong      </v>
          </cell>
          <cell r="AH76">
            <v>4502096933</v>
          </cell>
        </row>
        <row r="77">
          <cell r="E77" t="str">
            <v>KHT85RDT1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136</v>
          </cell>
          <cell r="M77" t="str">
            <v xml:space="preserve">EA </v>
          </cell>
          <cell r="N77">
            <v>20201024</v>
          </cell>
          <cell r="O77" t="str">
            <v>CNE2</v>
          </cell>
          <cell r="P77" t="str">
            <v>EN03</v>
          </cell>
          <cell r="Q77">
            <v>9.33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KHT85RDT1                                                                                                                           </v>
          </cell>
          <cell r="AD77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hkhong      </v>
          </cell>
          <cell r="AH77">
            <v>4502096934</v>
          </cell>
        </row>
        <row r="78">
          <cell r="E78" t="str">
            <v>KHT85RDT2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102</v>
          </cell>
          <cell r="M78" t="str">
            <v xml:space="preserve">EA </v>
          </cell>
          <cell r="N78">
            <v>20201024</v>
          </cell>
          <cell r="O78" t="str">
            <v>CNE2</v>
          </cell>
          <cell r="P78" t="str">
            <v>EN03</v>
          </cell>
          <cell r="Q78">
            <v>9.33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KHT85RDT2                                                                                                                           </v>
          </cell>
          <cell r="AD78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hkhong      </v>
          </cell>
          <cell r="AH78">
            <v>4502096935</v>
          </cell>
        </row>
        <row r="79">
          <cell r="E79" t="str">
            <v>AS16PSF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415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4.25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teohjacq    </v>
          </cell>
          <cell r="AC79" t="str">
            <v xml:space="preserve">AS16PSF                                                                                                                             </v>
          </cell>
          <cell r="AD79" t="str">
            <v xml:space="preserve">AS16PSF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smgish      </v>
          </cell>
          <cell r="AH79">
            <v>4502100099</v>
          </cell>
        </row>
        <row r="80">
          <cell r="E80" t="str">
            <v>ASDEB01D8A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20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37.22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teohjacq    </v>
          </cell>
          <cell r="AC80" t="str">
            <v xml:space="preserve">ASDEB01D8A                                                                                                                          </v>
          </cell>
          <cell r="AD80" t="str">
            <v xml:space="preserve">ASDEB01D8A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gtal        </v>
          </cell>
          <cell r="AH80">
            <v>4502103083</v>
          </cell>
        </row>
        <row r="81">
          <cell r="E81" t="str">
            <v>ASDEB04F1E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32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37.22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teohjacq    </v>
          </cell>
          <cell r="AC81" t="str">
            <v xml:space="preserve">ASDEB04F1E                                                                                                                          </v>
          </cell>
          <cell r="AD81" t="str">
            <v xml:space="preserve">ASDEB04F1E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smgish      </v>
          </cell>
          <cell r="AH81">
            <v>4502103082</v>
          </cell>
        </row>
        <row r="82">
          <cell r="E82" t="str">
            <v>AVE158I1BC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32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116.58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AVE158I1BC                                                                                                                          </v>
          </cell>
          <cell r="AD82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4502103091</v>
          </cell>
        </row>
        <row r="83">
          <cell r="E83" t="str">
            <v>AVESF30I1BC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24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115.62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AVESF30I1BC                                                                                                                         </v>
          </cell>
          <cell r="AD83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4502100102</v>
          </cell>
        </row>
        <row r="84">
          <cell r="E84" t="str">
            <v>AVESF30I2BC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20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115.62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AVESF30I2BC                                                                                                                         </v>
          </cell>
          <cell r="AD84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4502100103</v>
          </cell>
        </row>
        <row r="85">
          <cell r="E85" t="str">
            <v>AVESF30R1BC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28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116.14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ggaba       </v>
          </cell>
          <cell r="AC85" t="str">
            <v xml:space="preserve">AVESF30R1BC                                                                                                                         </v>
          </cell>
          <cell r="AD85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jahorn      </v>
          </cell>
          <cell r="AH85">
            <v>4502100101</v>
          </cell>
        </row>
        <row r="86">
          <cell r="E86" t="str">
            <v>AVESF30R2BC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20201031</v>
          </cell>
          <cell r="O86" t="str">
            <v>CNE2</v>
          </cell>
          <cell r="P86" t="str">
            <v>EN03</v>
          </cell>
          <cell r="Q86">
            <v>114.82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AVESF30R2BC                                                                                                                         </v>
          </cell>
          <cell r="AD86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4502100104</v>
          </cell>
        </row>
        <row r="87">
          <cell r="E87" t="str">
            <v>AVSF30I1BC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48</v>
          </cell>
          <cell r="M87" t="str">
            <v xml:space="preserve">EA </v>
          </cell>
          <cell r="N87">
            <v>20201031</v>
          </cell>
          <cell r="O87" t="str">
            <v>CNE2</v>
          </cell>
          <cell r="P87" t="str">
            <v>EN03</v>
          </cell>
          <cell r="Q87">
            <v>112.74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AVSF30I1BC                                                                                                                          </v>
          </cell>
          <cell r="AD87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4502100105</v>
          </cell>
        </row>
        <row r="88">
          <cell r="E88" t="str">
            <v>AVSF30I1BF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20201031</v>
          </cell>
          <cell r="O88" t="str">
            <v>CNE2</v>
          </cell>
          <cell r="P88" t="str">
            <v>EN03</v>
          </cell>
          <cell r="Q88">
            <v>112.78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AVSF30I1BF                                                                                                                          </v>
          </cell>
          <cell r="AD88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4502100106</v>
          </cell>
        </row>
        <row r="89">
          <cell r="E89" t="str">
            <v>AVSF30I2BC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48</v>
          </cell>
          <cell r="M89" t="str">
            <v xml:space="preserve">EA </v>
          </cell>
          <cell r="N89">
            <v>20201031</v>
          </cell>
          <cell r="O89" t="str">
            <v>CNE2</v>
          </cell>
          <cell r="P89" t="str">
            <v>EN03</v>
          </cell>
          <cell r="Q89">
            <v>112.74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AVSF30I2BC                                                                                                                          </v>
          </cell>
          <cell r="AD89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4502100107</v>
          </cell>
        </row>
        <row r="90">
          <cell r="E90" t="str">
            <v>AVSF30I2BF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20201031</v>
          </cell>
          <cell r="O90" t="str">
            <v>CNE2</v>
          </cell>
          <cell r="P90" t="str">
            <v>EN03</v>
          </cell>
          <cell r="Q90">
            <v>112.78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AVSF30I2BF                                                                                                                          </v>
          </cell>
          <cell r="AD90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4502100108</v>
          </cell>
        </row>
        <row r="91">
          <cell r="E91" t="str">
            <v>AVSF30R1BF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16</v>
          </cell>
          <cell r="M91" t="str">
            <v xml:space="preserve">EA </v>
          </cell>
          <cell r="N91">
            <v>20201031</v>
          </cell>
          <cell r="O91" t="str">
            <v>CNE2</v>
          </cell>
          <cell r="P91" t="str">
            <v>EN03</v>
          </cell>
          <cell r="Q91">
            <v>111.97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AVSF30R1BF                                                                                                                          </v>
          </cell>
          <cell r="AD91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4502100109</v>
          </cell>
        </row>
        <row r="92">
          <cell r="E92" t="str">
            <v>AS08PCPRF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16</v>
          </cell>
          <cell r="M92" t="str">
            <v xml:space="preserve">EA </v>
          </cell>
          <cell r="N92">
            <v>20201031</v>
          </cell>
          <cell r="O92" t="str">
            <v>CNE2</v>
          </cell>
          <cell r="P92" t="str">
            <v>EN01</v>
          </cell>
          <cell r="Q92">
            <v>52.05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teohjacq    </v>
          </cell>
          <cell r="AC92" t="str">
            <v xml:space="preserve">AS08PCPRF                                                                                                                           </v>
          </cell>
          <cell r="AD92" t="str">
            <v xml:space="preserve">AS08PCPRF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smgish      </v>
          </cell>
          <cell r="AH92">
            <v>4502100113</v>
          </cell>
        </row>
        <row r="93">
          <cell r="E93" t="str">
            <v>AS08PCSIF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16</v>
          </cell>
          <cell r="M93" t="str">
            <v xml:space="preserve">EA </v>
          </cell>
          <cell r="N93">
            <v>20201031</v>
          </cell>
          <cell r="O93" t="str">
            <v>CNE2</v>
          </cell>
          <cell r="P93" t="str">
            <v>EN01</v>
          </cell>
          <cell r="Q93">
            <v>52.05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teohjacq    </v>
          </cell>
          <cell r="AC93" t="str">
            <v xml:space="preserve">AS08PCSIF                                                                                                                           </v>
          </cell>
          <cell r="AD93" t="str">
            <v xml:space="preserve">AS08PCSIF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smgish      </v>
          </cell>
          <cell r="AH93">
            <v>4502100114</v>
          </cell>
        </row>
        <row r="94">
          <cell r="E94" t="str">
            <v>AS16PCPRF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28</v>
          </cell>
          <cell r="M94" t="str">
            <v xml:space="preserve">EA </v>
          </cell>
          <cell r="N94">
            <v>20201031</v>
          </cell>
          <cell r="O94" t="str">
            <v>CNE2</v>
          </cell>
          <cell r="P94" t="str">
            <v>EN01</v>
          </cell>
          <cell r="Q94">
            <v>52.9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teohjacq    </v>
          </cell>
          <cell r="AC94" t="str">
            <v xml:space="preserve">AS16PCPRF                                                                                                                           </v>
          </cell>
          <cell r="AD94" t="str">
            <v xml:space="preserve">AS16PCPRF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smgish      </v>
          </cell>
          <cell r="AH94">
            <v>4502100115</v>
          </cell>
        </row>
        <row r="95">
          <cell r="E95" t="str">
            <v>AS16PCSIF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28</v>
          </cell>
          <cell r="M95" t="str">
            <v xml:space="preserve">EA </v>
          </cell>
          <cell r="N95">
            <v>20201031</v>
          </cell>
          <cell r="O95" t="str">
            <v>CNE2</v>
          </cell>
          <cell r="P95" t="str">
            <v>EN01</v>
          </cell>
          <cell r="Q95">
            <v>52.9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teohjacq    </v>
          </cell>
          <cell r="AC95" t="str">
            <v xml:space="preserve">AS16PCSIF                                                                                                                           </v>
          </cell>
          <cell r="AD95" t="str">
            <v xml:space="preserve">AS16PCSIF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smgish      </v>
          </cell>
          <cell r="AH95">
            <v>4502100116</v>
          </cell>
        </row>
        <row r="96">
          <cell r="E96" t="str">
            <v>AS04PCPRF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</v>
          </cell>
          <cell r="M96" t="str">
            <v xml:space="preserve">EA </v>
          </cell>
          <cell r="N96">
            <v>20201031</v>
          </cell>
          <cell r="O96" t="str">
            <v>CNE2</v>
          </cell>
          <cell r="P96" t="str">
            <v>EN01</v>
          </cell>
          <cell r="Q96">
            <v>51.59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teohjacq    </v>
          </cell>
          <cell r="AC96" t="str">
            <v xml:space="preserve">AS04PCPRF                                                                                                                           </v>
          </cell>
          <cell r="AD96" t="str">
            <v xml:space="preserve">AS04PCPRF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smgish      </v>
          </cell>
          <cell r="AH96">
            <v>4502100117</v>
          </cell>
        </row>
        <row r="97">
          <cell r="E97" t="str">
            <v>AS04PCSIF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16</v>
          </cell>
          <cell r="M97" t="str">
            <v xml:space="preserve">EA </v>
          </cell>
          <cell r="N97">
            <v>20201031</v>
          </cell>
          <cell r="O97" t="str">
            <v>CNE2</v>
          </cell>
          <cell r="P97" t="str">
            <v>EN01</v>
          </cell>
          <cell r="Q97">
            <v>51.59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teohjacq    </v>
          </cell>
          <cell r="AC97" t="str">
            <v xml:space="preserve">AS04PCSIF                                                                                                                           </v>
          </cell>
          <cell r="AD97" t="str">
            <v xml:space="preserve">AS04PCSIF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smgish      </v>
          </cell>
          <cell r="AH97">
            <v>4502100118</v>
          </cell>
        </row>
        <row r="98">
          <cell r="E98" t="str">
            <v>AVSF30R2BF</v>
          </cell>
          <cell r="F98">
            <v>310</v>
          </cell>
          <cell r="G98">
            <v>1000081891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16</v>
          </cell>
          <cell r="M98" t="str">
            <v xml:space="preserve">EA </v>
          </cell>
          <cell r="N98">
            <v>20201031</v>
          </cell>
          <cell r="O98" t="str">
            <v>CNE2</v>
          </cell>
          <cell r="P98" t="str">
            <v>EN03</v>
          </cell>
          <cell r="Q98">
            <v>111.97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AVSF30R2BF                                                                                                                          </v>
          </cell>
          <cell r="AD98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jahorn      </v>
          </cell>
          <cell r="AH98">
            <v>4502100110</v>
          </cell>
        </row>
        <row r="99">
          <cell r="E99" t="str">
            <v>BH1TPAEG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52</v>
          </cell>
          <cell r="M99" t="str">
            <v xml:space="preserve">EA </v>
          </cell>
          <cell r="N99">
            <v>20201031</v>
          </cell>
          <cell r="O99" t="str">
            <v>CNE2</v>
          </cell>
          <cell r="P99" t="str">
            <v>EN03</v>
          </cell>
          <cell r="Q99">
            <v>42.07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hoangan     </v>
          </cell>
          <cell r="AC99" t="str">
            <v xml:space="preserve">BH1TPAEG                                                                                                                            </v>
          </cell>
          <cell r="AD99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strivedi    </v>
          </cell>
          <cell r="AH99">
            <v>4502103098</v>
          </cell>
        </row>
        <row r="100">
          <cell r="E100" t="str">
            <v>PGIDTSC1R2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200</v>
          </cell>
          <cell r="M100" t="str">
            <v xml:space="preserve">EA </v>
          </cell>
          <cell r="N100">
            <v>20201031</v>
          </cell>
          <cell r="O100" t="str">
            <v>CNE2</v>
          </cell>
          <cell r="P100" t="str">
            <v>EN03</v>
          </cell>
          <cell r="Q100">
            <v>16.059999999999999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amritada    </v>
          </cell>
          <cell r="AC100" t="str">
            <v xml:space="preserve">PGIDTSC1R2                                                                                                                          </v>
          </cell>
          <cell r="AD100" t="str">
            <v xml:space="preserve">PGIDTSC1R2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sdreyban    </v>
          </cell>
          <cell r="AH100">
            <v>4502103100</v>
          </cell>
        </row>
        <row r="101">
          <cell r="E101" t="str">
            <v>PGIDTSC5R2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296</v>
          </cell>
          <cell r="M101" t="str">
            <v xml:space="preserve">EA </v>
          </cell>
          <cell r="N101">
            <v>20201031</v>
          </cell>
          <cell r="O101" t="str">
            <v>CNE2</v>
          </cell>
          <cell r="P101" t="str">
            <v>EN03</v>
          </cell>
          <cell r="Q101">
            <v>16.059999999999999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amritada    </v>
          </cell>
          <cell r="AC101" t="str">
            <v xml:space="preserve">PGIDTSC5R2                                                                                                                          </v>
          </cell>
          <cell r="AD101" t="str">
            <v xml:space="preserve">PGIDTSC5R2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sdreyban    </v>
          </cell>
          <cell r="AH101">
            <v>4502103099</v>
          </cell>
        </row>
        <row r="102">
          <cell r="E102" t="str">
            <v>PGRTKPR1MT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599</v>
          </cell>
          <cell r="M102" t="str">
            <v xml:space="preserve">EA </v>
          </cell>
          <cell r="N102">
            <v>20201031</v>
          </cell>
          <cell r="O102" t="str">
            <v>CNE2</v>
          </cell>
          <cell r="P102" t="str">
            <v>EN03</v>
          </cell>
          <cell r="Q102">
            <v>15.54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amritada    </v>
          </cell>
          <cell r="AC102" t="str">
            <v xml:space="preserve">PGRTKPR1MT                                                                                                                          </v>
          </cell>
          <cell r="AD102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sdreyban    </v>
          </cell>
          <cell r="AH102">
            <v>4502103102</v>
          </cell>
        </row>
        <row r="103">
          <cell r="E103" t="str">
            <v>PGRTKPR5G1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804</v>
          </cell>
          <cell r="M103" t="str">
            <v xml:space="preserve">EA </v>
          </cell>
          <cell r="N103">
            <v>20201031</v>
          </cell>
          <cell r="O103" t="str">
            <v>CNE2</v>
          </cell>
          <cell r="P103" t="str">
            <v>EN03</v>
          </cell>
          <cell r="Q103">
            <v>15.58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amritada    </v>
          </cell>
          <cell r="AC103" t="str">
            <v xml:space="preserve">PGRTKPR5G1                                                                                                                          </v>
          </cell>
          <cell r="AD103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sdreyban    </v>
          </cell>
          <cell r="AH103">
            <v>4502103101</v>
          </cell>
        </row>
        <row r="104">
          <cell r="E104" t="str">
            <v>AS04DPRF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100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51.67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teohjacq    </v>
          </cell>
          <cell r="AC104" t="str">
            <v xml:space="preserve">AS04DPRF                                                                                                                            </v>
          </cell>
          <cell r="AD104" t="str">
            <v xml:space="preserve">AS04DPRF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smgish      </v>
          </cell>
          <cell r="AH104">
            <v>4502103084</v>
          </cell>
        </row>
        <row r="105">
          <cell r="E105" t="str">
            <v>AS04DSIF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100</v>
          </cell>
          <cell r="M105" t="str">
            <v xml:space="preserve">EA </v>
          </cell>
          <cell r="N105">
            <v>20201107</v>
          </cell>
          <cell r="O105" t="str">
            <v>CNE2</v>
          </cell>
          <cell r="P105" t="str">
            <v>EN03</v>
          </cell>
          <cell r="Q105">
            <v>52.22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teohjacq    </v>
          </cell>
          <cell r="AC105" t="str">
            <v xml:space="preserve">AS04DSIF                                                                                                                            </v>
          </cell>
          <cell r="AD105" t="str">
            <v xml:space="preserve">AS04DSIF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smgish      </v>
          </cell>
          <cell r="AH105">
            <v>4502103085</v>
          </cell>
        </row>
        <row r="106">
          <cell r="E106" t="str">
            <v>AS08DPRF</v>
          </cell>
          <cell r="F106">
            <v>310</v>
          </cell>
          <cell r="G106">
            <v>1000081891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72</v>
          </cell>
          <cell r="M106" t="str">
            <v xml:space="preserve">EA </v>
          </cell>
          <cell r="N106">
            <v>20201107</v>
          </cell>
          <cell r="O106" t="str">
            <v>CNE2</v>
          </cell>
          <cell r="P106" t="str">
            <v>EN03</v>
          </cell>
          <cell r="Q106">
            <v>54.14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teohjacq    </v>
          </cell>
          <cell r="AC106" t="str">
            <v xml:space="preserve">AS08DPRF                                                                                                                            </v>
          </cell>
          <cell r="AD106" t="str">
            <v xml:space="preserve">AS08DPRF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smgish      </v>
          </cell>
          <cell r="AH106">
            <v>4502103087</v>
          </cell>
        </row>
        <row r="107">
          <cell r="E107" t="str">
            <v>AS08DSIF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72</v>
          </cell>
          <cell r="M107" t="str">
            <v xml:space="preserve">EA </v>
          </cell>
          <cell r="N107">
            <v>20201107</v>
          </cell>
          <cell r="O107" t="str">
            <v>CNE2</v>
          </cell>
          <cell r="P107" t="str">
            <v>EN03</v>
          </cell>
          <cell r="Q107">
            <v>54.69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teohjacq    </v>
          </cell>
          <cell r="AC107" t="str">
            <v xml:space="preserve">AS08DSIF                                                                                                                            </v>
          </cell>
          <cell r="AD107" t="str">
            <v xml:space="preserve">AS08DSIF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smgish      </v>
          </cell>
          <cell r="AH107">
            <v>4502103086</v>
          </cell>
        </row>
        <row r="108">
          <cell r="E108" t="str">
            <v>AS16DPRF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68</v>
          </cell>
          <cell r="M108" t="str">
            <v xml:space="preserve">EA </v>
          </cell>
          <cell r="N108">
            <v>20201107</v>
          </cell>
          <cell r="O108" t="str">
            <v>CNE2</v>
          </cell>
          <cell r="P108" t="str">
            <v>EN03</v>
          </cell>
          <cell r="Q108">
            <v>56.83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teohjacq    </v>
          </cell>
          <cell r="AC108" t="str">
            <v xml:space="preserve">AS16DPRF                                                                                                                            </v>
          </cell>
          <cell r="AD108" t="str">
            <v xml:space="preserve">AS16DPRF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smgish      </v>
          </cell>
          <cell r="AH108">
            <v>4502103089</v>
          </cell>
        </row>
        <row r="109">
          <cell r="E109" t="str">
            <v>AS16DSIF</v>
          </cell>
          <cell r="F109">
            <v>310</v>
          </cell>
          <cell r="G109">
            <v>1000081891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68</v>
          </cell>
          <cell r="M109" t="str">
            <v xml:space="preserve">EA </v>
          </cell>
          <cell r="N109">
            <v>20201107</v>
          </cell>
          <cell r="O109" t="str">
            <v>CNE2</v>
          </cell>
          <cell r="P109" t="str">
            <v>EN03</v>
          </cell>
          <cell r="Q109">
            <v>57.38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teohjacq    </v>
          </cell>
          <cell r="AC109" t="str">
            <v xml:space="preserve">AS16DSIF                                                                                                                            </v>
          </cell>
          <cell r="AD109" t="str">
            <v xml:space="preserve">AS16DSIF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smgish      </v>
          </cell>
          <cell r="AH109">
            <v>4502103088</v>
          </cell>
        </row>
        <row r="110">
          <cell r="E110" t="str">
            <v>AVE158R1BF</v>
          </cell>
          <cell r="F110">
            <v>310</v>
          </cell>
          <cell r="G110">
            <v>1000081891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16</v>
          </cell>
          <cell r="M110" t="str">
            <v xml:space="preserve">EA </v>
          </cell>
          <cell r="N110">
            <v>20201107</v>
          </cell>
          <cell r="O110" t="str">
            <v>CNE2</v>
          </cell>
          <cell r="P110" t="str">
            <v>EN03</v>
          </cell>
          <cell r="Q110">
            <v>106.58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AVE158R1BF                                                                                                                          </v>
          </cell>
          <cell r="AD110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jahorn      </v>
          </cell>
          <cell r="AH110">
            <v>4502103094</v>
          </cell>
        </row>
        <row r="111">
          <cell r="E111" t="str">
            <v>AVEF15I1BF</v>
          </cell>
          <cell r="F111">
            <v>310</v>
          </cell>
          <cell r="G111">
            <v>1000081891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24</v>
          </cell>
          <cell r="M111" t="str">
            <v xml:space="preserve">EA </v>
          </cell>
          <cell r="N111">
            <v>20201107</v>
          </cell>
          <cell r="O111" t="str">
            <v>CNE2</v>
          </cell>
          <cell r="P111" t="str">
            <v>EN03</v>
          </cell>
          <cell r="Q111">
            <v>115.48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AVEF15I1BF                                                                                                                          </v>
          </cell>
          <cell r="AD111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jahorn      </v>
          </cell>
          <cell r="AH111">
            <v>4502103095</v>
          </cell>
        </row>
        <row r="112">
          <cell r="E112" t="str">
            <v>AVESF30R1BF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16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114.82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AVESF30R1BF                                                                                                                         </v>
          </cell>
          <cell r="AD112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4502103097</v>
          </cell>
        </row>
        <row r="113">
          <cell r="E113" t="str">
            <v>AVS15I2PB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36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111.8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AVS15I2PB                                                                                                                           </v>
          </cell>
          <cell r="AD113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4502103092</v>
          </cell>
        </row>
        <row r="114">
          <cell r="E114" t="str">
            <v>AVS15ID1BF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16</v>
          </cell>
          <cell r="M114" t="str">
            <v xml:space="preserve">EA </v>
          </cell>
          <cell r="N114">
            <v>20201107</v>
          </cell>
          <cell r="O114" t="str">
            <v>CNE2</v>
          </cell>
          <cell r="P114" t="str">
            <v>EN03</v>
          </cell>
          <cell r="Q114">
            <v>112.57000000000001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ggaba       </v>
          </cell>
          <cell r="AC114" t="str">
            <v xml:space="preserve">AVS15ID1BF                                                                                                                          </v>
          </cell>
          <cell r="AD114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jahorn      </v>
          </cell>
          <cell r="AH114">
            <v>4502103096</v>
          </cell>
        </row>
        <row r="115">
          <cell r="E115" t="str">
            <v>AVS15R1PB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36</v>
          </cell>
          <cell r="M115" t="str">
            <v xml:space="preserve">EA </v>
          </cell>
          <cell r="N115">
            <v>20201107</v>
          </cell>
          <cell r="O115" t="str">
            <v>CNE2</v>
          </cell>
          <cell r="P115" t="str">
            <v>EN03</v>
          </cell>
          <cell r="Q115">
            <v>112.57000000000001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ggaba       </v>
          </cell>
          <cell r="AC115" t="str">
            <v xml:space="preserve">AVS15R1PB                                                                                                                           </v>
          </cell>
          <cell r="AD115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jahorn      </v>
          </cell>
          <cell r="AH115">
            <v>4502103093</v>
          </cell>
        </row>
        <row r="116">
          <cell r="E116" t="str">
            <v>AVS15RPC</v>
          </cell>
          <cell r="F116">
            <v>310</v>
          </cell>
          <cell r="G116">
            <v>1000016047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EN01</v>
          </cell>
          <cell r="Q116">
            <v>71.72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ggaba       </v>
          </cell>
          <cell r="AC116" t="str">
            <v xml:space="preserve">AVS15RPC                                                                                                                            </v>
          </cell>
          <cell r="AD116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susanrho    </v>
          </cell>
          <cell r="AH116">
            <v>4502103077</v>
          </cell>
        </row>
        <row r="117">
          <cell r="E117" t="str">
            <v>AVE158PC</v>
          </cell>
          <cell r="F117">
            <v>310</v>
          </cell>
          <cell r="G117">
            <v>1000016047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28</v>
          </cell>
          <cell r="M117" t="str">
            <v xml:space="preserve">EA </v>
          </cell>
          <cell r="N117">
            <v>20201107</v>
          </cell>
          <cell r="O117" t="str">
            <v>CNE2</v>
          </cell>
          <cell r="P117" t="str">
            <v>EN01</v>
          </cell>
          <cell r="Q117">
            <v>102.02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AVE158PC                                                                                                                            </v>
          </cell>
          <cell r="AD117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susanrho    </v>
          </cell>
          <cell r="AH117">
            <v>4502103078</v>
          </cell>
        </row>
        <row r="118">
          <cell r="E118" t="str">
            <v>KH81PQS2</v>
          </cell>
          <cell r="F118">
            <v>310</v>
          </cell>
          <cell r="G118">
            <v>1000016047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20201107</v>
          </cell>
          <cell r="O118" t="str">
            <v>CNE2</v>
          </cell>
          <cell r="P118" t="str">
            <v>EN01</v>
          </cell>
          <cell r="Q118">
            <v>5.95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KH81PQS2                                                                                                                            </v>
          </cell>
          <cell r="AD118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4502103079</v>
          </cell>
        </row>
        <row r="119">
          <cell r="E119" t="str">
            <v>KH85PQS2</v>
          </cell>
          <cell r="F119">
            <v>310</v>
          </cell>
          <cell r="G119">
            <v>1000016047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160</v>
          </cell>
          <cell r="M119" t="str">
            <v xml:space="preserve">EA </v>
          </cell>
          <cell r="N119">
            <v>20201107</v>
          </cell>
          <cell r="O119" t="str">
            <v>CNE2</v>
          </cell>
          <cell r="P119" t="str">
            <v>EN01</v>
          </cell>
          <cell r="Q119">
            <v>5.81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KH85PQS2                                                                                                                            </v>
          </cell>
          <cell r="AD119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hkhong      </v>
          </cell>
          <cell r="AH119">
            <v>4502103080</v>
          </cell>
        </row>
        <row r="120">
          <cell r="E120" t="str">
            <v>KH82PQS2</v>
          </cell>
          <cell r="F120">
            <v>310</v>
          </cell>
          <cell r="G120">
            <v>1000016047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160</v>
          </cell>
          <cell r="M120" t="str">
            <v xml:space="preserve">EA </v>
          </cell>
          <cell r="N120">
            <v>20201107</v>
          </cell>
          <cell r="O120" t="str">
            <v>CNE2</v>
          </cell>
          <cell r="P120" t="str">
            <v>EN01</v>
          </cell>
          <cell r="Q120">
            <v>5.95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KH82PQS2                                                                                                                            </v>
          </cell>
          <cell r="AD120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hkhong      </v>
          </cell>
          <cell r="AH120">
            <v>4502103081</v>
          </cell>
        </row>
        <row r="121">
          <cell r="E121" t="str">
            <v>AS04PSF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722</v>
          </cell>
          <cell r="M121" t="str">
            <v xml:space="preserve">EA </v>
          </cell>
          <cell r="N121">
            <v>20220108</v>
          </cell>
          <cell r="O121" t="str">
            <v>CNE2</v>
          </cell>
          <cell r="P121" t="str">
            <v>EN03</v>
          </cell>
          <cell r="Q121">
            <v>4.22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teohjacq    </v>
          </cell>
          <cell r="AC121" t="str">
            <v xml:space="preserve">AS04PSF                                                                                                                             </v>
          </cell>
          <cell r="AD121" t="str">
            <v xml:space="preserve">AS04PSF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smgish      </v>
          </cell>
          <cell r="AH121">
            <v>4502100095</v>
          </cell>
        </row>
        <row r="122">
          <cell r="E122" t="str">
            <v>AS08PSF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381</v>
          </cell>
          <cell r="M122" t="str">
            <v xml:space="preserve">EA </v>
          </cell>
          <cell r="N122">
            <v>20220108</v>
          </cell>
          <cell r="O122" t="str">
            <v>CNE2</v>
          </cell>
          <cell r="P122" t="str">
            <v>EN03</v>
          </cell>
          <cell r="Q122">
            <v>4.42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teohjacq    </v>
          </cell>
          <cell r="AC122" t="str">
            <v xml:space="preserve">AS08PSF                                                                                                                             </v>
          </cell>
          <cell r="AD122" t="str">
            <v xml:space="preserve">AS08PSF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smgish      </v>
          </cell>
          <cell r="AH122">
            <v>4502100096</v>
          </cell>
        </row>
        <row r="123">
          <cell r="E123" t="str">
            <v>KH81QSRDT1</v>
          </cell>
          <cell r="F123">
            <v>310</v>
          </cell>
          <cell r="G123">
            <v>1000016047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64</v>
          </cell>
          <cell r="M123" t="str">
            <v xml:space="preserve">EA </v>
          </cell>
          <cell r="N123">
            <v>20201114</v>
          </cell>
          <cell r="O123" t="str">
            <v>CNE2</v>
          </cell>
          <cell r="P123" t="str">
            <v>EN01</v>
          </cell>
          <cell r="Q123">
            <v>5.96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KH81QSRDT1                                                                                                                          </v>
          </cell>
          <cell r="AD123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4502106091</v>
          </cell>
        </row>
        <row r="124">
          <cell r="E124" t="str">
            <v>AS104POPRC</v>
          </cell>
          <cell r="F124">
            <v>310</v>
          </cell>
          <cell r="G124">
            <v>1000081891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24</v>
          </cell>
          <cell r="M124" t="str">
            <v xml:space="preserve">EA </v>
          </cell>
          <cell r="N124">
            <v>20201107</v>
          </cell>
          <cell r="O124" t="str">
            <v>CNE2</v>
          </cell>
          <cell r="P124" t="str">
            <v>EN03</v>
          </cell>
          <cell r="Q124">
            <v>41.75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teohjacq    </v>
          </cell>
          <cell r="AC124" t="str">
            <v xml:space="preserve">AS104POPRC                                                                                                                          </v>
          </cell>
          <cell r="AD124" t="str">
            <v xml:space="preserve">AS104POPRC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smgish      </v>
          </cell>
          <cell r="AH124">
            <v>4502106100</v>
          </cell>
        </row>
        <row r="125">
          <cell r="E125" t="str">
            <v>AS104POSIC</v>
          </cell>
          <cell r="F125">
            <v>310</v>
          </cell>
          <cell r="G125">
            <v>1000081891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16</v>
          </cell>
          <cell r="M125" t="str">
            <v xml:space="preserve">EA </v>
          </cell>
          <cell r="N125">
            <v>20201107</v>
          </cell>
          <cell r="O125" t="str">
            <v>CNE2</v>
          </cell>
          <cell r="P125" t="str">
            <v>EN03</v>
          </cell>
          <cell r="Q125">
            <v>42.3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teohjacq    </v>
          </cell>
          <cell r="AC125" t="str">
            <v xml:space="preserve">AS104POSIC                                                                                                                          </v>
          </cell>
          <cell r="AD125" t="str">
            <v xml:space="preserve">AS104POSIC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smgish      </v>
          </cell>
          <cell r="AH125">
            <v>4502106101</v>
          </cell>
        </row>
        <row r="126">
          <cell r="E126" t="str">
            <v>AS108POPRC</v>
          </cell>
          <cell r="F126">
            <v>310</v>
          </cell>
          <cell r="G126">
            <v>1000081891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16</v>
          </cell>
          <cell r="M126" t="str">
            <v xml:space="preserve">EA </v>
          </cell>
          <cell r="N126">
            <v>20201107</v>
          </cell>
          <cell r="O126" t="str">
            <v>CNE2</v>
          </cell>
          <cell r="P126" t="str">
            <v>EN03</v>
          </cell>
          <cell r="Q126">
            <v>42.82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teohjacq    </v>
          </cell>
          <cell r="AC126" t="str">
            <v xml:space="preserve">AS108POPRC                                                                                                                          </v>
          </cell>
          <cell r="AD126" t="str">
            <v xml:space="preserve">AS108POPRC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smgish      </v>
          </cell>
          <cell r="AH126">
            <v>4502106102</v>
          </cell>
        </row>
        <row r="127">
          <cell r="E127" t="str">
            <v>AS108POSIC</v>
          </cell>
          <cell r="F127">
            <v>310</v>
          </cell>
          <cell r="G127">
            <v>1000081891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16</v>
          </cell>
          <cell r="M127" t="str">
            <v xml:space="preserve">EA </v>
          </cell>
          <cell r="N127">
            <v>20201107</v>
          </cell>
          <cell r="O127" t="str">
            <v>CNE2</v>
          </cell>
          <cell r="P127" t="str">
            <v>EN03</v>
          </cell>
          <cell r="Q127">
            <v>43.37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teohjacq    </v>
          </cell>
          <cell r="AC127" t="str">
            <v xml:space="preserve">AS108POSIC                                                                                                                          </v>
          </cell>
          <cell r="AD127" t="str">
            <v xml:space="preserve">AS108POSIC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smgish      </v>
          </cell>
          <cell r="AH127">
            <v>4502106103</v>
          </cell>
        </row>
        <row r="128">
          <cell r="E128" t="str">
            <v>AS04DPRF2</v>
          </cell>
          <cell r="F128">
            <v>310</v>
          </cell>
          <cell r="G128">
            <v>1000081891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92</v>
          </cell>
          <cell r="M128" t="str">
            <v xml:space="preserve">EA </v>
          </cell>
          <cell r="N128">
            <v>20201114</v>
          </cell>
          <cell r="O128" t="str">
            <v>CNE2</v>
          </cell>
          <cell r="P128" t="str">
            <v>EN03</v>
          </cell>
          <cell r="Q128">
            <v>51.67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teohjacq    </v>
          </cell>
          <cell r="AC128" t="str">
            <v xml:space="preserve">AS04DPRF2                                                                                                                           </v>
          </cell>
          <cell r="AD128" t="str">
            <v xml:space="preserve">AS04DPRF2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smgish      </v>
          </cell>
          <cell r="AH128">
            <v>4502106104</v>
          </cell>
        </row>
        <row r="129">
          <cell r="E129" t="str">
            <v>AS04DSIF2</v>
          </cell>
          <cell r="F129">
            <v>310</v>
          </cell>
          <cell r="G129">
            <v>1000081891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92</v>
          </cell>
          <cell r="M129" t="str">
            <v xml:space="preserve">EA </v>
          </cell>
          <cell r="N129">
            <v>20201114</v>
          </cell>
          <cell r="O129" t="str">
            <v>CNE2</v>
          </cell>
          <cell r="P129" t="str">
            <v>EN03</v>
          </cell>
          <cell r="Q129">
            <v>52.22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teohjacq    </v>
          </cell>
          <cell r="AC129" t="str">
            <v xml:space="preserve">AS04DSIF2                                                                                                                           </v>
          </cell>
          <cell r="AD129" t="str">
            <v xml:space="preserve">AS04DSIF2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smgish      </v>
          </cell>
          <cell r="AH129">
            <v>4502106105</v>
          </cell>
        </row>
        <row r="130">
          <cell r="E130" t="str">
            <v>AS08DSIF2</v>
          </cell>
          <cell r="F130">
            <v>310</v>
          </cell>
          <cell r="G130">
            <v>1000081891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64</v>
          </cell>
          <cell r="M130" t="str">
            <v xml:space="preserve">EA </v>
          </cell>
          <cell r="N130">
            <v>20201114</v>
          </cell>
          <cell r="O130" t="str">
            <v>CNE2</v>
          </cell>
          <cell r="P130" t="str">
            <v>EN03</v>
          </cell>
          <cell r="Q130">
            <v>54.69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teohjacq    </v>
          </cell>
          <cell r="AC130" t="str">
            <v xml:space="preserve">AS08DSIF2                                                                                                                           </v>
          </cell>
          <cell r="AD130" t="str">
            <v xml:space="preserve">AS08DSIF2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smgish      </v>
          </cell>
          <cell r="AH130">
            <v>4502106106</v>
          </cell>
        </row>
        <row r="131">
          <cell r="E131" t="str">
            <v>AS08DPRF2</v>
          </cell>
          <cell r="F131">
            <v>310</v>
          </cell>
          <cell r="G131">
            <v>1000081891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68</v>
          </cell>
          <cell r="M131" t="str">
            <v xml:space="preserve">EA </v>
          </cell>
          <cell r="N131">
            <v>20201114</v>
          </cell>
          <cell r="O131" t="str">
            <v>CNE2</v>
          </cell>
          <cell r="P131" t="str">
            <v>EN03</v>
          </cell>
          <cell r="Q131">
            <v>54.14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teohjacq    </v>
          </cell>
          <cell r="AC131" t="str">
            <v xml:space="preserve">AS08DPRF2                                                                                                                           </v>
          </cell>
          <cell r="AD131" t="str">
            <v xml:space="preserve">AS08DPRF2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smgish      </v>
          </cell>
          <cell r="AH131">
            <v>4502106107</v>
          </cell>
        </row>
        <row r="132">
          <cell r="E132" t="str">
            <v>AS16DSIF2</v>
          </cell>
          <cell r="F132">
            <v>310</v>
          </cell>
          <cell r="G132">
            <v>1000081891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56</v>
          </cell>
          <cell r="M132" t="str">
            <v xml:space="preserve">EA </v>
          </cell>
          <cell r="N132">
            <v>20201114</v>
          </cell>
          <cell r="O132" t="str">
            <v>CNE2</v>
          </cell>
          <cell r="P132" t="str">
            <v>EN03</v>
          </cell>
          <cell r="Q132">
            <v>57.38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teohjacq    </v>
          </cell>
          <cell r="AC132" t="str">
            <v xml:space="preserve">AS16DSIF2                                                                                                                           </v>
          </cell>
          <cell r="AD132" t="str">
            <v xml:space="preserve">AS16DSIF2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smgish      </v>
          </cell>
          <cell r="AH132">
            <v>4502106108</v>
          </cell>
        </row>
        <row r="133">
          <cell r="E133" t="str">
            <v>AS16DPRF2</v>
          </cell>
          <cell r="F133">
            <v>310</v>
          </cell>
          <cell r="G133">
            <v>1000081891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56</v>
          </cell>
          <cell r="M133" t="str">
            <v xml:space="preserve">EA </v>
          </cell>
          <cell r="N133">
            <v>20201114</v>
          </cell>
          <cell r="O133" t="str">
            <v>CNE2</v>
          </cell>
          <cell r="P133" t="str">
            <v>EN03</v>
          </cell>
          <cell r="Q133">
            <v>56.83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teohjacq    </v>
          </cell>
          <cell r="AC133" t="str">
            <v xml:space="preserve">AS16DPRF2                                                                                                                           </v>
          </cell>
          <cell r="AD133" t="str">
            <v xml:space="preserve">AS16DPRF2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smgish      </v>
          </cell>
          <cell r="AH133">
            <v>4502106109</v>
          </cell>
        </row>
        <row r="134">
          <cell r="E134" t="str">
            <v>KH81QSRDT2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56</v>
          </cell>
          <cell r="M134" t="str">
            <v xml:space="preserve">EA </v>
          </cell>
          <cell r="N134">
            <v>20201114</v>
          </cell>
          <cell r="O134" t="str">
            <v>CNE2</v>
          </cell>
          <cell r="P134" t="str">
            <v>EN01</v>
          </cell>
          <cell r="Q134">
            <v>5.96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KH81QSRDT2                                                                                                                          </v>
          </cell>
          <cell r="AD134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hkhong      </v>
          </cell>
          <cell r="AH134">
            <v>4502106092</v>
          </cell>
        </row>
        <row r="135">
          <cell r="E135" t="str">
            <v>AVS15R2BC_VAT</v>
          </cell>
          <cell r="F135">
            <v>310</v>
          </cell>
          <cell r="G135">
            <v>1000081891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5</v>
          </cell>
          <cell r="M135" t="str">
            <v xml:space="preserve">EA </v>
          </cell>
          <cell r="N135">
            <v>20201017</v>
          </cell>
          <cell r="O135" t="str">
            <v>CNE2</v>
          </cell>
          <cell r="P135" t="str">
            <v>EN03</v>
          </cell>
          <cell r="Q135">
            <v>97.98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AVS15R2BC_VAT                                                                                                                       </v>
          </cell>
          <cell r="AD135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jahorn      </v>
          </cell>
          <cell r="AH135">
            <v>4502106110</v>
          </cell>
        </row>
        <row r="136">
          <cell r="E136" t="str">
            <v>AVSF30R2BC</v>
          </cell>
          <cell r="F136">
            <v>310</v>
          </cell>
          <cell r="G136">
            <v>1000081891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44</v>
          </cell>
          <cell r="M136" t="str">
            <v xml:space="preserve">EA </v>
          </cell>
          <cell r="N136">
            <v>20201114</v>
          </cell>
          <cell r="O136" t="str">
            <v>CNE2</v>
          </cell>
          <cell r="P136" t="str">
            <v>EN03</v>
          </cell>
          <cell r="Q136">
            <v>111.97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AVSF30R2BC                                                                                                                          </v>
          </cell>
          <cell r="AD136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jahorn      </v>
          </cell>
          <cell r="AH136">
            <v>4502106111</v>
          </cell>
        </row>
        <row r="137">
          <cell r="E137" t="str">
            <v>AVESF30I1BF</v>
          </cell>
          <cell r="F137">
            <v>310</v>
          </cell>
          <cell r="G137">
            <v>1000081891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20201114</v>
          </cell>
          <cell r="O137" t="str">
            <v>CNE2</v>
          </cell>
          <cell r="P137" t="str">
            <v>EN03</v>
          </cell>
          <cell r="Q137">
            <v>115.62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AVESF30I1BF                                                                                                                         </v>
          </cell>
          <cell r="AD137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jahorn      </v>
          </cell>
          <cell r="AH137">
            <v>4502106112</v>
          </cell>
        </row>
        <row r="138">
          <cell r="E138" t="str">
            <v>AVS15ID2BF</v>
          </cell>
          <cell r="F138">
            <v>310</v>
          </cell>
          <cell r="G138">
            <v>1000081891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16</v>
          </cell>
          <cell r="M138" t="str">
            <v xml:space="preserve">EA </v>
          </cell>
          <cell r="N138">
            <v>20201114</v>
          </cell>
          <cell r="O138" t="str">
            <v>CNE2</v>
          </cell>
          <cell r="P138" t="str">
            <v>EN03</v>
          </cell>
          <cell r="Q138">
            <v>111.8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AVS15ID2BF                                                                                                                          </v>
          </cell>
          <cell r="AD138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jahorn      </v>
          </cell>
          <cell r="AH138">
            <v>4502106113</v>
          </cell>
        </row>
        <row r="139">
          <cell r="E139" t="str">
            <v>BH4TPAGC</v>
          </cell>
          <cell r="F139">
            <v>310</v>
          </cell>
          <cell r="G139">
            <v>1000081891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100</v>
          </cell>
          <cell r="M139" t="str">
            <v xml:space="preserve">EA </v>
          </cell>
          <cell r="N139">
            <v>20201107</v>
          </cell>
          <cell r="O139" t="str">
            <v>CNE2</v>
          </cell>
          <cell r="P139" t="str">
            <v>EN03</v>
          </cell>
          <cell r="Q139">
            <v>40.68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hoangan     </v>
          </cell>
          <cell r="AC139" t="str">
            <v xml:space="preserve">BH4TPAGC                                                                                                                            </v>
          </cell>
          <cell r="AD139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strivedi    </v>
          </cell>
          <cell r="AH139">
            <v>4502106115</v>
          </cell>
        </row>
        <row r="140">
          <cell r="E140" t="str">
            <v>BH4TPAGF</v>
          </cell>
          <cell r="F140">
            <v>310</v>
          </cell>
          <cell r="G140">
            <v>1000081891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8</v>
          </cell>
          <cell r="M140" t="str">
            <v xml:space="preserve">EA </v>
          </cell>
          <cell r="N140">
            <v>20201107</v>
          </cell>
          <cell r="O140" t="str">
            <v>CNE2</v>
          </cell>
          <cell r="P140" t="str">
            <v>EN03</v>
          </cell>
          <cell r="Q140">
            <v>40.68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hoangan     </v>
          </cell>
          <cell r="AC140" t="str">
            <v xml:space="preserve">BH4TPAGF                                                                                                                            </v>
          </cell>
          <cell r="AD140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strivedi    </v>
          </cell>
          <cell r="AH140">
            <v>4502106116</v>
          </cell>
        </row>
        <row r="141">
          <cell r="E141" t="str">
            <v>KHT82QRDT1</v>
          </cell>
          <cell r="F141">
            <v>310</v>
          </cell>
          <cell r="G141">
            <v>1000081891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32</v>
          </cell>
          <cell r="M141" t="str">
            <v xml:space="preserve">EA </v>
          </cell>
          <cell r="N141">
            <v>20201114</v>
          </cell>
          <cell r="O141" t="str">
            <v>CNE2</v>
          </cell>
          <cell r="P141" t="str">
            <v>EN03</v>
          </cell>
          <cell r="Q141">
            <v>9.41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KHT82QRDT1                                                                                                                          </v>
          </cell>
          <cell r="AD141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hkhong      </v>
          </cell>
          <cell r="AH141">
            <v>4502106119</v>
          </cell>
        </row>
        <row r="142">
          <cell r="E142" t="str">
            <v>KH85QSRDT1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232</v>
          </cell>
          <cell r="M142" t="str">
            <v xml:space="preserve">EA </v>
          </cell>
          <cell r="N142">
            <v>20201114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KH85QSRDT1                                                                                                                          </v>
          </cell>
          <cell r="AD142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4502106093</v>
          </cell>
        </row>
        <row r="143">
          <cell r="E143" t="str">
            <v>KHT85QRDT1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232</v>
          </cell>
          <cell r="M143" t="str">
            <v xml:space="preserve">EA </v>
          </cell>
          <cell r="N143">
            <v>20201114</v>
          </cell>
          <cell r="O143" t="str">
            <v>CNE2</v>
          </cell>
          <cell r="P143" t="str">
            <v>EN03</v>
          </cell>
          <cell r="Q143">
            <v>9.2899999999999991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KHT85QRDT1                                                                                                                          </v>
          </cell>
          <cell r="AD143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hkhong      </v>
          </cell>
          <cell r="AH143">
            <v>4502106121</v>
          </cell>
        </row>
        <row r="144">
          <cell r="E144" t="str">
            <v>KHT85QRDT2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232</v>
          </cell>
          <cell r="M144" t="str">
            <v xml:space="preserve">EA </v>
          </cell>
          <cell r="N144">
            <v>20201114</v>
          </cell>
          <cell r="O144" t="str">
            <v>CNE2</v>
          </cell>
          <cell r="P144" t="str">
            <v>EN03</v>
          </cell>
          <cell r="Q144">
            <v>9.2899999999999991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KHT85QRDT2                                                                                                                          </v>
          </cell>
          <cell r="AD144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hkhong      </v>
          </cell>
          <cell r="AH144">
            <v>4502106122</v>
          </cell>
        </row>
        <row r="145">
          <cell r="E145" t="str">
            <v>KH85QSRDT2</v>
          </cell>
          <cell r="F145">
            <v>310</v>
          </cell>
          <cell r="G145">
            <v>1000016047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224</v>
          </cell>
          <cell r="M145" t="str">
            <v xml:space="preserve">EA </v>
          </cell>
          <cell r="N145">
            <v>20201114</v>
          </cell>
          <cell r="O145" t="str">
            <v>CNE2</v>
          </cell>
          <cell r="P145" t="str">
            <v>EN01</v>
          </cell>
          <cell r="Q145">
            <v>5.81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KH85QSRDT2                                                                                                                          </v>
          </cell>
          <cell r="AD145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hkhong      </v>
          </cell>
          <cell r="AH145">
            <v>4502106094</v>
          </cell>
        </row>
        <row r="146">
          <cell r="E146" t="str">
            <v>KH82QSRDT1</v>
          </cell>
          <cell r="F146">
            <v>310</v>
          </cell>
          <cell r="G146">
            <v>1000016047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40</v>
          </cell>
          <cell r="M146" t="str">
            <v xml:space="preserve">EA </v>
          </cell>
          <cell r="N146">
            <v>20201114</v>
          </cell>
          <cell r="O146" t="str">
            <v>CNE2</v>
          </cell>
          <cell r="P146" t="str">
            <v>EN01</v>
          </cell>
          <cell r="Q146">
            <v>5.96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KH82QSRDT1                                                                                                                          </v>
          </cell>
          <cell r="AD146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hkhong      </v>
          </cell>
          <cell r="AH146">
            <v>4502106095</v>
          </cell>
        </row>
        <row r="147">
          <cell r="E147" t="str">
            <v>KH82QSRDT2</v>
          </cell>
          <cell r="F147">
            <v>310</v>
          </cell>
          <cell r="G147">
            <v>1000016047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40</v>
          </cell>
          <cell r="M147" t="str">
            <v xml:space="preserve">EA </v>
          </cell>
          <cell r="N147">
            <v>20201114</v>
          </cell>
          <cell r="O147" t="str">
            <v>CNE2</v>
          </cell>
          <cell r="P147" t="str">
            <v>EN01</v>
          </cell>
          <cell r="Q147">
            <v>5.96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KH82QSRDT2                                                                                                                          </v>
          </cell>
          <cell r="AD147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hkhong      </v>
          </cell>
          <cell r="AH147">
            <v>4502106096</v>
          </cell>
        </row>
        <row r="148">
          <cell r="E148" t="str">
            <v>OXPG5801</v>
          </cell>
          <cell r="F148">
            <v>310</v>
          </cell>
          <cell r="G148">
            <v>1000016047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96</v>
          </cell>
          <cell r="M148" t="str">
            <v xml:space="preserve">EA </v>
          </cell>
          <cell r="N148">
            <v>20201114</v>
          </cell>
          <cell r="O148" t="str">
            <v>CNE2</v>
          </cell>
          <cell r="P148" t="str">
            <v>EN01</v>
          </cell>
          <cell r="Q148">
            <v>12.89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mlklier     </v>
          </cell>
          <cell r="AC148" t="str">
            <v xml:space="preserve">OXPG5801                                                                                                                            </v>
          </cell>
          <cell r="AD148" t="str">
            <v xml:space="preserve">OXPG5801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sdreyban    </v>
          </cell>
          <cell r="AH148">
            <v>4502106097</v>
          </cell>
        </row>
        <row r="149">
          <cell r="E149" t="str">
            <v>OXPG5802</v>
          </cell>
          <cell r="F149">
            <v>310</v>
          </cell>
          <cell r="G149">
            <v>1000016047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96</v>
          </cell>
          <cell r="M149" t="str">
            <v xml:space="preserve">EA </v>
          </cell>
          <cell r="N149">
            <v>20201114</v>
          </cell>
          <cell r="O149" t="str">
            <v>CNE2</v>
          </cell>
          <cell r="P149" t="str">
            <v>EN01</v>
          </cell>
          <cell r="Q149">
            <v>12.89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mlklier     </v>
          </cell>
          <cell r="AC149" t="str">
            <v xml:space="preserve">OXPG5802                                                                                                                            </v>
          </cell>
          <cell r="AD149" t="str">
            <v xml:space="preserve">OXPG5802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sdreyban    </v>
          </cell>
          <cell r="AH149">
            <v>4502106098</v>
          </cell>
        </row>
        <row r="150">
          <cell r="E150" t="str">
            <v>PGGRTKPR5</v>
          </cell>
          <cell r="F150">
            <v>310</v>
          </cell>
          <cell r="G150">
            <v>1000016047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304</v>
          </cell>
          <cell r="M150" t="str">
            <v xml:space="preserve">EA </v>
          </cell>
          <cell r="N150">
            <v>20201107</v>
          </cell>
          <cell r="O150" t="str">
            <v>CNE2</v>
          </cell>
          <cell r="P150" t="str">
            <v>EN01</v>
          </cell>
          <cell r="Q150">
            <v>11.67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amritada    </v>
          </cell>
          <cell r="AC150" t="str">
            <v xml:space="preserve">PGGRTKPR5                                                                                                                           </v>
          </cell>
          <cell r="AD150" t="str">
            <v xml:space="preserve">PGGRTKPR5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sdreyban    </v>
          </cell>
          <cell r="AH150">
            <v>4502106099</v>
          </cell>
        </row>
        <row r="151">
          <cell r="E151" t="str">
            <v>AVS15R1PB_VAT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</v>
          </cell>
          <cell r="M151" t="str">
            <v xml:space="preserve">EA </v>
          </cell>
          <cell r="N151">
            <v>20201107</v>
          </cell>
          <cell r="O151" t="str">
            <v>CNE2</v>
          </cell>
          <cell r="P151" t="str">
            <v>EN03</v>
          </cell>
          <cell r="Q151">
            <v>118.2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AVS15R1PB_VAT                                                                                                                       </v>
          </cell>
          <cell r="AD151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4502109146</v>
          </cell>
        </row>
        <row r="152">
          <cell r="E152" t="str">
            <v>PGIDTSC1RD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304</v>
          </cell>
          <cell r="M152" t="str">
            <v xml:space="preserve">EA </v>
          </cell>
          <cell r="N152">
            <v>20201024</v>
          </cell>
          <cell r="O152" t="str">
            <v>CNE2</v>
          </cell>
          <cell r="P152" t="str">
            <v>EN03</v>
          </cell>
          <cell r="Q152">
            <v>11.87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amritada    </v>
          </cell>
          <cell r="AC152" t="str">
            <v xml:space="preserve">PGIDTSC1RD                                                                                                                          </v>
          </cell>
          <cell r="AD152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sdreyban    </v>
          </cell>
          <cell r="AH152">
            <v>4502109155</v>
          </cell>
        </row>
        <row r="153">
          <cell r="E153" t="str">
            <v>PGIDTSC1RD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304</v>
          </cell>
          <cell r="M153" t="str">
            <v xml:space="preserve">EA </v>
          </cell>
          <cell r="N153">
            <v>20201024</v>
          </cell>
          <cell r="O153" t="str">
            <v>CNE2</v>
          </cell>
          <cell r="P153" t="str">
            <v>EN03</v>
          </cell>
          <cell r="Q153">
            <v>4.1900000000000004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amritada    </v>
          </cell>
          <cell r="AC153" t="str">
            <v xml:space="preserve">PGIDTSC1RD                                                                                                                          </v>
          </cell>
          <cell r="AD153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sdreyban    </v>
          </cell>
          <cell r="AH153">
            <v>4502109155</v>
          </cell>
        </row>
        <row r="154">
          <cell r="E154" t="str">
            <v>PGIDTSC1RD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304</v>
          </cell>
          <cell r="M154" t="str">
            <v xml:space="preserve">EA </v>
          </cell>
          <cell r="N154">
            <v>20201024</v>
          </cell>
          <cell r="O154" t="str">
            <v>CNE2</v>
          </cell>
          <cell r="P154" t="str">
            <v>EN03</v>
          </cell>
          <cell r="Q154">
            <v>4.82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amritada    </v>
          </cell>
          <cell r="AC154" t="str">
            <v xml:space="preserve">PGIDTSC1RD                                                                                                                          </v>
          </cell>
          <cell r="AD154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sdreyban    </v>
          </cell>
          <cell r="AH154">
            <v>4502109155</v>
          </cell>
        </row>
        <row r="155">
          <cell r="E155" t="str">
            <v>APS19DEBL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20</v>
          </cell>
          <cell r="M155" t="str">
            <v xml:space="preserve">EA </v>
          </cell>
          <cell r="N155">
            <v>20201107</v>
          </cell>
          <cell r="O155" t="str">
            <v>CNE2</v>
          </cell>
          <cell r="P155" t="str">
            <v>EN03</v>
          </cell>
          <cell r="Q155">
            <v>32.32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APS19DEBL                                                                                                                           </v>
          </cell>
          <cell r="AD155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4502109147</v>
          </cell>
        </row>
        <row r="156">
          <cell r="E156" t="str">
            <v>BH4TPASC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12</v>
          </cell>
          <cell r="M156" t="str">
            <v xml:space="preserve">EA </v>
          </cell>
          <cell r="N156">
            <v>20201121</v>
          </cell>
          <cell r="O156" t="str">
            <v>CNE2</v>
          </cell>
          <cell r="P156" t="str">
            <v>EN03</v>
          </cell>
          <cell r="Q156">
            <v>42.09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hoangan     </v>
          </cell>
          <cell r="AC156" t="str">
            <v xml:space="preserve">BH4TPASC                                                                                                                            </v>
          </cell>
          <cell r="AD156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strivedi    </v>
          </cell>
          <cell r="AH156">
            <v>4502109148</v>
          </cell>
        </row>
        <row r="157">
          <cell r="E157" t="str">
            <v>BH1TPASC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20</v>
          </cell>
          <cell r="M157" t="str">
            <v xml:space="preserve">EA </v>
          </cell>
          <cell r="N157">
            <v>20201121</v>
          </cell>
          <cell r="O157" t="str">
            <v>CNE2</v>
          </cell>
          <cell r="P157" t="str">
            <v>EN03</v>
          </cell>
          <cell r="Q157">
            <v>41.24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hoangan     </v>
          </cell>
          <cell r="AC157" t="str">
            <v xml:space="preserve">BH1TPASC                                                                                                                            </v>
          </cell>
          <cell r="AD157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strivedi    </v>
          </cell>
          <cell r="AH157">
            <v>4502109149</v>
          </cell>
        </row>
        <row r="158">
          <cell r="E158" t="str">
            <v>BHS2D0</v>
          </cell>
          <cell r="F158">
            <v>310</v>
          </cell>
          <cell r="G158">
            <v>1000081891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8</v>
          </cell>
          <cell r="M158" t="str">
            <v xml:space="preserve">EA </v>
          </cell>
          <cell r="N158">
            <v>20201107</v>
          </cell>
          <cell r="O158" t="str">
            <v>CNE2</v>
          </cell>
          <cell r="P158" t="str">
            <v>EN03</v>
          </cell>
          <cell r="Q158">
            <v>26.89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hoangan     </v>
          </cell>
          <cell r="AC158" t="str">
            <v xml:space="preserve">BHS2D0                                                                                                                              </v>
          </cell>
          <cell r="AD158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strivedi    </v>
          </cell>
          <cell r="AH158">
            <v>4502109150</v>
          </cell>
        </row>
        <row r="159">
          <cell r="E159" t="str">
            <v>KHT82PQS2</v>
          </cell>
          <cell r="F159">
            <v>310</v>
          </cell>
          <cell r="G159">
            <v>1000081891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160</v>
          </cell>
          <cell r="M159" t="str">
            <v xml:space="preserve">EA </v>
          </cell>
          <cell r="N159">
            <v>20201121</v>
          </cell>
          <cell r="O159" t="str">
            <v>CNE2</v>
          </cell>
          <cell r="P159" t="str">
            <v>EN03</v>
          </cell>
          <cell r="Q159">
            <v>6.39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KHT82PQS2                                                                                                                           </v>
          </cell>
          <cell r="AD159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4502109153</v>
          </cell>
        </row>
        <row r="160">
          <cell r="E160" t="str">
            <v>KHT82PQS2</v>
          </cell>
          <cell r="F160">
            <v>310</v>
          </cell>
          <cell r="G160">
            <v>1000081891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160</v>
          </cell>
          <cell r="M160" t="str">
            <v xml:space="preserve">EA </v>
          </cell>
          <cell r="N160">
            <v>20201121</v>
          </cell>
          <cell r="O160" t="str">
            <v>CNE2</v>
          </cell>
          <cell r="P160" t="str">
            <v>EN03</v>
          </cell>
          <cell r="Q160">
            <v>3.02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KHT82PQS2                                                                                                                           </v>
          </cell>
          <cell r="AD160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4502109153</v>
          </cell>
        </row>
        <row r="161">
          <cell r="E161" t="str">
            <v>PGIDTSC5RD</v>
          </cell>
          <cell r="F161">
            <v>310</v>
          </cell>
          <cell r="G161">
            <v>1000081891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504</v>
          </cell>
          <cell r="M161" t="str">
            <v xml:space="preserve">EA </v>
          </cell>
          <cell r="N161">
            <v>20201024</v>
          </cell>
          <cell r="O161" t="str">
            <v>CNE2</v>
          </cell>
          <cell r="P161" t="str">
            <v>EN03</v>
          </cell>
          <cell r="Q161">
            <v>11.81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amritada    </v>
          </cell>
          <cell r="AC161" t="str">
            <v xml:space="preserve">PGIDTSC5RD                                                                                                                          </v>
          </cell>
          <cell r="AD161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sdreyban    </v>
          </cell>
          <cell r="AH161">
            <v>4502109154</v>
          </cell>
        </row>
        <row r="162">
          <cell r="E162" t="str">
            <v>PGIDTSC5RD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504</v>
          </cell>
          <cell r="M162" t="str">
            <v xml:space="preserve">EA </v>
          </cell>
          <cell r="N162">
            <v>20201024</v>
          </cell>
          <cell r="O162" t="str">
            <v>CNE2</v>
          </cell>
          <cell r="P162" t="str">
            <v>EN03</v>
          </cell>
          <cell r="Q162">
            <v>4.25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amritada    </v>
          </cell>
          <cell r="AC162" t="str">
            <v xml:space="preserve">PGIDTSC5RD                                                                                                                          </v>
          </cell>
          <cell r="AD162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sdreyban    </v>
          </cell>
          <cell r="AH162">
            <v>4502109154</v>
          </cell>
        </row>
        <row r="163">
          <cell r="E163" t="str">
            <v>PGIDTSC5RD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504</v>
          </cell>
          <cell r="M163" t="str">
            <v xml:space="preserve">EA </v>
          </cell>
          <cell r="N163">
            <v>20201024</v>
          </cell>
          <cell r="O163" t="str">
            <v>CNE2</v>
          </cell>
          <cell r="P163" t="str">
            <v>EN03</v>
          </cell>
          <cell r="Q163">
            <v>0.21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amritada    </v>
          </cell>
          <cell r="AC163" t="str">
            <v xml:space="preserve">PGIDTSC5RD                                                                                                                          </v>
          </cell>
          <cell r="AD163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sdreyban    </v>
          </cell>
          <cell r="AH163">
            <v>4502109154</v>
          </cell>
        </row>
        <row r="164">
          <cell r="E164" t="str">
            <v>ASDEB04F1H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63</v>
          </cell>
          <cell r="M164" t="str">
            <v xml:space="preserve">EA </v>
          </cell>
          <cell r="N164">
            <v>20201121</v>
          </cell>
          <cell r="O164" t="str">
            <v>CNE2</v>
          </cell>
          <cell r="P164" t="str">
            <v>EN03</v>
          </cell>
          <cell r="Q164">
            <v>37.47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teohjacq    </v>
          </cell>
          <cell r="AC164" t="str">
            <v xml:space="preserve">ASDEB04F1H                                                                                                                          </v>
          </cell>
          <cell r="AD164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smgish      </v>
          </cell>
          <cell r="AH164">
            <v>4502112693</v>
          </cell>
        </row>
        <row r="165">
          <cell r="E165" t="str">
            <v>ASDEB04F1H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63</v>
          </cell>
          <cell r="M165" t="str">
            <v xml:space="preserve">EA </v>
          </cell>
          <cell r="N165">
            <v>20201121</v>
          </cell>
          <cell r="O165" t="str">
            <v>CNE2</v>
          </cell>
          <cell r="P165" t="str">
            <v>EN03</v>
          </cell>
          <cell r="Q165">
            <v>1.87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teohjacq    </v>
          </cell>
          <cell r="AC165" t="str">
            <v xml:space="preserve">ASDEB04F1H                                                                                                                          </v>
          </cell>
          <cell r="AD165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smgish      </v>
          </cell>
          <cell r="AH165">
            <v>4502112693</v>
          </cell>
        </row>
        <row r="166">
          <cell r="E166" t="str">
            <v>AVSF17IEDT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192</v>
          </cell>
          <cell r="M166" t="str">
            <v xml:space="preserve">EA </v>
          </cell>
          <cell r="N166">
            <v>20201128</v>
          </cell>
          <cell r="O166" t="str">
            <v>CNE2</v>
          </cell>
          <cell r="P166" t="str">
            <v>EN03</v>
          </cell>
          <cell r="Q166">
            <v>2.35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ggaba       </v>
          </cell>
          <cell r="AC166" t="str">
            <v xml:space="preserve">AVSF17IEDT                                                                                                                          </v>
          </cell>
          <cell r="AD166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jahorn      </v>
          </cell>
          <cell r="AH166">
            <v>4502112702</v>
          </cell>
        </row>
        <row r="167">
          <cell r="E167" t="str">
            <v>AVSF17IEDT</v>
          </cell>
          <cell r="F167">
            <v>310</v>
          </cell>
          <cell r="G167">
            <v>1000081891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192</v>
          </cell>
          <cell r="M167" t="str">
            <v xml:space="preserve">EA </v>
          </cell>
          <cell r="N167">
            <v>20201128</v>
          </cell>
          <cell r="O167" t="str">
            <v>CNE2</v>
          </cell>
          <cell r="P167" t="str">
            <v>EN03</v>
          </cell>
          <cell r="Q167">
            <v>46.96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AVSF17IEDT                                                                                                                          </v>
          </cell>
          <cell r="AD167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jahorn      </v>
          </cell>
          <cell r="AH167">
            <v>4502112702</v>
          </cell>
        </row>
        <row r="168">
          <cell r="E168" t="str">
            <v>AVSF17REDT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192</v>
          </cell>
          <cell r="M168" t="str">
            <v xml:space="preserve">EA </v>
          </cell>
          <cell r="N168">
            <v>20201128</v>
          </cell>
          <cell r="O168" t="str">
            <v>CNE2</v>
          </cell>
          <cell r="P168" t="str">
            <v>EN03</v>
          </cell>
          <cell r="Q168">
            <v>2.31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AVSF17REDT                                                                                                                          </v>
          </cell>
          <cell r="AD168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jahorn      </v>
          </cell>
          <cell r="AH168">
            <v>4502112703</v>
          </cell>
        </row>
        <row r="169">
          <cell r="E169" t="str">
            <v>AVSF17REDT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192</v>
          </cell>
          <cell r="M169" t="str">
            <v xml:space="preserve">EA </v>
          </cell>
          <cell r="N169">
            <v>20201128</v>
          </cell>
          <cell r="O169" t="str">
            <v>CNE2</v>
          </cell>
          <cell r="P169" t="str">
            <v>EN03</v>
          </cell>
          <cell r="Q169">
            <v>46.16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AVSF17REDT                                                                                                                          </v>
          </cell>
          <cell r="AD169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jahorn      </v>
          </cell>
          <cell r="AH169">
            <v>4502112703</v>
          </cell>
        </row>
        <row r="170">
          <cell r="E170" t="str">
            <v>KHT82PQS2P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160</v>
          </cell>
          <cell r="M170" t="str">
            <v xml:space="preserve">EA </v>
          </cell>
          <cell r="N170">
            <v>20201128</v>
          </cell>
          <cell r="O170" t="str">
            <v>CNE2</v>
          </cell>
          <cell r="P170" t="str">
            <v>EN03</v>
          </cell>
          <cell r="Q170">
            <v>3.02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KHT82PQS2P                                                                                                                          </v>
          </cell>
          <cell r="AD170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4502112705</v>
          </cell>
        </row>
        <row r="171">
          <cell r="E171" t="str">
            <v>AVE158R1CBF</v>
          </cell>
          <cell r="F171">
            <v>310</v>
          </cell>
          <cell r="G171">
            <v>1000016047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16</v>
          </cell>
          <cell r="M171" t="str">
            <v xml:space="preserve">EA </v>
          </cell>
          <cell r="N171">
            <v>20201128</v>
          </cell>
          <cell r="O171" t="str">
            <v>CNE2</v>
          </cell>
          <cell r="P171" t="str">
            <v>EN01</v>
          </cell>
          <cell r="Q171">
            <v>102.02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AVE158R1CBF                                                                                                                         </v>
          </cell>
          <cell r="AD171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susanrho    </v>
          </cell>
          <cell r="AH171">
            <v>4502112706</v>
          </cell>
        </row>
        <row r="172">
          <cell r="E172" t="str">
            <v>AVEF15I1CBF</v>
          </cell>
          <cell r="F172">
            <v>310</v>
          </cell>
          <cell r="G172">
            <v>1000016047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12</v>
          </cell>
          <cell r="M172" t="str">
            <v xml:space="preserve">EA </v>
          </cell>
          <cell r="N172">
            <v>20201128</v>
          </cell>
          <cell r="O172" t="str">
            <v>CNE2</v>
          </cell>
          <cell r="P172" t="str">
            <v>EN01</v>
          </cell>
          <cell r="Q172">
            <v>108.27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AVEF15I1CBF                                                                                                                         </v>
          </cell>
          <cell r="AD172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susanrho    </v>
          </cell>
          <cell r="AH172">
            <v>4502112707</v>
          </cell>
        </row>
        <row r="173">
          <cell r="E173" t="str">
            <v>AVEF15R1CBF</v>
          </cell>
          <cell r="F173">
            <v>310</v>
          </cell>
          <cell r="G173">
            <v>1000016047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12</v>
          </cell>
          <cell r="M173" t="str">
            <v xml:space="preserve">EA </v>
          </cell>
          <cell r="N173">
            <v>20201128</v>
          </cell>
          <cell r="O173" t="str">
            <v>CNE2</v>
          </cell>
          <cell r="P173" t="str">
            <v>EN01</v>
          </cell>
          <cell r="Q173">
            <v>108.8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AVEF15R1CBF                                                                                                                         </v>
          </cell>
          <cell r="AD173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susanrho    </v>
          </cell>
          <cell r="AH173">
            <v>4502112708</v>
          </cell>
        </row>
        <row r="174">
          <cell r="E174" t="str">
            <v>AVS15ID2CBF</v>
          </cell>
          <cell r="F174">
            <v>310</v>
          </cell>
          <cell r="G174">
            <v>1000016047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32</v>
          </cell>
          <cell r="M174" t="str">
            <v xml:space="preserve">EA </v>
          </cell>
          <cell r="N174">
            <v>20201128</v>
          </cell>
          <cell r="O174" t="str">
            <v>CNE2</v>
          </cell>
          <cell r="P174" t="str">
            <v>EN01</v>
          </cell>
          <cell r="Q174">
            <v>71.72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AVS15ID2CBF                                                                                                                         </v>
          </cell>
          <cell r="AD174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susanrho    </v>
          </cell>
          <cell r="AH174">
            <v>4502112709</v>
          </cell>
        </row>
        <row r="175">
          <cell r="E175" t="str">
            <v>AVS15IDPDB</v>
          </cell>
          <cell r="F175">
            <v>310</v>
          </cell>
          <cell r="G175">
            <v>1000016047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16</v>
          </cell>
          <cell r="M175" t="str">
            <v xml:space="preserve">EA </v>
          </cell>
          <cell r="N175">
            <v>20201128</v>
          </cell>
          <cell r="O175" t="str">
            <v>CNE2</v>
          </cell>
          <cell r="P175" t="str">
            <v>EN01</v>
          </cell>
          <cell r="Q175">
            <v>89.22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AVS15IDPDB                                                                                                                          </v>
          </cell>
          <cell r="AD175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susanrho    </v>
          </cell>
          <cell r="AH175">
            <v>4502112710</v>
          </cell>
        </row>
        <row r="176">
          <cell r="E176" t="str">
            <v>AVS15R1CBF</v>
          </cell>
          <cell r="F176">
            <v>310</v>
          </cell>
          <cell r="G176">
            <v>1000016047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32</v>
          </cell>
          <cell r="M176" t="str">
            <v xml:space="preserve">EA </v>
          </cell>
          <cell r="N176">
            <v>20201128</v>
          </cell>
          <cell r="O176" t="str">
            <v>CNE2</v>
          </cell>
          <cell r="P176" t="str">
            <v>EN01</v>
          </cell>
          <cell r="Q176">
            <v>71.72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AVS15R1CBF                                                                                                                          </v>
          </cell>
          <cell r="AD176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susanrho    </v>
          </cell>
          <cell r="AH176">
            <v>4502112711</v>
          </cell>
        </row>
        <row r="177">
          <cell r="E177" t="str">
            <v>ASDEB08F1G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20</v>
          </cell>
          <cell r="M177" t="str">
            <v xml:space="preserve">EA </v>
          </cell>
          <cell r="N177">
            <v>20201121</v>
          </cell>
          <cell r="O177" t="str">
            <v>CNE2</v>
          </cell>
          <cell r="P177" t="str">
            <v>EN03</v>
          </cell>
          <cell r="Q177">
            <v>1.91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teohjacq    </v>
          </cell>
          <cell r="AC177" t="str">
            <v xml:space="preserve">ASDEB08F1G                                                                                                                          </v>
          </cell>
          <cell r="AD177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smgish      </v>
          </cell>
          <cell r="AH177">
            <v>4502112694</v>
          </cell>
        </row>
        <row r="178">
          <cell r="E178" t="str">
            <v>ASDEB08F1G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20</v>
          </cell>
          <cell r="M178" t="str">
            <v xml:space="preserve">EA </v>
          </cell>
          <cell r="N178">
            <v>20201121</v>
          </cell>
          <cell r="O178" t="str">
            <v>CNE2</v>
          </cell>
          <cell r="P178" t="str">
            <v>EN03</v>
          </cell>
          <cell r="Q178">
            <v>38.14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teohjacq    </v>
          </cell>
          <cell r="AC178" t="str">
            <v xml:space="preserve">ASDEB08F1G                                                                                                                          </v>
          </cell>
          <cell r="AD178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smgish      </v>
          </cell>
          <cell r="AH178">
            <v>4502112694</v>
          </cell>
        </row>
        <row r="179">
          <cell r="E179" t="str">
            <v>AVS15RPDB</v>
          </cell>
          <cell r="F179">
            <v>310</v>
          </cell>
          <cell r="G179">
            <v>1000016047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16</v>
          </cell>
          <cell r="M179" t="str">
            <v xml:space="preserve">EA </v>
          </cell>
          <cell r="N179">
            <v>20201128</v>
          </cell>
          <cell r="O179" t="str">
            <v>CNE2</v>
          </cell>
          <cell r="P179" t="str">
            <v>EN01</v>
          </cell>
          <cell r="Q179">
            <v>89.22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AVS15RPDB                                                                                                                           </v>
          </cell>
          <cell r="AD179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susanrho    </v>
          </cell>
          <cell r="AH179">
            <v>4502112712</v>
          </cell>
        </row>
        <row r="180">
          <cell r="E180" t="str">
            <v>AVSF30I1CBF</v>
          </cell>
          <cell r="F180">
            <v>310</v>
          </cell>
          <cell r="G180">
            <v>1000016047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16</v>
          </cell>
          <cell r="M180" t="str">
            <v xml:space="preserve">EA </v>
          </cell>
          <cell r="N180">
            <v>20201128</v>
          </cell>
          <cell r="O180" t="str">
            <v>CNE2</v>
          </cell>
          <cell r="P180" t="str">
            <v>EN01</v>
          </cell>
          <cell r="Q180">
            <v>71.599999999999994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AVSF30I1CBF                                                                                                                         </v>
          </cell>
          <cell r="AD180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susanrho    </v>
          </cell>
          <cell r="AH180">
            <v>4502112713</v>
          </cell>
        </row>
        <row r="181">
          <cell r="E181" t="str">
            <v>AVSF30I2CBF</v>
          </cell>
          <cell r="F181">
            <v>310</v>
          </cell>
          <cell r="G181">
            <v>1000016047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16</v>
          </cell>
          <cell r="M181" t="str">
            <v xml:space="preserve">EA </v>
          </cell>
          <cell r="N181">
            <v>20201128</v>
          </cell>
          <cell r="O181" t="str">
            <v>CNE2</v>
          </cell>
          <cell r="P181" t="str">
            <v>EN01</v>
          </cell>
          <cell r="Q181">
            <v>71.599999999999994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AVSF30I2CBF                                                                                                                         </v>
          </cell>
          <cell r="AD181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susanrho    </v>
          </cell>
          <cell r="AH181">
            <v>4502112714</v>
          </cell>
        </row>
        <row r="182">
          <cell r="E182" t="str">
            <v>AVSF30R1CBF</v>
          </cell>
          <cell r="F182">
            <v>310</v>
          </cell>
          <cell r="G182">
            <v>1000016047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16</v>
          </cell>
          <cell r="M182" t="str">
            <v xml:space="preserve">EA </v>
          </cell>
          <cell r="N182">
            <v>20201128</v>
          </cell>
          <cell r="O182" t="str">
            <v>CNE2</v>
          </cell>
          <cell r="P182" t="str">
            <v>EN01</v>
          </cell>
          <cell r="Q182">
            <v>71.83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AVSF30R1CBF                                                                                                                         </v>
          </cell>
          <cell r="AD182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susanrho    </v>
          </cell>
          <cell r="AH182">
            <v>4502112715</v>
          </cell>
        </row>
        <row r="183">
          <cell r="E183" t="str">
            <v>AVSF30R2CBF</v>
          </cell>
          <cell r="F183">
            <v>310</v>
          </cell>
          <cell r="G183">
            <v>1000016047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16</v>
          </cell>
          <cell r="M183" t="str">
            <v xml:space="preserve">EA </v>
          </cell>
          <cell r="N183">
            <v>20201128</v>
          </cell>
          <cell r="O183" t="str">
            <v>CNE2</v>
          </cell>
          <cell r="P183" t="str">
            <v>EN01</v>
          </cell>
          <cell r="Q183">
            <v>71.83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AVSF30R2CBF                                                                                                                         </v>
          </cell>
          <cell r="AD183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susanrho    </v>
          </cell>
          <cell r="AH183">
            <v>4502112716</v>
          </cell>
        </row>
        <row r="184">
          <cell r="E184" t="str">
            <v>AVEF158I2CBF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12</v>
          </cell>
          <cell r="M184" t="str">
            <v xml:space="preserve">EA </v>
          </cell>
          <cell r="N184">
            <v>20201128</v>
          </cell>
          <cell r="O184" t="str">
            <v>CNE2</v>
          </cell>
          <cell r="P184" t="str">
            <v>EN01</v>
          </cell>
          <cell r="Q184">
            <v>101.3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AVEF158I2CBF                                                                                                                        </v>
          </cell>
          <cell r="AD184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susanrho    </v>
          </cell>
          <cell r="AH184">
            <v>4502112717</v>
          </cell>
        </row>
        <row r="185">
          <cell r="E185" t="str">
            <v>AVEF15I2CBF</v>
          </cell>
          <cell r="F185">
            <v>310</v>
          </cell>
          <cell r="G185">
            <v>1000016047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12</v>
          </cell>
          <cell r="M185" t="str">
            <v xml:space="preserve">EA </v>
          </cell>
          <cell r="N185">
            <v>20201128</v>
          </cell>
          <cell r="O185" t="str">
            <v>CNE2</v>
          </cell>
          <cell r="P185" t="str">
            <v>EN01</v>
          </cell>
          <cell r="Q185">
            <v>108.27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AVEF15I2CBF                                                                                                                         </v>
          </cell>
          <cell r="AD185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susanrho    </v>
          </cell>
          <cell r="AH185">
            <v>4502112718</v>
          </cell>
        </row>
        <row r="186">
          <cell r="E186" t="str">
            <v>AVEF15R2CBF</v>
          </cell>
          <cell r="F186">
            <v>310</v>
          </cell>
          <cell r="G186">
            <v>1000016047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12</v>
          </cell>
          <cell r="M186" t="str">
            <v xml:space="preserve">EA </v>
          </cell>
          <cell r="N186">
            <v>20201128</v>
          </cell>
          <cell r="O186" t="str">
            <v>CNE2</v>
          </cell>
          <cell r="P186" t="str">
            <v>EN01</v>
          </cell>
          <cell r="Q186">
            <v>108.8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AVEF15R2CBF                                                                                                                         </v>
          </cell>
          <cell r="AD186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susanrho    </v>
          </cell>
          <cell r="AH186">
            <v>4502112719</v>
          </cell>
        </row>
        <row r="187">
          <cell r="E187" t="str">
            <v>AVESF30I1CBF</v>
          </cell>
          <cell r="F187">
            <v>310</v>
          </cell>
          <cell r="G187">
            <v>1000016047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12</v>
          </cell>
          <cell r="M187" t="str">
            <v xml:space="preserve">EA </v>
          </cell>
          <cell r="N187">
            <v>20201128</v>
          </cell>
          <cell r="O187" t="str">
            <v>CNE2</v>
          </cell>
          <cell r="P187" t="str">
            <v>EN01</v>
          </cell>
          <cell r="Q187">
            <v>108.38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AVESF30I1CBF                                                                                                                        </v>
          </cell>
          <cell r="AD187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susanrho    </v>
          </cell>
          <cell r="AH187">
            <v>4502112720</v>
          </cell>
        </row>
        <row r="188">
          <cell r="E188" t="str">
            <v>AVESF30I2CBF</v>
          </cell>
          <cell r="F188">
            <v>310</v>
          </cell>
          <cell r="G188">
            <v>1000016047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16</v>
          </cell>
          <cell r="M188" t="str">
            <v xml:space="preserve">EA </v>
          </cell>
          <cell r="N188">
            <v>20201128</v>
          </cell>
          <cell r="O188" t="str">
            <v>CNE2</v>
          </cell>
          <cell r="P188" t="str">
            <v>EN01</v>
          </cell>
          <cell r="Q188">
            <v>108.38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AVESF30I2CBF                                                                                                                        </v>
          </cell>
          <cell r="AD188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susanrho    </v>
          </cell>
          <cell r="AH188">
            <v>4502112721</v>
          </cell>
        </row>
        <row r="189">
          <cell r="E189" t="str">
            <v>ASDEB16F1F</v>
          </cell>
          <cell r="F189">
            <v>310</v>
          </cell>
          <cell r="G189">
            <v>1000081891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4</v>
          </cell>
          <cell r="M189" t="str">
            <v xml:space="preserve">EA </v>
          </cell>
          <cell r="N189">
            <v>20201121</v>
          </cell>
          <cell r="O189" t="str">
            <v>CNE2</v>
          </cell>
          <cell r="P189" t="str">
            <v>EN03</v>
          </cell>
          <cell r="Q189">
            <v>2.0099999999999998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teohjacq    </v>
          </cell>
          <cell r="AC189" t="str">
            <v xml:space="preserve">ASDEB16F1F                                                                                                                          </v>
          </cell>
          <cell r="AD189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smgish      </v>
          </cell>
          <cell r="AH189">
            <v>4502112695</v>
          </cell>
        </row>
        <row r="190">
          <cell r="E190" t="str">
            <v>ASDEB16F1F</v>
          </cell>
          <cell r="F190">
            <v>310</v>
          </cell>
          <cell r="G190">
            <v>1000081891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4</v>
          </cell>
          <cell r="M190" t="str">
            <v xml:space="preserve">EA </v>
          </cell>
          <cell r="N190">
            <v>20201121</v>
          </cell>
          <cell r="O190" t="str">
            <v>CNE2</v>
          </cell>
          <cell r="P190" t="str">
            <v>EN03</v>
          </cell>
          <cell r="Q190">
            <v>40.229999999999997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teohjacq    </v>
          </cell>
          <cell r="AC190" t="str">
            <v xml:space="preserve">ASDEB16F1F                                                                                                                          </v>
          </cell>
          <cell r="AD190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smgish      </v>
          </cell>
          <cell r="AH190">
            <v>4502112695</v>
          </cell>
        </row>
        <row r="191">
          <cell r="E191" t="str">
            <v>AVESF30R1CBF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16</v>
          </cell>
          <cell r="M191" t="str">
            <v xml:space="preserve">EA </v>
          </cell>
          <cell r="N191">
            <v>20201128</v>
          </cell>
          <cell r="O191" t="str">
            <v>CNE2</v>
          </cell>
          <cell r="P191" t="str">
            <v>EN01</v>
          </cell>
          <cell r="Q191">
            <v>108.91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AVESF30R1CBF                                                                                                                        </v>
          </cell>
          <cell r="AD191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susanrho    </v>
          </cell>
          <cell r="AH191">
            <v>4502112722</v>
          </cell>
        </row>
        <row r="192">
          <cell r="E192" t="str">
            <v>AVESF30R2CBF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12</v>
          </cell>
          <cell r="M192" t="str">
            <v xml:space="preserve">EA </v>
          </cell>
          <cell r="N192">
            <v>20201128</v>
          </cell>
          <cell r="O192" t="str">
            <v>CNE2</v>
          </cell>
          <cell r="P192" t="str">
            <v>EN01</v>
          </cell>
          <cell r="Q192">
            <v>108.91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AVESF30R2CBF                                                                                                                        </v>
          </cell>
          <cell r="AD192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susanrho    </v>
          </cell>
          <cell r="AH192">
            <v>4502112723</v>
          </cell>
        </row>
        <row r="193">
          <cell r="E193" t="str">
            <v>KH85ERDT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136</v>
          </cell>
          <cell r="M193" t="str">
            <v xml:space="preserve">EA </v>
          </cell>
          <cell r="N193">
            <v>20201128</v>
          </cell>
          <cell r="O193" t="str">
            <v>CNE2</v>
          </cell>
          <cell r="P193" t="str">
            <v>EN01</v>
          </cell>
          <cell r="Q193">
            <v>5.81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KH85ERDT                                                                                                                            </v>
          </cell>
          <cell r="AD193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4502112724</v>
          </cell>
        </row>
        <row r="194">
          <cell r="E194" t="str">
            <v>AS108PCPR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24</v>
          </cell>
          <cell r="M194" t="str">
            <v xml:space="preserve">EA </v>
          </cell>
          <cell r="N194">
            <v>20201107</v>
          </cell>
          <cell r="O194" t="str">
            <v>CNE2</v>
          </cell>
          <cell r="P194" t="str">
            <v>EN03</v>
          </cell>
          <cell r="Q194">
            <v>2.14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teohjacq    </v>
          </cell>
          <cell r="AC194" t="str">
            <v xml:space="preserve">AS108PCPR                                                                                                                           </v>
          </cell>
          <cell r="AD194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smgish      </v>
          </cell>
          <cell r="AH194">
            <v>4502112696</v>
          </cell>
        </row>
        <row r="195">
          <cell r="E195" t="str">
            <v>AS108PCPR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24</v>
          </cell>
          <cell r="M195" t="str">
            <v xml:space="preserve">EA </v>
          </cell>
          <cell r="N195">
            <v>20201107</v>
          </cell>
          <cell r="O195" t="str">
            <v>CNE2</v>
          </cell>
          <cell r="P195" t="str">
            <v>EN03</v>
          </cell>
          <cell r="Q195">
            <v>42.82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teohjacq    </v>
          </cell>
          <cell r="AC195" t="str">
            <v xml:space="preserve">AS108PCPR                                                                                                                           </v>
          </cell>
          <cell r="AD195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NPA</v>
          </cell>
          <cell r="AG195" t="str">
            <v xml:space="preserve">smgish      </v>
          </cell>
          <cell r="AH195">
            <v>4502112696</v>
          </cell>
        </row>
        <row r="196">
          <cell r="E196" t="str">
            <v>AS104PCPR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20</v>
          </cell>
          <cell r="M196" t="str">
            <v xml:space="preserve">EA </v>
          </cell>
          <cell r="N196">
            <v>20201107</v>
          </cell>
          <cell r="O196" t="str">
            <v>CNE2</v>
          </cell>
          <cell r="P196" t="str">
            <v>EN03</v>
          </cell>
          <cell r="Q196">
            <v>2.09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teohjacq    </v>
          </cell>
          <cell r="AC196" t="str">
            <v xml:space="preserve">AS104PCPR                                                                                                                           </v>
          </cell>
          <cell r="AD196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NPA</v>
          </cell>
          <cell r="AG196" t="str">
            <v xml:space="preserve">smgish      </v>
          </cell>
          <cell r="AH196">
            <v>4502112697</v>
          </cell>
        </row>
        <row r="197">
          <cell r="E197" t="str">
            <v>AS104PCPR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20</v>
          </cell>
          <cell r="M197" t="str">
            <v xml:space="preserve">EA </v>
          </cell>
          <cell r="N197">
            <v>20201107</v>
          </cell>
          <cell r="O197" t="str">
            <v>CNE2</v>
          </cell>
          <cell r="P197" t="str">
            <v>EN03</v>
          </cell>
          <cell r="Q197">
            <v>41.75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teohjacq    </v>
          </cell>
          <cell r="AC197" t="str">
            <v xml:space="preserve">AS104PCPR                                                                                                                           </v>
          </cell>
          <cell r="AD197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NPA</v>
          </cell>
          <cell r="AG197" t="str">
            <v xml:space="preserve">smgish      </v>
          </cell>
          <cell r="AH197">
            <v>4502112697</v>
          </cell>
        </row>
        <row r="198">
          <cell r="E198" t="str">
            <v>AVSF30R1BC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56</v>
          </cell>
          <cell r="M198" t="str">
            <v xml:space="preserve">EA </v>
          </cell>
          <cell r="N198">
            <v>20201128</v>
          </cell>
          <cell r="O198" t="str">
            <v>CNE2</v>
          </cell>
          <cell r="P198" t="str">
            <v>EN03</v>
          </cell>
          <cell r="Q198">
            <v>5.6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AVSF30R1BC                                                                                                                          </v>
          </cell>
          <cell r="AD198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NPA</v>
          </cell>
          <cell r="AG198" t="str">
            <v xml:space="preserve">jahorn      </v>
          </cell>
          <cell r="AH198">
            <v>4502112698</v>
          </cell>
        </row>
        <row r="199">
          <cell r="E199" t="str">
            <v>AVSF30R1BC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56</v>
          </cell>
          <cell r="M199" t="str">
            <v xml:space="preserve">EA </v>
          </cell>
          <cell r="N199">
            <v>20201128</v>
          </cell>
          <cell r="O199" t="str">
            <v>CNE2</v>
          </cell>
          <cell r="P199" t="str">
            <v>EN03</v>
          </cell>
          <cell r="Q199">
            <v>112.51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AVSF30R1BC                                                                                                                          </v>
          </cell>
          <cell r="AD199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NPA</v>
          </cell>
          <cell r="AG199" t="str">
            <v xml:space="preserve">jahorn      </v>
          </cell>
          <cell r="AH199">
            <v>4502112698</v>
          </cell>
        </row>
        <row r="200">
          <cell r="E200" t="str">
            <v>AVSF17I1BC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32</v>
          </cell>
          <cell r="M200" t="str">
            <v xml:space="preserve">EA </v>
          </cell>
          <cell r="N200">
            <v>20201128</v>
          </cell>
          <cell r="O200" t="str">
            <v>CNE2</v>
          </cell>
          <cell r="P200" t="str">
            <v>EN03</v>
          </cell>
          <cell r="Q200">
            <v>2.35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AVSF17I1BC                                                                                                                          </v>
          </cell>
          <cell r="AD200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NPA</v>
          </cell>
          <cell r="AG200" t="str">
            <v xml:space="preserve">jahorn      </v>
          </cell>
          <cell r="AH200">
            <v>4502112699</v>
          </cell>
        </row>
        <row r="201">
          <cell r="E201" t="str">
            <v>AVSF17I1BC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32</v>
          </cell>
          <cell r="M201" t="str">
            <v xml:space="preserve">EA </v>
          </cell>
          <cell r="N201">
            <v>20201128</v>
          </cell>
          <cell r="O201" t="str">
            <v>CNE2</v>
          </cell>
          <cell r="P201" t="str">
            <v>EN03</v>
          </cell>
          <cell r="Q201">
            <v>46.96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AVSF17I1BC                                                                                                                          </v>
          </cell>
          <cell r="AD201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NPA</v>
          </cell>
          <cell r="AG201" t="str">
            <v xml:space="preserve">jahorn      </v>
          </cell>
          <cell r="AH201">
            <v>4502112699</v>
          </cell>
        </row>
        <row r="202">
          <cell r="E202" t="str">
            <v>AVSF17R1BC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32</v>
          </cell>
          <cell r="M202" t="str">
            <v xml:space="preserve">EA </v>
          </cell>
          <cell r="N202">
            <v>20201128</v>
          </cell>
          <cell r="O202" t="str">
            <v>CNE2</v>
          </cell>
          <cell r="P202" t="str">
            <v>EN03</v>
          </cell>
          <cell r="Q202">
            <v>2.31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AVSF17R1BC                                                                                                                          </v>
          </cell>
          <cell r="AD202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NPA</v>
          </cell>
          <cell r="AG202" t="str">
            <v xml:space="preserve">jahorn      </v>
          </cell>
          <cell r="AH202">
            <v>4502112700</v>
          </cell>
        </row>
        <row r="203">
          <cell r="E203" t="str">
            <v>AVSF17R1BC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32</v>
          </cell>
          <cell r="M203" t="str">
            <v xml:space="preserve">EA </v>
          </cell>
          <cell r="N203">
            <v>20201128</v>
          </cell>
          <cell r="O203" t="str">
            <v>CNE2</v>
          </cell>
          <cell r="P203" t="str">
            <v>EN03</v>
          </cell>
          <cell r="Q203">
            <v>46.16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AVSF17R1BC                                                                                                                          </v>
          </cell>
          <cell r="AD203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NPA</v>
          </cell>
          <cell r="AG203" t="str">
            <v xml:space="preserve">jahorn      </v>
          </cell>
          <cell r="AH203">
            <v>4502112700</v>
          </cell>
        </row>
        <row r="204">
          <cell r="E204" t="str">
            <v>AVEF15R2BF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12</v>
          </cell>
          <cell r="M204" t="str">
            <v xml:space="preserve">EA </v>
          </cell>
          <cell r="N204">
            <v>20201128</v>
          </cell>
          <cell r="O204" t="str">
            <v>CNE2</v>
          </cell>
          <cell r="P204" t="str">
            <v>EN03</v>
          </cell>
          <cell r="Q204">
            <v>5.73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AVEF15R2BF                                                                                                                          </v>
          </cell>
          <cell r="AD204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NPA</v>
          </cell>
          <cell r="AG204" t="str">
            <v xml:space="preserve">jahorn      </v>
          </cell>
          <cell r="AH204">
            <v>4502112701</v>
          </cell>
        </row>
        <row r="205">
          <cell r="E205" t="str">
            <v>AVEF15R2BF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12</v>
          </cell>
          <cell r="M205" t="str">
            <v xml:space="preserve">EA </v>
          </cell>
          <cell r="N205">
            <v>20201128</v>
          </cell>
          <cell r="O205" t="str">
            <v>CNE2</v>
          </cell>
          <cell r="P205" t="str">
            <v>EN03</v>
          </cell>
          <cell r="Q205">
            <v>114.67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AVEF15R2BF                                                                                                                          </v>
          </cell>
          <cell r="AD205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NPA</v>
          </cell>
          <cell r="AG205" t="str">
            <v xml:space="preserve">jahorn      </v>
          </cell>
          <cell r="AH205">
            <v>4502112701</v>
          </cell>
        </row>
        <row r="206">
          <cell r="E206" t="str">
            <v>ASDEB01D10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252</v>
          </cell>
          <cell r="M206" t="str">
            <v xml:space="preserve">EA </v>
          </cell>
          <cell r="N206">
            <v>20201128</v>
          </cell>
          <cell r="O206" t="str">
            <v>CNE2</v>
          </cell>
          <cell r="P206" t="str">
            <v>EN03</v>
          </cell>
          <cell r="Q206">
            <v>38.020000000000003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teohjacq    </v>
          </cell>
          <cell r="AC206" t="str">
            <v xml:space="preserve">ASDEB01D10                                                                                                                          </v>
          </cell>
          <cell r="AD206" t="str">
            <v xml:space="preserve">ASDEB01D10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NPA</v>
          </cell>
          <cell r="AG206" t="str">
            <v xml:space="preserve">gtal        </v>
          </cell>
          <cell r="AH206">
            <v>4502115923</v>
          </cell>
        </row>
        <row r="207">
          <cell r="E207" t="str">
            <v>AVESF30I2BF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16</v>
          </cell>
          <cell r="M207" t="str">
            <v xml:space="preserve">EA </v>
          </cell>
          <cell r="N207">
            <v>20201205</v>
          </cell>
          <cell r="O207" t="str">
            <v>CNE2</v>
          </cell>
          <cell r="P207" t="str">
            <v>EN03</v>
          </cell>
          <cell r="Q207">
            <v>116.73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ggaba       </v>
          </cell>
          <cell r="AC207" t="str">
            <v xml:space="preserve">AVESF30I2BF                                                                                                                         </v>
          </cell>
          <cell r="AD207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NPA</v>
          </cell>
          <cell r="AG207" t="str">
            <v xml:space="preserve">jahorn      </v>
          </cell>
          <cell r="AH207">
            <v>4502115932</v>
          </cell>
        </row>
        <row r="208">
          <cell r="E208" t="str">
            <v>AVESF30R2BF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12</v>
          </cell>
          <cell r="M208" t="str">
            <v xml:space="preserve">EA </v>
          </cell>
          <cell r="N208">
            <v>20201205</v>
          </cell>
          <cell r="O208" t="str">
            <v>CNE2</v>
          </cell>
          <cell r="P208" t="str">
            <v>EN03</v>
          </cell>
          <cell r="Q208">
            <v>116.14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AVESF30R2BF                                                                                                                         </v>
          </cell>
          <cell r="AD208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NPA</v>
          </cell>
          <cell r="AG208" t="str">
            <v xml:space="preserve">jahorn      </v>
          </cell>
          <cell r="AH208">
            <v>4502115933</v>
          </cell>
        </row>
        <row r="209">
          <cell r="E209" t="str">
            <v>APS19DEBM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20</v>
          </cell>
          <cell r="M209" t="str">
            <v xml:space="preserve">EA </v>
          </cell>
          <cell r="N209">
            <v>20201121</v>
          </cell>
          <cell r="O209" t="str">
            <v>CNE2</v>
          </cell>
          <cell r="P209" t="str">
            <v>EN03</v>
          </cell>
          <cell r="Q209">
            <v>32.299999999999997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APS19DEBM                                                                                                                           </v>
          </cell>
          <cell r="AD209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NPA</v>
          </cell>
          <cell r="AG209" t="str">
            <v xml:space="preserve">jahorn      </v>
          </cell>
          <cell r="AH209">
            <v>4502115934</v>
          </cell>
        </row>
        <row r="210">
          <cell r="E210" t="str">
            <v>AS104POPRC_VAT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7</v>
          </cell>
          <cell r="M210" t="str">
            <v xml:space="preserve">EA </v>
          </cell>
          <cell r="N210">
            <v>20201114</v>
          </cell>
          <cell r="O210" t="str">
            <v>CNE2</v>
          </cell>
          <cell r="P210" t="str">
            <v>EN03</v>
          </cell>
          <cell r="Q210">
            <v>43.84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teohjacq    </v>
          </cell>
          <cell r="AC210" t="str">
            <v xml:space="preserve">AS104POPRC_VAT                                                                                                                      </v>
          </cell>
          <cell r="AD210" t="str">
            <v xml:space="preserve">AS104POPRC_VAT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NPA</v>
          </cell>
          <cell r="AG210" t="str">
            <v xml:space="preserve">smgish      </v>
          </cell>
          <cell r="AH210">
            <v>4502115924</v>
          </cell>
        </row>
        <row r="211">
          <cell r="E211" t="str">
            <v>AS104POSIC_VAT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</v>
          </cell>
          <cell r="M211" t="str">
            <v xml:space="preserve">EA </v>
          </cell>
          <cell r="N211">
            <v>20201114</v>
          </cell>
          <cell r="O211" t="str">
            <v>CNE2</v>
          </cell>
          <cell r="P211" t="str">
            <v>EN03</v>
          </cell>
          <cell r="Q211">
            <v>44.42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teohjacq    </v>
          </cell>
          <cell r="AC211" t="str">
            <v xml:space="preserve">AS104POSIC_VAT                                                                                                                      </v>
          </cell>
          <cell r="AD211" t="str">
            <v xml:space="preserve">AS104POSIC_VAT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NPA</v>
          </cell>
          <cell r="AG211" t="str">
            <v xml:space="preserve">smgish      </v>
          </cell>
          <cell r="AH211">
            <v>4502115925</v>
          </cell>
        </row>
        <row r="212">
          <cell r="E212" t="str">
            <v>AS108POPRC_VAT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</v>
          </cell>
          <cell r="M212" t="str">
            <v xml:space="preserve">EA </v>
          </cell>
          <cell r="N212">
            <v>20201114</v>
          </cell>
          <cell r="O212" t="str">
            <v>CNE2</v>
          </cell>
          <cell r="P212" t="str">
            <v>EN03</v>
          </cell>
          <cell r="Q212">
            <v>44.96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teohjacq    </v>
          </cell>
          <cell r="AC212" t="str">
            <v xml:space="preserve">AS108POPRC_VAT                                                                                                                      </v>
          </cell>
          <cell r="AD212" t="str">
            <v xml:space="preserve">AS108POPRC_VAT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NPA</v>
          </cell>
          <cell r="AG212" t="str">
            <v xml:space="preserve">smgish      </v>
          </cell>
          <cell r="AH212">
            <v>4502115926</v>
          </cell>
        </row>
        <row r="213">
          <cell r="E213" t="str">
            <v>AS108POSIC_VAT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1</v>
          </cell>
          <cell r="M213" t="str">
            <v xml:space="preserve">EA </v>
          </cell>
          <cell r="N213">
            <v>20201114</v>
          </cell>
          <cell r="O213" t="str">
            <v>CNE2</v>
          </cell>
          <cell r="P213" t="str">
            <v>EN03</v>
          </cell>
          <cell r="Q213">
            <v>45.54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teohjacq    </v>
          </cell>
          <cell r="AC213" t="str">
            <v xml:space="preserve">AS108POSIC_VAT                                                                                                                      </v>
          </cell>
          <cell r="AD213" t="str">
            <v xml:space="preserve">AS108POSIC_VAT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NPA</v>
          </cell>
          <cell r="AG213" t="str">
            <v xml:space="preserve">smgish      </v>
          </cell>
          <cell r="AH213">
            <v>4502115927</v>
          </cell>
        </row>
        <row r="214">
          <cell r="E214" t="str">
            <v>AVSF17I2BC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20201205</v>
          </cell>
          <cell r="O214" t="str">
            <v>CNE2</v>
          </cell>
          <cell r="P214" t="str">
            <v>EN03</v>
          </cell>
          <cell r="Q214">
            <v>44.64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AVSF17I2BC                                                                                                                          </v>
          </cell>
          <cell r="AD21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NPA</v>
          </cell>
          <cell r="AG214" t="str">
            <v xml:space="preserve">jahorn      </v>
          </cell>
          <cell r="AH214">
            <v>4502115928</v>
          </cell>
        </row>
        <row r="215">
          <cell r="E215" t="str">
            <v>AVSF17R2BC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20201205</v>
          </cell>
          <cell r="O215" t="str">
            <v>CNE2</v>
          </cell>
          <cell r="P215" t="str">
            <v>EN03</v>
          </cell>
          <cell r="Q215">
            <v>44.03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AVSF17R2BC                                                                                                                          </v>
          </cell>
          <cell r="AD21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NPA</v>
          </cell>
          <cell r="AG215" t="str">
            <v xml:space="preserve">jahorn      </v>
          </cell>
          <cell r="AH215">
            <v>4502115929</v>
          </cell>
        </row>
        <row r="216">
          <cell r="E216" t="str">
            <v>AVEF158I2BF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16</v>
          </cell>
          <cell r="M216" t="str">
            <v xml:space="preserve">EA </v>
          </cell>
          <cell r="N216">
            <v>20201205</v>
          </cell>
          <cell r="O216" t="str">
            <v>CNE2</v>
          </cell>
          <cell r="P216" t="str">
            <v>EN03</v>
          </cell>
          <cell r="Q216">
            <v>107.39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AVEF158I2BF                                                                                                                         </v>
          </cell>
          <cell r="AD21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NPA</v>
          </cell>
          <cell r="AG216" t="str">
            <v xml:space="preserve">jahorn      </v>
          </cell>
          <cell r="AH216">
            <v>4502115930</v>
          </cell>
        </row>
        <row r="217">
          <cell r="E217" t="str">
            <v>AVEF15I2BF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20201205</v>
          </cell>
          <cell r="O217" t="str">
            <v>CNE2</v>
          </cell>
          <cell r="P217" t="str">
            <v>EN03</v>
          </cell>
          <cell r="Q217">
            <v>115.48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AVEF15I2BF                                                                                                                          </v>
          </cell>
          <cell r="AD21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NPA</v>
          </cell>
          <cell r="AG217" t="str">
            <v xml:space="preserve">jahorn      </v>
          </cell>
          <cell r="AH217">
            <v>4502115931</v>
          </cell>
        </row>
        <row r="218">
          <cell r="E218" t="str">
            <v>KH81RDTP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40</v>
          </cell>
          <cell r="M218" t="str">
            <v xml:space="preserve">EA </v>
          </cell>
          <cell r="N218">
            <v>20201212</v>
          </cell>
          <cell r="O218" t="str">
            <v>CNE2</v>
          </cell>
          <cell r="P218" t="str">
            <v>EN01</v>
          </cell>
          <cell r="Q218">
            <v>5.95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KH81RDTP                                                                                                                            </v>
          </cell>
          <cell r="AD21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NPA</v>
          </cell>
          <cell r="AG218" t="str">
            <v xml:space="preserve">hkhong      </v>
          </cell>
          <cell r="AH218">
            <v>4502118666</v>
          </cell>
        </row>
        <row r="219">
          <cell r="E219" t="str">
            <v>KH81ASUS2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256</v>
          </cell>
          <cell r="M219" t="str">
            <v xml:space="preserve">EA </v>
          </cell>
          <cell r="N219">
            <v>20201212</v>
          </cell>
          <cell r="O219" t="str">
            <v>CNE2</v>
          </cell>
          <cell r="P219" t="str">
            <v>EN01</v>
          </cell>
          <cell r="Q219">
            <v>5.95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KH81ASUS2                                                                                                                           </v>
          </cell>
          <cell r="AD21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NPA</v>
          </cell>
          <cell r="AG219" t="str">
            <v xml:space="preserve">hkhong      </v>
          </cell>
          <cell r="AH219">
            <v>4502118675</v>
          </cell>
        </row>
        <row r="220">
          <cell r="E220" t="str">
            <v>KH85ASUS1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256</v>
          </cell>
          <cell r="M220" t="str">
            <v xml:space="preserve">EA </v>
          </cell>
          <cell r="N220">
            <v>20201212</v>
          </cell>
          <cell r="O220" t="str">
            <v>CNE2</v>
          </cell>
          <cell r="P220" t="str">
            <v>EN01</v>
          </cell>
          <cell r="Q220">
            <v>5.81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ggaba       </v>
          </cell>
          <cell r="AC220" t="str">
            <v xml:space="preserve">KH85ASUS1                                                                                                                           </v>
          </cell>
          <cell r="AD22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NPA</v>
          </cell>
          <cell r="AG220" t="str">
            <v xml:space="preserve">hkhong      </v>
          </cell>
          <cell r="AH220">
            <v>4502118676</v>
          </cell>
        </row>
        <row r="221">
          <cell r="E221" t="str">
            <v>KH85ASUS2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256</v>
          </cell>
          <cell r="M221" t="str">
            <v xml:space="preserve">EA </v>
          </cell>
          <cell r="N221">
            <v>20201212</v>
          </cell>
          <cell r="O221" t="str">
            <v>CNE2</v>
          </cell>
          <cell r="P221" t="str">
            <v>EN01</v>
          </cell>
          <cell r="Q221">
            <v>5.81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KH85ASUS2                                                                                                                           </v>
          </cell>
          <cell r="AD22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NPA</v>
          </cell>
          <cell r="AG221" t="str">
            <v xml:space="preserve">hkhong      </v>
          </cell>
          <cell r="AH221">
            <v>4502118677</v>
          </cell>
        </row>
        <row r="222">
          <cell r="E222" t="str">
            <v>PGGRTKPR5A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336</v>
          </cell>
          <cell r="M222" t="str">
            <v xml:space="preserve">EA </v>
          </cell>
          <cell r="N222">
            <v>20201205</v>
          </cell>
          <cell r="O222" t="str">
            <v>CNE2</v>
          </cell>
          <cell r="P222" t="str">
            <v>EN01</v>
          </cell>
          <cell r="Q222">
            <v>11.66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amritada    </v>
          </cell>
          <cell r="AC222" t="str">
            <v xml:space="preserve">PGGRTKPR5A                                                                                                                          </v>
          </cell>
          <cell r="AD222" t="str">
            <v xml:space="preserve">PGGRTKPR5A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NPA</v>
          </cell>
          <cell r="AG222" t="str">
            <v xml:space="preserve">sdreyban    </v>
          </cell>
          <cell r="AH222">
            <v>4502118678</v>
          </cell>
        </row>
        <row r="223">
          <cell r="E223" t="str">
            <v>PGGRTKPR1A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232</v>
          </cell>
          <cell r="M223" t="str">
            <v xml:space="preserve">EA </v>
          </cell>
          <cell r="N223">
            <v>20201205</v>
          </cell>
          <cell r="O223" t="str">
            <v>CNE2</v>
          </cell>
          <cell r="P223" t="str">
            <v>EN01</v>
          </cell>
          <cell r="Q223">
            <v>11.66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42470</v>
          </cell>
          <cell r="AA223">
            <v>2376</v>
          </cell>
          <cell r="AB223" t="str">
            <v xml:space="preserve">amritada    </v>
          </cell>
          <cell r="AC223" t="str">
            <v xml:space="preserve">PGGRTKPR1A                                                                                                                          </v>
          </cell>
          <cell r="AD223" t="str">
            <v xml:space="preserve">PGGRTKPR1A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NPA</v>
          </cell>
          <cell r="AG223" t="str">
            <v xml:space="preserve">sdreyban    </v>
          </cell>
          <cell r="AH223">
            <v>4502118679</v>
          </cell>
        </row>
        <row r="224">
          <cell r="E224" t="str">
            <v>AVESF30ES2</v>
          </cell>
          <cell r="F224">
            <v>310</v>
          </cell>
          <cell r="G224">
            <v>1000081891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24</v>
          </cell>
          <cell r="M224" t="str">
            <v xml:space="preserve">EA </v>
          </cell>
          <cell r="N224">
            <v>20201212</v>
          </cell>
          <cell r="O224" t="str">
            <v>CNE2</v>
          </cell>
          <cell r="P224" t="str">
            <v>EN03</v>
          </cell>
          <cell r="Q224">
            <v>110.43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42470</v>
          </cell>
          <cell r="AA224">
            <v>2376</v>
          </cell>
          <cell r="AB224" t="str">
            <v xml:space="preserve">ggaba       </v>
          </cell>
          <cell r="AC224" t="str">
            <v xml:space="preserve">AVESF30ES2                                                                                                                          </v>
          </cell>
          <cell r="AD224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NPA</v>
          </cell>
          <cell r="AG224" t="str">
            <v xml:space="preserve">jahorn      </v>
          </cell>
          <cell r="AH224">
            <v>4502118680</v>
          </cell>
        </row>
        <row r="225">
          <cell r="E225" t="str">
            <v>AVESF30ES2</v>
          </cell>
          <cell r="F225">
            <v>310</v>
          </cell>
          <cell r="G225">
            <v>1000081891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24</v>
          </cell>
          <cell r="M225" t="str">
            <v xml:space="preserve">EA </v>
          </cell>
          <cell r="N225">
            <v>20201212</v>
          </cell>
          <cell r="O225" t="str">
            <v>CNE2</v>
          </cell>
          <cell r="P225" t="str">
            <v>EN03</v>
          </cell>
          <cell r="Q225">
            <v>5.71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42470</v>
          </cell>
          <cell r="AA225">
            <v>2376</v>
          </cell>
          <cell r="AB225" t="str">
            <v xml:space="preserve">ggaba       </v>
          </cell>
          <cell r="AC225" t="str">
            <v xml:space="preserve">AVESF30ES2                                                                                                                          </v>
          </cell>
          <cell r="AD225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NPA</v>
          </cell>
          <cell r="AG225" t="str">
            <v xml:space="preserve">jahorn      </v>
          </cell>
          <cell r="AH225">
            <v>4502118680</v>
          </cell>
        </row>
        <row r="226">
          <cell r="E226" t="str">
            <v>BH4TPAPC</v>
          </cell>
          <cell r="F226">
            <v>310</v>
          </cell>
          <cell r="G226">
            <v>1000081891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176</v>
          </cell>
          <cell r="M226" t="str">
            <v xml:space="preserve">EA </v>
          </cell>
          <cell r="N226">
            <v>20201212</v>
          </cell>
          <cell r="O226" t="str">
            <v>CNE2</v>
          </cell>
          <cell r="P226" t="str">
            <v>EN03</v>
          </cell>
          <cell r="Q226">
            <v>44.51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42470</v>
          </cell>
          <cell r="AA226">
            <v>2376</v>
          </cell>
          <cell r="AB226" t="str">
            <v xml:space="preserve">hoangan     </v>
          </cell>
          <cell r="AC226" t="str">
            <v xml:space="preserve">BH4TPAPC                                                                                                                            </v>
          </cell>
          <cell r="AD226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NPA</v>
          </cell>
          <cell r="AG226" t="str">
            <v xml:space="preserve">strivedi    </v>
          </cell>
          <cell r="AH226">
            <v>4502118681</v>
          </cell>
        </row>
        <row r="227">
          <cell r="E227" t="str">
            <v>BH1TPAP</v>
          </cell>
          <cell r="F227">
            <v>310</v>
          </cell>
          <cell r="G227">
            <v>1000081891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272</v>
          </cell>
          <cell r="M227" t="str">
            <v xml:space="preserve">EA </v>
          </cell>
          <cell r="N227">
            <v>20201212</v>
          </cell>
          <cell r="O227" t="str">
            <v>CNE2</v>
          </cell>
          <cell r="P227" t="str">
            <v>EN03</v>
          </cell>
          <cell r="Q227">
            <v>43.64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42470</v>
          </cell>
          <cell r="AA227">
            <v>2376</v>
          </cell>
          <cell r="AB227" t="str">
            <v xml:space="preserve">hoangan     </v>
          </cell>
          <cell r="AC227" t="str">
            <v xml:space="preserve">BH1TPAP                                                                                                                             </v>
          </cell>
          <cell r="AD227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NPA</v>
          </cell>
          <cell r="AG227" t="str">
            <v xml:space="preserve">strivedi    </v>
          </cell>
          <cell r="AH227">
            <v>4502118682</v>
          </cell>
        </row>
        <row r="228">
          <cell r="E228" t="str">
            <v>BH1TPAPFUL</v>
          </cell>
          <cell r="F228">
            <v>310</v>
          </cell>
          <cell r="G228">
            <v>1000081891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12</v>
          </cell>
          <cell r="M228" t="str">
            <v xml:space="preserve">EA </v>
          </cell>
          <cell r="N228">
            <v>20201212</v>
          </cell>
          <cell r="O228" t="str">
            <v>CNE2</v>
          </cell>
          <cell r="P228" t="str">
            <v>EN03</v>
          </cell>
          <cell r="Q228">
            <v>43.64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42470</v>
          </cell>
          <cell r="AA228">
            <v>2376</v>
          </cell>
          <cell r="AB228" t="str">
            <v xml:space="preserve">hoangan     </v>
          </cell>
          <cell r="AC228" t="str">
            <v xml:space="preserve">BH1TPAPFUL                                                                                                                          </v>
          </cell>
          <cell r="AD228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NPA</v>
          </cell>
          <cell r="AG228" t="str">
            <v xml:space="preserve">strivedi    </v>
          </cell>
          <cell r="AH228">
            <v>4502118683</v>
          </cell>
        </row>
        <row r="229">
          <cell r="E229" t="str">
            <v>KH81RDTS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40</v>
          </cell>
          <cell r="M229" t="str">
            <v xml:space="preserve">EA </v>
          </cell>
          <cell r="N229">
            <v>20201212</v>
          </cell>
          <cell r="O229" t="str">
            <v>CNE2</v>
          </cell>
          <cell r="P229" t="str">
            <v>EN01</v>
          </cell>
          <cell r="Q229">
            <v>5.95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42470</v>
          </cell>
          <cell r="AA229">
            <v>2376</v>
          </cell>
          <cell r="AB229" t="str">
            <v xml:space="preserve">ggaba       </v>
          </cell>
          <cell r="AC229" t="str">
            <v xml:space="preserve">KH81RDTS                                                                                                                            </v>
          </cell>
          <cell r="AD229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NPA</v>
          </cell>
          <cell r="AG229" t="str">
            <v xml:space="preserve">hkhong      </v>
          </cell>
          <cell r="AH229">
            <v>4502118667</v>
          </cell>
        </row>
        <row r="230">
          <cell r="E230" t="str">
            <v>KHT81RDTP</v>
          </cell>
          <cell r="F230">
            <v>310</v>
          </cell>
          <cell r="G230">
            <v>1000081891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40</v>
          </cell>
          <cell r="M230" t="str">
            <v xml:space="preserve">EA </v>
          </cell>
          <cell r="N230">
            <v>20201212</v>
          </cell>
          <cell r="O230" t="str">
            <v>CNE2</v>
          </cell>
          <cell r="P230" t="str">
            <v>EN03</v>
          </cell>
          <cell r="Q230">
            <v>3.07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42470</v>
          </cell>
          <cell r="AA230">
            <v>2376</v>
          </cell>
          <cell r="AB230" t="str">
            <v xml:space="preserve">ggaba       </v>
          </cell>
          <cell r="AC230" t="str">
            <v xml:space="preserve">KHT81RDTP                                                                                                                           </v>
          </cell>
          <cell r="AD230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NPA</v>
          </cell>
          <cell r="AG230" t="str">
            <v xml:space="preserve">hkhong      </v>
          </cell>
          <cell r="AH230">
            <v>4502118685</v>
          </cell>
        </row>
        <row r="231">
          <cell r="E231" t="str">
            <v>KHT81RDTP</v>
          </cell>
          <cell r="F231">
            <v>310</v>
          </cell>
          <cell r="G231">
            <v>1000081891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40</v>
          </cell>
          <cell r="M231" t="str">
            <v xml:space="preserve">EA </v>
          </cell>
          <cell r="N231">
            <v>20201212</v>
          </cell>
          <cell r="O231" t="str">
            <v>CNE2</v>
          </cell>
          <cell r="P231" t="str">
            <v>EN03</v>
          </cell>
          <cell r="Q231">
            <v>6.34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42470</v>
          </cell>
          <cell r="AA231">
            <v>2376</v>
          </cell>
          <cell r="AB231" t="str">
            <v xml:space="preserve">ggaba       </v>
          </cell>
          <cell r="AC231" t="str">
            <v xml:space="preserve">KHT81RDTP                                                                                                                           </v>
          </cell>
          <cell r="AD231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NPA</v>
          </cell>
          <cell r="AG231" t="str">
            <v xml:space="preserve">hkhong      </v>
          </cell>
          <cell r="AH231">
            <v>4502118685</v>
          </cell>
        </row>
        <row r="232">
          <cell r="E232" t="str">
            <v>KHT81RDTS</v>
          </cell>
          <cell r="F232">
            <v>310</v>
          </cell>
          <cell r="G232">
            <v>1000081891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40</v>
          </cell>
          <cell r="M232" t="str">
            <v xml:space="preserve">EA </v>
          </cell>
          <cell r="N232">
            <v>20201212</v>
          </cell>
          <cell r="O232" t="str">
            <v>CNE2</v>
          </cell>
          <cell r="P232" t="str">
            <v>EN03</v>
          </cell>
          <cell r="Q232">
            <v>3.07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42470</v>
          </cell>
          <cell r="AA232">
            <v>2376</v>
          </cell>
          <cell r="AB232" t="str">
            <v xml:space="preserve">ggaba       </v>
          </cell>
          <cell r="AC232" t="str">
            <v xml:space="preserve">KHT81RDTS                                                                                                                           </v>
          </cell>
          <cell r="AD232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NPA</v>
          </cell>
          <cell r="AG232" t="str">
            <v xml:space="preserve">hkhong      </v>
          </cell>
          <cell r="AH232">
            <v>4502118686</v>
          </cell>
        </row>
        <row r="233">
          <cell r="E233" t="str">
            <v>KHT81RDTS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40</v>
          </cell>
          <cell r="M233" t="str">
            <v xml:space="preserve">EA </v>
          </cell>
          <cell r="N233">
            <v>20201212</v>
          </cell>
          <cell r="O233" t="str">
            <v>CNE2</v>
          </cell>
          <cell r="P233" t="str">
            <v>EN03</v>
          </cell>
          <cell r="Q233">
            <v>6.34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42470</v>
          </cell>
          <cell r="AA233">
            <v>2376</v>
          </cell>
          <cell r="AB233" t="str">
            <v xml:space="preserve">ggaba       </v>
          </cell>
          <cell r="AC233" t="str">
            <v xml:space="preserve">KHT81RDTS                                                                                                                           </v>
          </cell>
          <cell r="AD233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NPA</v>
          </cell>
          <cell r="AG233" t="str">
            <v xml:space="preserve">hkhong      </v>
          </cell>
          <cell r="AH233">
            <v>4502118686</v>
          </cell>
        </row>
        <row r="234">
          <cell r="E234" t="str">
            <v>KHT82RDTP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24</v>
          </cell>
          <cell r="M234" t="str">
            <v xml:space="preserve">EA </v>
          </cell>
          <cell r="N234">
            <v>20201212</v>
          </cell>
          <cell r="O234" t="str">
            <v>CNE2</v>
          </cell>
          <cell r="P234" t="str">
            <v>EN03</v>
          </cell>
          <cell r="Q234">
            <v>6.39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42470</v>
          </cell>
          <cell r="AA234">
            <v>2376</v>
          </cell>
          <cell r="AB234" t="str">
            <v xml:space="preserve">ggaba       </v>
          </cell>
          <cell r="AC234" t="str">
            <v xml:space="preserve">KHT82RDTP                                                                                                                           </v>
          </cell>
          <cell r="AD234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NPA</v>
          </cell>
          <cell r="AG234" t="str">
            <v xml:space="preserve">hkhong      </v>
          </cell>
          <cell r="AH234">
            <v>4502118687</v>
          </cell>
        </row>
        <row r="235">
          <cell r="E235" t="str">
            <v>KHT82RDTP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24</v>
          </cell>
          <cell r="M235" t="str">
            <v xml:space="preserve">EA </v>
          </cell>
          <cell r="N235">
            <v>20201212</v>
          </cell>
          <cell r="O235" t="str">
            <v>CNE2</v>
          </cell>
          <cell r="P235" t="str">
            <v>EN03</v>
          </cell>
          <cell r="Q235">
            <v>3.02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42470</v>
          </cell>
          <cell r="AA235">
            <v>2376</v>
          </cell>
          <cell r="AB235" t="str">
            <v xml:space="preserve">ggaba       </v>
          </cell>
          <cell r="AC235" t="str">
            <v xml:space="preserve">KHT82RDTP                                                                                                                           </v>
          </cell>
          <cell r="AD235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NPA</v>
          </cell>
          <cell r="AG235" t="str">
            <v xml:space="preserve">hkhong      </v>
          </cell>
          <cell r="AH235">
            <v>4502118687</v>
          </cell>
        </row>
        <row r="236">
          <cell r="E236" t="str">
            <v>KHT82RDTS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24</v>
          </cell>
          <cell r="M236" t="str">
            <v xml:space="preserve">EA </v>
          </cell>
          <cell r="N236">
            <v>20201212</v>
          </cell>
          <cell r="O236" t="str">
            <v>CNE2</v>
          </cell>
          <cell r="P236" t="str">
            <v>EN03</v>
          </cell>
          <cell r="Q236">
            <v>3.02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42470</v>
          </cell>
          <cell r="AA236">
            <v>2376</v>
          </cell>
          <cell r="AB236" t="str">
            <v xml:space="preserve">ggaba       </v>
          </cell>
          <cell r="AC236" t="str">
            <v xml:space="preserve">KHT82RDTS                                                                                                                           </v>
          </cell>
          <cell r="AD236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NPA</v>
          </cell>
          <cell r="AG236" t="str">
            <v xml:space="preserve">hkhong      </v>
          </cell>
          <cell r="AH236">
            <v>4502118688</v>
          </cell>
        </row>
        <row r="237">
          <cell r="E237" t="str">
            <v>KHT82RDTS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24</v>
          </cell>
          <cell r="M237" t="str">
            <v xml:space="preserve">EA </v>
          </cell>
          <cell r="N237">
            <v>20201212</v>
          </cell>
          <cell r="O237" t="str">
            <v>CNE2</v>
          </cell>
          <cell r="P237" t="str">
            <v>EN03</v>
          </cell>
          <cell r="Q237">
            <v>6.39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42470</v>
          </cell>
          <cell r="AA237">
            <v>2376</v>
          </cell>
          <cell r="AB237" t="str">
            <v xml:space="preserve">ggaba       </v>
          </cell>
          <cell r="AC237" t="str">
            <v xml:space="preserve">KHT82RDTS                                                                                                                           </v>
          </cell>
          <cell r="AD237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NPA</v>
          </cell>
          <cell r="AG237" t="str">
            <v xml:space="preserve">hkhong      </v>
          </cell>
          <cell r="AH237">
            <v>4502118688</v>
          </cell>
        </row>
        <row r="238">
          <cell r="E238" t="str">
            <v>KHT85RDTP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136</v>
          </cell>
          <cell r="M238" t="str">
            <v xml:space="preserve">EA </v>
          </cell>
          <cell r="N238">
            <v>20201212</v>
          </cell>
          <cell r="O238" t="str">
            <v>CNE2</v>
          </cell>
          <cell r="P238" t="str">
            <v>EN03</v>
          </cell>
          <cell r="Q238">
            <v>3.08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42470</v>
          </cell>
          <cell r="AA238">
            <v>2376</v>
          </cell>
          <cell r="AB238" t="str">
            <v xml:space="preserve">ggaba       </v>
          </cell>
          <cell r="AC238" t="str">
            <v xml:space="preserve">KHT85RDTP                                                                                                                           </v>
          </cell>
          <cell r="AD238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NPA</v>
          </cell>
          <cell r="AG238" t="str">
            <v xml:space="preserve">hkhong      </v>
          </cell>
          <cell r="AH238">
            <v>4502118689</v>
          </cell>
        </row>
        <row r="239">
          <cell r="E239" t="str">
            <v>KHT85RDTP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136</v>
          </cell>
          <cell r="M239" t="str">
            <v xml:space="preserve">EA </v>
          </cell>
          <cell r="N239">
            <v>20201212</v>
          </cell>
          <cell r="O239" t="str">
            <v>CNE2</v>
          </cell>
          <cell r="P239" t="str">
            <v>EN03</v>
          </cell>
          <cell r="Q239">
            <v>6.21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42470</v>
          </cell>
          <cell r="AA239">
            <v>2376</v>
          </cell>
          <cell r="AB239" t="str">
            <v xml:space="preserve">ggaba       </v>
          </cell>
          <cell r="AC239" t="str">
            <v xml:space="preserve">KHT85RDTP                                                                                                                           </v>
          </cell>
          <cell r="AD239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NPA</v>
          </cell>
          <cell r="AG239" t="str">
            <v xml:space="preserve">hkhong      </v>
          </cell>
          <cell r="AH239">
            <v>4502118689</v>
          </cell>
        </row>
        <row r="240">
          <cell r="E240" t="str">
            <v>KHT85RDTS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136</v>
          </cell>
          <cell r="M240" t="str">
            <v xml:space="preserve">EA </v>
          </cell>
          <cell r="N240">
            <v>20201212</v>
          </cell>
          <cell r="O240" t="str">
            <v>CNE2</v>
          </cell>
          <cell r="P240" t="str">
            <v>EN03</v>
          </cell>
          <cell r="Q240">
            <v>3.08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42470</v>
          </cell>
          <cell r="AA240">
            <v>2376</v>
          </cell>
          <cell r="AB240" t="str">
            <v xml:space="preserve">ggaba       </v>
          </cell>
          <cell r="AC240" t="str">
            <v xml:space="preserve">KHT85RDTS                                                                                                                           </v>
          </cell>
          <cell r="AD240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NPA</v>
          </cell>
          <cell r="AG240" t="str">
            <v xml:space="preserve">hkhong      </v>
          </cell>
          <cell r="AH240">
            <v>4502118690</v>
          </cell>
        </row>
        <row r="241">
          <cell r="E241" t="str">
            <v>KHT85RDTS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136</v>
          </cell>
          <cell r="M241" t="str">
            <v xml:space="preserve">EA </v>
          </cell>
          <cell r="N241">
            <v>20201212</v>
          </cell>
          <cell r="O241" t="str">
            <v>CNE2</v>
          </cell>
          <cell r="P241" t="str">
            <v>EN03</v>
          </cell>
          <cell r="Q241">
            <v>6.21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42470</v>
          </cell>
          <cell r="AA241">
            <v>2376</v>
          </cell>
          <cell r="AB241" t="str">
            <v xml:space="preserve">ggaba       </v>
          </cell>
          <cell r="AC241" t="str">
            <v xml:space="preserve">KHT85RDTS                                                                                                                           </v>
          </cell>
          <cell r="AD241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NPA</v>
          </cell>
          <cell r="AG241" t="str">
            <v xml:space="preserve">hkhong      </v>
          </cell>
          <cell r="AH241">
            <v>4502118690</v>
          </cell>
        </row>
        <row r="242">
          <cell r="E242" t="str">
            <v>KHT85ASUS1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232</v>
          </cell>
          <cell r="M242" t="str">
            <v xml:space="preserve">EA </v>
          </cell>
          <cell r="N242">
            <v>20201212</v>
          </cell>
          <cell r="O242" t="str">
            <v>CNE2</v>
          </cell>
          <cell r="P242" t="str">
            <v>EN03</v>
          </cell>
          <cell r="Q242">
            <v>6.21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42470</v>
          </cell>
          <cell r="AA242">
            <v>2376</v>
          </cell>
          <cell r="AB242" t="str">
            <v xml:space="preserve">ggaba       </v>
          </cell>
          <cell r="AC242" t="str">
            <v xml:space="preserve">KHT85ASUS1                                                                                                                          </v>
          </cell>
          <cell r="AD242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NPA</v>
          </cell>
          <cell r="AG242" t="str">
            <v xml:space="preserve">hkhong      </v>
          </cell>
          <cell r="AH242">
            <v>4502118693</v>
          </cell>
        </row>
        <row r="243">
          <cell r="E243" t="str">
            <v>KHT85ASUS1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232</v>
          </cell>
          <cell r="M243" t="str">
            <v xml:space="preserve">EA </v>
          </cell>
          <cell r="N243">
            <v>20201212</v>
          </cell>
          <cell r="O243" t="str">
            <v>CNE2</v>
          </cell>
          <cell r="P243" t="str">
            <v>EN03</v>
          </cell>
          <cell r="Q243">
            <v>3.08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42470</v>
          </cell>
          <cell r="AA243">
            <v>2376</v>
          </cell>
          <cell r="AB243" t="str">
            <v xml:space="preserve">ggaba       </v>
          </cell>
          <cell r="AC243" t="str">
            <v xml:space="preserve">KHT85ASUS1                                                                                                                          </v>
          </cell>
          <cell r="AD243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NPA</v>
          </cell>
          <cell r="AG243" t="str">
            <v xml:space="preserve">hkhong      </v>
          </cell>
          <cell r="AH243">
            <v>4502118693</v>
          </cell>
        </row>
        <row r="244">
          <cell r="E244" t="str">
            <v>KHT85ASUS2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232</v>
          </cell>
          <cell r="M244" t="str">
            <v xml:space="preserve">EA </v>
          </cell>
          <cell r="N244">
            <v>20201212</v>
          </cell>
          <cell r="O244" t="str">
            <v>CNE2</v>
          </cell>
          <cell r="P244" t="str">
            <v>EN03</v>
          </cell>
          <cell r="Q244">
            <v>6.21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42470</v>
          </cell>
          <cell r="AA244">
            <v>2376</v>
          </cell>
          <cell r="AB244" t="str">
            <v xml:space="preserve">ggaba       </v>
          </cell>
          <cell r="AC244" t="str">
            <v xml:space="preserve">KHT85ASUS2                                                                                                                          </v>
          </cell>
          <cell r="AD244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NPA</v>
          </cell>
          <cell r="AG244" t="str">
            <v xml:space="preserve">hkhong      </v>
          </cell>
          <cell r="AH244">
            <v>4502118694</v>
          </cell>
        </row>
        <row r="245">
          <cell r="E245" t="str">
            <v>KHT85ASUS2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232</v>
          </cell>
          <cell r="M245" t="str">
            <v xml:space="preserve">EA </v>
          </cell>
          <cell r="N245">
            <v>20201212</v>
          </cell>
          <cell r="O245" t="str">
            <v>CNE2</v>
          </cell>
          <cell r="P245" t="str">
            <v>EN03</v>
          </cell>
          <cell r="Q245">
            <v>3.08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42470</v>
          </cell>
          <cell r="AA245">
            <v>2376</v>
          </cell>
          <cell r="AB245" t="str">
            <v xml:space="preserve">ggaba       </v>
          </cell>
          <cell r="AC245" t="str">
            <v xml:space="preserve">KHT85ASUS2                                                                                                                          </v>
          </cell>
          <cell r="AD245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NPA</v>
          </cell>
          <cell r="AG245" t="str">
            <v xml:space="preserve">hkhong      </v>
          </cell>
          <cell r="AH245">
            <v>4502118694</v>
          </cell>
        </row>
        <row r="246">
          <cell r="E246" t="str">
            <v>KH85RDTP</v>
          </cell>
          <cell r="F246">
            <v>310</v>
          </cell>
          <cell r="G246">
            <v>1000016047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144</v>
          </cell>
          <cell r="M246" t="str">
            <v xml:space="preserve">EA </v>
          </cell>
          <cell r="N246">
            <v>20201212</v>
          </cell>
          <cell r="O246" t="str">
            <v>CNE2</v>
          </cell>
          <cell r="P246" t="str">
            <v>EN01</v>
          </cell>
          <cell r="Q246">
            <v>5.81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42470</v>
          </cell>
          <cell r="AA246">
            <v>2376</v>
          </cell>
          <cell r="AB246" t="str">
            <v xml:space="preserve">ggaba       </v>
          </cell>
          <cell r="AC246" t="str">
            <v xml:space="preserve">KH85RDTP                                                                                                                            </v>
          </cell>
          <cell r="AD246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NPA</v>
          </cell>
          <cell r="AG246" t="str">
            <v xml:space="preserve">hkhong      </v>
          </cell>
          <cell r="AH246">
            <v>4502118668</v>
          </cell>
        </row>
        <row r="247">
          <cell r="E247" t="str">
            <v>KHT81ASUS1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232</v>
          </cell>
          <cell r="M247" t="str">
            <v xml:space="preserve">EA </v>
          </cell>
          <cell r="N247">
            <v>20201212</v>
          </cell>
          <cell r="O247" t="str">
            <v>CNE2</v>
          </cell>
          <cell r="P247" t="str">
            <v>EN03</v>
          </cell>
          <cell r="Q247">
            <v>6.34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42470</v>
          </cell>
          <cell r="AA247">
            <v>2376</v>
          </cell>
          <cell r="AB247" t="str">
            <v xml:space="preserve">ggaba       </v>
          </cell>
          <cell r="AC247" t="str">
            <v xml:space="preserve">KHT81ASUS1                                                                                                                          </v>
          </cell>
          <cell r="AD247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NPA</v>
          </cell>
          <cell r="AG247" t="str">
            <v xml:space="preserve">hkhong      </v>
          </cell>
          <cell r="AH247">
            <v>4502118695</v>
          </cell>
        </row>
        <row r="248">
          <cell r="E248" t="str">
            <v>KHT81ASUS1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232</v>
          </cell>
          <cell r="M248" t="str">
            <v xml:space="preserve">EA </v>
          </cell>
          <cell r="N248">
            <v>20201212</v>
          </cell>
          <cell r="O248" t="str">
            <v>CNE2</v>
          </cell>
          <cell r="P248" t="str">
            <v>EN03</v>
          </cell>
          <cell r="Q248">
            <v>3.07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42470</v>
          </cell>
          <cell r="AA248">
            <v>2376</v>
          </cell>
          <cell r="AB248" t="str">
            <v xml:space="preserve">ggaba       </v>
          </cell>
          <cell r="AC248" t="str">
            <v xml:space="preserve">KHT81ASUS1                                                                                                                          </v>
          </cell>
          <cell r="AD248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NPA</v>
          </cell>
          <cell r="AG248" t="str">
            <v xml:space="preserve">hkhong      </v>
          </cell>
          <cell r="AH248">
            <v>4502118695</v>
          </cell>
        </row>
        <row r="249">
          <cell r="E249" t="str">
            <v>KHT81ASUS2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232</v>
          </cell>
          <cell r="M249" t="str">
            <v xml:space="preserve">EA </v>
          </cell>
          <cell r="N249">
            <v>20201212</v>
          </cell>
          <cell r="O249" t="str">
            <v>CNE2</v>
          </cell>
          <cell r="P249" t="str">
            <v>EN03</v>
          </cell>
          <cell r="Q249">
            <v>6.34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42470</v>
          </cell>
          <cell r="AA249">
            <v>2376</v>
          </cell>
          <cell r="AB249" t="str">
            <v xml:space="preserve">ggaba       </v>
          </cell>
          <cell r="AC249" t="str">
            <v xml:space="preserve">KHT81ASUS2                                                                                                                          </v>
          </cell>
          <cell r="AD249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NPA</v>
          </cell>
          <cell r="AG249" t="str">
            <v xml:space="preserve">hkhong      </v>
          </cell>
          <cell r="AH249">
            <v>4502118696</v>
          </cell>
        </row>
        <row r="250">
          <cell r="E250" t="str">
            <v>KHT81ASUS2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232</v>
          </cell>
          <cell r="M250" t="str">
            <v xml:space="preserve">EA </v>
          </cell>
          <cell r="N250">
            <v>20201212</v>
          </cell>
          <cell r="O250" t="str">
            <v>CNE2</v>
          </cell>
          <cell r="P250" t="str">
            <v>EN03</v>
          </cell>
          <cell r="Q250">
            <v>3.07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42470</v>
          </cell>
          <cell r="AA250">
            <v>2376</v>
          </cell>
          <cell r="AB250" t="str">
            <v xml:space="preserve">ggaba       </v>
          </cell>
          <cell r="AC250" t="str">
            <v xml:space="preserve">KHT81ASUS2                                                                                                                          </v>
          </cell>
          <cell r="AD250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NPA</v>
          </cell>
          <cell r="AG250" t="str">
            <v xml:space="preserve">hkhong      </v>
          </cell>
          <cell r="AH250">
            <v>4502118696</v>
          </cell>
        </row>
        <row r="251">
          <cell r="E251" t="str">
            <v>PGIDSC1RDA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144</v>
          </cell>
          <cell r="M251" t="str">
            <v xml:space="preserve">EA </v>
          </cell>
          <cell r="N251">
            <v>20201205</v>
          </cell>
          <cell r="O251" t="str">
            <v>CNE2</v>
          </cell>
          <cell r="P251" t="str">
            <v>EN03</v>
          </cell>
          <cell r="Q251">
            <v>11.86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42470</v>
          </cell>
          <cell r="AA251">
            <v>2376</v>
          </cell>
          <cell r="AB251" t="str">
            <v xml:space="preserve">amritada    </v>
          </cell>
          <cell r="AC251" t="str">
            <v xml:space="preserve">PGIDSC1RDA                                                                                                                          </v>
          </cell>
          <cell r="AD251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NPA</v>
          </cell>
          <cell r="AG251" t="str">
            <v xml:space="preserve">sdreyban    </v>
          </cell>
          <cell r="AH251">
            <v>4502118697</v>
          </cell>
        </row>
        <row r="252">
          <cell r="E252" t="str">
            <v>PGIDSC1RDA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144</v>
          </cell>
          <cell r="M252" t="str">
            <v xml:space="preserve">EA </v>
          </cell>
          <cell r="N252">
            <v>20201205</v>
          </cell>
          <cell r="O252" t="str">
            <v>CNE2</v>
          </cell>
          <cell r="P252" t="str">
            <v>EN03</v>
          </cell>
          <cell r="Q252">
            <v>4.1900000000000004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42470</v>
          </cell>
          <cell r="AA252">
            <v>2376</v>
          </cell>
          <cell r="AB252" t="str">
            <v xml:space="preserve">amritada    </v>
          </cell>
          <cell r="AC252" t="str">
            <v xml:space="preserve">PGIDSC1RDA                                                                                                                          </v>
          </cell>
          <cell r="AD252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NPA</v>
          </cell>
          <cell r="AG252" t="str">
            <v xml:space="preserve">sdreyban    </v>
          </cell>
          <cell r="AH252">
            <v>4502118697</v>
          </cell>
        </row>
        <row r="253">
          <cell r="E253" t="str">
            <v>PGIDSC5RDA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296</v>
          </cell>
          <cell r="M253" t="str">
            <v xml:space="preserve">EA </v>
          </cell>
          <cell r="N253">
            <v>20201205</v>
          </cell>
          <cell r="O253" t="str">
            <v>CNE2</v>
          </cell>
          <cell r="P253" t="str">
            <v>EN03</v>
          </cell>
          <cell r="Q253">
            <v>11.81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42470</v>
          </cell>
          <cell r="AA253">
            <v>2376</v>
          </cell>
          <cell r="AB253" t="str">
            <v xml:space="preserve">amritada    </v>
          </cell>
          <cell r="AC253" t="str">
            <v xml:space="preserve">PGIDSC5RDA                                                                                                                          </v>
          </cell>
          <cell r="AD253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NPA</v>
          </cell>
          <cell r="AG253" t="str">
            <v xml:space="preserve">sdreyban    </v>
          </cell>
          <cell r="AH253">
            <v>4502118698</v>
          </cell>
        </row>
        <row r="254">
          <cell r="E254" t="str">
            <v>PGIDSC5RDA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296</v>
          </cell>
          <cell r="M254" t="str">
            <v xml:space="preserve">EA </v>
          </cell>
          <cell r="N254">
            <v>20201205</v>
          </cell>
          <cell r="O254" t="str">
            <v>CNE2</v>
          </cell>
          <cell r="P254" t="str">
            <v>EN03</v>
          </cell>
          <cell r="Q254">
            <v>4.25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42470</v>
          </cell>
          <cell r="AA254">
            <v>2376</v>
          </cell>
          <cell r="AB254" t="str">
            <v xml:space="preserve">amritada    </v>
          </cell>
          <cell r="AC254" t="str">
            <v xml:space="preserve">PGIDSC5RDA                                                                                                                          </v>
          </cell>
          <cell r="AD254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NPA</v>
          </cell>
          <cell r="AG254" t="str">
            <v xml:space="preserve">sdreyban    </v>
          </cell>
          <cell r="AH254">
            <v>4502118698</v>
          </cell>
        </row>
        <row r="255">
          <cell r="E255" t="str">
            <v>KH85RDTS</v>
          </cell>
          <cell r="F255">
            <v>310</v>
          </cell>
          <cell r="G255">
            <v>1000016047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144</v>
          </cell>
          <cell r="M255" t="str">
            <v xml:space="preserve">EA </v>
          </cell>
          <cell r="N255">
            <v>20201212</v>
          </cell>
          <cell r="O255" t="str">
            <v>CNE2</v>
          </cell>
          <cell r="P255" t="str">
            <v>EN01</v>
          </cell>
          <cell r="Q255">
            <v>5.81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42470</v>
          </cell>
          <cell r="AA255">
            <v>2376</v>
          </cell>
          <cell r="AB255" t="str">
            <v xml:space="preserve">ggaba       </v>
          </cell>
          <cell r="AC255" t="str">
            <v xml:space="preserve">KH85RDTS                                                                                                                            </v>
          </cell>
          <cell r="AD255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NPA</v>
          </cell>
          <cell r="AG255" t="str">
            <v xml:space="preserve">hkhong      </v>
          </cell>
          <cell r="AH255">
            <v>4502118669</v>
          </cell>
        </row>
        <row r="256">
          <cell r="E256" t="str">
            <v>KH82RDTP</v>
          </cell>
          <cell r="F256">
            <v>310</v>
          </cell>
          <cell r="G256">
            <v>1000016047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24</v>
          </cell>
          <cell r="M256" t="str">
            <v xml:space="preserve">EA </v>
          </cell>
          <cell r="N256">
            <v>20201212</v>
          </cell>
          <cell r="O256" t="str">
            <v>CNE2</v>
          </cell>
          <cell r="P256" t="str">
            <v>EN01</v>
          </cell>
          <cell r="Q256">
            <v>5.95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42470</v>
          </cell>
          <cell r="AA256">
            <v>2376</v>
          </cell>
          <cell r="AB256" t="str">
            <v xml:space="preserve">ggaba       </v>
          </cell>
          <cell r="AC256" t="str">
            <v xml:space="preserve">KH82RDTP                                                                                                                            </v>
          </cell>
          <cell r="AD256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NPA</v>
          </cell>
          <cell r="AG256" t="str">
            <v xml:space="preserve">hkhong      </v>
          </cell>
          <cell r="AH256">
            <v>4502118670</v>
          </cell>
        </row>
        <row r="257">
          <cell r="E257" t="str">
            <v>KH82RDTS</v>
          </cell>
          <cell r="F257">
            <v>310</v>
          </cell>
          <cell r="G257">
            <v>1000016047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24</v>
          </cell>
          <cell r="M257" t="str">
            <v xml:space="preserve">EA </v>
          </cell>
          <cell r="N257">
            <v>20201212</v>
          </cell>
          <cell r="O257" t="str">
            <v>CNE2</v>
          </cell>
          <cell r="P257" t="str">
            <v>EN01</v>
          </cell>
          <cell r="Q257">
            <v>5.95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42470</v>
          </cell>
          <cell r="AA257">
            <v>2376</v>
          </cell>
          <cell r="AB257" t="str">
            <v xml:space="preserve">ggaba       </v>
          </cell>
          <cell r="AC257" t="str">
            <v xml:space="preserve">KH82RDTS                                                                                                                            </v>
          </cell>
          <cell r="AD257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NPA</v>
          </cell>
          <cell r="AG257" t="str">
            <v xml:space="preserve">hkhong      </v>
          </cell>
          <cell r="AH257">
            <v>4502118671</v>
          </cell>
        </row>
        <row r="258">
          <cell r="E258" t="str">
            <v>KH82ASUS1</v>
          </cell>
          <cell r="F258">
            <v>310</v>
          </cell>
          <cell r="G258">
            <v>1000016047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88</v>
          </cell>
          <cell r="M258" t="str">
            <v xml:space="preserve">EA </v>
          </cell>
          <cell r="N258">
            <v>20201212</v>
          </cell>
          <cell r="O258" t="str">
            <v>CNE2</v>
          </cell>
          <cell r="P258" t="str">
            <v>EN01</v>
          </cell>
          <cell r="Q258">
            <v>5.95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42470</v>
          </cell>
          <cell r="AA258">
            <v>2376</v>
          </cell>
          <cell r="AB258" t="str">
            <v xml:space="preserve">ggaba       </v>
          </cell>
          <cell r="AC258" t="str">
            <v xml:space="preserve">KH82ASUS1                                                                                                                           </v>
          </cell>
          <cell r="AD258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NPA</v>
          </cell>
          <cell r="AG258" t="str">
            <v xml:space="preserve">hkhong      </v>
          </cell>
          <cell r="AH258">
            <v>4502118672</v>
          </cell>
        </row>
        <row r="259">
          <cell r="E259" t="str">
            <v>KH81ASUS1</v>
          </cell>
          <cell r="F259">
            <v>310</v>
          </cell>
          <cell r="G259">
            <v>1000016047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256</v>
          </cell>
          <cell r="M259" t="str">
            <v xml:space="preserve">EA </v>
          </cell>
          <cell r="N259">
            <v>20201212</v>
          </cell>
          <cell r="O259" t="str">
            <v>CNE2</v>
          </cell>
          <cell r="P259" t="str">
            <v>EN01</v>
          </cell>
          <cell r="Q259">
            <v>5.95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42470</v>
          </cell>
          <cell r="AA259">
            <v>2376</v>
          </cell>
          <cell r="AB259" t="str">
            <v xml:space="preserve">ggaba       </v>
          </cell>
          <cell r="AC259" t="str">
            <v xml:space="preserve">KH81ASUS1                                                                                                                           </v>
          </cell>
          <cell r="AD259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NPA</v>
          </cell>
          <cell r="AG259" t="str">
            <v xml:space="preserve">hkhong      </v>
          </cell>
          <cell r="AH259">
            <v>4502118674</v>
          </cell>
        </row>
        <row r="260">
          <cell r="E260" t="str">
            <v>OX118ES2C</v>
          </cell>
          <cell r="F260">
            <v>310</v>
          </cell>
          <cell r="G260">
            <v>1000016047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56</v>
          </cell>
          <cell r="M260" t="str">
            <v xml:space="preserve">EA </v>
          </cell>
          <cell r="N260">
            <v>20201219</v>
          </cell>
          <cell r="O260" t="str">
            <v>CNE2</v>
          </cell>
          <cell r="P260" t="str">
            <v>EN01</v>
          </cell>
          <cell r="Q260">
            <v>12.91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42470</v>
          </cell>
          <cell r="AA260">
            <v>2376</v>
          </cell>
          <cell r="AB260" t="str">
            <v xml:space="preserve">mlklier     </v>
          </cell>
          <cell r="AC260" t="str">
            <v xml:space="preserve">OX118ES2C                                                                                                                           </v>
          </cell>
          <cell r="AD260" t="str">
            <v xml:space="preserve">OX118ES2C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NPA</v>
          </cell>
          <cell r="AG260" t="str">
            <v xml:space="preserve">smgish      </v>
          </cell>
          <cell r="AH260">
            <v>4502120689</v>
          </cell>
        </row>
        <row r="261">
          <cell r="E261" t="str">
            <v>PGIDTSC5QS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208</v>
          </cell>
          <cell r="M261" t="str">
            <v xml:space="preserve">EA </v>
          </cell>
          <cell r="N261">
            <v>20201212</v>
          </cell>
          <cell r="O261" t="str">
            <v>CNE2</v>
          </cell>
          <cell r="P261" t="str">
            <v>EN03</v>
          </cell>
          <cell r="Q261">
            <v>11.81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42470</v>
          </cell>
          <cell r="AA261">
            <v>2376</v>
          </cell>
          <cell r="AB261" t="str">
            <v xml:space="preserve">amritada    </v>
          </cell>
          <cell r="AC261" t="str">
            <v xml:space="preserve">PGIDTSC5QS                                                                                                                          </v>
          </cell>
          <cell r="AD261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NPA</v>
          </cell>
          <cell r="AG261" t="str">
            <v xml:space="preserve">sdreyban    </v>
          </cell>
          <cell r="AH261">
            <v>4502120698</v>
          </cell>
        </row>
        <row r="262">
          <cell r="E262" t="str">
            <v>PGIDTSC5QS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208</v>
          </cell>
          <cell r="M262" t="str">
            <v xml:space="preserve">EA </v>
          </cell>
          <cell r="N262">
            <v>20201212</v>
          </cell>
          <cell r="O262" t="str">
            <v>CNE2</v>
          </cell>
          <cell r="P262" t="str">
            <v>EN03</v>
          </cell>
          <cell r="Q262">
            <v>4.25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42470</v>
          </cell>
          <cell r="AA262">
            <v>2376</v>
          </cell>
          <cell r="AB262" t="str">
            <v xml:space="preserve">amritada    </v>
          </cell>
          <cell r="AC262" t="str">
            <v xml:space="preserve">PGIDTSC5QS                                                                                                                          </v>
          </cell>
          <cell r="AD262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NPA</v>
          </cell>
          <cell r="AG262" t="str">
            <v xml:space="preserve">sdreyban    </v>
          </cell>
          <cell r="AH262">
            <v>4502120698</v>
          </cell>
        </row>
        <row r="263">
          <cell r="E263" t="str">
            <v>OX118ES2D</v>
          </cell>
          <cell r="F263">
            <v>310</v>
          </cell>
          <cell r="G263">
            <v>1000016047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56</v>
          </cell>
          <cell r="M263" t="str">
            <v xml:space="preserve">EA </v>
          </cell>
          <cell r="N263">
            <v>20201219</v>
          </cell>
          <cell r="O263" t="str">
            <v>CNE2</v>
          </cell>
          <cell r="P263" t="str">
            <v>EN01</v>
          </cell>
          <cell r="Q263">
            <v>12.91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42470</v>
          </cell>
          <cell r="AA263">
            <v>2376</v>
          </cell>
          <cell r="AB263" t="str">
            <v xml:space="preserve">mlklier     </v>
          </cell>
          <cell r="AC263" t="str">
            <v xml:space="preserve">OX118ES2D                                                                                                                           </v>
          </cell>
          <cell r="AD263" t="str">
            <v xml:space="preserve">OX118ES2D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NPA</v>
          </cell>
          <cell r="AG263" t="str">
            <v xml:space="preserve">smgish      </v>
          </cell>
          <cell r="AH263">
            <v>4502120690</v>
          </cell>
        </row>
        <row r="264">
          <cell r="E264" t="str">
            <v>OX058ES2A</v>
          </cell>
          <cell r="F264">
            <v>310</v>
          </cell>
          <cell r="G264">
            <v>1000016047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184</v>
          </cell>
          <cell r="M264" t="str">
            <v xml:space="preserve">EA </v>
          </cell>
          <cell r="N264">
            <v>20201219</v>
          </cell>
          <cell r="O264" t="str">
            <v>CNE2</v>
          </cell>
          <cell r="P264" t="str">
            <v>EN01</v>
          </cell>
          <cell r="Q264">
            <v>12.98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42470</v>
          </cell>
          <cell r="AA264">
            <v>2376</v>
          </cell>
          <cell r="AB264" t="str">
            <v xml:space="preserve">mlklier     </v>
          </cell>
          <cell r="AC264" t="str">
            <v xml:space="preserve">OX058ES2A                                                                                                                           </v>
          </cell>
          <cell r="AD264" t="str">
            <v xml:space="preserve">OX058ES2A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NPA</v>
          </cell>
          <cell r="AG264" t="str">
            <v xml:space="preserve">smgish      </v>
          </cell>
          <cell r="AH264">
            <v>4502120691</v>
          </cell>
        </row>
        <row r="265">
          <cell r="E265" t="str">
            <v>OX058ES2B</v>
          </cell>
          <cell r="F265">
            <v>310</v>
          </cell>
          <cell r="G265">
            <v>1000016047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184</v>
          </cell>
          <cell r="M265" t="str">
            <v xml:space="preserve">EA </v>
          </cell>
          <cell r="N265">
            <v>20201219</v>
          </cell>
          <cell r="O265" t="str">
            <v>CNE2</v>
          </cell>
          <cell r="P265" t="str">
            <v>EN01</v>
          </cell>
          <cell r="Q265">
            <v>12.98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42470</v>
          </cell>
          <cell r="AA265">
            <v>2376</v>
          </cell>
          <cell r="AB265" t="str">
            <v xml:space="preserve">mlklier     </v>
          </cell>
          <cell r="AC265" t="str">
            <v xml:space="preserve">OX058ES2B                                                                                                                           </v>
          </cell>
          <cell r="AD265" t="str">
            <v xml:space="preserve">OX058ES2B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NPA</v>
          </cell>
          <cell r="AG265" t="str">
            <v xml:space="preserve">smgish      </v>
          </cell>
          <cell r="AH265">
            <v>4502120692</v>
          </cell>
        </row>
        <row r="266">
          <cell r="E266" t="str">
            <v>PGGRTKPR1G</v>
          </cell>
          <cell r="F266">
            <v>310</v>
          </cell>
          <cell r="G266">
            <v>1000016047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840</v>
          </cell>
          <cell r="M266" t="str">
            <v xml:space="preserve">EA </v>
          </cell>
          <cell r="N266">
            <v>20201212</v>
          </cell>
          <cell r="O266" t="str">
            <v>CNE2</v>
          </cell>
          <cell r="P266" t="str">
            <v>EN01</v>
          </cell>
          <cell r="Q266">
            <v>11.67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42470</v>
          </cell>
          <cell r="AA266">
            <v>2376</v>
          </cell>
          <cell r="AB266" t="str">
            <v xml:space="preserve">amritada    </v>
          </cell>
          <cell r="AC266" t="str">
            <v xml:space="preserve">PGGRTKPR1G                                                                                                                          </v>
          </cell>
          <cell r="AD266" t="str">
            <v xml:space="preserve">PGGRTKPR1G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NPA</v>
          </cell>
          <cell r="AG266" t="str">
            <v xml:space="preserve">sdreyban    </v>
          </cell>
          <cell r="AH266">
            <v>4502120693</v>
          </cell>
        </row>
        <row r="267">
          <cell r="E267" t="str">
            <v>PGGRTKPR5G</v>
          </cell>
          <cell r="F267">
            <v>310</v>
          </cell>
          <cell r="G267">
            <v>1000016047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856</v>
          </cell>
          <cell r="M267" t="str">
            <v xml:space="preserve">EA </v>
          </cell>
          <cell r="N267">
            <v>20201212</v>
          </cell>
          <cell r="O267" t="str">
            <v>CNE2</v>
          </cell>
          <cell r="P267" t="str">
            <v>EN01</v>
          </cell>
          <cell r="Q267">
            <v>11.67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42470</v>
          </cell>
          <cell r="AA267">
            <v>2376</v>
          </cell>
          <cell r="AB267" t="str">
            <v xml:space="preserve">amritada    </v>
          </cell>
          <cell r="AC267" t="str">
            <v xml:space="preserve">PGGRTKPR5G                                                                                                                          </v>
          </cell>
          <cell r="AD267" t="str">
            <v xml:space="preserve">PGGRTKPR5G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NPA</v>
          </cell>
          <cell r="AG267" t="str">
            <v xml:space="preserve">sdreyban    </v>
          </cell>
          <cell r="AH267">
            <v>4502120694</v>
          </cell>
        </row>
        <row r="268">
          <cell r="E268" t="str">
            <v>ASDEB04P9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108</v>
          </cell>
          <cell r="M268" t="str">
            <v xml:space="preserve">EA </v>
          </cell>
          <cell r="N268">
            <v>20201212</v>
          </cell>
          <cell r="O268" t="str">
            <v>CNE2</v>
          </cell>
          <cell r="P268" t="str">
            <v>EN03</v>
          </cell>
          <cell r="Q268">
            <v>38.020000000000003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42470</v>
          </cell>
          <cell r="AA268">
            <v>2376</v>
          </cell>
          <cell r="AB268" t="str">
            <v xml:space="preserve">teohjacq    </v>
          </cell>
          <cell r="AC268" t="str">
            <v xml:space="preserve">ASDEB04P9                                                                                                                           </v>
          </cell>
          <cell r="AD268" t="str">
            <v xml:space="preserve">ASDEB04P9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NPA</v>
          </cell>
          <cell r="AG268" t="str">
            <v xml:space="preserve">smgish      </v>
          </cell>
          <cell r="AH268">
            <v>4502120695</v>
          </cell>
        </row>
        <row r="269">
          <cell r="E269" t="str">
            <v>ASDEB08P9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64</v>
          </cell>
          <cell r="M269" t="str">
            <v xml:space="preserve">EA </v>
          </cell>
          <cell r="N269">
            <v>20201212</v>
          </cell>
          <cell r="O269" t="str">
            <v>CNE2</v>
          </cell>
          <cell r="P269" t="str">
            <v>EN03</v>
          </cell>
          <cell r="Q269">
            <v>38.69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42470</v>
          </cell>
          <cell r="AA269">
            <v>2376</v>
          </cell>
          <cell r="AB269" t="str">
            <v xml:space="preserve">teohjacq    </v>
          </cell>
          <cell r="AC269" t="str">
            <v xml:space="preserve">ASDEB08P9                                                                                                                           </v>
          </cell>
          <cell r="AD269" t="str">
            <v xml:space="preserve">ASDEB08P9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NPA</v>
          </cell>
          <cell r="AG269" t="str">
            <v xml:space="preserve">smgish      </v>
          </cell>
          <cell r="AH269">
            <v>4502120696</v>
          </cell>
        </row>
        <row r="270">
          <cell r="E270" t="str">
            <v>AVSF30R2B2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16</v>
          </cell>
          <cell r="M270" t="str">
            <v xml:space="preserve">EA </v>
          </cell>
          <cell r="N270">
            <v>20201219</v>
          </cell>
          <cell r="O270" t="str">
            <v>CNE2</v>
          </cell>
          <cell r="P270" t="str">
            <v>EN03</v>
          </cell>
          <cell r="Q270">
            <v>112.51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42470</v>
          </cell>
          <cell r="AA270">
            <v>2376</v>
          </cell>
          <cell r="AB270" t="str">
            <v xml:space="preserve">ggaba       </v>
          </cell>
          <cell r="AC270" t="str">
            <v xml:space="preserve">AVSF30R2B2                                                                                                                          </v>
          </cell>
          <cell r="AD270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NPA</v>
          </cell>
          <cell r="AG270" t="str">
            <v xml:space="preserve">jahorn      </v>
          </cell>
          <cell r="AH270">
            <v>4502120697</v>
          </cell>
        </row>
        <row r="271">
          <cell r="E271" t="str">
            <v>AVEF158IPV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28</v>
          </cell>
          <cell r="M271" t="str">
            <v xml:space="preserve">EA </v>
          </cell>
          <cell r="N271">
            <v>20201205</v>
          </cell>
          <cell r="O271" t="str">
            <v>CNE2</v>
          </cell>
          <cell r="P271" t="str">
            <v>EN03</v>
          </cell>
          <cell r="Q271">
            <v>107.39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ggaba       </v>
          </cell>
          <cell r="AC271" t="str">
            <v xml:space="preserve">AVEF158IPV                                                                                                                          </v>
          </cell>
          <cell r="AD271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4502122984</v>
          </cell>
        </row>
        <row r="272">
          <cell r="E272" t="str">
            <v>AS16QSF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411</v>
          </cell>
          <cell r="M272" t="str">
            <v xml:space="preserve">EA </v>
          </cell>
          <cell r="N272">
            <v>20201024</v>
          </cell>
          <cell r="O272" t="str">
            <v>CNE2</v>
          </cell>
          <cell r="P272" t="str">
            <v>EN03</v>
          </cell>
          <cell r="Q272">
            <v>51.91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teohjacq    </v>
          </cell>
          <cell r="AC272" t="str">
            <v xml:space="preserve">AS16QSF                                                                                                                             </v>
          </cell>
          <cell r="AD272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smgish      </v>
          </cell>
          <cell r="AH272">
            <v>4502122993</v>
          </cell>
        </row>
        <row r="273">
          <cell r="E273" t="str">
            <v>AS16QSF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411</v>
          </cell>
          <cell r="M273" t="str">
            <v xml:space="preserve">EA </v>
          </cell>
          <cell r="N273">
            <v>20201024</v>
          </cell>
          <cell r="O273" t="str">
            <v>CNE2</v>
          </cell>
          <cell r="P273" t="str">
            <v>EN03</v>
          </cell>
          <cell r="Q273">
            <v>4.25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teohjacq    </v>
          </cell>
          <cell r="AC273" t="str">
            <v xml:space="preserve">AS16QSF                                                                                                                             </v>
          </cell>
          <cell r="AD273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smgish      </v>
          </cell>
          <cell r="AH273">
            <v>4502122993</v>
          </cell>
        </row>
        <row r="274">
          <cell r="E274" t="str">
            <v>KHT85RDT2</v>
          </cell>
          <cell r="F274">
            <v>310</v>
          </cell>
          <cell r="G274">
            <v>1000081891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2</v>
          </cell>
          <cell r="M274" t="str">
            <v xml:space="preserve">EA </v>
          </cell>
          <cell r="N274">
            <v>20201024</v>
          </cell>
          <cell r="O274" t="str">
            <v>CNE2</v>
          </cell>
          <cell r="P274" t="str">
            <v>EN03</v>
          </cell>
          <cell r="Q274">
            <v>6.46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KHT85RDT2                                                                                                                           </v>
          </cell>
          <cell r="AD274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4502122994</v>
          </cell>
        </row>
        <row r="275">
          <cell r="E275" t="str">
            <v>KHT85RDT2</v>
          </cell>
          <cell r="F275">
            <v>310</v>
          </cell>
          <cell r="G275">
            <v>1000081891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2</v>
          </cell>
          <cell r="M275" t="str">
            <v xml:space="preserve">EA </v>
          </cell>
          <cell r="N275">
            <v>20201024</v>
          </cell>
          <cell r="O275" t="str">
            <v>CNE2</v>
          </cell>
          <cell r="P275" t="str">
            <v>EN03</v>
          </cell>
          <cell r="Q275">
            <v>2.87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KHT85RDT2                                                                                                                           </v>
          </cell>
          <cell r="AD275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4502122994</v>
          </cell>
        </row>
        <row r="276">
          <cell r="E276" t="str">
            <v>PGRTKPR5G1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4</v>
          </cell>
          <cell r="M276" t="str">
            <v xml:space="preserve">EA </v>
          </cell>
          <cell r="N276">
            <v>20201031</v>
          </cell>
          <cell r="O276" t="str">
            <v>CNE2</v>
          </cell>
          <cell r="P276" t="str">
            <v>EN03</v>
          </cell>
          <cell r="Q276">
            <v>11.33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2376</v>
          </cell>
          <cell r="AB276" t="str">
            <v xml:space="preserve">amritada    </v>
          </cell>
          <cell r="AC276" t="str">
            <v xml:space="preserve">PGRTKPR5G1                                                                                                                          </v>
          </cell>
          <cell r="AD276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sdreyban    </v>
          </cell>
          <cell r="AH276">
            <v>4502122995</v>
          </cell>
        </row>
        <row r="277">
          <cell r="E277" t="str">
            <v>PGRTKPR5G1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4</v>
          </cell>
          <cell r="M277" t="str">
            <v xml:space="preserve">EA </v>
          </cell>
          <cell r="N277">
            <v>20201031</v>
          </cell>
          <cell r="O277" t="str">
            <v>CNE2</v>
          </cell>
          <cell r="P277" t="str">
            <v>EN03</v>
          </cell>
          <cell r="Q277">
            <v>4.25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2376</v>
          </cell>
          <cell r="AB277" t="str">
            <v xml:space="preserve">amritada    </v>
          </cell>
          <cell r="AC277" t="str">
            <v xml:space="preserve">PGRTKPR5G1                                                                                                                          </v>
          </cell>
          <cell r="AD277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sdreyban    </v>
          </cell>
          <cell r="AH277">
            <v>4502122995</v>
          </cell>
        </row>
        <row r="278">
          <cell r="E278" t="str">
            <v>PGRTKPR1MT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9</v>
          </cell>
          <cell r="M278" t="str">
            <v xml:space="preserve">EA </v>
          </cell>
          <cell r="N278">
            <v>20201031</v>
          </cell>
          <cell r="O278" t="str">
            <v>CNE2</v>
          </cell>
          <cell r="P278" t="str">
            <v>EN03</v>
          </cell>
          <cell r="Q278">
            <v>11.35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2376</v>
          </cell>
          <cell r="AB278" t="str">
            <v xml:space="preserve">amritada    </v>
          </cell>
          <cell r="AC278" t="str">
            <v xml:space="preserve">PGRTKPR1MT                                                                                                                          </v>
          </cell>
          <cell r="AD278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sdreyban    </v>
          </cell>
          <cell r="AH278">
            <v>4502122996</v>
          </cell>
        </row>
        <row r="279">
          <cell r="E279" t="str">
            <v>PGRTKPR1MT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9</v>
          </cell>
          <cell r="M279" t="str">
            <v xml:space="preserve">EA </v>
          </cell>
          <cell r="N279">
            <v>20201031</v>
          </cell>
          <cell r="O279" t="str">
            <v>CNE2</v>
          </cell>
          <cell r="P279" t="str">
            <v>EN03</v>
          </cell>
          <cell r="Q279">
            <v>4.1900000000000004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2376</v>
          </cell>
          <cell r="AB279" t="str">
            <v xml:space="preserve">amritada    </v>
          </cell>
          <cell r="AC279" t="str">
            <v xml:space="preserve">PGRTKPR1MT                                                                                                                          </v>
          </cell>
          <cell r="AD279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sdreyban    </v>
          </cell>
          <cell r="AH279">
            <v>4502122996</v>
          </cell>
        </row>
        <row r="280">
          <cell r="E280" t="str">
            <v>AVEF15I2PV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28</v>
          </cell>
          <cell r="M280" t="str">
            <v xml:space="preserve">EA </v>
          </cell>
          <cell r="N280">
            <v>20201219</v>
          </cell>
          <cell r="O280" t="str">
            <v>CNE2</v>
          </cell>
          <cell r="P280" t="str">
            <v>EN03</v>
          </cell>
          <cell r="Q280">
            <v>115.48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2376</v>
          </cell>
          <cell r="AB280" t="str">
            <v xml:space="preserve">ggaba       </v>
          </cell>
          <cell r="AC280" t="str">
            <v xml:space="preserve">AVEF15I2PV                                                                                                                          </v>
          </cell>
          <cell r="AD280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jahorn      </v>
          </cell>
          <cell r="AH280">
            <v>4502122985</v>
          </cell>
        </row>
        <row r="281">
          <cell r="E281" t="str">
            <v>AVEF15SWPV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44</v>
          </cell>
          <cell r="M281" t="str">
            <v xml:space="preserve">EA </v>
          </cell>
          <cell r="N281">
            <v>20201219</v>
          </cell>
          <cell r="O281" t="str">
            <v>CNE2</v>
          </cell>
          <cell r="P281" t="str">
            <v>EN03</v>
          </cell>
          <cell r="Q281">
            <v>114.67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2376</v>
          </cell>
          <cell r="AB281" t="str">
            <v xml:space="preserve">ggaba       </v>
          </cell>
          <cell r="AC281" t="str">
            <v xml:space="preserve">AVEF15SWPV                                                                                                                          </v>
          </cell>
          <cell r="AD281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jahorn      </v>
          </cell>
          <cell r="AH281">
            <v>4502122986</v>
          </cell>
        </row>
        <row r="282">
          <cell r="E282" t="str">
            <v>AVESF30SWP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28</v>
          </cell>
          <cell r="M282" t="str">
            <v xml:space="preserve">EA </v>
          </cell>
          <cell r="N282">
            <v>20201219</v>
          </cell>
          <cell r="O282" t="str">
            <v>CNE2</v>
          </cell>
          <cell r="P282" t="str">
            <v>EN03</v>
          </cell>
          <cell r="Q282">
            <v>114.82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2376</v>
          </cell>
          <cell r="AB282" t="str">
            <v xml:space="preserve">ggaba       </v>
          </cell>
          <cell r="AC282" t="str">
            <v xml:space="preserve">AVESF30SWP                                                                                                                          </v>
          </cell>
          <cell r="AD282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jahorn      </v>
          </cell>
          <cell r="AH282">
            <v>4502122987</v>
          </cell>
        </row>
        <row r="283">
          <cell r="E283" t="str">
            <v>AVS15RPSID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56</v>
          </cell>
          <cell r="M283" t="str">
            <v xml:space="preserve">EA </v>
          </cell>
          <cell r="N283">
            <v>20201219</v>
          </cell>
          <cell r="O283" t="str">
            <v>CNE2</v>
          </cell>
          <cell r="P283" t="str">
            <v>EN03</v>
          </cell>
          <cell r="Q283">
            <v>111.76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2376</v>
          </cell>
          <cell r="AB283" t="str">
            <v xml:space="preserve">ggaba       </v>
          </cell>
          <cell r="AC283" t="str">
            <v xml:space="preserve">AVS15RPSID                                                                                                                          </v>
          </cell>
          <cell r="AD283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jahorn      </v>
          </cell>
          <cell r="AH283">
            <v>4502122988</v>
          </cell>
        </row>
        <row r="284">
          <cell r="E284" t="str">
            <v>AVS15RSWPV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108</v>
          </cell>
          <cell r="M284" t="str">
            <v xml:space="preserve">EA </v>
          </cell>
          <cell r="N284">
            <v>20201219</v>
          </cell>
          <cell r="O284" t="str">
            <v>CNE2</v>
          </cell>
          <cell r="P284" t="str">
            <v>EN03</v>
          </cell>
          <cell r="Q284">
            <v>111.76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2376</v>
          </cell>
          <cell r="AB284" t="str">
            <v xml:space="preserve">ggaba       </v>
          </cell>
          <cell r="AC284" t="str">
            <v xml:space="preserve">AVS15RSWPV                                                                                                                          </v>
          </cell>
          <cell r="AD284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jahorn      </v>
          </cell>
          <cell r="AH284">
            <v>4502122989</v>
          </cell>
        </row>
        <row r="285">
          <cell r="E285" t="str">
            <v>AVSF30SWPV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80</v>
          </cell>
          <cell r="M285" t="str">
            <v xml:space="preserve">EA </v>
          </cell>
          <cell r="N285">
            <v>20201219</v>
          </cell>
          <cell r="O285" t="str">
            <v>CNE2</v>
          </cell>
          <cell r="P285" t="str">
            <v>EN03</v>
          </cell>
          <cell r="Q285">
            <v>112.74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2376</v>
          </cell>
          <cell r="AB285" t="str">
            <v xml:space="preserve">ggaba       </v>
          </cell>
          <cell r="AC285" t="str">
            <v xml:space="preserve">AVSF30SWPV                                                                                                                          </v>
          </cell>
          <cell r="AD285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jahorn      </v>
          </cell>
          <cell r="AH285">
            <v>4502122990</v>
          </cell>
        </row>
        <row r="286">
          <cell r="E286" t="str">
            <v>AS04QSF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722</v>
          </cell>
          <cell r="M286" t="str">
            <v xml:space="preserve">EA </v>
          </cell>
          <cell r="N286">
            <v>20201024</v>
          </cell>
          <cell r="O286" t="str">
            <v>CNE2</v>
          </cell>
          <cell r="P286" t="str">
            <v>EN03</v>
          </cell>
          <cell r="Q286">
            <v>46.66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2376</v>
          </cell>
          <cell r="AB286" t="str">
            <v xml:space="preserve">teohjacq    </v>
          </cell>
          <cell r="AC286" t="str">
            <v xml:space="preserve">AS04QSF                                                                                                                             </v>
          </cell>
          <cell r="AD286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smgish      </v>
          </cell>
          <cell r="AH286">
            <v>4502122991</v>
          </cell>
        </row>
        <row r="287">
          <cell r="E287" t="str">
            <v>AS04QSF</v>
          </cell>
          <cell r="F287">
            <v>310</v>
          </cell>
          <cell r="G287">
            <v>1000081891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722</v>
          </cell>
          <cell r="M287" t="str">
            <v xml:space="preserve">EA </v>
          </cell>
          <cell r="N287">
            <v>20201024</v>
          </cell>
          <cell r="O287" t="str">
            <v>CNE2</v>
          </cell>
          <cell r="P287" t="str">
            <v>EN03</v>
          </cell>
          <cell r="Q287">
            <v>4.22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2376</v>
          </cell>
          <cell r="AB287" t="str">
            <v xml:space="preserve">teohjacq    </v>
          </cell>
          <cell r="AC287" t="str">
            <v xml:space="preserve">AS04QSF                                                                                                                             </v>
          </cell>
          <cell r="AD287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smgish      </v>
          </cell>
          <cell r="AH287">
            <v>4502122991</v>
          </cell>
        </row>
        <row r="288">
          <cell r="E288" t="str">
            <v>AS08QSF</v>
          </cell>
          <cell r="F288">
            <v>310</v>
          </cell>
          <cell r="G288">
            <v>1000081891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381</v>
          </cell>
          <cell r="M288" t="str">
            <v xml:space="preserve">EA </v>
          </cell>
          <cell r="N288">
            <v>20201024</v>
          </cell>
          <cell r="O288" t="str">
            <v>CNE2</v>
          </cell>
          <cell r="P288" t="str">
            <v>EN03</v>
          </cell>
          <cell r="Q288">
            <v>48.97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2376</v>
          </cell>
          <cell r="AB288" t="str">
            <v xml:space="preserve">teohjacq    </v>
          </cell>
          <cell r="AC288" t="str">
            <v xml:space="preserve">AS08QSF                                                                                                                             </v>
          </cell>
          <cell r="AD288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smgish      </v>
          </cell>
          <cell r="AH288">
            <v>4502122992</v>
          </cell>
        </row>
        <row r="289">
          <cell r="E289" t="str">
            <v>AS08QSF</v>
          </cell>
          <cell r="F289">
            <v>310</v>
          </cell>
          <cell r="G289">
            <v>1000081891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381</v>
          </cell>
          <cell r="M289" t="str">
            <v xml:space="preserve">EA </v>
          </cell>
          <cell r="N289">
            <v>20201024</v>
          </cell>
          <cell r="O289" t="str">
            <v>CNE2</v>
          </cell>
          <cell r="P289" t="str">
            <v>EN03</v>
          </cell>
          <cell r="Q289">
            <v>4.42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2376</v>
          </cell>
          <cell r="AB289" t="str">
            <v xml:space="preserve">teohjacq    </v>
          </cell>
          <cell r="AC289" t="str">
            <v xml:space="preserve">AS08QSF                                                                                                                             </v>
          </cell>
          <cell r="AD289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smgish      </v>
          </cell>
          <cell r="AH289">
            <v>4502122992</v>
          </cell>
        </row>
        <row r="290">
          <cell r="E290" t="str">
            <v>PGIDTSC5D</v>
          </cell>
          <cell r="F290">
            <v>310</v>
          </cell>
          <cell r="G290">
            <v>1000081891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304</v>
          </cell>
          <cell r="M290" t="str">
            <v xml:space="preserve">EA </v>
          </cell>
          <cell r="N290">
            <v>20201219</v>
          </cell>
          <cell r="O290" t="str">
            <v>CNE2</v>
          </cell>
          <cell r="P290" t="str">
            <v>EN03</v>
          </cell>
          <cell r="Q290">
            <v>11.82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2376</v>
          </cell>
          <cell r="AB290" t="str">
            <v xml:space="preserve">amritada    </v>
          </cell>
          <cell r="AC290" t="str">
            <v xml:space="preserve">PGIDTSC5D                                                                                                                           </v>
          </cell>
          <cell r="AD290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sdreyban    </v>
          </cell>
          <cell r="AH290">
            <v>4502124935</v>
          </cell>
        </row>
        <row r="291">
          <cell r="E291" t="str">
            <v>PGIDTSC5D</v>
          </cell>
          <cell r="F291">
            <v>310</v>
          </cell>
          <cell r="G291">
            <v>1000081891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304</v>
          </cell>
          <cell r="M291" t="str">
            <v xml:space="preserve">EA </v>
          </cell>
          <cell r="N291">
            <v>20201219</v>
          </cell>
          <cell r="O291" t="str">
            <v>CNE2</v>
          </cell>
          <cell r="P291" t="str">
            <v>EN03</v>
          </cell>
          <cell r="Q291">
            <v>3.68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2376</v>
          </cell>
          <cell r="AB291" t="str">
            <v xml:space="preserve">amritada    </v>
          </cell>
          <cell r="AC291" t="str">
            <v xml:space="preserve">PGIDTSC5D                                                                                                                           </v>
          </cell>
          <cell r="AD291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sdreyban    </v>
          </cell>
          <cell r="AH291">
            <v>4502124935</v>
          </cell>
        </row>
        <row r="292">
          <cell r="E292" t="str">
            <v>PGRTKPR5D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608</v>
          </cell>
          <cell r="M292" t="str">
            <v xml:space="preserve">EA </v>
          </cell>
          <cell r="N292">
            <v>20201219</v>
          </cell>
          <cell r="O292" t="str">
            <v>CNE2</v>
          </cell>
          <cell r="P292" t="str">
            <v>EN03</v>
          </cell>
          <cell r="Q292">
            <v>11.33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2376</v>
          </cell>
          <cell r="AB292" t="str">
            <v xml:space="preserve">amritada    </v>
          </cell>
          <cell r="AC292" t="str">
            <v xml:space="preserve">PGRTKPR5D                                                                                                                           </v>
          </cell>
          <cell r="AD292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sdreyban    </v>
          </cell>
          <cell r="AH292">
            <v>4502124936</v>
          </cell>
        </row>
        <row r="293">
          <cell r="E293" t="str">
            <v>PGRTKPR5D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608</v>
          </cell>
          <cell r="M293" t="str">
            <v xml:space="preserve">EA </v>
          </cell>
          <cell r="N293">
            <v>20201219</v>
          </cell>
          <cell r="O293" t="str">
            <v>CNE2</v>
          </cell>
          <cell r="P293" t="str">
            <v>EN03</v>
          </cell>
          <cell r="Q293">
            <v>3.68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2376</v>
          </cell>
          <cell r="AB293" t="str">
            <v xml:space="preserve">amritada    </v>
          </cell>
          <cell r="AC293" t="str">
            <v xml:space="preserve">PGRTKPR5D                                                                                                                           </v>
          </cell>
          <cell r="AD293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sdreyban    </v>
          </cell>
          <cell r="AH293">
            <v>4502124936</v>
          </cell>
        </row>
        <row r="294">
          <cell r="E294" t="str">
            <v>KHT82QRDT2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32</v>
          </cell>
          <cell r="M294" t="str">
            <v xml:space="preserve">EA </v>
          </cell>
          <cell r="N294">
            <v>20201114</v>
          </cell>
          <cell r="O294" t="str">
            <v>CNE2</v>
          </cell>
          <cell r="P294" t="str">
            <v>EN03</v>
          </cell>
          <cell r="Q294">
            <v>6.39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2376</v>
          </cell>
          <cell r="AB294" t="str">
            <v xml:space="preserve">ggaba       </v>
          </cell>
          <cell r="AC294" t="str">
            <v xml:space="preserve">KHT82QRDT2                                                                                                                          </v>
          </cell>
          <cell r="AD29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hkhong      </v>
          </cell>
          <cell r="AH294">
            <v>4502124937</v>
          </cell>
        </row>
        <row r="295">
          <cell r="E295" t="str">
            <v>KHT82QRDT2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32</v>
          </cell>
          <cell r="M295" t="str">
            <v xml:space="preserve">EA </v>
          </cell>
          <cell r="N295">
            <v>20201114</v>
          </cell>
          <cell r="O295" t="str">
            <v>CNE2</v>
          </cell>
          <cell r="P295" t="str">
            <v>EN03</v>
          </cell>
          <cell r="Q295">
            <v>3.02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2376</v>
          </cell>
          <cell r="AB295" t="str">
            <v xml:space="preserve">ggaba       </v>
          </cell>
          <cell r="AC295" t="str">
            <v xml:space="preserve">KHT82QRDT2                                                                                                                          </v>
          </cell>
          <cell r="AD29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hkhong      </v>
          </cell>
          <cell r="AH295">
            <v>4502124937</v>
          </cell>
        </row>
        <row r="296">
          <cell r="E296" t="str">
            <v>ASD32APIC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26</v>
          </cell>
          <cell r="M296" t="str">
            <v xml:space="preserve">EA </v>
          </cell>
          <cell r="N296">
            <v>20210102</v>
          </cell>
          <cell r="O296" t="str">
            <v>CNE2</v>
          </cell>
          <cell r="P296" t="str">
            <v>EN03</v>
          </cell>
          <cell r="Q296">
            <v>92.39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2376</v>
          </cell>
          <cell r="AB296" t="str">
            <v xml:space="preserve">teohjacq    </v>
          </cell>
          <cell r="AC296" t="str">
            <v xml:space="preserve">ASD32APIC                                                                                                                           </v>
          </cell>
          <cell r="AD296" t="str">
            <v xml:space="preserve">ASD32APIC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smgish      </v>
          </cell>
          <cell r="AH296">
            <v>4502127909</v>
          </cell>
        </row>
        <row r="297">
          <cell r="E297" t="str">
            <v>YRR2B480M8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44</v>
          </cell>
          <cell r="M297" t="str">
            <v xml:space="preserve">EA </v>
          </cell>
          <cell r="N297">
            <v>20210102</v>
          </cell>
          <cell r="O297" t="str">
            <v>CNE2</v>
          </cell>
          <cell r="P297" t="str">
            <v>EN03</v>
          </cell>
          <cell r="Q297">
            <v>20.39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2376</v>
          </cell>
          <cell r="AB297" t="str">
            <v xml:space="preserve">tlcoenen    </v>
          </cell>
          <cell r="AC297" t="str">
            <v xml:space="preserve">YRR2B480M8                                                                                                                          </v>
          </cell>
          <cell r="AD297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pruscito    </v>
          </cell>
          <cell r="AH297">
            <v>4502127918</v>
          </cell>
        </row>
        <row r="298">
          <cell r="E298" t="str">
            <v>ASD32APIF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30</v>
          </cell>
          <cell r="M298" t="str">
            <v xml:space="preserve">EA </v>
          </cell>
          <cell r="N298">
            <v>20210102</v>
          </cell>
          <cell r="O298" t="str">
            <v>CNE2</v>
          </cell>
          <cell r="P298" t="str">
            <v>EN03</v>
          </cell>
          <cell r="Q298">
            <v>92.39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2376</v>
          </cell>
          <cell r="AB298" t="str">
            <v xml:space="preserve">teohjacq    </v>
          </cell>
          <cell r="AC298" t="str">
            <v xml:space="preserve">ASD32APIF                                                                                                                           </v>
          </cell>
          <cell r="AD298" t="str">
            <v xml:space="preserve">ASD32APIF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smgish      </v>
          </cell>
          <cell r="AH298">
            <v>4502127910</v>
          </cell>
        </row>
        <row r="299">
          <cell r="E299" t="str">
            <v>ASD32APRC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80</v>
          </cell>
          <cell r="M299" t="str">
            <v xml:space="preserve">EA </v>
          </cell>
          <cell r="N299">
            <v>20210102</v>
          </cell>
          <cell r="O299" t="str">
            <v>CNE2</v>
          </cell>
          <cell r="P299" t="str">
            <v>EN03</v>
          </cell>
          <cell r="Q299">
            <v>90.31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2376</v>
          </cell>
          <cell r="AB299" t="str">
            <v xml:space="preserve">teohjacq    </v>
          </cell>
          <cell r="AC299" t="str">
            <v xml:space="preserve">ASD32APRC                                                                                                                           </v>
          </cell>
          <cell r="AD299" t="str">
            <v xml:space="preserve">ASD32APRC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smgish      </v>
          </cell>
          <cell r="AH299">
            <v>4502127911</v>
          </cell>
        </row>
        <row r="300">
          <cell r="E300" t="str">
            <v>ASD32APRF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88</v>
          </cell>
          <cell r="M300" t="str">
            <v xml:space="preserve">EA </v>
          </cell>
          <cell r="N300">
            <v>20210102</v>
          </cell>
          <cell r="O300" t="str">
            <v>CNE2</v>
          </cell>
          <cell r="P300" t="str">
            <v>EN03</v>
          </cell>
          <cell r="Q300">
            <v>90.31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2376</v>
          </cell>
          <cell r="AB300" t="str">
            <v xml:space="preserve">teohjacq    </v>
          </cell>
          <cell r="AC300" t="str">
            <v xml:space="preserve">ASD32APRF                                                                                                                           </v>
          </cell>
          <cell r="AD300" t="str">
            <v xml:space="preserve">ASD32APRF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smgish      </v>
          </cell>
          <cell r="AH300">
            <v>4502127912</v>
          </cell>
        </row>
        <row r="301">
          <cell r="E301" t="str">
            <v>ASD32ASIC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34</v>
          </cell>
          <cell r="M301" t="str">
            <v xml:space="preserve">EA </v>
          </cell>
          <cell r="N301">
            <v>20210102</v>
          </cell>
          <cell r="O301" t="str">
            <v>CNE2</v>
          </cell>
          <cell r="P301" t="str">
            <v>EN03</v>
          </cell>
          <cell r="Q301">
            <v>92.39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2376</v>
          </cell>
          <cell r="AB301" t="str">
            <v xml:space="preserve">teohjacq    </v>
          </cell>
          <cell r="AC301" t="str">
            <v xml:space="preserve">ASD32ASIC                                                                                                                           </v>
          </cell>
          <cell r="AD301" t="str">
            <v xml:space="preserve">ASD32ASIC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smgish      </v>
          </cell>
          <cell r="AH301">
            <v>4502127913</v>
          </cell>
        </row>
        <row r="302">
          <cell r="E302" t="str">
            <v>ASD32ASIF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40</v>
          </cell>
          <cell r="M302" t="str">
            <v xml:space="preserve">EA </v>
          </cell>
          <cell r="N302">
            <v>20210102</v>
          </cell>
          <cell r="O302" t="str">
            <v>CNE2</v>
          </cell>
          <cell r="P302" t="str">
            <v>EN03</v>
          </cell>
          <cell r="Q302">
            <v>92.39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2376</v>
          </cell>
          <cell r="AB302" t="str">
            <v xml:space="preserve">teohjacq    </v>
          </cell>
          <cell r="AC302" t="str">
            <v xml:space="preserve">ASD32ASIF                                                                                                                           </v>
          </cell>
          <cell r="AD302" t="str">
            <v xml:space="preserve">ASD32ASIF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smgish      </v>
          </cell>
          <cell r="AH302">
            <v>4502127914</v>
          </cell>
        </row>
        <row r="303">
          <cell r="E303" t="str">
            <v>ASD32ASRC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12</v>
          </cell>
          <cell r="M303" t="str">
            <v xml:space="preserve">EA </v>
          </cell>
          <cell r="N303">
            <v>20210102</v>
          </cell>
          <cell r="O303" t="str">
            <v>CNE2</v>
          </cell>
          <cell r="P303" t="str">
            <v>EN03</v>
          </cell>
          <cell r="Q303">
            <v>90.31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2376</v>
          </cell>
          <cell r="AB303" t="str">
            <v xml:space="preserve">teohjacq    </v>
          </cell>
          <cell r="AC303" t="str">
            <v xml:space="preserve">ASD32ASRC                                                                                                                           </v>
          </cell>
          <cell r="AD303" t="str">
            <v xml:space="preserve">ASD32ASRC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smgish      </v>
          </cell>
          <cell r="AH303">
            <v>4502127915</v>
          </cell>
        </row>
        <row r="304">
          <cell r="E304" t="str">
            <v>ASD32ASRF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24</v>
          </cell>
          <cell r="M304" t="str">
            <v xml:space="preserve">EA </v>
          </cell>
          <cell r="N304">
            <v>20210102</v>
          </cell>
          <cell r="O304" t="str">
            <v>CNE2</v>
          </cell>
          <cell r="P304" t="str">
            <v>EN03</v>
          </cell>
          <cell r="Q304">
            <v>90.31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2376</v>
          </cell>
          <cell r="AB304" t="str">
            <v xml:space="preserve">teohjacq    </v>
          </cell>
          <cell r="AC304" t="str">
            <v xml:space="preserve">ASD32ASRF                                                                                                                           </v>
          </cell>
          <cell r="AD304" t="str">
            <v xml:space="preserve">ASD32ASRF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smgish      </v>
          </cell>
          <cell r="AH304">
            <v>4502127916</v>
          </cell>
        </row>
        <row r="305">
          <cell r="E305" t="str">
            <v>YRR2B480M7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44</v>
          </cell>
          <cell r="M305" t="str">
            <v xml:space="preserve">EA </v>
          </cell>
          <cell r="N305">
            <v>20210102</v>
          </cell>
          <cell r="O305" t="str">
            <v>CNE2</v>
          </cell>
          <cell r="P305" t="str">
            <v>EN03</v>
          </cell>
          <cell r="Q305">
            <v>19.8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2376</v>
          </cell>
          <cell r="AB305" t="str">
            <v xml:space="preserve">tlcoenen    </v>
          </cell>
          <cell r="AC305" t="str">
            <v xml:space="preserve">YRR2B480M7                                                                                                                          </v>
          </cell>
          <cell r="AD305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pruscito    </v>
          </cell>
          <cell r="AH305">
            <v>4502127917</v>
          </cell>
        </row>
        <row r="306">
          <cell r="E306" t="str">
            <v>AS32BPIF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38</v>
          </cell>
          <cell r="M306" t="str">
            <v xml:space="preserve">EA </v>
          </cell>
          <cell r="N306">
            <v>20210108</v>
          </cell>
          <cell r="O306" t="str">
            <v>CNE2</v>
          </cell>
          <cell r="P306" t="str">
            <v>EN03</v>
          </cell>
          <cell r="Q306">
            <v>92.39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2376</v>
          </cell>
          <cell r="AB306" t="str">
            <v xml:space="preserve">teohjacq    </v>
          </cell>
          <cell r="AC306" t="str">
            <v xml:space="preserve">AS32BPIF                                                                                                                            </v>
          </cell>
          <cell r="AD306" t="str">
            <v xml:space="preserve">AS32BPIF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NP5</v>
          </cell>
          <cell r="AG306" t="str">
            <v xml:space="preserve">smgish      </v>
          </cell>
          <cell r="AH306">
            <v>4502130764</v>
          </cell>
        </row>
        <row r="307">
          <cell r="E307" t="str">
            <v>AS108PAPRC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128</v>
          </cell>
          <cell r="M307" t="str">
            <v xml:space="preserve">EA </v>
          </cell>
          <cell r="N307">
            <v>20210108</v>
          </cell>
          <cell r="O307" t="str">
            <v>CNE2</v>
          </cell>
          <cell r="P307" t="str">
            <v>EN03</v>
          </cell>
          <cell r="Q307">
            <v>52.66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2376</v>
          </cell>
          <cell r="AB307" t="str">
            <v xml:space="preserve">teohjacq    </v>
          </cell>
          <cell r="AC307" t="str">
            <v xml:space="preserve">AS108PAPRC                                                                                                                          </v>
          </cell>
          <cell r="AD307" t="str">
            <v xml:space="preserve">AS108PAPRC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NP5</v>
          </cell>
          <cell r="AG307" t="str">
            <v xml:space="preserve">smgish      </v>
          </cell>
          <cell r="AH307">
            <v>4502130773</v>
          </cell>
        </row>
        <row r="308">
          <cell r="E308" t="str">
            <v>AS108PAPRF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104</v>
          </cell>
          <cell r="M308" t="str">
            <v xml:space="preserve">EA </v>
          </cell>
          <cell r="N308">
            <v>20210108</v>
          </cell>
          <cell r="O308" t="str">
            <v>CNE2</v>
          </cell>
          <cell r="P308" t="str">
            <v>EN03</v>
          </cell>
          <cell r="Q308">
            <v>52.66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2376</v>
          </cell>
          <cell r="AB308" t="str">
            <v xml:space="preserve">teohjacq    </v>
          </cell>
          <cell r="AC308" t="str">
            <v xml:space="preserve">AS108PAPRF                                                                                                                          </v>
          </cell>
          <cell r="AD308" t="str">
            <v xml:space="preserve">AS108PAPRF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NP5</v>
          </cell>
          <cell r="AG308" t="str">
            <v xml:space="preserve">smgish      </v>
          </cell>
          <cell r="AH308">
            <v>4502130774</v>
          </cell>
        </row>
        <row r="309">
          <cell r="E309" t="str">
            <v>AS108PASIC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56</v>
          </cell>
          <cell r="M309" t="str">
            <v xml:space="preserve">EA </v>
          </cell>
          <cell r="N309">
            <v>20210108</v>
          </cell>
          <cell r="O309" t="str">
            <v>CNE2</v>
          </cell>
          <cell r="P309" t="str">
            <v>EN03</v>
          </cell>
          <cell r="Q309">
            <v>53.21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2376</v>
          </cell>
          <cell r="AB309" t="str">
            <v xml:space="preserve">teohjacq    </v>
          </cell>
          <cell r="AC309" t="str">
            <v xml:space="preserve">AS108PASIC                                                                                                                          </v>
          </cell>
          <cell r="AD309" t="str">
            <v xml:space="preserve">AS108PASIC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NP5</v>
          </cell>
          <cell r="AG309" t="str">
            <v xml:space="preserve">smgish      </v>
          </cell>
          <cell r="AH309">
            <v>4502130775</v>
          </cell>
        </row>
        <row r="310">
          <cell r="E310" t="str">
            <v>AS108PASIF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80</v>
          </cell>
          <cell r="M310" t="str">
            <v xml:space="preserve">EA </v>
          </cell>
          <cell r="N310">
            <v>20210108</v>
          </cell>
          <cell r="O310" t="str">
            <v>CNE2</v>
          </cell>
          <cell r="P310" t="str">
            <v>EN03</v>
          </cell>
          <cell r="Q310">
            <v>53.21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2376</v>
          </cell>
          <cell r="AB310" t="str">
            <v xml:space="preserve">teohjacq    </v>
          </cell>
          <cell r="AC310" t="str">
            <v xml:space="preserve">AS108PASIF                                                                                                                          </v>
          </cell>
          <cell r="AD310" t="str">
            <v xml:space="preserve">AS108PASIF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NP5</v>
          </cell>
          <cell r="AG310" t="str">
            <v xml:space="preserve">smgish      </v>
          </cell>
          <cell r="AH310">
            <v>4502130776</v>
          </cell>
        </row>
        <row r="311">
          <cell r="E311" t="str">
            <v>AS108PASRC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56</v>
          </cell>
          <cell r="M311" t="str">
            <v xml:space="preserve">EA </v>
          </cell>
          <cell r="N311">
            <v>20210108</v>
          </cell>
          <cell r="O311" t="str">
            <v>CNE2</v>
          </cell>
          <cell r="P311" t="str">
            <v>EN03</v>
          </cell>
          <cell r="Q311">
            <v>52.66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2376</v>
          </cell>
          <cell r="AB311" t="str">
            <v xml:space="preserve">teohjacq    </v>
          </cell>
          <cell r="AC311" t="str">
            <v xml:space="preserve">AS108PASRC                                                                                                                          </v>
          </cell>
          <cell r="AD311" t="str">
            <v xml:space="preserve">AS108PASRC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NP5</v>
          </cell>
          <cell r="AG311" t="str">
            <v xml:space="preserve">smgish      </v>
          </cell>
          <cell r="AH311">
            <v>4502130777</v>
          </cell>
        </row>
        <row r="312">
          <cell r="E312" t="str">
            <v>AS108PASRF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32</v>
          </cell>
          <cell r="M312" t="str">
            <v xml:space="preserve">EA </v>
          </cell>
          <cell r="N312">
            <v>20210108</v>
          </cell>
          <cell r="O312" t="str">
            <v>CNE2</v>
          </cell>
          <cell r="P312" t="str">
            <v>EN03</v>
          </cell>
          <cell r="Q312">
            <v>52.66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2376</v>
          </cell>
          <cell r="AB312" t="str">
            <v xml:space="preserve">teohjacq    </v>
          </cell>
          <cell r="AC312" t="str">
            <v xml:space="preserve">AS108PASRF                                                                                                                          </v>
          </cell>
          <cell r="AD312" t="str">
            <v xml:space="preserve">AS108PASRF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NP5</v>
          </cell>
          <cell r="AG312" t="str">
            <v xml:space="preserve">smgish      </v>
          </cell>
          <cell r="AH312">
            <v>4502130778</v>
          </cell>
        </row>
        <row r="313">
          <cell r="E313" t="str">
            <v>AS104PAPIC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48</v>
          </cell>
          <cell r="M313" t="str">
            <v xml:space="preserve">EA </v>
          </cell>
          <cell r="N313">
            <v>20210108</v>
          </cell>
          <cell r="O313" t="str">
            <v>CNE2</v>
          </cell>
          <cell r="P313" t="str">
            <v>EN03</v>
          </cell>
          <cell r="Q313">
            <v>52.15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2376</v>
          </cell>
          <cell r="AB313" t="str">
            <v xml:space="preserve">teohjacq    </v>
          </cell>
          <cell r="AC313" t="str">
            <v xml:space="preserve">AS104PAPIC                                                                                                                          </v>
          </cell>
          <cell r="AD313" t="str">
            <v xml:space="preserve">AS104PAPIC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NP5</v>
          </cell>
          <cell r="AG313" t="str">
            <v xml:space="preserve">smgish      </v>
          </cell>
          <cell r="AH313">
            <v>4502130779</v>
          </cell>
        </row>
        <row r="314">
          <cell r="E314" t="str">
            <v>AS104PAPIF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40</v>
          </cell>
          <cell r="M314" t="str">
            <v xml:space="preserve">EA </v>
          </cell>
          <cell r="N314">
            <v>20210108</v>
          </cell>
          <cell r="O314" t="str">
            <v>CNE2</v>
          </cell>
          <cell r="P314" t="str">
            <v>EN03</v>
          </cell>
          <cell r="Q314">
            <v>52.15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2376</v>
          </cell>
          <cell r="AB314" t="str">
            <v xml:space="preserve">teohjacq    </v>
          </cell>
          <cell r="AC314" t="str">
            <v xml:space="preserve">AS104PAPIF                                                                                                                          </v>
          </cell>
          <cell r="AD314" t="str">
            <v xml:space="preserve">AS104PAPIF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NP5</v>
          </cell>
          <cell r="AG314" t="str">
            <v xml:space="preserve">smgish      </v>
          </cell>
          <cell r="AH314">
            <v>4502130780</v>
          </cell>
        </row>
        <row r="315">
          <cell r="E315" t="str">
            <v>AS104PAPRC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136</v>
          </cell>
          <cell r="M315" t="str">
            <v xml:space="preserve">EA </v>
          </cell>
          <cell r="N315">
            <v>20210108</v>
          </cell>
          <cell r="O315" t="str">
            <v>CNE2</v>
          </cell>
          <cell r="P315" t="str">
            <v>EN03</v>
          </cell>
          <cell r="Q315">
            <v>51.59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2376</v>
          </cell>
          <cell r="AB315" t="str">
            <v xml:space="preserve">teohjacq    </v>
          </cell>
          <cell r="AC315" t="str">
            <v xml:space="preserve">AS104PAPRC                                                                                                                          </v>
          </cell>
          <cell r="AD315" t="str">
            <v xml:space="preserve">AS104PAPRC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NP5</v>
          </cell>
          <cell r="AG315" t="str">
            <v xml:space="preserve">smgish      </v>
          </cell>
          <cell r="AH315">
            <v>4502130781</v>
          </cell>
        </row>
        <row r="316">
          <cell r="E316" t="str">
            <v>AS104PAPRF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104</v>
          </cell>
          <cell r="M316" t="str">
            <v xml:space="preserve">EA </v>
          </cell>
          <cell r="N316">
            <v>20210108</v>
          </cell>
          <cell r="O316" t="str">
            <v>CNE2</v>
          </cell>
          <cell r="P316" t="str">
            <v>EN03</v>
          </cell>
          <cell r="Q316">
            <v>51.59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2376</v>
          </cell>
          <cell r="AB316" t="str">
            <v xml:space="preserve">teohjacq    </v>
          </cell>
          <cell r="AC316" t="str">
            <v xml:space="preserve">AS104PAPRF                                                                                                                          </v>
          </cell>
          <cell r="AD316" t="str">
            <v xml:space="preserve">AS104PAPRF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NP5</v>
          </cell>
          <cell r="AG316" t="str">
            <v xml:space="preserve">smgish      </v>
          </cell>
          <cell r="AH316">
            <v>4502130782</v>
          </cell>
        </row>
        <row r="317">
          <cell r="E317" t="str">
            <v>AS32BPRC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194</v>
          </cell>
          <cell r="M317" t="str">
            <v xml:space="preserve">EA </v>
          </cell>
          <cell r="N317">
            <v>20210108</v>
          </cell>
          <cell r="O317" t="str">
            <v>CNE2</v>
          </cell>
          <cell r="P317" t="str">
            <v>EN03</v>
          </cell>
          <cell r="Q317">
            <v>90.31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2376</v>
          </cell>
          <cell r="AB317" t="str">
            <v xml:space="preserve">teohjacq    </v>
          </cell>
          <cell r="AC317" t="str">
            <v xml:space="preserve">AS32BPRC                                                                                                                            </v>
          </cell>
          <cell r="AD317" t="str">
            <v xml:space="preserve">AS32BPRC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NP5</v>
          </cell>
          <cell r="AG317" t="str">
            <v xml:space="preserve">smgish      </v>
          </cell>
          <cell r="AH317">
            <v>4502130765</v>
          </cell>
        </row>
        <row r="318">
          <cell r="E318" t="str">
            <v>AS104PASIC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64</v>
          </cell>
          <cell r="M318" t="str">
            <v xml:space="preserve">EA </v>
          </cell>
          <cell r="N318">
            <v>20210108</v>
          </cell>
          <cell r="O318" t="str">
            <v>CNE2</v>
          </cell>
          <cell r="P318" t="str">
            <v>EN03</v>
          </cell>
          <cell r="Q318">
            <v>52.15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2376</v>
          </cell>
          <cell r="AB318" t="str">
            <v xml:space="preserve">teohjacq    </v>
          </cell>
          <cell r="AC318" t="str">
            <v xml:space="preserve">AS104PASIC                                                                                                                          </v>
          </cell>
          <cell r="AD318" t="str">
            <v xml:space="preserve">AS104PASIC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NP5</v>
          </cell>
          <cell r="AG318" t="str">
            <v xml:space="preserve">smgish      </v>
          </cell>
          <cell r="AH318">
            <v>4502130783</v>
          </cell>
        </row>
        <row r="319">
          <cell r="E319" t="str">
            <v>AS104PASIF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80</v>
          </cell>
          <cell r="M319" t="str">
            <v xml:space="preserve">EA </v>
          </cell>
          <cell r="N319">
            <v>20210108</v>
          </cell>
          <cell r="O319" t="str">
            <v>CNE2</v>
          </cell>
          <cell r="P319" t="str">
            <v>EN03</v>
          </cell>
          <cell r="Q319">
            <v>52.15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2376</v>
          </cell>
          <cell r="AB319" t="str">
            <v xml:space="preserve">teohjacq    </v>
          </cell>
          <cell r="AC319" t="str">
            <v xml:space="preserve">AS104PASIF                                                                                                                          </v>
          </cell>
          <cell r="AD319" t="str">
            <v xml:space="preserve">AS104PASIF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NP5</v>
          </cell>
          <cell r="AG319" t="str">
            <v xml:space="preserve">smgish      </v>
          </cell>
          <cell r="AH319">
            <v>4502130784</v>
          </cell>
        </row>
        <row r="320">
          <cell r="E320" t="str">
            <v>AS104PASRC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64</v>
          </cell>
          <cell r="M320" t="str">
            <v xml:space="preserve">EA </v>
          </cell>
          <cell r="N320">
            <v>20210108</v>
          </cell>
          <cell r="O320" t="str">
            <v>CNE2</v>
          </cell>
          <cell r="P320" t="str">
            <v>EN03</v>
          </cell>
          <cell r="Q320">
            <v>51.59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2376</v>
          </cell>
          <cell r="AB320" t="str">
            <v xml:space="preserve">teohjacq    </v>
          </cell>
          <cell r="AC320" t="str">
            <v xml:space="preserve">AS104PASRC                                                                                                                          </v>
          </cell>
          <cell r="AD320" t="str">
            <v xml:space="preserve">AS104PASRC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NP5</v>
          </cell>
          <cell r="AG320" t="str">
            <v xml:space="preserve">smgish      </v>
          </cell>
          <cell r="AH320">
            <v>4502130785</v>
          </cell>
        </row>
        <row r="321">
          <cell r="E321" t="str">
            <v>AS104PASRF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20210108</v>
          </cell>
          <cell r="O321" t="str">
            <v>CNE2</v>
          </cell>
          <cell r="P321" t="str">
            <v>EN03</v>
          </cell>
          <cell r="Q321">
            <v>51.59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2376</v>
          </cell>
          <cell r="AB321" t="str">
            <v xml:space="preserve">teohjacq    </v>
          </cell>
          <cell r="AC321" t="str">
            <v xml:space="preserve">AS104PASRF                                                                                                                          </v>
          </cell>
          <cell r="AD321" t="str">
            <v xml:space="preserve">AS104PASRF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NP5</v>
          </cell>
          <cell r="AG321" t="str">
            <v xml:space="preserve">smgish      </v>
          </cell>
          <cell r="AH321">
            <v>4502130786</v>
          </cell>
        </row>
        <row r="322">
          <cell r="E322" t="str">
            <v>AS104EPR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24</v>
          </cell>
          <cell r="M322" t="str">
            <v xml:space="preserve">EA </v>
          </cell>
          <cell r="N322">
            <v>20210108</v>
          </cell>
          <cell r="O322" t="str">
            <v>CNE2</v>
          </cell>
          <cell r="P322" t="str">
            <v>EN03</v>
          </cell>
          <cell r="Q322">
            <v>51.59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2376</v>
          </cell>
          <cell r="AB322" t="str">
            <v xml:space="preserve">teohjacq    </v>
          </cell>
          <cell r="AC322" t="str">
            <v xml:space="preserve">AS104EPR                                                                                                                            </v>
          </cell>
          <cell r="AD322" t="str">
            <v xml:space="preserve">AS104EPR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NP5</v>
          </cell>
          <cell r="AG322" t="str">
            <v xml:space="preserve">smgish      </v>
          </cell>
          <cell r="AH322">
            <v>4502130787</v>
          </cell>
        </row>
        <row r="323">
          <cell r="E323" t="str">
            <v>AVSF30RES2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24</v>
          </cell>
          <cell r="M323" t="str">
            <v xml:space="preserve">EA </v>
          </cell>
          <cell r="N323">
            <v>20210108</v>
          </cell>
          <cell r="O323" t="str">
            <v>CNE2</v>
          </cell>
          <cell r="P323" t="str">
            <v>EN03</v>
          </cell>
          <cell r="Q323">
            <v>2.7199999999999847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2376</v>
          </cell>
          <cell r="AB323" t="str">
            <v xml:space="preserve">ggaba       </v>
          </cell>
          <cell r="AC323" t="str">
            <v xml:space="preserve">AVSF30RES2                                                                                                                          </v>
          </cell>
          <cell r="AD323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NP5</v>
          </cell>
          <cell r="AG323" t="str">
            <v xml:space="preserve">jahorn      </v>
          </cell>
          <cell r="AH323">
            <v>4502130788</v>
          </cell>
        </row>
        <row r="324">
          <cell r="E324" t="str">
            <v>AVSF30RES2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20210108</v>
          </cell>
          <cell r="O324" t="str">
            <v>CNE2</v>
          </cell>
          <cell r="P324" t="str">
            <v>EN03</v>
          </cell>
          <cell r="Q324">
            <v>109.79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2376</v>
          </cell>
          <cell r="AB324" t="str">
            <v xml:space="preserve">ggaba       </v>
          </cell>
          <cell r="AC324" t="str">
            <v xml:space="preserve">AVSF30RES2                                                                                                                          </v>
          </cell>
          <cell r="AD324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NP5</v>
          </cell>
          <cell r="AG324" t="str">
            <v xml:space="preserve">jahorn      </v>
          </cell>
          <cell r="AH324">
            <v>4502130788</v>
          </cell>
        </row>
        <row r="325">
          <cell r="E325" t="str">
            <v>AVS15R1ES2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156</v>
          </cell>
          <cell r="M325" t="str">
            <v xml:space="preserve">EA </v>
          </cell>
          <cell r="N325">
            <v>20210108</v>
          </cell>
          <cell r="O325" t="str">
            <v>CNE2</v>
          </cell>
          <cell r="P325" t="str">
            <v>EN03</v>
          </cell>
          <cell r="Q325">
            <v>3.8100000000000023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2376</v>
          </cell>
          <cell r="AB325" t="str">
            <v xml:space="preserve">ggaba       </v>
          </cell>
          <cell r="AC325" t="str">
            <v xml:space="preserve">AVS15R1ES2                                                                                                                          </v>
          </cell>
          <cell r="AD325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NP5</v>
          </cell>
          <cell r="AG325" t="str">
            <v xml:space="preserve">jahorn      </v>
          </cell>
          <cell r="AH325">
            <v>4502130789</v>
          </cell>
        </row>
        <row r="326">
          <cell r="E326" t="str">
            <v>AVS15R1ES2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156</v>
          </cell>
          <cell r="M326" t="str">
            <v xml:space="preserve">EA </v>
          </cell>
          <cell r="N326">
            <v>20210108</v>
          </cell>
          <cell r="O326" t="str">
            <v>CNE2</v>
          </cell>
          <cell r="P326" t="str">
            <v>EN03</v>
          </cell>
          <cell r="Q326">
            <v>108.49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2376</v>
          </cell>
          <cell r="AB326" t="str">
            <v xml:space="preserve">ggaba       </v>
          </cell>
          <cell r="AC326" t="str">
            <v xml:space="preserve">AVS15R1ES2                                                                                                                          </v>
          </cell>
          <cell r="AD326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NP5</v>
          </cell>
          <cell r="AG326" t="str">
            <v xml:space="preserve">jahorn      </v>
          </cell>
          <cell r="AH326">
            <v>4502130789</v>
          </cell>
        </row>
        <row r="327">
          <cell r="E327" t="str">
            <v>AVEF15GEN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36</v>
          </cell>
          <cell r="M327" t="str">
            <v xml:space="preserve">EA </v>
          </cell>
          <cell r="N327">
            <v>20210108</v>
          </cell>
          <cell r="O327" t="str">
            <v>CNE2</v>
          </cell>
          <cell r="P327" t="str">
            <v>EN03</v>
          </cell>
          <cell r="Q327">
            <v>5.68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2376</v>
          </cell>
          <cell r="AB327" t="str">
            <v xml:space="preserve">ggaba       </v>
          </cell>
          <cell r="AC327" t="str">
            <v xml:space="preserve">AVEF15GEN                                                                                                                           </v>
          </cell>
          <cell r="AD327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NP5</v>
          </cell>
          <cell r="AG327" t="str">
            <v xml:space="preserve">jahorn      </v>
          </cell>
          <cell r="AH327">
            <v>4502130790</v>
          </cell>
        </row>
        <row r="328">
          <cell r="E328" t="str">
            <v>AVEF15GEN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20210108</v>
          </cell>
          <cell r="O328" t="str">
            <v>CNE2</v>
          </cell>
          <cell r="P328" t="str">
            <v>EN03</v>
          </cell>
          <cell r="Q328">
            <v>108.99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2376</v>
          </cell>
          <cell r="AB328" t="str">
            <v xml:space="preserve">ggaba       </v>
          </cell>
          <cell r="AC328" t="str">
            <v xml:space="preserve">AVEF15GEN                                                                                                                           </v>
          </cell>
          <cell r="AD328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NP5</v>
          </cell>
          <cell r="AG328" t="str">
            <v xml:space="preserve">jahorn      </v>
          </cell>
          <cell r="AH328">
            <v>4502130790</v>
          </cell>
        </row>
        <row r="329">
          <cell r="E329" t="str">
            <v>AVES30MECH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32</v>
          </cell>
          <cell r="M329" t="str">
            <v xml:space="preserve">EA </v>
          </cell>
          <cell r="N329">
            <v>20210108</v>
          </cell>
          <cell r="O329" t="str">
            <v>CNE2</v>
          </cell>
          <cell r="P329" t="str">
            <v>EN03</v>
          </cell>
          <cell r="Q329">
            <v>120.56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2376</v>
          </cell>
          <cell r="AB329" t="str">
            <v xml:space="preserve">ggaba       </v>
          </cell>
          <cell r="AC329" t="str">
            <v xml:space="preserve">AVES30MECH                                                                                                                          </v>
          </cell>
          <cell r="AD329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NP5</v>
          </cell>
          <cell r="AG329" t="str">
            <v xml:space="preserve">jahorn      </v>
          </cell>
          <cell r="AH329">
            <v>4502130791</v>
          </cell>
        </row>
        <row r="330">
          <cell r="E330" t="str">
            <v>AVES30MECH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20210108</v>
          </cell>
          <cell r="O330" t="str">
            <v>CNE2</v>
          </cell>
          <cell r="P330" t="str">
            <v>EN03</v>
          </cell>
          <cell r="Q330">
            <v>5.68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2376</v>
          </cell>
          <cell r="AB330" t="str">
            <v xml:space="preserve">ggaba       </v>
          </cell>
          <cell r="AC330" t="str">
            <v xml:space="preserve">AVES30MECH                                                                                                                          </v>
          </cell>
          <cell r="AD330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NP5</v>
          </cell>
          <cell r="AG330" t="str">
            <v xml:space="preserve">jahorn      </v>
          </cell>
          <cell r="AH330">
            <v>4502130791</v>
          </cell>
        </row>
        <row r="331">
          <cell r="E331" t="str">
            <v>AVSF30MECH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12</v>
          </cell>
          <cell r="M331" t="str">
            <v xml:space="preserve">EA </v>
          </cell>
          <cell r="N331">
            <v>20210108</v>
          </cell>
          <cell r="O331" t="str">
            <v>CNE2</v>
          </cell>
          <cell r="P331" t="str">
            <v>EN03</v>
          </cell>
          <cell r="Q331">
            <v>118.95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2376</v>
          </cell>
          <cell r="AB331" t="str">
            <v xml:space="preserve">ggaba       </v>
          </cell>
          <cell r="AC331" t="str">
            <v xml:space="preserve">AVSF30MECH                                                                                                                          </v>
          </cell>
          <cell r="AD331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NP5</v>
          </cell>
          <cell r="AG331" t="str">
            <v xml:space="preserve">jahorn      </v>
          </cell>
          <cell r="AH331">
            <v>4502130792</v>
          </cell>
        </row>
        <row r="332">
          <cell r="E332" t="str">
            <v>AVSF30MECH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12</v>
          </cell>
          <cell r="M332" t="str">
            <v xml:space="preserve">EA </v>
          </cell>
          <cell r="N332">
            <v>20210108</v>
          </cell>
          <cell r="O332" t="str">
            <v>CNE2</v>
          </cell>
          <cell r="P332" t="str">
            <v>EN03</v>
          </cell>
          <cell r="Q332">
            <v>3.7199999999999989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2376</v>
          </cell>
          <cell r="AB332" t="str">
            <v xml:space="preserve">ggaba       </v>
          </cell>
          <cell r="AC332" t="str">
            <v xml:space="preserve">AVSF30MECH                                                                                                                          </v>
          </cell>
          <cell r="AD332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NP5</v>
          </cell>
          <cell r="AG332" t="str">
            <v xml:space="preserve">jahorn      </v>
          </cell>
          <cell r="AH332">
            <v>4502130792</v>
          </cell>
        </row>
        <row r="333">
          <cell r="E333" t="str">
            <v>AS32BPRF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96</v>
          </cell>
          <cell r="M333" t="str">
            <v xml:space="preserve">EA </v>
          </cell>
          <cell r="N333">
            <v>20210108</v>
          </cell>
          <cell r="O333" t="str">
            <v>CNE2</v>
          </cell>
          <cell r="P333" t="str">
            <v>EN03</v>
          </cell>
          <cell r="Q333">
            <v>90.31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2376</v>
          </cell>
          <cell r="AB333" t="str">
            <v xml:space="preserve">teohjacq    </v>
          </cell>
          <cell r="AC333" t="str">
            <v xml:space="preserve">AS32BPRF                                                                                                                            </v>
          </cell>
          <cell r="AD333" t="str">
            <v xml:space="preserve">AS32BPRF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NP5</v>
          </cell>
          <cell r="AG333" t="str">
            <v xml:space="preserve">smgish      </v>
          </cell>
          <cell r="AH333">
            <v>4502130766</v>
          </cell>
        </row>
        <row r="334">
          <cell r="E334" t="str">
            <v>PGRTPQ1HP1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80</v>
          </cell>
          <cell r="M334" t="str">
            <v xml:space="preserve">EA </v>
          </cell>
          <cell r="N334">
            <v>20210108</v>
          </cell>
          <cell r="O334" t="str">
            <v>CNE2</v>
          </cell>
          <cell r="P334" t="str">
            <v>EN03</v>
          </cell>
          <cell r="Q334">
            <v>11.4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2376</v>
          </cell>
          <cell r="AB334" t="str">
            <v xml:space="preserve">amritada    </v>
          </cell>
          <cell r="AC334" t="str">
            <v xml:space="preserve">PGRTPQ1HP1                                                                                                                          </v>
          </cell>
          <cell r="AD334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NP5</v>
          </cell>
          <cell r="AG334" t="str">
            <v xml:space="preserve">sdreyban    </v>
          </cell>
          <cell r="AH334">
            <v>4502130793</v>
          </cell>
        </row>
        <row r="335">
          <cell r="E335" t="str">
            <v>PGRTPQ1HP1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80</v>
          </cell>
          <cell r="M335" t="str">
            <v xml:space="preserve">EA </v>
          </cell>
          <cell r="N335">
            <v>20210108</v>
          </cell>
          <cell r="O335" t="str">
            <v>CNE2</v>
          </cell>
          <cell r="P335" t="str">
            <v>EN03</v>
          </cell>
          <cell r="Q335">
            <v>4.1900000000000004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2376</v>
          </cell>
          <cell r="AB335" t="str">
            <v xml:space="preserve">amritada    </v>
          </cell>
          <cell r="AC335" t="str">
            <v xml:space="preserve">PGRTPQ1HP1                                                                                                                          </v>
          </cell>
          <cell r="AD335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NP5</v>
          </cell>
          <cell r="AG335" t="str">
            <v xml:space="preserve">sdreyban    </v>
          </cell>
          <cell r="AH335">
            <v>4502130793</v>
          </cell>
        </row>
        <row r="336">
          <cell r="E336" t="str">
            <v>PGRTPQ5HP1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160</v>
          </cell>
          <cell r="M336" t="str">
            <v xml:space="preserve">EA </v>
          </cell>
          <cell r="N336">
            <v>20210108</v>
          </cell>
          <cell r="O336" t="str">
            <v>CNE2</v>
          </cell>
          <cell r="P336" t="str">
            <v>EN03</v>
          </cell>
          <cell r="Q336">
            <v>11.34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2376</v>
          </cell>
          <cell r="AB336" t="str">
            <v xml:space="preserve">amritada    </v>
          </cell>
          <cell r="AC336" t="str">
            <v xml:space="preserve">PGRTPQ5HP1                                                                                                                          </v>
          </cell>
          <cell r="AD336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NP5</v>
          </cell>
          <cell r="AG336" t="str">
            <v xml:space="preserve">sdreyban    </v>
          </cell>
          <cell r="AH336">
            <v>4502130794</v>
          </cell>
        </row>
        <row r="337">
          <cell r="E337" t="str">
            <v>PGRTPQ5HP1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160</v>
          </cell>
          <cell r="M337" t="str">
            <v xml:space="preserve">EA </v>
          </cell>
          <cell r="N337">
            <v>20210108</v>
          </cell>
          <cell r="O337" t="str">
            <v>CNE2</v>
          </cell>
          <cell r="P337" t="str">
            <v>EN03</v>
          </cell>
          <cell r="Q337">
            <v>4.25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2376</v>
          </cell>
          <cell r="AB337" t="str">
            <v xml:space="preserve">amritada    </v>
          </cell>
          <cell r="AC337" t="str">
            <v xml:space="preserve">PGRTPQ5HP1                                                                                                                          </v>
          </cell>
          <cell r="AD337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NP5</v>
          </cell>
          <cell r="AG337" t="str">
            <v xml:space="preserve">sdreyban    </v>
          </cell>
          <cell r="AH337">
            <v>4502130794</v>
          </cell>
        </row>
        <row r="338">
          <cell r="E338" t="str">
            <v>AVSF30ISP</v>
          </cell>
          <cell r="F338">
            <v>310</v>
          </cell>
          <cell r="G338">
            <v>1000016047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16</v>
          </cell>
          <cell r="M338" t="str">
            <v xml:space="preserve">EA </v>
          </cell>
          <cell r="N338">
            <v>20210108</v>
          </cell>
          <cell r="O338" t="str">
            <v>CNE2</v>
          </cell>
          <cell r="P338" t="str">
            <v>EN01</v>
          </cell>
          <cell r="Q338">
            <v>71.599999999999994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2376</v>
          </cell>
          <cell r="AB338" t="str">
            <v xml:space="preserve">ggaba       </v>
          </cell>
          <cell r="AC338" t="str">
            <v xml:space="preserve">AVSF30ISP                                                                                                                           </v>
          </cell>
          <cell r="AD33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NP5</v>
          </cell>
          <cell r="AG338" t="str">
            <v xml:space="preserve">susanrho    </v>
          </cell>
          <cell r="AH338">
            <v>4502130795</v>
          </cell>
        </row>
        <row r="339">
          <cell r="E339" t="str">
            <v>AVSF30RSP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16</v>
          </cell>
          <cell r="M339" t="str">
            <v xml:space="preserve">EA </v>
          </cell>
          <cell r="N339">
            <v>20210108</v>
          </cell>
          <cell r="O339" t="str">
            <v>CNE2</v>
          </cell>
          <cell r="P339" t="str">
            <v>EN01</v>
          </cell>
          <cell r="Q339">
            <v>71.599999999999994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2376</v>
          </cell>
          <cell r="AB339" t="str">
            <v xml:space="preserve">ggaba       </v>
          </cell>
          <cell r="AC339" t="str">
            <v xml:space="preserve">AVSF30RSP                                                                                                                           </v>
          </cell>
          <cell r="AD33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NP5</v>
          </cell>
          <cell r="AG339" t="str">
            <v xml:space="preserve">susanrho    </v>
          </cell>
          <cell r="AH339">
            <v>4502130796</v>
          </cell>
        </row>
        <row r="340">
          <cell r="E340" t="str">
            <v>BH4VE32DOE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100</v>
          </cell>
          <cell r="M340" t="str">
            <v xml:space="preserve">EA </v>
          </cell>
          <cell r="N340">
            <v>20210108</v>
          </cell>
          <cell r="O340" t="str">
            <v>CNE2</v>
          </cell>
          <cell r="P340" t="str">
            <v>EN01</v>
          </cell>
          <cell r="Q340">
            <v>13.66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2376</v>
          </cell>
          <cell r="AB340" t="str">
            <v xml:space="preserve">hoangan     </v>
          </cell>
          <cell r="AC340" t="str">
            <v xml:space="preserve">BH4VE32DOE                                                                                                                          </v>
          </cell>
          <cell r="AD34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NP5</v>
          </cell>
          <cell r="AG340" t="str">
            <v xml:space="preserve">strivedi    </v>
          </cell>
          <cell r="AH340">
            <v>4502130797</v>
          </cell>
        </row>
        <row r="341">
          <cell r="E341" t="str">
            <v>KH82TCX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40</v>
          </cell>
          <cell r="M341" t="str">
            <v xml:space="preserve">EA </v>
          </cell>
          <cell r="N341">
            <v>20210108</v>
          </cell>
          <cell r="O341" t="str">
            <v>CNE2</v>
          </cell>
          <cell r="P341" t="str">
            <v>EN01</v>
          </cell>
          <cell r="Q341">
            <v>5.95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2376</v>
          </cell>
          <cell r="AB341" t="str">
            <v xml:space="preserve">ggaba       </v>
          </cell>
          <cell r="AC341" t="str">
            <v xml:space="preserve">KH82TCX                                                                                                                             </v>
          </cell>
          <cell r="AD34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NP5</v>
          </cell>
          <cell r="AG341" t="str">
            <v xml:space="preserve">hkhong      </v>
          </cell>
          <cell r="AH341">
            <v>4502130798</v>
          </cell>
        </row>
        <row r="342">
          <cell r="E342" t="str">
            <v>KH85TCX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168</v>
          </cell>
          <cell r="M342" t="str">
            <v xml:space="preserve">EA </v>
          </cell>
          <cell r="N342">
            <v>20210108</v>
          </cell>
          <cell r="O342" t="str">
            <v>CNE2</v>
          </cell>
          <cell r="P342" t="str">
            <v>EN01</v>
          </cell>
          <cell r="Q342">
            <v>5.81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2376</v>
          </cell>
          <cell r="AB342" t="str">
            <v xml:space="preserve">ggaba       </v>
          </cell>
          <cell r="AC342" t="str">
            <v xml:space="preserve">KH85TCX                                                                                                                             </v>
          </cell>
          <cell r="AD34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NP5</v>
          </cell>
          <cell r="AG342" t="str">
            <v xml:space="preserve">hkhong      </v>
          </cell>
          <cell r="AH342">
            <v>4502130799</v>
          </cell>
        </row>
        <row r="343">
          <cell r="E343" t="str">
            <v>AS32BSIC</v>
          </cell>
          <cell r="F343">
            <v>310</v>
          </cell>
          <cell r="G343">
            <v>1000081891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116</v>
          </cell>
          <cell r="M343" t="str">
            <v xml:space="preserve">EA </v>
          </cell>
          <cell r="N343">
            <v>20210108</v>
          </cell>
          <cell r="O343" t="str">
            <v>CNE2</v>
          </cell>
          <cell r="P343" t="str">
            <v>EN03</v>
          </cell>
          <cell r="Q343">
            <v>92.39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2376</v>
          </cell>
          <cell r="AB343" t="str">
            <v xml:space="preserve">teohjacq    </v>
          </cell>
          <cell r="AC343" t="str">
            <v xml:space="preserve">AS32BSIC                                                                                                                            </v>
          </cell>
          <cell r="AD343" t="str">
            <v xml:space="preserve">AS32BSIC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NP5</v>
          </cell>
          <cell r="AG343" t="str">
            <v xml:space="preserve">smgish      </v>
          </cell>
          <cell r="AH343">
            <v>4502130767</v>
          </cell>
        </row>
        <row r="344">
          <cell r="E344" t="str">
            <v>AS32BSIF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84</v>
          </cell>
          <cell r="M344" t="str">
            <v xml:space="preserve">EA </v>
          </cell>
          <cell r="N344">
            <v>20210108</v>
          </cell>
          <cell r="O344" t="str">
            <v>CNE2</v>
          </cell>
          <cell r="P344" t="str">
            <v>EN03</v>
          </cell>
          <cell r="Q344">
            <v>92.39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2376</v>
          </cell>
          <cell r="AB344" t="str">
            <v xml:space="preserve">teohjacq    </v>
          </cell>
          <cell r="AC344" t="str">
            <v xml:space="preserve">AS32BSIF                                                                                                                            </v>
          </cell>
          <cell r="AD344" t="str">
            <v xml:space="preserve">AS32BSIF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NP5</v>
          </cell>
          <cell r="AG344" t="str">
            <v xml:space="preserve">smgish      </v>
          </cell>
          <cell r="AH344">
            <v>4502130768</v>
          </cell>
        </row>
        <row r="345">
          <cell r="E345" t="str">
            <v>AS32BSRF</v>
          </cell>
          <cell r="F345">
            <v>310</v>
          </cell>
          <cell r="G345">
            <v>1000081891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36</v>
          </cell>
          <cell r="M345" t="str">
            <v xml:space="preserve">EA </v>
          </cell>
          <cell r="N345">
            <v>20210108</v>
          </cell>
          <cell r="O345" t="str">
            <v>CNE2</v>
          </cell>
          <cell r="P345" t="str">
            <v>EN03</v>
          </cell>
          <cell r="Q345">
            <v>90.31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2376</v>
          </cell>
          <cell r="AB345" t="str">
            <v xml:space="preserve">teohjacq    </v>
          </cell>
          <cell r="AC345" t="str">
            <v xml:space="preserve">AS32BSRF                                                                                                                            </v>
          </cell>
          <cell r="AD345" t="str">
            <v xml:space="preserve">AS32BSRF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NP5</v>
          </cell>
          <cell r="AG345" t="str">
            <v xml:space="preserve">smgish      </v>
          </cell>
          <cell r="AH345">
            <v>4502130769</v>
          </cell>
        </row>
        <row r="346">
          <cell r="E346" t="str">
            <v>AS32BSRF2</v>
          </cell>
          <cell r="F346">
            <v>310</v>
          </cell>
          <cell r="G346">
            <v>1000081891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10</v>
          </cell>
          <cell r="M346" t="str">
            <v xml:space="preserve">EA </v>
          </cell>
          <cell r="N346">
            <v>20210108</v>
          </cell>
          <cell r="O346" t="str">
            <v>CNE2</v>
          </cell>
          <cell r="P346" t="str">
            <v>EN03</v>
          </cell>
          <cell r="Q346">
            <v>90.31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2376</v>
          </cell>
          <cell r="AB346" t="str">
            <v xml:space="preserve">teohjacq    </v>
          </cell>
          <cell r="AC346" t="str">
            <v xml:space="preserve">AS32BSRF2                                                                                                                           </v>
          </cell>
          <cell r="AD346" t="str">
            <v xml:space="preserve">AS32BSRF2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NP5</v>
          </cell>
          <cell r="AG346" t="str">
            <v xml:space="preserve">smgish      </v>
          </cell>
          <cell r="AH346">
            <v>4502130770</v>
          </cell>
        </row>
        <row r="347">
          <cell r="E347" t="str">
            <v>AS108PAPIC</v>
          </cell>
          <cell r="F347">
            <v>310</v>
          </cell>
          <cell r="G347">
            <v>1000081891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48</v>
          </cell>
          <cell r="M347" t="str">
            <v xml:space="preserve">EA </v>
          </cell>
          <cell r="N347">
            <v>20210108</v>
          </cell>
          <cell r="O347" t="str">
            <v>CNE2</v>
          </cell>
          <cell r="P347" t="str">
            <v>EN03</v>
          </cell>
          <cell r="Q347">
            <v>53.21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2376</v>
          </cell>
          <cell r="AB347" t="str">
            <v xml:space="preserve">teohjacq    </v>
          </cell>
          <cell r="AC347" t="str">
            <v xml:space="preserve">AS108PAPIC                                                                                                                          </v>
          </cell>
          <cell r="AD347" t="str">
            <v xml:space="preserve">AS108PAPIC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NP5</v>
          </cell>
          <cell r="AG347" t="str">
            <v xml:space="preserve">smgish      </v>
          </cell>
          <cell r="AH347">
            <v>4502130771</v>
          </cell>
        </row>
        <row r="348">
          <cell r="E348" t="str">
            <v>AS108PAPIF</v>
          </cell>
          <cell r="F348">
            <v>310</v>
          </cell>
          <cell r="G348">
            <v>1000081891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32</v>
          </cell>
          <cell r="M348" t="str">
            <v xml:space="preserve">EA </v>
          </cell>
          <cell r="N348">
            <v>20210108</v>
          </cell>
          <cell r="O348" t="str">
            <v>CNE2</v>
          </cell>
          <cell r="P348" t="str">
            <v>EN03</v>
          </cell>
          <cell r="Q348">
            <v>53.21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2376</v>
          </cell>
          <cell r="AB348" t="str">
            <v xml:space="preserve">teohjacq    </v>
          </cell>
          <cell r="AC348" t="str">
            <v xml:space="preserve">AS108PAPIF                                                                                                                          </v>
          </cell>
          <cell r="AD348" t="str">
            <v xml:space="preserve">AS108PAPIF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NP5</v>
          </cell>
          <cell r="AG348" t="str">
            <v xml:space="preserve">smgish      </v>
          </cell>
          <cell r="AH348">
            <v>4502130772</v>
          </cell>
        </row>
        <row r="349">
          <cell r="E349" t="str">
            <v>AS08DSIC5</v>
          </cell>
          <cell r="F349">
            <v>310</v>
          </cell>
          <cell r="G349">
            <v>1000081891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20</v>
          </cell>
          <cell r="M349" t="str">
            <v xml:space="preserve">EA </v>
          </cell>
          <cell r="N349">
            <v>20210102</v>
          </cell>
          <cell r="O349" t="str">
            <v>CNE2</v>
          </cell>
          <cell r="P349" t="str">
            <v>EN03</v>
          </cell>
          <cell r="Q349">
            <v>50.55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33064</v>
          </cell>
          <cell r="AA349">
            <v>6656</v>
          </cell>
          <cell r="AB349" t="str">
            <v xml:space="preserve">teohjacq    </v>
          </cell>
          <cell r="AC349" t="str">
            <v xml:space="preserve">AS08DSIC5                                                                                                                           </v>
          </cell>
          <cell r="AD349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NP5</v>
          </cell>
          <cell r="AG349" t="str">
            <v xml:space="preserve">smgish      </v>
          </cell>
          <cell r="AH349">
            <v>4502132573</v>
          </cell>
        </row>
        <row r="350">
          <cell r="E350" t="str">
            <v>AS08DSIC5</v>
          </cell>
          <cell r="F350">
            <v>310</v>
          </cell>
          <cell r="G350">
            <v>1000081891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20</v>
          </cell>
          <cell r="M350" t="str">
            <v xml:space="preserve">EA </v>
          </cell>
          <cell r="N350">
            <v>20210102</v>
          </cell>
          <cell r="O350" t="str">
            <v>CNE2</v>
          </cell>
          <cell r="P350" t="str">
            <v>EN03</v>
          </cell>
          <cell r="Q350">
            <v>4.1399999999999997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33064</v>
          </cell>
          <cell r="AA350">
            <v>6656</v>
          </cell>
          <cell r="AB350" t="str">
            <v xml:space="preserve">teohjacq    </v>
          </cell>
          <cell r="AC350" t="str">
            <v xml:space="preserve">AS08DSIC5                                                                                                                           </v>
          </cell>
          <cell r="AD350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NP5</v>
          </cell>
          <cell r="AG350" t="str">
            <v xml:space="preserve">smgish      </v>
          </cell>
          <cell r="AH350">
            <v>4502132573</v>
          </cell>
        </row>
        <row r="351">
          <cell r="E351" t="str">
            <v>KH81QS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184</v>
          </cell>
          <cell r="M351" t="str">
            <v xml:space="preserve">EA </v>
          </cell>
          <cell r="N351">
            <v>20210116</v>
          </cell>
          <cell r="O351" t="str">
            <v>CNE2</v>
          </cell>
          <cell r="P351" t="str">
            <v>EN01</v>
          </cell>
          <cell r="Q351">
            <v>5.98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33064</v>
          </cell>
          <cell r="AA351">
            <v>6656</v>
          </cell>
          <cell r="AB351" t="str">
            <v xml:space="preserve">ggaba       </v>
          </cell>
          <cell r="AC351" t="str">
            <v xml:space="preserve">KH81QS                                                                                                                              </v>
          </cell>
          <cell r="AD351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NP5</v>
          </cell>
          <cell r="AG351" t="str">
            <v xml:space="preserve">hkhong      </v>
          </cell>
          <cell r="AH351">
            <v>4502132582</v>
          </cell>
        </row>
        <row r="352">
          <cell r="E352" t="str">
            <v>KH81QS2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176</v>
          </cell>
          <cell r="M352" t="str">
            <v xml:space="preserve">EA </v>
          </cell>
          <cell r="N352">
            <v>20210116</v>
          </cell>
          <cell r="O352" t="str">
            <v>CNE2</v>
          </cell>
          <cell r="P352" t="str">
            <v>EN01</v>
          </cell>
          <cell r="Q352">
            <v>5.98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33064</v>
          </cell>
          <cell r="AA352">
            <v>6656</v>
          </cell>
          <cell r="AB352" t="str">
            <v xml:space="preserve">ggaba       </v>
          </cell>
          <cell r="AC352" t="str">
            <v xml:space="preserve">KH81QS2                                                                                                                             </v>
          </cell>
          <cell r="AD352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NP5</v>
          </cell>
          <cell r="AG352" t="str">
            <v xml:space="preserve">hkhong      </v>
          </cell>
          <cell r="AH352">
            <v>4502132583</v>
          </cell>
        </row>
        <row r="353">
          <cell r="E353" t="str">
            <v>KH82QS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128</v>
          </cell>
          <cell r="M353" t="str">
            <v xml:space="preserve">EA </v>
          </cell>
          <cell r="N353">
            <v>20210116</v>
          </cell>
          <cell r="O353" t="str">
            <v>CNE2</v>
          </cell>
          <cell r="P353" t="str">
            <v>EN01</v>
          </cell>
          <cell r="Q353">
            <v>5.98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33064</v>
          </cell>
          <cell r="AA353">
            <v>6656</v>
          </cell>
          <cell r="AB353" t="str">
            <v xml:space="preserve">ggaba       </v>
          </cell>
          <cell r="AC353" t="str">
            <v xml:space="preserve">KH82QS                                                                                                                              </v>
          </cell>
          <cell r="AD353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NP5</v>
          </cell>
          <cell r="AG353" t="str">
            <v xml:space="preserve">hkhong      </v>
          </cell>
          <cell r="AH353">
            <v>4502132584</v>
          </cell>
        </row>
        <row r="354">
          <cell r="E354" t="str">
            <v>KH82QS2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128</v>
          </cell>
          <cell r="M354" t="str">
            <v xml:space="preserve">EA </v>
          </cell>
          <cell r="N354">
            <v>20210116</v>
          </cell>
          <cell r="O354" t="str">
            <v>CNE2</v>
          </cell>
          <cell r="P354" t="str">
            <v>EN01</v>
          </cell>
          <cell r="Q354">
            <v>5.98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33064</v>
          </cell>
          <cell r="AA354">
            <v>6656</v>
          </cell>
          <cell r="AB354" t="str">
            <v xml:space="preserve">ggaba       </v>
          </cell>
          <cell r="AC354" t="str">
            <v xml:space="preserve">KH82QS2                                                                                                                             </v>
          </cell>
          <cell r="AD354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NP5</v>
          </cell>
          <cell r="AG354" t="str">
            <v xml:space="preserve">hkhong      </v>
          </cell>
          <cell r="AH354">
            <v>4502132585</v>
          </cell>
        </row>
        <row r="355">
          <cell r="E355" t="str">
            <v>KH85QS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568</v>
          </cell>
          <cell r="M355" t="str">
            <v xml:space="preserve">EA </v>
          </cell>
          <cell r="N355">
            <v>20210116</v>
          </cell>
          <cell r="O355" t="str">
            <v>CNE2</v>
          </cell>
          <cell r="P355" t="str">
            <v>EN01</v>
          </cell>
          <cell r="Q355">
            <v>5.77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33064</v>
          </cell>
          <cell r="AA355">
            <v>6656</v>
          </cell>
          <cell r="AB355" t="str">
            <v xml:space="preserve">ggaba       </v>
          </cell>
          <cell r="AC355" t="str">
            <v xml:space="preserve">KH85QS                                                                                                                              </v>
          </cell>
          <cell r="AD355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NP5</v>
          </cell>
          <cell r="AG355" t="str">
            <v xml:space="preserve">hkhong      </v>
          </cell>
          <cell r="AH355">
            <v>4502132586</v>
          </cell>
        </row>
        <row r="356">
          <cell r="E356" t="str">
            <v>KH85QS2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568</v>
          </cell>
          <cell r="M356" t="str">
            <v xml:space="preserve">EA </v>
          </cell>
          <cell r="N356">
            <v>20210116</v>
          </cell>
          <cell r="O356" t="str">
            <v>CNE2</v>
          </cell>
          <cell r="P356" t="str">
            <v>EN01</v>
          </cell>
          <cell r="Q356">
            <v>5.77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33064</v>
          </cell>
          <cell r="AA356">
            <v>6656</v>
          </cell>
          <cell r="AB356" t="str">
            <v xml:space="preserve">ggaba       </v>
          </cell>
          <cell r="AC356" t="str">
            <v xml:space="preserve">KH85QS2                                                                                                                             </v>
          </cell>
          <cell r="AD356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NP5</v>
          </cell>
          <cell r="AG356" t="str">
            <v xml:space="preserve">hkhong      </v>
          </cell>
          <cell r="AH356">
            <v>4502132587</v>
          </cell>
        </row>
        <row r="357">
          <cell r="E357" t="str">
            <v>KH85QSHP1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488</v>
          </cell>
          <cell r="M357" t="str">
            <v xml:space="preserve">EA </v>
          </cell>
          <cell r="N357">
            <v>20210116</v>
          </cell>
          <cell r="O357" t="str">
            <v>CNE2</v>
          </cell>
          <cell r="P357" t="str">
            <v>EN01</v>
          </cell>
          <cell r="Q357">
            <v>5.81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33064</v>
          </cell>
          <cell r="AA357">
            <v>6656</v>
          </cell>
          <cell r="AB357" t="str">
            <v xml:space="preserve">ggaba       </v>
          </cell>
          <cell r="AC357" t="str">
            <v xml:space="preserve">KH85QSHP1                                                                                                                           </v>
          </cell>
          <cell r="AD357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NP5</v>
          </cell>
          <cell r="AG357" t="str">
            <v xml:space="preserve">hkhong      </v>
          </cell>
          <cell r="AH357">
            <v>4502132588</v>
          </cell>
        </row>
        <row r="358">
          <cell r="E358" t="str">
            <v>KH85QSHP2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488</v>
          </cell>
          <cell r="M358" t="str">
            <v xml:space="preserve">EA </v>
          </cell>
          <cell r="N358">
            <v>20210116</v>
          </cell>
          <cell r="O358" t="str">
            <v>CNE2</v>
          </cell>
          <cell r="P358" t="str">
            <v>EN01</v>
          </cell>
          <cell r="Q358">
            <v>5.81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33064</v>
          </cell>
          <cell r="AA358">
            <v>6656</v>
          </cell>
          <cell r="AB358" t="str">
            <v xml:space="preserve">ggaba       </v>
          </cell>
          <cell r="AC358" t="str">
            <v xml:space="preserve">KH85QSHP2                                                                                                                           </v>
          </cell>
          <cell r="AD358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NP5</v>
          </cell>
          <cell r="AG358" t="str">
            <v xml:space="preserve">hkhong      </v>
          </cell>
          <cell r="AH358">
            <v>4502132589</v>
          </cell>
        </row>
        <row r="359">
          <cell r="E359" t="str">
            <v>KH81QSHP1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184</v>
          </cell>
          <cell r="M359" t="str">
            <v xml:space="preserve">EA </v>
          </cell>
          <cell r="N359">
            <v>20210116</v>
          </cell>
          <cell r="O359" t="str">
            <v>CNE2</v>
          </cell>
          <cell r="P359" t="str">
            <v>EN01</v>
          </cell>
          <cell r="Q359">
            <v>5.95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33064</v>
          </cell>
          <cell r="AA359">
            <v>6656</v>
          </cell>
          <cell r="AB359" t="str">
            <v xml:space="preserve">ggaba       </v>
          </cell>
          <cell r="AC359" t="str">
            <v xml:space="preserve">KH81QSHP1                                                                                                                           </v>
          </cell>
          <cell r="AD359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NP5</v>
          </cell>
          <cell r="AG359" t="str">
            <v xml:space="preserve">hkhong      </v>
          </cell>
          <cell r="AH359">
            <v>4502132590</v>
          </cell>
        </row>
        <row r="360">
          <cell r="E360" t="str">
            <v>KH81QSHP2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184</v>
          </cell>
          <cell r="M360" t="str">
            <v xml:space="preserve">EA </v>
          </cell>
          <cell r="N360">
            <v>20210116</v>
          </cell>
          <cell r="O360" t="str">
            <v>CNE2</v>
          </cell>
          <cell r="P360" t="str">
            <v>EN01</v>
          </cell>
          <cell r="Q360">
            <v>5.95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33064</v>
          </cell>
          <cell r="AA360">
            <v>6656</v>
          </cell>
          <cell r="AB360" t="str">
            <v xml:space="preserve">ggaba       </v>
          </cell>
          <cell r="AC360" t="str">
            <v xml:space="preserve">KH81QSHP2                                                                                                                           </v>
          </cell>
          <cell r="AD360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NP5</v>
          </cell>
          <cell r="AG360" t="str">
            <v xml:space="preserve">hkhong      </v>
          </cell>
          <cell r="AH360">
            <v>4502132591</v>
          </cell>
        </row>
        <row r="361">
          <cell r="E361" t="str">
            <v>AS08DSIC6</v>
          </cell>
          <cell r="F361">
            <v>310</v>
          </cell>
          <cell r="G361">
            <v>1000081891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20</v>
          </cell>
          <cell r="M361" t="str">
            <v xml:space="preserve">EA </v>
          </cell>
          <cell r="N361">
            <v>20210102</v>
          </cell>
          <cell r="O361" t="str">
            <v>CNE2</v>
          </cell>
          <cell r="P361" t="str">
            <v>EN03</v>
          </cell>
          <cell r="Q361">
            <v>50.55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33064</v>
          </cell>
          <cell r="AA361">
            <v>6656</v>
          </cell>
          <cell r="AB361" t="str">
            <v xml:space="preserve">teohjacq    </v>
          </cell>
          <cell r="AC361" t="str">
            <v xml:space="preserve">AS08DSIC6                                                                                                                           </v>
          </cell>
          <cell r="AD361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NP5</v>
          </cell>
          <cell r="AG361" t="str">
            <v xml:space="preserve">smgish      </v>
          </cell>
          <cell r="AH361">
            <v>4502132574</v>
          </cell>
        </row>
        <row r="362">
          <cell r="E362" t="str">
            <v>AS08DSIC6</v>
          </cell>
          <cell r="F362">
            <v>310</v>
          </cell>
          <cell r="G362">
            <v>1000081891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20</v>
          </cell>
          <cell r="M362" t="str">
            <v xml:space="preserve">EA </v>
          </cell>
          <cell r="N362">
            <v>20210102</v>
          </cell>
          <cell r="O362" t="str">
            <v>CNE2</v>
          </cell>
          <cell r="P362" t="str">
            <v>EN03</v>
          </cell>
          <cell r="Q362">
            <v>4.1399999999999997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33064</v>
          </cell>
          <cell r="AA362">
            <v>6656</v>
          </cell>
          <cell r="AB362" t="str">
            <v xml:space="preserve">teohjacq    </v>
          </cell>
          <cell r="AC362" t="str">
            <v xml:space="preserve">AS08DSIC6                                                                                                                           </v>
          </cell>
          <cell r="AD362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NP5</v>
          </cell>
          <cell r="AG362" t="str">
            <v xml:space="preserve">smgish      </v>
          </cell>
          <cell r="AH362">
            <v>4502132574</v>
          </cell>
        </row>
        <row r="363">
          <cell r="E363" t="str">
            <v>AS08DSIC7</v>
          </cell>
          <cell r="F363">
            <v>310</v>
          </cell>
          <cell r="G363">
            <v>1000081891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20</v>
          </cell>
          <cell r="M363" t="str">
            <v xml:space="preserve">EA </v>
          </cell>
          <cell r="N363">
            <v>20210102</v>
          </cell>
          <cell r="O363" t="str">
            <v>CNE2</v>
          </cell>
          <cell r="P363" t="str">
            <v>EN03</v>
          </cell>
          <cell r="Q363">
            <v>50.55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33064</v>
          </cell>
          <cell r="AA363">
            <v>6656</v>
          </cell>
          <cell r="AB363" t="str">
            <v xml:space="preserve">teohjacq    </v>
          </cell>
          <cell r="AC363" t="str">
            <v xml:space="preserve">AS08DSIC7                                                                                                                           </v>
          </cell>
          <cell r="AD363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NP5</v>
          </cell>
          <cell r="AG363" t="str">
            <v xml:space="preserve">smgish      </v>
          </cell>
          <cell r="AH363">
            <v>4502132575</v>
          </cell>
        </row>
        <row r="364">
          <cell r="E364" t="str">
            <v>AS08DSIC7</v>
          </cell>
          <cell r="F364">
            <v>310</v>
          </cell>
          <cell r="G364">
            <v>1000081891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20</v>
          </cell>
          <cell r="M364" t="str">
            <v xml:space="preserve">EA </v>
          </cell>
          <cell r="N364">
            <v>20210102</v>
          </cell>
          <cell r="O364" t="str">
            <v>CNE2</v>
          </cell>
          <cell r="P364" t="str">
            <v>EN03</v>
          </cell>
          <cell r="Q364">
            <v>4.1399999999999997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33064</v>
          </cell>
          <cell r="AA364">
            <v>6656</v>
          </cell>
          <cell r="AB364" t="str">
            <v xml:space="preserve">teohjacq    </v>
          </cell>
          <cell r="AC364" t="str">
            <v xml:space="preserve">AS08DSIC7                                                                                                                           </v>
          </cell>
          <cell r="AD364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NP5</v>
          </cell>
          <cell r="AG364" t="str">
            <v xml:space="preserve">smgish      </v>
          </cell>
          <cell r="AH364">
            <v>4502132575</v>
          </cell>
        </row>
        <row r="365">
          <cell r="E365" t="str">
            <v>APS12DEBU</v>
          </cell>
          <cell r="F365">
            <v>310</v>
          </cell>
          <cell r="G365">
            <v>1000081891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64</v>
          </cell>
          <cell r="M365" t="str">
            <v xml:space="preserve">EA </v>
          </cell>
          <cell r="N365">
            <v>20210102</v>
          </cell>
          <cell r="O365" t="str">
            <v>CNE2</v>
          </cell>
          <cell r="P365" t="str">
            <v>EN03</v>
          </cell>
          <cell r="Q365">
            <v>32.28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33064</v>
          </cell>
          <cell r="AA365">
            <v>6656</v>
          </cell>
          <cell r="AB365" t="str">
            <v xml:space="preserve">rvolkman    </v>
          </cell>
          <cell r="AC365" t="str">
            <v xml:space="preserve">APS12DEBU                                                                                                                           </v>
          </cell>
          <cell r="AD365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NP5</v>
          </cell>
          <cell r="AG365" t="str">
            <v xml:space="preserve">susanrho    </v>
          </cell>
          <cell r="AH365">
            <v>4502132576</v>
          </cell>
        </row>
        <row r="366">
          <cell r="E366" t="str">
            <v>AVEF15MSFT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16</v>
          </cell>
          <cell r="M366" t="str">
            <v xml:space="preserve">EA </v>
          </cell>
          <cell r="N366">
            <v>20210116</v>
          </cell>
          <cell r="O366" t="str">
            <v>CNE2</v>
          </cell>
          <cell r="P366" t="str">
            <v>EN03</v>
          </cell>
          <cell r="Q366">
            <v>108.99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33064</v>
          </cell>
          <cell r="AA366">
            <v>6656</v>
          </cell>
          <cell r="AB366" t="str">
            <v xml:space="preserve">ggaba       </v>
          </cell>
          <cell r="AC366" t="str">
            <v xml:space="preserve">AVEF15MSFT                                                                                                                          </v>
          </cell>
          <cell r="AD366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NP5</v>
          </cell>
          <cell r="AG366" t="str">
            <v xml:space="preserve">jahorn      </v>
          </cell>
          <cell r="AH366">
            <v>4502132577</v>
          </cell>
        </row>
        <row r="367">
          <cell r="E367" t="str">
            <v>AVEF15MSFT</v>
          </cell>
          <cell r="F367">
            <v>310</v>
          </cell>
          <cell r="G367">
            <v>1000081891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16</v>
          </cell>
          <cell r="M367" t="str">
            <v xml:space="preserve">EA </v>
          </cell>
          <cell r="N367">
            <v>20210116</v>
          </cell>
          <cell r="O367" t="str">
            <v>CNE2</v>
          </cell>
          <cell r="P367" t="str">
            <v>EN03</v>
          </cell>
          <cell r="Q367">
            <v>5.68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33064</v>
          </cell>
          <cell r="AA367">
            <v>6656</v>
          </cell>
          <cell r="AB367" t="str">
            <v xml:space="preserve">ggaba       </v>
          </cell>
          <cell r="AC367" t="str">
            <v xml:space="preserve">AVEF15MSFT                                                                                                                          </v>
          </cell>
          <cell r="AD367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NP5</v>
          </cell>
          <cell r="AG367" t="str">
            <v xml:space="preserve">jahorn      </v>
          </cell>
          <cell r="AH367">
            <v>4502132577</v>
          </cell>
        </row>
        <row r="368">
          <cell r="E368" t="str">
            <v>AVE158MSFT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16</v>
          </cell>
          <cell r="M368" t="str">
            <v xml:space="preserve">EA </v>
          </cell>
          <cell r="N368">
            <v>20210116</v>
          </cell>
          <cell r="O368" t="str">
            <v>CNE2</v>
          </cell>
          <cell r="P368" t="str">
            <v>EN03</v>
          </cell>
          <cell r="Q368">
            <v>100.71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33064</v>
          </cell>
          <cell r="AA368">
            <v>6656</v>
          </cell>
          <cell r="AB368" t="str">
            <v xml:space="preserve">ggaba       </v>
          </cell>
          <cell r="AC368" t="str">
            <v xml:space="preserve">AVE158MSFT                                                                                                                          </v>
          </cell>
          <cell r="AD368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NP5</v>
          </cell>
          <cell r="AG368" t="str">
            <v xml:space="preserve">jahorn      </v>
          </cell>
          <cell r="AH368">
            <v>4502132578</v>
          </cell>
        </row>
        <row r="369">
          <cell r="E369" t="str">
            <v>AVE158MSFT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16</v>
          </cell>
          <cell r="M369" t="str">
            <v xml:space="preserve">EA </v>
          </cell>
          <cell r="N369">
            <v>20210116</v>
          </cell>
          <cell r="O369" t="str">
            <v>CNE2</v>
          </cell>
          <cell r="P369" t="str">
            <v>EN03</v>
          </cell>
          <cell r="Q369">
            <v>5.87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33064</v>
          </cell>
          <cell r="AA369">
            <v>6656</v>
          </cell>
          <cell r="AB369" t="str">
            <v xml:space="preserve">ggaba       </v>
          </cell>
          <cell r="AC369" t="str">
            <v xml:space="preserve">AVE158MSFT                                                                                                                          </v>
          </cell>
          <cell r="AD369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NP5</v>
          </cell>
          <cell r="AG369" t="str">
            <v xml:space="preserve">jahorn      </v>
          </cell>
          <cell r="AH369">
            <v>4502132578</v>
          </cell>
        </row>
        <row r="370">
          <cell r="E370" t="str">
            <v>AVSF3REQAL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14</v>
          </cell>
          <cell r="M370" t="str">
            <v xml:space="preserve">EA </v>
          </cell>
          <cell r="N370">
            <v>20210116</v>
          </cell>
          <cell r="O370" t="str">
            <v>CNE2</v>
          </cell>
          <cell r="P370" t="str">
            <v>EN03</v>
          </cell>
          <cell r="Q370">
            <v>4.08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33064</v>
          </cell>
          <cell r="AA370">
            <v>6656</v>
          </cell>
          <cell r="AB370" t="str">
            <v xml:space="preserve">ggaba       </v>
          </cell>
          <cell r="AC370" t="str">
            <v xml:space="preserve">AVSF3REQAL                                                                                                                          </v>
          </cell>
          <cell r="AD370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NP5</v>
          </cell>
          <cell r="AG370" t="str">
            <v xml:space="preserve">jahorn      </v>
          </cell>
          <cell r="AH370">
            <v>4502132579</v>
          </cell>
        </row>
        <row r="371">
          <cell r="E371" t="str">
            <v>AVSF3REQAL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14</v>
          </cell>
          <cell r="M371" t="str">
            <v xml:space="preserve">EA </v>
          </cell>
          <cell r="N371">
            <v>20210116</v>
          </cell>
          <cell r="O371" t="str">
            <v>CNE2</v>
          </cell>
          <cell r="P371" t="str">
            <v>EN03</v>
          </cell>
          <cell r="Q371">
            <v>108.66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33064</v>
          </cell>
          <cell r="AA371">
            <v>6656</v>
          </cell>
          <cell r="AB371" t="str">
            <v xml:space="preserve">ggaba       </v>
          </cell>
          <cell r="AC371" t="str">
            <v xml:space="preserve">AVSF3REQAL                                                                                                                          </v>
          </cell>
          <cell r="AD371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NP5</v>
          </cell>
          <cell r="AG371" t="str">
            <v xml:space="preserve">jahorn      </v>
          </cell>
          <cell r="AH371">
            <v>4502132579</v>
          </cell>
        </row>
        <row r="372">
          <cell r="E372" t="str">
            <v>ARSS1DEB02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12</v>
          </cell>
          <cell r="M372" t="str">
            <v xml:space="preserve">EA </v>
          </cell>
          <cell r="N372">
            <v>20210116</v>
          </cell>
          <cell r="O372" t="str">
            <v>CNE2</v>
          </cell>
          <cell r="P372" t="str">
            <v>EN03</v>
          </cell>
          <cell r="Q372">
            <v>32.090000000000003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33064</v>
          </cell>
          <cell r="AA372">
            <v>6656</v>
          </cell>
          <cell r="AB372" t="str">
            <v xml:space="preserve">rvolkman    </v>
          </cell>
          <cell r="AC372" t="str">
            <v xml:space="preserve">ARSS1DEB02                                                                                                                          </v>
          </cell>
          <cell r="AD372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NP5</v>
          </cell>
          <cell r="AG372" t="str">
            <v xml:space="preserve">jahorn      </v>
          </cell>
          <cell r="AH372">
            <v>4502132580</v>
          </cell>
        </row>
        <row r="373">
          <cell r="E373" t="str">
            <v>BHS2D1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20210102</v>
          </cell>
          <cell r="O373" t="str">
            <v>CNE2</v>
          </cell>
          <cell r="P373" t="str">
            <v>EN03</v>
          </cell>
          <cell r="Q373">
            <v>29.44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33064</v>
          </cell>
          <cell r="AA373">
            <v>6656</v>
          </cell>
          <cell r="AB373" t="str">
            <v xml:space="preserve">hoangan     </v>
          </cell>
          <cell r="AC373" t="str">
            <v xml:space="preserve">BHS2D1                                                                                                                              </v>
          </cell>
          <cell r="AD373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NP5</v>
          </cell>
          <cell r="AG373" t="str">
            <v xml:space="preserve">strivedi    </v>
          </cell>
          <cell r="AH373">
            <v>4502132581</v>
          </cell>
        </row>
        <row r="374">
          <cell r="E374" t="str">
            <v>APS19DEBN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20210102</v>
          </cell>
          <cell r="O374" t="str">
            <v>CNE2</v>
          </cell>
          <cell r="P374" t="str">
            <v>EN03</v>
          </cell>
          <cell r="Q374">
            <v>32.299999999999997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33064</v>
          </cell>
          <cell r="AA374">
            <v>6656</v>
          </cell>
          <cell r="AB374" t="str">
            <v xml:space="preserve">ggaba       </v>
          </cell>
          <cell r="AC374" t="str">
            <v xml:space="preserve">APS19DEBN                                                                                                                           </v>
          </cell>
          <cell r="AD374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4502135150</v>
          </cell>
        </row>
        <row r="375">
          <cell r="E375" t="str">
            <v>YRRM2C240P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40</v>
          </cell>
          <cell r="M375" t="str">
            <v xml:space="preserve">EA </v>
          </cell>
          <cell r="N375">
            <v>20210130</v>
          </cell>
          <cell r="O375" t="str">
            <v>CNE2</v>
          </cell>
          <cell r="P375" t="str">
            <v>EN03</v>
          </cell>
          <cell r="Q375">
            <v>18.98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33064</v>
          </cell>
          <cell r="AA375">
            <v>6656</v>
          </cell>
          <cell r="AB375" t="str">
            <v xml:space="preserve">tlcoenen    </v>
          </cell>
          <cell r="AC375" t="str">
            <v xml:space="preserve">YRRM2C240P                                                                                                                          </v>
          </cell>
          <cell r="AD375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pruscito    </v>
          </cell>
          <cell r="AH375">
            <v>4502135159</v>
          </cell>
        </row>
        <row r="376">
          <cell r="E376" t="str">
            <v>YRRM2C240S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40</v>
          </cell>
          <cell r="M376" t="str">
            <v xml:space="preserve">EA </v>
          </cell>
          <cell r="N376">
            <v>20210130</v>
          </cell>
          <cell r="O376" t="str">
            <v>CNE2</v>
          </cell>
          <cell r="P376" t="str">
            <v>EN03</v>
          </cell>
          <cell r="Q376">
            <v>18.98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33064</v>
          </cell>
          <cell r="AA376">
            <v>6656</v>
          </cell>
          <cell r="AB376" t="str">
            <v xml:space="preserve">tlcoenen    </v>
          </cell>
          <cell r="AC376" t="str">
            <v xml:space="preserve">YRRM2C240S                                                                                                                          </v>
          </cell>
          <cell r="AD376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NP6</v>
          </cell>
          <cell r="AG376" t="str">
            <v xml:space="preserve">pruscito    </v>
          </cell>
          <cell r="AH376">
            <v>4502135160</v>
          </cell>
        </row>
        <row r="377">
          <cell r="E377" t="str">
            <v>YRRM2C480P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40</v>
          </cell>
          <cell r="M377" t="str">
            <v xml:space="preserve">EA </v>
          </cell>
          <cell r="N377">
            <v>20210130</v>
          </cell>
          <cell r="O377" t="str">
            <v>CNE2</v>
          </cell>
          <cell r="P377" t="str">
            <v>EN03</v>
          </cell>
          <cell r="Q377">
            <v>19.04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33064</v>
          </cell>
          <cell r="AA377">
            <v>6656</v>
          </cell>
          <cell r="AB377" t="str">
            <v xml:space="preserve">tlcoenen    </v>
          </cell>
          <cell r="AC377" t="str">
            <v xml:space="preserve">YRRM2C480P                                                                                                                          </v>
          </cell>
          <cell r="AD377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NP6</v>
          </cell>
          <cell r="AG377" t="str">
            <v xml:space="preserve">pruscito    </v>
          </cell>
          <cell r="AH377">
            <v>4502135161</v>
          </cell>
        </row>
        <row r="378">
          <cell r="E378" t="str">
            <v>YRRM2C480S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40</v>
          </cell>
          <cell r="M378" t="str">
            <v xml:space="preserve">EA </v>
          </cell>
          <cell r="N378">
            <v>20210130</v>
          </cell>
          <cell r="O378" t="str">
            <v>CNE2</v>
          </cell>
          <cell r="P378" t="str">
            <v>EN03</v>
          </cell>
          <cell r="Q378">
            <v>19.04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33064</v>
          </cell>
          <cell r="AA378">
            <v>6656</v>
          </cell>
          <cell r="AB378" t="str">
            <v xml:space="preserve">tlcoenen    </v>
          </cell>
          <cell r="AC378" t="str">
            <v xml:space="preserve">YRRM2C480S                                                                                                                          </v>
          </cell>
          <cell r="AD378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NP6</v>
          </cell>
          <cell r="AG378" t="str">
            <v xml:space="preserve">pruscito    </v>
          </cell>
          <cell r="AH378">
            <v>4502135162</v>
          </cell>
        </row>
        <row r="379">
          <cell r="E379" t="str">
            <v>YRR2C019M1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20</v>
          </cell>
          <cell r="M379" t="str">
            <v xml:space="preserve">EA </v>
          </cell>
          <cell r="N379">
            <v>20210130</v>
          </cell>
          <cell r="O379" t="str">
            <v>CNE2</v>
          </cell>
          <cell r="P379" t="str">
            <v>EN03</v>
          </cell>
          <cell r="Q379">
            <v>20.78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33064</v>
          </cell>
          <cell r="AA379">
            <v>6656</v>
          </cell>
          <cell r="AB379" t="str">
            <v xml:space="preserve">tlcoenen    </v>
          </cell>
          <cell r="AC379" t="str">
            <v xml:space="preserve">YRR2C019M1                                                                                                                          </v>
          </cell>
          <cell r="AD379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NP6</v>
          </cell>
          <cell r="AG379" t="str">
            <v xml:space="preserve">pruscito    </v>
          </cell>
          <cell r="AH379">
            <v>4502135163</v>
          </cell>
        </row>
        <row r="380">
          <cell r="E380" t="str">
            <v>YRR2C019M2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8</v>
          </cell>
          <cell r="M380" t="str">
            <v xml:space="preserve">EA </v>
          </cell>
          <cell r="N380">
            <v>20210130</v>
          </cell>
          <cell r="O380" t="str">
            <v>CNE2</v>
          </cell>
          <cell r="P380" t="str">
            <v>EN03</v>
          </cell>
          <cell r="Q380">
            <v>21.39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33064</v>
          </cell>
          <cell r="AA380">
            <v>6656</v>
          </cell>
          <cell r="AB380" t="str">
            <v xml:space="preserve">tlcoenen    </v>
          </cell>
          <cell r="AC380" t="str">
            <v xml:space="preserve">YRR2C019M2                                                                                                                          </v>
          </cell>
          <cell r="AD380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NP6</v>
          </cell>
          <cell r="AG380" t="str">
            <v xml:space="preserve">pruscito    </v>
          </cell>
          <cell r="AH380">
            <v>4502135164</v>
          </cell>
        </row>
        <row r="381">
          <cell r="E381" t="str">
            <v>YRR2C038M1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24</v>
          </cell>
          <cell r="M381" t="str">
            <v xml:space="preserve">EA </v>
          </cell>
          <cell r="N381">
            <v>20210130</v>
          </cell>
          <cell r="O381" t="str">
            <v>CNE2</v>
          </cell>
          <cell r="P381" t="str">
            <v>EN03</v>
          </cell>
          <cell r="Q381">
            <v>20.8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33064</v>
          </cell>
          <cell r="AA381">
            <v>6656</v>
          </cell>
          <cell r="AB381" t="str">
            <v xml:space="preserve">tlcoenen    </v>
          </cell>
          <cell r="AC381" t="str">
            <v xml:space="preserve">YRR2C038M1                                                                                                                          </v>
          </cell>
          <cell r="AD381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NP6</v>
          </cell>
          <cell r="AG381" t="str">
            <v xml:space="preserve">pruscito    </v>
          </cell>
          <cell r="AH381">
            <v>4502135165</v>
          </cell>
        </row>
        <row r="382">
          <cell r="E382" t="str">
            <v>YRR2C038M2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16</v>
          </cell>
          <cell r="M382" t="str">
            <v xml:space="preserve">EA </v>
          </cell>
          <cell r="N382">
            <v>20210130</v>
          </cell>
          <cell r="O382" t="str">
            <v>CNE2</v>
          </cell>
          <cell r="P382" t="str">
            <v>EN03</v>
          </cell>
          <cell r="Q382">
            <v>21.35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33064</v>
          </cell>
          <cell r="AA382">
            <v>6656</v>
          </cell>
          <cell r="AB382" t="str">
            <v xml:space="preserve">tlcoenen    </v>
          </cell>
          <cell r="AC382" t="str">
            <v xml:space="preserve">YRR2C038M2                                                                                                                          </v>
          </cell>
          <cell r="AD382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NP6</v>
          </cell>
          <cell r="AG382" t="str">
            <v xml:space="preserve">pruscito    </v>
          </cell>
          <cell r="AH382">
            <v>4502135166</v>
          </cell>
        </row>
        <row r="383">
          <cell r="E383" t="str">
            <v>YRR2C480M1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28</v>
          </cell>
          <cell r="M383" t="str">
            <v xml:space="preserve">EA </v>
          </cell>
          <cell r="N383">
            <v>20210130</v>
          </cell>
          <cell r="O383" t="str">
            <v>CNE2</v>
          </cell>
          <cell r="P383" t="str">
            <v>EN03</v>
          </cell>
          <cell r="Q383">
            <v>20.05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33064</v>
          </cell>
          <cell r="AA383">
            <v>6656</v>
          </cell>
          <cell r="AB383" t="str">
            <v xml:space="preserve">tlcoenen    </v>
          </cell>
          <cell r="AC383" t="str">
            <v xml:space="preserve">YRR2C480M1                                                                                                                          </v>
          </cell>
          <cell r="AD383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NP6</v>
          </cell>
          <cell r="AG383" t="str">
            <v xml:space="preserve">pruscito    </v>
          </cell>
          <cell r="AH383">
            <v>4502135167</v>
          </cell>
        </row>
        <row r="384">
          <cell r="E384" t="str">
            <v>YRR2C480M2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16</v>
          </cell>
          <cell r="M384" t="str">
            <v xml:space="preserve">EA </v>
          </cell>
          <cell r="N384">
            <v>20210130</v>
          </cell>
          <cell r="O384" t="str">
            <v>CNE2</v>
          </cell>
          <cell r="P384" t="str">
            <v>EN03</v>
          </cell>
          <cell r="Q384">
            <v>20.85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33064</v>
          </cell>
          <cell r="AA384">
            <v>6656</v>
          </cell>
          <cell r="AB384" t="str">
            <v xml:space="preserve">tlcoenen    </v>
          </cell>
          <cell r="AC384" t="str">
            <v xml:space="preserve">YRR2C480M2                                                                                                                          </v>
          </cell>
          <cell r="AD384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NP6</v>
          </cell>
          <cell r="AG384" t="str">
            <v xml:space="preserve">pruscito    </v>
          </cell>
          <cell r="AH384">
            <v>4502135168</v>
          </cell>
        </row>
        <row r="385">
          <cell r="E385" t="str">
            <v>AR1DEBTLC1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96</v>
          </cell>
          <cell r="M385" t="str">
            <v xml:space="preserve">EA </v>
          </cell>
          <cell r="N385">
            <v>20210123</v>
          </cell>
          <cell r="O385" t="str">
            <v>CNE2</v>
          </cell>
          <cell r="P385" t="str">
            <v>EN03</v>
          </cell>
          <cell r="Q385">
            <v>32.090000000000003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33064</v>
          </cell>
          <cell r="AA385">
            <v>6656</v>
          </cell>
          <cell r="AB385" t="str">
            <v xml:space="preserve">rvolkman    </v>
          </cell>
          <cell r="AC385" t="str">
            <v xml:space="preserve">AR1DEBTLC1                                                                                                                          </v>
          </cell>
          <cell r="AD385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NP6</v>
          </cell>
          <cell r="AG385" t="str">
            <v xml:space="preserve">jahorn      </v>
          </cell>
          <cell r="AH385">
            <v>4502135151</v>
          </cell>
        </row>
        <row r="386">
          <cell r="E386" t="str">
            <v>YRR2C960M1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20</v>
          </cell>
          <cell r="M386" t="str">
            <v xml:space="preserve">EA </v>
          </cell>
          <cell r="N386">
            <v>20210130</v>
          </cell>
          <cell r="O386" t="str">
            <v>CNE2</v>
          </cell>
          <cell r="P386" t="str">
            <v>EN03</v>
          </cell>
          <cell r="Q386">
            <v>20.57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33064</v>
          </cell>
          <cell r="AA386">
            <v>6656</v>
          </cell>
          <cell r="AB386" t="str">
            <v xml:space="preserve">tlcoenen    </v>
          </cell>
          <cell r="AC386" t="str">
            <v xml:space="preserve">YRR2C960M1                                                                                                                          </v>
          </cell>
          <cell r="AD386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NP6</v>
          </cell>
          <cell r="AG386" t="str">
            <v xml:space="preserve">pruscito    </v>
          </cell>
          <cell r="AH386">
            <v>4502135169</v>
          </cell>
        </row>
        <row r="387">
          <cell r="E387" t="str">
            <v>YRR2C960M2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8</v>
          </cell>
          <cell r="M387" t="str">
            <v xml:space="preserve">EA </v>
          </cell>
          <cell r="N387">
            <v>20210130</v>
          </cell>
          <cell r="O387" t="str">
            <v>CNE2</v>
          </cell>
          <cell r="P387" t="str">
            <v>EN03</v>
          </cell>
          <cell r="Q387">
            <v>21.37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33064</v>
          </cell>
          <cell r="AA387">
            <v>6656</v>
          </cell>
          <cell r="AB387" t="str">
            <v xml:space="preserve">tlcoenen    </v>
          </cell>
          <cell r="AC387" t="str">
            <v xml:space="preserve">YRR2C960M2                                                                                                                          </v>
          </cell>
          <cell r="AD387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NP6</v>
          </cell>
          <cell r="AG387" t="str">
            <v xml:space="preserve">pruscito    </v>
          </cell>
          <cell r="AH387">
            <v>4502135170</v>
          </cell>
        </row>
        <row r="388">
          <cell r="E388" t="str">
            <v>YRR2C019S1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20210130</v>
          </cell>
          <cell r="O388" t="str">
            <v>CNE2</v>
          </cell>
          <cell r="P388" t="str">
            <v>EN03</v>
          </cell>
          <cell r="Q388">
            <v>20.78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33064</v>
          </cell>
          <cell r="AA388">
            <v>6656</v>
          </cell>
          <cell r="AB388" t="str">
            <v xml:space="preserve">tlcoenen    </v>
          </cell>
          <cell r="AC388" t="str">
            <v xml:space="preserve">YRR2C019S1                                                                                                                          </v>
          </cell>
          <cell r="AD388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NP6</v>
          </cell>
          <cell r="AG388" t="str">
            <v xml:space="preserve">pruscito    </v>
          </cell>
          <cell r="AH388">
            <v>4502135171</v>
          </cell>
        </row>
        <row r="389">
          <cell r="E389" t="str">
            <v>YRR2C019S2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8</v>
          </cell>
          <cell r="M389" t="str">
            <v xml:space="preserve">EA </v>
          </cell>
          <cell r="N389">
            <v>20210130</v>
          </cell>
          <cell r="O389" t="str">
            <v>CNE2</v>
          </cell>
          <cell r="P389" t="str">
            <v>EN03</v>
          </cell>
          <cell r="Q389">
            <v>21.37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33064</v>
          </cell>
          <cell r="AA389">
            <v>6656</v>
          </cell>
          <cell r="AB389" t="str">
            <v xml:space="preserve">tlcoenen    </v>
          </cell>
          <cell r="AC389" t="str">
            <v xml:space="preserve">YRR2C019S2                                                                                                                          </v>
          </cell>
          <cell r="AD389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NP6</v>
          </cell>
          <cell r="AG389" t="str">
            <v xml:space="preserve">pruscito    </v>
          </cell>
          <cell r="AH389">
            <v>4502135172</v>
          </cell>
        </row>
        <row r="390">
          <cell r="E390" t="str">
            <v>YRR2C038S1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16</v>
          </cell>
          <cell r="M390" t="str">
            <v xml:space="preserve">EA </v>
          </cell>
          <cell r="N390">
            <v>20210130</v>
          </cell>
          <cell r="O390" t="str">
            <v>CNE2</v>
          </cell>
          <cell r="P390" t="str">
            <v>EN03</v>
          </cell>
          <cell r="Q390">
            <v>20.8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33064</v>
          </cell>
          <cell r="AA390">
            <v>6656</v>
          </cell>
          <cell r="AB390" t="str">
            <v xml:space="preserve">tlcoenen    </v>
          </cell>
          <cell r="AC390" t="str">
            <v xml:space="preserve">YRR2C038S1                                                                                                                          </v>
          </cell>
          <cell r="AD390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NP6</v>
          </cell>
          <cell r="AG390" t="str">
            <v xml:space="preserve">pruscito    </v>
          </cell>
          <cell r="AH390">
            <v>4502135173</v>
          </cell>
        </row>
        <row r="391">
          <cell r="E391" t="str">
            <v>YRR2C038S2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20210130</v>
          </cell>
          <cell r="O391" t="str">
            <v>CNE2</v>
          </cell>
          <cell r="P391" t="str">
            <v>EN03</v>
          </cell>
          <cell r="Q391">
            <v>21.35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33064</v>
          </cell>
          <cell r="AA391">
            <v>6656</v>
          </cell>
          <cell r="AB391" t="str">
            <v xml:space="preserve">tlcoenen    </v>
          </cell>
          <cell r="AC391" t="str">
            <v xml:space="preserve">YRR2C038S2                                                                                                                          </v>
          </cell>
          <cell r="AD391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NP6</v>
          </cell>
          <cell r="AG391" t="str">
            <v xml:space="preserve">pruscito    </v>
          </cell>
          <cell r="AH391">
            <v>4502135174</v>
          </cell>
        </row>
        <row r="392">
          <cell r="E392" t="str">
            <v>YRR2C076S1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24</v>
          </cell>
          <cell r="M392" t="str">
            <v xml:space="preserve">EA </v>
          </cell>
          <cell r="N392">
            <v>20210130</v>
          </cell>
          <cell r="O392" t="str">
            <v>CNE2</v>
          </cell>
          <cell r="P392" t="str">
            <v>EN03</v>
          </cell>
          <cell r="Q392">
            <v>21.21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33064</v>
          </cell>
          <cell r="AA392">
            <v>6656</v>
          </cell>
          <cell r="AB392" t="str">
            <v xml:space="preserve">tlcoenen    </v>
          </cell>
          <cell r="AC392" t="str">
            <v xml:space="preserve">YRR2C076S1                                                                                                                          </v>
          </cell>
          <cell r="AD392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NP6</v>
          </cell>
          <cell r="AG392" t="str">
            <v xml:space="preserve">pruscito    </v>
          </cell>
          <cell r="AH392">
            <v>4502135175</v>
          </cell>
        </row>
        <row r="393">
          <cell r="E393" t="str">
            <v>YRR2C076S2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16</v>
          </cell>
          <cell r="M393" t="str">
            <v xml:space="preserve">EA </v>
          </cell>
          <cell r="N393">
            <v>20210130</v>
          </cell>
          <cell r="O393" t="str">
            <v>CNE2</v>
          </cell>
          <cell r="P393" t="str">
            <v>EN03</v>
          </cell>
          <cell r="Q393">
            <v>21.8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33064</v>
          </cell>
          <cell r="AA393">
            <v>6656</v>
          </cell>
          <cell r="AB393" t="str">
            <v xml:space="preserve">tlcoenen    </v>
          </cell>
          <cell r="AC393" t="str">
            <v xml:space="preserve">YRR2C076S2                                                                                                                          </v>
          </cell>
          <cell r="AD393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NP6</v>
          </cell>
          <cell r="AG393" t="str">
            <v xml:space="preserve">pruscito    </v>
          </cell>
          <cell r="AH393">
            <v>4502135176</v>
          </cell>
        </row>
        <row r="394">
          <cell r="E394" t="str">
            <v>YRR2C240S1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24</v>
          </cell>
          <cell r="M394" t="str">
            <v xml:space="preserve">EA </v>
          </cell>
          <cell r="N394">
            <v>20210130</v>
          </cell>
          <cell r="O394" t="str">
            <v>CNE2</v>
          </cell>
          <cell r="P394" t="str">
            <v>EN03</v>
          </cell>
          <cell r="Q394">
            <v>19.8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33064</v>
          </cell>
          <cell r="AA394">
            <v>6656</v>
          </cell>
          <cell r="AB394" t="str">
            <v xml:space="preserve">tlcoenen    </v>
          </cell>
          <cell r="AC394" t="str">
            <v xml:space="preserve">YRR2C240S1                                                                                                                          </v>
          </cell>
          <cell r="AD394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NP6</v>
          </cell>
          <cell r="AG394" t="str">
            <v xml:space="preserve">pruscito    </v>
          </cell>
          <cell r="AH394">
            <v>4502135177</v>
          </cell>
        </row>
        <row r="395">
          <cell r="E395" t="str">
            <v>YRR2C240S2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12</v>
          </cell>
          <cell r="M395" t="str">
            <v xml:space="preserve">EA </v>
          </cell>
          <cell r="N395">
            <v>20210130</v>
          </cell>
          <cell r="O395" t="str">
            <v>CNE2</v>
          </cell>
          <cell r="P395" t="str">
            <v>EN03</v>
          </cell>
          <cell r="Q395">
            <v>20.39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33064</v>
          </cell>
          <cell r="AA395">
            <v>6656</v>
          </cell>
          <cell r="AB395" t="str">
            <v xml:space="preserve">tlcoenen    </v>
          </cell>
          <cell r="AC395" t="str">
            <v xml:space="preserve">YRR2C240S2                                                                                                                          </v>
          </cell>
          <cell r="AD395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NP6</v>
          </cell>
          <cell r="AG395" t="str">
            <v xml:space="preserve">pruscito    </v>
          </cell>
          <cell r="AH395">
            <v>4502135178</v>
          </cell>
        </row>
        <row r="396">
          <cell r="E396" t="str">
            <v>ARSS8MPPC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4</v>
          </cell>
          <cell r="M396" t="str">
            <v xml:space="preserve">EA </v>
          </cell>
          <cell r="N396">
            <v>20210116</v>
          </cell>
          <cell r="O396" t="str">
            <v>CNE2</v>
          </cell>
          <cell r="P396" t="str">
            <v>EN03</v>
          </cell>
          <cell r="Q396">
            <v>46.76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33064</v>
          </cell>
          <cell r="AA396">
            <v>6656</v>
          </cell>
          <cell r="AB396" t="str">
            <v xml:space="preserve">rvolkman    </v>
          </cell>
          <cell r="AC396" t="str">
            <v xml:space="preserve">ARSS8MPPC                                                                                                                           </v>
          </cell>
          <cell r="AD396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NP6</v>
          </cell>
          <cell r="AG396" t="str">
            <v xml:space="preserve">jahorn      </v>
          </cell>
          <cell r="AH396">
            <v>4502135152</v>
          </cell>
        </row>
        <row r="397">
          <cell r="E397" t="str">
            <v>YRR2C480S1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20</v>
          </cell>
          <cell r="M397" t="str">
            <v xml:space="preserve">EA </v>
          </cell>
          <cell r="N397">
            <v>20210130</v>
          </cell>
          <cell r="O397" t="str">
            <v>CNE2</v>
          </cell>
          <cell r="P397" t="str">
            <v>EN03</v>
          </cell>
          <cell r="Q397">
            <v>20.2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33064</v>
          </cell>
          <cell r="AA397">
            <v>6656</v>
          </cell>
          <cell r="AB397" t="str">
            <v xml:space="preserve">tlcoenen    </v>
          </cell>
          <cell r="AC397" t="str">
            <v xml:space="preserve">YRR2C480S1                                                                                                                          </v>
          </cell>
          <cell r="AD397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NP6</v>
          </cell>
          <cell r="AG397" t="str">
            <v xml:space="preserve">pruscito    </v>
          </cell>
          <cell r="AH397">
            <v>4502135179</v>
          </cell>
        </row>
        <row r="398">
          <cell r="E398" t="str">
            <v>YRR2C480S2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8</v>
          </cell>
          <cell r="M398" t="str">
            <v xml:space="preserve">EA </v>
          </cell>
          <cell r="N398">
            <v>20210130</v>
          </cell>
          <cell r="O398" t="str">
            <v>CNE2</v>
          </cell>
          <cell r="P398" t="str">
            <v>EN03</v>
          </cell>
          <cell r="Q398">
            <v>20.79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33064</v>
          </cell>
          <cell r="AA398">
            <v>6656</v>
          </cell>
          <cell r="AB398" t="str">
            <v xml:space="preserve">tlcoenen    </v>
          </cell>
          <cell r="AC398" t="str">
            <v xml:space="preserve">YRR2C480S2                                                                                                                          </v>
          </cell>
          <cell r="AD398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NP6</v>
          </cell>
          <cell r="AG398" t="str">
            <v xml:space="preserve">pruscito    </v>
          </cell>
          <cell r="AH398">
            <v>4502135180</v>
          </cell>
        </row>
        <row r="399">
          <cell r="E399" t="str">
            <v>YRR2C960S1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20</v>
          </cell>
          <cell r="M399" t="str">
            <v xml:space="preserve">EA </v>
          </cell>
          <cell r="N399">
            <v>20210130</v>
          </cell>
          <cell r="O399" t="str">
            <v>CNE2</v>
          </cell>
          <cell r="P399" t="str">
            <v>EN03</v>
          </cell>
          <cell r="Q399">
            <v>20.76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33064</v>
          </cell>
          <cell r="AA399">
            <v>6656</v>
          </cell>
          <cell r="AB399" t="str">
            <v xml:space="preserve">tlcoenen    </v>
          </cell>
          <cell r="AC399" t="str">
            <v xml:space="preserve">YRR2C960S1                                                                                                                          </v>
          </cell>
          <cell r="AD399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NP6</v>
          </cell>
          <cell r="AG399" t="str">
            <v xml:space="preserve">pruscito    </v>
          </cell>
          <cell r="AH399">
            <v>4502135181</v>
          </cell>
        </row>
        <row r="400">
          <cell r="E400" t="str">
            <v>YRR2C960S2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8</v>
          </cell>
          <cell r="M400" t="str">
            <v xml:space="preserve">EA </v>
          </cell>
          <cell r="N400">
            <v>20210130</v>
          </cell>
          <cell r="O400" t="str">
            <v>CNE2</v>
          </cell>
          <cell r="P400" t="str">
            <v>EN03</v>
          </cell>
          <cell r="Q400">
            <v>21.35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33064</v>
          </cell>
          <cell r="AA400">
            <v>6656</v>
          </cell>
          <cell r="AB400" t="str">
            <v xml:space="preserve">tlcoenen    </v>
          </cell>
          <cell r="AC400" t="str">
            <v xml:space="preserve">YRR2C960S2                                                                                                                          </v>
          </cell>
          <cell r="AD400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NP6</v>
          </cell>
          <cell r="AG400" t="str">
            <v xml:space="preserve">pruscito    </v>
          </cell>
          <cell r="AH400">
            <v>4502135182</v>
          </cell>
        </row>
        <row r="401">
          <cell r="E401" t="str">
            <v>ARSS4MPPC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</v>
          </cell>
          <cell r="M401" t="str">
            <v xml:space="preserve">EA </v>
          </cell>
          <cell r="N401">
            <v>20210116</v>
          </cell>
          <cell r="O401" t="str">
            <v>CNE2</v>
          </cell>
          <cell r="P401" t="str">
            <v>EN03</v>
          </cell>
          <cell r="Q401">
            <v>46.78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33064</v>
          </cell>
          <cell r="AA401">
            <v>6656</v>
          </cell>
          <cell r="AB401" t="str">
            <v xml:space="preserve">rvolkman    </v>
          </cell>
          <cell r="AC401" t="str">
            <v xml:space="preserve">ARSS4MPPC                                                                                                                           </v>
          </cell>
          <cell r="AD401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NP6</v>
          </cell>
          <cell r="AG401" t="str">
            <v xml:space="preserve">jahorn      </v>
          </cell>
          <cell r="AH401">
            <v>4502135153</v>
          </cell>
        </row>
        <row r="402">
          <cell r="E402" t="str">
            <v>ARSS2MPPC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4</v>
          </cell>
          <cell r="M402" t="str">
            <v xml:space="preserve">EA </v>
          </cell>
          <cell r="N402">
            <v>20210116</v>
          </cell>
          <cell r="O402" t="str">
            <v>CNE2</v>
          </cell>
          <cell r="P402" t="str">
            <v>EN03</v>
          </cell>
          <cell r="Q402">
            <v>45.52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33064</v>
          </cell>
          <cell r="AA402">
            <v>6656</v>
          </cell>
          <cell r="AB402" t="str">
            <v xml:space="preserve">rvolkman    </v>
          </cell>
          <cell r="AC402" t="str">
            <v xml:space="preserve">ARSS2MPPC                                                                                                                           </v>
          </cell>
          <cell r="AD402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NP6</v>
          </cell>
          <cell r="AG402" t="str">
            <v xml:space="preserve">jahorn      </v>
          </cell>
          <cell r="AH402">
            <v>4502135154</v>
          </cell>
        </row>
        <row r="403">
          <cell r="E403" t="str">
            <v>AR1DEBQLC1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64</v>
          </cell>
          <cell r="M403" t="str">
            <v xml:space="preserve">EA </v>
          </cell>
          <cell r="N403">
            <v>20210130</v>
          </cell>
          <cell r="O403" t="str">
            <v>CNE2</v>
          </cell>
          <cell r="P403" t="str">
            <v>EN03</v>
          </cell>
          <cell r="Q403">
            <v>28.65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rvolkman    </v>
          </cell>
          <cell r="AC403" t="str">
            <v xml:space="preserve">AR1DEBQLC1                                                                                                                          </v>
          </cell>
          <cell r="AD403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NP6</v>
          </cell>
          <cell r="AG403" t="str">
            <v xml:space="preserve">jahorn      </v>
          </cell>
          <cell r="AH403">
            <v>4502138263</v>
          </cell>
        </row>
        <row r="404">
          <cell r="E404" t="str">
            <v>AR1DEBTLC2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96</v>
          </cell>
          <cell r="M404" t="str">
            <v xml:space="preserve">EA </v>
          </cell>
          <cell r="N404">
            <v>20210123</v>
          </cell>
          <cell r="O404" t="str">
            <v>CNE2</v>
          </cell>
          <cell r="P404" t="str">
            <v>EN03</v>
          </cell>
          <cell r="Q404">
            <v>29.16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rvolkman    </v>
          </cell>
          <cell r="AC404" t="str">
            <v xml:space="preserve">AR1DEBTLC2                                                                                                                          </v>
          </cell>
          <cell r="AD404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NP6</v>
          </cell>
          <cell r="AG404" t="str">
            <v xml:space="preserve">jahorn      </v>
          </cell>
          <cell r="AH404">
            <v>4502138264</v>
          </cell>
        </row>
        <row r="405">
          <cell r="E405" t="str">
            <v>BHS2D2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32</v>
          </cell>
          <cell r="M405" t="str">
            <v xml:space="preserve">EA </v>
          </cell>
          <cell r="N405">
            <v>20210116</v>
          </cell>
          <cell r="O405" t="str">
            <v>CNE2</v>
          </cell>
          <cell r="P405" t="str">
            <v>EN03</v>
          </cell>
          <cell r="Q405">
            <v>29.44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hoangan     </v>
          </cell>
          <cell r="AC405" t="str">
            <v xml:space="preserve">BHS2D2                                                                                                                              </v>
          </cell>
          <cell r="AD405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NP6</v>
          </cell>
          <cell r="AG405" t="str">
            <v xml:space="preserve">strivedi    </v>
          </cell>
          <cell r="AH405">
            <v>4502138265</v>
          </cell>
        </row>
        <row r="406">
          <cell r="E406" t="str">
            <v>PGRTKPR5G2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216</v>
          </cell>
          <cell r="M406" t="str">
            <v xml:space="preserve">EA </v>
          </cell>
          <cell r="N406">
            <v>20210123</v>
          </cell>
          <cell r="O406" t="str">
            <v>CNE2</v>
          </cell>
          <cell r="P406" t="str">
            <v>EN03</v>
          </cell>
          <cell r="Q406">
            <v>11.33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33064</v>
          </cell>
          <cell r="AA406">
            <v>6656</v>
          </cell>
          <cell r="AB406" t="str">
            <v xml:space="preserve">amritada    </v>
          </cell>
          <cell r="AC406" t="str">
            <v xml:space="preserve">PGRTKPR5G2                                                                                                                          </v>
          </cell>
          <cell r="AD406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NP6</v>
          </cell>
          <cell r="AG406" t="str">
            <v xml:space="preserve">sdreyban    </v>
          </cell>
          <cell r="AH406">
            <v>4502138266</v>
          </cell>
        </row>
        <row r="407">
          <cell r="E407" t="str">
            <v>PGRTKPR5G2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216</v>
          </cell>
          <cell r="M407" t="str">
            <v xml:space="preserve">EA </v>
          </cell>
          <cell r="N407">
            <v>20210123</v>
          </cell>
          <cell r="O407" t="str">
            <v>CNE2</v>
          </cell>
          <cell r="P407" t="str">
            <v>EN03</v>
          </cell>
          <cell r="Q407">
            <v>3.67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33064</v>
          </cell>
          <cell r="AA407">
            <v>6656</v>
          </cell>
          <cell r="AB407" t="str">
            <v xml:space="preserve">amritada    </v>
          </cell>
          <cell r="AC407" t="str">
            <v xml:space="preserve">PGRTKPR5G2                                                                                                                          </v>
          </cell>
          <cell r="AD407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NP6</v>
          </cell>
          <cell r="AG407" t="str">
            <v xml:space="preserve">sdreyban    </v>
          </cell>
          <cell r="AH407">
            <v>4502138266</v>
          </cell>
        </row>
        <row r="408">
          <cell r="E408" t="str">
            <v>KH85SMIQ1</v>
          </cell>
          <cell r="F408">
            <v>310</v>
          </cell>
          <cell r="G408">
            <v>1000016047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56</v>
          </cell>
          <cell r="M408" t="str">
            <v xml:space="preserve">EA </v>
          </cell>
          <cell r="N408">
            <v>20210123</v>
          </cell>
          <cell r="O408" t="str">
            <v>CNE2</v>
          </cell>
          <cell r="P408" t="str">
            <v>EN01</v>
          </cell>
          <cell r="Q408">
            <v>5.77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ggaba       </v>
          </cell>
          <cell r="AC408" t="str">
            <v xml:space="preserve">KH85SMIQ1                                                                                                                           </v>
          </cell>
          <cell r="AD408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NP6</v>
          </cell>
          <cell r="AG408" t="str">
            <v xml:space="preserve">hkhong      </v>
          </cell>
          <cell r="AH408">
            <v>4502138267</v>
          </cell>
        </row>
        <row r="409">
          <cell r="E409" t="str">
            <v>KH85SMIQ2</v>
          </cell>
          <cell r="F409">
            <v>310</v>
          </cell>
          <cell r="G409">
            <v>1000016047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48</v>
          </cell>
          <cell r="M409" t="str">
            <v xml:space="preserve">EA </v>
          </cell>
          <cell r="N409">
            <v>20210123</v>
          </cell>
          <cell r="O409" t="str">
            <v>CNE2</v>
          </cell>
          <cell r="P409" t="str">
            <v>EN01</v>
          </cell>
          <cell r="Q409">
            <v>5.77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ggaba       </v>
          </cell>
          <cell r="AC409" t="str">
            <v xml:space="preserve">KH85SMIQ2                                                                                                                           </v>
          </cell>
          <cell r="AD409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NP6</v>
          </cell>
          <cell r="AG409" t="str">
            <v xml:space="preserve">hkhong      </v>
          </cell>
          <cell r="AH409">
            <v>4502138268</v>
          </cell>
        </row>
        <row r="410">
          <cell r="E410" t="str">
            <v>PGGIDTSC1</v>
          </cell>
          <cell r="F410">
            <v>310</v>
          </cell>
          <cell r="G410">
            <v>1000016047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160</v>
          </cell>
          <cell r="M410" t="str">
            <v xml:space="preserve">EA </v>
          </cell>
          <cell r="N410">
            <v>20210123</v>
          </cell>
          <cell r="O410" t="str">
            <v>CNE2</v>
          </cell>
          <cell r="P410" t="str">
            <v>EN01</v>
          </cell>
          <cell r="Q410">
            <v>11.8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33064</v>
          </cell>
          <cell r="AA410">
            <v>6656</v>
          </cell>
          <cell r="AB410" t="str">
            <v xml:space="preserve">amritada    </v>
          </cell>
          <cell r="AC410" t="str">
            <v xml:space="preserve">PGGIDTSC1                                                                                                                           </v>
          </cell>
          <cell r="AD410" t="str">
            <v xml:space="preserve">PGGIDTSC1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NP6</v>
          </cell>
          <cell r="AG410" t="str">
            <v xml:space="preserve">sdreyban    </v>
          </cell>
          <cell r="AH410">
            <v>4502138269</v>
          </cell>
        </row>
        <row r="411">
          <cell r="E411" t="str">
            <v>APS12DEBV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12</v>
          </cell>
          <cell r="M411" t="str">
            <v xml:space="preserve">EA </v>
          </cell>
          <cell r="N411">
            <v>20210123</v>
          </cell>
          <cell r="O411" t="str">
            <v>CNE2</v>
          </cell>
          <cell r="P411" t="str">
            <v>EN03</v>
          </cell>
          <cell r="Q411">
            <v>28.81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6656</v>
          </cell>
          <cell r="AB411" t="str">
            <v xml:space="preserve">rvolkman    </v>
          </cell>
          <cell r="AC411" t="str">
            <v xml:space="preserve">APS12DEBV                                                                                                                           </v>
          </cell>
          <cell r="AD411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NP6</v>
          </cell>
          <cell r="AG411" t="str">
            <v xml:space="preserve">susanrho    </v>
          </cell>
          <cell r="AH411">
            <v>4502140631</v>
          </cell>
        </row>
        <row r="412">
          <cell r="E412" t="str">
            <v>APS19DEBO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12</v>
          </cell>
          <cell r="M412" t="str">
            <v xml:space="preserve">EA </v>
          </cell>
          <cell r="N412">
            <v>20210123</v>
          </cell>
          <cell r="O412" t="str">
            <v>CNE2</v>
          </cell>
          <cell r="P412" t="str">
            <v>EN03</v>
          </cell>
          <cell r="Q412">
            <v>28.81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6656</v>
          </cell>
          <cell r="AB412" t="str">
            <v xml:space="preserve">ggaba       </v>
          </cell>
          <cell r="AC412" t="str">
            <v xml:space="preserve">APS19DEBO                                                                                                                           </v>
          </cell>
          <cell r="AD412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NP6</v>
          </cell>
          <cell r="AG412" t="str">
            <v xml:space="preserve">jahorn      </v>
          </cell>
          <cell r="AH412">
            <v>4502140632</v>
          </cell>
        </row>
        <row r="413">
          <cell r="E413" t="str">
            <v>AS04DPRF3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76</v>
          </cell>
          <cell r="M413" t="str">
            <v xml:space="preserve">EA </v>
          </cell>
          <cell r="N413">
            <v>20210206</v>
          </cell>
          <cell r="O413" t="str">
            <v>CNE2</v>
          </cell>
          <cell r="P413" t="str">
            <v>EN03</v>
          </cell>
          <cell r="Q413">
            <v>49.1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33064</v>
          </cell>
          <cell r="AA413">
            <v>6656</v>
          </cell>
          <cell r="AB413" t="str">
            <v xml:space="preserve">teohjacq    </v>
          </cell>
          <cell r="AC413" t="str">
            <v xml:space="preserve">AS04DPRF3                                                                                                                           </v>
          </cell>
          <cell r="AD413" t="str">
            <v xml:space="preserve">AS04DPRF3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NP6</v>
          </cell>
          <cell r="AG413" t="str">
            <v xml:space="preserve">smgish      </v>
          </cell>
          <cell r="AH413">
            <v>4502141143</v>
          </cell>
        </row>
        <row r="414">
          <cell r="E414" t="str">
            <v>BH2VE32PLI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20210206</v>
          </cell>
          <cell r="O414" t="str">
            <v>CNE2</v>
          </cell>
          <cell r="P414" t="str">
            <v>EN03</v>
          </cell>
          <cell r="Q414">
            <v>111.96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6656</v>
          </cell>
          <cell r="AB414" t="str">
            <v xml:space="preserve">hoangan     </v>
          </cell>
          <cell r="AC414" t="str">
            <v xml:space="preserve">BH2VE32PLI                                                                                                                          </v>
          </cell>
          <cell r="AD414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NP6</v>
          </cell>
          <cell r="AG414" t="str">
            <v xml:space="preserve">strivedi    </v>
          </cell>
          <cell r="AH414">
            <v>4502141152</v>
          </cell>
        </row>
        <row r="415">
          <cell r="E415" t="str">
            <v>KHT85QSHP1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488</v>
          </cell>
          <cell r="M415" t="str">
            <v xml:space="preserve">EA </v>
          </cell>
          <cell r="N415">
            <v>20210206</v>
          </cell>
          <cell r="O415" t="str">
            <v>CNE2</v>
          </cell>
          <cell r="P415" t="str">
            <v>EN03</v>
          </cell>
          <cell r="Q415">
            <v>2.92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6656</v>
          </cell>
          <cell r="AB415" t="str">
            <v xml:space="preserve">ggaba       </v>
          </cell>
          <cell r="AC415" t="str">
            <v xml:space="preserve">KHT85QSHP1                                                                                                                          </v>
          </cell>
          <cell r="AD415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NP6</v>
          </cell>
          <cell r="AG415" t="str">
            <v xml:space="preserve">hkhong      </v>
          </cell>
          <cell r="AH415">
            <v>4502141153</v>
          </cell>
        </row>
        <row r="416">
          <cell r="E416" t="str">
            <v>KHT85QSHP1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488</v>
          </cell>
          <cell r="M416" t="str">
            <v xml:space="preserve">EA </v>
          </cell>
          <cell r="N416">
            <v>20210206</v>
          </cell>
          <cell r="O416" t="str">
            <v>CNE2</v>
          </cell>
          <cell r="P416" t="str">
            <v>EN03</v>
          </cell>
          <cell r="Q416">
            <v>5.85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6656</v>
          </cell>
          <cell r="AB416" t="str">
            <v xml:space="preserve">ggaba       </v>
          </cell>
          <cell r="AC416" t="str">
            <v xml:space="preserve">KHT85QSHP1                                                                                                                          </v>
          </cell>
          <cell r="AD416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NP6</v>
          </cell>
          <cell r="AG416" t="str">
            <v xml:space="preserve">hkhong      </v>
          </cell>
          <cell r="AH416">
            <v>4502141153</v>
          </cell>
        </row>
        <row r="417">
          <cell r="E417" t="str">
            <v>KHT85QSHP2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488</v>
          </cell>
          <cell r="M417" t="str">
            <v xml:space="preserve">EA </v>
          </cell>
          <cell r="N417">
            <v>20210206</v>
          </cell>
          <cell r="O417" t="str">
            <v>CNE2</v>
          </cell>
          <cell r="P417" t="str">
            <v>EN03</v>
          </cell>
          <cell r="Q417">
            <v>2.92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6656</v>
          </cell>
          <cell r="AB417" t="str">
            <v xml:space="preserve">ggaba       </v>
          </cell>
          <cell r="AC417" t="str">
            <v xml:space="preserve">KHT85QSHP2                                                                                                                          </v>
          </cell>
          <cell r="AD417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NP6</v>
          </cell>
          <cell r="AG417" t="str">
            <v xml:space="preserve">hkhong      </v>
          </cell>
          <cell r="AH417">
            <v>4502141154</v>
          </cell>
        </row>
        <row r="418">
          <cell r="E418" t="str">
            <v>KHT85QSHP2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488</v>
          </cell>
          <cell r="M418" t="str">
            <v xml:space="preserve">EA </v>
          </cell>
          <cell r="N418">
            <v>20210206</v>
          </cell>
          <cell r="O418" t="str">
            <v>CNE2</v>
          </cell>
          <cell r="P418" t="str">
            <v>EN03</v>
          </cell>
          <cell r="Q418">
            <v>5.85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6656</v>
          </cell>
          <cell r="AB418" t="str">
            <v xml:space="preserve">ggaba       </v>
          </cell>
          <cell r="AC418" t="str">
            <v xml:space="preserve">KHT85QSHP2                                                                                                                          </v>
          </cell>
          <cell r="AD418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NP6</v>
          </cell>
          <cell r="AG418" t="str">
            <v xml:space="preserve">hkhong      </v>
          </cell>
          <cell r="AH418">
            <v>4502141154</v>
          </cell>
        </row>
        <row r="419">
          <cell r="E419" t="str">
            <v>KHT81QSHP1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184</v>
          </cell>
          <cell r="M419" t="str">
            <v xml:space="preserve">EA </v>
          </cell>
          <cell r="N419">
            <v>20210206</v>
          </cell>
          <cell r="O419" t="str">
            <v>CNE2</v>
          </cell>
          <cell r="P419" t="str">
            <v>EN03</v>
          </cell>
          <cell r="Q419">
            <v>2.9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6656</v>
          </cell>
          <cell r="AB419" t="str">
            <v xml:space="preserve">ggaba       </v>
          </cell>
          <cell r="AC419" t="str">
            <v xml:space="preserve">KHT81QSHP1                                                                                                                          </v>
          </cell>
          <cell r="AD419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NP6</v>
          </cell>
          <cell r="AG419" t="str">
            <v xml:space="preserve">hkhong      </v>
          </cell>
          <cell r="AH419">
            <v>4502141155</v>
          </cell>
        </row>
        <row r="420">
          <cell r="E420" t="str">
            <v>KHT81QSHP1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184</v>
          </cell>
          <cell r="M420" t="str">
            <v xml:space="preserve">EA </v>
          </cell>
          <cell r="N420">
            <v>20210206</v>
          </cell>
          <cell r="O420" t="str">
            <v>CNE2</v>
          </cell>
          <cell r="P420" t="str">
            <v>EN03</v>
          </cell>
          <cell r="Q420">
            <v>5.97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6656</v>
          </cell>
          <cell r="AB420" t="str">
            <v xml:space="preserve">ggaba       </v>
          </cell>
          <cell r="AC420" t="str">
            <v xml:space="preserve">KHT81QSHP1                                                                                                                          </v>
          </cell>
          <cell r="AD420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NP6</v>
          </cell>
          <cell r="AG420" t="str">
            <v xml:space="preserve">hkhong      </v>
          </cell>
          <cell r="AH420">
            <v>4502141155</v>
          </cell>
        </row>
        <row r="421">
          <cell r="E421" t="str">
            <v>KHT81QSHP2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184</v>
          </cell>
          <cell r="M421" t="str">
            <v xml:space="preserve">EA </v>
          </cell>
          <cell r="N421">
            <v>20210206</v>
          </cell>
          <cell r="O421" t="str">
            <v>CNE2</v>
          </cell>
          <cell r="P421" t="str">
            <v>EN03</v>
          </cell>
          <cell r="Q421">
            <v>5.97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6656</v>
          </cell>
          <cell r="AB421" t="str">
            <v xml:space="preserve">ggaba       </v>
          </cell>
          <cell r="AC421" t="str">
            <v xml:space="preserve">KHT81QSHP2                                                                                                                          </v>
          </cell>
          <cell r="AD421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NP6</v>
          </cell>
          <cell r="AG421" t="str">
            <v xml:space="preserve">hkhong      </v>
          </cell>
          <cell r="AH421">
            <v>4502141156</v>
          </cell>
        </row>
        <row r="422">
          <cell r="E422" t="str">
            <v>KHT81QSHP2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184</v>
          </cell>
          <cell r="M422" t="str">
            <v xml:space="preserve">EA </v>
          </cell>
          <cell r="N422">
            <v>20210206</v>
          </cell>
          <cell r="O422" t="str">
            <v>CNE2</v>
          </cell>
          <cell r="P422" t="str">
            <v>EN03</v>
          </cell>
          <cell r="Q422">
            <v>2.9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6656</v>
          </cell>
          <cell r="AB422" t="str">
            <v xml:space="preserve">ggaba       </v>
          </cell>
          <cell r="AC422" t="str">
            <v xml:space="preserve">KHT81QSHP2                                                                                                                          </v>
          </cell>
          <cell r="AD422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NP6</v>
          </cell>
          <cell r="AG422" t="str">
            <v xml:space="preserve">hkhong      </v>
          </cell>
          <cell r="AH422">
            <v>4502141156</v>
          </cell>
        </row>
        <row r="423">
          <cell r="E423" t="str">
            <v>AVSF30RQ</v>
          </cell>
          <cell r="F423">
            <v>310</v>
          </cell>
          <cell r="G423">
            <v>1000016047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14</v>
          </cell>
          <cell r="M423" t="str">
            <v xml:space="preserve">EA </v>
          </cell>
          <cell r="N423">
            <v>20210206</v>
          </cell>
          <cell r="O423" t="str">
            <v>CNE2</v>
          </cell>
          <cell r="P423" t="str">
            <v>EN01</v>
          </cell>
          <cell r="Q423">
            <v>108.38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6656</v>
          </cell>
          <cell r="AB423" t="str">
            <v xml:space="preserve">ggaba       </v>
          </cell>
          <cell r="AC423" t="str">
            <v xml:space="preserve">AVSF30RQ                                                                                                                            </v>
          </cell>
          <cell r="AD423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NP6</v>
          </cell>
          <cell r="AG423" t="str">
            <v xml:space="preserve">susanrho    </v>
          </cell>
          <cell r="AH423">
            <v>4502141157</v>
          </cell>
        </row>
        <row r="424">
          <cell r="E424" t="str">
            <v>BH4VE32PLI</v>
          </cell>
          <cell r="F424">
            <v>310</v>
          </cell>
          <cell r="G424">
            <v>1000016047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52</v>
          </cell>
          <cell r="M424" t="str">
            <v xml:space="preserve">EA </v>
          </cell>
          <cell r="N424">
            <v>20210206</v>
          </cell>
          <cell r="O424" t="str">
            <v>CNE2</v>
          </cell>
          <cell r="P424" t="str">
            <v>EN01</v>
          </cell>
          <cell r="Q424">
            <v>13.66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6656</v>
          </cell>
          <cell r="AB424" t="str">
            <v xml:space="preserve">hoangan     </v>
          </cell>
          <cell r="AC424" t="str">
            <v xml:space="preserve">BH4VE32PLI                                                                                                                          </v>
          </cell>
          <cell r="AD424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NP6</v>
          </cell>
          <cell r="AG424" t="str">
            <v xml:space="preserve">strivedi    </v>
          </cell>
          <cell r="AH424">
            <v>4502141158</v>
          </cell>
        </row>
        <row r="425">
          <cell r="E425" t="str">
            <v>KH85OEMS</v>
          </cell>
          <cell r="F425">
            <v>310</v>
          </cell>
          <cell r="G425">
            <v>1000016047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16</v>
          </cell>
          <cell r="M425" t="str">
            <v xml:space="preserve">EA </v>
          </cell>
          <cell r="N425">
            <v>20210206</v>
          </cell>
          <cell r="O425" t="str">
            <v>CNE2</v>
          </cell>
          <cell r="P425" t="str">
            <v>EN01</v>
          </cell>
          <cell r="Q425">
            <v>5.77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6656</v>
          </cell>
          <cell r="AB425" t="str">
            <v xml:space="preserve">ggaba       </v>
          </cell>
          <cell r="AC425" t="str">
            <v xml:space="preserve">KH85OEMS                                                                                                                            </v>
          </cell>
          <cell r="AD425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NP6</v>
          </cell>
          <cell r="AG425" t="str">
            <v xml:space="preserve">hkhong      </v>
          </cell>
          <cell r="AH425">
            <v>4502141159</v>
          </cell>
        </row>
        <row r="426">
          <cell r="E426" t="str">
            <v>KH81OEMS</v>
          </cell>
          <cell r="F426">
            <v>310</v>
          </cell>
          <cell r="G426">
            <v>1000016047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16</v>
          </cell>
          <cell r="M426" t="str">
            <v xml:space="preserve">EA </v>
          </cell>
          <cell r="N426">
            <v>20210206</v>
          </cell>
          <cell r="O426" t="str">
            <v>CNE2</v>
          </cell>
          <cell r="P426" t="str">
            <v>EN01</v>
          </cell>
          <cell r="Q426">
            <v>5.92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6656</v>
          </cell>
          <cell r="AB426" t="str">
            <v xml:space="preserve">ggaba       </v>
          </cell>
          <cell r="AC426" t="str">
            <v xml:space="preserve">KH81OEMS                                                                                                                            </v>
          </cell>
          <cell r="AD426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NP6</v>
          </cell>
          <cell r="AG426" t="str">
            <v xml:space="preserve">hkhong      </v>
          </cell>
          <cell r="AH426">
            <v>4502141160</v>
          </cell>
        </row>
        <row r="427">
          <cell r="E427" t="str">
            <v>KH82OEMS</v>
          </cell>
          <cell r="F427">
            <v>310</v>
          </cell>
          <cell r="G427">
            <v>1000016047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8</v>
          </cell>
          <cell r="M427" t="str">
            <v xml:space="preserve">EA </v>
          </cell>
          <cell r="N427">
            <v>20210206</v>
          </cell>
          <cell r="O427" t="str">
            <v>CNE2</v>
          </cell>
          <cell r="P427" t="str">
            <v>EN01</v>
          </cell>
          <cell r="Q427">
            <v>5.92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6656</v>
          </cell>
          <cell r="AB427" t="str">
            <v xml:space="preserve">ggaba       </v>
          </cell>
          <cell r="AC427" t="str">
            <v xml:space="preserve">KH82OEMS                                                                                                                            </v>
          </cell>
          <cell r="AD427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NP6</v>
          </cell>
          <cell r="AG427" t="str">
            <v xml:space="preserve">hkhong      </v>
          </cell>
          <cell r="AH427">
            <v>4502141161</v>
          </cell>
        </row>
        <row r="428">
          <cell r="E428" t="str">
            <v>AS04DPRF5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92</v>
          </cell>
          <cell r="M428" t="str">
            <v xml:space="preserve">EA </v>
          </cell>
          <cell r="N428">
            <v>20210206</v>
          </cell>
          <cell r="O428" t="str">
            <v>CNE2</v>
          </cell>
          <cell r="P428" t="str">
            <v>EN03</v>
          </cell>
          <cell r="Q428">
            <v>49.1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33064</v>
          </cell>
          <cell r="AA428">
            <v>6656</v>
          </cell>
          <cell r="AB428" t="str">
            <v xml:space="preserve">teohjacq    </v>
          </cell>
          <cell r="AC428" t="str">
            <v xml:space="preserve">AS04DPRF5                                                                                                                           </v>
          </cell>
          <cell r="AD428" t="str">
            <v xml:space="preserve">AS04DPRF5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NP6</v>
          </cell>
          <cell r="AG428" t="str">
            <v xml:space="preserve">smgish      </v>
          </cell>
          <cell r="AH428">
            <v>4502141144</v>
          </cell>
        </row>
        <row r="429">
          <cell r="E429" t="str">
            <v>PGGRTKPR1D</v>
          </cell>
          <cell r="F429">
            <v>310</v>
          </cell>
          <cell r="G429">
            <v>1000016047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184</v>
          </cell>
          <cell r="M429" t="str">
            <v xml:space="preserve">EA </v>
          </cell>
          <cell r="N429">
            <v>20210130</v>
          </cell>
          <cell r="O429" t="str">
            <v>CNE2</v>
          </cell>
          <cell r="P429" t="str">
            <v>EN01</v>
          </cell>
          <cell r="Q429">
            <v>11.75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33064</v>
          </cell>
          <cell r="AA429">
            <v>6656</v>
          </cell>
          <cell r="AB429" t="str">
            <v xml:space="preserve">amritada    </v>
          </cell>
          <cell r="AC429" t="str">
            <v xml:space="preserve">PGGRTKPR1D                                                                                                                          </v>
          </cell>
          <cell r="AD429" t="str">
            <v xml:space="preserve">PGGRTKPR1D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NP6</v>
          </cell>
          <cell r="AG429" t="str">
            <v xml:space="preserve">sdreyban    </v>
          </cell>
          <cell r="AH429">
            <v>4502141162</v>
          </cell>
        </row>
        <row r="430">
          <cell r="E430" t="str">
            <v>PGRTPQ1HP1_VAT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10</v>
          </cell>
          <cell r="M430" t="str">
            <v xml:space="preserve">EA </v>
          </cell>
          <cell r="N430">
            <v>20210123</v>
          </cell>
          <cell r="O430" t="str">
            <v>CNE2</v>
          </cell>
          <cell r="P430" t="str">
            <v>EN03</v>
          </cell>
          <cell r="Q430">
            <v>4.4000000000000004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33064</v>
          </cell>
          <cell r="AA430">
            <v>6656</v>
          </cell>
          <cell r="AB430" t="str">
            <v xml:space="preserve">amritada    </v>
          </cell>
          <cell r="AC430" t="str">
            <v xml:space="preserve">PGRTPQ1HP1_VAT                                                                                                                      </v>
          </cell>
          <cell r="AD430" t="str">
            <v xml:space="preserve">PGRTPQ1HP1_VAT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NP6</v>
          </cell>
          <cell r="AG430" t="str">
            <v xml:space="preserve">sdreyban    </v>
          </cell>
          <cell r="AH430">
            <v>4502141163</v>
          </cell>
        </row>
        <row r="431">
          <cell r="E431" t="str">
            <v>PGRTPQ5HP1_VAT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8</v>
          </cell>
          <cell r="M431" t="str">
            <v xml:space="preserve">EA </v>
          </cell>
          <cell r="N431">
            <v>20210123</v>
          </cell>
          <cell r="O431" t="str">
            <v>CNE2</v>
          </cell>
          <cell r="P431" t="str">
            <v>EN03</v>
          </cell>
          <cell r="Q431">
            <v>4.46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33064</v>
          </cell>
          <cell r="AA431">
            <v>6656</v>
          </cell>
          <cell r="AB431" t="str">
            <v xml:space="preserve">amritada    </v>
          </cell>
          <cell r="AC431" t="str">
            <v xml:space="preserve">PGRTPQ5HP1_VAT                                                                                                                      </v>
          </cell>
          <cell r="AD431" t="str">
            <v xml:space="preserve">PGRTPQ5HP1_VAT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NP6</v>
          </cell>
          <cell r="AG431" t="str">
            <v xml:space="preserve">sdreyban    </v>
          </cell>
          <cell r="AH431">
            <v>4502141164</v>
          </cell>
        </row>
        <row r="432">
          <cell r="E432" t="str">
            <v>AS108PAPRF_VAT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5</v>
          </cell>
          <cell r="M432" t="str">
            <v xml:space="preserve">EA </v>
          </cell>
          <cell r="N432">
            <v>20210123</v>
          </cell>
          <cell r="O432" t="str">
            <v>CNE2</v>
          </cell>
          <cell r="P432" t="str">
            <v>EN03</v>
          </cell>
          <cell r="Q432">
            <v>55.29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33064</v>
          </cell>
          <cell r="AA432">
            <v>6656</v>
          </cell>
          <cell r="AB432" t="str">
            <v xml:space="preserve">teohjacq    </v>
          </cell>
          <cell r="AC432" t="str">
            <v xml:space="preserve">AS108PAPRF_VAT                                                                                                                      </v>
          </cell>
          <cell r="AD432" t="str">
            <v xml:space="preserve">AS108PAPRF_VAT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NP6</v>
          </cell>
          <cell r="AG432" t="str">
            <v xml:space="preserve">smgish      </v>
          </cell>
          <cell r="AH432">
            <v>4502141165</v>
          </cell>
        </row>
        <row r="433">
          <cell r="E433" t="str">
            <v>AS108PASIF_VAT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5</v>
          </cell>
          <cell r="M433" t="str">
            <v xml:space="preserve">EA </v>
          </cell>
          <cell r="N433">
            <v>20210123</v>
          </cell>
          <cell r="O433" t="str">
            <v>CNE2</v>
          </cell>
          <cell r="P433" t="str">
            <v>EN03</v>
          </cell>
          <cell r="Q433">
            <v>55.87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33064</v>
          </cell>
          <cell r="AA433">
            <v>6656</v>
          </cell>
          <cell r="AB433" t="str">
            <v xml:space="preserve">teohjacq    </v>
          </cell>
          <cell r="AC433" t="str">
            <v xml:space="preserve">AS108PASIF_VAT                                                                                                                      </v>
          </cell>
          <cell r="AD433" t="str">
            <v xml:space="preserve">AS108PASIF_VAT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NP6</v>
          </cell>
          <cell r="AG433" t="str">
            <v xml:space="preserve">smgish      </v>
          </cell>
          <cell r="AH433">
            <v>4502141166</v>
          </cell>
        </row>
        <row r="434">
          <cell r="E434" t="str">
            <v>AS104PAPRF_VAT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5</v>
          </cell>
          <cell r="M434" t="str">
            <v xml:space="preserve">EA </v>
          </cell>
          <cell r="N434">
            <v>20210123</v>
          </cell>
          <cell r="O434" t="str">
            <v>CNE2</v>
          </cell>
          <cell r="P434" t="str">
            <v>EN03</v>
          </cell>
          <cell r="Q434">
            <v>54.17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33064</v>
          </cell>
          <cell r="AA434">
            <v>6656</v>
          </cell>
          <cell r="AB434" t="str">
            <v xml:space="preserve">teohjacq    </v>
          </cell>
          <cell r="AC434" t="str">
            <v xml:space="preserve">AS104PAPRF_VAT                                                                                                                      </v>
          </cell>
          <cell r="AD434" t="str">
            <v xml:space="preserve">AS104PAPRF_VAT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NP6</v>
          </cell>
          <cell r="AG434" t="str">
            <v xml:space="preserve">smgish      </v>
          </cell>
          <cell r="AH434">
            <v>4502141167</v>
          </cell>
        </row>
        <row r="435">
          <cell r="E435" t="str">
            <v>AS104PASIF_VAT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5</v>
          </cell>
          <cell r="M435" t="str">
            <v xml:space="preserve">EA </v>
          </cell>
          <cell r="N435">
            <v>20210123</v>
          </cell>
          <cell r="O435" t="str">
            <v>CNE2</v>
          </cell>
          <cell r="P435" t="str">
            <v>EN03</v>
          </cell>
          <cell r="Q435">
            <v>54.76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33064</v>
          </cell>
          <cell r="AA435">
            <v>6656</v>
          </cell>
          <cell r="AB435" t="str">
            <v xml:space="preserve">teohjacq    </v>
          </cell>
          <cell r="AC435" t="str">
            <v xml:space="preserve">AS104PASIF_VAT                                                                                                                      </v>
          </cell>
          <cell r="AD435" t="str">
            <v xml:space="preserve">AS104PASIF_VAT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NP6</v>
          </cell>
          <cell r="AG435" t="str">
            <v xml:space="preserve">smgish      </v>
          </cell>
          <cell r="AH435">
            <v>4502141168</v>
          </cell>
        </row>
        <row r="436">
          <cell r="E436" t="str">
            <v>AS04DPRF7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88</v>
          </cell>
          <cell r="M436" t="str">
            <v xml:space="preserve">EA </v>
          </cell>
          <cell r="N436">
            <v>20210206</v>
          </cell>
          <cell r="O436" t="str">
            <v>CNE2</v>
          </cell>
          <cell r="P436" t="str">
            <v>EN03</v>
          </cell>
          <cell r="Q436">
            <v>49.1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33064</v>
          </cell>
          <cell r="AA436">
            <v>6656</v>
          </cell>
          <cell r="AB436" t="str">
            <v xml:space="preserve">teohjacq    </v>
          </cell>
          <cell r="AC436" t="str">
            <v xml:space="preserve">AS04DPRF7                                                                                                                           </v>
          </cell>
          <cell r="AD436" t="str">
            <v xml:space="preserve">AS04DPRF7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NP6</v>
          </cell>
          <cell r="AG436" t="str">
            <v xml:space="preserve">smgish      </v>
          </cell>
          <cell r="AH436">
            <v>4502141145</v>
          </cell>
        </row>
        <row r="437">
          <cell r="E437" t="str">
            <v>AS04DSIF4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72</v>
          </cell>
          <cell r="M437" t="str">
            <v xml:space="preserve">EA </v>
          </cell>
          <cell r="N437">
            <v>20210206</v>
          </cell>
          <cell r="O437" t="str">
            <v>CNE2</v>
          </cell>
          <cell r="P437" t="str">
            <v>EN03</v>
          </cell>
          <cell r="Q437">
            <v>49.65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33064</v>
          </cell>
          <cell r="AA437">
            <v>6656</v>
          </cell>
          <cell r="AB437" t="str">
            <v xml:space="preserve">teohjacq    </v>
          </cell>
          <cell r="AC437" t="str">
            <v xml:space="preserve">AS04DSIF4                                                                                                                           </v>
          </cell>
          <cell r="AD437" t="str">
            <v xml:space="preserve">AS04DSIF4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NP6</v>
          </cell>
          <cell r="AG437" t="str">
            <v xml:space="preserve">smgish      </v>
          </cell>
          <cell r="AH437">
            <v>4502141146</v>
          </cell>
        </row>
        <row r="438">
          <cell r="E438" t="str">
            <v>AS04DSIF6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88</v>
          </cell>
          <cell r="M438" t="str">
            <v xml:space="preserve">EA </v>
          </cell>
          <cell r="N438">
            <v>20210206</v>
          </cell>
          <cell r="O438" t="str">
            <v>CNE2</v>
          </cell>
          <cell r="P438" t="str">
            <v>EN03</v>
          </cell>
          <cell r="Q438">
            <v>49.65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33064</v>
          </cell>
          <cell r="AA438">
            <v>6656</v>
          </cell>
          <cell r="AB438" t="str">
            <v xml:space="preserve">teohjacq    </v>
          </cell>
          <cell r="AC438" t="str">
            <v xml:space="preserve">AS04DSIF6                                                                                                                           </v>
          </cell>
          <cell r="AD438" t="str">
            <v xml:space="preserve">AS04DSIF6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NP6</v>
          </cell>
          <cell r="AG438" t="str">
            <v xml:space="preserve">smgish      </v>
          </cell>
          <cell r="AH438">
            <v>4502141147</v>
          </cell>
        </row>
        <row r="439">
          <cell r="E439" t="str">
            <v>AS04DPSIF8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84</v>
          </cell>
          <cell r="M439" t="str">
            <v xml:space="preserve">EA </v>
          </cell>
          <cell r="N439">
            <v>20210206</v>
          </cell>
          <cell r="O439" t="str">
            <v>CNE2</v>
          </cell>
          <cell r="P439" t="str">
            <v>EN03</v>
          </cell>
          <cell r="Q439">
            <v>49.65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33064</v>
          </cell>
          <cell r="AA439">
            <v>6656</v>
          </cell>
          <cell r="AB439" t="str">
            <v xml:space="preserve">teohjacq    </v>
          </cell>
          <cell r="AC439" t="str">
            <v xml:space="preserve">AS04DPSIF8                                                                                                                          </v>
          </cell>
          <cell r="AD439" t="str">
            <v xml:space="preserve">AS04DPSIF8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NP6</v>
          </cell>
          <cell r="AG439" t="str">
            <v xml:space="preserve">smgish      </v>
          </cell>
          <cell r="AH439">
            <v>4502141148</v>
          </cell>
        </row>
        <row r="440">
          <cell r="E440" t="str">
            <v>AVESF17RQ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16</v>
          </cell>
          <cell r="M440" t="str">
            <v xml:space="preserve">EA </v>
          </cell>
          <cell r="N440">
            <v>20210206</v>
          </cell>
          <cell r="O440" t="str">
            <v>CNE2</v>
          </cell>
          <cell r="P440" t="str">
            <v>EN03</v>
          </cell>
          <cell r="Q440">
            <v>114.92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6656</v>
          </cell>
          <cell r="AB440" t="str">
            <v xml:space="preserve">ggaba       </v>
          </cell>
          <cell r="AC440" t="str">
            <v xml:space="preserve">AVESF17RQ                                                                                                                           </v>
          </cell>
          <cell r="AD440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NP6</v>
          </cell>
          <cell r="AG440" t="str">
            <v xml:space="preserve">jahorn      </v>
          </cell>
          <cell r="AH440">
            <v>4502141149</v>
          </cell>
        </row>
        <row r="441">
          <cell r="E441" t="str">
            <v>AR1DEBQLC2</v>
          </cell>
          <cell r="F441">
            <v>310</v>
          </cell>
          <cell r="G441">
            <v>1000081891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24</v>
          </cell>
          <cell r="M441" t="str">
            <v xml:space="preserve">EA </v>
          </cell>
          <cell r="N441">
            <v>20210130</v>
          </cell>
          <cell r="O441" t="str">
            <v>CNE2</v>
          </cell>
          <cell r="P441" t="str">
            <v>EN03</v>
          </cell>
          <cell r="Q441">
            <v>29.16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6656</v>
          </cell>
          <cell r="AB441" t="str">
            <v xml:space="preserve">rvolkman    </v>
          </cell>
          <cell r="AC441" t="str">
            <v xml:space="preserve">AR1DEBQLC2                                                                                                                          </v>
          </cell>
          <cell r="AD441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NP6</v>
          </cell>
          <cell r="AG441" t="str">
            <v xml:space="preserve">jahorn      </v>
          </cell>
          <cell r="AH441">
            <v>4502141150</v>
          </cell>
        </row>
        <row r="442">
          <cell r="E442" t="str">
            <v>AR1DEBTLC3</v>
          </cell>
          <cell r="F442">
            <v>310</v>
          </cell>
          <cell r="G442">
            <v>1000081891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28</v>
          </cell>
          <cell r="M442" t="str">
            <v xml:space="preserve">EA </v>
          </cell>
          <cell r="N442">
            <v>20210130</v>
          </cell>
          <cell r="O442" t="str">
            <v>CNE2</v>
          </cell>
          <cell r="P442" t="str">
            <v>EN03</v>
          </cell>
          <cell r="Q442">
            <v>29.16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6656</v>
          </cell>
          <cell r="AB442" t="str">
            <v xml:space="preserve">rvolkman    </v>
          </cell>
          <cell r="AC442" t="str">
            <v xml:space="preserve">AR1DEBTLC3                                                                                                                          </v>
          </cell>
          <cell r="AD442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NP6</v>
          </cell>
          <cell r="AG442" t="str">
            <v xml:space="preserve">jahorn      </v>
          </cell>
          <cell r="AH442">
            <v>4502141151</v>
          </cell>
        </row>
        <row r="443">
          <cell r="E443" t="str">
            <v>PGGIDSC5HP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600</v>
          </cell>
          <cell r="M443" t="str">
            <v xml:space="preserve">EA </v>
          </cell>
          <cell r="N443">
            <v>20210206</v>
          </cell>
          <cell r="O443" t="str">
            <v>CNE2</v>
          </cell>
          <cell r="P443" t="str">
            <v>EN01</v>
          </cell>
          <cell r="Q443">
            <v>11.75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33064</v>
          </cell>
          <cell r="AA443">
            <v>6656</v>
          </cell>
          <cell r="AB443" t="str">
            <v xml:space="preserve">amritada    </v>
          </cell>
          <cell r="AC443" t="str">
            <v xml:space="preserve">PGGIDSC5HP                                                                                                                          </v>
          </cell>
          <cell r="AD443" t="str">
            <v xml:space="preserve">PGGIDSC5HP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NP6</v>
          </cell>
          <cell r="AG443" t="str">
            <v xml:space="preserve">sdreyban    </v>
          </cell>
          <cell r="AH443">
            <v>4502144546</v>
          </cell>
        </row>
        <row r="444">
          <cell r="E444" t="str">
            <v>ARSS4ASC</v>
          </cell>
          <cell r="F444">
            <v>310</v>
          </cell>
          <cell r="G444">
            <v>1000081891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12</v>
          </cell>
          <cell r="M444" t="str">
            <v xml:space="preserve">EA </v>
          </cell>
          <cell r="N444">
            <v>20210213</v>
          </cell>
          <cell r="O444" t="str">
            <v>CNE2</v>
          </cell>
          <cell r="P444" t="str">
            <v>EN03</v>
          </cell>
          <cell r="Q444">
            <v>44.02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6656</v>
          </cell>
          <cell r="AB444" t="str">
            <v xml:space="preserve">rvolkman    </v>
          </cell>
          <cell r="AC444" t="str">
            <v xml:space="preserve">ARSS4ASC                                                                                                                            </v>
          </cell>
          <cell r="AD444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NP6</v>
          </cell>
          <cell r="AG444" t="str">
            <v xml:space="preserve">jahorn      </v>
          </cell>
          <cell r="AH444">
            <v>4502144555</v>
          </cell>
        </row>
        <row r="445">
          <cell r="E445" t="str">
            <v>ARSS2APC</v>
          </cell>
          <cell r="F445">
            <v>310</v>
          </cell>
          <cell r="G445">
            <v>1000081891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12</v>
          </cell>
          <cell r="M445" t="str">
            <v xml:space="preserve">EA </v>
          </cell>
          <cell r="N445">
            <v>20210213</v>
          </cell>
          <cell r="O445" t="str">
            <v>CNE2</v>
          </cell>
          <cell r="P445" t="str">
            <v>EN03</v>
          </cell>
          <cell r="Q445">
            <v>41.9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6656</v>
          </cell>
          <cell r="AB445" t="str">
            <v xml:space="preserve">rvolkman    </v>
          </cell>
          <cell r="AC445" t="str">
            <v xml:space="preserve">ARSS2APC                                                                                                                            </v>
          </cell>
          <cell r="AD445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NP6</v>
          </cell>
          <cell r="AG445" t="str">
            <v xml:space="preserve">jahorn      </v>
          </cell>
          <cell r="AH445">
            <v>4502144556</v>
          </cell>
        </row>
        <row r="446">
          <cell r="E446" t="str">
            <v>ARSS2ASC</v>
          </cell>
          <cell r="F446">
            <v>310</v>
          </cell>
          <cell r="G446">
            <v>1000081891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12</v>
          </cell>
          <cell r="M446" t="str">
            <v xml:space="preserve">EA </v>
          </cell>
          <cell r="N446">
            <v>20210213</v>
          </cell>
          <cell r="O446" t="str">
            <v>CNE2</v>
          </cell>
          <cell r="P446" t="str">
            <v>EN03</v>
          </cell>
          <cell r="Q446">
            <v>41.9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6656</v>
          </cell>
          <cell r="AB446" t="str">
            <v xml:space="preserve">rvolkman    </v>
          </cell>
          <cell r="AC446" t="str">
            <v xml:space="preserve">ARSS2ASC                                                                                                                            </v>
          </cell>
          <cell r="AD446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NP6</v>
          </cell>
          <cell r="AG446" t="str">
            <v xml:space="preserve">jahorn      </v>
          </cell>
          <cell r="AH446">
            <v>4502144557</v>
          </cell>
        </row>
        <row r="447">
          <cell r="E447" t="str">
            <v>ARSS1APC</v>
          </cell>
          <cell r="F447">
            <v>310</v>
          </cell>
          <cell r="G447">
            <v>1000081891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208</v>
          </cell>
          <cell r="M447" t="str">
            <v xml:space="preserve">EA </v>
          </cell>
          <cell r="N447">
            <v>20210213</v>
          </cell>
          <cell r="O447" t="str">
            <v>CNE2</v>
          </cell>
          <cell r="P447" t="str">
            <v>EN03</v>
          </cell>
          <cell r="Q447">
            <v>43.02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6656</v>
          </cell>
          <cell r="AB447" t="str">
            <v xml:space="preserve">rvolkman    </v>
          </cell>
          <cell r="AC447" t="str">
            <v xml:space="preserve">ARSS1APC                                                                                                                            </v>
          </cell>
          <cell r="AD447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NP6</v>
          </cell>
          <cell r="AG447" t="str">
            <v xml:space="preserve">jahorn      </v>
          </cell>
          <cell r="AH447">
            <v>4502144558</v>
          </cell>
        </row>
        <row r="448">
          <cell r="E448" t="str">
            <v>ARSS1ASC</v>
          </cell>
          <cell r="F448">
            <v>310</v>
          </cell>
          <cell r="G448">
            <v>1000081891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204</v>
          </cell>
          <cell r="M448" t="str">
            <v xml:space="preserve">EA </v>
          </cell>
          <cell r="N448">
            <v>20210213</v>
          </cell>
          <cell r="O448" t="str">
            <v>CNE2</v>
          </cell>
          <cell r="P448" t="str">
            <v>EN03</v>
          </cell>
          <cell r="Q448">
            <v>43.88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6656</v>
          </cell>
          <cell r="AB448" t="str">
            <v xml:space="preserve">rvolkman    </v>
          </cell>
          <cell r="AC448" t="str">
            <v xml:space="preserve">ARSS1ASC                                                                                                                            </v>
          </cell>
          <cell r="AD448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NP6</v>
          </cell>
          <cell r="AG448" t="str">
            <v xml:space="preserve">jahorn      </v>
          </cell>
          <cell r="AH448">
            <v>4502144559</v>
          </cell>
        </row>
        <row r="449">
          <cell r="E449" t="str">
            <v>PGRTPRQ5HP</v>
          </cell>
          <cell r="F449">
            <v>310</v>
          </cell>
          <cell r="G449">
            <v>1000081891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1200</v>
          </cell>
          <cell r="M449" t="str">
            <v xml:space="preserve">EA </v>
          </cell>
          <cell r="N449">
            <v>20210206</v>
          </cell>
          <cell r="O449" t="str">
            <v>CNE2</v>
          </cell>
          <cell r="P449" t="str">
            <v>EN03</v>
          </cell>
          <cell r="Q449">
            <v>3.68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33064</v>
          </cell>
          <cell r="AA449">
            <v>6656</v>
          </cell>
          <cell r="AB449" t="str">
            <v xml:space="preserve">amritada    </v>
          </cell>
          <cell r="AC449" t="str">
            <v xml:space="preserve">PGRTPRQ5HP                                                                                                                          </v>
          </cell>
          <cell r="AD449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NP6</v>
          </cell>
          <cell r="AG449" t="str">
            <v xml:space="preserve">sdreyban    </v>
          </cell>
          <cell r="AH449">
            <v>4502144560</v>
          </cell>
        </row>
        <row r="450">
          <cell r="E450" t="str">
            <v>PGRTPRQ5HP</v>
          </cell>
          <cell r="F450">
            <v>310</v>
          </cell>
          <cell r="G450">
            <v>1000081891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1200</v>
          </cell>
          <cell r="M450" t="str">
            <v xml:space="preserve">EA </v>
          </cell>
          <cell r="N450">
            <v>20210206</v>
          </cell>
          <cell r="O450" t="str">
            <v>CNE2</v>
          </cell>
          <cell r="P450" t="str">
            <v>EN03</v>
          </cell>
          <cell r="Q450">
            <v>11.33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33064</v>
          </cell>
          <cell r="AA450">
            <v>6656</v>
          </cell>
          <cell r="AB450" t="str">
            <v xml:space="preserve">amritada    </v>
          </cell>
          <cell r="AC450" t="str">
            <v xml:space="preserve">PGRTPRQ5HP                                                                                                                          </v>
          </cell>
          <cell r="AD450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NP6</v>
          </cell>
          <cell r="AG450" t="str">
            <v xml:space="preserve">sdreyban    </v>
          </cell>
          <cell r="AH450">
            <v>4502144560</v>
          </cell>
        </row>
        <row r="451">
          <cell r="E451" t="str">
            <v>PGRTPRQ5LI</v>
          </cell>
          <cell r="F451">
            <v>310</v>
          </cell>
          <cell r="G451">
            <v>1000081891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288</v>
          </cell>
          <cell r="M451" t="str">
            <v xml:space="preserve">EA </v>
          </cell>
          <cell r="N451">
            <v>20210206</v>
          </cell>
          <cell r="O451" t="str">
            <v>CNE2</v>
          </cell>
          <cell r="P451" t="str">
            <v>EN03</v>
          </cell>
          <cell r="Q451">
            <v>3.68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33064</v>
          </cell>
          <cell r="AA451">
            <v>6656</v>
          </cell>
          <cell r="AB451" t="str">
            <v xml:space="preserve">amritada    </v>
          </cell>
          <cell r="AC451" t="str">
            <v xml:space="preserve">PGRTPRQ5LI                                                                                                                          </v>
          </cell>
          <cell r="AD451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NP6</v>
          </cell>
          <cell r="AG451" t="str">
            <v xml:space="preserve">sdreyban    </v>
          </cell>
          <cell r="AH451">
            <v>4502144561</v>
          </cell>
        </row>
        <row r="452">
          <cell r="E452" t="str">
            <v>PGRTPRQ5LI</v>
          </cell>
          <cell r="F452">
            <v>310</v>
          </cell>
          <cell r="G452">
            <v>1000081891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288</v>
          </cell>
          <cell r="M452" t="str">
            <v xml:space="preserve">EA </v>
          </cell>
          <cell r="N452">
            <v>20210206</v>
          </cell>
          <cell r="O452" t="str">
            <v>CNE2</v>
          </cell>
          <cell r="P452" t="str">
            <v>EN03</v>
          </cell>
          <cell r="Q452">
            <v>11.33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33064</v>
          </cell>
          <cell r="AA452">
            <v>6656</v>
          </cell>
          <cell r="AB452" t="str">
            <v xml:space="preserve">amritada    </v>
          </cell>
          <cell r="AC452" t="str">
            <v xml:space="preserve">PGRTPRQ5LI                                                                                                                          </v>
          </cell>
          <cell r="AD452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NP6</v>
          </cell>
          <cell r="AG452" t="str">
            <v xml:space="preserve">sdreyban    </v>
          </cell>
          <cell r="AH452">
            <v>4502144561</v>
          </cell>
        </row>
        <row r="453">
          <cell r="E453" t="str">
            <v>PGRTPRQ5LT</v>
          </cell>
          <cell r="F453">
            <v>310</v>
          </cell>
          <cell r="G453">
            <v>1000081891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384</v>
          </cell>
          <cell r="M453" t="str">
            <v xml:space="preserve">EA </v>
          </cell>
          <cell r="N453">
            <v>20210206</v>
          </cell>
          <cell r="O453" t="str">
            <v>CNE2</v>
          </cell>
          <cell r="P453" t="str">
            <v>EN03</v>
          </cell>
          <cell r="Q453">
            <v>3.68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33064</v>
          </cell>
          <cell r="AA453">
            <v>6656</v>
          </cell>
          <cell r="AB453" t="str">
            <v xml:space="preserve">amritada    </v>
          </cell>
          <cell r="AC453" t="str">
            <v xml:space="preserve">PGRTPRQ5LT                                                                                                                          </v>
          </cell>
          <cell r="AD453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NP6</v>
          </cell>
          <cell r="AG453" t="str">
            <v xml:space="preserve">sdreyban    </v>
          </cell>
          <cell r="AH453">
            <v>4502144562</v>
          </cell>
        </row>
        <row r="454">
          <cell r="E454" t="str">
            <v>PGRTPRQ5LT</v>
          </cell>
          <cell r="F454">
            <v>310</v>
          </cell>
          <cell r="G454">
            <v>1000081891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384</v>
          </cell>
          <cell r="M454" t="str">
            <v xml:space="preserve">EA </v>
          </cell>
          <cell r="N454">
            <v>20210206</v>
          </cell>
          <cell r="O454" t="str">
            <v>CNE2</v>
          </cell>
          <cell r="P454" t="str">
            <v>EN03</v>
          </cell>
          <cell r="Q454">
            <v>11.33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33064</v>
          </cell>
          <cell r="AA454">
            <v>6656</v>
          </cell>
          <cell r="AB454" t="str">
            <v xml:space="preserve">amritada    </v>
          </cell>
          <cell r="AC454" t="str">
            <v xml:space="preserve">PGRTPRQ5LT                                                                                                                          </v>
          </cell>
          <cell r="AD454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NP6</v>
          </cell>
          <cell r="AG454" t="str">
            <v xml:space="preserve">sdreyban    </v>
          </cell>
          <cell r="AH454">
            <v>4502144562</v>
          </cell>
        </row>
        <row r="455">
          <cell r="E455" t="str">
            <v>PGGIDSC5LI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200</v>
          </cell>
          <cell r="M455" t="str">
            <v xml:space="preserve">EA </v>
          </cell>
          <cell r="N455">
            <v>20210206</v>
          </cell>
          <cell r="O455" t="str">
            <v>CNE2</v>
          </cell>
          <cell r="P455" t="str">
            <v>EN01</v>
          </cell>
          <cell r="Q455">
            <v>11.75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33064</v>
          </cell>
          <cell r="AA455">
            <v>6656</v>
          </cell>
          <cell r="AB455" t="str">
            <v xml:space="preserve">amritada    </v>
          </cell>
          <cell r="AC455" t="str">
            <v xml:space="preserve">PGGIDSC5LI                                                                                                                          </v>
          </cell>
          <cell r="AD455" t="str">
            <v xml:space="preserve">PGGIDSC5LI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NP6</v>
          </cell>
          <cell r="AG455" t="str">
            <v xml:space="preserve">sdreyban    </v>
          </cell>
          <cell r="AH455">
            <v>4502144547</v>
          </cell>
        </row>
        <row r="456">
          <cell r="E456" t="str">
            <v>PGGIDSC5LT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200</v>
          </cell>
          <cell r="M456" t="str">
            <v xml:space="preserve">EA </v>
          </cell>
          <cell r="N456">
            <v>20210206</v>
          </cell>
          <cell r="O456" t="str">
            <v>CNE2</v>
          </cell>
          <cell r="P456" t="str">
            <v>EN01</v>
          </cell>
          <cell r="Q456">
            <v>11.75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33064</v>
          </cell>
          <cell r="AA456">
            <v>6656</v>
          </cell>
          <cell r="AB456" t="str">
            <v xml:space="preserve">amritada    </v>
          </cell>
          <cell r="AC456" t="str">
            <v xml:space="preserve">PGGIDSC5LT                                                                                                                          </v>
          </cell>
          <cell r="AD456" t="str">
            <v xml:space="preserve">PGGIDSC5LT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NP6</v>
          </cell>
          <cell r="AG456" t="str">
            <v xml:space="preserve">sdreyban    </v>
          </cell>
          <cell r="AH456">
            <v>4502144548</v>
          </cell>
        </row>
        <row r="457">
          <cell r="E457" t="str">
            <v>AS04D3PRC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52</v>
          </cell>
          <cell r="M457" t="str">
            <v xml:space="preserve">EA </v>
          </cell>
          <cell r="N457">
            <v>20210206</v>
          </cell>
          <cell r="O457" t="str">
            <v>CNE2</v>
          </cell>
          <cell r="P457" t="str">
            <v>EN03</v>
          </cell>
          <cell r="Q457">
            <v>49.1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33064</v>
          </cell>
          <cell r="AA457">
            <v>6656</v>
          </cell>
          <cell r="AB457" t="str">
            <v xml:space="preserve">teohjacq    </v>
          </cell>
          <cell r="AC457" t="str">
            <v xml:space="preserve">AS04D3PRC                                                                                                                           </v>
          </cell>
          <cell r="AD457" t="str">
            <v xml:space="preserve">AS04D3PRC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NP6</v>
          </cell>
          <cell r="AG457" t="str">
            <v xml:space="preserve">smgish      </v>
          </cell>
          <cell r="AH457">
            <v>4502144549</v>
          </cell>
        </row>
        <row r="458">
          <cell r="E458" t="str">
            <v>AS08D3SIC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36</v>
          </cell>
          <cell r="M458" t="str">
            <v xml:space="preserve">EA </v>
          </cell>
          <cell r="N458">
            <v>20210206</v>
          </cell>
          <cell r="O458" t="str">
            <v>CNE2</v>
          </cell>
          <cell r="P458" t="str">
            <v>EN03</v>
          </cell>
          <cell r="Q458">
            <v>48.02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33064</v>
          </cell>
          <cell r="AA458">
            <v>6656</v>
          </cell>
          <cell r="AB458" t="str">
            <v xml:space="preserve">teohjacq    </v>
          </cell>
          <cell r="AC458" t="str">
            <v xml:space="preserve">AS08D3SIC                                                                                                                           </v>
          </cell>
          <cell r="AD458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NP6</v>
          </cell>
          <cell r="AG458" t="str">
            <v xml:space="preserve">smgish      </v>
          </cell>
          <cell r="AH458">
            <v>4502144550</v>
          </cell>
        </row>
        <row r="459">
          <cell r="E459" t="str">
            <v>AS08D3SIC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36</v>
          </cell>
          <cell r="M459" t="str">
            <v xml:space="preserve">EA </v>
          </cell>
          <cell r="N459">
            <v>20210206</v>
          </cell>
          <cell r="O459" t="str">
            <v>CNE2</v>
          </cell>
          <cell r="P459" t="str">
            <v>EN03</v>
          </cell>
          <cell r="Q459">
            <v>4.0999999999999996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33064</v>
          </cell>
          <cell r="AA459">
            <v>6656</v>
          </cell>
          <cell r="AB459" t="str">
            <v xml:space="preserve">teohjacq    </v>
          </cell>
          <cell r="AC459" t="str">
            <v xml:space="preserve">AS08D3SIC                                                                                                                           </v>
          </cell>
          <cell r="AD459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NP6</v>
          </cell>
          <cell r="AG459" t="str">
            <v xml:space="preserve">smgish      </v>
          </cell>
          <cell r="AH459">
            <v>4502144550</v>
          </cell>
        </row>
        <row r="460">
          <cell r="E460" t="str">
            <v>AS32E2PRF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86</v>
          </cell>
          <cell r="M460" t="str">
            <v xml:space="preserve">EA </v>
          </cell>
          <cell r="N460">
            <v>20210213</v>
          </cell>
          <cell r="O460" t="str">
            <v>CNE2</v>
          </cell>
          <cell r="P460" t="str">
            <v>EN03</v>
          </cell>
          <cell r="Q460">
            <v>86.13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33064</v>
          </cell>
          <cell r="AA460">
            <v>6656</v>
          </cell>
          <cell r="AB460" t="str">
            <v xml:space="preserve">teohjacq    </v>
          </cell>
          <cell r="AC460" t="str">
            <v xml:space="preserve">AS32E2PRF                                                                                                                           </v>
          </cell>
          <cell r="AD460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NP6</v>
          </cell>
          <cell r="AG460" t="str">
            <v xml:space="preserve">smgish      </v>
          </cell>
          <cell r="AH460">
            <v>4502144551</v>
          </cell>
        </row>
        <row r="461">
          <cell r="E461" t="str">
            <v>AS32E2PRF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86</v>
          </cell>
          <cell r="M461" t="str">
            <v xml:space="preserve">EA </v>
          </cell>
          <cell r="N461">
            <v>20210213</v>
          </cell>
          <cell r="O461" t="str">
            <v>CNE2</v>
          </cell>
          <cell r="P461" t="str">
            <v>EN03</v>
          </cell>
          <cell r="Q461">
            <v>4.18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33064</v>
          </cell>
          <cell r="AA461">
            <v>6656</v>
          </cell>
          <cell r="AB461" t="str">
            <v xml:space="preserve">teohjacq    </v>
          </cell>
          <cell r="AC461" t="str">
            <v xml:space="preserve">AS32E2PRF                                                                                                                           </v>
          </cell>
          <cell r="AD461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NP6</v>
          </cell>
          <cell r="AG461" t="str">
            <v xml:space="preserve">smgish      </v>
          </cell>
          <cell r="AH461">
            <v>4502144551</v>
          </cell>
        </row>
        <row r="462">
          <cell r="E462" t="str">
            <v>AVEF15RQ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16</v>
          </cell>
          <cell r="M462" t="str">
            <v xml:space="preserve">EA </v>
          </cell>
          <cell r="N462">
            <v>20210213</v>
          </cell>
          <cell r="O462" t="str">
            <v>CNE2</v>
          </cell>
          <cell r="P462" t="str">
            <v>EN03</v>
          </cell>
          <cell r="Q462">
            <v>5.38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ggaba       </v>
          </cell>
          <cell r="AC462" t="str">
            <v xml:space="preserve">AVEF15RQ                                                                                                                            </v>
          </cell>
          <cell r="AD46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NP6</v>
          </cell>
          <cell r="AG462" t="str">
            <v xml:space="preserve">jahorn      </v>
          </cell>
          <cell r="AH462">
            <v>4502144552</v>
          </cell>
        </row>
        <row r="463">
          <cell r="E463" t="str">
            <v>AVEF15RQ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16</v>
          </cell>
          <cell r="M463" t="str">
            <v xml:space="preserve">EA </v>
          </cell>
          <cell r="N463">
            <v>20210213</v>
          </cell>
          <cell r="O463" t="str">
            <v>CNE2</v>
          </cell>
          <cell r="P463" t="str">
            <v>EN03</v>
          </cell>
          <cell r="Q463">
            <v>4.8499999999999996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ggaba       </v>
          </cell>
          <cell r="AC463" t="str">
            <v xml:space="preserve">AVEF15RQ                                                                                                                            </v>
          </cell>
          <cell r="AD463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NP6</v>
          </cell>
          <cell r="AG463" t="str">
            <v xml:space="preserve">jahorn      </v>
          </cell>
          <cell r="AH463">
            <v>4502144552</v>
          </cell>
        </row>
        <row r="464">
          <cell r="E464" t="str">
            <v>AVEF15RQ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16</v>
          </cell>
          <cell r="M464" t="str">
            <v xml:space="preserve">EA </v>
          </cell>
          <cell r="N464">
            <v>20210213</v>
          </cell>
          <cell r="O464" t="str">
            <v>CNE2</v>
          </cell>
          <cell r="P464" t="str">
            <v>EN03</v>
          </cell>
          <cell r="Q464">
            <v>102.83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ggaba       </v>
          </cell>
          <cell r="AC464" t="str">
            <v xml:space="preserve">AVEF15RQ                                                                                                                            </v>
          </cell>
          <cell r="AD464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NP6</v>
          </cell>
          <cell r="AG464" t="str">
            <v xml:space="preserve">jahorn      </v>
          </cell>
          <cell r="AH464">
            <v>4502144552</v>
          </cell>
        </row>
        <row r="465">
          <cell r="E465" t="str">
            <v>ARSS8APC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20210213</v>
          </cell>
          <cell r="O465" t="str">
            <v>CNE2</v>
          </cell>
          <cell r="P465" t="str">
            <v>EN03</v>
          </cell>
          <cell r="Q465">
            <v>43.13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ARSS8APC                                                                                                                            </v>
          </cell>
          <cell r="AD465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NP6</v>
          </cell>
          <cell r="AG465" t="str">
            <v xml:space="preserve">jahorn      </v>
          </cell>
          <cell r="AH465">
            <v>4502144553</v>
          </cell>
        </row>
        <row r="466">
          <cell r="E466" t="str">
            <v>ARSS4APC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12</v>
          </cell>
          <cell r="M466" t="str">
            <v xml:space="preserve">EA </v>
          </cell>
          <cell r="N466">
            <v>20210213</v>
          </cell>
          <cell r="O466" t="str">
            <v>CNE2</v>
          </cell>
          <cell r="P466" t="str">
            <v>EN03</v>
          </cell>
          <cell r="Q466">
            <v>43.16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ARSS4APC                                                                                                                            </v>
          </cell>
          <cell r="AD466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NP6</v>
          </cell>
          <cell r="AG466" t="str">
            <v xml:space="preserve">jahorn      </v>
          </cell>
          <cell r="AH466">
            <v>4502144554</v>
          </cell>
        </row>
        <row r="467">
          <cell r="E467" t="str">
            <v>AVEF15I2RF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32</v>
          </cell>
          <cell r="M467" t="str">
            <v xml:space="preserve">EA </v>
          </cell>
          <cell r="N467">
            <v>20210220</v>
          </cell>
          <cell r="O467" t="str">
            <v>CNE2</v>
          </cell>
          <cell r="P467" t="str">
            <v>EN03</v>
          </cell>
          <cell r="Q467">
            <v>117.42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ggaba       </v>
          </cell>
          <cell r="AC467" t="str">
            <v xml:space="preserve">AVEF15I2RF                                                                                                                          </v>
          </cell>
          <cell r="AD467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NP6</v>
          </cell>
          <cell r="AG467" t="str">
            <v xml:space="preserve">jahorn      </v>
          </cell>
          <cell r="AH467">
            <v>4502147176</v>
          </cell>
        </row>
        <row r="468">
          <cell r="E468" t="str">
            <v>AVS15R1RDT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28</v>
          </cell>
          <cell r="M468" t="str">
            <v xml:space="preserve">EA </v>
          </cell>
          <cell r="N468">
            <v>20210220</v>
          </cell>
          <cell r="O468" t="str">
            <v>CNE2</v>
          </cell>
          <cell r="P468" t="str">
            <v>EN03</v>
          </cell>
          <cell r="Q468">
            <v>111.59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AVS15R1RDT                                                                                                                          </v>
          </cell>
          <cell r="AD468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NP6</v>
          </cell>
          <cell r="AG468" t="str">
            <v xml:space="preserve">jahorn      </v>
          </cell>
          <cell r="AH468">
            <v>4502147185</v>
          </cell>
        </row>
        <row r="469">
          <cell r="E469" t="str">
            <v>AVS30I2RDT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56</v>
          </cell>
          <cell r="M469" t="str">
            <v xml:space="preserve">EA </v>
          </cell>
          <cell r="N469">
            <v>20210220</v>
          </cell>
          <cell r="O469" t="str">
            <v>CNE2</v>
          </cell>
          <cell r="P469" t="str">
            <v>EN03</v>
          </cell>
          <cell r="Q469">
            <v>112.61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AVS30I2RDT                                                                                                                          </v>
          </cell>
          <cell r="AD469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NP6</v>
          </cell>
          <cell r="AG469" t="str">
            <v xml:space="preserve">jahorn      </v>
          </cell>
          <cell r="AH469">
            <v>4502147186</v>
          </cell>
        </row>
        <row r="470">
          <cell r="E470" t="str">
            <v>AVSF30RRDT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52</v>
          </cell>
          <cell r="M470" t="str">
            <v xml:space="preserve">EA </v>
          </cell>
          <cell r="N470">
            <v>20210220</v>
          </cell>
          <cell r="O470" t="str">
            <v>CNE2</v>
          </cell>
          <cell r="P470" t="str">
            <v>EN03</v>
          </cell>
          <cell r="Q470">
            <v>111.78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AVSF30RRDT                                                                                                                          </v>
          </cell>
          <cell r="AD470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NP6</v>
          </cell>
          <cell r="AG470" t="str">
            <v xml:space="preserve">jahorn      </v>
          </cell>
          <cell r="AH470">
            <v>4502147187</v>
          </cell>
        </row>
        <row r="471">
          <cell r="E471" t="str">
            <v>AVS15SMTA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4</v>
          </cell>
          <cell r="M471" t="str">
            <v xml:space="preserve">EA </v>
          </cell>
          <cell r="N471">
            <v>20210220</v>
          </cell>
          <cell r="O471" t="str">
            <v>CNE2</v>
          </cell>
          <cell r="P471" t="str">
            <v>EN03</v>
          </cell>
          <cell r="Q471">
            <v>111.62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AVS15SMTA                                                                                                                           </v>
          </cell>
          <cell r="AD471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NP6</v>
          </cell>
          <cell r="AG471" t="str">
            <v xml:space="preserve">jahorn      </v>
          </cell>
          <cell r="AH471">
            <v>4502147188</v>
          </cell>
        </row>
        <row r="472">
          <cell r="E472" t="str">
            <v>AR1DEBQLC3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40</v>
          </cell>
          <cell r="M472" t="str">
            <v xml:space="preserve">EA </v>
          </cell>
          <cell r="N472">
            <v>20210213</v>
          </cell>
          <cell r="O472" t="str">
            <v>CNE2</v>
          </cell>
          <cell r="P472" t="str">
            <v>EN03</v>
          </cell>
          <cell r="Q472">
            <v>29.16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AR1DEBQLC3                                                                                                                          </v>
          </cell>
          <cell r="AD472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NP6</v>
          </cell>
          <cell r="AG472" t="str">
            <v xml:space="preserve">jahorn      </v>
          </cell>
          <cell r="AH472">
            <v>4502147189</v>
          </cell>
        </row>
        <row r="473">
          <cell r="E473" t="str">
            <v>AR1DEBTLC4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44</v>
          </cell>
          <cell r="M473" t="str">
            <v xml:space="preserve">EA </v>
          </cell>
          <cell r="N473">
            <v>20210213</v>
          </cell>
          <cell r="O473" t="str">
            <v>CNE2</v>
          </cell>
          <cell r="P473" t="str">
            <v>EN03</v>
          </cell>
          <cell r="Q473">
            <v>29.16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AR1DEBTLC4                                                                                                                          </v>
          </cell>
          <cell r="AD473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NP6</v>
          </cell>
          <cell r="AG473" t="str">
            <v xml:space="preserve">jahorn      </v>
          </cell>
          <cell r="AH473">
            <v>4502147190</v>
          </cell>
        </row>
        <row r="474">
          <cell r="E474" t="str">
            <v>BHS19A2PC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80</v>
          </cell>
          <cell r="M474" t="str">
            <v xml:space="preserve">EA </v>
          </cell>
          <cell r="N474">
            <v>20210220</v>
          </cell>
          <cell r="O474" t="str">
            <v>CNE2</v>
          </cell>
          <cell r="P474" t="str">
            <v>EN03</v>
          </cell>
          <cell r="Q474">
            <v>56.97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hoangan     </v>
          </cell>
          <cell r="AC474" t="str">
            <v xml:space="preserve">BHS19A2PC                                                                                                                           </v>
          </cell>
          <cell r="AD474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NP6</v>
          </cell>
          <cell r="AG474" t="str">
            <v xml:space="preserve">strivedi    </v>
          </cell>
          <cell r="AH474">
            <v>4502147191</v>
          </cell>
        </row>
        <row r="475">
          <cell r="E475" t="str">
            <v>BHS4TA2PC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60</v>
          </cell>
          <cell r="M475" t="str">
            <v xml:space="preserve">EA </v>
          </cell>
          <cell r="N475">
            <v>20210220</v>
          </cell>
          <cell r="O475" t="str">
            <v>CNE2</v>
          </cell>
          <cell r="P475" t="str">
            <v>EN03</v>
          </cell>
          <cell r="Q475">
            <v>56.57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hoangan     </v>
          </cell>
          <cell r="AC475" t="str">
            <v xml:space="preserve">BHS4TA2PC                                                                                                                           </v>
          </cell>
          <cell r="AD475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NP6</v>
          </cell>
          <cell r="AG475" t="str">
            <v xml:space="preserve">strivedi    </v>
          </cell>
          <cell r="AH475">
            <v>4502147192</v>
          </cell>
        </row>
        <row r="476">
          <cell r="E476" t="str">
            <v>BHS4TA2SC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12</v>
          </cell>
          <cell r="M476" t="str">
            <v xml:space="preserve">EA </v>
          </cell>
          <cell r="N476">
            <v>20210220</v>
          </cell>
          <cell r="O476" t="str">
            <v>CNE2</v>
          </cell>
          <cell r="P476" t="str">
            <v>EN03</v>
          </cell>
          <cell r="Q476">
            <v>57.13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hoangan     </v>
          </cell>
          <cell r="AC476" t="str">
            <v xml:space="preserve">BHS4TA2SC                                                                                                                           </v>
          </cell>
          <cell r="AD476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NP6</v>
          </cell>
          <cell r="AG476" t="str">
            <v xml:space="preserve">strivedi    </v>
          </cell>
          <cell r="AH476">
            <v>4502147193</v>
          </cell>
        </row>
        <row r="477">
          <cell r="E477" t="str">
            <v>BHS8TA2PC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40</v>
          </cell>
          <cell r="M477" t="str">
            <v xml:space="preserve">EA </v>
          </cell>
          <cell r="N477">
            <v>20210220</v>
          </cell>
          <cell r="O477" t="str">
            <v>CNE2</v>
          </cell>
          <cell r="P477" t="str">
            <v>EN03</v>
          </cell>
          <cell r="Q477">
            <v>57.04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hoangan     </v>
          </cell>
          <cell r="AC477" t="str">
            <v xml:space="preserve">BHS8TA2PC                                                                                                                           </v>
          </cell>
          <cell r="AD477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NP6</v>
          </cell>
          <cell r="AG477" t="str">
            <v xml:space="preserve">strivedi    </v>
          </cell>
          <cell r="AH477">
            <v>4502147194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20210220</v>
          </cell>
          <cell r="O478" t="str">
            <v>CNE2</v>
          </cell>
          <cell r="P478" t="str">
            <v>EN03</v>
          </cell>
          <cell r="Q478">
            <v>116.56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NP6</v>
          </cell>
          <cell r="AG478" t="str">
            <v xml:space="preserve">jahorn      </v>
          </cell>
          <cell r="AH478">
            <v>4502147177</v>
          </cell>
        </row>
        <row r="479">
          <cell r="E479" t="str">
            <v>BHS8TA2SC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32</v>
          </cell>
          <cell r="M479" t="str">
            <v xml:space="preserve">EA </v>
          </cell>
          <cell r="N479">
            <v>20210220</v>
          </cell>
          <cell r="O479" t="str">
            <v>CNE2</v>
          </cell>
          <cell r="P479" t="str">
            <v>EN03</v>
          </cell>
          <cell r="Q479">
            <v>57.6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hoangan     </v>
          </cell>
          <cell r="AC479" t="str">
            <v xml:space="preserve">BHS8TA2SC                                                                                                                           </v>
          </cell>
          <cell r="AD479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NP6</v>
          </cell>
          <cell r="AG479" t="str">
            <v xml:space="preserve">strivedi    </v>
          </cell>
          <cell r="AH479">
            <v>4502147195</v>
          </cell>
        </row>
        <row r="480">
          <cell r="E480" t="str">
            <v>BHS19A2SC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52</v>
          </cell>
          <cell r="M480" t="str">
            <v xml:space="preserve">EA </v>
          </cell>
          <cell r="N480">
            <v>20210220</v>
          </cell>
          <cell r="O480" t="str">
            <v>CNE2</v>
          </cell>
          <cell r="P480" t="str">
            <v>EN03</v>
          </cell>
          <cell r="Q480">
            <v>56.73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hoangan     </v>
          </cell>
          <cell r="AC480" t="str">
            <v xml:space="preserve">BHS19A2SC                                                                                                                           </v>
          </cell>
          <cell r="AD480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NP6</v>
          </cell>
          <cell r="AG480" t="str">
            <v xml:space="preserve">strivedi    </v>
          </cell>
          <cell r="AH480">
            <v>4502147196</v>
          </cell>
        </row>
        <row r="481">
          <cell r="E481" t="str">
            <v>BHS2D3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32</v>
          </cell>
          <cell r="M481" t="str">
            <v xml:space="preserve">EA </v>
          </cell>
          <cell r="N481">
            <v>20210206</v>
          </cell>
          <cell r="O481" t="str">
            <v>CNE2</v>
          </cell>
          <cell r="P481" t="str">
            <v>EN03</v>
          </cell>
          <cell r="Q481">
            <v>41.92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hoangan     </v>
          </cell>
          <cell r="AC481" t="str">
            <v xml:space="preserve">BHS2D3                                                                                                                              </v>
          </cell>
          <cell r="AD481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NP6</v>
          </cell>
          <cell r="AG481" t="str">
            <v xml:space="preserve">strivedi    </v>
          </cell>
          <cell r="AH481">
            <v>4502147197</v>
          </cell>
        </row>
        <row r="482">
          <cell r="E482" t="str">
            <v>PGRTPRQ1HP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408</v>
          </cell>
          <cell r="M482" t="str">
            <v xml:space="preserve">EA </v>
          </cell>
          <cell r="N482">
            <v>20210213</v>
          </cell>
          <cell r="O482" t="str">
            <v>CNE2</v>
          </cell>
          <cell r="P482" t="str">
            <v>EN03</v>
          </cell>
          <cell r="Q482">
            <v>11.38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33064</v>
          </cell>
          <cell r="AA482">
            <v>3152</v>
          </cell>
          <cell r="AB482" t="str">
            <v xml:space="preserve">amritada    </v>
          </cell>
          <cell r="AC482" t="str">
            <v xml:space="preserve">PGRTPRQ1HP                                                                                                                          </v>
          </cell>
          <cell r="AD482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NP6</v>
          </cell>
          <cell r="AG482" t="str">
            <v xml:space="preserve">sdreyban    </v>
          </cell>
          <cell r="AH482">
            <v>4502147198</v>
          </cell>
        </row>
        <row r="483">
          <cell r="E483" t="str">
            <v>PGRTPRQ1HP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408</v>
          </cell>
          <cell r="M483" t="str">
            <v xml:space="preserve">EA </v>
          </cell>
          <cell r="N483">
            <v>20210213</v>
          </cell>
          <cell r="O483" t="str">
            <v>CNE2</v>
          </cell>
          <cell r="P483" t="str">
            <v>EN03</v>
          </cell>
          <cell r="Q483">
            <v>3.68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33064</v>
          </cell>
          <cell r="AA483">
            <v>3152</v>
          </cell>
          <cell r="AB483" t="str">
            <v xml:space="preserve">amritada    </v>
          </cell>
          <cell r="AC483" t="str">
            <v xml:space="preserve">PGRTPRQ1HP                                                                                                                          </v>
          </cell>
          <cell r="AD483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NP6</v>
          </cell>
          <cell r="AG483" t="str">
            <v xml:space="preserve">sdreyban    </v>
          </cell>
          <cell r="AH483">
            <v>4502147198</v>
          </cell>
        </row>
        <row r="484">
          <cell r="E484" t="str">
            <v>PGRTPRQ1LI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392</v>
          </cell>
          <cell r="M484" t="str">
            <v xml:space="preserve">EA </v>
          </cell>
          <cell r="N484">
            <v>20210213</v>
          </cell>
          <cell r="O484" t="str">
            <v>CNE2</v>
          </cell>
          <cell r="P484" t="str">
            <v>EN03</v>
          </cell>
          <cell r="Q484">
            <v>11.38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33064</v>
          </cell>
          <cell r="AA484">
            <v>3152</v>
          </cell>
          <cell r="AB484" t="str">
            <v xml:space="preserve">amritada    </v>
          </cell>
          <cell r="AC484" t="str">
            <v xml:space="preserve">PGRTPRQ1LI                                                                                                                          </v>
          </cell>
          <cell r="AD484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NP6</v>
          </cell>
          <cell r="AG484" t="str">
            <v xml:space="preserve">sdreyban    </v>
          </cell>
          <cell r="AH484">
            <v>4502147199</v>
          </cell>
        </row>
        <row r="485">
          <cell r="E485" t="str">
            <v>PGRTPRQ1LI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392</v>
          </cell>
          <cell r="M485" t="str">
            <v xml:space="preserve">EA </v>
          </cell>
          <cell r="N485">
            <v>20210213</v>
          </cell>
          <cell r="O485" t="str">
            <v>CNE2</v>
          </cell>
          <cell r="P485" t="str">
            <v>EN03</v>
          </cell>
          <cell r="Q485">
            <v>3.68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33064</v>
          </cell>
          <cell r="AA485">
            <v>3152</v>
          </cell>
          <cell r="AB485" t="str">
            <v xml:space="preserve">amritada    </v>
          </cell>
          <cell r="AC485" t="str">
            <v xml:space="preserve">PGRTPRQ1LI                                                                                                                          </v>
          </cell>
          <cell r="AD485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NP6</v>
          </cell>
          <cell r="AG485" t="str">
            <v xml:space="preserve">sdreyban    </v>
          </cell>
          <cell r="AH485">
            <v>4502147199</v>
          </cell>
        </row>
        <row r="486">
          <cell r="E486" t="str">
            <v>PGRTPRQ1LT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368</v>
          </cell>
          <cell r="M486" t="str">
            <v xml:space="preserve">EA </v>
          </cell>
          <cell r="N486">
            <v>20210213</v>
          </cell>
          <cell r="O486" t="str">
            <v>CNE2</v>
          </cell>
          <cell r="P486" t="str">
            <v>EN03</v>
          </cell>
          <cell r="Q486">
            <v>11.38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33064</v>
          </cell>
          <cell r="AA486">
            <v>3152</v>
          </cell>
          <cell r="AB486" t="str">
            <v xml:space="preserve">amritada    </v>
          </cell>
          <cell r="AC486" t="str">
            <v xml:space="preserve">PGRTPRQ1LT                                                                                                                          </v>
          </cell>
          <cell r="AD486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NP6</v>
          </cell>
          <cell r="AG486" t="str">
            <v xml:space="preserve">sdreyban    </v>
          </cell>
          <cell r="AH486">
            <v>4502147200</v>
          </cell>
        </row>
        <row r="487">
          <cell r="E487" t="str">
            <v>PGRTPRQ1LT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368</v>
          </cell>
          <cell r="M487" t="str">
            <v xml:space="preserve">EA </v>
          </cell>
          <cell r="N487">
            <v>20210213</v>
          </cell>
          <cell r="O487" t="str">
            <v>CNE2</v>
          </cell>
          <cell r="P487" t="str">
            <v>EN03</v>
          </cell>
          <cell r="Q487">
            <v>3.68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33064</v>
          </cell>
          <cell r="AA487">
            <v>3152</v>
          </cell>
          <cell r="AB487" t="str">
            <v xml:space="preserve">amritada    </v>
          </cell>
          <cell r="AC487" t="str">
            <v xml:space="preserve">PGRTPRQ1LT                                                                                                                          </v>
          </cell>
          <cell r="AD487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NP6</v>
          </cell>
          <cell r="AG487" t="str">
            <v xml:space="preserve">sdreyban    </v>
          </cell>
          <cell r="AH487">
            <v>4502147200</v>
          </cell>
        </row>
        <row r="488">
          <cell r="E488" t="str">
            <v>PGIDTSC1HP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272</v>
          </cell>
          <cell r="M488" t="str">
            <v xml:space="preserve">EA </v>
          </cell>
          <cell r="N488">
            <v>20210213</v>
          </cell>
          <cell r="O488" t="str">
            <v>CNE2</v>
          </cell>
          <cell r="P488" t="str">
            <v>EN03</v>
          </cell>
          <cell r="Q488">
            <v>11.82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33064</v>
          </cell>
          <cell r="AA488">
            <v>3152</v>
          </cell>
          <cell r="AB488" t="str">
            <v xml:space="preserve">amritada    </v>
          </cell>
          <cell r="AC488" t="str">
            <v xml:space="preserve">PGIDTSC1HP                                                                                                                          </v>
          </cell>
          <cell r="AD488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NP6</v>
          </cell>
          <cell r="AG488" t="str">
            <v xml:space="preserve">sdreyban    </v>
          </cell>
          <cell r="AH488">
            <v>4502147201</v>
          </cell>
        </row>
        <row r="489">
          <cell r="E489" t="str">
            <v>PGIDTSC1HP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272</v>
          </cell>
          <cell r="M489" t="str">
            <v xml:space="preserve">EA </v>
          </cell>
          <cell r="N489">
            <v>20210213</v>
          </cell>
          <cell r="O489" t="str">
            <v>CNE2</v>
          </cell>
          <cell r="P489" t="str">
            <v>EN03</v>
          </cell>
          <cell r="Q489">
            <v>3.68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33064</v>
          </cell>
          <cell r="AA489">
            <v>3152</v>
          </cell>
          <cell r="AB489" t="str">
            <v xml:space="preserve">amritada    </v>
          </cell>
          <cell r="AC489" t="str">
            <v xml:space="preserve">PGIDTSC1HP                                                                                                                          </v>
          </cell>
          <cell r="AD489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NP6</v>
          </cell>
          <cell r="AG489" t="str">
            <v xml:space="preserve">sdreyban    </v>
          </cell>
          <cell r="AH489">
            <v>4502147201</v>
          </cell>
        </row>
        <row r="490">
          <cell r="E490" t="str">
            <v>YRR2R019M1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20</v>
          </cell>
          <cell r="M490" t="str">
            <v xml:space="preserve">EA </v>
          </cell>
          <cell r="N490">
            <v>20210227</v>
          </cell>
          <cell r="O490" t="str">
            <v>CNE2</v>
          </cell>
          <cell r="P490" t="str">
            <v>EN03</v>
          </cell>
          <cell r="Q490">
            <v>20.6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hoangan     </v>
          </cell>
          <cell r="AC490" t="str">
            <v xml:space="preserve">YRR2R019M1                                                                                                                          </v>
          </cell>
          <cell r="AD49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NP6</v>
          </cell>
          <cell r="AG490" t="str">
            <v xml:space="preserve">pruscito    </v>
          </cell>
          <cell r="AH490">
            <v>4502147202</v>
          </cell>
        </row>
        <row r="491">
          <cell r="E491" t="str">
            <v>YRR2R019M2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20</v>
          </cell>
          <cell r="M491" t="str">
            <v xml:space="preserve">EA </v>
          </cell>
          <cell r="N491">
            <v>20210227</v>
          </cell>
          <cell r="O491" t="str">
            <v>CNE2</v>
          </cell>
          <cell r="P491" t="str">
            <v>EN03</v>
          </cell>
          <cell r="Q491">
            <v>21.39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hoangan     </v>
          </cell>
          <cell r="AC491" t="str">
            <v xml:space="preserve">YRR2R019M2                                                                                                                          </v>
          </cell>
          <cell r="AD49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NP6</v>
          </cell>
          <cell r="AG491" t="str">
            <v xml:space="preserve">pruscito    </v>
          </cell>
          <cell r="AH491">
            <v>4502147203</v>
          </cell>
        </row>
        <row r="492">
          <cell r="E492" t="str">
            <v>YRR2R038M1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40</v>
          </cell>
          <cell r="M492" t="str">
            <v xml:space="preserve">EA </v>
          </cell>
          <cell r="N492">
            <v>20210227</v>
          </cell>
          <cell r="O492" t="str">
            <v>CNE2</v>
          </cell>
          <cell r="P492" t="str">
            <v>EN03</v>
          </cell>
          <cell r="Q492">
            <v>20.6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hoangan     </v>
          </cell>
          <cell r="AC492" t="str">
            <v xml:space="preserve">YRR2R038M1                                                                                                                          </v>
          </cell>
          <cell r="AD49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NP6</v>
          </cell>
          <cell r="AG492" t="str">
            <v xml:space="preserve">pruscito    </v>
          </cell>
          <cell r="AH492">
            <v>4502147204</v>
          </cell>
        </row>
        <row r="493">
          <cell r="E493" t="str">
            <v>AVEF30IRDT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60</v>
          </cell>
          <cell r="M493" t="str">
            <v xml:space="preserve">EA </v>
          </cell>
          <cell r="N493">
            <v>20210220</v>
          </cell>
          <cell r="O493" t="str">
            <v>CNE2</v>
          </cell>
          <cell r="P493" t="str">
            <v>EN03</v>
          </cell>
          <cell r="Q493">
            <v>117.55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AVEF30IRDT                                                                                                                          </v>
          </cell>
          <cell r="AD49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NP6</v>
          </cell>
          <cell r="AG493" t="str">
            <v xml:space="preserve">jahorn      </v>
          </cell>
          <cell r="AH493">
            <v>4502147178</v>
          </cell>
        </row>
        <row r="494">
          <cell r="E494" t="str">
            <v>YRR2R038M2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40</v>
          </cell>
          <cell r="M494" t="str">
            <v xml:space="preserve">EA </v>
          </cell>
          <cell r="N494">
            <v>20210227</v>
          </cell>
          <cell r="O494" t="str">
            <v>CNE2</v>
          </cell>
          <cell r="P494" t="str">
            <v>EN03</v>
          </cell>
          <cell r="Q494">
            <v>21.39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hoangan     </v>
          </cell>
          <cell r="AC494" t="str">
            <v xml:space="preserve">YRR2R038M2                                                                                                                          </v>
          </cell>
          <cell r="AD49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NP6</v>
          </cell>
          <cell r="AG494" t="str">
            <v xml:space="preserve">pruscito    </v>
          </cell>
          <cell r="AH494">
            <v>4502147205</v>
          </cell>
        </row>
        <row r="495">
          <cell r="E495" t="str">
            <v>YRR2R480M1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20</v>
          </cell>
          <cell r="M495" t="str">
            <v xml:space="preserve">EA </v>
          </cell>
          <cell r="N495">
            <v>20210227</v>
          </cell>
          <cell r="O495" t="str">
            <v>CNE2</v>
          </cell>
          <cell r="P495" t="str">
            <v>EN03</v>
          </cell>
          <cell r="Q495">
            <v>20.05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hoangan     </v>
          </cell>
          <cell r="AC495" t="str">
            <v xml:space="preserve">YRR2R480M1                                                                                                                          </v>
          </cell>
          <cell r="AD49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NP6</v>
          </cell>
          <cell r="AG495" t="str">
            <v xml:space="preserve">pruscito    </v>
          </cell>
          <cell r="AH495">
            <v>4502147206</v>
          </cell>
        </row>
        <row r="496">
          <cell r="E496" t="str">
            <v>YRR2R480M2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20</v>
          </cell>
          <cell r="M496" t="str">
            <v xml:space="preserve">EA </v>
          </cell>
          <cell r="N496">
            <v>20210227</v>
          </cell>
          <cell r="O496" t="str">
            <v>CNE2</v>
          </cell>
          <cell r="P496" t="str">
            <v>EN03</v>
          </cell>
          <cell r="Q496">
            <v>20.85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hoangan     </v>
          </cell>
          <cell r="AC496" t="str">
            <v xml:space="preserve">YRR2R480M2                                                                                                                          </v>
          </cell>
          <cell r="AD49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NP6</v>
          </cell>
          <cell r="AG496" t="str">
            <v xml:space="preserve">pruscito    </v>
          </cell>
          <cell r="AH496">
            <v>4502147207</v>
          </cell>
        </row>
        <row r="497">
          <cell r="E497" t="str">
            <v>YRR2R960M1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24</v>
          </cell>
          <cell r="M497" t="str">
            <v xml:space="preserve">EA </v>
          </cell>
          <cell r="N497">
            <v>20210227</v>
          </cell>
          <cell r="O497" t="str">
            <v>CNE2</v>
          </cell>
          <cell r="P497" t="str">
            <v>EN03</v>
          </cell>
          <cell r="Q497">
            <v>20.57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hoangan     </v>
          </cell>
          <cell r="AC497" t="str">
            <v xml:space="preserve">YRR2R960M1                                                                                                                          </v>
          </cell>
          <cell r="AD49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NP6</v>
          </cell>
          <cell r="AG497" t="str">
            <v xml:space="preserve">pruscito    </v>
          </cell>
          <cell r="AH497">
            <v>4502147208</v>
          </cell>
        </row>
        <row r="498">
          <cell r="E498" t="str">
            <v>YRR2R960M2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36</v>
          </cell>
          <cell r="M498" t="str">
            <v xml:space="preserve">EA </v>
          </cell>
          <cell r="N498">
            <v>20210227</v>
          </cell>
          <cell r="O498" t="str">
            <v>CNE2</v>
          </cell>
          <cell r="P498" t="str">
            <v>EN03</v>
          </cell>
          <cell r="Q498">
            <v>21.37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hoangan     </v>
          </cell>
          <cell r="AC498" t="str">
            <v xml:space="preserve">YRR2R960M2                                                                                                                          </v>
          </cell>
          <cell r="AD49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NP6</v>
          </cell>
          <cell r="AG498" t="str">
            <v xml:space="preserve">pruscito    </v>
          </cell>
          <cell r="AH498">
            <v>4502147209</v>
          </cell>
        </row>
        <row r="499">
          <cell r="E499" t="str">
            <v>YRR2R019S1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20</v>
          </cell>
          <cell r="M499" t="str">
            <v xml:space="preserve">EA </v>
          </cell>
          <cell r="N499">
            <v>20210227</v>
          </cell>
          <cell r="O499" t="str">
            <v>CNE2</v>
          </cell>
          <cell r="P499" t="str">
            <v>EN03</v>
          </cell>
          <cell r="Q499">
            <v>20.59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tlcoenen    </v>
          </cell>
          <cell r="AC499" t="str">
            <v xml:space="preserve">YRR2R019S1                                                                                                                          </v>
          </cell>
          <cell r="AD49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NP6</v>
          </cell>
          <cell r="AG499" t="str">
            <v xml:space="preserve">pruscito    </v>
          </cell>
          <cell r="AH499">
            <v>4502147210</v>
          </cell>
        </row>
        <row r="500">
          <cell r="E500" t="str">
            <v>YRR2R019S2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20</v>
          </cell>
          <cell r="M500" t="str">
            <v xml:space="preserve">EA </v>
          </cell>
          <cell r="N500">
            <v>20210227</v>
          </cell>
          <cell r="O500" t="str">
            <v>CNE2</v>
          </cell>
          <cell r="P500" t="str">
            <v>EN03</v>
          </cell>
          <cell r="Q500">
            <v>21.4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tlcoenen    </v>
          </cell>
          <cell r="AC500" t="str">
            <v xml:space="preserve">YRR2R019S2                                                                                                                          </v>
          </cell>
          <cell r="AD50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NP6</v>
          </cell>
          <cell r="AG500" t="str">
            <v xml:space="preserve">pruscito    </v>
          </cell>
          <cell r="AH500">
            <v>4502147211</v>
          </cell>
        </row>
        <row r="501">
          <cell r="E501" t="str">
            <v>YRR2R038S1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20210227</v>
          </cell>
          <cell r="O501" t="str">
            <v>CNE2</v>
          </cell>
          <cell r="P501" t="str">
            <v>EN03</v>
          </cell>
          <cell r="Q501">
            <v>20.65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tlcoenen    </v>
          </cell>
          <cell r="AC501" t="str">
            <v xml:space="preserve">YRR2R038S1                                                                                                                          </v>
          </cell>
          <cell r="AD50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NP6</v>
          </cell>
          <cell r="AG501" t="str">
            <v xml:space="preserve">pruscito    </v>
          </cell>
          <cell r="AH501">
            <v>4502147212</v>
          </cell>
        </row>
        <row r="502">
          <cell r="E502" t="str">
            <v>YRR2R038S2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40</v>
          </cell>
          <cell r="M502" t="str">
            <v xml:space="preserve">EA </v>
          </cell>
          <cell r="N502">
            <v>20210227</v>
          </cell>
          <cell r="O502" t="str">
            <v>CNE2</v>
          </cell>
          <cell r="P502" t="str">
            <v>EN03</v>
          </cell>
          <cell r="Q502">
            <v>21.41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tlcoenen    </v>
          </cell>
          <cell r="AC502" t="str">
            <v xml:space="preserve">YRR2R038S2                                                                                                                          </v>
          </cell>
          <cell r="AD50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NP6</v>
          </cell>
          <cell r="AG502" t="str">
            <v xml:space="preserve">pruscito    </v>
          </cell>
          <cell r="AH502">
            <v>4502147213</v>
          </cell>
        </row>
        <row r="503">
          <cell r="E503" t="str">
            <v>YRR2R076S1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32</v>
          </cell>
          <cell r="M503" t="str">
            <v xml:space="preserve">EA </v>
          </cell>
          <cell r="N503">
            <v>20210227</v>
          </cell>
          <cell r="O503" t="str">
            <v>CNE2</v>
          </cell>
          <cell r="P503" t="str">
            <v>EN03</v>
          </cell>
          <cell r="Q503">
            <v>21.01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tlcoenen    </v>
          </cell>
          <cell r="AC503" t="str">
            <v xml:space="preserve">YRR2R076S1                                                                                                                          </v>
          </cell>
          <cell r="AD50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NP6</v>
          </cell>
          <cell r="AG503" t="str">
            <v xml:space="preserve">pruscito    </v>
          </cell>
          <cell r="AH503">
            <v>4502147214</v>
          </cell>
        </row>
        <row r="504">
          <cell r="E504" t="str">
            <v>AVEF30RRDT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60</v>
          </cell>
          <cell r="M504" t="str">
            <v xml:space="preserve">EA </v>
          </cell>
          <cell r="N504">
            <v>20210220</v>
          </cell>
          <cell r="O504" t="str">
            <v>CNE2</v>
          </cell>
          <cell r="P504" t="str">
            <v>EN03</v>
          </cell>
          <cell r="Q504">
            <v>116.59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AVEF30RRDT                                                                                                                          </v>
          </cell>
          <cell r="AD50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NP6</v>
          </cell>
          <cell r="AG504" t="str">
            <v xml:space="preserve">jahorn      </v>
          </cell>
          <cell r="AH504">
            <v>4502147179</v>
          </cell>
        </row>
        <row r="505">
          <cell r="E505" t="str">
            <v>YRR2R076S2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32</v>
          </cell>
          <cell r="M505" t="str">
            <v xml:space="preserve">EA </v>
          </cell>
          <cell r="N505">
            <v>20210227</v>
          </cell>
          <cell r="O505" t="str">
            <v>CNE2</v>
          </cell>
          <cell r="P505" t="str">
            <v>EN03</v>
          </cell>
          <cell r="Q505">
            <v>21.92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tlcoenen    </v>
          </cell>
          <cell r="AC505" t="str">
            <v xml:space="preserve">YRR2R076S2                                                                                                                          </v>
          </cell>
          <cell r="AD50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NP6</v>
          </cell>
          <cell r="AG505" t="str">
            <v xml:space="preserve">pruscito    </v>
          </cell>
          <cell r="AH505">
            <v>4502147215</v>
          </cell>
        </row>
        <row r="506">
          <cell r="E506" t="str">
            <v>YRR2R240S1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24</v>
          </cell>
          <cell r="M506" t="str">
            <v xml:space="preserve">EA </v>
          </cell>
          <cell r="N506">
            <v>20210227</v>
          </cell>
          <cell r="O506" t="str">
            <v>CNE2</v>
          </cell>
          <cell r="P506" t="str">
            <v>EN03</v>
          </cell>
          <cell r="Q506">
            <v>19.649999999999999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tlcoenen    </v>
          </cell>
          <cell r="AC506" t="str">
            <v xml:space="preserve">YRR2R240S1                                                                                                                          </v>
          </cell>
          <cell r="AD50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NP6</v>
          </cell>
          <cell r="AG506" t="str">
            <v xml:space="preserve">pruscito    </v>
          </cell>
          <cell r="AH506">
            <v>4502147216</v>
          </cell>
        </row>
        <row r="507">
          <cell r="E507" t="str">
            <v>YRR2R240S2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24</v>
          </cell>
          <cell r="M507" t="str">
            <v xml:space="preserve">EA </v>
          </cell>
          <cell r="N507">
            <v>20210227</v>
          </cell>
          <cell r="O507" t="str">
            <v>CNE2</v>
          </cell>
          <cell r="P507" t="str">
            <v>EN03</v>
          </cell>
          <cell r="Q507">
            <v>20.46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tlcoenen    </v>
          </cell>
          <cell r="AC507" t="str">
            <v xml:space="preserve">YRR2R240S2                                                                                                                          </v>
          </cell>
          <cell r="AD50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NP6</v>
          </cell>
          <cell r="AG507" t="str">
            <v xml:space="preserve">pruscito    </v>
          </cell>
          <cell r="AH507">
            <v>4502147217</v>
          </cell>
        </row>
        <row r="508">
          <cell r="E508" t="str">
            <v>YRR2R480S1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24</v>
          </cell>
          <cell r="M508" t="str">
            <v xml:space="preserve">EA </v>
          </cell>
          <cell r="N508">
            <v>20210227</v>
          </cell>
          <cell r="O508" t="str">
            <v>CNE2</v>
          </cell>
          <cell r="P508" t="str">
            <v>EN03</v>
          </cell>
          <cell r="Q508">
            <v>20.04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tlcoenen    </v>
          </cell>
          <cell r="AC508" t="str">
            <v xml:space="preserve">YRR2R480S1                                                                                                                          </v>
          </cell>
          <cell r="AD50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NP6</v>
          </cell>
          <cell r="AG508" t="str">
            <v xml:space="preserve">pruscito    </v>
          </cell>
          <cell r="AH508">
            <v>4502147218</v>
          </cell>
        </row>
        <row r="509">
          <cell r="E509" t="str">
            <v>YRR2R480S2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24</v>
          </cell>
          <cell r="M509" t="str">
            <v xml:space="preserve">EA </v>
          </cell>
          <cell r="N509">
            <v>20210227</v>
          </cell>
          <cell r="O509" t="str">
            <v>CNE2</v>
          </cell>
          <cell r="P509" t="str">
            <v>EN03</v>
          </cell>
          <cell r="Q509">
            <v>20.85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tlcoenen    </v>
          </cell>
          <cell r="AC509" t="str">
            <v xml:space="preserve">YRR2R480S2                                                                                                                          </v>
          </cell>
          <cell r="AD50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NP6</v>
          </cell>
          <cell r="AG509" t="str">
            <v xml:space="preserve">pruscito    </v>
          </cell>
          <cell r="AH509">
            <v>4502147219</v>
          </cell>
        </row>
        <row r="510">
          <cell r="E510" t="str">
            <v>YRR2R960S1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32</v>
          </cell>
          <cell r="M510" t="str">
            <v xml:space="preserve">EA </v>
          </cell>
          <cell r="N510">
            <v>20210227</v>
          </cell>
          <cell r="O510" t="str">
            <v>CNE2</v>
          </cell>
          <cell r="P510" t="str">
            <v>EN03</v>
          </cell>
          <cell r="Q510">
            <v>20.56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tlcoenen    </v>
          </cell>
          <cell r="AC510" t="str">
            <v xml:space="preserve">YRR2R960S1                                                                                                                          </v>
          </cell>
          <cell r="AD51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NP6</v>
          </cell>
          <cell r="AG510" t="str">
            <v xml:space="preserve">pruscito    </v>
          </cell>
          <cell r="AH510">
            <v>4502147220</v>
          </cell>
        </row>
        <row r="511">
          <cell r="E511" t="str">
            <v>YRR2R960S2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32</v>
          </cell>
          <cell r="M511" t="str">
            <v xml:space="preserve">EA </v>
          </cell>
          <cell r="N511">
            <v>20210227</v>
          </cell>
          <cell r="O511" t="str">
            <v>CNE2</v>
          </cell>
          <cell r="P511" t="str">
            <v>EN03</v>
          </cell>
          <cell r="Q511">
            <v>21.37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tlcoenen    </v>
          </cell>
          <cell r="AC511" t="str">
            <v xml:space="preserve">YRR2R960S2                                                                                                                          </v>
          </cell>
          <cell r="AD51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NP6</v>
          </cell>
          <cell r="AG511" t="str">
            <v xml:space="preserve">pruscito    </v>
          </cell>
          <cell r="AH511">
            <v>4502147221</v>
          </cell>
        </row>
        <row r="512">
          <cell r="E512" t="str">
            <v>PEACF2B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300</v>
          </cell>
          <cell r="M512" t="str">
            <v xml:space="preserve">EA </v>
          </cell>
          <cell r="N512">
            <v>20210220</v>
          </cell>
          <cell r="O512" t="str">
            <v>CNE2</v>
          </cell>
          <cell r="P512" t="str">
            <v>EN01</v>
          </cell>
          <cell r="Q512">
            <v>25.78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33064</v>
          </cell>
          <cell r="AA512">
            <v>3152</v>
          </cell>
          <cell r="AB512" t="str">
            <v xml:space="preserve">teohjacq    </v>
          </cell>
          <cell r="AC512" t="str">
            <v xml:space="preserve">PEACF2B                                                                                                                             </v>
          </cell>
          <cell r="AD512" t="str">
            <v xml:space="preserve">PEACF2B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NP6</v>
          </cell>
          <cell r="AG512" t="str">
            <v xml:space="preserve">smgish      </v>
          </cell>
          <cell r="AH512">
            <v>4502147222</v>
          </cell>
        </row>
        <row r="513">
          <cell r="E513" t="str">
            <v>AVE158IRCN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24</v>
          </cell>
          <cell r="M513" t="str">
            <v xml:space="preserve">EA </v>
          </cell>
          <cell r="N513">
            <v>20210220</v>
          </cell>
          <cell r="O513" t="str">
            <v>CNE2</v>
          </cell>
          <cell r="P513" t="str">
            <v>EN01</v>
          </cell>
          <cell r="Q513">
            <v>101.3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ggaba       </v>
          </cell>
          <cell r="AC513" t="str">
            <v xml:space="preserve">AVE158IRCN                                                                                                                          </v>
          </cell>
          <cell r="AD513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NP6</v>
          </cell>
          <cell r="AG513" t="str">
            <v xml:space="preserve">susanrho    </v>
          </cell>
          <cell r="AH513">
            <v>4502147223</v>
          </cell>
        </row>
        <row r="514">
          <cell r="E514" t="str">
            <v>AVE158RRCN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24</v>
          </cell>
          <cell r="M514" t="str">
            <v xml:space="preserve">EA </v>
          </cell>
          <cell r="N514">
            <v>20210220</v>
          </cell>
          <cell r="O514" t="str">
            <v>CNE2</v>
          </cell>
          <cell r="P514" t="str">
            <v>EN01</v>
          </cell>
          <cell r="Q514">
            <v>101.3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ggaba       </v>
          </cell>
          <cell r="AC514" t="str">
            <v xml:space="preserve">AVE158RRCN                                                                                                                          </v>
          </cell>
          <cell r="AD514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NP6</v>
          </cell>
          <cell r="AG514" t="str">
            <v xml:space="preserve">susanrho    </v>
          </cell>
          <cell r="AH514">
            <v>4502147224</v>
          </cell>
        </row>
        <row r="515">
          <cell r="E515" t="str">
            <v>AVE158RRDT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24</v>
          </cell>
          <cell r="M515" t="str">
            <v xml:space="preserve">EA </v>
          </cell>
          <cell r="N515">
            <v>20210220</v>
          </cell>
          <cell r="O515" t="str">
            <v>CNE2</v>
          </cell>
          <cell r="P515" t="str">
            <v>EN03</v>
          </cell>
          <cell r="Q515">
            <v>115.36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ggaba       </v>
          </cell>
          <cell r="AC515" t="str">
            <v xml:space="preserve">AVE158RRDT                                                                                                                          </v>
          </cell>
          <cell r="AD51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NP6</v>
          </cell>
          <cell r="AG515" t="str">
            <v xml:space="preserve">jahorn      </v>
          </cell>
          <cell r="AH515">
            <v>4502147180</v>
          </cell>
        </row>
        <row r="516">
          <cell r="E516" t="str">
            <v>AVS30I2RCN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52</v>
          </cell>
          <cell r="M516" t="str">
            <v xml:space="preserve">EA </v>
          </cell>
          <cell r="N516">
            <v>20210220</v>
          </cell>
          <cell r="O516" t="str">
            <v>CNE2</v>
          </cell>
          <cell r="P516" t="str">
            <v>EN01</v>
          </cell>
          <cell r="Q516">
            <v>71.599999999999994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ggaba       </v>
          </cell>
          <cell r="AC516" t="str">
            <v xml:space="preserve">AVS30I2RCN                                                                                                                          </v>
          </cell>
          <cell r="AD516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NP6</v>
          </cell>
          <cell r="AG516" t="str">
            <v xml:space="preserve">susanrho    </v>
          </cell>
          <cell r="AH516">
            <v>4502147225</v>
          </cell>
        </row>
        <row r="517">
          <cell r="E517" t="str">
            <v>AVSF30RRCN</v>
          </cell>
          <cell r="F517">
            <v>310</v>
          </cell>
          <cell r="G517">
            <v>1000016047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56</v>
          </cell>
          <cell r="M517" t="str">
            <v xml:space="preserve">EA </v>
          </cell>
          <cell r="N517">
            <v>20210220</v>
          </cell>
          <cell r="O517" t="str">
            <v>CNE2</v>
          </cell>
          <cell r="P517" t="str">
            <v>EN01</v>
          </cell>
          <cell r="Q517">
            <v>71.599999999999994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ggaba       </v>
          </cell>
          <cell r="AC517" t="str">
            <v xml:space="preserve">AVSF30RRCN                                                                                                                          </v>
          </cell>
          <cell r="AD517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NP6</v>
          </cell>
          <cell r="AG517" t="str">
            <v xml:space="preserve">susanrho    </v>
          </cell>
          <cell r="AH517">
            <v>4502147226</v>
          </cell>
        </row>
        <row r="518">
          <cell r="E518" t="str">
            <v>AVS15R1RCN</v>
          </cell>
          <cell r="F518">
            <v>310</v>
          </cell>
          <cell r="G518">
            <v>1000016047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28</v>
          </cell>
          <cell r="M518" t="str">
            <v xml:space="preserve">EA </v>
          </cell>
          <cell r="N518">
            <v>20210220</v>
          </cell>
          <cell r="O518" t="str">
            <v>CNE2</v>
          </cell>
          <cell r="P518" t="str">
            <v>EN01</v>
          </cell>
          <cell r="Q518">
            <v>71.489999999999995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AVS15R1RCN                                                                                                                          </v>
          </cell>
          <cell r="AD518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NP6</v>
          </cell>
          <cell r="AG518" t="str">
            <v xml:space="preserve">susanrho    </v>
          </cell>
          <cell r="AH518">
            <v>4502147227</v>
          </cell>
        </row>
        <row r="519">
          <cell r="E519" t="str">
            <v>AVS15RPCN</v>
          </cell>
          <cell r="F519">
            <v>310</v>
          </cell>
          <cell r="G519">
            <v>1000016047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28</v>
          </cell>
          <cell r="M519" t="str">
            <v xml:space="preserve">EA </v>
          </cell>
          <cell r="N519">
            <v>20210220</v>
          </cell>
          <cell r="O519" t="str">
            <v>CNE2</v>
          </cell>
          <cell r="P519" t="str">
            <v>EN01</v>
          </cell>
          <cell r="Q519">
            <v>89.22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AVS15RPCN                                                                                                                           </v>
          </cell>
          <cell r="AD519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NP6</v>
          </cell>
          <cell r="AG519" t="str">
            <v xml:space="preserve">susanrho    </v>
          </cell>
          <cell r="AH519">
            <v>4502147228</v>
          </cell>
        </row>
        <row r="520">
          <cell r="E520" t="str">
            <v>AVS15IDPCN</v>
          </cell>
          <cell r="F520">
            <v>310</v>
          </cell>
          <cell r="G520">
            <v>1000016047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28</v>
          </cell>
          <cell r="M520" t="str">
            <v xml:space="preserve">EA </v>
          </cell>
          <cell r="N520">
            <v>20210220</v>
          </cell>
          <cell r="O520" t="str">
            <v>CNE2</v>
          </cell>
          <cell r="P520" t="str">
            <v>EN01</v>
          </cell>
          <cell r="Q520">
            <v>89.22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AVS15IDPCN                                                                                                                          </v>
          </cell>
          <cell r="AD520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NP6</v>
          </cell>
          <cell r="AG520" t="str">
            <v xml:space="preserve">susanrho    </v>
          </cell>
          <cell r="AH520">
            <v>4502147229</v>
          </cell>
        </row>
        <row r="521">
          <cell r="E521" t="str">
            <v>AVS15I2RCN</v>
          </cell>
          <cell r="F521">
            <v>310</v>
          </cell>
          <cell r="G521">
            <v>1000016047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28</v>
          </cell>
          <cell r="M521" t="str">
            <v xml:space="preserve">EA </v>
          </cell>
          <cell r="N521">
            <v>20210220</v>
          </cell>
          <cell r="O521" t="str">
            <v>CNE2</v>
          </cell>
          <cell r="P521" t="str">
            <v>EN01</v>
          </cell>
          <cell r="Q521">
            <v>71.489999999999995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ggaba       </v>
          </cell>
          <cell r="AC521" t="str">
            <v xml:space="preserve">AVS15I2RCN                                                                                                                          </v>
          </cell>
          <cell r="AD521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NP6</v>
          </cell>
          <cell r="AG521" t="str">
            <v xml:space="preserve">susanrho    </v>
          </cell>
          <cell r="AH521">
            <v>4502147230</v>
          </cell>
        </row>
        <row r="522">
          <cell r="E522" t="str">
            <v>AVEF15RRCN</v>
          </cell>
          <cell r="F522">
            <v>310</v>
          </cell>
          <cell r="G522">
            <v>1000016047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32</v>
          </cell>
          <cell r="M522" t="str">
            <v xml:space="preserve">EA </v>
          </cell>
          <cell r="N522">
            <v>20210220</v>
          </cell>
          <cell r="O522" t="str">
            <v>CNE2</v>
          </cell>
          <cell r="P522" t="str">
            <v>EN01</v>
          </cell>
          <cell r="Q522">
            <v>108.27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ggaba       </v>
          </cell>
          <cell r="AC522" t="str">
            <v xml:space="preserve">AVEF15RRCN                                                                                                                          </v>
          </cell>
          <cell r="AD522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NP6</v>
          </cell>
          <cell r="AG522" t="str">
            <v xml:space="preserve">susanrho    </v>
          </cell>
          <cell r="AH522">
            <v>4502147231</v>
          </cell>
        </row>
        <row r="523">
          <cell r="E523" t="str">
            <v>AVEF30IRCN</v>
          </cell>
          <cell r="F523">
            <v>310</v>
          </cell>
          <cell r="G523">
            <v>1000016047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52</v>
          </cell>
          <cell r="M523" t="str">
            <v xml:space="preserve">EA </v>
          </cell>
          <cell r="N523">
            <v>20210220</v>
          </cell>
          <cell r="O523" t="str">
            <v>CNE2</v>
          </cell>
          <cell r="P523" t="str">
            <v>EN01</v>
          </cell>
          <cell r="Q523">
            <v>108.38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ggaba       </v>
          </cell>
          <cell r="AC523" t="str">
            <v xml:space="preserve">AVEF30IRCN                                                                                                                          </v>
          </cell>
          <cell r="AD523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NP6</v>
          </cell>
          <cell r="AG523" t="str">
            <v xml:space="preserve">susanrho    </v>
          </cell>
          <cell r="AH523">
            <v>4502147232</v>
          </cell>
        </row>
        <row r="524">
          <cell r="E524" t="str">
            <v>AVEF30RRCN</v>
          </cell>
          <cell r="F524">
            <v>310</v>
          </cell>
          <cell r="G524">
            <v>1000016047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52</v>
          </cell>
          <cell r="M524" t="str">
            <v xml:space="preserve">EA </v>
          </cell>
          <cell r="N524">
            <v>20210220</v>
          </cell>
          <cell r="O524" t="str">
            <v>CNE2</v>
          </cell>
          <cell r="P524" t="str">
            <v>EN01</v>
          </cell>
          <cell r="Q524">
            <v>108.38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ggaba       </v>
          </cell>
          <cell r="AC524" t="str">
            <v xml:space="preserve">AVEF30RRCN                                                                                                                          </v>
          </cell>
          <cell r="AD524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NP6</v>
          </cell>
          <cell r="AG524" t="str">
            <v xml:space="preserve">susanrho    </v>
          </cell>
          <cell r="AH524">
            <v>4502147233</v>
          </cell>
        </row>
        <row r="525">
          <cell r="E525" t="str">
            <v>AVEF15IRCN</v>
          </cell>
          <cell r="F525">
            <v>310</v>
          </cell>
          <cell r="G525">
            <v>1000016047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32</v>
          </cell>
          <cell r="M525" t="str">
            <v xml:space="preserve">EA </v>
          </cell>
          <cell r="N525">
            <v>20210220</v>
          </cell>
          <cell r="O525" t="str">
            <v>CNE2</v>
          </cell>
          <cell r="P525" t="str">
            <v>EN01</v>
          </cell>
          <cell r="Q525">
            <v>108.27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ggaba       </v>
          </cell>
          <cell r="AC525" t="str">
            <v xml:space="preserve">AVEF15IRCN                                                                                                                          </v>
          </cell>
          <cell r="AD525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NP6</v>
          </cell>
          <cell r="AG525" t="str">
            <v xml:space="preserve">susanrho    </v>
          </cell>
          <cell r="AH525">
            <v>4502147234</v>
          </cell>
        </row>
        <row r="526">
          <cell r="E526" t="str">
            <v>AVE158IRDT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24</v>
          </cell>
          <cell r="M526" t="str">
            <v xml:space="preserve">EA </v>
          </cell>
          <cell r="N526">
            <v>20210220</v>
          </cell>
          <cell r="O526" t="str">
            <v>CNE2</v>
          </cell>
          <cell r="P526" t="str">
            <v>EN03</v>
          </cell>
          <cell r="Q526">
            <v>117.42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ggaba       </v>
          </cell>
          <cell r="AC526" t="str">
            <v xml:space="preserve">AVE158IRDT                                                                                                                          </v>
          </cell>
          <cell r="AD52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NP6</v>
          </cell>
          <cell r="AG526" t="str">
            <v xml:space="preserve">jahorn      </v>
          </cell>
          <cell r="AH526">
            <v>4502147181</v>
          </cell>
        </row>
        <row r="527">
          <cell r="E527" t="str">
            <v>BH32VERW</v>
          </cell>
          <cell r="F527">
            <v>310</v>
          </cell>
          <cell r="G527">
            <v>1000016047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24</v>
          </cell>
          <cell r="M527" t="str">
            <v xml:space="preserve">EA </v>
          </cell>
          <cell r="N527">
            <v>20210213</v>
          </cell>
          <cell r="O527" t="str">
            <v>CNE2</v>
          </cell>
          <cell r="P527" t="str">
            <v>EN01</v>
          </cell>
          <cell r="Q527">
            <v>7.06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hoangan     </v>
          </cell>
          <cell r="AC527" t="str">
            <v xml:space="preserve">BH32VERW                                                                                                                            </v>
          </cell>
          <cell r="AD527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NP6</v>
          </cell>
          <cell r="AG527" t="str">
            <v xml:space="preserve">strivedi    </v>
          </cell>
          <cell r="AH527">
            <v>4502147235</v>
          </cell>
        </row>
        <row r="528">
          <cell r="E528" t="str">
            <v>YRRM4R240P</v>
          </cell>
          <cell r="F528">
            <v>310</v>
          </cell>
          <cell r="G528">
            <v>1000016047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40</v>
          </cell>
          <cell r="M528" t="str">
            <v xml:space="preserve">EA </v>
          </cell>
          <cell r="N528">
            <v>20210227</v>
          </cell>
          <cell r="O528" t="str">
            <v>CNE2</v>
          </cell>
          <cell r="P528" t="str">
            <v>EN01</v>
          </cell>
          <cell r="Q528">
            <v>15.14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YRRM4R240P                                                                                                                          </v>
          </cell>
          <cell r="AD528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NP6</v>
          </cell>
          <cell r="AG528" t="str">
            <v xml:space="preserve">pruscito    </v>
          </cell>
          <cell r="AH528">
            <v>4502147236</v>
          </cell>
        </row>
        <row r="529">
          <cell r="E529" t="str">
            <v>YRRM4R240S</v>
          </cell>
          <cell r="F529">
            <v>310</v>
          </cell>
          <cell r="G529">
            <v>1000016047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40</v>
          </cell>
          <cell r="M529" t="str">
            <v xml:space="preserve">EA </v>
          </cell>
          <cell r="N529">
            <v>20210227</v>
          </cell>
          <cell r="O529" t="str">
            <v>CNE2</v>
          </cell>
          <cell r="P529" t="str">
            <v>EN01</v>
          </cell>
          <cell r="Q529">
            <v>15.14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YRRM4R240S                                                                                                                          </v>
          </cell>
          <cell r="AD529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NP6</v>
          </cell>
          <cell r="AG529" t="str">
            <v xml:space="preserve">pruscito    </v>
          </cell>
          <cell r="AH529">
            <v>4502147237</v>
          </cell>
        </row>
        <row r="530">
          <cell r="E530" t="str">
            <v>YRRM4R480P</v>
          </cell>
          <cell r="F530">
            <v>310</v>
          </cell>
          <cell r="G530">
            <v>1000016047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40</v>
          </cell>
          <cell r="M530" t="str">
            <v xml:space="preserve">EA </v>
          </cell>
          <cell r="N530">
            <v>20210227</v>
          </cell>
          <cell r="O530" t="str">
            <v>CNE2</v>
          </cell>
          <cell r="P530" t="str">
            <v>EN01</v>
          </cell>
          <cell r="Q530">
            <v>15.14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YRRM4R480P                                                                                                                          </v>
          </cell>
          <cell r="AD530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NP6</v>
          </cell>
          <cell r="AG530" t="str">
            <v xml:space="preserve">pruscito    </v>
          </cell>
          <cell r="AH530">
            <v>4502147238</v>
          </cell>
        </row>
        <row r="531">
          <cell r="E531" t="str">
            <v>YRRM4R480S</v>
          </cell>
          <cell r="F531">
            <v>310</v>
          </cell>
          <cell r="G531">
            <v>1000016047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40</v>
          </cell>
          <cell r="M531" t="str">
            <v xml:space="preserve">EA </v>
          </cell>
          <cell r="N531">
            <v>20210227</v>
          </cell>
          <cell r="O531" t="str">
            <v>CNE2</v>
          </cell>
          <cell r="P531" t="str">
            <v>EN01</v>
          </cell>
          <cell r="Q531">
            <v>15.14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YRRM4R480S                                                                                                                          </v>
          </cell>
          <cell r="AD531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NP6</v>
          </cell>
          <cell r="AG531" t="str">
            <v xml:space="preserve">pruscito    </v>
          </cell>
          <cell r="AH531">
            <v>4502147239</v>
          </cell>
        </row>
        <row r="532">
          <cell r="E532" t="str">
            <v>YRR4R019M1</v>
          </cell>
          <cell r="F532">
            <v>310</v>
          </cell>
          <cell r="G532">
            <v>1000016047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12</v>
          </cell>
          <cell r="M532" t="str">
            <v xml:space="preserve">EA </v>
          </cell>
          <cell r="N532">
            <v>20210227</v>
          </cell>
          <cell r="O532" t="str">
            <v>CNE2</v>
          </cell>
          <cell r="P532" t="str">
            <v>EN01</v>
          </cell>
          <cell r="Q532">
            <v>16.7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YRR4R019M1                                                                                                                          </v>
          </cell>
          <cell r="AD532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NP6</v>
          </cell>
          <cell r="AG532" t="str">
            <v xml:space="preserve">pruscito    </v>
          </cell>
          <cell r="AH532">
            <v>4502147240</v>
          </cell>
        </row>
        <row r="533">
          <cell r="E533" t="str">
            <v>YRR4R019M2</v>
          </cell>
          <cell r="F533">
            <v>310</v>
          </cell>
          <cell r="G533">
            <v>1000016047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12</v>
          </cell>
          <cell r="M533" t="str">
            <v xml:space="preserve">EA </v>
          </cell>
          <cell r="N533">
            <v>20210227</v>
          </cell>
          <cell r="O533" t="str">
            <v>CNE2</v>
          </cell>
          <cell r="P533" t="str">
            <v>EN01</v>
          </cell>
          <cell r="Q533">
            <v>16.7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YRR4R019M2                                                                                                                          </v>
          </cell>
          <cell r="AD533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NP6</v>
          </cell>
          <cell r="AG533" t="str">
            <v xml:space="preserve">pruscito    </v>
          </cell>
          <cell r="AH533">
            <v>4502147241</v>
          </cell>
        </row>
        <row r="534">
          <cell r="E534" t="str">
            <v>YRR4R480M1</v>
          </cell>
          <cell r="F534">
            <v>310</v>
          </cell>
          <cell r="G534">
            <v>1000016047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8</v>
          </cell>
          <cell r="M534" t="str">
            <v xml:space="preserve">EA </v>
          </cell>
          <cell r="N534">
            <v>20210227</v>
          </cell>
          <cell r="O534" t="str">
            <v>CNE2</v>
          </cell>
          <cell r="P534" t="str">
            <v>EN01</v>
          </cell>
          <cell r="Q534">
            <v>16.579999999999998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YRR4R480M1                                                                                                                          </v>
          </cell>
          <cell r="AD534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NP6</v>
          </cell>
          <cell r="AG534" t="str">
            <v xml:space="preserve">pruscito    </v>
          </cell>
          <cell r="AH534">
            <v>4502147242</v>
          </cell>
        </row>
        <row r="535">
          <cell r="E535" t="str">
            <v>YRR4R480M2</v>
          </cell>
          <cell r="F535">
            <v>310</v>
          </cell>
          <cell r="G535">
            <v>1000016047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20210227</v>
          </cell>
          <cell r="O535" t="str">
            <v>CNE2</v>
          </cell>
          <cell r="P535" t="str">
            <v>EN01</v>
          </cell>
          <cell r="Q535">
            <v>16.579999999999998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YRR4R480M2                                                                                                                          </v>
          </cell>
          <cell r="AD535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NP6</v>
          </cell>
          <cell r="AG535" t="str">
            <v xml:space="preserve">pruscito    </v>
          </cell>
          <cell r="AH535">
            <v>4502147243</v>
          </cell>
        </row>
        <row r="536">
          <cell r="E536" t="str">
            <v>YRR4R019S1</v>
          </cell>
          <cell r="F536">
            <v>310</v>
          </cell>
          <cell r="G536">
            <v>1000016047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12</v>
          </cell>
          <cell r="M536" t="str">
            <v xml:space="preserve">EA </v>
          </cell>
          <cell r="N536">
            <v>20210227</v>
          </cell>
          <cell r="O536" t="str">
            <v>CNE2</v>
          </cell>
          <cell r="P536" t="str">
            <v>EN01</v>
          </cell>
          <cell r="Q536">
            <v>16.7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YRR4R019S1                                                                                                                          </v>
          </cell>
          <cell r="AD536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NP6</v>
          </cell>
          <cell r="AG536" t="str">
            <v xml:space="preserve">pruscito    </v>
          </cell>
          <cell r="AH536">
            <v>4502147244</v>
          </cell>
        </row>
        <row r="537">
          <cell r="E537" t="str">
            <v>AVS15I2PDT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32</v>
          </cell>
          <cell r="M537" t="str">
            <v xml:space="preserve">EA </v>
          </cell>
          <cell r="N537">
            <v>20210220</v>
          </cell>
          <cell r="O537" t="str">
            <v>CNE2</v>
          </cell>
          <cell r="P537" t="str">
            <v>EN03</v>
          </cell>
          <cell r="Q537">
            <v>111.16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AVS15I2PDT                                                                                                                          </v>
          </cell>
          <cell r="AD53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NP6</v>
          </cell>
          <cell r="AG537" t="str">
            <v xml:space="preserve">jahorn      </v>
          </cell>
          <cell r="AH537">
            <v>4502147182</v>
          </cell>
        </row>
        <row r="538">
          <cell r="E538" t="str">
            <v>YRR4R019S2</v>
          </cell>
          <cell r="F538">
            <v>310</v>
          </cell>
          <cell r="G538">
            <v>1000016047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12</v>
          </cell>
          <cell r="M538" t="str">
            <v xml:space="preserve">EA </v>
          </cell>
          <cell r="N538">
            <v>20210227</v>
          </cell>
          <cell r="O538" t="str">
            <v>CNE2</v>
          </cell>
          <cell r="P538" t="str">
            <v>EN01</v>
          </cell>
          <cell r="Q538">
            <v>16.7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YRR4R019S2                                                                                                                          </v>
          </cell>
          <cell r="AD538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NP6</v>
          </cell>
          <cell r="AG538" t="str">
            <v xml:space="preserve">pruscito    </v>
          </cell>
          <cell r="AH538">
            <v>4502147245</v>
          </cell>
        </row>
        <row r="539">
          <cell r="E539" t="str">
            <v>YRR4R076S1</v>
          </cell>
          <cell r="F539">
            <v>310</v>
          </cell>
          <cell r="G539">
            <v>1000016047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24</v>
          </cell>
          <cell r="M539" t="str">
            <v xml:space="preserve">EA </v>
          </cell>
          <cell r="N539">
            <v>20210227</v>
          </cell>
          <cell r="O539" t="str">
            <v>CNE2</v>
          </cell>
          <cell r="P539" t="str">
            <v>EN01</v>
          </cell>
          <cell r="Q539">
            <v>16.72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YRR4R076S1                                                                                                                          </v>
          </cell>
          <cell r="AD539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NP6</v>
          </cell>
          <cell r="AG539" t="str">
            <v xml:space="preserve">pruscito    </v>
          </cell>
          <cell r="AH539">
            <v>4502147246</v>
          </cell>
        </row>
        <row r="540">
          <cell r="E540" t="str">
            <v>YRR4R076S2</v>
          </cell>
          <cell r="F540">
            <v>310</v>
          </cell>
          <cell r="G540">
            <v>1000016047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24</v>
          </cell>
          <cell r="M540" t="str">
            <v xml:space="preserve">EA </v>
          </cell>
          <cell r="N540">
            <v>20210227</v>
          </cell>
          <cell r="O540" t="str">
            <v>CNE2</v>
          </cell>
          <cell r="P540" t="str">
            <v>EN01</v>
          </cell>
          <cell r="Q540">
            <v>16.72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YRR4R076S2                                                                                                                          </v>
          </cell>
          <cell r="AD540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NP6</v>
          </cell>
          <cell r="AG540" t="str">
            <v xml:space="preserve">pruscito    </v>
          </cell>
          <cell r="AH540">
            <v>4502147247</v>
          </cell>
        </row>
        <row r="541">
          <cell r="E541" t="str">
            <v>YRR4R240S1</v>
          </cell>
          <cell r="F541">
            <v>310</v>
          </cell>
          <cell r="G541">
            <v>1000016047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8</v>
          </cell>
          <cell r="M541" t="str">
            <v xml:space="preserve">EA </v>
          </cell>
          <cell r="N541">
            <v>20210227</v>
          </cell>
          <cell r="O541" t="str">
            <v>CNE2</v>
          </cell>
          <cell r="P541" t="str">
            <v>EN01</v>
          </cell>
          <cell r="Q541">
            <v>16.579999999999998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YRR4R240S1                                                                                                                          </v>
          </cell>
          <cell r="AD541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NP6</v>
          </cell>
          <cell r="AG541" t="str">
            <v xml:space="preserve">pruscito    </v>
          </cell>
          <cell r="AH541">
            <v>4502147248</v>
          </cell>
        </row>
        <row r="542">
          <cell r="E542" t="str">
            <v>YRR4R240S2</v>
          </cell>
          <cell r="F542">
            <v>310</v>
          </cell>
          <cell r="G542">
            <v>1000016047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8</v>
          </cell>
          <cell r="M542" t="str">
            <v xml:space="preserve">EA </v>
          </cell>
          <cell r="N542">
            <v>20210227</v>
          </cell>
          <cell r="O542" t="str">
            <v>CNE2</v>
          </cell>
          <cell r="P542" t="str">
            <v>EN01</v>
          </cell>
          <cell r="Q542">
            <v>16.579999999999998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tlcoenen    </v>
          </cell>
          <cell r="AC542" t="str">
            <v xml:space="preserve">YRR4R240S2                                                                                                                          </v>
          </cell>
          <cell r="AD542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NP6</v>
          </cell>
          <cell r="AG542" t="str">
            <v xml:space="preserve">pruscito    </v>
          </cell>
          <cell r="AH542">
            <v>4502147249</v>
          </cell>
        </row>
        <row r="543">
          <cell r="E543" t="str">
            <v>YRR4R480S1</v>
          </cell>
          <cell r="F543">
            <v>310</v>
          </cell>
          <cell r="G543">
            <v>1000016047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20210227</v>
          </cell>
          <cell r="O543" t="str">
            <v>CNE2</v>
          </cell>
          <cell r="P543" t="str">
            <v>EN01</v>
          </cell>
          <cell r="Q543">
            <v>16.579999999999998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YRR4R480S1                                                                                                                          </v>
          </cell>
          <cell r="AD543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NP6</v>
          </cell>
          <cell r="AG543" t="str">
            <v xml:space="preserve">pruscito    </v>
          </cell>
          <cell r="AH543">
            <v>4502147250</v>
          </cell>
        </row>
        <row r="544">
          <cell r="E544" t="str">
            <v>YRR4R480S2</v>
          </cell>
          <cell r="F544">
            <v>310</v>
          </cell>
          <cell r="G544">
            <v>1000016047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8</v>
          </cell>
          <cell r="M544" t="str">
            <v xml:space="preserve">EA </v>
          </cell>
          <cell r="N544">
            <v>20210227</v>
          </cell>
          <cell r="O544" t="str">
            <v>CNE2</v>
          </cell>
          <cell r="P544" t="str">
            <v>EN01</v>
          </cell>
          <cell r="Q544">
            <v>16.579999999999998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tlcoenen    </v>
          </cell>
          <cell r="AC544" t="str">
            <v xml:space="preserve">YRR4R480S2                                                                                                                          </v>
          </cell>
          <cell r="AD544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NP6</v>
          </cell>
          <cell r="AG544" t="str">
            <v xml:space="preserve">pruscito    </v>
          </cell>
          <cell r="AH544">
            <v>4502147251</v>
          </cell>
        </row>
        <row r="545">
          <cell r="E545" t="str">
            <v>AVS15I2RDT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52</v>
          </cell>
          <cell r="M545" t="str">
            <v xml:space="preserve">EA </v>
          </cell>
          <cell r="N545">
            <v>20210220</v>
          </cell>
          <cell r="O545" t="str">
            <v>CNE2</v>
          </cell>
          <cell r="P545" t="str">
            <v>EN03</v>
          </cell>
          <cell r="Q545">
            <v>112.42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AVS15I2RDT                                                                                                                          </v>
          </cell>
          <cell r="AD545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NP6</v>
          </cell>
          <cell r="AG545" t="str">
            <v xml:space="preserve">jahorn      </v>
          </cell>
          <cell r="AH545">
            <v>4502147183</v>
          </cell>
        </row>
        <row r="546">
          <cell r="E546" t="str">
            <v>AVS15R1PDT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32</v>
          </cell>
          <cell r="M546" t="str">
            <v xml:space="preserve">EA </v>
          </cell>
          <cell r="N546">
            <v>20210220</v>
          </cell>
          <cell r="O546" t="str">
            <v>CNE2</v>
          </cell>
          <cell r="P546" t="str">
            <v>EN03</v>
          </cell>
          <cell r="Q546">
            <v>112.22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AVS15R1PDT                                                                                                                          </v>
          </cell>
          <cell r="AD546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NP6</v>
          </cell>
          <cell r="AG546" t="str">
            <v xml:space="preserve">jahorn      </v>
          </cell>
          <cell r="AH546">
            <v>4502147184</v>
          </cell>
        </row>
        <row r="547">
          <cell r="E547" t="str">
            <v>KHT85QSHPS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536</v>
          </cell>
          <cell r="M547" t="str">
            <v xml:space="preserve">EA </v>
          </cell>
          <cell r="N547">
            <v>20210220</v>
          </cell>
          <cell r="O547" t="str">
            <v>CNE2</v>
          </cell>
          <cell r="P547" t="str">
            <v>EN03</v>
          </cell>
          <cell r="Q547">
            <v>5.85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KHT85QSHPS                                                                                                                          </v>
          </cell>
          <cell r="AD54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NP7</v>
          </cell>
          <cell r="AG547" t="str">
            <v xml:space="preserve">hkhong      </v>
          </cell>
          <cell r="AH547">
            <v>4502149822</v>
          </cell>
        </row>
        <row r="548">
          <cell r="E548" t="str">
            <v>KHT85QSHPS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536</v>
          </cell>
          <cell r="M548" t="str">
            <v xml:space="preserve">EA </v>
          </cell>
          <cell r="N548">
            <v>20210220</v>
          </cell>
          <cell r="O548" t="str">
            <v>CNE2</v>
          </cell>
          <cell r="P548" t="str">
            <v>EN03</v>
          </cell>
          <cell r="Q548">
            <v>2.92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KHT85QSHPS                                                                                                                          </v>
          </cell>
          <cell r="AD54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NP7</v>
          </cell>
          <cell r="AG548" t="str">
            <v xml:space="preserve">hkhong      </v>
          </cell>
          <cell r="AH548">
            <v>4502149822</v>
          </cell>
        </row>
        <row r="549">
          <cell r="E549" t="str">
            <v>KHT81QSDE1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32</v>
          </cell>
          <cell r="M549" t="str">
            <v xml:space="preserve">EA </v>
          </cell>
          <cell r="N549">
            <v>20210220</v>
          </cell>
          <cell r="O549" t="str">
            <v>CNE2</v>
          </cell>
          <cell r="P549" t="str">
            <v>EN03</v>
          </cell>
          <cell r="Q549">
            <v>5.97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KHT81QSDE1                                                                                                                          </v>
          </cell>
          <cell r="AD54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NP7</v>
          </cell>
          <cell r="AG549" t="str">
            <v xml:space="preserve">hkhong      </v>
          </cell>
          <cell r="AH549">
            <v>4502149823</v>
          </cell>
        </row>
        <row r="550">
          <cell r="E550" t="str">
            <v>KHT81QSDE1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32</v>
          </cell>
          <cell r="M550" t="str">
            <v xml:space="preserve">EA </v>
          </cell>
          <cell r="N550">
            <v>20210220</v>
          </cell>
          <cell r="O550" t="str">
            <v>CNE2</v>
          </cell>
          <cell r="P550" t="str">
            <v>EN03</v>
          </cell>
          <cell r="Q550">
            <v>2.9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KHT81QSDE1                                                                                                                          </v>
          </cell>
          <cell r="AD55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NP7</v>
          </cell>
          <cell r="AG550" t="str">
            <v xml:space="preserve">hkhong      </v>
          </cell>
          <cell r="AH550">
            <v>4502149823</v>
          </cell>
        </row>
        <row r="551">
          <cell r="E551" t="str">
            <v>KHT81QSDE2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32</v>
          </cell>
          <cell r="M551" t="str">
            <v xml:space="preserve">EA </v>
          </cell>
          <cell r="N551">
            <v>20210220</v>
          </cell>
          <cell r="O551" t="str">
            <v>CNE2</v>
          </cell>
          <cell r="P551" t="str">
            <v>EN03</v>
          </cell>
          <cell r="Q551">
            <v>5.97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KHT81QSDE2                                                                                                                          </v>
          </cell>
          <cell r="AD55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NP7</v>
          </cell>
          <cell r="AG551" t="str">
            <v xml:space="preserve">hkhong      </v>
          </cell>
          <cell r="AH551">
            <v>4502149824</v>
          </cell>
        </row>
        <row r="552">
          <cell r="E552" t="str">
            <v>KHT81QSDE2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32</v>
          </cell>
          <cell r="M552" t="str">
            <v xml:space="preserve">EA </v>
          </cell>
          <cell r="N552">
            <v>20210220</v>
          </cell>
          <cell r="O552" t="str">
            <v>CNE2</v>
          </cell>
          <cell r="P552" t="str">
            <v>EN03</v>
          </cell>
          <cell r="Q552">
            <v>2.9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KHT81QSDE2                                                                                                                          </v>
          </cell>
          <cell r="AD55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NP7</v>
          </cell>
          <cell r="AG552" t="str">
            <v xml:space="preserve">hkhong      </v>
          </cell>
          <cell r="AH552">
            <v>4502149824</v>
          </cell>
        </row>
        <row r="553">
          <cell r="E553" t="str">
            <v>KHT85QSDE1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64</v>
          </cell>
          <cell r="M553" t="str">
            <v xml:space="preserve">EA </v>
          </cell>
          <cell r="N553">
            <v>20210220</v>
          </cell>
          <cell r="O553" t="str">
            <v>CNE2</v>
          </cell>
          <cell r="P553" t="str">
            <v>EN03</v>
          </cell>
          <cell r="Q553">
            <v>5.85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KHT85QSDE1                                                                                                                          </v>
          </cell>
          <cell r="AD55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NP7</v>
          </cell>
          <cell r="AG553" t="str">
            <v xml:space="preserve">hkhong      </v>
          </cell>
          <cell r="AH553">
            <v>4502149825</v>
          </cell>
        </row>
        <row r="554">
          <cell r="E554" t="str">
            <v>KHT85QSDE1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64</v>
          </cell>
          <cell r="M554" t="str">
            <v xml:space="preserve">EA </v>
          </cell>
          <cell r="N554">
            <v>20210220</v>
          </cell>
          <cell r="O554" t="str">
            <v>CNE2</v>
          </cell>
          <cell r="P554" t="str">
            <v>EN03</v>
          </cell>
          <cell r="Q554">
            <v>2.92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KHT85QSDE1                                                                                                                          </v>
          </cell>
          <cell r="AD55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NP7</v>
          </cell>
          <cell r="AG554" t="str">
            <v xml:space="preserve">hkhong      </v>
          </cell>
          <cell r="AH554">
            <v>4502149825</v>
          </cell>
        </row>
        <row r="555">
          <cell r="E555" t="str">
            <v>KHT85QSDE2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64</v>
          </cell>
          <cell r="M555" t="str">
            <v xml:space="preserve">EA </v>
          </cell>
          <cell r="N555">
            <v>20210220</v>
          </cell>
          <cell r="O555" t="str">
            <v>CNE2</v>
          </cell>
          <cell r="P555" t="str">
            <v>EN03</v>
          </cell>
          <cell r="Q555">
            <v>5.85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KHT85QSDE2                                                                                                                          </v>
          </cell>
          <cell r="AD55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NP7</v>
          </cell>
          <cell r="AG555" t="str">
            <v xml:space="preserve">hkhong      </v>
          </cell>
          <cell r="AH555">
            <v>4502149826</v>
          </cell>
        </row>
        <row r="556">
          <cell r="E556" t="str">
            <v>KHT85QSDE2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64</v>
          </cell>
          <cell r="M556" t="str">
            <v xml:space="preserve">EA </v>
          </cell>
          <cell r="N556">
            <v>20210220</v>
          </cell>
          <cell r="O556" t="str">
            <v>CNE2</v>
          </cell>
          <cell r="P556" t="str">
            <v>EN03</v>
          </cell>
          <cell r="Q556">
            <v>2.92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KHT85QSDE2                                                                                                                          </v>
          </cell>
          <cell r="AD55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NP7</v>
          </cell>
          <cell r="AG556" t="str">
            <v xml:space="preserve">hkhong      </v>
          </cell>
          <cell r="AH556">
            <v>4502149826</v>
          </cell>
        </row>
        <row r="557">
          <cell r="E557" t="str">
            <v>AS204PAPIF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48</v>
          </cell>
          <cell r="M557" t="str">
            <v xml:space="preserve">EA </v>
          </cell>
          <cell r="N557">
            <v>20210227</v>
          </cell>
          <cell r="O557" t="str">
            <v>CNE2</v>
          </cell>
          <cell r="P557" t="str">
            <v>EN03</v>
          </cell>
          <cell r="Q557">
            <v>52.53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33064</v>
          </cell>
          <cell r="AA557">
            <v>3152</v>
          </cell>
          <cell r="AB557" t="str">
            <v xml:space="preserve">teohjacq    </v>
          </cell>
          <cell r="AC557" t="str">
            <v xml:space="preserve">AS204PAPIF                                                                                                                          </v>
          </cell>
          <cell r="AD557" t="str">
            <v xml:space="preserve">AS204PAPIF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NP7</v>
          </cell>
          <cell r="AG557" t="str">
            <v xml:space="preserve">smgish      </v>
          </cell>
          <cell r="AH557">
            <v>4502150472</v>
          </cell>
        </row>
        <row r="558">
          <cell r="E558" t="str">
            <v>ARSS4A2SC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120</v>
          </cell>
          <cell r="M558" t="str">
            <v xml:space="preserve">EA </v>
          </cell>
          <cell r="N558">
            <v>20210227</v>
          </cell>
          <cell r="O558" t="str">
            <v>CNE2</v>
          </cell>
          <cell r="P558" t="str">
            <v>EN03</v>
          </cell>
          <cell r="Q558">
            <v>44.02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rvolkman    </v>
          </cell>
          <cell r="AC558" t="str">
            <v xml:space="preserve">ARSS4A2SC                                                                                                                           </v>
          </cell>
          <cell r="AD55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NP7</v>
          </cell>
          <cell r="AG558" t="str">
            <v xml:space="preserve">jahorn      </v>
          </cell>
          <cell r="AH558">
            <v>4502150481</v>
          </cell>
        </row>
        <row r="559">
          <cell r="E559" t="str">
            <v>ARSS4AMSC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36</v>
          </cell>
          <cell r="M559" t="str">
            <v xml:space="preserve">EA </v>
          </cell>
          <cell r="N559">
            <v>20210227</v>
          </cell>
          <cell r="O559" t="str">
            <v>CNE2</v>
          </cell>
          <cell r="P559" t="str">
            <v>EN03</v>
          </cell>
          <cell r="Q559">
            <v>45.32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rvolkman    </v>
          </cell>
          <cell r="AC559" t="str">
            <v xml:space="preserve">ARSS4AMSC                                                                                                                           </v>
          </cell>
          <cell r="AD55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NP7</v>
          </cell>
          <cell r="AG559" t="str">
            <v xml:space="preserve">jahorn      </v>
          </cell>
          <cell r="AH559">
            <v>4502150482</v>
          </cell>
        </row>
        <row r="560">
          <cell r="E560" t="str">
            <v>ARSS8A2PC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180</v>
          </cell>
          <cell r="M560" t="str">
            <v xml:space="preserve">EA </v>
          </cell>
          <cell r="N560">
            <v>20210227</v>
          </cell>
          <cell r="O560" t="str">
            <v>CNE2</v>
          </cell>
          <cell r="P560" t="str">
            <v>EN03</v>
          </cell>
          <cell r="Q560">
            <v>43.12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rvolkman    </v>
          </cell>
          <cell r="AC560" t="str">
            <v xml:space="preserve">ARSS8A2PC                                                                                                                           </v>
          </cell>
          <cell r="AD56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NP7</v>
          </cell>
          <cell r="AG560" t="str">
            <v xml:space="preserve">jahorn      </v>
          </cell>
          <cell r="AH560">
            <v>4502150483</v>
          </cell>
        </row>
        <row r="561">
          <cell r="E561" t="str">
            <v>ARSS8A2SC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140</v>
          </cell>
          <cell r="M561" t="str">
            <v xml:space="preserve">EA </v>
          </cell>
          <cell r="N561">
            <v>20210227</v>
          </cell>
          <cell r="O561" t="str">
            <v>CNE2</v>
          </cell>
          <cell r="P561" t="str">
            <v>EN03</v>
          </cell>
          <cell r="Q561">
            <v>43.99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rvolkman    </v>
          </cell>
          <cell r="AC561" t="str">
            <v xml:space="preserve">ARSS8A2SC                                                                                                                           </v>
          </cell>
          <cell r="AD56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NP7</v>
          </cell>
          <cell r="AG561" t="str">
            <v xml:space="preserve">jahorn      </v>
          </cell>
          <cell r="AH561">
            <v>4502150484</v>
          </cell>
        </row>
        <row r="562">
          <cell r="E562" t="str">
            <v>ARSS15POPC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5</v>
          </cell>
          <cell r="M562" t="str">
            <v xml:space="preserve">EA </v>
          </cell>
          <cell r="N562">
            <v>20210227</v>
          </cell>
          <cell r="O562" t="str">
            <v>CNE2</v>
          </cell>
          <cell r="P562" t="str">
            <v>EN03</v>
          </cell>
          <cell r="Q562">
            <v>94.32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ARSS15POPC                                                                                                                          </v>
          </cell>
          <cell r="AD56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NP7</v>
          </cell>
          <cell r="AG562" t="str">
            <v xml:space="preserve">rjpitkin    </v>
          </cell>
          <cell r="AH562">
            <v>4502150485</v>
          </cell>
        </row>
        <row r="563">
          <cell r="E563" t="str">
            <v>ARSL15POPC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</v>
          </cell>
          <cell r="M563" t="str">
            <v xml:space="preserve">EA </v>
          </cell>
          <cell r="N563">
            <v>20210227</v>
          </cell>
          <cell r="O563" t="str">
            <v>CNE2</v>
          </cell>
          <cell r="P563" t="str">
            <v>EN03</v>
          </cell>
          <cell r="Q563">
            <v>93.86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ARSL15POPC                                                                                                                          </v>
          </cell>
          <cell r="AD56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NP7</v>
          </cell>
          <cell r="AG563" t="str">
            <v xml:space="preserve">rjpitkin    </v>
          </cell>
          <cell r="AH563">
            <v>4502150486</v>
          </cell>
        </row>
        <row r="564">
          <cell r="E564" t="str">
            <v>PGRTKPR5G3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216</v>
          </cell>
          <cell r="M564" t="str">
            <v xml:space="preserve">EA </v>
          </cell>
          <cell r="N564">
            <v>20210220</v>
          </cell>
          <cell r="O564" t="str">
            <v>CNE2</v>
          </cell>
          <cell r="P564" t="str">
            <v>EN03</v>
          </cell>
          <cell r="Q564">
            <v>3.68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33064</v>
          </cell>
          <cell r="AA564">
            <v>3152</v>
          </cell>
          <cell r="AB564" t="str">
            <v xml:space="preserve">amritada    </v>
          </cell>
          <cell r="AC564" t="str">
            <v xml:space="preserve">PGRTKPR5G3                                                                                                                          </v>
          </cell>
          <cell r="AD564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NP7</v>
          </cell>
          <cell r="AG564" t="str">
            <v xml:space="preserve">sdreyban    </v>
          </cell>
          <cell r="AH564">
            <v>4502150487</v>
          </cell>
        </row>
        <row r="565">
          <cell r="E565" t="str">
            <v>PGRTKPR5G3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216</v>
          </cell>
          <cell r="M565" t="str">
            <v xml:space="preserve">EA </v>
          </cell>
          <cell r="N565">
            <v>20210220</v>
          </cell>
          <cell r="O565" t="str">
            <v>CNE2</v>
          </cell>
          <cell r="P565" t="str">
            <v>EN03</v>
          </cell>
          <cell r="Q565">
            <v>11.33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33064</v>
          </cell>
          <cell r="AA565">
            <v>3152</v>
          </cell>
          <cell r="AB565" t="str">
            <v xml:space="preserve">amritada    </v>
          </cell>
          <cell r="AC565" t="str">
            <v xml:space="preserve">PGRTKPR5G3                                                                                                                          </v>
          </cell>
          <cell r="AD565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NP7</v>
          </cell>
          <cell r="AG565" t="str">
            <v xml:space="preserve">sdreyban    </v>
          </cell>
          <cell r="AH565">
            <v>4502150487</v>
          </cell>
        </row>
        <row r="566">
          <cell r="E566" t="str">
            <v>YRRM2R240P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48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15.58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YRRM2R240P                                                                                                                          </v>
          </cell>
          <cell r="AD566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NP7</v>
          </cell>
          <cell r="AG566" t="str">
            <v xml:space="preserve">pruscito    </v>
          </cell>
          <cell r="AH566">
            <v>4502150488</v>
          </cell>
        </row>
        <row r="567">
          <cell r="E567" t="str">
            <v>YRRM2R240S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48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19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YRRM2R240S                                                                                                                          </v>
          </cell>
          <cell r="AD567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NP7</v>
          </cell>
          <cell r="AG567" t="str">
            <v xml:space="preserve">pruscito    </v>
          </cell>
          <cell r="AH567">
            <v>4502150489</v>
          </cell>
        </row>
        <row r="568">
          <cell r="E568" t="str">
            <v>YRRM2R480P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48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19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YRRM2R480P                                                                                                                          </v>
          </cell>
          <cell r="AD568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NP7</v>
          </cell>
          <cell r="AG568" t="str">
            <v xml:space="preserve">pruscito    </v>
          </cell>
          <cell r="AH568">
            <v>4502150490</v>
          </cell>
        </row>
        <row r="569">
          <cell r="E569" t="str">
            <v>AS204PAPRF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104</v>
          </cell>
          <cell r="M569" t="str">
            <v xml:space="preserve">EA </v>
          </cell>
          <cell r="N569">
            <v>20210227</v>
          </cell>
          <cell r="O569" t="str">
            <v>CNE2</v>
          </cell>
          <cell r="P569" t="str">
            <v>EN03</v>
          </cell>
          <cell r="Q569">
            <v>51.98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33064</v>
          </cell>
          <cell r="AA569">
            <v>3152</v>
          </cell>
          <cell r="AB569" t="str">
            <v xml:space="preserve">teohjacq    </v>
          </cell>
          <cell r="AC569" t="str">
            <v xml:space="preserve">AS204PAPRF                                                                                                                          </v>
          </cell>
          <cell r="AD569" t="str">
            <v xml:space="preserve">AS204PAPRF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NP7</v>
          </cell>
          <cell r="AG569" t="str">
            <v xml:space="preserve">smgish      </v>
          </cell>
          <cell r="AH569">
            <v>4502150473</v>
          </cell>
        </row>
        <row r="570">
          <cell r="E570" t="str">
            <v>YRRM2R480S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48</v>
          </cell>
          <cell r="M570" t="str">
            <v xml:space="preserve">EA </v>
          </cell>
          <cell r="N570">
            <v>20210306</v>
          </cell>
          <cell r="O570" t="str">
            <v>CNE2</v>
          </cell>
          <cell r="P570" t="str">
            <v>EN03</v>
          </cell>
          <cell r="Q570">
            <v>19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tlcoenen    </v>
          </cell>
          <cell r="AC570" t="str">
            <v xml:space="preserve">YRRM2R480S                                                                                                                          </v>
          </cell>
          <cell r="AD570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NP7</v>
          </cell>
          <cell r="AG570" t="str">
            <v xml:space="preserve">pruscito    </v>
          </cell>
          <cell r="AH570">
            <v>4502150491</v>
          </cell>
        </row>
        <row r="571">
          <cell r="E571" t="str">
            <v>KH85SMIBT</v>
          </cell>
          <cell r="F571">
            <v>310</v>
          </cell>
          <cell r="G571">
            <v>1000016047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16</v>
          </cell>
          <cell r="M571" t="str">
            <v xml:space="preserve">EA </v>
          </cell>
          <cell r="N571">
            <v>20210220</v>
          </cell>
          <cell r="O571" t="str">
            <v>CNE2</v>
          </cell>
          <cell r="P571" t="str">
            <v>EN01</v>
          </cell>
          <cell r="Q571">
            <v>5.77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KH85SMIBT                                                                                                                           </v>
          </cell>
          <cell r="AD571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NP7</v>
          </cell>
          <cell r="AG571" t="str">
            <v xml:space="preserve">hkhong      </v>
          </cell>
          <cell r="AH571">
            <v>4502150492</v>
          </cell>
        </row>
        <row r="572">
          <cell r="E572" t="str">
            <v>KH85SMIBT2</v>
          </cell>
          <cell r="F572">
            <v>310</v>
          </cell>
          <cell r="G572">
            <v>1000016047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16</v>
          </cell>
          <cell r="M572" t="str">
            <v xml:space="preserve">EA </v>
          </cell>
          <cell r="N572">
            <v>20210220</v>
          </cell>
          <cell r="O572" t="str">
            <v>CNE2</v>
          </cell>
          <cell r="P572" t="str">
            <v>EN01</v>
          </cell>
          <cell r="Q572">
            <v>5.77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KH85SMIBT2                                                                                                                          </v>
          </cell>
          <cell r="AD572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NP7</v>
          </cell>
          <cell r="AG572" t="str">
            <v xml:space="preserve">hkhong      </v>
          </cell>
          <cell r="AH572">
            <v>4502150493</v>
          </cell>
        </row>
        <row r="573">
          <cell r="E573" t="str">
            <v>KH85QSDE1</v>
          </cell>
          <cell r="F573">
            <v>310</v>
          </cell>
          <cell r="G573">
            <v>1000016047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144</v>
          </cell>
          <cell r="M573" t="str">
            <v xml:space="preserve">EA </v>
          </cell>
          <cell r="N573">
            <v>20210227</v>
          </cell>
          <cell r="O573" t="str">
            <v>CNE2</v>
          </cell>
          <cell r="P573" t="str">
            <v>EN01</v>
          </cell>
          <cell r="Q573">
            <v>5.77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ggaba       </v>
          </cell>
          <cell r="AC573" t="str">
            <v xml:space="preserve">KH85QSDE1                                                                                                                           </v>
          </cell>
          <cell r="AD573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NP7</v>
          </cell>
          <cell r="AG573" t="str">
            <v xml:space="preserve">hkhong      </v>
          </cell>
          <cell r="AH573">
            <v>4502150494</v>
          </cell>
        </row>
        <row r="574">
          <cell r="E574" t="str">
            <v>KH85QSDE2</v>
          </cell>
          <cell r="F574">
            <v>310</v>
          </cell>
          <cell r="G574">
            <v>1000016047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144</v>
          </cell>
          <cell r="M574" t="str">
            <v xml:space="preserve">EA </v>
          </cell>
          <cell r="N574">
            <v>20210227</v>
          </cell>
          <cell r="O574" t="str">
            <v>CNE2</v>
          </cell>
          <cell r="P574" t="str">
            <v>EN01</v>
          </cell>
          <cell r="Q574">
            <v>5.77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ggaba       </v>
          </cell>
          <cell r="AC574" t="str">
            <v xml:space="preserve">KH85QSDE2                                                                                                                           </v>
          </cell>
          <cell r="AD574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NP7</v>
          </cell>
          <cell r="AG574" t="str">
            <v xml:space="preserve">hkhong      </v>
          </cell>
          <cell r="AH574">
            <v>4502150495</v>
          </cell>
        </row>
        <row r="575">
          <cell r="E575" t="str">
            <v>KH81QSDE1</v>
          </cell>
          <cell r="F575">
            <v>310</v>
          </cell>
          <cell r="G575">
            <v>1000016047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64</v>
          </cell>
          <cell r="M575" t="str">
            <v xml:space="preserve">EA </v>
          </cell>
          <cell r="N575">
            <v>20210227</v>
          </cell>
          <cell r="O575" t="str">
            <v>CNE2</v>
          </cell>
          <cell r="P575" t="str">
            <v>EN01</v>
          </cell>
          <cell r="Q575">
            <v>5.91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ggaba       </v>
          </cell>
          <cell r="AC575" t="str">
            <v xml:space="preserve">KH81QSDE1                                                                                                                           </v>
          </cell>
          <cell r="AD575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NP7</v>
          </cell>
          <cell r="AG575" t="str">
            <v xml:space="preserve">hkhong      </v>
          </cell>
          <cell r="AH575">
            <v>4502150496</v>
          </cell>
        </row>
        <row r="576">
          <cell r="E576" t="str">
            <v>KH81QSDE2</v>
          </cell>
          <cell r="F576">
            <v>310</v>
          </cell>
          <cell r="G576">
            <v>1000016047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64</v>
          </cell>
          <cell r="M576" t="str">
            <v xml:space="preserve">EA </v>
          </cell>
          <cell r="N576">
            <v>20210227</v>
          </cell>
          <cell r="O576" t="str">
            <v>CNE2</v>
          </cell>
          <cell r="P576" t="str">
            <v>EN01</v>
          </cell>
          <cell r="Q576">
            <v>5.91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KH81QSDE2                                                                                                                           </v>
          </cell>
          <cell r="AD576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NP7</v>
          </cell>
          <cell r="AG576" t="str">
            <v xml:space="preserve">hkhong      </v>
          </cell>
          <cell r="AH576">
            <v>4502150497</v>
          </cell>
        </row>
        <row r="577">
          <cell r="E577" t="str">
            <v>KH85SMIBTP</v>
          </cell>
          <cell r="F577">
            <v>310</v>
          </cell>
          <cell r="G577">
            <v>1000016047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56</v>
          </cell>
          <cell r="M577" t="str">
            <v xml:space="preserve">EA </v>
          </cell>
          <cell r="N577">
            <v>20210227</v>
          </cell>
          <cell r="O577" t="str">
            <v>CNE2</v>
          </cell>
          <cell r="P577" t="str">
            <v>EN01</v>
          </cell>
          <cell r="Q577">
            <v>5.77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KH85SMIBTP                                                                                                                          </v>
          </cell>
          <cell r="AD577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NP7</v>
          </cell>
          <cell r="AG577" t="str">
            <v xml:space="preserve">hkhong      </v>
          </cell>
          <cell r="AH577">
            <v>4502150498</v>
          </cell>
        </row>
        <row r="578">
          <cell r="E578" t="str">
            <v>KH85SMIBTS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48</v>
          </cell>
          <cell r="M578" t="str">
            <v xml:space="preserve">EA </v>
          </cell>
          <cell r="N578">
            <v>20210227</v>
          </cell>
          <cell r="O578" t="str">
            <v>CNE2</v>
          </cell>
          <cell r="P578" t="str">
            <v>EN01</v>
          </cell>
          <cell r="Q578">
            <v>5.77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ggaba       </v>
          </cell>
          <cell r="AC578" t="str">
            <v xml:space="preserve">KH85SMIBTS                                                                                                                          </v>
          </cell>
          <cell r="AD578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NP7</v>
          </cell>
          <cell r="AG578" t="str">
            <v xml:space="preserve">hkhong      </v>
          </cell>
          <cell r="AH578">
            <v>4502150499</v>
          </cell>
        </row>
        <row r="579">
          <cell r="E579" t="str">
            <v>OX058ESRDA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224</v>
          </cell>
          <cell r="M579" t="str">
            <v xml:space="preserve">EA </v>
          </cell>
          <cell r="N579">
            <v>20210313</v>
          </cell>
          <cell r="O579" t="str">
            <v>CNE2</v>
          </cell>
          <cell r="P579" t="str">
            <v>EN01</v>
          </cell>
          <cell r="Q579">
            <v>13.02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33064</v>
          </cell>
          <cell r="AA579">
            <v>3152</v>
          </cell>
          <cell r="AB579" t="str">
            <v xml:space="preserve">mlklier     </v>
          </cell>
          <cell r="AC579" t="str">
            <v xml:space="preserve">OX058ESRDA                                                                                                                          </v>
          </cell>
          <cell r="AD579" t="str">
            <v xml:space="preserve">OX058ESRDA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NP7</v>
          </cell>
          <cell r="AG579" t="str">
            <v xml:space="preserve">smgish      </v>
          </cell>
          <cell r="AH579">
            <v>4502150500</v>
          </cell>
        </row>
        <row r="580">
          <cell r="E580" t="str">
            <v>AS204PASIF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72</v>
          </cell>
          <cell r="M580" t="str">
            <v xml:space="preserve">EA </v>
          </cell>
          <cell r="N580">
            <v>20210227</v>
          </cell>
          <cell r="O580" t="str">
            <v>CNE2</v>
          </cell>
          <cell r="P580" t="str">
            <v>EN03</v>
          </cell>
          <cell r="Q580">
            <v>52.53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33064</v>
          </cell>
          <cell r="AA580">
            <v>3152</v>
          </cell>
          <cell r="AB580" t="str">
            <v xml:space="preserve">teohjacq    </v>
          </cell>
          <cell r="AC580" t="str">
            <v xml:space="preserve">AS204PASIF                                                                                                                          </v>
          </cell>
          <cell r="AD580" t="str">
            <v xml:space="preserve">AS204PASIF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NP7</v>
          </cell>
          <cell r="AG580" t="str">
            <v xml:space="preserve">smgish      </v>
          </cell>
          <cell r="AH580">
            <v>4502150474</v>
          </cell>
        </row>
        <row r="581">
          <cell r="E581" t="str">
            <v>OX058ESRDB</v>
          </cell>
          <cell r="F581">
            <v>310</v>
          </cell>
          <cell r="G581">
            <v>1000016047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224</v>
          </cell>
          <cell r="M581" t="str">
            <v xml:space="preserve">EA </v>
          </cell>
          <cell r="N581">
            <v>20210313</v>
          </cell>
          <cell r="O581" t="str">
            <v>CNE2</v>
          </cell>
          <cell r="P581" t="str">
            <v>EN01</v>
          </cell>
          <cell r="Q581">
            <v>13.02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33064</v>
          </cell>
          <cell r="AA581">
            <v>3152</v>
          </cell>
          <cell r="AB581" t="str">
            <v xml:space="preserve">mlklier     </v>
          </cell>
          <cell r="AC581" t="str">
            <v xml:space="preserve">OX058ESRDB                                                                                                                          </v>
          </cell>
          <cell r="AD581" t="str">
            <v xml:space="preserve">OX058ESRDB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NP7</v>
          </cell>
          <cell r="AG581" t="str">
            <v xml:space="preserve">smgish      </v>
          </cell>
          <cell r="AH581">
            <v>4502150501</v>
          </cell>
        </row>
        <row r="582">
          <cell r="E582" t="str">
            <v>OX118ESRDA</v>
          </cell>
          <cell r="F582">
            <v>310</v>
          </cell>
          <cell r="G582">
            <v>1000016047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208</v>
          </cell>
          <cell r="M582" t="str">
            <v xml:space="preserve">EA </v>
          </cell>
          <cell r="N582">
            <v>20210313</v>
          </cell>
          <cell r="O582" t="str">
            <v>CNE2</v>
          </cell>
          <cell r="P582" t="str">
            <v>EN01</v>
          </cell>
          <cell r="Q582">
            <v>13.04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33064</v>
          </cell>
          <cell r="AA582">
            <v>3152</v>
          </cell>
          <cell r="AB582" t="str">
            <v xml:space="preserve">mlklier     </v>
          </cell>
          <cell r="AC582" t="str">
            <v xml:space="preserve">OX118ESRDA                                                                                                                          </v>
          </cell>
          <cell r="AD582" t="str">
            <v xml:space="preserve">OX118ESRDA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NP7</v>
          </cell>
          <cell r="AG582" t="str">
            <v xml:space="preserve">smgish      </v>
          </cell>
          <cell r="AH582">
            <v>4502150502</v>
          </cell>
        </row>
        <row r="583">
          <cell r="E583" t="str">
            <v>OX118ESRDB</v>
          </cell>
          <cell r="F583">
            <v>310</v>
          </cell>
          <cell r="G583">
            <v>1000016047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208</v>
          </cell>
          <cell r="M583" t="str">
            <v xml:space="preserve">EA </v>
          </cell>
          <cell r="N583">
            <v>20210313</v>
          </cell>
          <cell r="O583" t="str">
            <v>CNE2</v>
          </cell>
          <cell r="P583" t="str">
            <v>EN01</v>
          </cell>
          <cell r="Q583">
            <v>13.04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33064</v>
          </cell>
          <cell r="AA583">
            <v>3152</v>
          </cell>
          <cell r="AB583" t="str">
            <v xml:space="preserve">mlklier     </v>
          </cell>
          <cell r="AC583" t="str">
            <v xml:space="preserve">OX118ESRDB                                                                                                                          </v>
          </cell>
          <cell r="AD583" t="str">
            <v xml:space="preserve">OX118ESRDB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NP7</v>
          </cell>
          <cell r="AG583" t="str">
            <v xml:space="preserve">smgish      </v>
          </cell>
          <cell r="AH583">
            <v>4502150503</v>
          </cell>
        </row>
        <row r="584">
          <cell r="E584" t="str">
            <v>AS204PASRF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48</v>
          </cell>
          <cell r="M584" t="str">
            <v xml:space="preserve">EA </v>
          </cell>
          <cell r="N584">
            <v>20210227</v>
          </cell>
          <cell r="O584" t="str">
            <v>CNE2</v>
          </cell>
          <cell r="P584" t="str">
            <v>EN03</v>
          </cell>
          <cell r="Q584">
            <v>51.98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33064</v>
          </cell>
          <cell r="AA584">
            <v>3152</v>
          </cell>
          <cell r="AB584" t="str">
            <v xml:space="preserve">teohjacq    </v>
          </cell>
          <cell r="AC584" t="str">
            <v xml:space="preserve">AS204PASRF                                                                                                                          </v>
          </cell>
          <cell r="AD584" t="str">
            <v xml:space="preserve">AS204PASRF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NP7</v>
          </cell>
          <cell r="AG584" t="str">
            <v xml:space="preserve">smgish      </v>
          </cell>
          <cell r="AH584">
            <v>4502150475</v>
          </cell>
        </row>
        <row r="585">
          <cell r="E585" t="str">
            <v>AVS15R1PFW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64</v>
          </cell>
          <cell r="M585" t="str">
            <v xml:space="preserve">EA </v>
          </cell>
          <cell r="N585">
            <v>20210227</v>
          </cell>
          <cell r="O585" t="str">
            <v>CNE2</v>
          </cell>
          <cell r="P585" t="str">
            <v>EN03</v>
          </cell>
          <cell r="Q585">
            <v>112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AVS15R1PFW                                                                                                                          </v>
          </cell>
          <cell r="AD585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NP7</v>
          </cell>
          <cell r="AG585" t="str">
            <v xml:space="preserve">jahorn      </v>
          </cell>
          <cell r="AH585">
            <v>4502150476</v>
          </cell>
        </row>
        <row r="586">
          <cell r="E586" t="str">
            <v>ARMA6POP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6</v>
          </cell>
          <cell r="M586" t="str">
            <v xml:space="preserve">EA </v>
          </cell>
          <cell r="N586">
            <v>20210227</v>
          </cell>
          <cell r="O586" t="str">
            <v>CNE2</v>
          </cell>
          <cell r="P586" t="str">
            <v>EN03</v>
          </cell>
          <cell r="Q586">
            <v>65.150000000000006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rvolkman    </v>
          </cell>
          <cell r="AC586" t="str">
            <v xml:space="preserve">ARMA6POP                                                                                                                            </v>
          </cell>
          <cell r="AD586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NP7</v>
          </cell>
          <cell r="AG586" t="str">
            <v xml:space="preserve">rjpitkin    </v>
          </cell>
          <cell r="AH586">
            <v>4502150477</v>
          </cell>
        </row>
        <row r="587">
          <cell r="E587" t="str">
            <v>ARSS2A2PC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180</v>
          </cell>
          <cell r="M587" t="str">
            <v xml:space="preserve">EA </v>
          </cell>
          <cell r="N587">
            <v>20210227</v>
          </cell>
          <cell r="O587" t="str">
            <v>CNE2</v>
          </cell>
          <cell r="P587" t="str">
            <v>EN03</v>
          </cell>
          <cell r="Q587">
            <v>41.9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ARSS2A2PC                                                                                                                           </v>
          </cell>
          <cell r="AD587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NP7</v>
          </cell>
          <cell r="AG587" t="str">
            <v xml:space="preserve">jahorn      </v>
          </cell>
          <cell r="AH587">
            <v>4502150478</v>
          </cell>
        </row>
        <row r="588">
          <cell r="E588" t="str">
            <v>ARSS2A2SC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120</v>
          </cell>
          <cell r="M588" t="str">
            <v xml:space="preserve">EA </v>
          </cell>
          <cell r="N588">
            <v>20210227</v>
          </cell>
          <cell r="O588" t="str">
            <v>CNE2</v>
          </cell>
          <cell r="P588" t="str">
            <v>EN03</v>
          </cell>
          <cell r="Q588">
            <v>42.76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ARSS2A2SC                                                                                                                           </v>
          </cell>
          <cell r="AD588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NP7</v>
          </cell>
          <cell r="AG588" t="str">
            <v xml:space="preserve">jahorn      </v>
          </cell>
          <cell r="AH588">
            <v>4502150479</v>
          </cell>
        </row>
        <row r="589">
          <cell r="E589" t="str">
            <v>ARSS4A2PC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168</v>
          </cell>
          <cell r="M589" t="str">
            <v xml:space="preserve">EA </v>
          </cell>
          <cell r="N589">
            <v>20210227</v>
          </cell>
          <cell r="O589" t="str">
            <v>CNE2</v>
          </cell>
          <cell r="P589" t="str">
            <v>EN03</v>
          </cell>
          <cell r="Q589">
            <v>43.16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ARSS4A2PC                                                                                                                           </v>
          </cell>
          <cell r="AD589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NP7</v>
          </cell>
          <cell r="AG589" t="str">
            <v xml:space="preserve">jahorn      </v>
          </cell>
          <cell r="AH589">
            <v>4502150480</v>
          </cell>
        </row>
        <row r="590">
          <cell r="E590" t="str">
            <v>APSE4QIPPF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472</v>
          </cell>
          <cell r="M590" t="str">
            <v xml:space="preserve">EA </v>
          </cell>
          <cell r="N590">
            <v>20210306</v>
          </cell>
          <cell r="O590" t="str">
            <v>CNE2</v>
          </cell>
          <cell r="P590" t="str">
            <v>EN03</v>
          </cell>
          <cell r="Q590">
            <v>39.24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2376</v>
          </cell>
          <cell r="AB590" t="str">
            <v xml:space="preserve">rvolkman    </v>
          </cell>
          <cell r="AC590" t="str">
            <v xml:space="preserve">APSE4QIPPF                                                                                                                          </v>
          </cell>
          <cell r="AD590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NP7</v>
          </cell>
          <cell r="AG590" t="str">
            <v xml:space="preserve">susanrho    </v>
          </cell>
          <cell r="AH590">
            <v>4502155966</v>
          </cell>
        </row>
        <row r="591">
          <cell r="E591" t="str">
            <v>PGRTPRQ1LI_VAT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4</v>
          </cell>
          <cell r="M591" t="str">
            <v xml:space="preserve">EA </v>
          </cell>
          <cell r="N591">
            <v>20210227</v>
          </cell>
          <cell r="O591" t="str">
            <v>CNE2</v>
          </cell>
          <cell r="P591" t="str">
            <v>EN03</v>
          </cell>
          <cell r="Q591">
            <v>3.86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33064</v>
          </cell>
          <cell r="AA591">
            <v>6656</v>
          </cell>
          <cell r="AB591" t="str">
            <v xml:space="preserve">amritada    </v>
          </cell>
          <cell r="AC591" t="str">
            <v xml:space="preserve">PGRTPRQ1LI_VAT                                                                                                                      </v>
          </cell>
          <cell r="AD591" t="str">
            <v xml:space="preserve">PGRTPRQ1LI_VAT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NP7</v>
          </cell>
          <cell r="AG591" t="str">
            <v xml:space="preserve">sdreyban    </v>
          </cell>
          <cell r="AH591">
            <v>4502155975</v>
          </cell>
        </row>
        <row r="592">
          <cell r="E592" t="str">
            <v>PGRTPRQ1LT_VAT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4</v>
          </cell>
          <cell r="M592" t="str">
            <v xml:space="preserve">EA </v>
          </cell>
          <cell r="N592">
            <v>20210227</v>
          </cell>
          <cell r="O592" t="str">
            <v>CNE2</v>
          </cell>
          <cell r="P592" t="str">
            <v>EN03</v>
          </cell>
          <cell r="Q592">
            <v>3.86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33064</v>
          </cell>
          <cell r="AA592">
            <v>6656</v>
          </cell>
          <cell r="AB592" t="str">
            <v xml:space="preserve">amritada    </v>
          </cell>
          <cell r="AC592" t="str">
            <v xml:space="preserve">PGRTPRQ1LT_VAT                                                                                                                      </v>
          </cell>
          <cell r="AD592" t="str">
            <v xml:space="preserve">PGRTPRQ1LT_VAT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NP7</v>
          </cell>
          <cell r="AG592" t="str">
            <v xml:space="preserve">sdreyban    </v>
          </cell>
          <cell r="AH592">
            <v>4502155976</v>
          </cell>
        </row>
        <row r="593">
          <cell r="E593" t="str">
            <v>YRRM2E240P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64</v>
          </cell>
          <cell r="M593" t="str">
            <v xml:space="preserve">EA </v>
          </cell>
          <cell r="N593">
            <v>20210313</v>
          </cell>
          <cell r="O593" t="str">
            <v>CNE2</v>
          </cell>
          <cell r="P593" t="str">
            <v>EN03</v>
          </cell>
          <cell r="Q593">
            <v>15.58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2376</v>
          </cell>
          <cell r="AB593" t="str">
            <v xml:space="preserve">tlcoenen    </v>
          </cell>
          <cell r="AC593" t="str">
            <v xml:space="preserve">YRRM2E240P                                                                                                                          </v>
          </cell>
          <cell r="AD593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NP7</v>
          </cell>
          <cell r="AG593" t="str">
            <v xml:space="preserve">pruscito    </v>
          </cell>
          <cell r="AH593">
            <v>4502155977</v>
          </cell>
        </row>
        <row r="594">
          <cell r="E594" t="str">
            <v>YRRM2E240S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80</v>
          </cell>
          <cell r="M594" t="str">
            <v xml:space="preserve">EA </v>
          </cell>
          <cell r="N594">
            <v>20210313</v>
          </cell>
          <cell r="O594" t="str">
            <v>CNE2</v>
          </cell>
          <cell r="P594" t="str">
            <v>EN03</v>
          </cell>
          <cell r="Q594">
            <v>15.58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2376</v>
          </cell>
          <cell r="AB594" t="str">
            <v xml:space="preserve">tlcoenen    </v>
          </cell>
          <cell r="AC594" t="str">
            <v xml:space="preserve">YRRM2E240S                                                                                                                          </v>
          </cell>
          <cell r="AD594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NP7</v>
          </cell>
          <cell r="AG594" t="str">
            <v xml:space="preserve">pruscito    </v>
          </cell>
          <cell r="AH594">
            <v>4502155978</v>
          </cell>
        </row>
        <row r="595">
          <cell r="E595" t="str">
            <v>YRRM2E480P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64</v>
          </cell>
          <cell r="M595" t="str">
            <v xml:space="preserve">EA </v>
          </cell>
          <cell r="N595">
            <v>20210313</v>
          </cell>
          <cell r="O595" t="str">
            <v>CNE2</v>
          </cell>
          <cell r="P595" t="str">
            <v>EN03</v>
          </cell>
          <cell r="Q595">
            <v>15.58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2376</v>
          </cell>
          <cell r="AB595" t="str">
            <v xml:space="preserve">tlcoenen    </v>
          </cell>
          <cell r="AC595" t="str">
            <v xml:space="preserve">YRRM2E480P                                                                                                                          </v>
          </cell>
          <cell r="AD595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NP7</v>
          </cell>
          <cell r="AG595" t="str">
            <v xml:space="preserve">pruscito    </v>
          </cell>
          <cell r="AH595">
            <v>4502155979</v>
          </cell>
        </row>
        <row r="596">
          <cell r="E596" t="str">
            <v>YRRM2E480S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80</v>
          </cell>
          <cell r="M596" t="str">
            <v xml:space="preserve">EA </v>
          </cell>
          <cell r="N596">
            <v>20210313</v>
          </cell>
          <cell r="O596" t="str">
            <v>CNE2</v>
          </cell>
          <cell r="P596" t="str">
            <v>EN03</v>
          </cell>
          <cell r="Q596">
            <v>15.58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2376</v>
          </cell>
          <cell r="AB596" t="str">
            <v xml:space="preserve">tlcoenen    </v>
          </cell>
          <cell r="AC596" t="str">
            <v xml:space="preserve">YRRM2E480S                                                                                                                          </v>
          </cell>
          <cell r="AD596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NP7</v>
          </cell>
          <cell r="AG596" t="str">
            <v xml:space="preserve">pruscito    </v>
          </cell>
          <cell r="AH596">
            <v>4502155980</v>
          </cell>
        </row>
        <row r="597">
          <cell r="E597" t="str">
            <v>YRRM2T480P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48</v>
          </cell>
          <cell r="M597" t="str">
            <v xml:space="preserve">EA </v>
          </cell>
          <cell r="N597">
            <v>20210313</v>
          </cell>
          <cell r="O597" t="str">
            <v>CNE2</v>
          </cell>
          <cell r="P597" t="str">
            <v>EN03</v>
          </cell>
          <cell r="Q597">
            <v>19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2376</v>
          </cell>
          <cell r="AB597" t="str">
            <v xml:space="preserve">tlcoenen    </v>
          </cell>
          <cell r="AC597" t="str">
            <v xml:space="preserve">YRRM2T480P                                                                                                                          </v>
          </cell>
          <cell r="AD597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NP7</v>
          </cell>
          <cell r="AG597" t="str">
            <v xml:space="preserve">pruscito    </v>
          </cell>
          <cell r="AH597">
            <v>4502155981</v>
          </cell>
        </row>
        <row r="598">
          <cell r="E598" t="str">
            <v>YRR2E019M1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28</v>
          </cell>
          <cell r="M598" t="str">
            <v xml:space="preserve">EA </v>
          </cell>
          <cell r="N598">
            <v>20210306</v>
          </cell>
          <cell r="O598" t="str">
            <v>CNE2</v>
          </cell>
          <cell r="P598" t="str">
            <v>EN03</v>
          </cell>
          <cell r="Q598">
            <v>20.6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2376</v>
          </cell>
          <cell r="AB598" t="str">
            <v xml:space="preserve">hoangan     </v>
          </cell>
          <cell r="AC598" t="str">
            <v xml:space="preserve">YRR2E019M1                                                                                                                          </v>
          </cell>
          <cell r="AD598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NP7</v>
          </cell>
          <cell r="AG598" t="str">
            <v xml:space="preserve">pruscito    </v>
          </cell>
          <cell r="AH598">
            <v>4502155982</v>
          </cell>
        </row>
        <row r="599">
          <cell r="E599" t="str">
            <v>YRR2E019M2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28</v>
          </cell>
          <cell r="M599" t="str">
            <v xml:space="preserve">EA </v>
          </cell>
          <cell r="N599">
            <v>20210306</v>
          </cell>
          <cell r="O599" t="str">
            <v>CNE2</v>
          </cell>
          <cell r="P599" t="str">
            <v>EN03</v>
          </cell>
          <cell r="Q599">
            <v>21.39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2376</v>
          </cell>
          <cell r="AB599" t="str">
            <v xml:space="preserve">hoangan     </v>
          </cell>
          <cell r="AC599" t="str">
            <v xml:space="preserve">YRR2E019M2                                                                                                                          </v>
          </cell>
          <cell r="AD599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NP7</v>
          </cell>
          <cell r="AG599" t="str">
            <v xml:space="preserve">pruscito    </v>
          </cell>
          <cell r="AH599">
            <v>4502155983</v>
          </cell>
        </row>
        <row r="600">
          <cell r="E600" t="str">
            <v>YRR2E038M1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44</v>
          </cell>
          <cell r="M600" t="str">
            <v xml:space="preserve">EA </v>
          </cell>
          <cell r="N600">
            <v>20210306</v>
          </cell>
          <cell r="O600" t="str">
            <v>CNE2</v>
          </cell>
          <cell r="P600" t="str">
            <v>EN03</v>
          </cell>
          <cell r="Q600">
            <v>20.6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2376</v>
          </cell>
          <cell r="AB600" t="str">
            <v xml:space="preserve">hoangan     </v>
          </cell>
          <cell r="AC600" t="str">
            <v xml:space="preserve">YRR2E038M1                                                                                                                          </v>
          </cell>
          <cell r="AD600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NP7</v>
          </cell>
          <cell r="AG600" t="str">
            <v xml:space="preserve">pruscito    </v>
          </cell>
          <cell r="AH600">
            <v>4502155984</v>
          </cell>
        </row>
        <row r="601">
          <cell r="E601" t="str">
            <v>AR1DEBQLC4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20210306</v>
          </cell>
          <cell r="O601" t="str">
            <v>CNE2</v>
          </cell>
          <cell r="P601" t="str">
            <v>EN03</v>
          </cell>
          <cell r="Q601">
            <v>29.16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2376</v>
          </cell>
          <cell r="AB601" t="str">
            <v xml:space="preserve">rvolkman    </v>
          </cell>
          <cell r="AC601" t="str">
            <v xml:space="preserve">AR1DEBQLC4                                                                                                                          </v>
          </cell>
          <cell r="AD601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NP7</v>
          </cell>
          <cell r="AG601" t="str">
            <v xml:space="preserve">jahorn      </v>
          </cell>
          <cell r="AH601">
            <v>4502155967</v>
          </cell>
        </row>
        <row r="602">
          <cell r="E602" t="str">
            <v>YRR2E038M2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44</v>
          </cell>
          <cell r="M602" t="str">
            <v xml:space="preserve">EA </v>
          </cell>
          <cell r="N602">
            <v>20210306</v>
          </cell>
          <cell r="O602" t="str">
            <v>CNE2</v>
          </cell>
          <cell r="P602" t="str">
            <v>EN03</v>
          </cell>
          <cell r="Q602">
            <v>21.39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2376</v>
          </cell>
          <cell r="AB602" t="str">
            <v xml:space="preserve">hoangan     </v>
          </cell>
          <cell r="AC602" t="str">
            <v xml:space="preserve">YRR2E038M2                                                                                                                          </v>
          </cell>
          <cell r="AD602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NP7</v>
          </cell>
          <cell r="AG602" t="str">
            <v xml:space="preserve">pruscito    </v>
          </cell>
          <cell r="AH602">
            <v>4502155985</v>
          </cell>
        </row>
        <row r="603">
          <cell r="E603" t="str">
            <v>YRR2E480M1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32</v>
          </cell>
          <cell r="M603" t="str">
            <v xml:space="preserve">EA </v>
          </cell>
          <cell r="N603">
            <v>20210306</v>
          </cell>
          <cell r="O603" t="str">
            <v>CNE2</v>
          </cell>
          <cell r="P603" t="str">
            <v>EN03</v>
          </cell>
          <cell r="Q603">
            <v>20.05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2376</v>
          </cell>
          <cell r="AB603" t="str">
            <v xml:space="preserve">hoangan     </v>
          </cell>
          <cell r="AC603" t="str">
            <v xml:space="preserve">YRR2E480M1                                                                                                                          </v>
          </cell>
          <cell r="AD603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NP7</v>
          </cell>
          <cell r="AG603" t="str">
            <v xml:space="preserve">pruscito    </v>
          </cell>
          <cell r="AH603">
            <v>4502155986</v>
          </cell>
        </row>
        <row r="604">
          <cell r="E604" t="str">
            <v>YRR2E480M2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32</v>
          </cell>
          <cell r="M604" t="str">
            <v xml:space="preserve">EA </v>
          </cell>
          <cell r="N604">
            <v>20210306</v>
          </cell>
          <cell r="O604" t="str">
            <v>CNE2</v>
          </cell>
          <cell r="P604" t="str">
            <v>EN03</v>
          </cell>
          <cell r="Q604">
            <v>20.85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2376</v>
          </cell>
          <cell r="AB604" t="str">
            <v xml:space="preserve">hoangan     </v>
          </cell>
          <cell r="AC604" t="str">
            <v xml:space="preserve">YRR2E480M2                                                                                                                          </v>
          </cell>
          <cell r="AD604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NP7</v>
          </cell>
          <cell r="AG604" t="str">
            <v xml:space="preserve">pruscito    </v>
          </cell>
          <cell r="AH604">
            <v>4502155987</v>
          </cell>
        </row>
        <row r="605">
          <cell r="E605" t="str">
            <v>YRR2E960M1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32</v>
          </cell>
          <cell r="M605" t="str">
            <v xml:space="preserve">EA </v>
          </cell>
          <cell r="N605">
            <v>20210306</v>
          </cell>
          <cell r="O605" t="str">
            <v>CNE2</v>
          </cell>
          <cell r="P605" t="str">
            <v>EN03</v>
          </cell>
          <cell r="Q605">
            <v>20.57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2376</v>
          </cell>
          <cell r="AB605" t="str">
            <v xml:space="preserve">hoangan     </v>
          </cell>
          <cell r="AC605" t="str">
            <v xml:space="preserve">YRR2E960M1                                                                                                                          </v>
          </cell>
          <cell r="AD605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NP7</v>
          </cell>
          <cell r="AG605" t="str">
            <v xml:space="preserve">pruscito    </v>
          </cell>
          <cell r="AH605">
            <v>4502155988</v>
          </cell>
        </row>
        <row r="606">
          <cell r="E606" t="str">
            <v>YRR2E960M2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32</v>
          </cell>
          <cell r="M606" t="str">
            <v xml:space="preserve">EA </v>
          </cell>
          <cell r="N606">
            <v>20210306</v>
          </cell>
          <cell r="O606" t="str">
            <v>CNE2</v>
          </cell>
          <cell r="P606" t="str">
            <v>EN03</v>
          </cell>
          <cell r="Q606">
            <v>21.37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2376</v>
          </cell>
          <cell r="AB606" t="str">
            <v xml:space="preserve">hoangan     </v>
          </cell>
          <cell r="AC606" t="str">
            <v xml:space="preserve">YRR2E960M2                                                                                                                          </v>
          </cell>
          <cell r="AD606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NP7</v>
          </cell>
          <cell r="AG606" t="str">
            <v xml:space="preserve">pruscito    </v>
          </cell>
          <cell r="AH606">
            <v>4502155989</v>
          </cell>
        </row>
        <row r="607">
          <cell r="E607" t="str">
            <v>YRR2T019M1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44</v>
          </cell>
          <cell r="M607" t="str">
            <v xml:space="preserve">EA </v>
          </cell>
          <cell r="N607">
            <v>20210306</v>
          </cell>
          <cell r="O607" t="str">
            <v>CNE2</v>
          </cell>
          <cell r="P607" t="str">
            <v>EN03</v>
          </cell>
          <cell r="Q607">
            <v>20.6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2376</v>
          </cell>
          <cell r="AB607" t="str">
            <v xml:space="preserve">hoangan     </v>
          </cell>
          <cell r="AC607" t="str">
            <v xml:space="preserve">YRR2T019M1                                                                                                                          </v>
          </cell>
          <cell r="AD607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NP7</v>
          </cell>
          <cell r="AG607" t="str">
            <v xml:space="preserve">pruscito    </v>
          </cell>
          <cell r="AH607">
            <v>4502155990</v>
          </cell>
        </row>
        <row r="608">
          <cell r="E608" t="str">
            <v>YRR2T480M1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36</v>
          </cell>
          <cell r="M608" t="str">
            <v xml:space="preserve">EA </v>
          </cell>
          <cell r="N608">
            <v>20210306</v>
          </cell>
          <cell r="O608" t="str">
            <v>CNE2</v>
          </cell>
          <cell r="P608" t="str">
            <v>EN03</v>
          </cell>
          <cell r="Q608">
            <v>20.05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2376</v>
          </cell>
          <cell r="AB608" t="str">
            <v xml:space="preserve">hoangan     </v>
          </cell>
          <cell r="AC608" t="str">
            <v xml:space="preserve">YRR2T480M1                                                                                                                          </v>
          </cell>
          <cell r="AD608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NP7</v>
          </cell>
          <cell r="AG608" t="str">
            <v xml:space="preserve">pruscito    </v>
          </cell>
          <cell r="AH608">
            <v>4502155991</v>
          </cell>
        </row>
        <row r="609">
          <cell r="E609" t="str">
            <v>YRR2E019S1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60</v>
          </cell>
          <cell r="M609" t="str">
            <v xml:space="preserve">EA </v>
          </cell>
          <cell r="N609">
            <v>20210306</v>
          </cell>
          <cell r="O609" t="str">
            <v>CNE2</v>
          </cell>
          <cell r="P609" t="str">
            <v>EN03</v>
          </cell>
          <cell r="Q609">
            <v>17.309999999999999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2376</v>
          </cell>
          <cell r="AB609" t="str">
            <v xml:space="preserve">tlcoenen    </v>
          </cell>
          <cell r="AC609" t="str">
            <v xml:space="preserve">YRR2E019S1                                                                                                                          </v>
          </cell>
          <cell r="AD609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NP7</v>
          </cell>
          <cell r="AG609" t="str">
            <v xml:space="preserve">pruscito    </v>
          </cell>
          <cell r="AH609">
            <v>4502155992</v>
          </cell>
        </row>
        <row r="610">
          <cell r="E610" t="str">
            <v>YRR2E019S2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60</v>
          </cell>
          <cell r="M610" t="str">
            <v xml:space="preserve">EA </v>
          </cell>
          <cell r="N610">
            <v>20210306</v>
          </cell>
          <cell r="O610" t="str">
            <v>CNE2</v>
          </cell>
          <cell r="P610" t="str">
            <v>EN03</v>
          </cell>
          <cell r="Q610">
            <v>18.12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2376</v>
          </cell>
          <cell r="AB610" t="str">
            <v xml:space="preserve">tlcoenen    </v>
          </cell>
          <cell r="AC610" t="str">
            <v xml:space="preserve">YRR2E019S2                                                                                                                          </v>
          </cell>
          <cell r="AD610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NP7</v>
          </cell>
          <cell r="AG610" t="str">
            <v xml:space="preserve">pruscito    </v>
          </cell>
          <cell r="AH610">
            <v>4502155993</v>
          </cell>
        </row>
        <row r="611">
          <cell r="E611" t="str">
            <v>YRR2E038S1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52</v>
          </cell>
          <cell r="M611" t="str">
            <v xml:space="preserve">EA </v>
          </cell>
          <cell r="N611">
            <v>20210306</v>
          </cell>
          <cell r="O611" t="str">
            <v>CNE2</v>
          </cell>
          <cell r="P611" t="str">
            <v>EN03</v>
          </cell>
          <cell r="Q611">
            <v>17.38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2376</v>
          </cell>
          <cell r="AB611" t="str">
            <v xml:space="preserve">tlcoenen    </v>
          </cell>
          <cell r="AC611" t="str">
            <v xml:space="preserve">YRR2E038S1                                                                                                                          </v>
          </cell>
          <cell r="AD611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NP7</v>
          </cell>
          <cell r="AG611" t="str">
            <v xml:space="preserve">pruscito    </v>
          </cell>
          <cell r="AH611">
            <v>4502155994</v>
          </cell>
        </row>
        <row r="612">
          <cell r="E612" t="str">
            <v>AR1DEBTLC5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20210306</v>
          </cell>
          <cell r="O612" t="str">
            <v>CNE2</v>
          </cell>
          <cell r="P612" t="str">
            <v>EN03</v>
          </cell>
          <cell r="Q612">
            <v>29.16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2376</v>
          </cell>
          <cell r="AB612" t="str">
            <v xml:space="preserve">rvolkman    </v>
          </cell>
          <cell r="AC612" t="str">
            <v xml:space="preserve">AR1DEBTLC5                                                                                                                          </v>
          </cell>
          <cell r="AD612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NP7</v>
          </cell>
          <cell r="AG612" t="str">
            <v xml:space="preserve">jahorn      </v>
          </cell>
          <cell r="AH612">
            <v>4502155968</v>
          </cell>
        </row>
        <row r="613">
          <cell r="E613" t="str">
            <v>YRR2E038S2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52</v>
          </cell>
          <cell r="M613" t="str">
            <v xml:space="preserve">EA </v>
          </cell>
          <cell r="N613">
            <v>20210306</v>
          </cell>
          <cell r="O613" t="str">
            <v>CNE2</v>
          </cell>
          <cell r="P613" t="str">
            <v>EN03</v>
          </cell>
          <cell r="Q613">
            <v>18.14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2376</v>
          </cell>
          <cell r="AB613" t="str">
            <v xml:space="preserve">tlcoenen    </v>
          </cell>
          <cell r="AC613" t="str">
            <v xml:space="preserve">YRR2E038S2                                                                                                                          </v>
          </cell>
          <cell r="AD613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NP7</v>
          </cell>
          <cell r="AG613" t="str">
            <v xml:space="preserve">pruscito    </v>
          </cell>
          <cell r="AH613">
            <v>4502155995</v>
          </cell>
        </row>
        <row r="614">
          <cell r="E614" t="str">
            <v>YRR2E240S1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48</v>
          </cell>
          <cell r="M614" t="str">
            <v xml:space="preserve">EA </v>
          </cell>
          <cell r="N614">
            <v>20210306</v>
          </cell>
          <cell r="O614" t="str">
            <v>CNE2</v>
          </cell>
          <cell r="P614" t="str">
            <v>EN03</v>
          </cell>
          <cell r="Q614">
            <v>16.62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2376</v>
          </cell>
          <cell r="AB614" t="str">
            <v xml:space="preserve">tlcoenen    </v>
          </cell>
          <cell r="AC614" t="str">
            <v xml:space="preserve">YRR2E240S1                                                                                                                          </v>
          </cell>
          <cell r="AD614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NP7</v>
          </cell>
          <cell r="AG614" t="str">
            <v xml:space="preserve">pruscito    </v>
          </cell>
          <cell r="AH614">
            <v>4502155996</v>
          </cell>
        </row>
        <row r="615">
          <cell r="E615" t="str">
            <v>YRR2E240S2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48</v>
          </cell>
          <cell r="M615" t="str">
            <v xml:space="preserve">EA </v>
          </cell>
          <cell r="N615">
            <v>20210306</v>
          </cell>
          <cell r="O615" t="str">
            <v>CNE2</v>
          </cell>
          <cell r="P615" t="str">
            <v>EN03</v>
          </cell>
          <cell r="Q615">
            <v>17.43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2376</v>
          </cell>
          <cell r="AB615" t="str">
            <v xml:space="preserve">tlcoenen    </v>
          </cell>
          <cell r="AC615" t="str">
            <v xml:space="preserve">YRR2E240S2                                                                                                                          </v>
          </cell>
          <cell r="AD615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NP7</v>
          </cell>
          <cell r="AG615" t="str">
            <v xml:space="preserve">pruscito    </v>
          </cell>
          <cell r="AH615">
            <v>4502155997</v>
          </cell>
        </row>
        <row r="616">
          <cell r="E616" t="str">
            <v>YRR2E480S1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68</v>
          </cell>
          <cell r="M616" t="str">
            <v xml:space="preserve">EA </v>
          </cell>
          <cell r="N616">
            <v>20210306</v>
          </cell>
          <cell r="O616" t="str">
            <v>CNE2</v>
          </cell>
          <cell r="P616" t="str">
            <v>EN03</v>
          </cell>
          <cell r="Q616">
            <v>16.88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2376</v>
          </cell>
          <cell r="AB616" t="str">
            <v xml:space="preserve">tlcoenen    </v>
          </cell>
          <cell r="AC616" t="str">
            <v xml:space="preserve">YRR2E480S1                                                                                                                          </v>
          </cell>
          <cell r="AD616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NP7</v>
          </cell>
          <cell r="AG616" t="str">
            <v xml:space="preserve">pruscito    </v>
          </cell>
          <cell r="AH616">
            <v>4502155998</v>
          </cell>
        </row>
        <row r="617">
          <cell r="E617" t="str">
            <v>YRR2E480S2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68</v>
          </cell>
          <cell r="M617" t="str">
            <v xml:space="preserve">EA </v>
          </cell>
          <cell r="N617">
            <v>20210306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2376</v>
          </cell>
          <cell r="AB617" t="str">
            <v xml:space="preserve">tlcoenen    </v>
          </cell>
          <cell r="AC617" t="str">
            <v xml:space="preserve">YRR2E480S2                                                                                                                          </v>
          </cell>
          <cell r="AD617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NP7</v>
          </cell>
          <cell r="AG617" t="str">
            <v xml:space="preserve">pruscito    </v>
          </cell>
          <cell r="AH617">
            <v>4502155999</v>
          </cell>
        </row>
        <row r="618">
          <cell r="E618" t="str">
            <v>YRR2E960S1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48</v>
          </cell>
          <cell r="M618" t="str">
            <v xml:space="preserve">EA </v>
          </cell>
          <cell r="N618">
            <v>20210306</v>
          </cell>
          <cell r="O618" t="str">
            <v>CNE2</v>
          </cell>
          <cell r="P618" t="str">
            <v>EN03</v>
          </cell>
          <cell r="Q618">
            <v>17.29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2376</v>
          </cell>
          <cell r="AB618" t="str">
            <v xml:space="preserve">tlcoenen    </v>
          </cell>
          <cell r="AC618" t="str">
            <v xml:space="preserve">YRR2E960S1                                                                                                                          </v>
          </cell>
          <cell r="AD618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NP7</v>
          </cell>
          <cell r="AG618" t="str">
            <v xml:space="preserve">pruscito    </v>
          </cell>
          <cell r="AH618">
            <v>4502156000</v>
          </cell>
        </row>
        <row r="619">
          <cell r="E619" t="str">
            <v>YRR2E960S2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48</v>
          </cell>
          <cell r="M619" t="str">
            <v xml:space="preserve">EA </v>
          </cell>
          <cell r="N619">
            <v>20210306</v>
          </cell>
          <cell r="O619" t="str">
            <v>CNE2</v>
          </cell>
          <cell r="P619" t="str">
            <v>EN03</v>
          </cell>
          <cell r="Q619">
            <v>18.100000000000001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2376</v>
          </cell>
          <cell r="AB619" t="str">
            <v xml:space="preserve">tlcoenen    </v>
          </cell>
          <cell r="AC619" t="str">
            <v xml:space="preserve">YRR2E960S2                                                                                                                          </v>
          </cell>
          <cell r="AD619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NP7</v>
          </cell>
          <cell r="AG619" t="str">
            <v xml:space="preserve">pruscito    </v>
          </cell>
          <cell r="AH619">
            <v>4502156001</v>
          </cell>
        </row>
        <row r="620">
          <cell r="E620" t="str">
            <v>YRR2E076S1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28</v>
          </cell>
          <cell r="M620" t="str">
            <v xml:space="preserve">EA </v>
          </cell>
          <cell r="N620">
            <v>20210306</v>
          </cell>
          <cell r="O620" t="str">
            <v>CNE2</v>
          </cell>
          <cell r="P620" t="str">
            <v>EN03</v>
          </cell>
          <cell r="Q620">
            <v>17.64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2376</v>
          </cell>
          <cell r="AB620" t="str">
            <v xml:space="preserve">tlcoenen    </v>
          </cell>
          <cell r="AC620" t="str">
            <v xml:space="preserve">YRR2E076S1                                                                                                                          </v>
          </cell>
          <cell r="AD620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NP7</v>
          </cell>
          <cell r="AG620" t="str">
            <v xml:space="preserve">pruscito    </v>
          </cell>
          <cell r="AH620">
            <v>4502156002</v>
          </cell>
        </row>
        <row r="621">
          <cell r="E621" t="str">
            <v>YRR2E076S2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28</v>
          </cell>
          <cell r="M621" t="str">
            <v xml:space="preserve">EA </v>
          </cell>
          <cell r="N621">
            <v>20210306</v>
          </cell>
          <cell r="O621" t="str">
            <v>CNE2</v>
          </cell>
          <cell r="P621" t="str">
            <v>EN03</v>
          </cell>
          <cell r="Q621">
            <v>18.55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2376</v>
          </cell>
          <cell r="AB621" t="str">
            <v xml:space="preserve">tlcoenen    </v>
          </cell>
          <cell r="AC621" t="str">
            <v xml:space="preserve">YRR2E076S2                                                                                                                          </v>
          </cell>
          <cell r="AD621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NP7</v>
          </cell>
          <cell r="AG621" t="str">
            <v xml:space="preserve">pruscito    </v>
          </cell>
          <cell r="AH621">
            <v>4502156003</v>
          </cell>
        </row>
        <row r="622">
          <cell r="E622" t="str">
            <v>YRR2T019S1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32</v>
          </cell>
          <cell r="M622" t="str">
            <v xml:space="preserve">EA </v>
          </cell>
          <cell r="N622">
            <v>20210306</v>
          </cell>
          <cell r="O622" t="str">
            <v>CNE2</v>
          </cell>
          <cell r="P622" t="str">
            <v>EN03</v>
          </cell>
          <cell r="Q622">
            <v>20.59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2376</v>
          </cell>
          <cell r="AB622" t="str">
            <v xml:space="preserve">tlcoenen    </v>
          </cell>
          <cell r="AC622" t="str">
            <v xml:space="preserve">YRR2T019S1                                                                                                                          </v>
          </cell>
          <cell r="AD622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NP7</v>
          </cell>
          <cell r="AG622" t="str">
            <v xml:space="preserve">pruscito    </v>
          </cell>
          <cell r="AH622">
            <v>4502156004</v>
          </cell>
        </row>
        <row r="623">
          <cell r="E623" t="str">
            <v>BHS2D4C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32</v>
          </cell>
          <cell r="M623" t="str">
            <v xml:space="preserve">EA </v>
          </cell>
          <cell r="N623">
            <v>20210227</v>
          </cell>
          <cell r="O623" t="str">
            <v>CNE2</v>
          </cell>
          <cell r="P623" t="str">
            <v>EN03</v>
          </cell>
          <cell r="Q623">
            <v>56.92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2376</v>
          </cell>
          <cell r="AB623" t="str">
            <v xml:space="preserve">hoangan     </v>
          </cell>
          <cell r="AC623" t="str">
            <v xml:space="preserve">BHS2D4C                                                                                                                             </v>
          </cell>
          <cell r="AD623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NP7</v>
          </cell>
          <cell r="AG623" t="str">
            <v xml:space="preserve">strivedi    </v>
          </cell>
          <cell r="AH623">
            <v>4502155969</v>
          </cell>
        </row>
        <row r="624">
          <cell r="E624" t="str">
            <v>YRRM4E240P</v>
          </cell>
          <cell r="F624">
            <v>310</v>
          </cell>
          <cell r="G624">
            <v>1000016047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64</v>
          </cell>
          <cell r="M624" t="str">
            <v xml:space="preserve">EA </v>
          </cell>
          <cell r="N624">
            <v>20210313</v>
          </cell>
          <cell r="O624" t="str">
            <v>CNE2</v>
          </cell>
          <cell r="P624" t="str">
            <v>EN01</v>
          </cell>
          <cell r="Q624">
            <v>15.14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2376</v>
          </cell>
          <cell r="AB624" t="str">
            <v xml:space="preserve">tlcoenen    </v>
          </cell>
          <cell r="AC624" t="str">
            <v xml:space="preserve">YRRM4E240P                                                                                                                          </v>
          </cell>
          <cell r="AD624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NP7</v>
          </cell>
          <cell r="AG624" t="str">
            <v xml:space="preserve">pruscito    </v>
          </cell>
          <cell r="AH624">
            <v>4502156005</v>
          </cell>
        </row>
        <row r="625">
          <cell r="E625" t="str">
            <v>YRRM4E240S</v>
          </cell>
          <cell r="F625">
            <v>310</v>
          </cell>
          <cell r="G625">
            <v>1000016047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64</v>
          </cell>
          <cell r="M625" t="str">
            <v xml:space="preserve">EA </v>
          </cell>
          <cell r="N625">
            <v>20210313</v>
          </cell>
          <cell r="O625" t="str">
            <v>CNE2</v>
          </cell>
          <cell r="P625" t="str">
            <v>EN01</v>
          </cell>
          <cell r="Q625">
            <v>15.14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2376</v>
          </cell>
          <cell r="AB625" t="str">
            <v xml:space="preserve">tlcoenen    </v>
          </cell>
          <cell r="AC625" t="str">
            <v xml:space="preserve">YRRM4E240S                                                                                                                          </v>
          </cell>
          <cell r="AD625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NP7</v>
          </cell>
          <cell r="AG625" t="str">
            <v xml:space="preserve">pruscito    </v>
          </cell>
          <cell r="AH625">
            <v>4502156006</v>
          </cell>
        </row>
        <row r="626">
          <cell r="E626" t="str">
            <v>YRRM4E480P</v>
          </cell>
          <cell r="F626">
            <v>310</v>
          </cell>
          <cell r="G626">
            <v>1000016047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80</v>
          </cell>
          <cell r="M626" t="str">
            <v xml:space="preserve">EA </v>
          </cell>
          <cell r="N626">
            <v>20210313</v>
          </cell>
          <cell r="O626" t="str">
            <v>CNE2</v>
          </cell>
          <cell r="P626" t="str">
            <v>EN01</v>
          </cell>
          <cell r="Q626">
            <v>15.14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2376</v>
          </cell>
          <cell r="AB626" t="str">
            <v xml:space="preserve">tlcoenen    </v>
          </cell>
          <cell r="AC626" t="str">
            <v xml:space="preserve">YRRM4E480P                                                                                                                          </v>
          </cell>
          <cell r="AD626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NP7</v>
          </cell>
          <cell r="AG626" t="str">
            <v xml:space="preserve">pruscito    </v>
          </cell>
          <cell r="AH626">
            <v>4502156007</v>
          </cell>
        </row>
        <row r="627">
          <cell r="E627" t="str">
            <v>YRRM4E480S</v>
          </cell>
          <cell r="F627">
            <v>310</v>
          </cell>
          <cell r="G627">
            <v>1000016047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80</v>
          </cell>
          <cell r="M627" t="str">
            <v xml:space="preserve">EA </v>
          </cell>
          <cell r="N627">
            <v>20210313</v>
          </cell>
          <cell r="O627" t="str">
            <v>CNE2</v>
          </cell>
          <cell r="P627" t="str">
            <v>EN01</v>
          </cell>
          <cell r="Q627">
            <v>15.14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2376</v>
          </cell>
          <cell r="AB627" t="str">
            <v xml:space="preserve">tlcoenen    </v>
          </cell>
          <cell r="AC627" t="str">
            <v xml:space="preserve">YRRM4E480S                                                                                                                          </v>
          </cell>
          <cell r="AD627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NP7</v>
          </cell>
          <cell r="AG627" t="str">
            <v xml:space="preserve">pruscito    </v>
          </cell>
          <cell r="AH627">
            <v>4502156008</v>
          </cell>
        </row>
        <row r="628">
          <cell r="E628" t="str">
            <v>YRR4E019M1</v>
          </cell>
          <cell r="F628">
            <v>310</v>
          </cell>
          <cell r="G628">
            <v>1000016047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20210306</v>
          </cell>
          <cell r="O628" t="str">
            <v>CNE2</v>
          </cell>
          <cell r="P628" t="str">
            <v>EN01</v>
          </cell>
          <cell r="Q628">
            <v>16.7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2376</v>
          </cell>
          <cell r="AB628" t="str">
            <v xml:space="preserve">tlcoenen    </v>
          </cell>
          <cell r="AC628" t="str">
            <v xml:space="preserve">YRR4E019M1                                                                                                                          </v>
          </cell>
          <cell r="AD628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NP7</v>
          </cell>
          <cell r="AG628" t="str">
            <v xml:space="preserve">pruscito    </v>
          </cell>
          <cell r="AH628">
            <v>4502156009</v>
          </cell>
        </row>
        <row r="629">
          <cell r="E629" t="str">
            <v>YRR4E019M2</v>
          </cell>
          <cell r="F629">
            <v>310</v>
          </cell>
          <cell r="G629">
            <v>1000016047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20210306</v>
          </cell>
          <cell r="O629" t="str">
            <v>CNE2</v>
          </cell>
          <cell r="P629" t="str">
            <v>EN01</v>
          </cell>
          <cell r="Q629">
            <v>16.7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2376</v>
          </cell>
          <cell r="AB629" t="str">
            <v xml:space="preserve">tlcoenen    </v>
          </cell>
          <cell r="AC629" t="str">
            <v xml:space="preserve">YRR4E019M2                                                                                                                          </v>
          </cell>
          <cell r="AD629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NP7</v>
          </cell>
          <cell r="AG629" t="str">
            <v xml:space="preserve">pruscito    </v>
          </cell>
          <cell r="AH629">
            <v>4502156010</v>
          </cell>
        </row>
        <row r="630">
          <cell r="E630" t="str">
            <v>YRR4E038M1</v>
          </cell>
          <cell r="F630">
            <v>310</v>
          </cell>
          <cell r="G630">
            <v>1000016047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28</v>
          </cell>
          <cell r="M630" t="str">
            <v xml:space="preserve">EA </v>
          </cell>
          <cell r="N630">
            <v>20210306</v>
          </cell>
          <cell r="O630" t="str">
            <v>CNE2</v>
          </cell>
          <cell r="P630" t="str">
            <v>EN01</v>
          </cell>
          <cell r="Q630">
            <v>16.71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2376</v>
          </cell>
          <cell r="AB630" t="str">
            <v xml:space="preserve">tlcoenen    </v>
          </cell>
          <cell r="AC630" t="str">
            <v xml:space="preserve">YRR4E038M1                                                                                                                          </v>
          </cell>
          <cell r="AD630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NP7</v>
          </cell>
          <cell r="AG630" t="str">
            <v xml:space="preserve">pruscito    </v>
          </cell>
          <cell r="AH630">
            <v>4502156011</v>
          </cell>
        </row>
        <row r="631">
          <cell r="E631" t="str">
            <v>YRR4E038M2</v>
          </cell>
          <cell r="F631">
            <v>310</v>
          </cell>
          <cell r="G631">
            <v>1000016047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28</v>
          </cell>
          <cell r="M631" t="str">
            <v xml:space="preserve">EA </v>
          </cell>
          <cell r="N631">
            <v>20210306</v>
          </cell>
          <cell r="O631" t="str">
            <v>CNE2</v>
          </cell>
          <cell r="P631" t="str">
            <v>EN01</v>
          </cell>
          <cell r="Q631">
            <v>16.71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2376</v>
          </cell>
          <cell r="AB631" t="str">
            <v xml:space="preserve">tlcoenen    </v>
          </cell>
          <cell r="AC631" t="str">
            <v xml:space="preserve">YRR4E038M2                                                                                                                          </v>
          </cell>
          <cell r="AD631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NP7</v>
          </cell>
          <cell r="AG631" t="str">
            <v xml:space="preserve">pruscito    </v>
          </cell>
          <cell r="AH631">
            <v>4502156012</v>
          </cell>
        </row>
        <row r="632">
          <cell r="E632" t="str">
            <v>YRR4E480M1</v>
          </cell>
          <cell r="F632">
            <v>310</v>
          </cell>
          <cell r="G632">
            <v>1000016047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56</v>
          </cell>
          <cell r="M632" t="str">
            <v xml:space="preserve">EA </v>
          </cell>
          <cell r="N632">
            <v>20210306</v>
          </cell>
          <cell r="O632" t="str">
            <v>CNE2</v>
          </cell>
          <cell r="P632" t="str">
            <v>EN01</v>
          </cell>
          <cell r="Q632">
            <v>16.579999999999998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2376</v>
          </cell>
          <cell r="AB632" t="str">
            <v xml:space="preserve">tlcoenen    </v>
          </cell>
          <cell r="AC632" t="str">
            <v xml:space="preserve">YRR4E480M1                                                                                                                          </v>
          </cell>
          <cell r="AD632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NP7</v>
          </cell>
          <cell r="AG632" t="str">
            <v xml:space="preserve">pruscito    </v>
          </cell>
          <cell r="AH632">
            <v>4502156013</v>
          </cell>
        </row>
        <row r="633">
          <cell r="E633" t="str">
            <v>YRR4E480M2</v>
          </cell>
          <cell r="F633">
            <v>310</v>
          </cell>
          <cell r="G633">
            <v>1000016047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56</v>
          </cell>
          <cell r="M633" t="str">
            <v xml:space="preserve">EA </v>
          </cell>
          <cell r="N633">
            <v>20210306</v>
          </cell>
          <cell r="O633" t="str">
            <v>CNE2</v>
          </cell>
          <cell r="P633" t="str">
            <v>EN01</v>
          </cell>
          <cell r="Q633">
            <v>16.579999999999998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2376</v>
          </cell>
          <cell r="AB633" t="str">
            <v xml:space="preserve">tlcoenen    </v>
          </cell>
          <cell r="AC633" t="str">
            <v xml:space="preserve">YRR4E480M2                                                                                                                          </v>
          </cell>
          <cell r="AD633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NP7</v>
          </cell>
          <cell r="AG633" t="str">
            <v xml:space="preserve">pruscito    </v>
          </cell>
          <cell r="AH633">
            <v>4502156014</v>
          </cell>
        </row>
        <row r="634">
          <cell r="E634" t="str">
            <v>PGRTKPR5D_VAT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7</v>
          </cell>
          <cell r="M634" t="str">
            <v xml:space="preserve">EA </v>
          </cell>
          <cell r="N634">
            <v>20210227</v>
          </cell>
          <cell r="O634" t="str">
            <v>CNE2</v>
          </cell>
          <cell r="P634" t="str">
            <v>EN03</v>
          </cell>
          <cell r="Q634">
            <v>3.86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33064</v>
          </cell>
          <cell r="AA634">
            <v>6656</v>
          </cell>
          <cell r="AB634" t="str">
            <v xml:space="preserve">amritada    </v>
          </cell>
          <cell r="AC634" t="str">
            <v xml:space="preserve">PGRTKPR5D_VAT                                                                                                                       </v>
          </cell>
          <cell r="AD634" t="str">
            <v xml:space="preserve">PGRTKPR5D_VAT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NP7</v>
          </cell>
          <cell r="AG634" t="str">
            <v xml:space="preserve">sdreyban    </v>
          </cell>
          <cell r="AH634">
            <v>4502155970</v>
          </cell>
        </row>
        <row r="635">
          <cell r="E635" t="str">
            <v>YRR4E960M1</v>
          </cell>
          <cell r="F635">
            <v>310</v>
          </cell>
          <cell r="G635">
            <v>1000016047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28</v>
          </cell>
          <cell r="M635" t="str">
            <v xml:space="preserve">EA </v>
          </cell>
          <cell r="N635">
            <v>20210306</v>
          </cell>
          <cell r="O635" t="str">
            <v>CNE2</v>
          </cell>
          <cell r="P635" t="str">
            <v>EN01</v>
          </cell>
          <cell r="Q635">
            <v>16.68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2376</v>
          </cell>
          <cell r="AB635" t="str">
            <v xml:space="preserve">tlcoenen    </v>
          </cell>
          <cell r="AC635" t="str">
            <v xml:space="preserve">YRR4E960M1                                                                                                                          </v>
          </cell>
          <cell r="AD635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NP7</v>
          </cell>
          <cell r="AG635" t="str">
            <v xml:space="preserve">pruscito    </v>
          </cell>
          <cell r="AH635">
            <v>4502156015</v>
          </cell>
        </row>
        <row r="636">
          <cell r="E636" t="str">
            <v>YRR4E960M2</v>
          </cell>
          <cell r="F636">
            <v>310</v>
          </cell>
          <cell r="G636">
            <v>1000016047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28</v>
          </cell>
          <cell r="M636" t="str">
            <v xml:space="preserve">EA </v>
          </cell>
          <cell r="N636">
            <v>20210306</v>
          </cell>
          <cell r="O636" t="str">
            <v>CNE2</v>
          </cell>
          <cell r="P636" t="str">
            <v>EN01</v>
          </cell>
          <cell r="Q636">
            <v>16.68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2376</v>
          </cell>
          <cell r="AB636" t="str">
            <v xml:space="preserve">tlcoenen    </v>
          </cell>
          <cell r="AC636" t="str">
            <v xml:space="preserve">YRR4E960M2                                                                                                                          </v>
          </cell>
          <cell r="AD636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NP7</v>
          </cell>
          <cell r="AG636" t="str">
            <v xml:space="preserve">pruscito    </v>
          </cell>
          <cell r="AH636">
            <v>4502156016</v>
          </cell>
        </row>
        <row r="637">
          <cell r="E637" t="str">
            <v>YRR4E019S1</v>
          </cell>
          <cell r="F637">
            <v>310</v>
          </cell>
          <cell r="G637">
            <v>1000016047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56</v>
          </cell>
          <cell r="M637" t="str">
            <v xml:space="preserve">EA </v>
          </cell>
          <cell r="N637">
            <v>20210306</v>
          </cell>
          <cell r="O637" t="str">
            <v>CNE2</v>
          </cell>
          <cell r="P637" t="str">
            <v>EN01</v>
          </cell>
          <cell r="Q637">
            <v>16.7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2376</v>
          </cell>
          <cell r="AB637" t="str">
            <v xml:space="preserve">tlcoenen    </v>
          </cell>
          <cell r="AC637" t="str">
            <v xml:space="preserve">YRR4E019S1                                                                                                                          </v>
          </cell>
          <cell r="AD637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NP7</v>
          </cell>
          <cell r="AG637" t="str">
            <v xml:space="preserve">pruscito    </v>
          </cell>
          <cell r="AH637">
            <v>4502156017</v>
          </cell>
        </row>
        <row r="638">
          <cell r="E638" t="str">
            <v>YRR4E019S2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56</v>
          </cell>
          <cell r="M638" t="str">
            <v xml:space="preserve">EA </v>
          </cell>
          <cell r="N638">
            <v>20210306</v>
          </cell>
          <cell r="O638" t="str">
            <v>CNE2</v>
          </cell>
          <cell r="P638" t="str">
            <v>EN01</v>
          </cell>
          <cell r="Q638">
            <v>16.7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2376</v>
          </cell>
          <cell r="AB638" t="str">
            <v xml:space="preserve">tlcoenen    </v>
          </cell>
          <cell r="AC638" t="str">
            <v xml:space="preserve">YRR4E019S2                                                                                                                          </v>
          </cell>
          <cell r="AD638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NP7</v>
          </cell>
          <cell r="AG638" t="str">
            <v xml:space="preserve">pruscito    </v>
          </cell>
          <cell r="AH638">
            <v>4502156018</v>
          </cell>
        </row>
        <row r="639">
          <cell r="E639" t="str">
            <v>YRR4E038S1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28</v>
          </cell>
          <cell r="M639" t="str">
            <v xml:space="preserve">EA </v>
          </cell>
          <cell r="N639">
            <v>20210306</v>
          </cell>
          <cell r="O639" t="str">
            <v>CNE2</v>
          </cell>
          <cell r="P639" t="str">
            <v>EN01</v>
          </cell>
          <cell r="Q639">
            <v>16.71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2376</v>
          </cell>
          <cell r="AB639" t="str">
            <v xml:space="preserve">tlcoenen    </v>
          </cell>
          <cell r="AC639" t="str">
            <v xml:space="preserve">YRR4E038S1                                                                                                                          </v>
          </cell>
          <cell r="AD639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NP7</v>
          </cell>
          <cell r="AG639" t="str">
            <v xml:space="preserve">pruscito    </v>
          </cell>
          <cell r="AH639">
            <v>4502156019</v>
          </cell>
        </row>
        <row r="640">
          <cell r="E640" t="str">
            <v>YRR4E038S2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28</v>
          </cell>
          <cell r="M640" t="str">
            <v xml:space="preserve">EA </v>
          </cell>
          <cell r="N640">
            <v>20210306</v>
          </cell>
          <cell r="O640" t="str">
            <v>CNE2</v>
          </cell>
          <cell r="P640" t="str">
            <v>EN01</v>
          </cell>
          <cell r="Q640">
            <v>16.71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2376</v>
          </cell>
          <cell r="AB640" t="str">
            <v xml:space="preserve">tlcoenen    </v>
          </cell>
          <cell r="AC640" t="str">
            <v xml:space="preserve">YRR4E038S2                                                                                                                          </v>
          </cell>
          <cell r="AD640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NP7</v>
          </cell>
          <cell r="AG640" t="str">
            <v xml:space="preserve">pruscito    </v>
          </cell>
          <cell r="AH640">
            <v>4502156020</v>
          </cell>
        </row>
        <row r="641">
          <cell r="E641" t="str">
            <v>YRR4E240S1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44</v>
          </cell>
          <cell r="M641" t="str">
            <v xml:space="preserve">EA </v>
          </cell>
          <cell r="N641">
            <v>20210306</v>
          </cell>
          <cell r="O641" t="str">
            <v>CNE2</v>
          </cell>
          <cell r="P641" t="str">
            <v>EN01</v>
          </cell>
          <cell r="Q641">
            <v>16.579999999999998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2376</v>
          </cell>
          <cell r="AB641" t="str">
            <v xml:space="preserve">tlcoenen    </v>
          </cell>
          <cell r="AC641" t="str">
            <v xml:space="preserve">YRR4E240S1                                                                                                                          </v>
          </cell>
          <cell r="AD641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NP7</v>
          </cell>
          <cell r="AG641" t="str">
            <v xml:space="preserve">pruscito    </v>
          </cell>
          <cell r="AH641">
            <v>4502156021</v>
          </cell>
        </row>
        <row r="642">
          <cell r="E642" t="str">
            <v>YRR4E240S2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44</v>
          </cell>
          <cell r="M642" t="str">
            <v xml:space="preserve">EA </v>
          </cell>
          <cell r="N642">
            <v>20210306</v>
          </cell>
          <cell r="O642" t="str">
            <v>CNE2</v>
          </cell>
          <cell r="P642" t="str">
            <v>EN01</v>
          </cell>
          <cell r="Q642">
            <v>16.579999999999998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2376</v>
          </cell>
          <cell r="AB642" t="str">
            <v xml:space="preserve">tlcoenen    </v>
          </cell>
          <cell r="AC642" t="str">
            <v xml:space="preserve">YRR4E240S2                                                                                                                          </v>
          </cell>
          <cell r="AD642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NP7</v>
          </cell>
          <cell r="AG642" t="str">
            <v xml:space="preserve">pruscito    </v>
          </cell>
          <cell r="AH642">
            <v>4502156022</v>
          </cell>
        </row>
        <row r="643">
          <cell r="E643" t="str">
            <v>YRR4E480S1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64</v>
          </cell>
          <cell r="M643" t="str">
            <v xml:space="preserve">EA </v>
          </cell>
          <cell r="N643">
            <v>20210306</v>
          </cell>
          <cell r="O643" t="str">
            <v>CNE2</v>
          </cell>
          <cell r="P643" t="str">
            <v>EN01</v>
          </cell>
          <cell r="Q643">
            <v>16.579999999999998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2376</v>
          </cell>
          <cell r="AB643" t="str">
            <v xml:space="preserve">tlcoenen    </v>
          </cell>
          <cell r="AC643" t="str">
            <v xml:space="preserve">YRR4E480S1                                                                                                                          </v>
          </cell>
          <cell r="AD643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NP7</v>
          </cell>
          <cell r="AG643" t="str">
            <v xml:space="preserve">pruscito    </v>
          </cell>
          <cell r="AH643">
            <v>4502156023</v>
          </cell>
        </row>
        <row r="644">
          <cell r="E644" t="str">
            <v>YRR4E480S2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64</v>
          </cell>
          <cell r="M644" t="str">
            <v xml:space="preserve">EA </v>
          </cell>
          <cell r="N644">
            <v>20210306</v>
          </cell>
          <cell r="O644" t="str">
            <v>CNE2</v>
          </cell>
          <cell r="P644" t="str">
            <v>EN01</v>
          </cell>
          <cell r="Q644">
            <v>16.579999999999998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2376</v>
          </cell>
          <cell r="AB644" t="str">
            <v xml:space="preserve">tlcoenen    </v>
          </cell>
          <cell r="AC644" t="str">
            <v xml:space="preserve">YRR4E480S2                                                                                                                          </v>
          </cell>
          <cell r="AD644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NP7</v>
          </cell>
          <cell r="AG644" t="str">
            <v xml:space="preserve">pruscito    </v>
          </cell>
          <cell r="AH644">
            <v>4502156024</v>
          </cell>
        </row>
        <row r="645">
          <cell r="E645" t="str">
            <v>PGRTPRQ5HP_VAT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4</v>
          </cell>
          <cell r="M645" t="str">
            <v xml:space="preserve">EA </v>
          </cell>
          <cell r="N645">
            <v>20210227</v>
          </cell>
          <cell r="O645" t="str">
            <v>CNE2</v>
          </cell>
          <cell r="P645" t="str">
            <v>EN03</v>
          </cell>
          <cell r="Q645">
            <v>3.86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33064</v>
          </cell>
          <cell r="AA645">
            <v>6656</v>
          </cell>
          <cell r="AB645" t="str">
            <v xml:space="preserve">amritada    </v>
          </cell>
          <cell r="AC645" t="str">
            <v xml:space="preserve">PGRTPRQ5HP_VAT                                                                                                                      </v>
          </cell>
          <cell r="AD645" t="str">
            <v xml:space="preserve">PGRTPRQ5HP_VAT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NP7</v>
          </cell>
          <cell r="AG645" t="str">
            <v xml:space="preserve">sdreyban    </v>
          </cell>
          <cell r="AH645">
            <v>4502155971</v>
          </cell>
        </row>
        <row r="646">
          <cell r="E646" t="str">
            <v>YRR4E960S1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40</v>
          </cell>
          <cell r="M646" t="str">
            <v xml:space="preserve">EA </v>
          </cell>
          <cell r="N646">
            <v>20210306</v>
          </cell>
          <cell r="O646" t="str">
            <v>CNE2</v>
          </cell>
          <cell r="P646" t="str">
            <v>EN01</v>
          </cell>
          <cell r="Q646">
            <v>16.600000000000001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2376</v>
          </cell>
          <cell r="AB646" t="str">
            <v xml:space="preserve">tlcoenen    </v>
          </cell>
          <cell r="AC646" t="str">
            <v xml:space="preserve">YRR4E960S1                                                                                                                          </v>
          </cell>
          <cell r="AD646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NP7</v>
          </cell>
          <cell r="AG646" t="str">
            <v xml:space="preserve">pruscito    </v>
          </cell>
          <cell r="AH646">
            <v>4502156025</v>
          </cell>
        </row>
        <row r="647">
          <cell r="E647" t="str">
            <v>YRR4E960S2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40</v>
          </cell>
          <cell r="M647" t="str">
            <v xml:space="preserve">EA </v>
          </cell>
          <cell r="N647">
            <v>20210306</v>
          </cell>
          <cell r="O647" t="str">
            <v>CNE2</v>
          </cell>
          <cell r="P647" t="str">
            <v>EN01</v>
          </cell>
          <cell r="Q647">
            <v>16.600000000000001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2376</v>
          </cell>
          <cell r="AB647" t="str">
            <v xml:space="preserve">tlcoenen    </v>
          </cell>
          <cell r="AC647" t="str">
            <v xml:space="preserve">YRR4E960S2                                                                                                                          </v>
          </cell>
          <cell r="AD647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NP7</v>
          </cell>
          <cell r="AG647" t="str">
            <v xml:space="preserve">pruscito    </v>
          </cell>
          <cell r="AH647">
            <v>4502156026</v>
          </cell>
        </row>
        <row r="648">
          <cell r="E648" t="str">
            <v>YRR4E076S1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28</v>
          </cell>
          <cell r="M648" t="str">
            <v xml:space="preserve">EA </v>
          </cell>
          <cell r="N648">
            <v>20210306</v>
          </cell>
          <cell r="O648" t="str">
            <v>CNE2</v>
          </cell>
          <cell r="P648" t="str">
            <v>EN01</v>
          </cell>
          <cell r="Q648">
            <v>16.72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2376</v>
          </cell>
          <cell r="AB648" t="str">
            <v xml:space="preserve">tlcoenen    </v>
          </cell>
          <cell r="AC648" t="str">
            <v xml:space="preserve">YRR4E076S1                                                                                                                          </v>
          </cell>
          <cell r="AD648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NP7</v>
          </cell>
          <cell r="AG648" t="str">
            <v xml:space="preserve">pruscito    </v>
          </cell>
          <cell r="AH648">
            <v>4502156027</v>
          </cell>
        </row>
        <row r="649">
          <cell r="E649" t="str">
            <v>YRR4E076S2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28</v>
          </cell>
          <cell r="M649" t="str">
            <v xml:space="preserve">EA </v>
          </cell>
          <cell r="N649">
            <v>20210306</v>
          </cell>
          <cell r="O649" t="str">
            <v>CNE2</v>
          </cell>
          <cell r="P649" t="str">
            <v>EN01</v>
          </cell>
          <cell r="Q649">
            <v>16.72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2376</v>
          </cell>
          <cell r="AB649" t="str">
            <v xml:space="preserve">tlcoenen    </v>
          </cell>
          <cell r="AC649" t="str">
            <v xml:space="preserve">YRR4E076S2                                                                                                                          </v>
          </cell>
          <cell r="AD649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NP7</v>
          </cell>
          <cell r="AG649" t="str">
            <v xml:space="preserve">pruscito    </v>
          </cell>
          <cell r="AH649">
            <v>4502156028</v>
          </cell>
        </row>
        <row r="650">
          <cell r="E650" t="str">
            <v>PGRTPRQ5LI_VAT</v>
          </cell>
          <cell r="F650">
            <v>310</v>
          </cell>
          <cell r="G650">
            <v>1000081891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4</v>
          </cell>
          <cell r="M650" t="str">
            <v xml:space="preserve">EA </v>
          </cell>
          <cell r="N650">
            <v>20210227</v>
          </cell>
          <cell r="O650" t="str">
            <v>CNE2</v>
          </cell>
          <cell r="P650" t="str">
            <v>EN03</v>
          </cell>
          <cell r="Q650">
            <v>3.86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33064</v>
          </cell>
          <cell r="AA650">
            <v>6656</v>
          </cell>
          <cell r="AB650" t="str">
            <v xml:space="preserve">amritada    </v>
          </cell>
          <cell r="AC650" t="str">
            <v xml:space="preserve">PGRTPRQ5LI_VAT                                                                                                                      </v>
          </cell>
          <cell r="AD650" t="str">
            <v xml:space="preserve">PGRTPRQ5LI_VAT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NP7</v>
          </cell>
          <cell r="AG650" t="str">
            <v xml:space="preserve">sdreyban    </v>
          </cell>
          <cell r="AH650">
            <v>4502155972</v>
          </cell>
        </row>
        <row r="651">
          <cell r="E651" t="str">
            <v>PGRTPRQ5LT_VAT</v>
          </cell>
          <cell r="F651">
            <v>310</v>
          </cell>
          <cell r="G651">
            <v>1000081891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4</v>
          </cell>
          <cell r="M651" t="str">
            <v xml:space="preserve">EA </v>
          </cell>
          <cell r="N651">
            <v>20210227</v>
          </cell>
          <cell r="O651" t="str">
            <v>CNE2</v>
          </cell>
          <cell r="P651" t="str">
            <v>EN03</v>
          </cell>
          <cell r="Q651">
            <v>3.86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33064</v>
          </cell>
          <cell r="AA651">
            <v>6656</v>
          </cell>
          <cell r="AB651" t="str">
            <v xml:space="preserve">amritada    </v>
          </cell>
          <cell r="AC651" t="str">
            <v xml:space="preserve">PGRTPRQ5LT_VAT                                                                                                                      </v>
          </cell>
          <cell r="AD651" t="str">
            <v xml:space="preserve">PGRTPRQ5LT_VAT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NP7</v>
          </cell>
          <cell r="AG651" t="str">
            <v xml:space="preserve">sdreyban    </v>
          </cell>
          <cell r="AH651">
            <v>4502155973</v>
          </cell>
        </row>
        <row r="652">
          <cell r="E652" t="str">
            <v>PGRTPRQ1HP_VAT</v>
          </cell>
          <cell r="F652">
            <v>310</v>
          </cell>
          <cell r="G652">
            <v>1000081891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4</v>
          </cell>
          <cell r="M652" t="str">
            <v xml:space="preserve">EA </v>
          </cell>
          <cell r="N652">
            <v>20210227</v>
          </cell>
          <cell r="O652" t="str">
            <v>CNE2</v>
          </cell>
          <cell r="P652" t="str">
            <v>EN03</v>
          </cell>
          <cell r="Q652">
            <v>3.86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33064</v>
          </cell>
          <cell r="AA652">
            <v>6656</v>
          </cell>
          <cell r="AB652" t="str">
            <v xml:space="preserve">amritada    </v>
          </cell>
          <cell r="AC652" t="str">
            <v xml:space="preserve">PGRTPRQ1HP_VAT                                                                                                                      </v>
          </cell>
          <cell r="AD652" t="str">
            <v xml:space="preserve">PGRTPRQ1HP_VAT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NP7</v>
          </cell>
          <cell r="AG652" t="str">
            <v xml:space="preserve">sdreyban    </v>
          </cell>
          <cell r="AH652">
            <v>4502155974</v>
          </cell>
        </row>
        <row r="653">
          <cell r="E653" t="str">
            <v>OX058ESRDR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224</v>
          </cell>
          <cell r="M653" t="str">
            <v xml:space="preserve">EA </v>
          </cell>
          <cell r="N653">
            <v>20210320</v>
          </cell>
          <cell r="O653" t="str">
            <v>CNE2</v>
          </cell>
          <cell r="P653" t="str">
            <v>EN01</v>
          </cell>
          <cell r="Q653">
            <v>13.02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33064</v>
          </cell>
          <cell r="AA653">
            <v>3152</v>
          </cell>
          <cell r="AB653" t="str">
            <v xml:space="preserve">mlklier     </v>
          </cell>
          <cell r="AC653" t="str">
            <v xml:space="preserve">OX058ESRDR                                                                                                                          </v>
          </cell>
          <cell r="AD653" t="str">
            <v xml:space="preserve">OX058ESRDR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NP7</v>
          </cell>
          <cell r="AG653" t="str">
            <v xml:space="preserve">smgish      </v>
          </cell>
          <cell r="AH653">
            <v>4502156836</v>
          </cell>
        </row>
        <row r="654">
          <cell r="E654" t="str">
            <v>OX118ESRDR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208</v>
          </cell>
          <cell r="M654" t="str">
            <v xml:space="preserve">EA </v>
          </cell>
          <cell r="N654">
            <v>20210320</v>
          </cell>
          <cell r="O654" t="str">
            <v>CNE2</v>
          </cell>
          <cell r="P654" t="str">
            <v>EN01</v>
          </cell>
          <cell r="Q654">
            <v>13.04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33064</v>
          </cell>
          <cell r="AA654">
            <v>3152</v>
          </cell>
          <cell r="AB654" t="str">
            <v xml:space="preserve">mlklier     </v>
          </cell>
          <cell r="AC654" t="str">
            <v xml:space="preserve">OX118ESRDR                                                                                                                          </v>
          </cell>
          <cell r="AD654" t="str">
            <v xml:space="preserve">OX118ESRDR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NP7</v>
          </cell>
          <cell r="AG654" t="str">
            <v xml:space="preserve">smgish      </v>
          </cell>
          <cell r="AH654">
            <v>4502156837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 refreshError="1"/>
      <sheetData sheetId="1" refreshError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</row>
        <row r="305">
          <cell r="E305">
            <v>0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</row>
        <row r="306">
          <cell r="E306">
            <v>0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28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111.59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AVS15R1RDT                                                                                                                          </v>
          </cell>
          <cell r="AD306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4502147185</v>
          </cell>
        </row>
        <row r="307">
          <cell r="E307">
            <v>0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56</v>
          </cell>
          <cell r="M307" t="str">
            <v xml:space="preserve">EA </v>
          </cell>
          <cell r="N307">
            <v>20210220</v>
          </cell>
          <cell r="O307" t="str">
            <v>CNE2</v>
          </cell>
          <cell r="P307" t="str">
            <v>EN03</v>
          </cell>
          <cell r="Q307">
            <v>112.61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ggaba       </v>
          </cell>
          <cell r="AC307" t="str">
            <v xml:space="preserve">AVS30I2RDT                                                                                                                          </v>
          </cell>
          <cell r="AD307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4502147186</v>
          </cell>
        </row>
        <row r="308">
          <cell r="E308">
            <v>0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52</v>
          </cell>
          <cell r="M308" t="str">
            <v xml:space="preserve">EA </v>
          </cell>
          <cell r="N308">
            <v>20210220</v>
          </cell>
          <cell r="O308" t="str">
            <v>CNE2</v>
          </cell>
          <cell r="P308" t="str">
            <v>EN03</v>
          </cell>
          <cell r="Q308">
            <v>111.78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ggaba       </v>
          </cell>
          <cell r="AC308" t="str">
            <v xml:space="preserve">AVSF30RRDT                                                                                                                          </v>
          </cell>
          <cell r="AD308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4502147187</v>
          </cell>
        </row>
        <row r="309">
          <cell r="E309" t="str">
            <v>AVS15SMTA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4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111.62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ggaba       </v>
          </cell>
          <cell r="AC309" t="str">
            <v xml:space="preserve">AVS15SMTA                                                                                                                           </v>
          </cell>
          <cell r="AD309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jahorn      </v>
          </cell>
          <cell r="AH309">
            <v>4502147188</v>
          </cell>
        </row>
        <row r="310">
          <cell r="E310" t="str">
            <v>AR1DEBQLC3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40</v>
          </cell>
          <cell r="M310" t="str">
            <v xml:space="preserve">EA </v>
          </cell>
          <cell r="N310">
            <v>20210213</v>
          </cell>
          <cell r="O310" t="str">
            <v>CNE2</v>
          </cell>
          <cell r="P310" t="str">
            <v>EN03</v>
          </cell>
          <cell r="Q310">
            <v>29.16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rvolkman    </v>
          </cell>
          <cell r="AC310" t="str">
            <v xml:space="preserve">AR1DEBQLC3                                                                                                                          </v>
          </cell>
          <cell r="AD310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jahorn      </v>
          </cell>
          <cell r="AH310">
            <v>4502147189</v>
          </cell>
        </row>
        <row r="311">
          <cell r="E311" t="str">
            <v>AR1DEBTLC4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44</v>
          </cell>
          <cell r="M311" t="str">
            <v xml:space="preserve">EA </v>
          </cell>
          <cell r="N311">
            <v>20210213</v>
          </cell>
          <cell r="O311" t="str">
            <v>CNE2</v>
          </cell>
          <cell r="P311" t="str">
            <v>EN03</v>
          </cell>
          <cell r="Q311">
            <v>29.16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rvolkman    </v>
          </cell>
          <cell r="AC311" t="str">
            <v xml:space="preserve">AR1DEBTLC4                                                                                                                          </v>
          </cell>
          <cell r="AD311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jahorn      </v>
          </cell>
          <cell r="AH311">
            <v>4502147190</v>
          </cell>
        </row>
        <row r="312">
          <cell r="E312" t="str">
            <v>BHS19A2PC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80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56.97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BHS19A2PC                                                                                                                           </v>
          </cell>
          <cell r="AD312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4502147191</v>
          </cell>
        </row>
        <row r="313">
          <cell r="E313" t="str">
            <v>BHS4TA2PC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60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56.57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hoangan     </v>
          </cell>
          <cell r="AC313" t="str">
            <v xml:space="preserve">BHS4TA2PC                                                                                                                           </v>
          </cell>
          <cell r="AD313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strivedi    </v>
          </cell>
          <cell r="AH313">
            <v>4502147192</v>
          </cell>
        </row>
        <row r="314">
          <cell r="E314" t="str">
            <v>BHS4TA2SC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12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57.13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BHS4TA2SC                                                                                                                           </v>
          </cell>
          <cell r="AD314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4502147193</v>
          </cell>
        </row>
        <row r="315">
          <cell r="E315" t="str">
            <v>BHS8TA2PC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40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57.04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BHS8TA2PC                                                                                                                           </v>
          </cell>
          <cell r="AD315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4502147194</v>
          </cell>
        </row>
        <row r="316">
          <cell r="E316">
            <v>0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20210220</v>
          </cell>
          <cell r="O316" t="str">
            <v>CNE2</v>
          </cell>
          <cell r="P316" t="str">
            <v>EN03</v>
          </cell>
          <cell r="Q316">
            <v>116.56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ggaba       </v>
          </cell>
          <cell r="AC316" t="str">
            <v xml:space="preserve">AVEF15RRDT                                                                                                                          </v>
          </cell>
          <cell r="AD31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jahorn      </v>
          </cell>
          <cell r="AH316">
            <v>4502147177</v>
          </cell>
        </row>
        <row r="317">
          <cell r="E317" t="str">
            <v>BHS8TA2SC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32</v>
          </cell>
          <cell r="M317" t="str">
            <v xml:space="preserve">EA </v>
          </cell>
          <cell r="N317">
            <v>20210220</v>
          </cell>
          <cell r="O317" t="str">
            <v>CNE2</v>
          </cell>
          <cell r="P317" t="str">
            <v>EN03</v>
          </cell>
          <cell r="Q317">
            <v>57.6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BHS8TA2SC                                                                                                                           </v>
          </cell>
          <cell r="AD317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strivedi    </v>
          </cell>
          <cell r="AH317">
            <v>4502147195</v>
          </cell>
        </row>
        <row r="318">
          <cell r="E318" t="str">
            <v>BHS19A2SC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52</v>
          </cell>
          <cell r="M318" t="str">
            <v xml:space="preserve">EA </v>
          </cell>
          <cell r="N318">
            <v>20210220</v>
          </cell>
          <cell r="O318" t="str">
            <v>CNE2</v>
          </cell>
          <cell r="P318" t="str">
            <v>EN03</v>
          </cell>
          <cell r="Q318">
            <v>56.73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BHS19A2SC                                                                                                                           </v>
          </cell>
          <cell r="AD318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strivedi    </v>
          </cell>
          <cell r="AH318">
            <v>4502147196</v>
          </cell>
        </row>
        <row r="319">
          <cell r="E319" t="str">
            <v>BHS2D3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32</v>
          </cell>
          <cell r="M319" t="str">
            <v xml:space="preserve">EA </v>
          </cell>
          <cell r="N319">
            <v>20210206</v>
          </cell>
          <cell r="O319" t="str">
            <v>CNE2</v>
          </cell>
          <cell r="P319" t="str">
            <v>EN03</v>
          </cell>
          <cell r="Q319">
            <v>41.92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BHS2D3                                                                                                                              </v>
          </cell>
          <cell r="AD319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strivedi    </v>
          </cell>
          <cell r="AH319">
            <v>4502147197</v>
          </cell>
        </row>
        <row r="320">
          <cell r="E320" t="str">
            <v>YRR2R019M1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20</v>
          </cell>
          <cell r="M320" t="str">
            <v xml:space="preserve">EA </v>
          </cell>
          <cell r="N320">
            <v>20210227</v>
          </cell>
          <cell r="O320" t="str">
            <v>CNE2</v>
          </cell>
          <cell r="P320" t="str">
            <v>EN03</v>
          </cell>
          <cell r="Q320">
            <v>20.6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hoangan     </v>
          </cell>
          <cell r="AC320" t="str">
            <v xml:space="preserve">YRR2R019M1                                                                                                                          </v>
          </cell>
          <cell r="AD32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pruscito    </v>
          </cell>
          <cell r="AH320">
            <v>4502147202</v>
          </cell>
        </row>
        <row r="321">
          <cell r="E321" t="str">
            <v>YRR2R019M2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20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YRR2R019M2                                                                                                                          </v>
          </cell>
          <cell r="AD32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4502147203</v>
          </cell>
        </row>
        <row r="322">
          <cell r="E322" t="str">
            <v>YRR2R038M1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40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20.6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YRR2R038M1                                                                                                                          </v>
          </cell>
          <cell r="AD32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4502147204</v>
          </cell>
        </row>
        <row r="323">
          <cell r="E323">
            <v>0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60</v>
          </cell>
          <cell r="M323" t="str">
            <v xml:space="preserve">EA </v>
          </cell>
          <cell r="N323">
            <v>20210220</v>
          </cell>
          <cell r="O323" t="str">
            <v>CNE2</v>
          </cell>
          <cell r="P323" t="str">
            <v>EN03</v>
          </cell>
          <cell r="Q323">
            <v>117.55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ggaba       </v>
          </cell>
          <cell r="AC323" t="str">
            <v xml:space="preserve">AVEF30IRDT                                                                                                                          </v>
          </cell>
          <cell r="AD32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jahorn      </v>
          </cell>
          <cell r="AH323">
            <v>4502147178</v>
          </cell>
        </row>
        <row r="324">
          <cell r="E324" t="str">
            <v>YRR2R038M2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40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21.39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YRR2R038M2                                                                                                                          </v>
          </cell>
          <cell r="AD32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4502147205</v>
          </cell>
        </row>
        <row r="325">
          <cell r="E325" t="str">
            <v>YRR2R480M1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20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20.05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YRR2R480M1                                                                                                                          </v>
          </cell>
          <cell r="AD32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4502147206</v>
          </cell>
        </row>
        <row r="326">
          <cell r="E326" t="str">
            <v>YRR2R480M2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20.85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hoangan     </v>
          </cell>
          <cell r="AC326" t="str">
            <v xml:space="preserve">YRR2R480M2                                                                                                                          </v>
          </cell>
          <cell r="AD32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4502147207</v>
          </cell>
        </row>
        <row r="327">
          <cell r="E327" t="str">
            <v>YRR2R960M1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24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20.57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hoangan     </v>
          </cell>
          <cell r="AC327" t="str">
            <v xml:space="preserve">YRR2R960M1                                                                                                                          </v>
          </cell>
          <cell r="AD32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4502147208</v>
          </cell>
        </row>
        <row r="328">
          <cell r="E328" t="str">
            <v>YRR2R960M2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21.37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hoangan     </v>
          </cell>
          <cell r="AC328" t="str">
            <v xml:space="preserve">YRR2R960M2                                                                                                                          </v>
          </cell>
          <cell r="AD32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4502147209</v>
          </cell>
        </row>
        <row r="329">
          <cell r="E329" t="str">
            <v>YRR2R019S1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20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20.59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YRR2R019S1                                                                                                                          </v>
          </cell>
          <cell r="AD32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4502147210</v>
          </cell>
        </row>
        <row r="330">
          <cell r="E330" t="str">
            <v>YRR2R019S2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20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21.4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YRR2R019S2                                                                                                                          </v>
          </cell>
          <cell r="AD33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4502147211</v>
          </cell>
        </row>
        <row r="331">
          <cell r="E331" t="str">
            <v>YRR2R038S1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28</v>
          </cell>
          <cell r="M331" t="str">
            <v xml:space="preserve">EA </v>
          </cell>
          <cell r="N331">
            <v>20210227</v>
          </cell>
          <cell r="O331" t="str">
            <v>CNE2</v>
          </cell>
          <cell r="P331" t="str">
            <v>EN03</v>
          </cell>
          <cell r="Q331">
            <v>20.65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tlcoenen    </v>
          </cell>
          <cell r="AC331" t="str">
            <v xml:space="preserve">YRR2R038S1                                                                                                                          </v>
          </cell>
          <cell r="AD33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pruscito    </v>
          </cell>
          <cell r="AH331">
            <v>4502147212</v>
          </cell>
        </row>
        <row r="332">
          <cell r="E332" t="str">
            <v>YRR2R038S2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40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21.41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YRR2R038S2                                                                                                                          </v>
          </cell>
          <cell r="AD33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4502147213</v>
          </cell>
        </row>
        <row r="333">
          <cell r="E333" t="str">
            <v>YRR2R076S1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32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21.01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YRR2R076S1                                                                                                                          </v>
          </cell>
          <cell r="AD33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4502147214</v>
          </cell>
        </row>
        <row r="334">
          <cell r="E334">
            <v>0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60</v>
          </cell>
          <cell r="M334" t="str">
            <v xml:space="preserve">EA </v>
          </cell>
          <cell r="N334">
            <v>20210220</v>
          </cell>
          <cell r="O334" t="str">
            <v>CNE2</v>
          </cell>
          <cell r="P334" t="str">
            <v>EN03</v>
          </cell>
          <cell r="Q334">
            <v>116.59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ggaba       </v>
          </cell>
          <cell r="AC334" t="str">
            <v xml:space="preserve">AVEF30RRDT                                                                                                                          </v>
          </cell>
          <cell r="AD33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jahorn      </v>
          </cell>
          <cell r="AH334">
            <v>4502147179</v>
          </cell>
        </row>
        <row r="335">
          <cell r="E335" t="str">
            <v>YRR2R076S2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32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21.92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YRR2R076S2                                                                                                                          </v>
          </cell>
          <cell r="AD33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4502147215</v>
          </cell>
        </row>
        <row r="336">
          <cell r="E336" t="str">
            <v>YRR2R240S1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19.649999999999999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YRR2R240S1                                                                                                                          </v>
          </cell>
          <cell r="AD33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4502147216</v>
          </cell>
        </row>
        <row r="337">
          <cell r="E337" t="str">
            <v>YRR2R240S2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24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20.46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YRR2R240S2                                                                                                                          </v>
          </cell>
          <cell r="AD33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4502147217</v>
          </cell>
        </row>
        <row r="338">
          <cell r="E338" t="str">
            <v>YRR2R480S1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24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20.04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YRR2R480S1                                                                                                                          </v>
          </cell>
          <cell r="AD33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4502147218</v>
          </cell>
        </row>
        <row r="339">
          <cell r="E339" t="str">
            <v>YRR2R480S2</v>
          </cell>
          <cell r="F339">
            <v>310</v>
          </cell>
          <cell r="G339">
            <v>1000081891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20210227</v>
          </cell>
          <cell r="O339" t="str">
            <v>CNE2</v>
          </cell>
          <cell r="P339" t="str">
            <v>EN03</v>
          </cell>
          <cell r="Q339">
            <v>20.85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tlcoenen    </v>
          </cell>
          <cell r="AC339" t="str">
            <v xml:space="preserve">YRR2R480S2                                                                                                                          </v>
          </cell>
          <cell r="AD33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pruscito    </v>
          </cell>
          <cell r="AH339">
            <v>4502147219</v>
          </cell>
        </row>
        <row r="340">
          <cell r="E340" t="str">
            <v>YRR2R960S1</v>
          </cell>
          <cell r="F340">
            <v>310</v>
          </cell>
          <cell r="G340">
            <v>1000081891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32</v>
          </cell>
          <cell r="M340" t="str">
            <v xml:space="preserve">EA </v>
          </cell>
          <cell r="N340">
            <v>20210227</v>
          </cell>
          <cell r="O340" t="str">
            <v>CNE2</v>
          </cell>
          <cell r="P340" t="str">
            <v>EN03</v>
          </cell>
          <cell r="Q340">
            <v>20.56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tlcoenen    </v>
          </cell>
          <cell r="AC340" t="str">
            <v xml:space="preserve">YRR2R960S1                                                                                                                          </v>
          </cell>
          <cell r="AD34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pruscito    </v>
          </cell>
          <cell r="AH340">
            <v>4502147220</v>
          </cell>
        </row>
        <row r="341">
          <cell r="E341" t="str">
            <v>YRR2R960S2</v>
          </cell>
          <cell r="F341">
            <v>310</v>
          </cell>
          <cell r="G341">
            <v>1000081891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32</v>
          </cell>
          <cell r="M341" t="str">
            <v xml:space="preserve">EA </v>
          </cell>
          <cell r="N341">
            <v>20210227</v>
          </cell>
          <cell r="O341" t="str">
            <v>CNE2</v>
          </cell>
          <cell r="P341" t="str">
            <v>EN03</v>
          </cell>
          <cell r="Q341">
            <v>21.37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tlcoenen    </v>
          </cell>
          <cell r="AC341" t="str">
            <v xml:space="preserve">YRR2R960S2                                                                                                                          </v>
          </cell>
          <cell r="AD34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pruscito    </v>
          </cell>
          <cell r="AH341">
            <v>4502147221</v>
          </cell>
        </row>
        <row r="342">
          <cell r="E342" t="str">
            <v>AVE158IRCN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24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101.3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AVE158IRCN                                                                                                                          </v>
          </cell>
          <cell r="AD342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4502147223</v>
          </cell>
        </row>
        <row r="343">
          <cell r="E343" t="str">
            <v>AVE158RRCN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24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101.3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AVE158RRCN                                                                                                                          </v>
          </cell>
          <cell r="AD343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4502147224</v>
          </cell>
        </row>
        <row r="344">
          <cell r="E344" t="str">
            <v>AVS30I2RCN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24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EN03</v>
          </cell>
          <cell r="Q344">
            <v>115.36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AVE158RRDT                                                                                                                          </v>
          </cell>
          <cell r="AD34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jahorn      </v>
          </cell>
          <cell r="AH344">
            <v>4502147180</v>
          </cell>
        </row>
        <row r="345">
          <cell r="E345" t="str">
            <v>AVS30I2RCN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52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71.599999999999994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AVS30I2RCN                                                                                                                          </v>
          </cell>
          <cell r="AD345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4502147225</v>
          </cell>
        </row>
        <row r="346">
          <cell r="E346" t="str">
            <v>AVSF30RRCN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56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71.599999999999994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AVSF30RRCN                                                                                                                          </v>
          </cell>
          <cell r="AD346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4502147226</v>
          </cell>
        </row>
        <row r="347">
          <cell r="E347" t="str">
            <v>AVS15R1RCN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28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71.489999999999995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AVS15R1RCN                                                                                                                          </v>
          </cell>
          <cell r="AD347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4502147227</v>
          </cell>
        </row>
        <row r="348">
          <cell r="E348" t="str">
            <v>AVS15RPCN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28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89.22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AVS15RPCN                                                                                                                           </v>
          </cell>
          <cell r="AD348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4502147228</v>
          </cell>
        </row>
        <row r="349">
          <cell r="E349" t="str">
            <v>AVS15IDPCN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28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89.22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AVS15IDPCN                                                                                                                          </v>
          </cell>
          <cell r="AD349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4502147229</v>
          </cell>
        </row>
        <row r="350">
          <cell r="E350" t="str">
            <v>AVS15I2RCN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28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71.489999999999995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AVS15I2RCN                                                                                                                          </v>
          </cell>
          <cell r="AD350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4502147230</v>
          </cell>
        </row>
        <row r="351">
          <cell r="E351" t="str">
            <v>AVEF15RRCN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32</v>
          </cell>
          <cell r="M351" t="str">
            <v xml:space="preserve">EA </v>
          </cell>
          <cell r="N351">
            <v>20210220</v>
          </cell>
          <cell r="O351" t="str">
            <v>CNE2</v>
          </cell>
          <cell r="P351" t="str">
            <v>EN01</v>
          </cell>
          <cell r="Q351">
            <v>108.27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ggaba       </v>
          </cell>
          <cell r="AC351" t="str">
            <v xml:space="preserve">AVEF15RRCN                                                                                                                          </v>
          </cell>
          <cell r="AD351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susanrho    </v>
          </cell>
          <cell r="AH351">
            <v>4502147231</v>
          </cell>
        </row>
        <row r="352">
          <cell r="E352" t="str">
            <v>AVEF30IRCN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52</v>
          </cell>
          <cell r="M352" t="str">
            <v xml:space="preserve">EA </v>
          </cell>
          <cell r="N352">
            <v>20210220</v>
          </cell>
          <cell r="O352" t="str">
            <v>CNE2</v>
          </cell>
          <cell r="P352" t="str">
            <v>EN01</v>
          </cell>
          <cell r="Q352">
            <v>108.38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ggaba       </v>
          </cell>
          <cell r="AC352" t="str">
            <v xml:space="preserve">AVEF30IRCN                                                                                                                          </v>
          </cell>
          <cell r="AD352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susanrho    </v>
          </cell>
          <cell r="AH352">
            <v>4502147232</v>
          </cell>
        </row>
        <row r="353">
          <cell r="E353" t="str">
            <v>AVEF30RRCN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52</v>
          </cell>
          <cell r="M353" t="str">
            <v xml:space="preserve">EA </v>
          </cell>
          <cell r="N353">
            <v>20210220</v>
          </cell>
          <cell r="O353" t="str">
            <v>CNE2</v>
          </cell>
          <cell r="P353" t="str">
            <v>EN01</v>
          </cell>
          <cell r="Q353">
            <v>108.38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ggaba       </v>
          </cell>
          <cell r="AC353" t="str">
            <v xml:space="preserve">AVEF30RRCN                                                                                                                          </v>
          </cell>
          <cell r="AD353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susanrho    </v>
          </cell>
          <cell r="AH353">
            <v>4502147233</v>
          </cell>
        </row>
        <row r="354">
          <cell r="E354" t="str">
            <v>AVEF15IRCN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32</v>
          </cell>
          <cell r="M354" t="str">
            <v xml:space="preserve">EA </v>
          </cell>
          <cell r="N354">
            <v>20210220</v>
          </cell>
          <cell r="O354" t="str">
            <v>CNE2</v>
          </cell>
          <cell r="P354" t="str">
            <v>EN01</v>
          </cell>
          <cell r="Q354">
            <v>108.27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ggaba       </v>
          </cell>
          <cell r="AC354" t="str">
            <v xml:space="preserve">AVEF15IRCN                                                                                                                          </v>
          </cell>
          <cell r="AD354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susanrho    </v>
          </cell>
          <cell r="AH354">
            <v>4502147234</v>
          </cell>
        </row>
        <row r="355">
          <cell r="E355" t="str">
            <v>BH32VERW</v>
          </cell>
          <cell r="F355">
            <v>310</v>
          </cell>
          <cell r="G355">
            <v>1000081891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24</v>
          </cell>
          <cell r="M355" t="str">
            <v xml:space="preserve">EA </v>
          </cell>
          <cell r="N355">
            <v>20210220</v>
          </cell>
          <cell r="O355" t="str">
            <v>CNE2</v>
          </cell>
          <cell r="P355" t="str">
            <v>EN03</v>
          </cell>
          <cell r="Q355">
            <v>117.42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ggaba       </v>
          </cell>
          <cell r="AC355" t="str">
            <v xml:space="preserve">AVE158IRDT                                                                                                                          </v>
          </cell>
          <cell r="AD35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jahorn      </v>
          </cell>
          <cell r="AH355">
            <v>4502147181</v>
          </cell>
        </row>
        <row r="356">
          <cell r="E356" t="str">
            <v>BH32VERW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24</v>
          </cell>
          <cell r="M356" t="str">
            <v xml:space="preserve">EA </v>
          </cell>
          <cell r="N356">
            <v>20210213</v>
          </cell>
          <cell r="O356" t="str">
            <v>CNE2</v>
          </cell>
          <cell r="P356" t="str">
            <v>EN01</v>
          </cell>
          <cell r="Q356">
            <v>7.06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hoangan     </v>
          </cell>
          <cell r="AC356" t="str">
            <v xml:space="preserve">BH32VERW                                                                                                                            </v>
          </cell>
          <cell r="AD356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strivedi    </v>
          </cell>
          <cell r="AH356">
            <v>4502147235</v>
          </cell>
        </row>
        <row r="357">
          <cell r="E357" t="str">
            <v>YRRM4R240P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40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15.14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YRRM4R240P                                                                                                                          </v>
          </cell>
          <cell r="AD357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4502147236</v>
          </cell>
        </row>
        <row r="358">
          <cell r="E358" t="str">
            <v>YRRM4R240S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40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15.14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YRRM4R240S                                                                                                                          </v>
          </cell>
          <cell r="AD358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4502147237</v>
          </cell>
        </row>
        <row r="359">
          <cell r="E359" t="str">
            <v>YRRM4R480P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40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15.14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YRRM4R480P                                                                                                                          </v>
          </cell>
          <cell r="AD359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4502147238</v>
          </cell>
        </row>
        <row r="360">
          <cell r="E360" t="str">
            <v>YRRM4R480S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40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15.14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YRRM4R480S                                                                                                                          </v>
          </cell>
          <cell r="AD360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4502147239</v>
          </cell>
        </row>
        <row r="361">
          <cell r="E361" t="str">
            <v>YRR4R019M1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YRR4R019M1                                                                                                                          </v>
          </cell>
          <cell r="AD361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4502147240</v>
          </cell>
        </row>
        <row r="362">
          <cell r="E362" t="str">
            <v>YRR4R019M2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12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YRR4R019M2                                                                                                                          </v>
          </cell>
          <cell r="AD362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4502147241</v>
          </cell>
        </row>
        <row r="363">
          <cell r="E363" t="str">
            <v>YRR4R480M1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8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16.579999999999998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YRR4R480M1                                                                                                                          </v>
          </cell>
          <cell r="AD363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4502147242</v>
          </cell>
        </row>
        <row r="364">
          <cell r="E364" t="str">
            <v>YRR4R480M2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YRR4R480M2                                                                                                                          </v>
          </cell>
          <cell r="AD364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4502147243</v>
          </cell>
        </row>
        <row r="365">
          <cell r="E365" t="str">
            <v>YRR4R019S1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12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16.7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YRR4R019S1                                                                                                                          </v>
          </cell>
          <cell r="AD365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4502147244</v>
          </cell>
        </row>
        <row r="366">
          <cell r="E366" t="str">
            <v>YRR4R019S2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32</v>
          </cell>
          <cell r="M366" t="str">
            <v xml:space="preserve">EA </v>
          </cell>
          <cell r="N366">
            <v>20210220</v>
          </cell>
          <cell r="O366" t="str">
            <v>CNE2</v>
          </cell>
          <cell r="P366" t="str">
            <v>EN03</v>
          </cell>
          <cell r="Q366">
            <v>111.16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ggaba       </v>
          </cell>
          <cell r="AC366" t="str">
            <v xml:space="preserve">AVS15I2PDT                                                                                                                          </v>
          </cell>
          <cell r="AD36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jahorn      </v>
          </cell>
          <cell r="AH366">
            <v>4502147182</v>
          </cell>
        </row>
        <row r="367">
          <cell r="E367" t="str">
            <v>YRR4R019S2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12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16.7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YRR4R019S2                                                                                                                          </v>
          </cell>
          <cell r="AD367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4502147245</v>
          </cell>
        </row>
        <row r="368">
          <cell r="E368" t="str">
            <v>YRR4R076S1</v>
          </cell>
          <cell r="F368">
            <v>310</v>
          </cell>
          <cell r="G368">
            <v>1000016047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24</v>
          </cell>
          <cell r="M368" t="str">
            <v xml:space="preserve">EA </v>
          </cell>
          <cell r="N368">
            <v>20210227</v>
          </cell>
          <cell r="O368" t="str">
            <v>CNE2</v>
          </cell>
          <cell r="P368" t="str">
            <v>EN01</v>
          </cell>
          <cell r="Q368">
            <v>16.72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tlcoenen    </v>
          </cell>
          <cell r="AC368" t="str">
            <v xml:space="preserve">YRR4R076S1                                                                                                                          </v>
          </cell>
          <cell r="AD368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NP6</v>
          </cell>
          <cell r="AG368" t="str">
            <v xml:space="preserve">pruscito    </v>
          </cell>
          <cell r="AH368">
            <v>4502147246</v>
          </cell>
        </row>
        <row r="369">
          <cell r="E369" t="str">
            <v>YRR4R076S2</v>
          </cell>
          <cell r="F369">
            <v>310</v>
          </cell>
          <cell r="G369">
            <v>1000016047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24</v>
          </cell>
          <cell r="M369" t="str">
            <v xml:space="preserve">EA </v>
          </cell>
          <cell r="N369">
            <v>20210227</v>
          </cell>
          <cell r="O369" t="str">
            <v>CNE2</v>
          </cell>
          <cell r="P369" t="str">
            <v>EN01</v>
          </cell>
          <cell r="Q369">
            <v>16.72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tlcoenen    </v>
          </cell>
          <cell r="AC369" t="str">
            <v xml:space="preserve">YRR4R076S2                                                                                                                          </v>
          </cell>
          <cell r="AD369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NP6</v>
          </cell>
          <cell r="AG369" t="str">
            <v xml:space="preserve">pruscito    </v>
          </cell>
          <cell r="AH369">
            <v>4502147247</v>
          </cell>
        </row>
        <row r="370">
          <cell r="E370" t="str">
            <v>YRR4R240S1</v>
          </cell>
          <cell r="F370">
            <v>310</v>
          </cell>
          <cell r="G370">
            <v>1000016047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8</v>
          </cell>
          <cell r="M370" t="str">
            <v xml:space="preserve">EA </v>
          </cell>
          <cell r="N370">
            <v>20210227</v>
          </cell>
          <cell r="O370" t="str">
            <v>CNE2</v>
          </cell>
          <cell r="P370" t="str">
            <v>EN01</v>
          </cell>
          <cell r="Q370">
            <v>16.579999999999998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tlcoenen    </v>
          </cell>
          <cell r="AC370" t="str">
            <v xml:space="preserve">YRR4R240S1                                                                                                                          </v>
          </cell>
          <cell r="AD370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NP6</v>
          </cell>
          <cell r="AG370" t="str">
            <v xml:space="preserve">pruscito    </v>
          </cell>
          <cell r="AH370">
            <v>4502147248</v>
          </cell>
        </row>
        <row r="371">
          <cell r="E371" t="str">
            <v>YRR4R240S2</v>
          </cell>
          <cell r="F371">
            <v>310</v>
          </cell>
          <cell r="G371">
            <v>1000016047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8</v>
          </cell>
          <cell r="M371" t="str">
            <v xml:space="preserve">EA </v>
          </cell>
          <cell r="N371">
            <v>20210227</v>
          </cell>
          <cell r="O371" t="str">
            <v>CNE2</v>
          </cell>
          <cell r="P371" t="str">
            <v>EN01</v>
          </cell>
          <cell r="Q371">
            <v>16.579999999999998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tlcoenen    </v>
          </cell>
          <cell r="AC371" t="str">
            <v xml:space="preserve">YRR4R240S2                                                                                                                          </v>
          </cell>
          <cell r="AD371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NP6</v>
          </cell>
          <cell r="AG371" t="str">
            <v xml:space="preserve">pruscito    </v>
          </cell>
          <cell r="AH371">
            <v>4502147249</v>
          </cell>
        </row>
        <row r="372">
          <cell r="E372" t="str">
            <v>YRR4R480S1</v>
          </cell>
          <cell r="F372">
            <v>310</v>
          </cell>
          <cell r="G372">
            <v>1000016047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8</v>
          </cell>
          <cell r="M372" t="str">
            <v xml:space="preserve">EA </v>
          </cell>
          <cell r="N372">
            <v>20210227</v>
          </cell>
          <cell r="O372" t="str">
            <v>CNE2</v>
          </cell>
          <cell r="P372" t="str">
            <v>EN01</v>
          </cell>
          <cell r="Q372">
            <v>16.579999999999998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tlcoenen    </v>
          </cell>
          <cell r="AC372" t="str">
            <v xml:space="preserve">YRR4R480S1                                                                                                                          </v>
          </cell>
          <cell r="AD372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NP6</v>
          </cell>
          <cell r="AG372" t="str">
            <v xml:space="preserve">pruscito    </v>
          </cell>
          <cell r="AH372">
            <v>4502147250</v>
          </cell>
        </row>
        <row r="373">
          <cell r="E373" t="str">
            <v>YRR4R480S2</v>
          </cell>
          <cell r="F373">
            <v>310</v>
          </cell>
          <cell r="G373">
            <v>1000016047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8</v>
          </cell>
          <cell r="M373" t="str">
            <v xml:space="preserve">EA </v>
          </cell>
          <cell r="N373">
            <v>20210227</v>
          </cell>
          <cell r="O373" t="str">
            <v>CNE2</v>
          </cell>
          <cell r="P373" t="str">
            <v>EN01</v>
          </cell>
          <cell r="Q373">
            <v>16.579999999999998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tlcoenen    </v>
          </cell>
          <cell r="AC373" t="str">
            <v xml:space="preserve">YRR4R480S2                                                                                                                          </v>
          </cell>
          <cell r="AD373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NP6</v>
          </cell>
          <cell r="AG373" t="str">
            <v xml:space="preserve">pruscito    </v>
          </cell>
          <cell r="AH373">
            <v>4502147251</v>
          </cell>
        </row>
        <row r="374">
          <cell r="E374">
            <v>0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52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112.42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AVS15I2RDT                                                                                                                          </v>
          </cell>
          <cell r="AD374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4502147183</v>
          </cell>
        </row>
        <row r="375">
          <cell r="E375" t="str">
            <v>KHT85QSHPS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32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112.22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AVS15R1PDT                                                                                                                          </v>
          </cell>
          <cell r="AD375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jahorn      </v>
          </cell>
          <cell r="AH375">
            <v>4502147184</v>
          </cell>
        </row>
        <row r="376">
          <cell r="E376" t="str">
            <v>KHT85QSHPS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536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KHT85QSHPS                                                                                                                          </v>
          </cell>
          <cell r="AD376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4502149822</v>
          </cell>
        </row>
        <row r="377">
          <cell r="E377" t="str">
            <v>KHT85QSHPS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536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KHT85QSHPS                                                                                                                          </v>
          </cell>
          <cell r="AD37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4502149822</v>
          </cell>
        </row>
        <row r="378">
          <cell r="E378" t="str">
            <v>KHT81QSDE1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32</v>
          </cell>
          <cell r="M378" t="str">
            <v xml:space="preserve">EA </v>
          </cell>
          <cell r="N378">
            <v>20210220</v>
          </cell>
          <cell r="O378" t="str">
            <v>CNE2</v>
          </cell>
          <cell r="P378" t="str">
            <v>EN03</v>
          </cell>
          <cell r="Q378">
            <v>5.97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ggaba       </v>
          </cell>
          <cell r="AC378" t="str">
            <v xml:space="preserve">KHT81QSDE1                                                                                                                          </v>
          </cell>
          <cell r="AD378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hkhong      </v>
          </cell>
          <cell r="AH378">
            <v>4502149823</v>
          </cell>
        </row>
        <row r="379">
          <cell r="E379" t="str">
            <v>KHT81QSDE1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32</v>
          </cell>
          <cell r="M379" t="str">
            <v xml:space="preserve">EA </v>
          </cell>
          <cell r="N379">
            <v>20210220</v>
          </cell>
          <cell r="O379" t="str">
            <v>CNE2</v>
          </cell>
          <cell r="P379" t="str">
            <v>EN03</v>
          </cell>
          <cell r="Q379">
            <v>2.9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ggaba       </v>
          </cell>
          <cell r="AC379" t="str">
            <v xml:space="preserve">KHT81QSDE1                                                                                                                          </v>
          </cell>
          <cell r="AD37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hkhong      </v>
          </cell>
          <cell r="AH379">
            <v>4502149823</v>
          </cell>
        </row>
        <row r="380">
          <cell r="E380" t="str">
            <v>KHT81QSDE2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32</v>
          </cell>
          <cell r="M380" t="str">
            <v xml:space="preserve">EA </v>
          </cell>
          <cell r="N380">
            <v>20210220</v>
          </cell>
          <cell r="O380" t="str">
            <v>CNE2</v>
          </cell>
          <cell r="P380" t="str">
            <v>EN03</v>
          </cell>
          <cell r="Q380">
            <v>5.97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ggaba       </v>
          </cell>
          <cell r="AC380" t="str">
            <v xml:space="preserve">KHT81QSDE2                                                                                                                          </v>
          </cell>
          <cell r="AD380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hkhong      </v>
          </cell>
          <cell r="AH380">
            <v>4502149824</v>
          </cell>
        </row>
        <row r="381">
          <cell r="E381" t="str">
            <v>KHT81QSDE2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32</v>
          </cell>
          <cell r="M381" t="str">
            <v xml:space="preserve">EA </v>
          </cell>
          <cell r="N381">
            <v>20210220</v>
          </cell>
          <cell r="O381" t="str">
            <v>CNE2</v>
          </cell>
          <cell r="P381" t="str">
            <v>EN03</v>
          </cell>
          <cell r="Q381">
            <v>2.9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ggaba       </v>
          </cell>
          <cell r="AC381" t="str">
            <v xml:space="preserve">KHT81QSDE2                                                                                                                          </v>
          </cell>
          <cell r="AD38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hkhong      </v>
          </cell>
          <cell r="AH381">
            <v>4502149824</v>
          </cell>
        </row>
        <row r="382">
          <cell r="E382" t="str">
            <v>KHT85QSDE1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64</v>
          </cell>
          <cell r="M382" t="str">
            <v xml:space="preserve">EA </v>
          </cell>
          <cell r="N382">
            <v>20210220</v>
          </cell>
          <cell r="O382" t="str">
            <v>CNE2</v>
          </cell>
          <cell r="P382" t="str">
            <v>EN03</v>
          </cell>
          <cell r="Q382">
            <v>5.85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ggaba       </v>
          </cell>
          <cell r="AC382" t="str">
            <v xml:space="preserve">KHT85QSDE1                                                                                                                          </v>
          </cell>
          <cell r="AD382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hkhong      </v>
          </cell>
          <cell r="AH382">
            <v>4502149825</v>
          </cell>
        </row>
        <row r="383">
          <cell r="E383" t="str">
            <v>KHT85QSDE1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64</v>
          </cell>
          <cell r="M383" t="str">
            <v xml:space="preserve">EA </v>
          </cell>
          <cell r="N383">
            <v>20210220</v>
          </cell>
          <cell r="O383" t="str">
            <v>CNE2</v>
          </cell>
          <cell r="P383" t="str">
            <v>EN03</v>
          </cell>
          <cell r="Q383">
            <v>2.92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ggaba       </v>
          </cell>
          <cell r="AC383" t="str">
            <v xml:space="preserve">KHT85QSDE1                                                                                                                          </v>
          </cell>
          <cell r="AD38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hkhong      </v>
          </cell>
          <cell r="AH383">
            <v>4502149825</v>
          </cell>
        </row>
        <row r="384">
          <cell r="E384" t="str">
            <v>KHT85QSDE2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64</v>
          </cell>
          <cell r="M384" t="str">
            <v xml:space="preserve">EA </v>
          </cell>
          <cell r="N384">
            <v>20210220</v>
          </cell>
          <cell r="O384" t="str">
            <v>CNE2</v>
          </cell>
          <cell r="P384" t="str">
            <v>EN03</v>
          </cell>
          <cell r="Q384">
            <v>5.85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ggaba       </v>
          </cell>
          <cell r="AC384" t="str">
            <v xml:space="preserve">KHT85QSDE2                                                                                                                          </v>
          </cell>
          <cell r="AD384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hkhong      </v>
          </cell>
          <cell r="AH384">
            <v>4502149826</v>
          </cell>
        </row>
        <row r="385">
          <cell r="E385" t="str">
            <v>KHT85QSDE2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64</v>
          </cell>
          <cell r="M385" t="str">
            <v xml:space="preserve">EA </v>
          </cell>
          <cell r="N385">
            <v>20210220</v>
          </cell>
          <cell r="O385" t="str">
            <v>CNE2</v>
          </cell>
          <cell r="P385" t="str">
            <v>EN03</v>
          </cell>
          <cell r="Q385">
            <v>2.92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ggaba       </v>
          </cell>
          <cell r="AC385" t="str">
            <v xml:space="preserve">KHT85QSDE2                                                                                                                          </v>
          </cell>
          <cell r="AD38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hkhong      </v>
          </cell>
          <cell r="AH385">
            <v>4502149826</v>
          </cell>
        </row>
        <row r="386">
          <cell r="E386" t="str">
            <v>ARSS4A2SC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120</v>
          </cell>
          <cell r="M386" t="str">
            <v xml:space="preserve">EA </v>
          </cell>
          <cell r="N386">
            <v>20210227</v>
          </cell>
          <cell r="O386" t="str">
            <v>CNE2</v>
          </cell>
          <cell r="P386" t="str">
            <v>EN03</v>
          </cell>
          <cell r="Q386">
            <v>44.02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rvolkman    </v>
          </cell>
          <cell r="AC386" t="str">
            <v xml:space="preserve">ARSS4A2SC                                                                                                                           </v>
          </cell>
          <cell r="AD386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jahorn      </v>
          </cell>
          <cell r="AH386">
            <v>4502150481</v>
          </cell>
        </row>
        <row r="387">
          <cell r="E387" t="str">
            <v>ARSS4AMSC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36</v>
          </cell>
          <cell r="M387" t="str">
            <v xml:space="preserve">EA </v>
          </cell>
          <cell r="N387">
            <v>20210227</v>
          </cell>
          <cell r="O387" t="str">
            <v>CNE2</v>
          </cell>
          <cell r="P387" t="str">
            <v>EN03</v>
          </cell>
          <cell r="Q387">
            <v>45.32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rvolkman    </v>
          </cell>
          <cell r="AC387" t="str">
            <v xml:space="preserve">ARSS4AMSC                                                                                                                           </v>
          </cell>
          <cell r="AD387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jahorn      </v>
          </cell>
          <cell r="AH387">
            <v>4502150482</v>
          </cell>
        </row>
        <row r="388">
          <cell r="E388" t="str">
            <v>ARSS8A2PC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180</v>
          </cell>
          <cell r="M388" t="str">
            <v xml:space="preserve">EA </v>
          </cell>
          <cell r="N388">
            <v>20210227</v>
          </cell>
          <cell r="O388" t="str">
            <v>CNE2</v>
          </cell>
          <cell r="P388" t="str">
            <v>EN03</v>
          </cell>
          <cell r="Q388">
            <v>43.12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rvolkman    </v>
          </cell>
          <cell r="AC388" t="str">
            <v xml:space="preserve">ARSS8A2PC                                                                                                                           </v>
          </cell>
          <cell r="AD388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jahorn      </v>
          </cell>
          <cell r="AH388">
            <v>4502150483</v>
          </cell>
        </row>
        <row r="389">
          <cell r="E389" t="str">
            <v>ARSS8A2SC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140</v>
          </cell>
          <cell r="M389" t="str">
            <v xml:space="preserve">EA </v>
          </cell>
          <cell r="N389">
            <v>20210227</v>
          </cell>
          <cell r="O389" t="str">
            <v>CNE2</v>
          </cell>
          <cell r="P389" t="str">
            <v>EN03</v>
          </cell>
          <cell r="Q389">
            <v>43.99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rvolkman    </v>
          </cell>
          <cell r="AC389" t="str">
            <v xml:space="preserve">ARSS8A2SC                                                                                                                           </v>
          </cell>
          <cell r="AD389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jahorn      </v>
          </cell>
          <cell r="AH389">
            <v>4502150484</v>
          </cell>
        </row>
        <row r="390">
          <cell r="E390" t="str">
            <v>ARSS15POPC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5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EN03</v>
          </cell>
          <cell r="Q390">
            <v>94.32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rvolkman    </v>
          </cell>
          <cell r="AC390" t="str">
            <v xml:space="preserve">ARSS15POPC                                                                                                                          </v>
          </cell>
          <cell r="AD390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rjpitkin    </v>
          </cell>
          <cell r="AH390">
            <v>4502150485</v>
          </cell>
        </row>
        <row r="391">
          <cell r="E391" t="str">
            <v>ARSL15POPC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EN03</v>
          </cell>
          <cell r="Q391">
            <v>93.86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rvolkman    </v>
          </cell>
          <cell r="AC391" t="str">
            <v xml:space="preserve">ARSL15POPC                                                                                                                          </v>
          </cell>
          <cell r="AD391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rjpitkin    </v>
          </cell>
          <cell r="AH391">
            <v>4502150486</v>
          </cell>
        </row>
        <row r="392">
          <cell r="E392" t="str">
            <v>YRRM2R240P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48</v>
          </cell>
          <cell r="M392" t="str">
            <v xml:space="preserve">EA </v>
          </cell>
          <cell r="N392">
            <v>20210306</v>
          </cell>
          <cell r="O392" t="str">
            <v>CNE2</v>
          </cell>
          <cell r="P392" t="str">
            <v>EN03</v>
          </cell>
          <cell r="Q392">
            <v>19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tlcoenen    </v>
          </cell>
          <cell r="AC392" t="str">
            <v xml:space="preserve">YRRM2R240P                                                                                                                          </v>
          </cell>
          <cell r="AD392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pruscito    </v>
          </cell>
          <cell r="AH392">
            <v>4502150488</v>
          </cell>
        </row>
        <row r="393">
          <cell r="E393" t="str">
            <v>YRRM2R240S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48</v>
          </cell>
          <cell r="M393" t="str">
            <v xml:space="preserve">EA </v>
          </cell>
          <cell r="N393">
            <v>20210306</v>
          </cell>
          <cell r="O393" t="str">
            <v>CNE2</v>
          </cell>
          <cell r="P393" t="str">
            <v>EN03</v>
          </cell>
          <cell r="Q393">
            <v>19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tlcoenen    </v>
          </cell>
          <cell r="AC393" t="str">
            <v xml:space="preserve">YRRM2R240S                                                                                                                          </v>
          </cell>
          <cell r="AD393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pruscito    </v>
          </cell>
          <cell r="AH393">
            <v>4502150489</v>
          </cell>
        </row>
        <row r="394">
          <cell r="E394" t="str">
            <v>YRRM2R480P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48</v>
          </cell>
          <cell r="M394" t="str">
            <v xml:space="preserve">EA </v>
          </cell>
          <cell r="N394">
            <v>20210306</v>
          </cell>
          <cell r="O394" t="str">
            <v>CNE2</v>
          </cell>
          <cell r="P394" t="str">
            <v>EN03</v>
          </cell>
          <cell r="Q394">
            <v>19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tlcoenen    </v>
          </cell>
          <cell r="AC394" t="str">
            <v xml:space="preserve">YRRM2R480P                                                                                                                          </v>
          </cell>
          <cell r="AD394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pruscito    </v>
          </cell>
          <cell r="AH394">
            <v>4502150490</v>
          </cell>
        </row>
        <row r="395">
          <cell r="E395" t="str">
            <v>YRRM2R480S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20210306</v>
          </cell>
          <cell r="O395" t="str">
            <v>CNE2</v>
          </cell>
          <cell r="P395" t="str">
            <v>EN03</v>
          </cell>
          <cell r="Q395">
            <v>19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tlcoenen    </v>
          </cell>
          <cell r="AC395" t="str">
            <v xml:space="preserve">YRRM2R480S                                                                                                                          </v>
          </cell>
          <cell r="AD395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pruscito    </v>
          </cell>
          <cell r="AH395">
            <v>4502150491</v>
          </cell>
        </row>
        <row r="396">
          <cell r="E396" t="str">
            <v>KH85SMIBT</v>
          </cell>
          <cell r="F396">
            <v>310</v>
          </cell>
          <cell r="G396">
            <v>1000016047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16</v>
          </cell>
          <cell r="M396" t="str">
            <v xml:space="preserve">EA </v>
          </cell>
          <cell r="N396">
            <v>20210220</v>
          </cell>
          <cell r="O396" t="str">
            <v>CNE2</v>
          </cell>
          <cell r="P396" t="str">
            <v>EN01</v>
          </cell>
          <cell r="Q396">
            <v>5.77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KH85SMIBT                                                                                                                           </v>
          </cell>
          <cell r="AD396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hkhong      </v>
          </cell>
          <cell r="AH396">
            <v>4502150492</v>
          </cell>
        </row>
        <row r="397">
          <cell r="E397" t="str">
            <v>KH85SMIBT2</v>
          </cell>
          <cell r="F397">
            <v>310</v>
          </cell>
          <cell r="G397">
            <v>1000016047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16</v>
          </cell>
          <cell r="M397" t="str">
            <v xml:space="preserve">EA </v>
          </cell>
          <cell r="N397">
            <v>20210220</v>
          </cell>
          <cell r="O397" t="str">
            <v>CNE2</v>
          </cell>
          <cell r="P397" t="str">
            <v>EN01</v>
          </cell>
          <cell r="Q397">
            <v>5.77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ggaba       </v>
          </cell>
          <cell r="AC397" t="str">
            <v xml:space="preserve">KH85SMIBT2                                                                                                                          </v>
          </cell>
          <cell r="AD397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hkhong      </v>
          </cell>
          <cell r="AH397">
            <v>4502150493</v>
          </cell>
        </row>
        <row r="398">
          <cell r="E398" t="str">
            <v>KH85QSDE1</v>
          </cell>
          <cell r="F398">
            <v>310</v>
          </cell>
          <cell r="G398">
            <v>1000016047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144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EN01</v>
          </cell>
          <cell r="Q398">
            <v>5.77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ggaba       </v>
          </cell>
          <cell r="AC398" t="str">
            <v xml:space="preserve">KH85QSDE1                                                                                                                           </v>
          </cell>
          <cell r="AD398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hkhong      </v>
          </cell>
          <cell r="AH398">
            <v>4502150494</v>
          </cell>
        </row>
        <row r="399">
          <cell r="E399" t="str">
            <v>KH85QSDE2</v>
          </cell>
          <cell r="F399">
            <v>310</v>
          </cell>
          <cell r="G399">
            <v>1000016047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144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EN01</v>
          </cell>
          <cell r="Q399">
            <v>5.77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ggaba       </v>
          </cell>
          <cell r="AC399" t="str">
            <v xml:space="preserve">KH85QSDE2                                                                                                                           </v>
          </cell>
          <cell r="AD399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hkhong      </v>
          </cell>
          <cell r="AH399">
            <v>4502150495</v>
          </cell>
        </row>
        <row r="400">
          <cell r="E400" t="str">
            <v>KH81QSDE1</v>
          </cell>
          <cell r="F400">
            <v>310</v>
          </cell>
          <cell r="G400">
            <v>1000016047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64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EN01</v>
          </cell>
          <cell r="Q400">
            <v>5.91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ggaba       </v>
          </cell>
          <cell r="AC400" t="str">
            <v xml:space="preserve">KH81QSDE1                                                                                                                           </v>
          </cell>
          <cell r="AD400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hkhong      </v>
          </cell>
          <cell r="AH400">
            <v>4502150496</v>
          </cell>
        </row>
        <row r="401">
          <cell r="E401" t="str">
            <v>KH81QSDE2</v>
          </cell>
          <cell r="F401">
            <v>310</v>
          </cell>
          <cell r="G401">
            <v>1000016047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64</v>
          </cell>
          <cell r="M401" t="str">
            <v xml:space="preserve">EA </v>
          </cell>
          <cell r="N401">
            <v>20210227</v>
          </cell>
          <cell r="O401" t="str">
            <v>CNE2</v>
          </cell>
          <cell r="P401" t="str">
            <v>EN01</v>
          </cell>
          <cell r="Q401">
            <v>5.91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6656</v>
          </cell>
          <cell r="AB401" t="str">
            <v xml:space="preserve">ggaba       </v>
          </cell>
          <cell r="AC401" t="str">
            <v xml:space="preserve">KH81QSDE2                                                                                                                           </v>
          </cell>
          <cell r="AD401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hkhong      </v>
          </cell>
          <cell r="AH401">
            <v>4502150497</v>
          </cell>
        </row>
        <row r="402">
          <cell r="E402" t="str">
            <v>KH85SMIBTP</v>
          </cell>
          <cell r="F402">
            <v>310</v>
          </cell>
          <cell r="G402">
            <v>1000016047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56</v>
          </cell>
          <cell r="M402" t="str">
            <v xml:space="preserve">EA </v>
          </cell>
          <cell r="N402">
            <v>20210227</v>
          </cell>
          <cell r="O402" t="str">
            <v>CNE2</v>
          </cell>
          <cell r="P402" t="str">
            <v>EN01</v>
          </cell>
          <cell r="Q402">
            <v>5.77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6656</v>
          </cell>
          <cell r="AB402" t="str">
            <v xml:space="preserve">ggaba       </v>
          </cell>
          <cell r="AC402" t="str">
            <v xml:space="preserve">KH85SMIBTP                                                                                                                          </v>
          </cell>
          <cell r="AD402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hkhong      </v>
          </cell>
          <cell r="AH402">
            <v>4502150498</v>
          </cell>
        </row>
        <row r="403">
          <cell r="E403" t="str">
            <v>KH85SMIBTS</v>
          </cell>
          <cell r="F403">
            <v>310</v>
          </cell>
          <cell r="G403">
            <v>1000016047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48</v>
          </cell>
          <cell r="M403" t="str">
            <v xml:space="preserve">EA </v>
          </cell>
          <cell r="N403">
            <v>20210227</v>
          </cell>
          <cell r="O403" t="str">
            <v>CNE2</v>
          </cell>
          <cell r="P403" t="str">
            <v>EN01</v>
          </cell>
          <cell r="Q403">
            <v>5.77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6656</v>
          </cell>
          <cell r="AB403" t="str">
            <v xml:space="preserve">ggaba       </v>
          </cell>
          <cell r="AC403" t="str">
            <v xml:space="preserve">KH85SMIBTS                                                                                                                          </v>
          </cell>
          <cell r="AD403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hkhong      </v>
          </cell>
          <cell r="AH403">
            <v>4502150499</v>
          </cell>
        </row>
        <row r="404">
          <cell r="E404" t="str">
            <v>AVS15R1PFW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20210227</v>
          </cell>
          <cell r="O404" t="str">
            <v>CNE2</v>
          </cell>
          <cell r="P404" t="str">
            <v>EN03</v>
          </cell>
          <cell r="Q404">
            <v>112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6656</v>
          </cell>
          <cell r="AB404" t="str">
            <v xml:space="preserve">ggaba       </v>
          </cell>
          <cell r="AC404" t="str">
            <v xml:space="preserve">AVS15R1PFW                                                                                                                          </v>
          </cell>
          <cell r="AD404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jahorn      </v>
          </cell>
          <cell r="AH404">
            <v>4502150476</v>
          </cell>
        </row>
        <row r="405">
          <cell r="E405" t="str">
            <v>ARMA6POP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6</v>
          </cell>
          <cell r="M405" t="str">
            <v xml:space="preserve">EA </v>
          </cell>
          <cell r="N405">
            <v>20210227</v>
          </cell>
          <cell r="O405" t="str">
            <v>CNE2</v>
          </cell>
          <cell r="P405" t="str">
            <v>EN03</v>
          </cell>
          <cell r="Q405">
            <v>65.150000000000006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6656</v>
          </cell>
          <cell r="AB405" t="str">
            <v xml:space="preserve">rvolkman    </v>
          </cell>
          <cell r="AC405" t="str">
            <v xml:space="preserve">ARMA6POP                                                                                                                            </v>
          </cell>
          <cell r="AD405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rjpitkin    </v>
          </cell>
          <cell r="AH405">
            <v>4502150477</v>
          </cell>
        </row>
        <row r="406">
          <cell r="E406" t="str">
            <v>ARSS2A2PC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180</v>
          </cell>
          <cell r="M406" t="str">
            <v xml:space="preserve">EA </v>
          </cell>
          <cell r="N406">
            <v>20210227</v>
          </cell>
          <cell r="O406" t="str">
            <v>CNE2</v>
          </cell>
          <cell r="P406" t="str">
            <v>EN03</v>
          </cell>
          <cell r="Q406">
            <v>41.9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6656</v>
          </cell>
          <cell r="AB406" t="str">
            <v xml:space="preserve">rvolkman    </v>
          </cell>
          <cell r="AC406" t="str">
            <v xml:space="preserve">ARSS2A2PC                                                                                                                           </v>
          </cell>
          <cell r="AD406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jahorn      </v>
          </cell>
          <cell r="AH406">
            <v>4502150478</v>
          </cell>
        </row>
        <row r="407">
          <cell r="E407" t="str">
            <v>ARSS2A2SC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120</v>
          </cell>
          <cell r="M407" t="str">
            <v xml:space="preserve">EA </v>
          </cell>
          <cell r="N407">
            <v>20210227</v>
          </cell>
          <cell r="O407" t="str">
            <v>CNE2</v>
          </cell>
          <cell r="P407" t="str">
            <v>EN03</v>
          </cell>
          <cell r="Q407">
            <v>42.76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6656</v>
          </cell>
          <cell r="AB407" t="str">
            <v xml:space="preserve">rvolkman    </v>
          </cell>
          <cell r="AC407" t="str">
            <v xml:space="preserve">ARSS2A2SC                                                                                                                           </v>
          </cell>
          <cell r="AD407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jahorn      </v>
          </cell>
          <cell r="AH407">
            <v>4502150479</v>
          </cell>
        </row>
        <row r="408">
          <cell r="E408" t="str">
            <v>ARSS4A2PC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168</v>
          </cell>
          <cell r="M408" t="str">
            <v xml:space="preserve">EA </v>
          </cell>
          <cell r="N408">
            <v>20210227</v>
          </cell>
          <cell r="O408" t="str">
            <v>CNE2</v>
          </cell>
          <cell r="P408" t="str">
            <v>EN03</v>
          </cell>
          <cell r="Q408">
            <v>43.16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6656</v>
          </cell>
          <cell r="AB408" t="str">
            <v xml:space="preserve">rvolkman    </v>
          </cell>
          <cell r="AC408" t="str">
            <v xml:space="preserve">ARSS4A2PC                                                                                                                           </v>
          </cell>
          <cell r="AD408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jahorn      </v>
          </cell>
          <cell r="AH408">
            <v>4502150480</v>
          </cell>
        </row>
        <row r="409">
          <cell r="E409" t="str">
            <v>APSE4QIPPF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472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39.24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rvolkman    </v>
          </cell>
          <cell r="AC409" t="str">
            <v xml:space="preserve">APSE4QIPPF                                                                                                                          </v>
          </cell>
          <cell r="AD409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susanrho    </v>
          </cell>
          <cell r="AH409">
            <v>4502155966</v>
          </cell>
        </row>
        <row r="410">
          <cell r="E410" t="str">
            <v>YRRM2E240P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64</v>
          </cell>
          <cell r="M410" t="str">
            <v xml:space="preserve">EA </v>
          </cell>
          <cell r="N410">
            <v>20210313</v>
          </cell>
          <cell r="O410" t="str">
            <v>CNE2</v>
          </cell>
          <cell r="P410" t="str">
            <v>EN03</v>
          </cell>
          <cell r="Q410">
            <v>15.58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tlcoenen    </v>
          </cell>
          <cell r="AC410" t="str">
            <v xml:space="preserve">YRRM2E240P                                                                                                                          </v>
          </cell>
          <cell r="AD410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pruscito    </v>
          </cell>
          <cell r="AH410">
            <v>4502155977</v>
          </cell>
        </row>
        <row r="411">
          <cell r="E411" t="str">
            <v>YRRM2E240S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80</v>
          </cell>
          <cell r="M411" t="str">
            <v xml:space="preserve">EA </v>
          </cell>
          <cell r="N411">
            <v>20210313</v>
          </cell>
          <cell r="O411" t="str">
            <v>CNE2</v>
          </cell>
          <cell r="P411" t="str">
            <v>EN03</v>
          </cell>
          <cell r="Q411">
            <v>15.58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tlcoenen    </v>
          </cell>
          <cell r="AC411" t="str">
            <v xml:space="preserve">YRRM2E240S                                                                                                                          </v>
          </cell>
          <cell r="AD411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4502155978</v>
          </cell>
        </row>
        <row r="412">
          <cell r="E412" t="str">
            <v>YRRM2E480P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64</v>
          </cell>
          <cell r="M412" t="str">
            <v xml:space="preserve">EA </v>
          </cell>
          <cell r="N412">
            <v>20210313</v>
          </cell>
          <cell r="O412" t="str">
            <v>CNE2</v>
          </cell>
          <cell r="P412" t="str">
            <v>EN03</v>
          </cell>
          <cell r="Q412">
            <v>15.58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tlcoenen    </v>
          </cell>
          <cell r="AC412" t="str">
            <v xml:space="preserve">YRRM2E480P                                                                                                                          </v>
          </cell>
          <cell r="AD412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4502155979</v>
          </cell>
        </row>
        <row r="413">
          <cell r="E413" t="str">
            <v>YRRM2E480S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80</v>
          </cell>
          <cell r="M413" t="str">
            <v xml:space="preserve">EA </v>
          </cell>
          <cell r="N413">
            <v>20210313</v>
          </cell>
          <cell r="O413" t="str">
            <v>CNE2</v>
          </cell>
          <cell r="P413" t="str">
            <v>EN03</v>
          </cell>
          <cell r="Q413">
            <v>15.58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tlcoenen    </v>
          </cell>
          <cell r="AC413" t="str">
            <v xml:space="preserve">YRRM2E480S                                                                                                                          </v>
          </cell>
          <cell r="AD413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4502155980</v>
          </cell>
        </row>
        <row r="414">
          <cell r="E414" t="str">
            <v>YRRM2T480P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20210313</v>
          </cell>
          <cell r="O414" t="str">
            <v>CNE2</v>
          </cell>
          <cell r="P414" t="str">
            <v>EN03</v>
          </cell>
          <cell r="Q414">
            <v>15.58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tlcoenen    </v>
          </cell>
          <cell r="AC414" t="str">
            <v xml:space="preserve">YRRM2T480P                                                                                                                          </v>
          </cell>
          <cell r="AD414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4502155981</v>
          </cell>
        </row>
        <row r="415">
          <cell r="E415" t="str">
            <v>YRR2E019M1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28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20.6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YRR2E019M1                                                                                                                          </v>
          </cell>
          <cell r="AD415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4502155982</v>
          </cell>
        </row>
        <row r="416">
          <cell r="E416" t="str">
            <v>YRR2E019M2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28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21.39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YRR2E019M2                                                                                                                          </v>
          </cell>
          <cell r="AD416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4502155983</v>
          </cell>
        </row>
        <row r="417">
          <cell r="E417" t="str">
            <v>YRR2E038M1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44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20.6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YRR2E038M1                                                                                                                          </v>
          </cell>
          <cell r="AD417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4502155984</v>
          </cell>
        </row>
        <row r="418">
          <cell r="E418" t="str">
            <v>AR1DEBQLC4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80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29.16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rvolkman    </v>
          </cell>
          <cell r="AC418" t="str">
            <v xml:space="preserve">AR1DEBQLC4                                                                                                                          </v>
          </cell>
          <cell r="AD418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jahorn      </v>
          </cell>
          <cell r="AH418">
            <v>4502155967</v>
          </cell>
        </row>
        <row r="419">
          <cell r="E419" t="str">
            <v>YRR2E038M2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44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21.39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hoangan     </v>
          </cell>
          <cell r="AC419" t="str">
            <v xml:space="preserve">YRR2E038M2                                                                                                                          </v>
          </cell>
          <cell r="AD419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4502155985</v>
          </cell>
        </row>
        <row r="420">
          <cell r="E420" t="str">
            <v>YRR2E480M1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32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20.05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hoangan     </v>
          </cell>
          <cell r="AC420" t="str">
            <v xml:space="preserve">YRR2E480M1                                                                                                                          </v>
          </cell>
          <cell r="AD420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4502155986</v>
          </cell>
        </row>
        <row r="421">
          <cell r="E421" t="str">
            <v>YRR2E480M2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32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20.85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hoangan     </v>
          </cell>
          <cell r="AC421" t="str">
            <v xml:space="preserve">YRR2E480M2                                                                                                                          </v>
          </cell>
          <cell r="AD421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pruscito    </v>
          </cell>
          <cell r="AH421">
            <v>4502155987</v>
          </cell>
        </row>
        <row r="422">
          <cell r="E422" t="str">
            <v>YRR2E960M1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32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20.57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hoangan     </v>
          </cell>
          <cell r="AC422" t="str">
            <v xml:space="preserve">YRR2E960M1                                                                                                                          </v>
          </cell>
          <cell r="AD422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4502155988</v>
          </cell>
        </row>
        <row r="423">
          <cell r="E423" t="str">
            <v>YRR2E960M2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32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21.37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hoangan     </v>
          </cell>
          <cell r="AC423" t="str">
            <v xml:space="preserve">YRR2E960M2                                                                                                                          </v>
          </cell>
          <cell r="AD423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4502155989</v>
          </cell>
        </row>
        <row r="424">
          <cell r="E424" t="str">
            <v>YRR2T019M1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44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17.32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hoangan     </v>
          </cell>
          <cell r="AC424" t="str">
            <v xml:space="preserve">YRR2T019M1                                                                                                                          </v>
          </cell>
          <cell r="AD424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4502155990</v>
          </cell>
        </row>
        <row r="425">
          <cell r="E425" t="str">
            <v>YRR2T480M1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36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16.89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hoangan     </v>
          </cell>
          <cell r="AC425" t="str">
            <v xml:space="preserve">YRR2T480M1                                                                                                                          </v>
          </cell>
          <cell r="AD425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4502155991</v>
          </cell>
        </row>
        <row r="426">
          <cell r="E426" t="str">
            <v>YRR2E019S1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60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17.309999999999999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YRR2E019S1                                                                                                                          </v>
          </cell>
          <cell r="AD426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4502155992</v>
          </cell>
        </row>
        <row r="427">
          <cell r="E427" t="str">
            <v>YRR2E019S2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60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18.12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YRR2E019S2                                                                                                                          </v>
          </cell>
          <cell r="AD427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4502155993</v>
          </cell>
        </row>
        <row r="428">
          <cell r="E428" t="str">
            <v>YRR2E038S1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52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17.38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YRR2E038S1                                                                                                                          </v>
          </cell>
          <cell r="AD428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4502155994</v>
          </cell>
        </row>
        <row r="429">
          <cell r="E429" t="str">
            <v>AR1DEBTLC5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88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29.16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rvolkman    </v>
          </cell>
          <cell r="AC429" t="str">
            <v xml:space="preserve">AR1DEBTLC5                                                                                                                          </v>
          </cell>
          <cell r="AD429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jahorn      </v>
          </cell>
          <cell r="AH429">
            <v>4502155968</v>
          </cell>
        </row>
        <row r="430">
          <cell r="E430" t="str">
            <v>YRR2E038S2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52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18.14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YRR2E038S2                                                                                                                          </v>
          </cell>
          <cell r="AD430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4502155995</v>
          </cell>
        </row>
        <row r="431">
          <cell r="E431" t="str">
            <v>YRR2E240S1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48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16.62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YRR2E240S1                                                                                                                          </v>
          </cell>
          <cell r="AD431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4502155996</v>
          </cell>
        </row>
        <row r="432">
          <cell r="E432" t="str">
            <v>YRR2E240S2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48</v>
          </cell>
          <cell r="M432" t="str">
            <v xml:space="preserve">EA </v>
          </cell>
          <cell r="N432">
            <v>20210306</v>
          </cell>
          <cell r="O432" t="str">
            <v>CNE2</v>
          </cell>
          <cell r="P432" t="str">
            <v>EN03</v>
          </cell>
          <cell r="Q432">
            <v>17.43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tlcoenen    </v>
          </cell>
          <cell r="AC432" t="str">
            <v xml:space="preserve">YRR2E240S2                                                                                                                          </v>
          </cell>
          <cell r="AD432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pruscito    </v>
          </cell>
          <cell r="AH432">
            <v>4502155997</v>
          </cell>
        </row>
        <row r="433">
          <cell r="E433" t="str">
            <v>YRR2E480S1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68</v>
          </cell>
          <cell r="M433" t="str">
            <v xml:space="preserve">EA </v>
          </cell>
          <cell r="N433">
            <v>20210306</v>
          </cell>
          <cell r="O433" t="str">
            <v>CNE2</v>
          </cell>
          <cell r="P433" t="str">
            <v>EN03</v>
          </cell>
          <cell r="Q433">
            <v>16.88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YRR2E480S1                                                                                                                          </v>
          </cell>
          <cell r="AD433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4502155998</v>
          </cell>
        </row>
        <row r="434">
          <cell r="E434" t="str">
            <v>YRR2E480S2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68</v>
          </cell>
          <cell r="M434" t="str">
            <v xml:space="preserve">EA </v>
          </cell>
          <cell r="N434">
            <v>20210306</v>
          </cell>
          <cell r="O434" t="str">
            <v>CNE2</v>
          </cell>
          <cell r="P434" t="str">
            <v>EN03</v>
          </cell>
          <cell r="Q434">
            <v>17.690000000000001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YRR2E480S2                                                                                                                          </v>
          </cell>
          <cell r="AD434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4502155999</v>
          </cell>
        </row>
        <row r="435">
          <cell r="E435" t="str">
            <v>YRR2E960S1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48</v>
          </cell>
          <cell r="M435" t="str">
            <v xml:space="preserve">EA </v>
          </cell>
          <cell r="N435">
            <v>20210306</v>
          </cell>
          <cell r="O435" t="str">
            <v>CNE2</v>
          </cell>
          <cell r="P435" t="str">
            <v>EN03</v>
          </cell>
          <cell r="Q435">
            <v>17.29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YRR2E960S1                                                                                                                          </v>
          </cell>
          <cell r="AD435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4502156000</v>
          </cell>
        </row>
        <row r="436">
          <cell r="E436" t="str">
            <v>YRR2E960S2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48</v>
          </cell>
          <cell r="M436" t="str">
            <v xml:space="preserve">EA </v>
          </cell>
          <cell r="N436">
            <v>20210306</v>
          </cell>
          <cell r="O436" t="str">
            <v>CNE2</v>
          </cell>
          <cell r="P436" t="str">
            <v>EN03</v>
          </cell>
          <cell r="Q436">
            <v>18.100000000000001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YRR2E960S2                                                                                                                          </v>
          </cell>
          <cell r="AD436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4502156001</v>
          </cell>
        </row>
        <row r="437">
          <cell r="E437" t="str">
            <v>YRR2E076S1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28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EN03</v>
          </cell>
          <cell r="Q437">
            <v>17.64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YRR2E076S1                                                                                                                          </v>
          </cell>
          <cell r="AD437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4502156002</v>
          </cell>
        </row>
        <row r="438">
          <cell r="E438" t="str">
            <v>YRR2E076S2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28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EN03</v>
          </cell>
          <cell r="Q438">
            <v>18.55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YRR2E076S2                                                                                                                          </v>
          </cell>
          <cell r="AD438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4502156003</v>
          </cell>
        </row>
        <row r="439">
          <cell r="E439" t="str">
            <v>YRR2T019S1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32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EN03</v>
          </cell>
          <cell r="Q439">
            <v>17.309999999999999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YRR2T019S1                                                                                                                          </v>
          </cell>
          <cell r="AD439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4502156004</v>
          </cell>
        </row>
        <row r="440">
          <cell r="E440" t="str">
            <v>BHS2D4C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32</v>
          </cell>
          <cell r="M440" t="str">
            <v xml:space="preserve">EA </v>
          </cell>
          <cell r="N440">
            <v>20210227</v>
          </cell>
          <cell r="O440" t="str">
            <v>CNE2</v>
          </cell>
          <cell r="P440" t="str">
            <v>EN03</v>
          </cell>
          <cell r="Q440">
            <v>56.92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hoangan     </v>
          </cell>
          <cell r="AC440" t="str">
            <v xml:space="preserve">BHS2D4C                                                                                                                             </v>
          </cell>
          <cell r="AD440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strivedi    </v>
          </cell>
          <cell r="AH440">
            <v>4502155969</v>
          </cell>
        </row>
        <row r="441">
          <cell r="E441" t="str">
            <v>YRRM4E240P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64</v>
          </cell>
          <cell r="M441" t="str">
            <v xml:space="preserve">EA </v>
          </cell>
          <cell r="N441">
            <v>20210313</v>
          </cell>
          <cell r="O441" t="str">
            <v>CNE2</v>
          </cell>
          <cell r="P441" t="str">
            <v>EN01</v>
          </cell>
          <cell r="Q441">
            <v>15.14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YRRM4E240P                                                                                                                          </v>
          </cell>
          <cell r="AD441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4502156005</v>
          </cell>
        </row>
        <row r="442">
          <cell r="E442" t="str">
            <v>YRRM4E240S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64</v>
          </cell>
          <cell r="M442" t="str">
            <v xml:space="preserve">EA </v>
          </cell>
          <cell r="N442">
            <v>20210313</v>
          </cell>
          <cell r="O442" t="str">
            <v>CNE2</v>
          </cell>
          <cell r="P442" t="str">
            <v>EN01</v>
          </cell>
          <cell r="Q442">
            <v>15.14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YRRM4E240S                                                                                                                          </v>
          </cell>
          <cell r="AD442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4502156006</v>
          </cell>
        </row>
        <row r="443">
          <cell r="E443" t="str">
            <v>YRRM4E480P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80</v>
          </cell>
          <cell r="M443" t="str">
            <v xml:space="preserve">EA </v>
          </cell>
          <cell r="N443">
            <v>20210313</v>
          </cell>
          <cell r="O443" t="str">
            <v>CNE2</v>
          </cell>
          <cell r="P443" t="str">
            <v>EN01</v>
          </cell>
          <cell r="Q443">
            <v>15.14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YRRM4E480P                                                                                                                          </v>
          </cell>
          <cell r="AD443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4502156007</v>
          </cell>
        </row>
        <row r="444">
          <cell r="E444" t="str">
            <v>YRRM4E480S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80</v>
          </cell>
          <cell r="M444" t="str">
            <v xml:space="preserve">EA </v>
          </cell>
          <cell r="N444">
            <v>20210313</v>
          </cell>
          <cell r="O444" t="str">
            <v>CNE2</v>
          </cell>
          <cell r="P444" t="str">
            <v>EN01</v>
          </cell>
          <cell r="Q444">
            <v>15.14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YRRM4E480S                                                                                                                          </v>
          </cell>
          <cell r="AD444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4502156008</v>
          </cell>
        </row>
        <row r="445">
          <cell r="E445" t="str">
            <v>YRR4E019M1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YRR4E019M1                                                                                                                          </v>
          </cell>
          <cell r="AD445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4502156009</v>
          </cell>
        </row>
        <row r="446">
          <cell r="E446" t="str">
            <v>YRR4E019M2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YRR4E019M2                                                                                                                          </v>
          </cell>
          <cell r="AD446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4502156010</v>
          </cell>
        </row>
        <row r="447">
          <cell r="E447" t="str">
            <v>YRR4E038M1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YRR4E038M1                                                                                                                          </v>
          </cell>
          <cell r="AD447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4502156011</v>
          </cell>
        </row>
        <row r="448">
          <cell r="E448" t="str">
            <v>YRR4E038M2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YRR4E038M2                                                                                                                          </v>
          </cell>
          <cell r="AD448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4502156012</v>
          </cell>
        </row>
        <row r="449">
          <cell r="E449" t="str">
            <v>YRR4E480M1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56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YRR4E480M1                                                                                                                          </v>
          </cell>
          <cell r="AD449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4502156013</v>
          </cell>
        </row>
        <row r="450">
          <cell r="E450" t="str">
            <v>YRR4E480M2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56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YRR4E480M2                                                                                                                          </v>
          </cell>
          <cell r="AD450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4502156014</v>
          </cell>
        </row>
        <row r="451">
          <cell r="E451" t="str">
            <v>YRR4E960M1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YRR4E960M1                                                                                                                          </v>
          </cell>
          <cell r="AD451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4502156015</v>
          </cell>
        </row>
        <row r="452">
          <cell r="E452" t="str">
            <v>YRR4E960M2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16.68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YRR4E960M2                                                                                                                          </v>
          </cell>
          <cell r="AD452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4502156016</v>
          </cell>
        </row>
        <row r="453">
          <cell r="E453" t="str">
            <v>YRR4E019S1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56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16.7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YRR4E019S1                                                                                                                          </v>
          </cell>
          <cell r="AD453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4502156017</v>
          </cell>
        </row>
        <row r="454">
          <cell r="E454" t="str">
            <v>YRR4E019S2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56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16.7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YRR4E019S2                                                                                                                          </v>
          </cell>
          <cell r="AD454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4502156018</v>
          </cell>
        </row>
        <row r="455">
          <cell r="E455" t="str">
            <v>YRR4E038S1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16.71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YRR4E038S1                                                                                                                          </v>
          </cell>
          <cell r="AD455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4502156019</v>
          </cell>
        </row>
        <row r="456">
          <cell r="E456" t="str">
            <v>YRR4E038S2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16.71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YRR4E038S2                                                                                                                          </v>
          </cell>
          <cell r="AD456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4502156020</v>
          </cell>
        </row>
        <row r="457">
          <cell r="E457" t="str">
            <v>YRR4E240S1</v>
          </cell>
          <cell r="F457">
            <v>310</v>
          </cell>
          <cell r="G457">
            <v>1000016047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44</v>
          </cell>
          <cell r="M457" t="str">
            <v xml:space="preserve">EA </v>
          </cell>
          <cell r="N457">
            <v>20210306</v>
          </cell>
          <cell r="O457" t="str">
            <v>CNE2</v>
          </cell>
          <cell r="P457" t="str">
            <v>EN01</v>
          </cell>
          <cell r="Q457">
            <v>16.579999999999998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2376</v>
          </cell>
          <cell r="AB457" t="str">
            <v xml:space="preserve">tlcoenen    </v>
          </cell>
          <cell r="AC457" t="str">
            <v xml:space="preserve">YRR4E240S1                                                                                                                          </v>
          </cell>
          <cell r="AD457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NP7</v>
          </cell>
          <cell r="AG457" t="str">
            <v xml:space="preserve">pruscito    </v>
          </cell>
          <cell r="AH457">
            <v>4502156021</v>
          </cell>
        </row>
        <row r="458">
          <cell r="E458" t="str">
            <v>YRR4E240S2</v>
          </cell>
          <cell r="F458">
            <v>310</v>
          </cell>
          <cell r="G458">
            <v>1000016047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44</v>
          </cell>
          <cell r="M458" t="str">
            <v xml:space="preserve">EA </v>
          </cell>
          <cell r="N458">
            <v>20210306</v>
          </cell>
          <cell r="O458" t="str">
            <v>CNE2</v>
          </cell>
          <cell r="P458" t="str">
            <v>EN01</v>
          </cell>
          <cell r="Q458">
            <v>16.579999999999998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2376</v>
          </cell>
          <cell r="AB458" t="str">
            <v xml:space="preserve">tlcoenen    </v>
          </cell>
          <cell r="AC458" t="str">
            <v xml:space="preserve">YRR4E240S2                                                                                                                          </v>
          </cell>
          <cell r="AD458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pruscito    </v>
          </cell>
          <cell r="AH458">
            <v>4502156022</v>
          </cell>
        </row>
        <row r="459">
          <cell r="E459" t="str">
            <v>YRR4E480S1</v>
          </cell>
          <cell r="F459">
            <v>310</v>
          </cell>
          <cell r="G459">
            <v>1000016047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64</v>
          </cell>
          <cell r="M459" t="str">
            <v xml:space="preserve">EA </v>
          </cell>
          <cell r="N459">
            <v>20210306</v>
          </cell>
          <cell r="O459" t="str">
            <v>CNE2</v>
          </cell>
          <cell r="P459" t="str">
            <v>EN01</v>
          </cell>
          <cell r="Q459">
            <v>16.579999999999998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2376</v>
          </cell>
          <cell r="AB459" t="str">
            <v xml:space="preserve">tlcoenen    </v>
          </cell>
          <cell r="AC459" t="str">
            <v xml:space="preserve">YRR4E480S1                                                                                                                          </v>
          </cell>
          <cell r="AD459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pruscito    </v>
          </cell>
          <cell r="AH459">
            <v>4502156023</v>
          </cell>
        </row>
        <row r="460">
          <cell r="E460" t="str">
            <v>YRR4E480S2</v>
          </cell>
          <cell r="F460">
            <v>310</v>
          </cell>
          <cell r="G460">
            <v>1000016047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64</v>
          </cell>
          <cell r="M460" t="str">
            <v xml:space="preserve">EA </v>
          </cell>
          <cell r="N460">
            <v>20210306</v>
          </cell>
          <cell r="O460" t="str">
            <v>CNE2</v>
          </cell>
          <cell r="P460" t="str">
            <v>EN01</v>
          </cell>
          <cell r="Q460">
            <v>16.579999999999998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2376</v>
          </cell>
          <cell r="AB460" t="str">
            <v xml:space="preserve">tlcoenen    </v>
          </cell>
          <cell r="AC460" t="str">
            <v xml:space="preserve">YRR4E480S2                                                                                                                          </v>
          </cell>
          <cell r="AD460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pruscito    </v>
          </cell>
          <cell r="AH460">
            <v>4502156024</v>
          </cell>
        </row>
        <row r="461">
          <cell r="E461" t="str">
            <v>YRR4E960S1</v>
          </cell>
          <cell r="F461">
            <v>310</v>
          </cell>
          <cell r="G461">
            <v>1000016047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40</v>
          </cell>
          <cell r="M461" t="str">
            <v xml:space="preserve">EA </v>
          </cell>
          <cell r="N461">
            <v>20210306</v>
          </cell>
          <cell r="O461" t="str">
            <v>CNE2</v>
          </cell>
          <cell r="P461" t="str">
            <v>EN01</v>
          </cell>
          <cell r="Q461">
            <v>16.600000000000001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2376</v>
          </cell>
          <cell r="AB461" t="str">
            <v xml:space="preserve">tlcoenen    </v>
          </cell>
          <cell r="AC461" t="str">
            <v xml:space="preserve">YRR4E960S1                                                                                                                          </v>
          </cell>
          <cell r="AD461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pruscito    </v>
          </cell>
          <cell r="AH461">
            <v>4502156025</v>
          </cell>
        </row>
        <row r="462">
          <cell r="E462" t="str">
            <v>YRR4E960S2</v>
          </cell>
          <cell r="F462">
            <v>310</v>
          </cell>
          <cell r="G462">
            <v>1000016047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40</v>
          </cell>
          <cell r="M462" t="str">
            <v xml:space="preserve">EA </v>
          </cell>
          <cell r="N462">
            <v>20210306</v>
          </cell>
          <cell r="O462" t="str">
            <v>CNE2</v>
          </cell>
          <cell r="P462" t="str">
            <v>EN01</v>
          </cell>
          <cell r="Q462">
            <v>16.600000000000001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2376</v>
          </cell>
          <cell r="AB462" t="str">
            <v xml:space="preserve">tlcoenen    </v>
          </cell>
          <cell r="AC462" t="str">
            <v xml:space="preserve">YRR4E960S2                                                                                                                          </v>
          </cell>
          <cell r="AD462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pruscito    </v>
          </cell>
          <cell r="AH462">
            <v>4502156026</v>
          </cell>
        </row>
        <row r="463">
          <cell r="E463" t="str">
            <v>YRR4E076S1</v>
          </cell>
          <cell r="F463">
            <v>310</v>
          </cell>
          <cell r="G463">
            <v>1000016047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28</v>
          </cell>
          <cell r="M463" t="str">
            <v xml:space="preserve">EA </v>
          </cell>
          <cell r="N463">
            <v>20210306</v>
          </cell>
          <cell r="O463" t="str">
            <v>CNE2</v>
          </cell>
          <cell r="P463" t="str">
            <v>EN01</v>
          </cell>
          <cell r="Q463">
            <v>16.72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2376</v>
          </cell>
          <cell r="AB463" t="str">
            <v xml:space="preserve">tlcoenen    </v>
          </cell>
          <cell r="AC463" t="str">
            <v xml:space="preserve">YRR4E076S1                                                                                                                          </v>
          </cell>
          <cell r="AD463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pruscito    </v>
          </cell>
          <cell r="AH463">
            <v>4502156027</v>
          </cell>
        </row>
        <row r="464">
          <cell r="E464" t="str">
            <v>YRR4E076S2</v>
          </cell>
          <cell r="F464">
            <v>310</v>
          </cell>
          <cell r="G464">
            <v>1000016047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28</v>
          </cell>
          <cell r="M464" t="str">
            <v xml:space="preserve">EA </v>
          </cell>
          <cell r="N464">
            <v>20210306</v>
          </cell>
          <cell r="O464" t="str">
            <v>CNE2</v>
          </cell>
          <cell r="P464" t="str">
            <v>EN01</v>
          </cell>
          <cell r="Q464">
            <v>16.72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2376</v>
          </cell>
          <cell r="AB464" t="str">
            <v xml:space="preserve">tlcoenen    </v>
          </cell>
          <cell r="AC464" t="str">
            <v xml:space="preserve">YRR4E076S2                                                                                                                          </v>
          </cell>
          <cell r="AD464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pruscito    </v>
          </cell>
          <cell r="AH464">
            <v>4502156028</v>
          </cell>
        </row>
        <row r="465">
          <cell r="E465" t="str">
            <v>ARSS15PASC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20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95.14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ARSS15PASC                                                                                                                          </v>
          </cell>
          <cell r="AD465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NP5</v>
          </cell>
          <cell r="AG465" t="str">
            <v xml:space="preserve">rjpitkin    </v>
          </cell>
          <cell r="AH465">
            <v>4502159318</v>
          </cell>
        </row>
        <row r="466">
          <cell r="E466" t="str">
            <v>AR1DEBTLC6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AR1DEBTLC6                                                                                                                          </v>
          </cell>
          <cell r="AD466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4502159371</v>
          </cell>
        </row>
        <row r="467">
          <cell r="E467" t="str">
            <v>ARSS8DPF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43.12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ARSS8DPF                                                                                                                            </v>
          </cell>
          <cell r="AD467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NP7</v>
          </cell>
          <cell r="AG467" t="str">
            <v xml:space="preserve">jahorn      </v>
          </cell>
          <cell r="AH467">
            <v>4502159372</v>
          </cell>
        </row>
        <row r="468">
          <cell r="E468" t="str">
            <v>ARSS4DPF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4</v>
          </cell>
          <cell r="M468" t="str">
            <v xml:space="preserve">EA </v>
          </cell>
          <cell r="N468">
            <v>20210320</v>
          </cell>
          <cell r="O468" t="str">
            <v>CNE2</v>
          </cell>
          <cell r="P468" t="str">
            <v>EN03</v>
          </cell>
          <cell r="Q468">
            <v>43.16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rvolkman    </v>
          </cell>
          <cell r="AC468" t="str">
            <v xml:space="preserve">ARSS4DPF                                                                                                                            </v>
          </cell>
          <cell r="AD468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NP7</v>
          </cell>
          <cell r="AG468" t="str">
            <v xml:space="preserve">jahorn      </v>
          </cell>
          <cell r="AH468">
            <v>4502159373</v>
          </cell>
        </row>
        <row r="469">
          <cell r="E469" t="str">
            <v>ARSL15PAPC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24</v>
          </cell>
          <cell r="M469" t="str">
            <v xml:space="preserve">EA </v>
          </cell>
          <cell r="N469">
            <v>20210320</v>
          </cell>
          <cell r="O469" t="str">
            <v>CNE2</v>
          </cell>
          <cell r="P469" t="str">
            <v>EN03</v>
          </cell>
          <cell r="Q469">
            <v>93.86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rvolkman    </v>
          </cell>
          <cell r="AC469" t="str">
            <v xml:space="preserve">ARSL15PAPC                                                                                                                          </v>
          </cell>
          <cell r="AD469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NP7</v>
          </cell>
          <cell r="AG469" t="str">
            <v xml:space="preserve">rjpitkin    </v>
          </cell>
          <cell r="AH469">
            <v>4502159374</v>
          </cell>
        </row>
        <row r="470">
          <cell r="E470" t="str">
            <v>ARSL15PASC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24</v>
          </cell>
          <cell r="M470" t="str">
            <v xml:space="preserve">EA </v>
          </cell>
          <cell r="N470">
            <v>20210320</v>
          </cell>
          <cell r="O470" t="str">
            <v>CNE2</v>
          </cell>
          <cell r="P470" t="str">
            <v>EN03</v>
          </cell>
          <cell r="Q470">
            <v>86.28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rvolkman    </v>
          </cell>
          <cell r="AC470" t="str">
            <v xml:space="preserve">ARSL15PASC                                                                                                                          </v>
          </cell>
          <cell r="AD470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NP7</v>
          </cell>
          <cell r="AG470" t="str">
            <v xml:space="preserve">rjpitkin    </v>
          </cell>
          <cell r="AH470">
            <v>4502159375</v>
          </cell>
        </row>
        <row r="471">
          <cell r="E471" t="str">
            <v>ARSS15PAPC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22</v>
          </cell>
          <cell r="M471" t="str">
            <v xml:space="preserve">EA </v>
          </cell>
          <cell r="N471">
            <v>20210320</v>
          </cell>
          <cell r="O471" t="str">
            <v>CNE2</v>
          </cell>
          <cell r="P471" t="str">
            <v>EN03</v>
          </cell>
          <cell r="Q471">
            <v>94.32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rvolkman    </v>
          </cell>
          <cell r="AC471" t="str">
            <v xml:space="preserve">ARSS15PAPC                                                                                                                          </v>
          </cell>
          <cell r="AD471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NP7</v>
          </cell>
          <cell r="AG471" t="str">
            <v xml:space="preserve">rjpitkin    </v>
          </cell>
          <cell r="AH471">
            <v>4502159376</v>
          </cell>
        </row>
        <row r="472">
          <cell r="E472" t="str">
            <v>ARMA6PAP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24</v>
          </cell>
          <cell r="M472" t="str">
            <v xml:space="preserve">EA </v>
          </cell>
          <cell r="N472">
            <v>20210320</v>
          </cell>
          <cell r="O472" t="str">
            <v>CNE2</v>
          </cell>
          <cell r="P472" t="str">
            <v>EN03</v>
          </cell>
          <cell r="Q472">
            <v>65.150000000000006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ARMA6PAP                                                                                                                            </v>
          </cell>
          <cell r="AD472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NP7</v>
          </cell>
          <cell r="AG472" t="str">
            <v xml:space="preserve">rjpitkin    </v>
          </cell>
          <cell r="AH472">
            <v>4502159368</v>
          </cell>
        </row>
        <row r="473">
          <cell r="E473" t="str">
            <v>ARMA6PAS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24</v>
          </cell>
          <cell r="M473" t="str">
            <v xml:space="preserve">EA </v>
          </cell>
          <cell r="N473">
            <v>20210320</v>
          </cell>
          <cell r="O473" t="str">
            <v>CNE2</v>
          </cell>
          <cell r="P473" t="str">
            <v>EN03</v>
          </cell>
          <cell r="Q473">
            <v>66.89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ARMA6PAS                                                                                                                            </v>
          </cell>
          <cell r="AD473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NP7</v>
          </cell>
          <cell r="AG473" t="str">
            <v xml:space="preserve">rjpitkin    </v>
          </cell>
          <cell r="AH473">
            <v>4502159369</v>
          </cell>
        </row>
        <row r="474">
          <cell r="E474" t="str">
            <v>AR1DEBQLC5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136</v>
          </cell>
          <cell r="M474" t="str">
            <v xml:space="preserve">EA </v>
          </cell>
          <cell r="N474">
            <v>20210313</v>
          </cell>
          <cell r="O474" t="str">
            <v>CNE2</v>
          </cell>
          <cell r="P474" t="str">
            <v>EN03</v>
          </cell>
          <cell r="Q474">
            <v>29.16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rvolkman    </v>
          </cell>
          <cell r="AC474" t="str">
            <v xml:space="preserve">AR1DEBQLC5                                                                                                                          </v>
          </cell>
          <cell r="AD474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NP7</v>
          </cell>
          <cell r="AG474" t="str">
            <v xml:space="preserve">jahorn      </v>
          </cell>
          <cell r="AH474">
            <v>4502159370</v>
          </cell>
        </row>
        <row r="475">
          <cell r="E475" t="str">
            <v>APSE4QIPPN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74</v>
          </cell>
          <cell r="M475" t="str">
            <v xml:space="preserve">EA </v>
          </cell>
          <cell r="N475">
            <v>20210320</v>
          </cell>
          <cell r="O475" t="str">
            <v>CNE2</v>
          </cell>
          <cell r="P475" t="str">
            <v>EN03</v>
          </cell>
          <cell r="Q475">
            <v>3.57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rvolkman    </v>
          </cell>
          <cell r="AC475" t="str">
            <v xml:space="preserve">APSE4QIPPN                                                                                                                          </v>
          </cell>
          <cell r="AD475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susanrho    </v>
          </cell>
          <cell r="AH475">
            <v>4502162398</v>
          </cell>
        </row>
        <row r="476">
          <cell r="E476" t="str">
            <v>KHT85QSLT2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64</v>
          </cell>
          <cell r="M476" t="str">
            <v xml:space="preserve">EA </v>
          </cell>
          <cell r="N476">
            <v>20210327</v>
          </cell>
          <cell r="O476" t="str">
            <v>CNE2</v>
          </cell>
          <cell r="P476" t="str">
            <v>EN03</v>
          </cell>
          <cell r="Q476">
            <v>2.92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KHT85QSLT2                                                                                                                          </v>
          </cell>
          <cell r="AD476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hkhong      </v>
          </cell>
          <cell r="AH476">
            <v>4502162407</v>
          </cell>
        </row>
        <row r="477">
          <cell r="E477" t="str">
            <v>KHT81QSLI1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48</v>
          </cell>
          <cell r="M477" t="str">
            <v xml:space="preserve">EA </v>
          </cell>
          <cell r="N477">
            <v>20210327</v>
          </cell>
          <cell r="O477" t="str">
            <v>CNE2</v>
          </cell>
          <cell r="P477" t="str">
            <v>EN03</v>
          </cell>
          <cell r="Q477">
            <v>2.9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KHT81QSLI1                                                                                                                          </v>
          </cell>
          <cell r="AD477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hkhong      </v>
          </cell>
          <cell r="AH477">
            <v>4502162408</v>
          </cell>
        </row>
        <row r="478">
          <cell r="E478" t="str">
            <v>KHT81QSLI2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48</v>
          </cell>
          <cell r="M478" t="str">
            <v xml:space="preserve">EA </v>
          </cell>
          <cell r="N478">
            <v>20210327</v>
          </cell>
          <cell r="O478" t="str">
            <v>CNE2</v>
          </cell>
          <cell r="P478" t="str">
            <v>EN03</v>
          </cell>
          <cell r="Q478">
            <v>2.9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KHT81QSLI2                                                                                                                          </v>
          </cell>
          <cell r="AD478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hkhong      </v>
          </cell>
          <cell r="AH478">
            <v>4502162409</v>
          </cell>
        </row>
        <row r="479">
          <cell r="E479" t="str">
            <v>KHT81QSLT1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16</v>
          </cell>
          <cell r="M479" t="str">
            <v xml:space="preserve">EA </v>
          </cell>
          <cell r="N479">
            <v>20210327</v>
          </cell>
          <cell r="O479" t="str">
            <v>CNE2</v>
          </cell>
          <cell r="P479" t="str">
            <v>EN03</v>
          </cell>
          <cell r="Q479">
            <v>2.9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KHT81QSLT1                                                                                                                          </v>
          </cell>
          <cell r="AD479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hkhong      </v>
          </cell>
          <cell r="AH479">
            <v>4502162410</v>
          </cell>
        </row>
        <row r="480">
          <cell r="E480" t="str">
            <v>KHT81QSLT2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16</v>
          </cell>
          <cell r="M480" t="str">
            <v xml:space="preserve">EA </v>
          </cell>
          <cell r="N480">
            <v>20210327</v>
          </cell>
          <cell r="O480" t="str">
            <v>CNE2</v>
          </cell>
          <cell r="P480" t="str">
            <v>EN03</v>
          </cell>
          <cell r="Q480">
            <v>2.9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KHT81QSLT2                                                                                                                          </v>
          </cell>
          <cell r="AD480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hkhong      </v>
          </cell>
          <cell r="AH480">
            <v>4502162411</v>
          </cell>
        </row>
        <row r="481">
          <cell r="E481" t="str">
            <v>KHT82QSLI1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16</v>
          </cell>
          <cell r="M481" t="str">
            <v xml:space="preserve">EA </v>
          </cell>
          <cell r="N481">
            <v>20210327</v>
          </cell>
          <cell r="O481" t="str">
            <v>CNE2</v>
          </cell>
          <cell r="P481" t="str">
            <v>EN03</v>
          </cell>
          <cell r="Q481">
            <v>5.19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KHT82QSLI1                                                                                                                          </v>
          </cell>
          <cell r="AD481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hkhong      </v>
          </cell>
          <cell r="AH481">
            <v>4502162412</v>
          </cell>
        </row>
        <row r="482">
          <cell r="E482" t="str">
            <v>KHT82QSLI1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16</v>
          </cell>
          <cell r="M482" t="str">
            <v xml:space="preserve">EA </v>
          </cell>
          <cell r="N482">
            <v>20210327</v>
          </cell>
          <cell r="O482" t="str">
            <v>CNE2</v>
          </cell>
          <cell r="P482" t="str">
            <v>EN03</v>
          </cell>
          <cell r="Q482">
            <v>2.64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KHT82QSLI1                                                                                                                          </v>
          </cell>
          <cell r="AD482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hkhong      </v>
          </cell>
          <cell r="AH482">
            <v>4502162412</v>
          </cell>
        </row>
        <row r="483">
          <cell r="E483" t="str">
            <v>AVEF15I2RF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32</v>
          </cell>
          <cell r="M483" t="str">
            <v xml:space="preserve">EA </v>
          </cell>
          <cell r="N483">
            <v>20210313</v>
          </cell>
          <cell r="O483" t="str">
            <v>CNE2</v>
          </cell>
          <cell r="P483" t="str">
            <v>EN03</v>
          </cell>
          <cell r="Q483">
            <v>110.61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ggaba       </v>
          </cell>
          <cell r="AC483" t="str">
            <v xml:space="preserve">AVEF15I2RF                                                                                                                          </v>
          </cell>
          <cell r="AD483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jahorn      </v>
          </cell>
          <cell r="AH483">
            <v>4502162413</v>
          </cell>
        </row>
        <row r="484">
          <cell r="E484" t="str">
            <v>AVEF15I2RF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32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6.81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AVEF15I2RF                                                                                                                          </v>
          </cell>
          <cell r="AD484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4502162413</v>
          </cell>
        </row>
        <row r="485">
          <cell r="E485" t="str">
            <v>AVEF15RRDT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32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109.75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AVEF15RRDT                                                                                                                          </v>
          </cell>
          <cell r="AD485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4502162414</v>
          </cell>
        </row>
        <row r="486">
          <cell r="E486" t="str">
            <v>AVEF15RRDT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32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AVEF15RRDT                                                                                                                          </v>
          </cell>
          <cell r="AD48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4502162414</v>
          </cell>
        </row>
        <row r="487">
          <cell r="E487" t="str">
            <v>AVEF30IRDT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60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110.84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AVEF30IRDT                                                                                                                          </v>
          </cell>
          <cell r="AD487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4502162415</v>
          </cell>
        </row>
        <row r="488">
          <cell r="E488" t="str">
            <v>AVEF30IRDT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60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6.71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AVEF30IRDT                                                                                                                          </v>
          </cell>
          <cell r="AD488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4502162415</v>
          </cell>
        </row>
        <row r="489">
          <cell r="E489" t="str">
            <v>AVEF30RRDT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60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109.88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AVEF30RRDT                                                                                                                          </v>
          </cell>
          <cell r="AD489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4502162416</v>
          </cell>
        </row>
        <row r="490">
          <cell r="E490" t="str">
            <v>AVEF30RRDT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60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6.71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AVEF30RRDT                                                                                                                          </v>
          </cell>
          <cell r="AD490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4502162416</v>
          </cell>
        </row>
        <row r="491">
          <cell r="E491" t="str">
            <v>APSE4QIPPO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110</v>
          </cell>
          <cell r="M491" t="str">
            <v xml:space="preserve">EA </v>
          </cell>
          <cell r="N491">
            <v>20210320</v>
          </cell>
          <cell r="O491" t="str">
            <v>CNE2</v>
          </cell>
          <cell r="P491" t="str">
            <v>EN03</v>
          </cell>
          <cell r="Q491">
            <v>3.57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rvolkman    </v>
          </cell>
          <cell r="AC491" t="str">
            <v xml:space="preserve">APSE4QIPPO                                                                                                                          </v>
          </cell>
          <cell r="AD491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susanrho    </v>
          </cell>
          <cell r="AH491">
            <v>4502162399</v>
          </cell>
        </row>
        <row r="492">
          <cell r="E492" t="str">
            <v>AVE158RRDT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76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7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AVE158RRDT                                                                                                                          </v>
          </cell>
          <cell r="AD492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4502162417</v>
          </cell>
        </row>
        <row r="493">
          <cell r="E493" t="str">
            <v>AVE158RRDT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76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108.36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AVE158RRDT                                                                                                                          </v>
          </cell>
          <cell r="AD493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4502162417</v>
          </cell>
        </row>
        <row r="494">
          <cell r="E494" t="str">
            <v>AVE158IRDT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24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6.81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AVE158IRDT                                                                                                                          </v>
          </cell>
          <cell r="AD494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4502162418</v>
          </cell>
        </row>
        <row r="495">
          <cell r="E495" t="str">
            <v>AVE158IRDT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24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110.61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AVE158IRDT                                                                                                                          </v>
          </cell>
          <cell r="AD49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4502162418</v>
          </cell>
        </row>
        <row r="496">
          <cell r="E496" t="str">
            <v>AVS15I2RDT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3.77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AVS15I2RDT                                                                                                                          </v>
          </cell>
          <cell r="AD496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4502162419</v>
          </cell>
        </row>
        <row r="497">
          <cell r="E497" t="str">
            <v>AVS15I2RDT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108.65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AVS15I2RDT                                                                                                                          </v>
          </cell>
          <cell r="AD497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4502162419</v>
          </cell>
        </row>
        <row r="498">
          <cell r="E498" t="str">
            <v>AVS15R1PDT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20210313</v>
          </cell>
          <cell r="O498" t="str">
            <v>CNE2</v>
          </cell>
          <cell r="P498" t="str">
            <v>EN03</v>
          </cell>
          <cell r="Q498">
            <v>108.45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AVS15R1PDT                                                                                                                          </v>
          </cell>
          <cell r="AD498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4502162420</v>
          </cell>
        </row>
        <row r="499">
          <cell r="E499" t="str">
            <v>AVS15R1PDT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20210313</v>
          </cell>
          <cell r="O499" t="str">
            <v>CNE2</v>
          </cell>
          <cell r="P499" t="str">
            <v>EN03</v>
          </cell>
          <cell r="Q499">
            <v>3.77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AVS15R1PDT                                                                                                                          </v>
          </cell>
          <cell r="AD499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4502162420</v>
          </cell>
        </row>
        <row r="500">
          <cell r="E500" t="str">
            <v>AVS15R1RDT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28</v>
          </cell>
          <cell r="M500" t="str">
            <v xml:space="preserve">EA </v>
          </cell>
          <cell r="N500">
            <v>20210313</v>
          </cell>
          <cell r="O500" t="str">
            <v>CNE2</v>
          </cell>
          <cell r="P500" t="str">
            <v>EN03</v>
          </cell>
          <cell r="Q500">
            <v>107.82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AVS15R1RDT                                                                                                                          </v>
          </cell>
          <cell r="AD500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4502162421</v>
          </cell>
        </row>
        <row r="501">
          <cell r="E501" t="str">
            <v>AVS15R1RDT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20210313</v>
          </cell>
          <cell r="O501" t="str">
            <v>CNE2</v>
          </cell>
          <cell r="P501" t="str">
            <v>EN03</v>
          </cell>
          <cell r="Q501">
            <v>3.77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AVS15R1RDT                                                                                                                          </v>
          </cell>
          <cell r="AD501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4502162421</v>
          </cell>
        </row>
        <row r="502">
          <cell r="E502" t="str">
            <v>AVS30I2RDT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56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108.96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ggaba       </v>
          </cell>
          <cell r="AC502" t="str">
            <v xml:space="preserve">AVS30I2RDT                                                                                                                          </v>
          </cell>
          <cell r="AD502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4502162422</v>
          </cell>
        </row>
        <row r="503">
          <cell r="E503" t="str">
            <v>AVS30I2RDT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56</v>
          </cell>
          <cell r="M503" t="str">
            <v xml:space="preserve">EA </v>
          </cell>
          <cell r="N503">
            <v>20210313</v>
          </cell>
          <cell r="O503" t="str">
            <v>CNE2</v>
          </cell>
          <cell r="P503" t="str">
            <v>EN03</v>
          </cell>
          <cell r="Q503">
            <v>3.65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AVS30I2RDT                                                                                                                          </v>
          </cell>
          <cell r="AD503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jahorn      </v>
          </cell>
          <cell r="AH503">
            <v>4502162422</v>
          </cell>
        </row>
        <row r="504">
          <cell r="E504" t="str">
            <v>AVSF30RRDT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52</v>
          </cell>
          <cell r="M504" t="str">
            <v xml:space="preserve">EA </v>
          </cell>
          <cell r="N504">
            <v>20210313</v>
          </cell>
          <cell r="O504" t="str">
            <v>CNE2</v>
          </cell>
          <cell r="P504" t="str">
            <v>EN03</v>
          </cell>
          <cell r="Q504">
            <v>108.13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AVSF30RRDT                                                                                                                          </v>
          </cell>
          <cell r="AD504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jahorn      </v>
          </cell>
          <cell r="AH504">
            <v>4502162423</v>
          </cell>
        </row>
        <row r="505">
          <cell r="E505" t="str">
            <v>AVSF30RRDT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52</v>
          </cell>
          <cell r="M505" t="str">
            <v xml:space="preserve">EA </v>
          </cell>
          <cell r="N505">
            <v>20210313</v>
          </cell>
          <cell r="O505" t="str">
            <v>CNE2</v>
          </cell>
          <cell r="P505" t="str">
            <v>EN03</v>
          </cell>
          <cell r="Q505">
            <v>3.65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ggaba       </v>
          </cell>
          <cell r="AC505" t="str">
            <v xml:space="preserve">AVSF30RRDT                                                                                                                          </v>
          </cell>
          <cell r="AD505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jahorn      </v>
          </cell>
          <cell r="AH505">
            <v>4502162423</v>
          </cell>
        </row>
        <row r="506">
          <cell r="E506" t="str">
            <v>AVS15I2PDT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32</v>
          </cell>
          <cell r="M506" t="str">
            <v xml:space="preserve">EA </v>
          </cell>
          <cell r="N506">
            <v>20210320</v>
          </cell>
          <cell r="O506" t="str">
            <v>CNE2</v>
          </cell>
          <cell r="P506" t="str">
            <v>EN03</v>
          </cell>
          <cell r="Q506">
            <v>3.77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ggaba       </v>
          </cell>
          <cell r="AC506" t="str">
            <v xml:space="preserve">AVS15I2PDT                                                                                                                          </v>
          </cell>
          <cell r="AD50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jahorn      </v>
          </cell>
          <cell r="AH506">
            <v>4502162424</v>
          </cell>
        </row>
        <row r="507">
          <cell r="E507" t="str">
            <v>AVS15I2PDT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107.39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ggaba       </v>
          </cell>
          <cell r="AC507" t="str">
            <v xml:space="preserve">AVS15I2PDT                                                                                                                          </v>
          </cell>
          <cell r="AD50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4502162424</v>
          </cell>
        </row>
        <row r="508">
          <cell r="E508" t="str">
            <v>AVS15R1M1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5</v>
          </cell>
          <cell r="M508" t="str">
            <v xml:space="preserve">EA </v>
          </cell>
          <cell r="N508">
            <v>20210327</v>
          </cell>
          <cell r="O508" t="str">
            <v>CNE2</v>
          </cell>
          <cell r="P508" t="str">
            <v>EN03</v>
          </cell>
          <cell r="Q508">
            <v>3.77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ggaba       </v>
          </cell>
          <cell r="AC508" t="str">
            <v xml:space="preserve">AVS15R1M1                                                                                                                           </v>
          </cell>
          <cell r="AD508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jahorn      </v>
          </cell>
          <cell r="AH508">
            <v>4502162400</v>
          </cell>
        </row>
        <row r="509">
          <cell r="E509" t="str">
            <v>AVS15R1M1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5</v>
          </cell>
          <cell r="M509" t="str">
            <v xml:space="preserve">EA </v>
          </cell>
          <cell r="N509">
            <v>20210327</v>
          </cell>
          <cell r="O509" t="str">
            <v>CNE2</v>
          </cell>
          <cell r="P509" t="str">
            <v>EN03</v>
          </cell>
          <cell r="Q509">
            <v>107.82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ggaba       </v>
          </cell>
          <cell r="AC509" t="str">
            <v xml:space="preserve">AVS15R1M1                                                                                                                           </v>
          </cell>
          <cell r="AD509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4502162400</v>
          </cell>
        </row>
        <row r="510">
          <cell r="E510" t="str">
            <v>AR1DEBQLC4_Retest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80</v>
          </cell>
          <cell r="M510" t="str">
            <v xml:space="preserve">EA </v>
          </cell>
          <cell r="N510">
            <v>20210313</v>
          </cell>
          <cell r="O510" t="str">
            <v>CNE2</v>
          </cell>
          <cell r="P510" t="str">
            <v>EN03</v>
          </cell>
          <cell r="Q510">
            <v>1.42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rvolkman    </v>
          </cell>
          <cell r="AC510" t="str">
            <v xml:space="preserve">AR1DEBQLC4_Retest                                                                                                                   </v>
          </cell>
          <cell r="AD510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jahorn      </v>
          </cell>
          <cell r="AH510">
            <v>4502162401</v>
          </cell>
        </row>
        <row r="511">
          <cell r="E511" t="str">
            <v>KH85SMIKP</v>
          </cell>
          <cell r="F511">
            <v>310</v>
          </cell>
          <cell r="G511">
            <v>1000016047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16</v>
          </cell>
          <cell r="M511" t="str">
            <v xml:space="preserve">EA </v>
          </cell>
          <cell r="N511">
            <v>20210320</v>
          </cell>
          <cell r="O511" t="str">
            <v>CNE2</v>
          </cell>
          <cell r="P511" t="str">
            <v>EN01</v>
          </cell>
          <cell r="Q511">
            <v>5.77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KH85SMIKP                                                                                                                           </v>
          </cell>
          <cell r="AD511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4502162443</v>
          </cell>
        </row>
        <row r="512">
          <cell r="E512" t="str">
            <v>KH85SMIKS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16</v>
          </cell>
          <cell r="M512" t="str">
            <v xml:space="preserve">EA </v>
          </cell>
          <cell r="N512">
            <v>20210320</v>
          </cell>
          <cell r="O512" t="str">
            <v>CNE2</v>
          </cell>
          <cell r="P512" t="str">
            <v>EN01</v>
          </cell>
          <cell r="Q512">
            <v>5.77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KH85SMIKS                                                                                                                           </v>
          </cell>
          <cell r="AD512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4502162444</v>
          </cell>
        </row>
        <row r="513">
          <cell r="E513" t="str">
            <v>BHSECABALI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500</v>
          </cell>
          <cell r="M513" t="str">
            <v xml:space="preserve">EA </v>
          </cell>
          <cell r="N513">
            <v>20210403</v>
          </cell>
          <cell r="O513" t="str">
            <v>CNE2</v>
          </cell>
          <cell r="P513" t="str">
            <v>EN01</v>
          </cell>
          <cell r="Q513">
            <v>66.33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hoangan     </v>
          </cell>
          <cell r="AC513" t="str">
            <v xml:space="preserve">BHSECABALI                                                                                                                          </v>
          </cell>
          <cell r="AD513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strivedi    </v>
          </cell>
          <cell r="AH513">
            <v>4502162445</v>
          </cell>
        </row>
        <row r="514">
          <cell r="E514" t="str">
            <v>BHSECABMDL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500</v>
          </cell>
          <cell r="M514" t="str">
            <v xml:space="preserve">EA </v>
          </cell>
          <cell r="N514">
            <v>20210403</v>
          </cell>
          <cell r="O514" t="str">
            <v>CNE2</v>
          </cell>
          <cell r="P514" t="str">
            <v>EN01</v>
          </cell>
          <cell r="Q514">
            <v>66.33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hoangan     </v>
          </cell>
          <cell r="AC514" t="str">
            <v xml:space="preserve">BHSECABMDL                                                                                                                          </v>
          </cell>
          <cell r="AD514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strivedi    </v>
          </cell>
          <cell r="AH514">
            <v>4502162446</v>
          </cell>
        </row>
        <row r="515">
          <cell r="E515" t="str">
            <v>AR1DEBQLC6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32</v>
          </cell>
          <cell r="M515" t="str">
            <v xml:space="preserve">EA </v>
          </cell>
          <cell r="N515">
            <v>20210320</v>
          </cell>
          <cell r="O515" t="str">
            <v>CNE2</v>
          </cell>
          <cell r="P515" t="str">
            <v>EN03</v>
          </cell>
          <cell r="Q515">
            <v>29.16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rvolkman    </v>
          </cell>
          <cell r="AC515" t="str">
            <v xml:space="preserve">AR1DEBQLC6                                                                                                                          </v>
          </cell>
          <cell r="AD515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jahorn      </v>
          </cell>
          <cell r="AH515">
            <v>4502162402</v>
          </cell>
        </row>
        <row r="516">
          <cell r="E516" t="str">
            <v>BH32VERW2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9</v>
          </cell>
          <cell r="M516" t="str">
            <v xml:space="preserve">EA </v>
          </cell>
          <cell r="N516">
            <v>20210320</v>
          </cell>
          <cell r="O516" t="str">
            <v>CNE2</v>
          </cell>
          <cell r="P516" t="str">
            <v>EN01</v>
          </cell>
          <cell r="Q516">
            <v>13.66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hoangan     </v>
          </cell>
          <cell r="AC516" t="str">
            <v xml:space="preserve">BH32VERW2                                                                                                                           </v>
          </cell>
          <cell r="AD516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strivedi    </v>
          </cell>
          <cell r="AH516">
            <v>4502162447</v>
          </cell>
        </row>
        <row r="517">
          <cell r="E517" t="str">
            <v>AR1DEBTLC7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32</v>
          </cell>
          <cell r="M517" t="str">
            <v xml:space="preserve">EA </v>
          </cell>
          <cell r="N517">
            <v>20210320</v>
          </cell>
          <cell r="O517" t="str">
            <v>CNE2</v>
          </cell>
          <cell r="P517" t="str">
            <v>EN03</v>
          </cell>
          <cell r="Q517">
            <v>29.16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rvolkman    </v>
          </cell>
          <cell r="AC517" t="str">
            <v xml:space="preserve">AR1DEBTLC7                                                                                                                          </v>
          </cell>
          <cell r="AD517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jahorn      </v>
          </cell>
          <cell r="AH517">
            <v>4502162403</v>
          </cell>
        </row>
        <row r="518">
          <cell r="E518" t="str">
            <v>KHT85QSLI1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64</v>
          </cell>
          <cell r="M518" t="str">
            <v xml:space="preserve">EA </v>
          </cell>
          <cell r="N518">
            <v>20210327</v>
          </cell>
          <cell r="O518" t="str">
            <v>CNE2</v>
          </cell>
          <cell r="P518" t="str">
            <v>EN03</v>
          </cell>
          <cell r="Q518">
            <v>2.92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KHT85QSLI1                                                                                                                          </v>
          </cell>
          <cell r="AD518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hkhong      </v>
          </cell>
          <cell r="AH518">
            <v>4502162404</v>
          </cell>
        </row>
        <row r="519">
          <cell r="E519" t="str">
            <v>KHT85QSLI2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64</v>
          </cell>
          <cell r="M519" t="str">
            <v xml:space="preserve">EA </v>
          </cell>
          <cell r="N519">
            <v>20210327</v>
          </cell>
          <cell r="O519" t="str">
            <v>CNE2</v>
          </cell>
          <cell r="P519" t="str">
            <v>EN03</v>
          </cell>
          <cell r="Q519">
            <v>2.92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KHT85QSLI2                                                                                                                          </v>
          </cell>
          <cell r="AD519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hkhong      </v>
          </cell>
          <cell r="AH519">
            <v>4502162405</v>
          </cell>
        </row>
        <row r="520">
          <cell r="E520" t="str">
            <v>KHT85QSLT1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64</v>
          </cell>
          <cell r="M520" t="str">
            <v xml:space="preserve">EA </v>
          </cell>
          <cell r="N520">
            <v>20210327</v>
          </cell>
          <cell r="O520" t="str">
            <v>CNE2</v>
          </cell>
          <cell r="P520" t="str">
            <v>EN03</v>
          </cell>
          <cell r="Q520">
            <v>2.92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KHT85QSLT1                                                                                                                          </v>
          </cell>
          <cell r="AD520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hkhong      </v>
          </cell>
          <cell r="AH520">
            <v>4502162406</v>
          </cell>
        </row>
        <row r="521">
          <cell r="E521" t="str">
            <v>YRRM2E240P_PCODE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7</v>
          </cell>
          <cell r="M521" t="str">
            <v xml:space="preserve">EA </v>
          </cell>
          <cell r="N521">
            <v>20210313</v>
          </cell>
          <cell r="O521" t="str">
            <v>CNE2</v>
          </cell>
          <cell r="P521" t="str">
            <v>EN03</v>
          </cell>
          <cell r="Q521">
            <v>3.42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YRRM2E240P_PCODE                                                                                                                    </v>
          </cell>
          <cell r="AD521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4502166040</v>
          </cell>
        </row>
        <row r="522">
          <cell r="E522" t="str">
            <v>YRR2E480M2_PCODE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8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3.16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YRR2E480M2_PCODE                                                                                                                    </v>
          </cell>
          <cell r="AD522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4502166049</v>
          </cell>
        </row>
        <row r="523">
          <cell r="E523" t="str">
            <v>YRR2E960M1_PCODE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8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3.27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YRR2E960M1_PCODE                                                                                                                    </v>
          </cell>
          <cell r="AD523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4502166050</v>
          </cell>
        </row>
        <row r="524">
          <cell r="E524" t="str">
            <v>YRR2E960M2_PCODE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8</v>
          </cell>
          <cell r="M524" t="str">
            <v xml:space="preserve">EA </v>
          </cell>
          <cell r="N524">
            <v>20210306</v>
          </cell>
          <cell r="O524" t="str">
            <v>CNE2</v>
          </cell>
          <cell r="P524" t="str">
            <v>EN03</v>
          </cell>
          <cell r="Q524">
            <v>3.27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YRR2E960M2_PCODE                                                                                                                    </v>
          </cell>
          <cell r="AD524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4502166051</v>
          </cell>
        </row>
        <row r="525">
          <cell r="E525" t="str">
            <v>YRR2E019S1_PCODE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3.28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YRR2E019S1_PCODE                                                                                                                    </v>
          </cell>
          <cell r="AD525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4502166052</v>
          </cell>
        </row>
        <row r="526">
          <cell r="E526" t="str">
            <v>YRR2E019S2_PCODE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10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3.28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YRR2E019S2_PCODE                                                                                                                    </v>
          </cell>
          <cell r="AD52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4502166053</v>
          </cell>
        </row>
        <row r="527">
          <cell r="E527" t="str">
            <v>YRR2E038S1_PCODE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10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YRR2E038S1_PCODE                                                                                                                    </v>
          </cell>
          <cell r="AD52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4502166054</v>
          </cell>
        </row>
        <row r="528">
          <cell r="E528" t="str">
            <v>YRR2E038S2_PCODE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10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3.27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YRR2E038S2_PCODE                                                                                                                    </v>
          </cell>
          <cell r="AD52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4502166055</v>
          </cell>
        </row>
        <row r="529">
          <cell r="E529" t="str">
            <v>YRR2E240S1_PCODE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10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3.03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YRR2E240S1_PCODE                                                                                                                    </v>
          </cell>
          <cell r="AD52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4502166056</v>
          </cell>
        </row>
        <row r="530">
          <cell r="E530" t="str">
            <v>YRR2E240S2_PCODE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10</v>
          </cell>
          <cell r="M530" t="str">
            <v xml:space="preserve">EA </v>
          </cell>
          <cell r="N530">
            <v>20210306</v>
          </cell>
          <cell r="O530" t="str">
            <v>CNE2</v>
          </cell>
          <cell r="P530" t="str">
            <v>EN03</v>
          </cell>
          <cell r="Q530">
            <v>3.03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YRR2E240S2_PCODE                                                                                                                    </v>
          </cell>
          <cell r="AD53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4502166057</v>
          </cell>
        </row>
        <row r="531">
          <cell r="E531" t="str">
            <v>YRR2E480S1_PCODE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10</v>
          </cell>
          <cell r="M531" t="str">
            <v xml:space="preserve">EA </v>
          </cell>
          <cell r="N531">
            <v>20210306</v>
          </cell>
          <cell r="O531" t="str">
            <v>CNE2</v>
          </cell>
          <cell r="P531" t="str">
            <v>EN03</v>
          </cell>
          <cell r="Q531">
            <v>3.16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YRR2E480S1_PCODE                                                                                                                    </v>
          </cell>
          <cell r="AD53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4502166058</v>
          </cell>
        </row>
        <row r="532">
          <cell r="E532" t="str">
            <v>YRRM2E240S_PCODE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10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3.42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YRRM2E240S_PCODE                                                                                                                    </v>
          </cell>
          <cell r="AD532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4502166041</v>
          </cell>
        </row>
        <row r="533">
          <cell r="E533" t="str">
            <v>YRR2E480S2_PCODE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10</v>
          </cell>
          <cell r="M533" t="str">
            <v xml:space="preserve">EA </v>
          </cell>
          <cell r="N533">
            <v>20210306</v>
          </cell>
          <cell r="O533" t="str">
            <v>CNE2</v>
          </cell>
          <cell r="P533" t="str">
            <v>EN03</v>
          </cell>
          <cell r="Q533">
            <v>3.16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YRR2E480S2_PCODE                                                                                                                    </v>
          </cell>
          <cell r="AD533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4502166059</v>
          </cell>
        </row>
        <row r="534">
          <cell r="E534" t="str">
            <v>YRR2E960S1_PCODE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12</v>
          </cell>
          <cell r="M534" t="str">
            <v xml:space="preserve">EA </v>
          </cell>
          <cell r="N534">
            <v>20210306</v>
          </cell>
          <cell r="O534" t="str">
            <v>CNE2</v>
          </cell>
          <cell r="P534" t="str">
            <v>EN03</v>
          </cell>
          <cell r="Q534">
            <v>3.27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YRR2E960S1_PCODE                                                                                                                    </v>
          </cell>
          <cell r="AD534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pruscito    </v>
          </cell>
          <cell r="AH534">
            <v>4502166060</v>
          </cell>
        </row>
        <row r="535">
          <cell r="E535" t="str">
            <v>YRR2E960S2_PCODE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12</v>
          </cell>
          <cell r="M535" t="str">
            <v xml:space="preserve">EA </v>
          </cell>
          <cell r="N535">
            <v>20210306</v>
          </cell>
          <cell r="O535" t="str">
            <v>CNE2</v>
          </cell>
          <cell r="P535" t="str">
            <v>EN03</v>
          </cell>
          <cell r="Q535">
            <v>3.27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YRR2E960S2_PCODE                                                                                                                    </v>
          </cell>
          <cell r="AD535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4502166061</v>
          </cell>
        </row>
        <row r="536">
          <cell r="E536" t="str">
            <v>YRR2E076S1_PCODE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8</v>
          </cell>
          <cell r="M536" t="str">
            <v xml:space="preserve">EA </v>
          </cell>
          <cell r="N536">
            <v>20210306</v>
          </cell>
          <cell r="O536" t="str">
            <v>CNE2</v>
          </cell>
          <cell r="P536" t="str">
            <v>EN03</v>
          </cell>
          <cell r="Q536">
            <v>3.37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YRR2E076S1_PCODE                                                                                                                    </v>
          </cell>
          <cell r="AD536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pruscito    </v>
          </cell>
          <cell r="AH536">
            <v>4502166062</v>
          </cell>
        </row>
        <row r="537">
          <cell r="E537" t="str">
            <v>YRR2E076S2_PCODE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13</v>
          </cell>
          <cell r="M537" t="str">
            <v xml:space="preserve">EA </v>
          </cell>
          <cell r="N537">
            <v>20210306</v>
          </cell>
          <cell r="O537" t="str">
            <v>CNE2</v>
          </cell>
          <cell r="P537" t="str">
            <v>EN03</v>
          </cell>
          <cell r="Q537">
            <v>3.37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tlcoenen    </v>
          </cell>
          <cell r="AC537" t="str">
            <v xml:space="preserve">YRR2E076S2_PCODE                                                                                                                    </v>
          </cell>
          <cell r="AD537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pruscito    </v>
          </cell>
          <cell r="AH537">
            <v>4502166063</v>
          </cell>
        </row>
        <row r="538">
          <cell r="E538" t="str">
            <v>YRRM2T480P_PCODE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48</v>
          </cell>
          <cell r="M538" t="str">
            <v xml:space="preserve">EA </v>
          </cell>
          <cell r="N538">
            <v>20210320</v>
          </cell>
          <cell r="O538" t="str">
            <v>CNE2</v>
          </cell>
          <cell r="P538" t="str">
            <v>EN03</v>
          </cell>
          <cell r="Q538">
            <v>3.42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YRRM2T480P_PCODE                                                                                                                    </v>
          </cell>
          <cell r="AD538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pruscito    </v>
          </cell>
          <cell r="AH538">
            <v>4502166064</v>
          </cell>
        </row>
        <row r="539">
          <cell r="E539" t="str">
            <v>YRR2T019M1_PCODE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44</v>
          </cell>
          <cell r="M539" t="str">
            <v xml:space="preserve">EA </v>
          </cell>
          <cell r="N539">
            <v>20210313</v>
          </cell>
          <cell r="O539" t="str">
            <v>CNE2</v>
          </cell>
          <cell r="P539" t="str">
            <v>EN03</v>
          </cell>
          <cell r="Q539">
            <v>3.28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YRR2T019M1_PCODE                                                                                                                    </v>
          </cell>
          <cell r="AD539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pruscito    </v>
          </cell>
          <cell r="AH539">
            <v>4502166065</v>
          </cell>
        </row>
        <row r="540">
          <cell r="E540" t="str">
            <v>YRR2T480M1_PCODE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36</v>
          </cell>
          <cell r="M540" t="str">
            <v xml:space="preserve">EA </v>
          </cell>
          <cell r="N540">
            <v>20210313</v>
          </cell>
          <cell r="O540" t="str">
            <v>CNE2</v>
          </cell>
          <cell r="P540" t="str">
            <v>EN03</v>
          </cell>
          <cell r="Q540">
            <v>3.16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YRR2T480M1_PCODE                                                                                                                    </v>
          </cell>
          <cell r="AD540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pruscito    </v>
          </cell>
          <cell r="AH540">
            <v>4502166066</v>
          </cell>
        </row>
        <row r="541">
          <cell r="E541" t="str">
            <v>YRR2T019S1_PCODE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32</v>
          </cell>
          <cell r="M541" t="str">
            <v xml:space="preserve">EA </v>
          </cell>
          <cell r="N541">
            <v>20210313</v>
          </cell>
          <cell r="O541" t="str">
            <v>CNE2</v>
          </cell>
          <cell r="P541" t="str">
            <v>EN03</v>
          </cell>
          <cell r="Q541">
            <v>3.28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YRR2T019S1_PCODE                                                                                                                    </v>
          </cell>
          <cell r="AD541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pruscito    </v>
          </cell>
          <cell r="AH541">
            <v>4502166067</v>
          </cell>
        </row>
        <row r="542">
          <cell r="E542" t="str">
            <v>AR1DEBTLC8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32</v>
          </cell>
          <cell r="M542" t="str">
            <v xml:space="preserve">EA </v>
          </cell>
          <cell r="N542">
            <v>20210320</v>
          </cell>
          <cell r="O542" t="str">
            <v>CNE2</v>
          </cell>
          <cell r="P542" t="str">
            <v>EN03</v>
          </cell>
          <cell r="Q542">
            <v>29.16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rvolkman    </v>
          </cell>
          <cell r="AC542" t="str">
            <v xml:space="preserve">AR1DEBTLC8                                                                                                                          </v>
          </cell>
          <cell r="AD542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4502166068</v>
          </cell>
        </row>
        <row r="543">
          <cell r="E543" t="str">
            <v>YRRM2E480P_PCODE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20210313</v>
          </cell>
          <cell r="O543" t="str">
            <v>CNE2</v>
          </cell>
          <cell r="P543" t="str">
            <v>EN03</v>
          </cell>
          <cell r="Q543">
            <v>3.42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YRRM2E480P_PCODE                                                                                                                    </v>
          </cell>
          <cell r="AD543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pruscito    </v>
          </cell>
          <cell r="AH543">
            <v>4502166042</v>
          </cell>
        </row>
        <row r="544">
          <cell r="E544" t="str">
            <v>AR1DEBQLC7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28</v>
          </cell>
          <cell r="M544" t="str">
            <v xml:space="preserve">EA </v>
          </cell>
          <cell r="N544">
            <v>20210320</v>
          </cell>
          <cell r="O544" t="str">
            <v>CNE2</v>
          </cell>
          <cell r="P544" t="str">
            <v>EN03</v>
          </cell>
          <cell r="Q544">
            <v>29.16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rvolkman    </v>
          </cell>
          <cell r="AC544" t="str">
            <v xml:space="preserve">AR1DEBQLC7                                                                                                                          </v>
          </cell>
          <cell r="AD544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4502166069</v>
          </cell>
        </row>
        <row r="545">
          <cell r="E545" t="str">
            <v>AVSF30RQS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512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3.65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AVSF30RQS                                                                                                                           </v>
          </cell>
          <cell r="AD545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4502166070</v>
          </cell>
        </row>
        <row r="546">
          <cell r="E546" t="str">
            <v>AVSF30RQS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512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108.13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AVSF30RQS                                                                                                                           </v>
          </cell>
          <cell r="AD546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4502166070</v>
          </cell>
        </row>
        <row r="547">
          <cell r="E547" t="str">
            <v>AVEF15RQS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412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6.81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AVEF15RQS                                                                                                                           </v>
          </cell>
          <cell r="AD547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4502166071</v>
          </cell>
        </row>
        <row r="548">
          <cell r="E548" t="str">
            <v>AVEF15RQS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412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109.75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AVEF15RQS                                                                                                                           </v>
          </cell>
          <cell r="AD548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4502166071</v>
          </cell>
        </row>
        <row r="549">
          <cell r="E549" t="str">
            <v>AVESF30RQS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208</v>
          </cell>
          <cell r="M549" t="str">
            <v xml:space="preserve">EA </v>
          </cell>
          <cell r="N549">
            <v>20210403</v>
          </cell>
          <cell r="O549" t="str">
            <v>CNE2</v>
          </cell>
          <cell r="P549" t="str">
            <v>EN03</v>
          </cell>
          <cell r="Q549">
            <v>6.71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AVESF30RQS                                                                                                                          </v>
          </cell>
          <cell r="AD549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jahorn      </v>
          </cell>
          <cell r="AH549">
            <v>4502166072</v>
          </cell>
        </row>
        <row r="550">
          <cell r="E550" t="str">
            <v>AVESF30RQS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208</v>
          </cell>
          <cell r="M550" t="str">
            <v xml:space="preserve">EA </v>
          </cell>
          <cell r="N550">
            <v>20210403</v>
          </cell>
          <cell r="O550" t="str">
            <v>CNE2</v>
          </cell>
          <cell r="P550" t="str">
            <v>EN03</v>
          </cell>
          <cell r="Q550">
            <v>109.88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AVESF30RQS                                                                                                                          </v>
          </cell>
          <cell r="AD550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jahorn      </v>
          </cell>
          <cell r="AH550">
            <v>4502166072</v>
          </cell>
        </row>
        <row r="551">
          <cell r="E551" t="str">
            <v>AVS15RQS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768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EN03</v>
          </cell>
          <cell r="Q551">
            <v>3.77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AVS15RQS                                                                                                                            </v>
          </cell>
          <cell r="AD551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jahorn      </v>
          </cell>
          <cell r="AH551">
            <v>4502166073</v>
          </cell>
        </row>
        <row r="552">
          <cell r="E552" t="str">
            <v>AVS15RQS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768</v>
          </cell>
          <cell r="M552" t="str">
            <v xml:space="preserve">EA </v>
          </cell>
          <cell r="N552">
            <v>20210403</v>
          </cell>
          <cell r="O552" t="str">
            <v>CNE2</v>
          </cell>
          <cell r="P552" t="str">
            <v>EN03</v>
          </cell>
          <cell r="Q552">
            <v>107.82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AVS15RQS                                                                                                                            </v>
          </cell>
          <cell r="AD552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jahorn      </v>
          </cell>
          <cell r="AH552">
            <v>4502166073</v>
          </cell>
        </row>
        <row r="553">
          <cell r="E553" t="str">
            <v>AVEF15QSMS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80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EN03</v>
          </cell>
          <cell r="Q553">
            <v>6.81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AVEF15QSMS                                                                                                                          </v>
          </cell>
          <cell r="AD553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jahorn      </v>
          </cell>
          <cell r="AH553">
            <v>4502166074</v>
          </cell>
        </row>
        <row r="554">
          <cell r="E554" t="str">
            <v>AVEF15QSMS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80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EN03</v>
          </cell>
          <cell r="Q554">
            <v>109.75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AVEF15QSMS                                                                                                                          </v>
          </cell>
          <cell r="AD554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jahorn      </v>
          </cell>
          <cell r="AH554">
            <v>4502166074</v>
          </cell>
        </row>
        <row r="555">
          <cell r="E555" t="str">
            <v>AVE158QSMS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EN03</v>
          </cell>
          <cell r="Q555">
            <v>108.36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AVE158QSMS                                                                                                                          </v>
          </cell>
          <cell r="AD555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jahorn      </v>
          </cell>
          <cell r="AH555">
            <v>4502166075</v>
          </cell>
        </row>
        <row r="556">
          <cell r="E556" t="str">
            <v>AVE158QSMS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EN03</v>
          </cell>
          <cell r="Q556">
            <v>7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AVE158QSMS                                                                                                                          </v>
          </cell>
          <cell r="AD556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jahorn      </v>
          </cell>
          <cell r="AH556">
            <v>4502166075</v>
          </cell>
        </row>
        <row r="557">
          <cell r="E557" t="str">
            <v>BHVE4PPO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8</v>
          </cell>
          <cell r="M557" t="str">
            <v xml:space="preserve">EA </v>
          </cell>
          <cell r="N557">
            <v>20210327</v>
          </cell>
          <cell r="O557" t="str">
            <v>CNE2</v>
          </cell>
          <cell r="P557" t="str">
            <v>EN03</v>
          </cell>
          <cell r="Q557">
            <v>110.67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hoangan     </v>
          </cell>
          <cell r="AC557" t="str">
            <v xml:space="preserve">BHVE4PPO                                                                                                                            </v>
          </cell>
          <cell r="AD557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strivedi    </v>
          </cell>
          <cell r="AH557">
            <v>4502166076</v>
          </cell>
        </row>
        <row r="558">
          <cell r="E558" t="str">
            <v>BH2VEDOESM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48</v>
          </cell>
          <cell r="M558" t="str">
            <v xml:space="preserve">EA </v>
          </cell>
          <cell r="N558">
            <v>20210327</v>
          </cell>
          <cell r="O558" t="str">
            <v>CNE2</v>
          </cell>
          <cell r="P558" t="str">
            <v>EN03</v>
          </cell>
          <cell r="Q558">
            <v>110.67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hoangan     </v>
          </cell>
          <cell r="AC558" t="str">
            <v xml:space="preserve">BH2VEDOESM                                                                                                                          </v>
          </cell>
          <cell r="AD558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strivedi    </v>
          </cell>
          <cell r="AH558">
            <v>4502166077</v>
          </cell>
        </row>
        <row r="559">
          <cell r="E559" t="str">
            <v>AVCEF15RQS</v>
          </cell>
          <cell r="F559">
            <v>310</v>
          </cell>
          <cell r="G559">
            <v>1000016047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412</v>
          </cell>
          <cell r="M559" t="str">
            <v xml:space="preserve">EA </v>
          </cell>
          <cell r="N559">
            <v>20210403</v>
          </cell>
          <cell r="O559" t="str">
            <v>CNE2</v>
          </cell>
          <cell r="P559" t="str">
            <v>EN01</v>
          </cell>
          <cell r="Q559">
            <v>110.44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ggaba       </v>
          </cell>
          <cell r="AC559" t="str">
            <v xml:space="preserve">AVCEF15RQS                                                                                                                          </v>
          </cell>
          <cell r="AD559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susanrho    </v>
          </cell>
          <cell r="AH559">
            <v>4502166078</v>
          </cell>
        </row>
        <row r="560">
          <cell r="E560" t="str">
            <v>YRRM2E480S_PCODE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20210313</v>
          </cell>
          <cell r="O560" t="str">
            <v>CNE2</v>
          </cell>
          <cell r="P560" t="str">
            <v>EN03</v>
          </cell>
          <cell r="Q560">
            <v>3.42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YRRM2E480S_PCODE                                                                                                                    </v>
          </cell>
          <cell r="AD560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4502166043</v>
          </cell>
        </row>
        <row r="561">
          <cell r="E561" t="str">
            <v>AVCS15RQS</v>
          </cell>
          <cell r="F561">
            <v>310</v>
          </cell>
          <cell r="G561">
            <v>1000016047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672</v>
          </cell>
          <cell r="M561" t="str">
            <v xml:space="preserve">EA </v>
          </cell>
          <cell r="N561">
            <v>20210403</v>
          </cell>
          <cell r="O561" t="str">
            <v>CNE2</v>
          </cell>
          <cell r="P561" t="str">
            <v>EN01</v>
          </cell>
          <cell r="Q561">
            <v>108.29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ggaba       </v>
          </cell>
          <cell r="AC561" t="str">
            <v xml:space="preserve">AVCS15RQS                                                                                                                           </v>
          </cell>
          <cell r="AD561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susanrho    </v>
          </cell>
          <cell r="AH561">
            <v>4502166080</v>
          </cell>
        </row>
        <row r="562">
          <cell r="E562" t="str">
            <v>AVCSF30RQS</v>
          </cell>
          <cell r="F562">
            <v>310</v>
          </cell>
          <cell r="G562">
            <v>1000016047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432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EN01</v>
          </cell>
          <cell r="Q562">
            <v>108.38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ggaba       </v>
          </cell>
          <cell r="AC562" t="str">
            <v xml:space="preserve">AVCSF30RQS                                                                                                                          </v>
          </cell>
          <cell r="AD562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NP8</v>
          </cell>
          <cell r="AG562" t="str">
            <v xml:space="preserve">susanrho    </v>
          </cell>
          <cell r="AH562">
            <v>4502166081</v>
          </cell>
        </row>
        <row r="563">
          <cell r="E563" t="str">
            <v>AVCE158QSM</v>
          </cell>
          <cell r="F563">
            <v>310</v>
          </cell>
          <cell r="G563">
            <v>1000016047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80</v>
          </cell>
          <cell r="M563" t="str">
            <v xml:space="preserve">EA </v>
          </cell>
          <cell r="N563">
            <v>20210403</v>
          </cell>
          <cell r="O563" t="str">
            <v>CNE2</v>
          </cell>
          <cell r="P563" t="str">
            <v>EN01</v>
          </cell>
          <cell r="Q563">
            <v>101.65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ggaba       </v>
          </cell>
          <cell r="AC563" t="str">
            <v xml:space="preserve">AVCE158QSM                                                                                                                          </v>
          </cell>
          <cell r="AD563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NP8</v>
          </cell>
          <cell r="AG563" t="str">
            <v xml:space="preserve">susanrho    </v>
          </cell>
          <cell r="AH563">
            <v>4502166082</v>
          </cell>
        </row>
        <row r="564">
          <cell r="E564" t="str">
            <v>AVCE15QSMS</v>
          </cell>
          <cell r="F564">
            <v>310</v>
          </cell>
          <cell r="G564">
            <v>1000016047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80</v>
          </cell>
          <cell r="M564" t="str">
            <v xml:space="preserve">EA </v>
          </cell>
          <cell r="N564">
            <v>20210403</v>
          </cell>
          <cell r="O564" t="str">
            <v>CNE2</v>
          </cell>
          <cell r="P564" t="str">
            <v>EN01</v>
          </cell>
          <cell r="Q564">
            <v>110.44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ggaba       </v>
          </cell>
          <cell r="AC564" t="str">
            <v xml:space="preserve">AVCE15QSMS                                                                                                                          </v>
          </cell>
          <cell r="AD564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NP8</v>
          </cell>
          <cell r="AG564" t="str">
            <v xml:space="preserve">susanrho    </v>
          </cell>
          <cell r="AH564">
            <v>4502166083</v>
          </cell>
        </row>
        <row r="565">
          <cell r="E565" t="str">
            <v>YRR2E019M1_PCODE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</v>
          </cell>
          <cell r="M565" t="str">
            <v xml:space="preserve">EA </v>
          </cell>
          <cell r="N565">
            <v>20210306</v>
          </cell>
          <cell r="O565" t="str">
            <v>CNE2</v>
          </cell>
          <cell r="P565" t="str">
            <v>EN03</v>
          </cell>
          <cell r="Q565">
            <v>3.28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tlcoenen    </v>
          </cell>
          <cell r="AC565" t="str">
            <v xml:space="preserve">YRR2E019M1_PCODE                                                                                                                    </v>
          </cell>
          <cell r="AD565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NP8</v>
          </cell>
          <cell r="AG565" t="str">
            <v xml:space="preserve">pruscito    </v>
          </cell>
          <cell r="AH565">
            <v>4502166044</v>
          </cell>
        </row>
        <row r="566">
          <cell r="E566" t="str">
            <v>YRR2E019M2_PCODE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10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3.28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YRR2E019M2_PCODE                                                                                                                    </v>
          </cell>
          <cell r="AD566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NP8</v>
          </cell>
          <cell r="AG566" t="str">
            <v xml:space="preserve">pruscito    </v>
          </cell>
          <cell r="AH566">
            <v>4502166045</v>
          </cell>
        </row>
        <row r="567">
          <cell r="E567" t="str">
            <v>YRR2E038M1_PCODE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10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3.26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YRR2E038M1_PCODE                                                                                                                    </v>
          </cell>
          <cell r="AD567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NP8</v>
          </cell>
          <cell r="AG567" t="str">
            <v xml:space="preserve">pruscito    </v>
          </cell>
          <cell r="AH567">
            <v>4502166046</v>
          </cell>
        </row>
        <row r="568">
          <cell r="E568" t="str">
            <v>YRR2E038M2_PCODE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10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3.26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YRR2E038M2_PCODE                                                                                                                    </v>
          </cell>
          <cell r="AD568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NP8</v>
          </cell>
          <cell r="AG568" t="str">
            <v xml:space="preserve">pruscito    </v>
          </cell>
          <cell r="AH568">
            <v>4502166047</v>
          </cell>
        </row>
        <row r="569">
          <cell r="E569" t="str">
            <v>YRR2E480M1_PCODE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8</v>
          </cell>
          <cell r="M569" t="str">
            <v xml:space="preserve">EA </v>
          </cell>
          <cell r="N569">
            <v>20210306</v>
          </cell>
          <cell r="O569" t="str">
            <v>CNE2</v>
          </cell>
          <cell r="P569" t="str">
            <v>EN03</v>
          </cell>
          <cell r="Q569">
            <v>3.16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tlcoenen    </v>
          </cell>
          <cell r="AC569" t="str">
            <v xml:space="preserve">YRR2E480M1_PCODE                                                                                                                    </v>
          </cell>
          <cell r="AD569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NP8</v>
          </cell>
          <cell r="AG569" t="str">
            <v xml:space="preserve">pruscito    </v>
          </cell>
          <cell r="AH569">
            <v>4502166048</v>
          </cell>
        </row>
        <row r="570">
          <cell r="E570" t="str">
            <v>APS12DEBX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16</v>
          </cell>
          <cell r="M570" t="str">
            <v xml:space="preserve">EA </v>
          </cell>
          <cell r="N570">
            <v>20210403</v>
          </cell>
          <cell r="O570" t="str">
            <v>CNE2</v>
          </cell>
          <cell r="P570" t="str">
            <v>EN03</v>
          </cell>
          <cell r="Q570">
            <v>28.81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APS12DEBX                                                                                                                           </v>
          </cell>
          <cell r="AD570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susanrho    </v>
          </cell>
          <cell r="AH570">
            <v>4502168805</v>
          </cell>
        </row>
        <row r="571">
          <cell r="E571" t="str">
            <v>ARSS1E1SC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172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43.88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rvolkman    </v>
          </cell>
          <cell r="AC571" t="str">
            <v xml:space="preserve">ARSS1E1SC                                                                                                                           </v>
          </cell>
          <cell r="AD571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4502168814</v>
          </cell>
        </row>
        <row r="572">
          <cell r="E572" t="str">
            <v>ARSS4E1PC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144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43.16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rvolkman    </v>
          </cell>
          <cell r="AC572" t="str">
            <v xml:space="preserve">ARSS4E1PC                                                                                                                           </v>
          </cell>
          <cell r="AD572" t="str">
            <v xml:space="preserve">ARSS4E1PC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4502168815</v>
          </cell>
        </row>
        <row r="573">
          <cell r="E573" t="str">
            <v>ARSS4E1PF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84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43.16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ARSS4E1PF                                                                                                                           </v>
          </cell>
          <cell r="AD573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4502168816</v>
          </cell>
        </row>
        <row r="574">
          <cell r="E574" t="str">
            <v>ARSS4E1SC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108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44.02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ARSS4E1SC                                                                                                                           </v>
          </cell>
          <cell r="AD574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4502168817</v>
          </cell>
        </row>
        <row r="575">
          <cell r="E575" t="str">
            <v>ARSS4E1SF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52</v>
          </cell>
          <cell r="M575" t="str">
            <v xml:space="preserve">EA </v>
          </cell>
          <cell r="N575">
            <v>20210410</v>
          </cell>
          <cell r="O575" t="str">
            <v>CNE2</v>
          </cell>
          <cell r="P575" t="str">
            <v>EN03</v>
          </cell>
          <cell r="Q575">
            <v>44.02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rvolkman    </v>
          </cell>
          <cell r="AC575" t="str">
            <v xml:space="preserve">ARSS4E1SF                                                                                                                           </v>
          </cell>
          <cell r="AD575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jahorn      </v>
          </cell>
          <cell r="AH575">
            <v>4502168818</v>
          </cell>
        </row>
        <row r="576">
          <cell r="E576" t="str">
            <v>ARSS2E1PC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132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41.9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rvolkman    </v>
          </cell>
          <cell r="AC576" t="str">
            <v xml:space="preserve">ARSS2E1PC                                                                                                                           </v>
          </cell>
          <cell r="AD576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4502168819</v>
          </cell>
        </row>
        <row r="577">
          <cell r="E577" t="str">
            <v>ARSS2E1PF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80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41.9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rvolkman    </v>
          </cell>
          <cell r="AC577" t="str">
            <v xml:space="preserve">ARSS2E1PF                                                                                                                           </v>
          </cell>
          <cell r="AD577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4502168820</v>
          </cell>
        </row>
        <row r="578">
          <cell r="E578" t="str">
            <v>ARSS2E1SC</v>
          </cell>
          <cell r="F578">
            <v>310</v>
          </cell>
          <cell r="G578">
            <v>1000081891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108</v>
          </cell>
          <cell r="M578" t="str">
            <v xml:space="preserve">EA </v>
          </cell>
          <cell r="N578">
            <v>20210410</v>
          </cell>
          <cell r="O578" t="str">
            <v>CNE2</v>
          </cell>
          <cell r="P578" t="str">
            <v>EN03</v>
          </cell>
          <cell r="Q578">
            <v>42.76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rvolkman    </v>
          </cell>
          <cell r="AC578" t="str">
            <v xml:space="preserve">ARSS2E1SC                                                                                                                           </v>
          </cell>
          <cell r="AD578" t="str">
            <v xml:space="preserve">ARSS2E1SC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jahorn      </v>
          </cell>
          <cell r="AH578">
            <v>4502168821</v>
          </cell>
        </row>
        <row r="579">
          <cell r="E579" t="str">
            <v>ARSS2E1SF</v>
          </cell>
          <cell r="F579">
            <v>310</v>
          </cell>
          <cell r="G579">
            <v>1000081891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44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EN03</v>
          </cell>
          <cell r="Q579">
            <v>42.76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rvolkman    </v>
          </cell>
          <cell r="AC579" t="str">
            <v xml:space="preserve">ARSS2E1SF                                                                                                                           </v>
          </cell>
          <cell r="AD57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jahorn      </v>
          </cell>
          <cell r="AH579">
            <v>4502168822</v>
          </cell>
        </row>
        <row r="580">
          <cell r="E580" t="str">
            <v>ARSS8E1PC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132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43.12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rvolkman    </v>
          </cell>
          <cell r="AC580" t="str">
            <v xml:space="preserve">ARSS8E1PC                                                                                                                           </v>
          </cell>
          <cell r="AD58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4502168823</v>
          </cell>
        </row>
        <row r="581">
          <cell r="E581" t="str">
            <v>AVSF17I148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76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AVSF17I148                                                                                                                          </v>
          </cell>
          <cell r="AD58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4502168806</v>
          </cell>
        </row>
        <row r="582">
          <cell r="E582" t="str">
            <v>AVSF17I148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AVSF17I148                                                                                                                          </v>
          </cell>
          <cell r="AD58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4502168806</v>
          </cell>
        </row>
        <row r="583">
          <cell r="E583" t="str">
            <v>ARSS8E1PF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88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43.12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rvolkman    </v>
          </cell>
          <cell r="AC583" t="str">
            <v xml:space="preserve">ARSS8E1PF                                                                                                                           </v>
          </cell>
          <cell r="AD58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4502168824</v>
          </cell>
        </row>
        <row r="584">
          <cell r="E584" t="str">
            <v>ARSS8E1SC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108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43.99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rvolkman    </v>
          </cell>
          <cell r="AC584" t="str">
            <v xml:space="preserve">ARSS8E1SC                                                                                                                           </v>
          </cell>
          <cell r="AD584" t="str">
            <v xml:space="preserve">ARSS8E1SC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4502168825</v>
          </cell>
        </row>
        <row r="585">
          <cell r="E585" t="str">
            <v>ARSS8E1SF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52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43.99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rvolkman    </v>
          </cell>
          <cell r="AC585" t="str">
            <v xml:space="preserve">ARSS8E1SF                                                                                                                           </v>
          </cell>
          <cell r="AD585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4502168826</v>
          </cell>
        </row>
        <row r="586">
          <cell r="E586" t="str">
            <v>BHVE4POD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16</v>
          </cell>
          <cell r="M586" t="str">
            <v xml:space="preserve">EA </v>
          </cell>
          <cell r="N586">
            <v>20210403</v>
          </cell>
          <cell r="O586" t="str">
            <v>CNE2</v>
          </cell>
          <cell r="P586" t="str">
            <v>EN03</v>
          </cell>
          <cell r="Q586">
            <v>110.67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hoangan     </v>
          </cell>
          <cell r="AC586" t="str">
            <v xml:space="preserve">BHVE4POD                                                                                                                            </v>
          </cell>
          <cell r="AD586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strivedi    </v>
          </cell>
          <cell r="AH586">
            <v>4502168827</v>
          </cell>
        </row>
        <row r="587">
          <cell r="E587" t="str">
            <v>AVSF17RA18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24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38.78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ggaba       </v>
          </cell>
          <cell r="AC587" t="str">
            <v xml:space="preserve">AVSF17RA18                                                                                                                          </v>
          </cell>
          <cell r="AD58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4502168807</v>
          </cell>
        </row>
        <row r="588">
          <cell r="E588" t="str">
            <v>AVSF17RA18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24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3.89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ggaba       </v>
          </cell>
          <cell r="AC588" t="str">
            <v xml:space="preserve">AVSF17RA18                                                                                                                          </v>
          </cell>
          <cell r="AD588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NP5</v>
          </cell>
          <cell r="AG588" t="str">
            <v xml:space="preserve">jahorn      </v>
          </cell>
          <cell r="AH588">
            <v>4502168807</v>
          </cell>
        </row>
        <row r="589">
          <cell r="E589" t="str">
            <v>BH4VEDOESM</v>
          </cell>
          <cell r="F589">
            <v>310</v>
          </cell>
          <cell r="G589">
            <v>1000016047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40</v>
          </cell>
          <cell r="M589" t="str">
            <v xml:space="preserve">EA </v>
          </cell>
          <cell r="N589">
            <v>20210403</v>
          </cell>
          <cell r="O589" t="str">
            <v>CNE2</v>
          </cell>
          <cell r="P589" t="str">
            <v>EN01</v>
          </cell>
          <cell r="Q589">
            <v>13.66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hoangan     </v>
          </cell>
          <cell r="AC589" t="str">
            <v xml:space="preserve">BH4VEDOESM                                                                                                                          </v>
          </cell>
          <cell r="AD589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NP5</v>
          </cell>
          <cell r="AG589" t="str">
            <v xml:space="preserve">strivedi    </v>
          </cell>
          <cell r="AH589">
            <v>4502168836</v>
          </cell>
        </row>
        <row r="590">
          <cell r="E590" t="str">
            <v>KH85RDTPGL</v>
          </cell>
          <cell r="F590">
            <v>310</v>
          </cell>
          <cell r="G590">
            <v>1000016047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512</v>
          </cell>
          <cell r="M590" t="str">
            <v xml:space="preserve">EA </v>
          </cell>
          <cell r="N590">
            <v>20210410</v>
          </cell>
          <cell r="O590" t="str">
            <v>CNE2</v>
          </cell>
          <cell r="P590" t="str">
            <v>EN01</v>
          </cell>
          <cell r="Q590">
            <v>5.77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ggaba       </v>
          </cell>
          <cell r="AC590" t="str">
            <v xml:space="preserve">KH85RDTPGL                                                                                                                          </v>
          </cell>
          <cell r="AD590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NP5</v>
          </cell>
          <cell r="AG590" t="str">
            <v xml:space="preserve">hkhong      </v>
          </cell>
          <cell r="AH590">
            <v>4502168837</v>
          </cell>
        </row>
        <row r="591">
          <cell r="E591" t="str">
            <v>AVSF17IA18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24</v>
          </cell>
          <cell r="M591" t="str">
            <v xml:space="preserve">EA </v>
          </cell>
          <cell r="N591">
            <v>20210410</v>
          </cell>
          <cell r="O591" t="str">
            <v>CNE2</v>
          </cell>
          <cell r="P591" t="str">
            <v>EN03</v>
          </cell>
          <cell r="Q591">
            <v>3.9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ggaba       </v>
          </cell>
          <cell r="AC591" t="str">
            <v xml:space="preserve">AVSF17IA18                                                                                                                          </v>
          </cell>
          <cell r="AD59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NP5</v>
          </cell>
          <cell r="AG591" t="str">
            <v xml:space="preserve">jahorn      </v>
          </cell>
          <cell r="AH591">
            <v>4502168808</v>
          </cell>
        </row>
        <row r="592">
          <cell r="E592" t="str">
            <v>AVSF17IA18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24</v>
          </cell>
          <cell r="M592" t="str">
            <v xml:space="preserve">EA </v>
          </cell>
          <cell r="N592">
            <v>20210410</v>
          </cell>
          <cell r="O592" t="str">
            <v>CNE2</v>
          </cell>
          <cell r="P592" t="str">
            <v>EN03</v>
          </cell>
          <cell r="Q592">
            <v>39.630000000000003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AVSF17IA18                                                                                                                          </v>
          </cell>
          <cell r="AD592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NP5</v>
          </cell>
          <cell r="AG592" t="str">
            <v xml:space="preserve">jahorn      </v>
          </cell>
          <cell r="AH592">
            <v>4502168808</v>
          </cell>
        </row>
        <row r="593">
          <cell r="E593" t="str">
            <v>AVSF17R148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76</v>
          </cell>
          <cell r="M593" t="str">
            <v xml:space="preserve">EA </v>
          </cell>
          <cell r="N593">
            <v>20210410</v>
          </cell>
          <cell r="O593" t="str">
            <v>CNE2</v>
          </cell>
          <cell r="P593" t="str">
            <v>EN03</v>
          </cell>
          <cell r="Q593">
            <v>3.89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ggaba       </v>
          </cell>
          <cell r="AC593" t="str">
            <v xml:space="preserve">AVSF17R148                                                                                                                          </v>
          </cell>
          <cell r="AD59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NP5</v>
          </cell>
          <cell r="AG593" t="str">
            <v xml:space="preserve">jahorn      </v>
          </cell>
          <cell r="AH593">
            <v>4502168809</v>
          </cell>
        </row>
        <row r="594">
          <cell r="E594" t="str">
            <v>AVSF17R148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76</v>
          </cell>
          <cell r="M594" t="str">
            <v xml:space="preserve">EA </v>
          </cell>
          <cell r="N594">
            <v>20210410</v>
          </cell>
          <cell r="O594" t="str">
            <v>CNE2</v>
          </cell>
          <cell r="P594" t="str">
            <v>EN03</v>
          </cell>
          <cell r="Q594">
            <v>38.78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ggaba       </v>
          </cell>
          <cell r="AC594" t="str">
            <v xml:space="preserve">AVSF17R148                                                                                                                          </v>
          </cell>
          <cell r="AD594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NP5</v>
          </cell>
          <cell r="AG594" t="str">
            <v xml:space="preserve">jahorn      </v>
          </cell>
          <cell r="AH594">
            <v>4502168809</v>
          </cell>
        </row>
        <row r="595">
          <cell r="E595" t="str">
            <v>APS19DEBP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16</v>
          </cell>
          <cell r="M595" t="str">
            <v xml:space="preserve">EA </v>
          </cell>
          <cell r="N595">
            <v>20210410</v>
          </cell>
          <cell r="O595" t="str">
            <v>CNE2</v>
          </cell>
          <cell r="P595" t="str">
            <v>EN03</v>
          </cell>
          <cell r="Q595">
            <v>28.81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ggaba       </v>
          </cell>
          <cell r="AC595" t="str">
            <v xml:space="preserve">APS19DEBP                                                                                                                           </v>
          </cell>
          <cell r="AD595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NP5</v>
          </cell>
          <cell r="AG595" t="str">
            <v xml:space="preserve">jahorn      </v>
          </cell>
          <cell r="AH595">
            <v>4502168810</v>
          </cell>
        </row>
        <row r="596">
          <cell r="E596" t="str">
            <v>AVS15RQSO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50</v>
          </cell>
          <cell r="M596" t="str">
            <v xml:space="preserve">EA </v>
          </cell>
          <cell r="N596">
            <v>20210410</v>
          </cell>
          <cell r="O596" t="str">
            <v>CNE2</v>
          </cell>
          <cell r="P596" t="str">
            <v>EN03</v>
          </cell>
          <cell r="Q596">
            <v>3.77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ggaba       </v>
          </cell>
          <cell r="AC596" t="str">
            <v xml:space="preserve">AVS15RQSO                                                                                                                           </v>
          </cell>
          <cell r="AD596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NP5</v>
          </cell>
          <cell r="AG596" t="str">
            <v xml:space="preserve">jahorn      </v>
          </cell>
          <cell r="AH596">
            <v>4502168811</v>
          </cell>
        </row>
        <row r="597">
          <cell r="E597" t="str">
            <v>AVSF30RQSO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25</v>
          </cell>
          <cell r="M597" t="str">
            <v xml:space="preserve">EA </v>
          </cell>
          <cell r="N597">
            <v>20210410</v>
          </cell>
          <cell r="O597" t="str">
            <v>CNE2</v>
          </cell>
          <cell r="P597" t="str">
            <v>EN03</v>
          </cell>
          <cell r="Q597">
            <v>3.65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ggaba       </v>
          </cell>
          <cell r="AC597" t="str">
            <v xml:space="preserve">AVSF30RQSO                                                                                                                          </v>
          </cell>
          <cell r="AD597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NP5</v>
          </cell>
          <cell r="AG597" t="str">
            <v xml:space="preserve">jahorn      </v>
          </cell>
          <cell r="AH597">
            <v>4502168812</v>
          </cell>
        </row>
        <row r="598">
          <cell r="E598" t="str">
            <v>ARSS1E1PC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176</v>
          </cell>
          <cell r="M598" t="str">
            <v xml:space="preserve">EA </v>
          </cell>
          <cell r="N598">
            <v>20210410</v>
          </cell>
          <cell r="O598" t="str">
            <v>CNE2</v>
          </cell>
          <cell r="P598" t="str">
            <v>EN03</v>
          </cell>
          <cell r="Q598">
            <v>43.02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rvolkman    </v>
          </cell>
          <cell r="AC598" t="str">
            <v xml:space="preserve">ARSS1E1PC                                                                                                                           </v>
          </cell>
          <cell r="AD598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NP5</v>
          </cell>
          <cell r="AG598" t="str">
            <v xml:space="preserve">jahorn      </v>
          </cell>
          <cell r="AH598">
            <v>4502168813</v>
          </cell>
        </row>
        <row r="599">
          <cell r="E599" t="str">
            <v>AR1DEBQLC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60</v>
          </cell>
          <cell r="M599" t="str">
            <v xml:space="preserve">EA </v>
          </cell>
          <cell r="N599">
            <v>20210410</v>
          </cell>
          <cell r="O599" t="str">
            <v>CNE2</v>
          </cell>
          <cell r="P599" t="str">
            <v>EN03</v>
          </cell>
          <cell r="Q599">
            <v>29.16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rvolkman    </v>
          </cell>
          <cell r="AC599" t="str">
            <v xml:space="preserve">AR1DEBQLC                                                                                                                           </v>
          </cell>
          <cell r="AD599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jahorn      </v>
          </cell>
          <cell r="AH599">
            <v>4502170425</v>
          </cell>
        </row>
        <row r="600">
          <cell r="E600" t="str">
            <v>AR1DEBTLC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64</v>
          </cell>
          <cell r="M600" t="str">
            <v xml:space="preserve">EA </v>
          </cell>
          <cell r="N600">
            <v>20210410</v>
          </cell>
          <cell r="O600" t="str">
            <v>CNE2</v>
          </cell>
          <cell r="P600" t="str">
            <v>EN03</v>
          </cell>
          <cell r="Q600">
            <v>29.16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rvolkman    </v>
          </cell>
          <cell r="AC600" t="str">
            <v xml:space="preserve">AR1DEBTLC                                                                                                                           </v>
          </cell>
          <cell r="AD600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jahorn      </v>
          </cell>
          <cell r="AH600">
            <v>4502170426</v>
          </cell>
        </row>
        <row r="601">
          <cell r="E601" t="str">
            <v>APS1TPNDOE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</v>
          </cell>
          <cell r="M601" t="str">
            <v xml:space="preserve">EA </v>
          </cell>
          <cell r="N601">
            <v>20210327</v>
          </cell>
          <cell r="O601" t="str">
            <v>CNE2</v>
          </cell>
          <cell r="P601" t="str">
            <v>EN03</v>
          </cell>
          <cell r="Q601">
            <v>38.78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rvolkman    </v>
          </cell>
          <cell r="AC601" t="str">
            <v xml:space="preserve">APS1TPNDOE                                                                                                                          </v>
          </cell>
          <cell r="AD60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susanrho    </v>
          </cell>
          <cell r="AH601">
            <v>4502170427</v>
          </cell>
        </row>
        <row r="602">
          <cell r="E602" t="str">
            <v>APS1TPNDOE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</v>
          </cell>
          <cell r="M602" t="str">
            <v xml:space="preserve">EA </v>
          </cell>
          <cell r="N602">
            <v>20210327</v>
          </cell>
          <cell r="O602" t="str">
            <v>CNE2</v>
          </cell>
          <cell r="P602" t="str">
            <v>EN03</v>
          </cell>
          <cell r="Q602">
            <v>3.89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rvolkman    </v>
          </cell>
          <cell r="AC602" t="str">
            <v xml:space="preserve">APS1TPNDOE                                                                                                                          </v>
          </cell>
          <cell r="AD602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susanrho    </v>
          </cell>
          <cell r="AH602">
            <v>4502170427</v>
          </cell>
        </row>
        <row r="603">
          <cell r="E603" t="str">
            <v>AVCESF30RQ</v>
          </cell>
          <cell r="F603">
            <v>310</v>
          </cell>
          <cell r="G603">
            <v>1000016047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56</v>
          </cell>
          <cell r="M603" t="str">
            <v xml:space="preserve">EA </v>
          </cell>
          <cell r="N603">
            <v>20210403</v>
          </cell>
          <cell r="O603" t="str">
            <v>CNE2</v>
          </cell>
          <cell r="P603" t="str">
            <v>EN01</v>
          </cell>
          <cell r="Q603">
            <v>110.52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ggaba       </v>
          </cell>
          <cell r="AC603" t="str">
            <v xml:space="preserve">AVCESF30RQ                                                                                                                          </v>
          </cell>
          <cell r="AD603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susanrho    </v>
          </cell>
          <cell r="AH603">
            <v>4502170429</v>
          </cell>
        </row>
        <row r="604">
          <cell r="E604" t="str">
            <v>ARSS4E1PC2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144</v>
          </cell>
          <cell r="M604" t="str">
            <v xml:space="preserve">EA </v>
          </cell>
          <cell r="N604">
            <v>20210417</v>
          </cell>
          <cell r="O604" t="str">
            <v>CNE2</v>
          </cell>
          <cell r="P604" t="str">
            <v>EN03</v>
          </cell>
          <cell r="Q604">
            <v>43.15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rvolkman    </v>
          </cell>
          <cell r="AC604" t="str">
            <v xml:space="preserve">ARSS4E1PC2                                                                                                                          </v>
          </cell>
          <cell r="AD604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jahorn      </v>
          </cell>
          <cell r="AH604">
            <v>4502171394</v>
          </cell>
        </row>
        <row r="605">
          <cell r="E605" t="str">
            <v>ARSS8E1PC2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120</v>
          </cell>
          <cell r="M605" t="str">
            <v xml:space="preserve">EA </v>
          </cell>
          <cell r="N605">
            <v>20210417</v>
          </cell>
          <cell r="O605" t="str">
            <v>CNE2</v>
          </cell>
          <cell r="P605" t="str">
            <v>EN03</v>
          </cell>
          <cell r="Q605">
            <v>43.11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rvolkman    </v>
          </cell>
          <cell r="AC605" t="str">
            <v xml:space="preserve">ARSS8E1PC2                                                                                                                          </v>
          </cell>
          <cell r="AD605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jahorn      </v>
          </cell>
          <cell r="AH605">
            <v>4502171395</v>
          </cell>
        </row>
        <row r="606">
          <cell r="E606" t="str">
            <v>ARSS8E1SC2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20210417</v>
          </cell>
          <cell r="O606" t="str">
            <v>CNE2</v>
          </cell>
          <cell r="P606" t="str">
            <v>EN03</v>
          </cell>
          <cell r="Q606">
            <v>43.97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rvolkman    </v>
          </cell>
          <cell r="AC606" t="str">
            <v xml:space="preserve">ARSS8E1SC2                                                                                                                          </v>
          </cell>
          <cell r="AD606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jahorn      </v>
          </cell>
          <cell r="AH606">
            <v>4502171396</v>
          </cell>
        </row>
        <row r="607">
          <cell r="E607" t="str">
            <v>ARSS15PMPC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</v>
          </cell>
          <cell r="M607" t="str">
            <v xml:space="preserve">EA </v>
          </cell>
          <cell r="N607">
            <v>20210417</v>
          </cell>
          <cell r="O607" t="str">
            <v>CNE2</v>
          </cell>
          <cell r="P607" t="str">
            <v>EN03</v>
          </cell>
          <cell r="Q607">
            <v>100.35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rvolkman    </v>
          </cell>
          <cell r="AC607" t="str">
            <v xml:space="preserve">ARSS15PMPC                                                                                                                          </v>
          </cell>
          <cell r="AD607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rjpitkin    </v>
          </cell>
          <cell r="AH607">
            <v>4502171397</v>
          </cell>
        </row>
        <row r="608">
          <cell r="E608" t="str">
            <v>YRR2Q019M1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17.32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YRR2Q019M1                                                                                                                          </v>
          </cell>
          <cell r="AD60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4502171398</v>
          </cell>
        </row>
        <row r="609">
          <cell r="E609" t="str">
            <v>YRR2Q019M1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3.28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YRR2Q019M1                                                                                                                          </v>
          </cell>
          <cell r="AD609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4502171398</v>
          </cell>
        </row>
        <row r="610">
          <cell r="E610" t="str">
            <v>YRR2Q019M2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18.11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YRR2Q019M2                                                                                                                          </v>
          </cell>
          <cell r="AD61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4502171399</v>
          </cell>
        </row>
        <row r="611">
          <cell r="E611" t="str">
            <v>YRR2Q019M2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108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YRR2Q019M2                                                                                                                          </v>
          </cell>
          <cell r="AD611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4502171399</v>
          </cell>
        </row>
        <row r="612">
          <cell r="E612" t="str">
            <v>YRR2Q038M1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3.26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YRR2Q038M1                                                                                                                          </v>
          </cell>
          <cell r="AD61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4502171400</v>
          </cell>
        </row>
        <row r="613">
          <cell r="E613" t="str">
            <v>YRR2Q038M1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80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17.34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YRR2Q038M1                                                                                                                          </v>
          </cell>
          <cell r="AD613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4502171400</v>
          </cell>
        </row>
        <row r="614">
          <cell r="E614" t="str">
            <v>YRR2Q480M1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108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3.16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YRR2Q480M1                                                                                                                          </v>
          </cell>
          <cell r="AD61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4502171401</v>
          </cell>
        </row>
        <row r="615">
          <cell r="E615" t="str">
            <v>YRR2Q480M1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108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16.89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YRR2Q480M1                                                                                                                          </v>
          </cell>
          <cell r="AD615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4502171401</v>
          </cell>
        </row>
        <row r="616">
          <cell r="E616" t="str">
            <v>YRR2Q480M2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108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3.16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YRR2Q480M2                                                                                                                          </v>
          </cell>
          <cell r="AD61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4502171402</v>
          </cell>
        </row>
        <row r="617">
          <cell r="E617" t="str">
            <v>YRR2Q480M2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108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YRR2Q480M2                                                                                                                          </v>
          </cell>
          <cell r="AD617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4502171402</v>
          </cell>
        </row>
        <row r="618">
          <cell r="E618" t="str">
            <v>YRR2Q960M1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108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3.27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YRR2Q960M1                                                                                                                          </v>
          </cell>
          <cell r="AD61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4502171403</v>
          </cell>
        </row>
        <row r="619">
          <cell r="E619" t="str">
            <v>YRR2Q960M1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108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17.3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YRR2Q960M1                                                                                                                          </v>
          </cell>
          <cell r="AD619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4502171403</v>
          </cell>
        </row>
        <row r="620">
          <cell r="E620" t="str">
            <v>YRR2Q960M2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108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18.100000000000001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YRR2Q960M2                                                                                                                          </v>
          </cell>
          <cell r="AD62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4502171404</v>
          </cell>
        </row>
        <row r="621">
          <cell r="E621" t="str">
            <v>YRR2Q960M2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108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3.27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YRR2Q960M2                                                                                                                          </v>
          </cell>
          <cell r="AD621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4502171404</v>
          </cell>
        </row>
        <row r="622">
          <cell r="E622" t="str">
            <v>YRR2Q019S1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212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3.28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YRR2Q019S1                                                                                                                          </v>
          </cell>
          <cell r="AD62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4502171405</v>
          </cell>
        </row>
        <row r="623">
          <cell r="E623" t="str">
            <v>YRR2Q019S1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212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17.309999999999999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YRR2Q019S1                                                                                                                          </v>
          </cell>
          <cell r="AD623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4502171405</v>
          </cell>
        </row>
        <row r="624">
          <cell r="E624" t="str">
            <v>YRR2Q019S2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212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3.28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YRR2Q019S2                                                                                                                          </v>
          </cell>
          <cell r="AD62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4502171406</v>
          </cell>
        </row>
        <row r="625">
          <cell r="E625" t="str">
            <v>YRR2Q019S2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212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18.12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YRR2Q019S2                                                                                                                          </v>
          </cell>
          <cell r="AD625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4502171406</v>
          </cell>
        </row>
        <row r="626">
          <cell r="E626" t="str">
            <v>YRR2Q038S1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132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3.27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YRR2Q038S1                                                                                                                          </v>
          </cell>
          <cell r="AD62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4502171407</v>
          </cell>
        </row>
        <row r="627">
          <cell r="E627" t="str">
            <v>YRR2Q038S1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132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17.38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YRR2Q038S1                                                                                                                          </v>
          </cell>
          <cell r="AD627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4502171407</v>
          </cell>
        </row>
        <row r="628">
          <cell r="E628" t="str">
            <v>YRR2Q076S1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3.37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YRR2Q076S1                                                                                                                          </v>
          </cell>
          <cell r="AD62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4502171408</v>
          </cell>
        </row>
        <row r="629">
          <cell r="E629" t="str">
            <v>YRR2Q076S1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17.64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YRR2Q076S1                                                                                                                          </v>
          </cell>
          <cell r="AD629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4502171408</v>
          </cell>
        </row>
        <row r="630">
          <cell r="E630" t="str">
            <v>YRR2Q076S2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56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18.55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YRR2Q076S2                                                                                                                          </v>
          </cell>
          <cell r="AD63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4502171409</v>
          </cell>
        </row>
        <row r="631">
          <cell r="E631" t="str">
            <v>YRR2Q076S2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56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3.37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YRR2Q076S2                                                                                                                          </v>
          </cell>
          <cell r="AD631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4502171409</v>
          </cell>
        </row>
        <row r="632">
          <cell r="E632" t="str">
            <v>YRR2Q240S1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160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16.62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YRR2Q240S1                                                                                                                          </v>
          </cell>
          <cell r="AD63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4502171410</v>
          </cell>
        </row>
        <row r="633">
          <cell r="E633" t="str">
            <v>YRR2Q240S1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160</v>
          </cell>
          <cell r="M633" t="str">
            <v xml:space="preserve">EA </v>
          </cell>
          <cell r="N633">
            <v>20210424</v>
          </cell>
          <cell r="O633" t="str">
            <v>CNE2</v>
          </cell>
          <cell r="P633" t="str">
            <v>EN03</v>
          </cell>
          <cell r="Q633">
            <v>3.03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tlcoenen    </v>
          </cell>
          <cell r="AC633" t="str">
            <v xml:space="preserve">YRR2Q240S1                                                                                                                          </v>
          </cell>
          <cell r="AD633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pruscito    </v>
          </cell>
          <cell r="AH633">
            <v>4502171410</v>
          </cell>
        </row>
        <row r="634">
          <cell r="E634" t="str">
            <v>YRR2Q240S2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160</v>
          </cell>
          <cell r="M634" t="str">
            <v xml:space="preserve">EA </v>
          </cell>
          <cell r="N634">
            <v>20210424</v>
          </cell>
          <cell r="O634" t="str">
            <v>CNE2</v>
          </cell>
          <cell r="P634" t="str">
            <v>EN03</v>
          </cell>
          <cell r="Q634">
            <v>17.43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tlcoenen    </v>
          </cell>
          <cell r="AC634" t="str">
            <v xml:space="preserve">YRR2Q240S2                                                                                                                          </v>
          </cell>
          <cell r="AD63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pruscito    </v>
          </cell>
          <cell r="AH634">
            <v>4502171411</v>
          </cell>
        </row>
        <row r="635">
          <cell r="E635" t="str">
            <v>YRR2Q240S2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160</v>
          </cell>
          <cell r="M635" t="str">
            <v xml:space="preserve">EA </v>
          </cell>
          <cell r="N635">
            <v>20210424</v>
          </cell>
          <cell r="O635" t="str">
            <v>CNE2</v>
          </cell>
          <cell r="P635" t="str">
            <v>EN03</v>
          </cell>
          <cell r="Q635">
            <v>3.03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tlcoenen    </v>
          </cell>
          <cell r="AC635" t="str">
            <v xml:space="preserve">YRR2Q240S2                                                                                                                          </v>
          </cell>
          <cell r="AD635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pruscito    </v>
          </cell>
          <cell r="AH635">
            <v>4502171411</v>
          </cell>
        </row>
        <row r="636">
          <cell r="E636" t="str">
            <v>YRR2Q480S1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188</v>
          </cell>
          <cell r="M636" t="str">
            <v xml:space="preserve">EA </v>
          </cell>
          <cell r="N636">
            <v>20210424</v>
          </cell>
          <cell r="O636" t="str">
            <v>CNE2</v>
          </cell>
          <cell r="P636" t="str">
            <v>EN03</v>
          </cell>
          <cell r="Q636">
            <v>16.88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tlcoenen    </v>
          </cell>
          <cell r="AC636" t="str">
            <v xml:space="preserve">YRR2Q480S1                                                                                                                          </v>
          </cell>
          <cell r="AD63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pruscito    </v>
          </cell>
          <cell r="AH636">
            <v>4502171412</v>
          </cell>
        </row>
        <row r="637">
          <cell r="E637" t="str">
            <v>YRR2Q480S1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188</v>
          </cell>
          <cell r="M637" t="str">
            <v xml:space="preserve">EA </v>
          </cell>
          <cell r="N637">
            <v>20210424</v>
          </cell>
          <cell r="O637" t="str">
            <v>CNE2</v>
          </cell>
          <cell r="P637" t="str">
            <v>EN03</v>
          </cell>
          <cell r="Q637">
            <v>3.16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tlcoenen    </v>
          </cell>
          <cell r="AC637" t="str">
            <v xml:space="preserve">YRR2Q480S1                                                                                                                          </v>
          </cell>
          <cell r="AD637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pruscito    </v>
          </cell>
          <cell r="AH637">
            <v>4502171412</v>
          </cell>
        </row>
        <row r="638">
          <cell r="E638" t="str">
            <v>YRR2Q480S2</v>
          </cell>
          <cell r="F638">
            <v>310</v>
          </cell>
          <cell r="G638">
            <v>1000081891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188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EN03</v>
          </cell>
          <cell r="Q638">
            <v>17.690000000000001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YRR2Q480S2                                                                                                                          </v>
          </cell>
          <cell r="AD63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4502171413</v>
          </cell>
        </row>
        <row r="639">
          <cell r="E639" t="str">
            <v>YRR2Q480S2</v>
          </cell>
          <cell r="F639">
            <v>310</v>
          </cell>
          <cell r="G639">
            <v>1000081891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188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EN03</v>
          </cell>
          <cell r="Q639">
            <v>3.16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YRR2Q480S2                                                                                                                          </v>
          </cell>
          <cell r="AD639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4502171413</v>
          </cell>
        </row>
        <row r="640">
          <cell r="E640" t="str">
            <v>YRR2Q960S1</v>
          </cell>
          <cell r="F640">
            <v>310</v>
          </cell>
          <cell r="G640">
            <v>1000081891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212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EN03</v>
          </cell>
          <cell r="Q640">
            <v>17.29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YRR2Q960S1                                                                                                                          </v>
          </cell>
          <cell r="AD64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4502171414</v>
          </cell>
        </row>
        <row r="641">
          <cell r="E641" t="str">
            <v>YRR2Q960S1</v>
          </cell>
          <cell r="F641">
            <v>310</v>
          </cell>
          <cell r="G641">
            <v>1000081891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EN03</v>
          </cell>
          <cell r="Q641">
            <v>3.27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YRR2Q960S1                                                                                                                          </v>
          </cell>
          <cell r="AD641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4502171414</v>
          </cell>
        </row>
        <row r="642">
          <cell r="E642" t="str">
            <v>YRR2Q960S2</v>
          </cell>
          <cell r="F642">
            <v>310</v>
          </cell>
          <cell r="G642">
            <v>1000081891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EN03</v>
          </cell>
          <cell r="Q642">
            <v>18.100000000000001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YRR2Q960S2                                                                                                                          </v>
          </cell>
          <cell r="AD64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4502171415</v>
          </cell>
        </row>
        <row r="643">
          <cell r="E643" t="str">
            <v>YRR2Q960S2</v>
          </cell>
          <cell r="F643">
            <v>310</v>
          </cell>
          <cell r="G643">
            <v>1000081891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212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EN03</v>
          </cell>
          <cell r="Q643">
            <v>3.27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YRR2Q960S2                                                                                                                          </v>
          </cell>
          <cell r="AD643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4502171415</v>
          </cell>
        </row>
        <row r="644">
          <cell r="E644" t="str">
            <v>AVS15SDOE</v>
          </cell>
          <cell r="F644">
            <v>310</v>
          </cell>
          <cell r="G644">
            <v>1000081891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</v>
          </cell>
          <cell r="M644" t="str">
            <v xml:space="preserve">EA </v>
          </cell>
          <cell r="N644">
            <v>20210417</v>
          </cell>
          <cell r="O644" t="str">
            <v>CNE2</v>
          </cell>
          <cell r="P644" t="str">
            <v>EN03</v>
          </cell>
          <cell r="Q644">
            <v>117.17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ggaba       </v>
          </cell>
          <cell r="AC644" t="str">
            <v xml:space="preserve">AVS15SDOE                                                                                                                           </v>
          </cell>
          <cell r="AD644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jahorn      </v>
          </cell>
          <cell r="AH644">
            <v>4502171389</v>
          </cell>
        </row>
        <row r="645">
          <cell r="E645" t="str">
            <v>ARMA6PMP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18</v>
          </cell>
          <cell r="M645" t="str">
            <v xml:space="preserve">EA </v>
          </cell>
          <cell r="N645">
            <v>20210417</v>
          </cell>
          <cell r="O645" t="str">
            <v>CNE2</v>
          </cell>
          <cell r="P645" t="str">
            <v>EN03</v>
          </cell>
          <cell r="Q645">
            <v>69.87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rvolkman    </v>
          </cell>
          <cell r="AC645" t="str">
            <v xml:space="preserve">ARMA6PMP                                                                                                                            </v>
          </cell>
          <cell r="AD645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rjpitkin    </v>
          </cell>
          <cell r="AH645">
            <v>4502171390</v>
          </cell>
        </row>
        <row r="646">
          <cell r="E646" t="str">
            <v>ARSS2E1PC2</v>
          </cell>
          <cell r="F646">
            <v>310</v>
          </cell>
          <cell r="G646">
            <v>1000081891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120</v>
          </cell>
          <cell r="M646" t="str">
            <v xml:space="preserve">EA </v>
          </cell>
          <cell r="N646">
            <v>20210417</v>
          </cell>
          <cell r="O646" t="str">
            <v>CNE2</v>
          </cell>
          <cell r="P646" t="str">
            <v>EN03</v>
          </cell>
          <cell r="Q646">
            <v>41.89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rvolkman    </v>
          </cell>
          <cell r="AC646" t="str">
            <v xml:space="preserve">ARSS2E1PC2                                                                                                                          </v>
          </cell>
          <cell r="AD646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jahorn      </v>
          </cell>
          <cell r="AH646">
            <v>4502171391</v>
          </cell>
        </row>
        <row r="647">
          <cell r="E647" t="str">
            <v>ARSS2E1SC2</v>
          </cell>
          <cell r="F647">
            <v>310</v>
          </cell>
          <cell r="G647">
            <v>1000081891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108</v>
          </cell>
          <cell r="M647" t="str">
            <v xml:space="preserve">EA </v>
          </cell>
          <cell r="N647">
            <v>20210417</v>
          </cell>
          <cell r="O647" t="str">
            <v>CNE2</v>
          </cell>
          <cell r="P647" t="str">
            <v>EN03</v>
          </cell>
          <cell r="Q647">
            <v>42.75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rvolkman    </v>
          </cell>
          <cell r="AC647" t="str">
            <v xml:space="preserve">ARSS2E1SC2                                                                                                                          </v>
          </cell>
          <cell r="AD647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jahorn      </v>
          </cell>
          <cell r="AH647">
            <v>4502171392</v>
          </cell>
        </row>
        <row r="648">
          <cell r="E648" t="str">
            <v>ARSS4E1SC2</v>
          </cell>
          <cell r="F648">
            <v>310</v>
          </cell>
          <cell r="G648">
            <v>1000081891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96</v>
          </cell>
          <cell r="M648" t="str">
            <v xml:space="preserve">EA </v>
          </cell>
          <cell r="N648">
            <v>20210417</v>
          </cell>
          <cell r="O648" t="str">
            <v>CNE2</v>
          </cell>
          <cell r="P648" t="str">
            <v>EN03</v>
          </cell>
          <cell r="Q648">
            <v>44.01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rvolkman    </v>
          </cell>
          <cell r="AC648" t="str">
            <v xml:space="preserve">ARSS4E1SC2                                                                                                                          </v>
          </cell>
          <cell r="AD648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jahorn      </v>
          </cell>
          <cell r="AH648">
            <v>4502171393</v>
          </cell>
        </row>
        <row r="649">
          <cell r="E649" t="str">
            <v>YRRM4Q240P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YRRM4Q240P                                                                                                                          </v>
          </cell>
          <cell r="AD649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4502171418</v>
          </cell>
        </row>
        <row r="650">
          <cell r="E650" t="str">
            <v>YRR4Q960M1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108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16.68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YRR4Q960M1                                                                                                                          </v>
          </cell>
          <cell r="AD650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4502171427</v>
          </cell>
        </row>
        <row r="651">
          <cell r="E651" t="str">
            <v>YRR4Q960M2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108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16.68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YRR4Q960M2                                                                                                                          </v>
          </cell>
          <cell r="AD651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4502171428</v>
          </cell>
        </row>
        <row r="652">
          <cell r="E652" t="str">
            <v>YRR4Q019S1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16.7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YRR4Q019S1                                                                                                                          </v>
          </cell>
          <cell r="AD652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4502171429</v>
          </cell>
        </row>
        <row r="653">
          <cell r="E653" t="str">
            <v>YRR4Q019S2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212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16.7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YRR4Q019S2                                                                                                                          </v>
          </cell>
          <cell r="AD653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4502171430</v>
          </cell>
        </row>
        <row r="654">
          <cell r="E654" t="str">
            <v>YRR4Q038S1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132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16.71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YRR4Q038S1                                                                                                                          </v>
          </cell>
          <cell r="AD654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4502171431</v>
          </cell>
        </row>
        <row r="655">
          <cell r="E655" t="str">
            <v>YRR4Q076S1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56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16.72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YRR4Q076S1                                                                                                                          </v>
          </cell>
          <cell r="AD655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4502171432</v>
          </cell>
        </row>
        <row r="656">
          <cell r="E656" t="str">
            <v>YRR4Q076S2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56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16.72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YRR4Q076S2                                                                                                                          </v>
          </cell>
          <cell r="AD656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4502171433</v>
          </cell>
        </row>
        <row r="657">
          <cell r="E657" t="str">
            <v>YRR4Q240S1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160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16.579999999999998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YRR4Q240S1                                                                                                                          </v>
          </cell>
          <cell r="AD657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4502171434</v>
          </cell>
        </row>
        <row r="658">
          <cell r="E658" t="str">
            <v>YRR4Q240S2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160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YRR4Q240S2                                                                                                                          </v>
          </cell>
          <cell r="AD658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4502171435</v>
          </cell>
        </row>
        <row r="659">
          <cell r="E659" t="str">
            <v>YRR4Q480S1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188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YRR4Q480S1                                                                                                                          </v>
          </cell>
          <cell r="AD659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4502171436</v>
          </cell>
        </row>
        <row r="660">
          <cell r="E660" t="str">
            <v>YRRM4Q240S</v>
          </cell>
          <cell r="F660">
            <v>310</v>
          </cell>
          <cell r="G660">
            <v>1000016047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112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EN01</v>
          </cell>
          <cell r="Q660">
            <v>15.14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tlcoenen    </v>
          </cell>
          <cell r="AC660" t="str">
            <v xml:space="preserve">YRRM4Q240S                                                                                                                          </v>
          </cell>
          <cell r="AD660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NP8</v>
          </cell>
          <cell r="AG660" t="str">
            <v xml:space="preserve">pruscito    </v>
          </cell>
          <cell r="AH660">
            <v>4502171419</v>
          </cell>
        </row>
        <row r="661">
          <cell r="E661" t="str">
            <v>YRR4Q480S2</v>
          </cell>
          <cell r="F661">
            <v>310</v>
          </cell>
          <cell r="G661">
            <v>1000016047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188</v>
          </cell>
          <cell r="M661" t="str">
            <v xml:space="preserve">EA </v>
          </cell>
          <cell r="N661">
            <v>20210424</v>
          </cell>
          <cell r="O661" t="str">
            <v>CNE2</v>
          </cell>
          <cell r="P661" t="str">
            <v>EN01</v>
          </cell>
          <cell r="Q661">
            <v>16.579999999999998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tlcoenen    </v>
          </cell>
          <cell r="AC661" t="str">
            <v xml:space="preserve">YRR4Q480S2                                                                                                                          </v>
          </cell>
          <cell r="AD661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NP8</v>
          </cell>
          <cell r="AG661" t="str">
            <v xml:space="preserve">pruscito    </v>
          </cell>
          <cell r="AH661">
            <v>4502171437</v>
          </cell>
        </row>
        <row r="662">
          <cell r="E662" t="str">
            <v>YRR4Q960S1</v>
          </cell>
          <cell r="F662">
            <v>310</v>
          </cell>
          <cell r="G662">
            <v>1000016047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212</v>
          </cell>
          <cell r="M662" t="str">
            <v xml:space="preserve">EA </v>
          </cell>
          <cell r="N662">
            <v>20210424</v>
          </cell>
          <cell r="O662" t="str">
            <v>CNE2</v>
          </cell>
          <cell r="P662" t="str">
            <v>EN01</v>
          </cell>
          <cell r="Q662">
            <v>16.600000000000001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tlcoenen    </v>
          </cell>
          <cell r="AC662" t="str">
            <v xml:space="preserve">YRR4Q960S1                                                                                                                          </v>
          </cell>
          <cell r="AD662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NP8</v>
          </cell>
          <cell r="AG662" t="str">
            <v xml:space="preserve">pruscito    </v>
          </cell>
          <cell r="AH662">
            <v>4502171438</v>
          </cell>
        </row>
        <row r="663">
          <cell r="E663" t="str">
            <v>YRR4Q960S2</v>
          </cell>
          <cell r="F663">
            <v>310</v>
          </cell>
          <cell r="G663">
            <v>1000016047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212</v>
          </cell>
          <cell r="M663" t="str">
            <v xml:space="preserve">EA </v>
          </cell>
          <cell r="N663">
            <v>20210424</v>
          </cell>
          <cell r="O663" t="str">
            <v>CNE2</v>
          </cell>
          <cell r="P663" t="str">
            <v>EN01</v>
          </cell>
          <cell r="Q663">
            <v>16.600000000000001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YRR4Q960S2                                                                                                                          </v>
          </cell>
          <cell r="AD663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NP8</v>
          </cell>
          <cell r="AG663" t="str">
            <v xml:space="preserve">pruscito    </v>
          </cell>
          <cell r="AH663">
            <v>4502171439</v>
          </cell>
        </row>
        <row r="664">
          <cell r="E664" t="str">
            <v>YRRM4Q480P</v>
          </cell>
          <cell r="F664">
            <v>310</v>
          </cell>
          <cell r="G664">
            <v>1000016047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80</v>
          </cell>
          <cell r="M664" t="str">
            <v xml:space="preserve">EA </v>
          </cell>
          <cell r="N664">
            <v>20210424</v>
          </cell>
          <cell r="O664" t="str">
            <v>CNE2</v>
          </cell>
          <cell r="P664" t="str">
            <v>EN01</v>
          </cell>
          <cell r="Q664">
            <v>15.14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YRRM4Q480P                                                                                                                          </v>
          </cell>
          <cell r="AD664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NP8</v>
          </cell>
          <cell r="AG664" t="str">
            <v xml:space="preserve">pruscito    </v>
          </cell>
          <cell r="AH664">
            <v>4502171420</v>
          </cell>
        </row>
        <row r="665">
          <cell r="E665" t="str">
            <v>YRRM4Q480S</v>
          </cell>
          <cell r="F665">
            <v>310</v>
          </cell>
          <cell r="G665">
            <v>1000016047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80</v>
          </cell>
          <cell r="M665" t="str">
            <v xml:space="preserve">EA </v>
          </cell>
          <cell r="N665">
            <v>20210424</v>
          </cell>
          <cell r="O665" t="str">
            <v>CNE2</v>
          </cell>
          <cell r="P665" t="str">
            <v>EN01</v>
          </cell>
          <cell r="Q665">
            <v>15.14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YRRM4Q480S                                                                                                                          </v>
          </cell>
          <cell r="AD665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NP8</v>
          </cell>
          <cell r="AG665" t="str">
            <v xml:space="preserve">pruscito    </v>
          </cell>
          <cell r="AH665">
            <v>4502171421</v>
          </cell>
        </row>
        <row r="666">
          <cell r="E666" t="str">
            <v>YRR4Q019M1</v>
          </cell>
          <cell r="F666">
            <v>310</v>
          </cell>
          <cell r="G666">
            <v>1000016047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108</v>
          </cell>
          <cell r="M666" t="str">
            <v xml:space="preserve">EA </v>
          </cell>
          <cell r="N666">
            <v>20210424</v>
          </cell>
          <cell r="O666" t="str">
            <v>CNE2</v>
          </cell>
          <cell r="P666" t="str">
            <v>EN01</v>
          </cell>
          <cell r="Q666">
            <v>16.7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YRR4Q019M1                                                                                                                          </v>
          </cell>
          <cell r="AD666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NP8</v>
          </cell>
          <cell r="AG666" t="str">
            <v xml:space="preserve">pruscito    </v>
          </cell>
          <cell r="AH666">
            <v>4502171422</v>
          </cell>
        </row>
        <row r="667">
          <cell r="E667" t="str">
            <v>YRR4Q019M2</v>
          </cell>
          <cell r="F667">
            <v>310</v>
          </cell>
          <cell r="G667">
            <v>1000016047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108</v>
          </cell>
          <cell r="M667" t="str">
            <v xml:space="preserve">EA </v>
          </cell>
          <cell r="N667">
            <v>20210424</v>
          </cell>
          <cell r="O667" t="str">
            <v>CNE2</v>
          </cell>
          <cell r="P667" t="str">
            <v>EN01</v>
          </cell>
          <cell r="Q667">
            <v>16.7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YRR4Q019M2                                                                                                                          </v>
          </cell>
          <cell r="AD667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NP8</v>
          </cell>
          <cell r="AG667" t="str">
            <v xml:space="preserve">pruscito    </v>
          </cell>
          <cell r="AH667">
            <v>4502171423</v>
          </cell>
        </row>
        <row r="668">
          <cell r="E668" t="str">
            <v>YRR4Q038M1</v>
          </cell>
          <cell r="F668">
            <v>310</v>
          </cell>
          <cell r="G668">
            <v>1000016047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80</v>
          </cell>
          <cell r="M668" t="str">
            <v xml:space="preserve">EA </v>
          </cell>
          <cell r="N668">
            <v>20210424</v>
          </cell>
          <cell r="O668" t="str">
            <v>CNE2</v>
          </cell>
          <cell r="P668" t="str">
            <v>EN01</v>
          </cell>
          <cell r="Q668">
            <v>16.71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YRR4Q038M1                                                                                                                          </v>
          </cell>
          <cell r="AD668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NP8</v>
          </cell>
          <cell r="AG668" t="str">
            <v xml:space="preserve">pruscito    </v>
          </cell>
          <cell r="AH668">
            <v>4502171424</v>
          </cell>
        </row>
        <row r="669">
          <cell r="E669" t="str">
            <v>YRR4Q480M1</v>
          </cell>
          <cell r="F669">
            <v>310</v>
          </cell>
          <cell r="G669">
            <v>1000016047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108</v>
          </cell>
          <cell r="M669" t="str">
            <v xml:space="preserve">EA </v>
          </cell>
          <cell r="N669">
            <v>20210424</v>
          </cell>
          <cell r="O669" t="str">
            <v>CNE2</v>
          </cell>
          <cell r="P669" t="str">
            <v>EN01</v>
          </cell>
          <cell r="Q669">
            <v>16.579999999999998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YRR4Q480M1                                                                                                                          </v>
          </cell>
          <cell r="AD669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NP8</v>
          </cell>
          <cell r="AG669" t="str">
            <v xml:space="preserve">pruscito    </v>
          </cell>
          <cell r="AH669">
            <v>4502171425</v>
          </cell>
        </row>
        <row r="670">
          <cell r="E670" t="str">
            <v>YRR4Q480M2</v>
          </cell>
          <cell r="F670">
            <v>310</v>
          </cell>
          <cell r="G670">
            <v>1000016047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108</v>
          </cell>
          <cell r="M670" t="str">
            <v xml:space="preserve">EA </v>
          </cell>
          <cell r="N670">
            <v>20210424</v>
          </cell>
          <cell r="O670" t="str">
            <v>CNE2</v>
          </cell>
          <cell r="P670" t="str">
            <v>EN01</v>
          </cell>
          <cell r="Q670">
            <v>16.579999999999998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YRR4Q480M2                                                                                                                          </v>
          </cell>
          <cell r="AD670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NP8</v>
          </cell>
          <cell r="AG670" t="str">
            <v xml:space="preserve">pruscito    </v>
          </cell>
          <cell r="AH670">
            <v>4502171426</v>
          </cell>
        </row>
        <row r="671">
          <cell r="E671" t="str">
            <v>AP3S1POC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8</v>
          </cell>
          <cell r="M671" t="str">
            <v xml:space="preserve">EA </v>
          </cell>
          <cell r="N671">
            <v>20210424</v>
          </cell>
          <cell r="O671" t="str">
            <v>CNE2</v>
          </cell>
          <cell r="P671" t="str">
            <v>EN03</v>
          </cell>
          <cell r="Q671">
            <v>42.67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rvolkman    </v>
          </cell>
          <cell r="AC671" t="str">
            <v xml:space="preserve">AP3S1POC                                                                                                                            </v>
          </cell>
          <cell r="AD671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jahorn      </v>
          </cell>
          <cell r="AH671">
            <v>4502174638</v>
          </cell>
        </row>
        <row r="672">
          <cell r="E672" t="str">
            <v>AR1DEBQLC8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248</v>
          </cell>
          <cell r="M672" t="str">
            <v xml:space="preserve">EA </v>
          </cell>
          <cell r="N672">
            <v>20210417</v>
          </cell>
          <cell r="O672" t="str">
            <v>CNE2</v>
          </cell>
          <cell r="P672" t="str">
            <v>EN03</v>
          </cell>
          <cell r="Q672">
            <v>29.16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rvolkman    </v>
          </cell>
          <cell r="AC672" t="str">
            <v xml:space="preserve">AR1DEBQLC8                                                                                                                          </v>
          </cell>
          <cell r="AD672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jahorn      </v>
          </cell>
          <cell r="AH672">
            <v>4502174639</v>
          </cell>
        </row>
        <row r="673">
          <cell r="E673" t="str">
            <v>AR1DEBTLC9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252</v>
          </cell>
          <cell r="M673" t="str">
            <v xml:space="preserve">EA </v>
          </cell>
          <cell r="N673">
            <v>20210417</v>
          </cell>
          <cell r="O673" t="str">
            <v>CNE2</v>
          </cell>
          <cell r="P673" t="str">
            <v>EN03</v>
          </cell>
          <cell r="Q673">
            <v>29.16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rvolkman    </v>
          </cell>
          <cell r="AC673" t="str">
            <v xml:space="preserve">AR1DEBTLC9                                                                                                                          </v>
          </cell>
          <cell r="AD673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jahorn      </v>
          </cell>
          <cell r="AH673">
            <v>4502174640</v>
          </cell>
        </row>
        <row r="674">
          <cell r="E674" t="str">
            <v>YRRM2Q240P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320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YRRM2Q240P                                                                                                                          </v>
          </cell>
          <cell r="AD67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4502174641</v>
          </cell>
        </row>
        <row r="675">
          <cell r="E675" t="str">
            <v>YRRM2Q240P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320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YRRM2Q240P                                                                                                                          </v>
          </cell>
          <cell r="AD675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4502174641</v>
          </cell>
        </row>
        <row r="676">
          <cell r="E676" t="str">
            <v>YRRM2Q240S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320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YRRM2Q240S                                                                                                                          </v>
          </cell>
          <cell r="AD67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4502174642</v>
          </cell>
        </row>
        <row r="677">
          <cell r="E677" t="str">
            <v>YRRM2Q240S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320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YRRM2Q240S                                                                                                                          </v>
          </cell>
          <cell r="AD677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4502174642</v>
          </cell>
        </row>
        <row r="678">
          <cell r="E678" t="str">
            <v>YRRM2Q480P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264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15.58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YRRM2Q480P                                                                                                                          </v>
          </cell>
          <cell r="AD67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4502174643</v>
          </cell>
        </row>
        <row r="679">
          <cell r="E679" t="str">
            <v>YRRM2Q480P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264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3.42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YRRM2Q480P                                                                                                                          </v>
          </cell>
          <cell r="AD679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4502174643</v>
          </cell>
        </row>
        <row r="680">
          <cell r="E680" t="str">
            <v>YRRM2Q480S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264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15.58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YRRM2Q480S                                                                                                                          </v>
          </cell>
          <cell r="AD68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4502174644</v>
          </cell>
        </row>
        <row r="681">
          <cell r="E681" t="str">
            <v>YRRM2Q480S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264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3.42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YRRM2Q480S                                                                                                                          </v>
          </cell>
          <cell r="AD681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4502174644</v>
          </cell>
        </row>
        <row r="682">
          <cell r="E682" t="str">
            <v>YRRM2N240P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16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15.58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YRRM2N240P                                                                                                                          </v>
          </cell>
          <cell r="AD68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4502174645</v>
          </cell>
        </row>
        <row r="683">
          <cell r="E683" t="str">
            <v>YRRM2N240P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16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3.42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YRRM2N240P                                                                                                                          </v>
          </cell>
          <cell r="AD683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4502174645</v>
          </cell>
        </row>
        <row r="684">
          <cell r="E684" t="str">
            <v>YRRM2N240S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16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15.58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YRRM2N240S                                                                                                                          </v>
          </cell>
          <cell r="AD68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4502174646</v>
          </cell>
        </row>
        <row r="685">
          <cell r="E685" t="str">
            <v>YRRM2N240S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16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3.42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YRRM2N240S                                                                                                                          </v>
          </cell>
          <cell r="AD685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4502174646</v>
          </cell>
        </row>
        <row r="686">
          <cell r="E686" t="str">
            <v>YRRM2N480P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72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15.58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YRRM2N480P                                                                                                                          </v>
          </cell>
          <cell r="AD68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4502174647</v>
          </cell>
        </row>
        <row r="687">
          <cell r="E687" t="str">
            <v>YRRM2N480P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72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3.42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YRRM2N480P                                                                                                                          </v>
          </cell>
          <cell r="AD687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4502174647</v>
          </cell>
        </row>
        <row r="688">
          <cell r="E688" t="str">
            <v>YRRM2N480S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72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15.58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YRRM2N480S                                                                                                                          </v>
          </cell>
          <cell r="AD68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4502174648</v>
          </cell>
        </row>
        <row r="689">
          <cell r="E689" t="str">
            <v>YRRM2N480S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72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3.42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YRRM2N480S                                                                                                                          </v>
          </cell>
          <cell r="AD689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4502174648</v>
          </cell>
        </row>
        <row r="690">
          <cell r="E690" t="str">
            <v>YRR2N019M1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4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17.32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YRR2N019M1                                                                                                                          </v>
          </cell>
          <cell r="AD69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4502174649</v>
          </cell>
        </row>
        <row r="691">
          <cell r="E691" t="str">
            <v>YRR2N019M1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4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3.28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YRR2N019M1                                                                                                                          </v>
          </cell>
          <cell r="AD691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4502174649</v>
          </cell>
        </row>
        <row r="692">
          <cell r="E692" t="str">
            <v>YRR2N019M2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4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3.28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YRR2N019M2                                                                                                                          </v>
          </cell>
          <cell r="AD69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4502174650</v>
          </cell>
        </row>
        <row r="693">
          <cell r="E693" t="str">
            <v>YRR2N019M2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4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18.11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YRR2N019M2                                                                                                                          </v>
          </cell>
          <cell r="AD693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4502174650</v>
          </cell>
        </row>
        <row r="694">
          <cell r="E694" t="str">
            <v>YRR2N960M1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4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3.27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YRR2N960M1                                                                                                                          </v>
          </cell>
          <cell r="AD69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4502174651</v>
          </cell>
        </row>
        <row r="695">
          <cell r="E695" t="str">
            <v>YRR2N960M1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17.3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YRR2N960M1                                                                                                                          </v>
          </cell>
          <cell r="AD695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4502174651</v>
          </cell>
        </row>
        <row r="696">
          <cell r="E696" t="str">
            <v>YRR2N960M2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3.27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YRR2N960M2                                                                                                                          </v>
          </cell>
          <cell r="AD69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4502174652</v>
          </cell>
        </row>
        <row r="697">
          <cell r="E697" t="str">
            <v>YRR2N960M2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18.100000000000001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YRR2N960M2                                                                                                                          </v>
          </cell>
          <cell r="AD697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4502174652</v>
          </cell>
        </row>
        <row r="698">
          <cell r="E698" t="str">
            <v>YRR2F019M1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12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3.28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YRR2F019M1                                                                                                                          </v>
          </cell>
          <cell r="AD69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4502174653</v>
          </cell>
        </row>
        <row r="699">
          <cell r="E699" t="str">
            <v>YRR2F019M1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12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17.32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YRR2F019M1                                                                                                                          </v>
          </cell>
          <cell r="AD699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4502174653</v>
          </cell>
        </row>
        <row r="700">
          <cell r="E700" t="str">
            <v>YRR2F019M2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12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3.28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YRR2F019M2                                                                                                                          </v>
          </cell>
          <cell r="AD70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4502174654</v>
          </cell>
        </row>
        <row r="701">
          <cell r="E701" t="str">
            <v>YRR2F019M2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12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18.11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YRR2F019M2                                                                                                                          </v>
          </cell>
          <cell r="AD701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4502174654</v>
          </cell>
        </row>
        <row r="702">
          <cell r="E702" t="str">
            <v>YRR2F960M1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12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3.27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YRR2F960M1                                                                                                                          </v>
          </cell>
          <cell r="AD70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4502174655</v>
          </cell>
        </row>
        <row r="703">
          <cell r="E703" t="str">
            <v>YRR2F960M1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17.3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YRR2F960M1                                                                                                                          </v>
          </cell>
          <cell r="AD703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4502174655</v>
          </cell>
        </row>
        <row r="704">
          <cell r="E704" t="str">
            <v>YRR2F960M2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3.27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YRR2F960M2                                                                                                                          </v>
          </cell>
          <cell r="AD70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4502174656</v>
          </cell>
        </row>
        <row r="705">
          <cell r="E705" t="str">
            <v>YRR2F960M2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18.100000000000001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YRR2F960M2                                                                                                                          </v>
          </cell>
          <cell r="AD705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4502174656</v>
          </cell>
        </row>
        <row r="706">
          <cell r="E706" t="str">
            <v>YRR2N019S1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4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3.28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YRR2N019S1                                                                                                                          </v>
          </cell>
          <cell r="AD70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4502174657</v>
          </cell>
        </row>
        <row r="707">
          <cell r="E707" t="str">
            <v>YRR2N019S1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4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17.309999999999999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YRR2N019S1                                                                                                                          </v>
          </cell>
          <cell r="AD707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4502174657</v>
          </cell>
        </row>
        <row r="708">
          <cell r="E708" t="str">
            <v>YRR2N019S2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4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3.28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YRR2N019S2                                                                                                                          </v>
          </cell>
          <cell r="AD70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4502174658</v>
          </cell>
        </row>
        <row r="709">
          <cell r="E709" t="str">
            <v>YRR2N019S2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4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18.12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YRR2N019S2                                                                                                                          </v>
          </cell>
          <cell r="AD709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4502174658</v>
          </cell>
        </row>
        <row r="710">
          <cell r="E710" t="str">
            <v>YRR2N960S1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4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YRR2N960S1                                                                                                                          </v>
          </cell>
          <cell r="AD71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4502174659</v>
          </cell>
        </row>
        <row r="711">
          <cell r="E711" t="str">
            <v>YRR2N960S1</v>
          </cell>
          <cell r="F711">
            <v>310</v>
          </cell>
          <cell r="G711">
            <v>1000081891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4</v>
          </cell>
          <cell r="M711" t="str">
            <v xml:space="preserve">EA </v>
          </cell>
          <cell r="N711">
            <v>20210501</v>
          </cell>
          <cell r="O711" t="str">
            <v>CNE2</v>
          </cell>
          <cell r="P711" t="str">
            <v>EN03</v>
          </cell>
          <cell r="Q711">
            <v>17.29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tlcoenen    </v>
          </cell>
          <cell r="AC711" t="str">
            <v xml:space="preserve">YRR2N960S1                                                                                                                          </v>
          </cell>
          <cell r="AD711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pruscito    </v>
          </cell>
          <cell r="AH711">
            <v>4502174659</v>
          </cell>
        </row>
        <row r="712">
          <cell r="E712" t="str">
            <v>YRR2N960S2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</v>
          </cell>
          <cell r="M712" t="str">
            <v xml:space="preserve">EA </v>
          </cell>
          <cell r="N712">
            <v>20210501</v>
          </cell>
          <cell r="O712" t="str">
            <v>CNE2</v>
          </cell>
          <cell r="P712" t="str">
            <v>EN03</v>
          </cell>
          <cell r="Q712">
            <v>3.27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tlcoenen    </v>
          </cell>
          <cell r="AC712" t="str">
            <v xml:space="preserve">YRR2N960S2                                                                                                                          </v>
          </cell>
          <cell r="AD71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pruscito    </v>
          </cell>
          <cell r="AH712">
            <v>4502174660</v>
          </cell>
        </row>
        <row r="713">
          <cell r="E713" t="str">
            <v>YRR2N960S2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4</v>
          </cell>
          <cell r="M713" t="str">
            <v xml:space="preserve">EA </v>
          </cell>
          <cell r="N713">
            <v>20210501</v>
          </cell>
          <cell r="O713" t="str">
            <v>CNE2</v>
          </cell>
          <cell r="P713" t="str">
            <v>EN03</v>
          </cell>
          <cell r="Q713">
            <v>18.100000000000001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tlcoenen    </v>
          </cell>
          <cell r="AC713" t="str">
            <v xml:space="preserve">YRR2N960S2                                                                                                                          </v>
          </cell>
          <cell r="AD713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pruscito    </v>
          </cell>
          <cell r="AH713">
            <v>4502174660</v>
          </cell>
        </row>
        <row r="714">
          <cell r="E714" t="str">
            <v>YRR2F019S1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12</v>
          </cell>
          <cell r="M714" t="str">
            <v xml:space="preserve">EA </v>
          </cell>
          <cell r="N714">
            <v>20210501</v>
          </cell>
          <cell r="O714" t="str">
            <v>CNE2</v>
          </cell>
          <cell r="P714" t="str">
            <v>EN03</v>
          </cell>
          <cell r="Q714">
            <v>3.28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tlcoenen    </v>
          </cell>
          <cell r="AC714" t="str">
            <v xml:space="preserve">YRR2F019S1                                                                                                                          </v>
          </cell>
          <cell r="AD71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NP5</v>
          </cell>
          <cell r="AG714" t="str">
            <v xml:space="preserve">pruscito    </v>
          </cell>
          <cell r="AH714">
            <v>4502174661</v>
          </cell>
        </row>
        <row r="715">
          <cell r="E715" t="str">
            <v>YRR2F019S1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12</v>
          </cell>
          <cell r="M715" t="str">
            <v xml:space="preserve">EA </v>
          </cell>
          <cell r="N715">
            <v>20210501</v>
          </cell>
          <cell r="O715" t="str">
            <v>CNE2</v>
          </cell>
          <cell r="P715" t="str">
            <v>EN03</v>
          </cell>
          <cell r="Q715">
            <v>17.309999999999999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tlcoenen    </v>
          </cell>
          <cell r="AC715" t="str">
            <v xml:space="preserve">YRR2F019S1                                                                                                                          </v>
          </cell>
          <cell r="AD715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NP5</v>
          </cell>
          <cell r="AG715" t="str">
            <v xml:space="preserve">pruscito    </v>
          </cell>
          <cell r="AH715">
            <v>4502174661</v>
          </cell>
        </row>
        <row r="716">
          <cell r="E716" t="str">
            <v>YRR2F019S2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12</v>
          </cell>
          <cell r="M716" t="str">
            <v xml:space="preserve">EA </v>
          </cell>
          <cell r="N716">
            <v>20210501</v>
          </cell>
          <cell r="O716" t="str">
            <v>CNE2</v>
          </cell>
          <cell r="P716" t="str">
            <v>EN03</v>
          </cell>
          <cell r="Q716">
            <v>3.28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tlcoenen    </v>
          </cell>
          <cell r="AC716" t="str">
            <v xml:space="preserve">YRR2F019S2                                                                                                                          </v>
          </cell>
          <cell r="AD71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NP5</v>
          </cell>
          <cell r="AG716" t="str">
            <v xml:space="preserve">pruscito    </v>
          </cell>
          <cell r="AH716">
            <v>4502174662</v>
          </cell>
        </row>
        <row r="717">
          <cell r="E717" t="str">
            <v>YRR2F019S2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12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18.12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tlcoenen    </v>
          </cell>
          <cell r="AC717" t="str">
            <v xml:space="preserve">YRR2F019S2                                                                                                                          </v>
          </cell>
          <cell r="AD717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NP5</v>
          </cell>
          <cell r="AG717" t="str">
            <v xml:space="preserve">pruscito    </v>
          </cell>
          <cell r="AH717">
            <v>4502174662</v>
          </cell>
        </row>
        <row r="718">
          <cell r="E718" t="str">
            <v>YRR2F960S1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12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17.29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tlcoenen    </v>
          </cell>
          <cell r="AC718" t="str">
            <v xml:space="preserve">YRR2F960S1                                                                                                                          </v>
          </cell>
          <cell r="AD71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NP5</v>
          </cell>
          <cell r="AG718" t="str">
            <v xml:space="preserve">pruscito    </v>
          </cell>
          <cell r="AH718">
            <v>4502174663</v>
          </cell>
        </row>
        <row r="719">
          <cell r="E719" t="str">
            <v>YRR2F960S1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12</v>
          </cell>
          <cell r="M719" t="str">
            <v xml:space="preserve">EA </v>
          </cell>
          <cell r="N719">
            <v>20210501</v>
          </cell>
          <cell r="O719" t="str">
            <v>CNE2</v>
          </cell>
          <cell r="P719" t="str">
            <v>EN03</v>
          </cell>
          <cell r="Q719">
            <v>3.27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YRR2F960S1                                                                                                                          </v>
          </cell>
          <cell r="AD719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NP5</v>
          </cell>
          <cell r="AG719" t="str">
            <v xml:space="preserve">pruscito    </v>
          </cell>
          <cell r="AH719">
            <v>4502174663</v>
          </cell>
        </row>
        <row r="720">
          <cell r="E720" t="str">
            <v>YRR2F960S2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12</v>
          </cell>
          <cell r="M720" t="str">
            <v xml:space="preserve">EA </v>
          </cell>
          <cell r="N720">
            <v>20210501</v>
          </cell>
          <cell r="O720" t="str">
            <v>CNE2</v>
          </cell>
          <cell r="P720" t="str">
            <v>EN03</v>
          </cell>
          <cell r="Q720">
            <v>18.100000000000001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YRR2F960S2                                                                                                                          </v>
          </cell>
          <cell r="AD72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NP5</v>
          </cell>
          <cell r="AG720" t="str">
            <v xml:space="preserve">pruscito    </v>
          </cell>
          <cell r="AH720">
            <v>4502174664</v>
          </cell>
        </row>
        <row r="721">
          <cell r="E721" t="str">
            <v>YRR2F960S2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12</v>
          </cell>
          <cell r="M721" t="str">
            <v xml:space="preserve">EA </v>
          </cell>
          <cell r="N721">
            <v>20210501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YRR2F960S2                                                                                                                          </v>
          </cell>
          <cell r="AD721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NP5</v>
          </cell>
          <cell r="AG721" t="str">
            <v xml:space="preserve">pruscito    </v>
          </cell>
          <cell r="AH721">
            <v>4502174664</v>
          </cell>
        </row>
        <row r="722">
          <cell r="E722" t="str">
            <v>KH85DEPEL1</v>
          </cell>
          <cell r="F722">
            <v>310</v>
          </cell>
          <cell r="G722">
            <v>1000016047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144</v>
          </cell>
          <cell r="M722" t="str">
            <v xml:space="preserve">EA </v>
          </cell>
          <cell r="N722">
            <v>20210424</v>
          </cell>
          <cell r="O722" t="str">
            <v>CNE2</v>
          </cell>
          <cell r="P722" t="str">
            <v>EN01</v>
          </cell>
          <cell r="Q722">
            <v>5.81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ggaba       </v>
          </cell>
          <cell r="AC722" t="str">
            <v xml:space="preserve">KH85DEPEL1                                                                                                                          </v>
          </cell>
          <cell r="AD722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NP5</v>
          </cell>
          <cell r="AG722" t="str">
            <v xml:space="preserve">hkhong      </v>
          </cell>
          <cell r="AH722">
            <v>4502174665</v>
          </cell>
        </row>
        <row r="723">
          <cell r="E723" t="str">
            <v>ARSL15PMPC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40</v>
          </cell>
          <cell r="M723" t="str">
            <v xml:space="preserve">EA </v>
          </cell>
          <cell r="N723">
            <v>20210417</v>
          </cell>
          <cell r="O723" t="str">
            <v>CNE2</v>
          </cell>
          <cell r="P723" t="str">
            <v>EN03</v>
          </cell>
          <cell r="Q723">
            <v>98.55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rvolkman    </v>
          </cell>
          <cell r="AC723" t="str">
            <v xml:space="preserve">ARSL15PMPC                                                                                                                          </v>
          </cell>
          <cell r="AD723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NP5</v>
          </cell>
          <cell r="AG723" t="str">
            <v xml:space="preserve">rjpitkin    </v>
          </cell>
          <cell r="AH723">
            <v>4502174670</v>
          </cell>
        </row>
        <row r="724">
          <cell r="E724" t="str">
            <v>AP3S2POC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8</v>
          </cell>
          <cell r="M724" t="str">
            <v xml:space="preserve">EA </v>
          </cell>
          <cell r="N724">
            <v>20210424</v>
          </cell>
          <cell r="O724" t="str">
            <v>CNE2</v>
          </cell>
          <cell r="P724" t="str">
            <v>EN03</v>
          </cell>
          <cell r="Q724">
            <v>42.67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rvolkman    </v>
          </cell>
          <cell r="AC724" t="str">
            <v xml:space="preserve">AP3S2POC                                                                                                                            </v>
          </cell>
          <cell r="AD724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NP5</v>
          </cell>
          <cell r="AG724" t="str">
            <v xml:space="preserve">jahorn      </v>
          </cell>
          <cell r="AH724">
            <v>4502174637</v>
          </cell>
        </row>
        <row r="725">
          <cell r="E725" t="str">
            <v>AVS15R1QSO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75</v>
          </cell>
          <cell r="M725" t="str">
            <v xml:space="preserve">EA </v>
          </cell>
          <cell r="N725">
            <v>20210424</v>
          </cell>
          <cell r="O725" t="str">
            <v>CNE2</v>
          </cell>
          <cell r="P725" t="str">
            <v>EN03</v>
          </cell>
          <cell r="Q725">
            <v>3.79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ggaba       </v>
          </cell>
          <cell r="AC725" t="str">
            <v xml:space="preserve">AVS15R1QSO                                                                                                                          </v>
          </cell>
          <cell r="AD725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NP8</v>
          </cell>
          <cell r="AG725" t="str">
            <v xml:space="preserve">jahorn      </v>
          </cell>
          <cell r="AH725">
            <v>4502176979</v>
          </cell>
        </row>
        <row r="726">
          <cell r="E726" t="str">
            <v>AVSF30QSO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45</v>
          </cell>
          <cell r="M726" t="str">
            <v xml:space="preserve">EA </v>
          </cell>
          <cell r="N726">
            <v>20210424</v>
          </cell>
          <cell r="O726" t="str">
            <v>CNE2</v>
          </cell>
          <cell r="P726" t="str">
            <v>EN03</v>
          </cell>
          <cell r="Q726">
            <v>3.67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ggaba       </v>
          </cell>
          <cell r="AC726" t="str">
            <v xml:space="preserve">AVSF30QSO                                                                                                                           </v>
          </cell>
          <cell r="AD726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NP8</v>
          </cell>
          <cell r="AG726" t="str">
            <v xml:space="preserve">jahorn      </v>
          </cell>
          <cell r="AH726">
            <v>4502176980</v>
          </cell>
        </row>
        <row r="727">
          <cell r="E727" t="str">
            <v>AVEF15GQSO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40</v>
          </cell>
          <cell r="M727" t="str">
            <v xml:space="preserve">EA </v>
          </cell>
          <cell r="N727">
            <v>20210424</v>
          </cell>
          <cell r="O727" t="str">
            <v>CNE2</v>
          </cell>
          <cell r="P727" t="str">
            <v>EN03</v>
          </cell>
          <cell r="Q727">
            <v>4.8499999999999996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ggaba       </v>
          </cell>
          <cell r="AC727" t="str">
            <v xml:space="preserve">AVEF15GQSO                                                                                                                          </v>
          </cell>
          <cell r="AD727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NP8</v>
          </cell>
          <cell r="AG727" t="str">
            <v xml:space="preserve">jahorn      </v>
          </cell>
          <cell r="AH727">
            <v>4502176981</v>
          </cell>
        </row>
        <row r="728">
          <cell r="E728" t="str">
            <v>AVSF30R148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44</v>
          </cell>
          <cell r="M728" t="str">
            <v xml:space="preserve">EA </v>
          </cell>
          <cell r="N728">
            <v>20210501</v>
          </cell>
          <cell r="O728" t="str">
            <v>CNE2</v>
          </cell>
          <cell r="P728" t="str">
            <v>EN03</v>
          </cell>
          <cell r="Q728">
            <v>111.76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ggaba       </v>
          </cell>
          <cell r="AC728" t="str">
            <v xml:space="preserve">AVSF30R148                                                                                                                          </v>
          </cell>
          <cell r="AD728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jahorn      </v>
          </cell>
          <cell r="AH728">
            <v>4502178530</v>
          </cell>
        </row>
        <row r="729">
          <cell r="E729" t="str">
            <v>ARMA6P2P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26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66.540000000000006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ARMA6P2P                                                                                                                            </v>
          </cell>
          <cell r="AD729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4502178539</v>
          </cell>
        </row>
        <row r="730">
          <cell r="E730" t="str">
            <v>YRR2W480S2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2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YRR2W480S2                                                                                                                          </v>
          </cell>
          <cell r="AD730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4502178629</v>
          </cell>
        </row>
        <row r="731">
          <cell r="E731" t="str">
            <v>YRR2W960S1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3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3.27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YRR2W960S1                                                                                                                          </v>
          </cell>
          <cell r="AD731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4502178630</v>
          </cell>
        </row>
        <row r="732">
          <cell r="E732" t="str">
            <v>YRR2W960S2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2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YRR2W960S2                                                                                                                          </v>
          </cell>
          <cell r="AD732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4502178631</v>
          </cell>
        </row>
        <row r="733">
          <cell r="E733" t="str">
            <v>YRR2W038S2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YRR2W038S2                                                                                                                          </v>
          </cell>
          <cell r="AD733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4502178632</v>
          </cell>
        </row>
        <row r="734">
          <cell r="E734" t="str">
            <v>YRR2D019S1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13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3.28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YRR2D019S1                                                                                                                          </v>
          </cell>
          <cell r="AD734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4502178633</v>
          </cell>
        </row>
        <row r="735">
          <cell r="E735" t="str">
            <v>YRR2D019S2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12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3.28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YRR2D019S2                                                                                                                          </v>
          </cell>
          <cell r="AD735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4502178634</v>
          </cell>
        </row>
        <row r="736">
          <cell r="E736" t="str">
            <v>YRR2D038S1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13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3.27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YRR2D038S1                                                                                                                          </v>
          </cell>
          <cell r="AD736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4502178635</v>
          </cell>
        </row>
        <row r="737">
          <cell r="E737" t="str">
            <v>YRR2D038S2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12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3.27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YRR2D038S2                                                                                                                          </v>
          </cell>
          <cell r="AD737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4502178636</v>
          </cell>
        </row>
        <row r="738">
          <cell r="E738" t="str">
            <v>YRR2D076S1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10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3.37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YRR2D076S1                                                                                                                          </v>
          </cell>
          <cell r="AD738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4502178637</v>
          </cell>
        </row>
        <row r="739">
          <cell r="E739" t="str">
            <v>YRR2D076S2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10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3.37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YRR2D076S2                                                                                                                          </v>
          </cell>
          <cell r="AD739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4502178638</v>
          </cell>
        </row>
        <row r="740">
          <cell r="E740" t="str">
            <v>ARMA6P2S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24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66.89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ARMA6P2S                                                                                                                            </v>
          </cell>
          <cell r="AD740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rjpitkin    </v>
          </cell>
          <cell r="AH740">
            <v>4502178540</v>
          </cell>
        </row>
        <row r="741">
          <cell r="E741" t="str">
            <v>YRR2D480S1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3.16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YRR2D480S1                                                                                                                          </v>
          </cell>
          <cell r="AD741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4502178639</v>
          </cell>
        </row>
        <row r="742">
          <cell r="E742" t="str">
            <v>YRR2D480S2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3.16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YRR2D480S2                                                                                                                          </v>
          </cell>
          <cell r="AD742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4502178640</v>
          </cell>
        </row>
        <row r="743">
          <cell r="E743" t="str">
            <v>YRR2D960S1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3.27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YRR2D960S1                                                                                                                          </v>
          </cell>
          <cell r="AD743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4502178641</v>
          </cell>
        </row>
        <row r="744">
          <cell r="E744" t="str">
            <v>YRR2D960S2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12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3.27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YRR2D960S2                                                                                                                          </v>
          </cell>
          <cell r="AD744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4502178642</v>
          </cell>
        </row>
        <row r="745">
          <cell r="E745" t="str">
            <v>YRR2V076S1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3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3.37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YRR2V076S1                                                                                                                          </v>
          </cell>
          <cell r="AD745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4502178643</v>
          </cell>
        </row>
        <row r="746">
          <cell r="E746" t="str">
            <v>YRR2V076S2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2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YRR2V076S2                                                                                                                          </v>
          </cell>
          <cell r="AD746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4502178644</v>
          </cell>
        </row>
        <row r="747">
          <cell r="E747" t="str">
            <v>YRR2V240S1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5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3.03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YRR2V240S1                                                                                                                          </v>
          </cell>
          <cell r="AD747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4502178645</v>
          </cell>
        </row>
        <row r="748">
          <cell r="E748" t="str">
            <v>YRR2V240S2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5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YRR2V240S2                                                                                                                          </v>
          </cell>
          <cell r="AD748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4502178646</v>
          </cell>
        </row>
        <row r="749">
          <cell r="E749" t="str">
            <v>YRR2V480S1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5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3.16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YRR2V480S1                                                                                                                          </v>
          </cell>
          <cell r="AD749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4502178647</v>
          </cell>
        </row>
        <row r="750">
          <cell r="E750" t="str">
            <v>YRR2V480S2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5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YRR2V480S2                                                                                                                          </v>
          </cell>
          <cell r="AD750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4502178648</v>
          </cell>
        </row>
        <row r="751">
          <cell r="E751" t="str">
            <v>ARSS2SCPC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32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41.89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ARSS2SCPC                                                                                                                           </v>
          </cell>
          <cell r="AD751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4502178541</v>
          </cell>
        </row>
        <row r="752">
          <cell r="E752" t="str">
            <v>YRR2D240S1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3.03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YRR2D240S1                                                                                                                          </v>
          </cell>
          <cell r="AD752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4502178649</v>
          </cell>
        </row>
        <row r="753">
          <cell r="E753" t="str">
            <v>YRR2D240S2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12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3.03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YRR2D240S2                                                                                                                          </v>
          </cell>
          <cell r="AD753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4502178650</v>
          </cell>
        </row>
        <row r="754">
          <cell r="E754" t="str">
            <v>YRR2H019S1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3.28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YRR2H019S1                                                                                                                          </v>
          </cell>
          <cell r="AD754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4502178651</v>
          </cell>
        </row>
        <row r="755">
          <cell r="E755" t="str">
            <v>YRR2H019S2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13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3.28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YRR2H019S2                                                                                                                          </v>
          </cell>
          <cell r="AD755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4502178652</v>
          </cell>
        </row>
        <row r="756">
          <cell r="E756" t="str">
            <v>YRR2H038S1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20210508</v>
          </cell>
          <cell r="O756" t="str">
            <v>CNE2</v>
          </cell>
          <cell r="P756" t="str">
            <v>EN03</v>
          </cell>
          <cell r="Q756">
            <v>3.27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tlcoenen    </v>
          </cell>
          <cell r="AC756" t="str">
            <v xml:space="preserve">YRR2H038S1                                                                                                                          </v>
          </cell>
          <cell r="AD756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pruscito    </v>
          </cell>
          <cell r="AH756">
            <v>4502178653</v>
          </cell>
        </row>
        <row r="757">
          <cell r="E757" t="str">
            <v>YRR2H076S1</v>
          </cell>
          <cell r="F757">
            <v>310</v>
          </cell>
          <cell r="G757">
            <v>1000081891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7</v>
          </cell>
          <cell r="M757" t="str">
            <v xml:space="preserve">EA </v>
          </cell>
          <cell r="N757">
            <v>20210508</v>
          </cell>
          <cell r="O757" t="str">
            <v>CNE2</v>
          </cell>
          <cell r="P757" t="str">
            <v>EN03</v>
          </cell>
          <cell r="Q757">
            <v>3.37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tlcoenen    </v>
          </cell>
          <cell r="AC757" t="str">
            <v xml:space="preserve">YRR2H076S1                                                                                                                          </v>
          </cell>
          <cell r="AD757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pruscito    </v>
          </cell>
          <cell r="AH757">
            <v>4502178654</v>
          </cell>
        </row>
        <row r="758">
          <cell r="E758" t="str">
            <v>YRR2H076S2</v>
          </cell>
          <cell r="F758">
            <v>310</v>
          </cell>
          <cell r="G758">
            <v>1000081891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8</v>
          </cell>
          <cell r="M758" t="str">
            <v xml:space="preserve">EA </v>
          </cell>
          <cell r="N758">
            <v>20210508</v>
          </cell>
          <cell r="O758" t="str">
            <v>CNE2</v>
          </cell>
          <cell r="P758" t="str">
            <v>EN03</v>
          </cell>
          <cell r="Q758">
            <v>3.37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tlcoenen    </v>
          </cell>
          <cell r="AC758" t="str">
            <v xml:space="preserve">YRR2H076S2                                                                                                                          </v>
          </cell>
          <cell r="AD758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pruscito    </v>
          </cell>
          <cell r="AH758">
            <v>4502178655</v>
          </cell>
        </row>
        <row r="759">
          <cell r="E759" t="str">
            <v>YRR2H240S1</v>
          </cell>
          <cell r="F759">
            <v>310</v>
          </cell>
          <cell r="G759">
            <v>1000081891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13</v>
          </cell>
          <cell r="M759" t="str">
            <v xml:space="preserve">EA </v>
          </cell>
          <cell r="N759">
            <v>20210508</v>
          </cell>
          <cell r="O759" t="str">
            <v>CNE2</v>
          </cell>
          <cell r="P759" t="str">
            <v>EN03</v>
          </cell>
          <cell r="Q759">
            <v>3.03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tlcoenen    </v>
          </cell>
          <cell r="AC759" t="str">
            <v xml:space="preserve">YRR2H240S1                                                                                                                          </v>
          </cell>
          <cell r="AD759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pruscito    </v>
          </cell>
          <cell r="AH759">
            <v>4502178656</v>
          </cell>
        </row>
        <row r="760">
          <cell r="E760" t="str">
            <v>YRR2H240S2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13</v>
          </cell>
          <cell r="M760" t="str">
            <v xml:space="preserve">EA </v>
          </cell>
          <cell r="N760">
            <v>20210508</v>
          </cell>
          <cell r="O760" t="str">
            <v>CNE2</v>
          </cell>
          <cell r="P760" t="str">
            <v>EN03</v>
          </cell>
          <cell r="Q760">
            <v>3.03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tlcoenen    </v>
          </cell>
          <cell r="AC760" t="str">
            <v xml:space="preserve">YRR2H240S2                                                                                                                          </v>
          </cell>
          <cell r="AD760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pruscito    </v>
          </cell>
          <cell r="AH760">
            <v>4502178657</v>
          </cell>
        </row>
        <row r="761">
          <cell r="E761" t="str">
            <v>YRR2H480S1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13</v>
          </cell>
          <cell r="M761" t="str">
            <v xml:space="preserve">EA </v>
          </cell>
          <cell r="N761">
            <v>20210508</v>
          </cell>
          <cell r="O761" t="str">
            <v>CNE2</v>
          </cell>
          <cell r="P761" t="str">
            <v>EN03</v>
          </cell>
          <cell r="Q761">
            <v>3.16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tlcoenen    </v>
          </cell>
          <cell r="AC761" t="str">
            <v xml:space="preserve">YRR2H480S1                                                                                                                          </v>
          </cell>
          <cell r="AD761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pruscito    </v>
          </cell>
          <cell r="AH761">
            <v>4502178658</v>
          </cell>
        </row>
        <row r="762">
          <cell r="E762" t="str">
            <v>ARSS4SCPC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16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43.15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ARSS4SCPC                                                                                                                           </v>
          </cell>
          <cell r="AD762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jahorn      </v>
          </cell>
          <cell r="AH762">
            <v>4502178542</v>
          </cell>
        </row>
        <row r="763">
          <cell r="E763" t="str">
            <v>YRR2H480S2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13</v>
          </cell>
          <cell r="M763" t="str">
            <v xml:space="preserve">EA </v>
          </cell>
          <cell r="N763">
            <v>20210508</v>
          </cell>
          <cell r="O763" t="str">
            <v>CNE2</v>
          </cell>
          <cell r="P763" t="str">
            <v>EN03</v>
          </cell>
          <cell r="Q763">
            <v>3.16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tlcoenen    </v>
          </cell>
          <cell r="AC763" t="str">
            <v xml:space="preserve">YRR2H480S2                                                                                                                          </v>
          </cell>
          <cell r="AD763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pruscito    </v>
          </cell>
          <cell r="AH763">
            <v>4502178659</v>
          </cell>
        </row>
        <row r="764">
          <cell r="E764" t="str">
            <v>YRR2H960S1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13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3.27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tlcoenen    </v>
          </cell>
          <cell r="AC764" t="str">
            <v xml:space="preserve">YRR2H960S1                                                                                                                          </v>
          </cell>
          <cell r="AD764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pruscito    </v>
          </cell>
          <cell r="AH764">
            <v>4502178660</v>
          </cell>
        </row>
        <row r="765">
          <cell r="E765" t="str">
            <v>YRR2H960S2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13</v>
          </cell>
          <cell r="M765" t="str">
            <v xml:space="preserve">EA </v>
          </cell>
          <cell r="N765">
            <v>20210508</v>
          </cell>
          <cell r="O765" t="str">
            <v>CNE2</v>
          </cell>
          <cell r="P765" t="str">
            <v>EN03</v>
          </cell>
          <cell r="Q765">
            <v>3.27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tlcoenen    </v>
          </cell>
          <cell r="AC765" t="str">
            <v xml:space="preserve">YRR2H960S2                                                                                                                          </v>
          </cell>
          <cell r="AD765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pruscito    </v>
          </cell>
          <cell r="AH765">
            <v>4502178661</v>
          </cell>
        </row>
        <row r="766">
          <cell r="E766" t="str">
            <v>YRR2H38S2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20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3.27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tlcoenen    </v>
          </cell>
          <cell r="AC766" t="str">
            <v xml:space="preserve">YRR2H38S2                                                                                                                           </v>
          </cell>
          <cell r="AD766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pruscito    </v>
          </cell>
          <cell r="AH766">
            <v>4502178662</v>
          </cell>
        </row>
        <row r="767">
          <cell r="E767" t="str">
            <v>ARSS8SCPC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16</v>
          </cell>
          <cell r="M767" t="str">
            <v xml:space="preserve">EA </v>
          </cell>
          <cell r="N767">
            <v>20210501</v>
          </cell>
          <cell r="O767" t="str">
            <v>CNE2</v>
          </cell>
          <cell r="P767" t="str">
            <v>EN03</v>
          </cell>
          <cell r="Q767">
            <v>43.11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rvolkman    </v>
          </cell>
          <cell r="AC767" t="str">
            <v xml:space="preserve">ARSS8SCPC                                                                                                                           </v>
          </cell>
          <cell r="AD767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jahorn      </v>
          </cell>
          <cell r="AH767">
            <v>4502178543</v>
          </cell>
        </row>
        <row r="768">
          <cell r="E768" t="str">
            <v>ARSU8PCPC</v>
          </cell>
          <cell r="F768">
            <v>310</v>
          </cell>
          <cell r="G768">
            <v>1000016047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20</v>
          </cell>
          <cell r="M768" t="str">
            <v xml:space="preserve">EA </v>
          </cell>
          <cell r="N768">
            <v>20210501</v>
          </cell>
          <cell r="O768" t="str">
            <v>CNE2</v>
          </cell>
          <cell r="P768" t="str">
            <v>EN01</v>
          </cell>
          <cell r="Q768">
            <v>47.18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rvolkman    </v>
          </cell>
          <cell r="AC768" t="str">
            <v xml:space="preserve">ARSU8PCPC                                                                                                                           </v>
          </cell>
          <cell r="AD768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rjpitkin    </v>
          </cell>
          <cell r="AH768">
            <v>4502178672</v>
          </cell>
        </row>
        <row r="769">
          <cell r="E769" t="str">
            <v>ARSU2PCPC</v>
          </cell>
          <cell r="F769">
            <v>310</v>
          </cell>
          <cell r="G769">
            <v>1000016047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20</v>
          </cell>
          <cell r="M769" t="str">
            <v xml:space="preserve">EA </v>
          </cell>
          <cell r="N769">
            <v>20210424</v>
          </cell>
          <cell r="O769" t="str">
            <v>CNE2</v>
          </cell>
          <cell r="P769" t="str">
            <v>EN01</v>
          </cell>
          <cell r="Q769">
            <v>47.16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rvolkman    </v>
          </cell>
          <cell r="AC769" t="str">
            <v xml:space="preserve">ARSU2PCPC                                                                                                                           </v>
          </cell>
          <cell r="AD769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rjpitkin    </v>
          </cell>
          <cell r="AH769">
            <v>4502178673</v>
          </cell>
        </row>
        <row r="770">
          <cell r="E770" t="str">
            <v>ARSU4PCPC</v>
          </cell>
          <cell r="F770">
            <v>310</v>
          </cell>
          <cell r="G770">
            <v>1000016047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20</v>
          </cell>
          <cell r="M770" t="str">
            <v xml:space="preserve">EA </v>
          </cell>
          <cell r="N770">
            <v>20210501</v>
          </cell>
          <cell r="O770" t="str">
            <v>CNE2</v>
          </cell>
          <cell r="P770" t="str">
            <v>EN01</v>
          </cell>
          <cell r="Q770">
            <v>47.16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rvolkman    </v>
          </cell>
          <cell r="AC770" t="str">
            <v xml:space="preserve">ARSU4PCPC                                                                                                                           </v>
          </cell>
          <cell r="AD770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rjpitkin    </v>
          </cell>
          <cell r="AH770">
            <v>4502178674</v>
          </cell>
        </row>
        <row r="771">
          <cell r="E771" t="str">
            <v>ARSS15P2PC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24</v>
          </cell>
          <cell r="M771" t="str">
            <v xml:space="preserve">EA </v>
          </cell>
          <cell r="N771">
            <v>20210501</v>
          </cell>
          <cell r="O771" t="str">
            <v>CNE2</v>
          </cell>
          <cell r="P771" t="str">
            <v>EN03</v>
          </cell>
          <cell r="Q771">
            <v>95.57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rvolkman    </v>
          </cell>
          <cell r="AC771" t="str">
            <v xml:space="preserve">ARSS15P2PC                                                                                                                          </v>
          </cell>
          <cell r="AD771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rjpitkin    </v>
          </cell>
          <cell r="AH771">
            <v>4502178544</v>
          </cell>
        </row>
        <row r="772">
          <cell r="E772" t="str">
            <v>ARSS15P2SC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22</v>
          </cell>
          <cell r="M772" t="str">
            <v xml:space="preserve">EA </v>
          </cell>
          <cell r="N772">
            <v>20210501</v>
          </cell>
          <cell r="O772" t="str">
            <v>CNE2</v>
          </cell>
          <cell r="P772" t="str">
            <v>EN03</v>
          </cell>
          <cell r="Q772">
            <v>95.14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rvolkman    </v>
          </cell>
          <cell r="AC772" t="str">
            <v xml:space="preserve">ARSS15P2SC                                                                                                                          </v>
          </cell>
          <cell r="AD772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rjpitkin    </v>
          </cell>
          <cell r="AH772">
            <v>4502178545</v>
          </cell>
        </row>
        <row r="773">
          <cell r="E773" t="str">
            <v>ARSL15P2PC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24</v>
          </cell>
          <cell r="M773" t="str">
            <v xml:space="preserve">EA </v>
          </cell>
          <cell r="N773">
            <v>20210501</v>
          </cell>
          <cell r="O773" t="str">
            <v>CNE2</v>
          </cell>
          <cell r="P773" t="str">
            <v>EN03</v>
          </cell>
          <cell r="Q773">
            <v>93.86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rvolkman    </v>
          </cell>
          <cell r="AC773" t="str">
            <v xml:space="preserve">ARSL15P2PC                                                                                                                          </v>
          </cell>
          <cell r="AD773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rjpitkin    </v>
          </cell>
          <cell r="AH773">
            <v>4502178546</v>
          </cell>
        </row>
        <row r="774">
          <cell r="E774" t="str">
            <v>ARSL15P2SC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20</v>
          </cell>
          <cell r="M774" t="str">
            <v xml:space="preserve">EA </v>
          </cell>
          <cell r="N774">
            <v>20210501</v>
          </cell>
          <cell r="O774" t="str">
            <v>CNE2</v>
          </cell>
          <cell r="P774" t="str">
            <v>EN03</v>
          </cell>
          <cell r="Q774">
            <v>86.28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rvolkman    </v>
          </cell>
          <cell r="AC774" t="str">
            <v xml:space="preserve">ARSL15P2SC                                                                                                                          </v>
          </cell>
          <cell r="AD774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rjpitkin    </v>
          </cell>
          <cell r="AH774">
            <v>4502178547</v>
          </cell>
        </row>
        <row r="775">
          <cell r="E775" t="str">
            <v>BHS8TA2PCP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160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57.04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BHS8TA2PCP                                                                                                                          </v>
          </cell>
          <cell r="AD775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4502178548</v>
          </cell>
        </row>
        <row r="776">
          <cell r="E776" t="str">
            <v>AVSF30RA18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20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111.76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AVSF30RA18                                                                                                                          </v>
          </cell>
          <cell r="AD776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4502178531</v>
          </cell>
        </row>
        <row r="777">
          <cell r="E777" t="str">
            <v>BHS8TA2PCS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72</v>
          </cell>
          <cell r="M777" t="str">
            <v xml:space="preserve">EA </v>
          </cell>
          <cell r="N777">
            <v>20210508</v>
          </cell>
          <cell r="O777" t="str">
            <v>CNE2</v>
          </cell>
          <cell r="P777" t="str">
            <v>EN03</v>
          </cell>
          <cell r="Q777">
            <v>57.6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BHS8TA2PCS                                                                                                                          </v>
          </cell>
          <cell r="AD777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4502178549</v>
          </cell>
        </row>
        <row r="778">
          <cell r="E778" t="str">
            <v>BHS8TA2PFP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8</v>
          </cell>
          <cell r="M778" t="str">
            <v xml:space="preserve">EA </v>
          </cell>
          <cell r="N778">
            <v>20210508</v>
          </cell>
          <cell r="O778" t="str">
            <v>CNE2</v>
          </cell>
          <cell r="P778" t="str">
            <v>EN03</v>
          </cell>
          <cell r="Q778">
            <v>57.04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BHS8TA2PFP                                                                                                                          </v>
          </cell>
          <cell r="AD778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4502178550</v>
          </cell>
        </row>
        <row r="779">
          <cell r="E779" t="str">
            <v>BHS8TA2PFS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</v>
          </cell>
          <cell r="M779" t="str">
            <v xml:space="preserve">EA </v>
          </cell>
          <cell r="N779">
            <v>20210508</v>
          </cell>
          <cell r="O779" t="str">
            <v>CNE2</v>
          </cell>
          <cell r="P779" t="str">
            <v>EN03</v>
          </cell>
          <cell r="Q779">
            <v>57.6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BHS8TA2PFS                                                                                                                          </v>
          </cell>
          <cell r="AD779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4502178551</v>
          </cell>
        </row>
        <row r="780">
          <cell r="E780" t="str">
            <v>BHS19A2PCP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192</v>
          </cell>
          <cell r="M780" t="str">
            <v xml:space="preserve">EA </v>
          </cell>
          <cell r="N780">
            <v>20210508</v>
          </cell>
          <cell r="O780" t="str">
            <v>CNE2</v>
          </cell>
          <cell r="P780" t="str">
            <v>EN03</v>
          </cell>
          <cell r="Q780">
            <v>56.97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BHS19A2PCP                                                                                                                          </v>
          </cell>
          <cell r="AD780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4502178552</v>
          </cell>
        </row>
        <row r="781">
          <cell r="E781" t="str">
            <v>BHS19A2PCS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52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56.73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hoangan     </v>
          </cell>
          <cell r="AC781" t="str">
            <v xml:space="preserve">BHS19A2PCS                                                                                                                          </v>
          </cell>
          <cell r="AD781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strivedi    </v>
          </cell>
          <cell r="AH781">
            <v>4502178553</v>
          </cell>
        </row>
        <row r="782">
          <cell r="E782" t="str">
            <v>BHS19A2PFP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80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56.97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hoangan     </v>
          </cell>
          <cell r="AC782" t="str">
            <v xml:space="preserve">BHS19A2PFP                                                                                                                          </v>
          </cell>
          <cell r="AD782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strivedi    </v>
          </cell>
          <cell r="AH782">
            <v>4502178554</v>
          </cell>
        </row>
        <row r="783">
          <cell r="E783" t="str">
            <v>BHS4TA2PCP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184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56.57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hoangan     </v>
          </cell>
          <cell r="AC783" t="str">
            <v xml:space="preserve">BHS4TA2PCP                                                                                                                          </v>
          </cell>
          <cell r="AD783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strivedi    </v>
          </cell>
          <cell r="AH783">
            <v>4502178555</v>
          </cell>
        </row>
        <row r="784">
          <cell r="E784" t="str">
            <v>BHS4TA2PCS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96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57.13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hoangan     </v>
          </cell>
          <cell r="AC784" t="str">
            <v xml:space="preserve">BHS4TA2PCS                                                                                                                          </v>
          </cell>
          <cell r="AD784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strivedi    </v>
          </cell>
          <cell r="AH784">
            <v>4502178556</v>
          </cell>
        </row>
        <row r="785">
          <cell r="E785" t="str">
            <v>BHS4TA2PFP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44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56.57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hoangan     </v>
          </cell>
          <cell r="AC785" t="str">
            <v xml:space="preserve">BHS4TA2PFP                                                                                                                          </v>
          </cell>
          <cell r="AD785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strivedi    </v>
          </cell>
          <cell r="AH785">
            <v>4502178557</v>
          </cell>
        </row>
        <row r="786">
          <cell r="E786" t="str">
            <v>BHS4TA2PFS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4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57.13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hoangan     </v>
          </cell>
          <cell r="AC786" t="str">
            <v xml:space="preserve">BHS4TA2PFS                                                                                                                          </v>
          </cell>
          <cell r="AD786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strivedi    </v>
          </cell>
          <cell r="AH786">
            <v>4502178558</v>
          </cell>
        </row>
        <row r="787">
          <cell r="E787" t="str">
            <v>AVS30IA148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44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AVS30IA148                                                                                                                          </v>
          </cell>
          <cell r="AD787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4502178532</v>
          </cell>
        </row>
        <row r="788">
          <cell r="E788" t="str">
            <v>BHVE4B0SC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28</v>
          </cell>
          <cell r="M788" t="str">
            <v xml:space="preserve">EA </v>
          </cell>
          <cell r="N788">
            <v>20210424</v>
          </cell>
          <cell r="O788" t="str">
            <v>CNE2</v>
          </cell>
          <cell r="P788" t="str">
            <v>EN03</v>
          </cell>
          <cell r="Q788">
            <v>110.67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hoangan     </v>
          </cell>
          <cell r="AC788" t="str">
            <v xml:space="preserve">BHVE4B0SC                                                                                                                           </v>
          </cell>
          <cell r="AD788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strivedi    </v>
          </cell>
          <cell r="AH788">
            <v>4502178559</v>
          </cell>
        </row>
        <row r="789">
          <cell r="E789" t="str">
            <v>BHVE32B0PC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48</v>
          </cell>
          <cell r="M789" t="str">
            <v xml:space="preserve">EA </v>
          </cell>
          <cell r="N789">
            <v>20210424</v>
          </cell>
          <cell r="O789" t="str">
            <v>CNE2</v>
          </cell>
          <cell r="P789" t="str">
            <v>EN03</v>
          </cell>
          <cell r="Q789">
            <v>111.96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hoangan     </v>
          </cell>
          <cell r="AC789" t="str">
            <v xml:space="preserve">BHVE32B0PC                                                                                                                          </v>
          </cell>
          <cell r="AD789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strivedi    </v>
          </cell>
          <cell r="AH789">
            <v>4502178560</v>
          </cell>
        </row>
        <row r="790">
          <cell r="E790" t="str">
            <v>BHVE4B0PC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48</v>
          </cell>
          <cell r="M790" t="str">
            <v xml:space="preserve">EA </v>
          </cell>
          <cell r="N790">
            <v>20210424</v>
          </cell>
          <cell r="O790" t="str">
            <v>CNE2</v>
          </cell>
          <cell r="P790" t="str">
            <v>EN03</v>
          </cell>
          <cell r="Q790">
            <v>110.67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hoangan     </v>
          </cell>
          <cell r="AC790" t="str">
            <v xml:space="preserve">BHVE4B0PC                                                                                                                           </v>
          </cell>
          <cell r="AD790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strivedi    </v>
          </cell>
          <cell r="AH790">
            <v>4502178561</v>
          </cell>
        </row>
        <row r="791">
          <cell r="E791" t="str">
            <v>BHVE32B0SC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24</v>
          </cell>
          <cell r="M791" t="str">
            <v xml:space="preserve">EA </v>
          </cell>
          <cell r="N791">
            <v>20210424</v>
          </cell>
          <cell r="O791" t="str">
            <v>CNE2</v>
          </cell>
          <cell r="P791" t="str">
            <v>EN03</v>
          </cell>
          <cell r="Q791">
            <v>112.54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hoangan     </v>
          </cell>
          <cell r="AC791" t="str">
            <v xml:space="preserve">BHVE32B0SC                                                                                                                          </v>
          </cell>
          <cell r="AD791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strivedi    </v>
          </cell>
          <cell r="AH791">
            <v>4502178562</v>
          </cell>
        </row>
        <row r="792">
          <cell r="E792" t="str">
            <v>YRRM2F240P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8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19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YRRM2F240P                                                                                                                          </v>
          </cell>
          <cell r="AD792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4502178563</v>
          </cell>
        </row>
        <row r="793">
          <cell r="E793" t="str">
            <v>YRRM2F240S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8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19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YRRM2F240S                                                                                                                          </v>
          </cell>
          <cell r="AD793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4502178564</v>
          </cell>
        </row>
        <row r="794">
          <cell r="E794" t="str">
            <v>YRRM2F480P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32</v>
          </cell>
          <cell r="M794" t="str">
            <v xml:space="preserve">EA </v>
          </cell>
          <cell r="N794">
            <v>20210508</v>
          </cell>
          <cell r="O794" t="str">
            <v>CNE2</v>
          </cell>
          <cell r="P794" t="str">
            <v>EN03</v>
          </cell>
          <cell r="Q794">
            <v>19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YRRM2F480P                                                                                                                          </v>
          </cell>
          <cell r="AD794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4502178565</v>
          </cell>
        </row>
        <row r="795">
          <cell r="E795" t="str">
            <v>YRRM2F480S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32</v>
          </cell>
          <cell r="M795" t="str">
            <v xml:space="preserve">EA </v>
          </cell>
          <cell r="N795">
            <v>20210508</v>
          </cell>
          <cell r="O795" t="str">
            <v>CNE2</v>
          </cell>
          <cell r="P795" t="str">
            <v>EN03</v>
          </cell>
          <cell r="Q795">
            <v>19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YRRM2F480S                                                                                                                          </v>
          </cell>
          <cell r="AD795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4502178566</v>
          </cell>
        </row>
        <row r="796">
          <cell r="E796" t="str">
            <v>YRRM2W240P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35</v>
          </cell>
          <cell r="M796" t="str">
            <v xml:space="preserve">EA </v>
          </cell>
          <cell r="N796">
            <v>20210508</v>
          </cell>
          <cell r="O796" t="str">
            <v>CNE2</v>
          </cell>
          <cell r="P796" t="str">
            <v>EN03</v>
          </cell>
          <cell r="Q796">
            <v>3.42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YRRM2W240P                                                                                                                          </v>
          </cell>
          <cell r="AD796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4502178567</v>
          </cell>
        </row>
        <row r="797">
          <cell r="E797" t="str">
            <v>YRRM2W240S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35</v>
          </cell>
          <cell r="M797" t="str">
            <v xml:space="preserve">EA </v>
          </cell>
          <cell r="N797">
            <v>20210508</v>
          </cell>
          <cell r="O797" t="str">
            <v>CNE2</v>
          </cell>
          <cell r="P797" t="str">
            <v>EN03</v>
          </cell>
          <cell r="Q797">
            <v>3.42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YRRM2W240S                                                                                                                          </v>
          </cell>
          <cell r="AD797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4502178568</v>
          </cell>
        </row>
        <row r="798">
          <cell r="E798" t="str">
            <v>AVS30IA18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20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112.59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AVS30IA18                                                                                                                           </v>
          </cell>
          <cell r="AD798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4502178533</v>
          </cell>
        </row>
        <row r="799">
          <cell r="E799" t="str">
            <v>YRRM2W480P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33</v>
          </cell>
          <cell r="M799" t="str">
            <v xml:space="preserve">EA </v>
          </cell>
          <cell r="N799">
            <v>20210508</v>
          </cell>
          <cell r="O799" t="str">
            <v>CNE2</v>
          </cell>
          <cell r="P799" t="str">
            <v>EN03</v>
          </cell>
          <cell r="Q799">
            <v>3.42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YRRM2W480P                                                                                                                          </v>
          </cell>
          <cell r="AD799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4502178569</v>
          </cell>
        </row>
        <row r="800">
          <cell r="E800" t="str">
            <v>YRRM2W480S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35</v>
          </cell>
          <cell r="M800" t="str">
            <v xml:space="preserve">EA </v>
          </cell>
          <cell r="N800">
            <v>20210508</v>
          </cell>
          <cell r="O800" t="str">
            <v>CNE2</v>
          </cell>
          <cell r="P800" t="str">
            <v>EN03</v>
          </cell>
          <cell r="Q800">
            <v>3.42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YRRM2W480S                                                                                                                          </v>
          </cell>
          <cell r="AD800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4502178570</v>
          </cell>
        </row>
        <row r="801">
          <cell r="E801" t="str">
            <v>YRRM2D240P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25</v>
          </cell>
          <cell r="M801" t="str">
            <v xml:space="preserve">EA </v>
          </cell>
          <cell r="N801">
            <v>20210508</v>
          </cell>
          <cell r="O801" t="str">
            <v>CNE2</v>
          </cell>
          <cell r="P801" t="str">
            <v>EN03</v>
          </cell>
          <cell r="Q801">
            <v>3.42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YRRM2D240P                                                                                                                          </v>
          </cell>
          <cell r="AD801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4502178571</v>
          </cell>
        </row>
        <row r="802">
          <cell r="E802" t="str">
            <v>YRRM2D240S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25</v>
          </cell>
          <cell r="M802" t="str">
            <v xml:space="preserve">EA </v>
          </cell>
          <cell r="N802">
            <v>20210508</v>
          </cell>
          <cell r="O802" t="str">
            <v>CNE2</v>
          </cell>
          <cell r="P802" t="str">
            <v>EN03</v>
          </cell>
          <cell r="Q802">
            <v>3.42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YRRM2D240S                                                                                                                          </v>
          </cell>
          <cell r="AD802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4502178572</v>
          </cell>
        </row>
        <row r="803">
          <cell r="E803" t="str">
            <v>YRRM2D480P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25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3.42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YRRM2D480P                                                                                                                          </v>
          </cell>
          <cell r="AD803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4502178573</v>
          </cell>
        </row>
        <row r="804">
          <cell r="E804" t="str">
            <v>YRRM2D480S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25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3.42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YRRM2D480S                                                                                                                          </v>
          </cell>
          <cell r="AD804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4502178574</v>
          </cell>
        </row>
        <row r="805">
          <cell r="E805" t="str">
            <v>YRR2L019M1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6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YRR2L019M1                                                                                                                          </v>
          </cell>
          <cell r="AD805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4502178575</v>
          </cell>
        </row>
        <row r="806">
          <cell r="E806" t="str">
            <v>YRR2L019M2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5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YRR2L019M2                                                                                                                          </v>
          </cell>
          <cell r="AD806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4502178576</v>
          </cell>
        </row>
        <row r="807">
          <cell r="E807" t="str">
            <v>YRR2L038M1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7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YRR2L038M1                                                                                                                          </v>
          </cell>
          <cell r="AD807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4502178577</v>
          </cell>
        </row>
        <row r="808">
          <cell r="E808" t="str">
            <v>YRR2L038M2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6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YRR2L038M2                                                                                                                          </v>
          </cell>
          <cell r="AD808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4502178578</v>
          </cell>
        </row>
        <row r="809">
          <cell r="E809" t="str">
            <v>AVS15IA148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61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AVS15IA148                                                                                                                          </v>
          </cell>
          <cell r="AD809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4502178534</v>
          </cell>
        </row>
        <row r="810">
          <cell r="E810" t="str">
            <v>YRR2L960M1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5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3.27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YRR2L960M1                                                                                                                          </v>
          </cell>
          <cell r="AD810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4502178579</v>
          </cell>
        </row>
        <row r="811">
          <cell r="E811" t="str">
            <v>YRR2L960M2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5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3.27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YRR2L960M2                                                                                                                          </v>
          </cell>
          <cell r="AD811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4502178580</v>
          </cell>
        </row>
        <row r="812">
          <cell r="E812" t="str">
            <v>YRR2N038M1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4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20.6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YRR2N038M1                                                                                                                          </v>
          </cell>
          <cell r="AD812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4502178581</v>
          </cell>
        </row>
        <row r="813">
          <cell r="E813" t="str">
            <v>YRR2N038M2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4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21.39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YRR2N038M2                                                                                                                          </v>
          </cell>
          <cell r="AD813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4502178582</v>
          </cell>
        </row>
        <row r="814">
          <cell r="E814" t="str">
            <v>YRR2F038M1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12</v>
          </cell>
          <cell r="M814" t="str">
            <v xml:space="preserve">EA </v>
          </cell>
          <cell r="N814">
            <v>20210508</v>
          </cell>
          <cell r="O814" t="str">
            <v>CNE2</v>
          </cell>
          <cell r="P814" t="str">
            <v>EN03</v>
          </cell>
          <cell r="Q814">
            <v>20.6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YRR2F038M1                                                                                                                          </v>
          </cell>
          <cell r="AD814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4502178583</v>
          </cell>
        </row>
        <row r="815">
          <cell r="E815" t="str">
            <v>YRR2F038M2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12</v>
          </cell>
          <cell r="M815" t="str">
            <v xml:space="preserve">EA </v>
          </cell>
          <cell r="N815">
            <v>20210508</v>
          </cell>
          <cell r="O815" t="str">
            <v>CNE2</v>
          </cell>
          <cell r="P815" t="str">
            <v>EN03</v>
          </cell>
          <cell r="Q815">
            <v>21.39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YRR2F038M2                                                                                                                          </v>
          </cell>
          <cell r="AD815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4502178584</v>
          </cell>
        </row>
        <row r="816">
          <cell r="E816" t="str">
            <v>YRR2D019M1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7</v>
          </cell>
          <cell r="M816" t="str">
            <v xml:space="preserve">EA </v>
          </cell>
          <cell r="N816">
            <v>20210501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YRR2D019M1                                                                                                                          </v>
          </cell>
          <cell r="AD816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4502178585</v>
          </cell>
        </row>
        <row r="817">
          <cell r="E817" t="str">
            <v>YRR2D019M2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12</v>
          </cell>
          <cell r="M817" t="str">
            <v xml:space="preserve">EA </v>
          </cell>
          <cell r="N817">
            <v>20210501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YRR2D019M2                                                                                                                          </v>
          </cell>
          <cell r="AD817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4502178586</v>
          </cell>
        </row>
        <row r="818">
          <cell r="E818" t="str">
            <v>YRR2D038M1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13</v>
          </cell>
          <cell r="M818" t="str">
            <v xml:space="preserve">EA </v>
          </cell>
          <cell r="N818">
            <v>20210501</v>
          </cell>
          <cell r="O818" t="str">
            <v>CNE2</v>
          </cell>
          <cell r="P818" t="str">
            <v>EN03</v>
          </cell>
          <cell r="Q818">
            <v>3.26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YRR2D038M1                                                                                                                          </v>
          </cell>
          <cell r="AD818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4502178587</v>
          </cell>
        </row>
        <row r="819">
          <cell r="E819" t="str">
            <v>YRR2D038M2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19</v>
          </cell>
          <cell r="M819" t="str">
            <v xml:space="preserve">EA </v>
          </cell>
          <cell r="N819">
            <v>20210501</v>
          </cell>
          <cell r="O819" t="str">
            <v>CNE2</v>
          </cell>
          <cell r="P819" t="str">
            <v>EN03</v>
          </cell>
          <cell r="Q819">
            <v>3.26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YRR2D038M2                                                                                                                          </v>
          </cell>
          <cell r="AD819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4502178588</v>
          </cell>
        </row>
        <row r="820">
          <cell r="E820" t="str">
            <v>AVS15IA18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12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112.41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AVS15IA18                                                                                                                           </v>
          </cell>
          <cell r="AD820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4502178535</v>
          </cell>
        </row>
        <row r="821">
          <cell r="E821" t="str">
            <v>YRR2D480M1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10</v>
          </cell>
          <cell r="M821" t="str">
            <v xml:space="preserve">EA </v>
          </cell>
          <cell r="N821">
            <v>20210501</v>
          </cell>
          <cell r="O821" t="str">
            <v>CNE2</v>
          </cell>
          <cell r="P821" t="str">
            <v>EN03</v>
          </cell>
          <cell r="Q821">
            <v>3.16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YRR2D480M1                                                                                                                          </v>
          </cell>
          <cell r="AD821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4502178589</v>
          </cell>
        </row>
        <row r="822">
          <cell r="E822" t="str">
            <v>YRR2D480M2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10</v>
          </cell>
          <cell r="M822" t="str">
            <v xml:space="preserve">EA </v>
          </cell>
          <cell r="N822">
            <v>20210501</v>
          </cell>
          <cell r="O822" t="str">
            <v>CNE2</v>
          </cell>
          <cell r="P822" t="str">
            <v>EN03</v>
          </cell>
          <cell r="Q822">
            <v>3.16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YRR2D480M2                                                                                                                          </v>
          </cell>
          <cell r="AD822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4502178590</v>
          </cell>
        </row>
        <row r="823">
          <cell r="E823" t="str">
            <v>YRR2D960M1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10</v>
          </cell>
          <cell r="M823" t="str">
            <v xml:space="preserve">EA </v>
          </cell>
          <cell r="N823">
            <v>20210501</v>
          </cell>
          <cell r="O823" t="str">
            <v>CNE2</v>
          </cell>
          <cell r="P823" t="str">
            <v>EN03</v>
          </cell>
          <cell r="Q823">
            <v>3.27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YRR2D960M1                                                                                                                          </v>
          </cell>
          <cell r="AD823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4502178591</v>
          </cell>
        </row>
        <row r="824">
          <cell r="E824" t="str">
            <v>YRR2D960M2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10</v>
          </cell>
          <cell r="M824" t="str">
            <v xml:space="preserve">EA </v>
          </cell>
          <cell r="N824">
            <v>20210501</v>
          </cell>
          <cell r="O824" t="str">
            <v>CNE2</v>
          </cell>
          <cell r="P824" t="str">
            <v>EN03</v>
          </cell>
          <cell r="Q824">
            <v>3.27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YRR2D960M2                                                                                                                          </v>
          </cell>
          <cell r="AD824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4502178592</v>
          </cell>
        </row>
        <row r="825">
          <cell r="E825" t="str">
            <v>YRR2V480M1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20210501</v>
          </cell>
          <cell r="O825" t="str">
            <v>CNE2</v>
          </cell>
          <cell r="P825" t="str">
            <v>EN03</v>
          </cell>
          <cell r="Q825">
            <v>3.16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YRR2V480M1                                                                                                                          </v>
          </cell>
          <cell r="AD825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4502178593</v>
          </cell>
        </row>
        <row r="826">
          <cell r="E826" t="str">
            <v>YRR2V480M2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5</v>
          </cell>
          <cell r="M826" t="str">
            <v xml:space="preserve">EA </v>
          </cell>
          <cell r="N826">
            <v>20210501</v>
          </cell>
          <cell r="O826" t="str">
            <v>CNE2</v>
          </cell>
          <cell r="P826" t="str">
            <v>EN03</v>
          </cell>
          <cell r="Q826">
            <v>3.16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YRR2V480M2                                                                                                                          </v>
          </cell>
          <cell r="AD826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4502178594</v>
          </cell>
        </row>
        <row r="827">
          <cell r="E827" t="str">
            <v>YRR2W019M1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3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3.28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YRR2W019M1                                                                                                                          </v>
          </cell>
          <cell r="AD827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4502178595</v>
          </cell>
        </row>
        <row r="828">
          <cell r="E828" t="str">
            <v>YRR2W019M2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2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3.28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YRR2W019M2                                                                                                                          </v>
          </cell>
          <cell r="AD828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4502178596</v>
          </cell>
        </row>
        <row r="829">
          <cell r="E829" t="str">
            <v>YRR2W480M1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3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3.16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YRR2W480M1                                                                                                                          </v>
          </cell>
          <cell r="AD829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4502178597</v>
          </cell>
        </row>
        <row r="830">
          <cell r="E830" t="str">
            <v>YRR2W480M2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2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3.16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YRR2W480M2                                                                                                                          </v>
          </cell>
          <cell r="AD830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4502178598</v>
          </cell>
        </row>
        <row r="831">
          <cell r="E831" t="str">
            <v>AVS15RA148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62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AVS15RA148                                                                                                                          </v>
          </cell>
          <cell r="AD831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4502178536</v>
          </cell>
        </row>
        <row r="832">
          <cell r="E832" t="str">
            <v>YRR2W960M1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3.27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YRR2W960M1                                                                                                                          </v>
          </cell>
          <cell r="AD832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4502178599</v>
          </cell>
        </row>
        <row r="833">
          <cell r="E833" t="str">
            <v>YRR2W960M2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2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3.27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YRR2W960M2                                                                                                                          </v>
          </cell>
          <cell r="AD833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4502178600</v>
          </cell>
        </row>
        <row r="834">
          <cell r="E834" t="str">
            <v>YRR2W038M2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2</v>
          </cell>
          <cell r="M834" t="str">
            <v xml:space="preserve">EA </v>
          </cell>
          <cell r="N834">
            <v>20210508</v>
          </cell>
          <cell r="O834" t="str">
            <v>CNE2</v>
          </cell>
          <cell r="P834" t="str">
            <v>EN03</v>
          </cell>
          <cell r="Q834">
            <v>3.26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YRR2W038M2                                                                                                                          </v>
          </cell>
          <cell r="AD834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4502178601</v>
          </cell>
        </row>
        <row r="835">
          <cell r="E835" t="str">
            <v>YRR2H019M1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8</v>
          </cell>
          <cell r="M835" t="str">
            <v xml:space="preserve">EA </v>
          </cell>
          <cell r="N835">
            <v>20210508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YRR2H019M1                                                                                                                          </v>
          </cell>
          <cell r="AD835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4502178602</v>
          </cell>
        </row>
        <row r="836">
          <cell r="E836" t="str">
            <v>YRR2H019M2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5</v>
          </cell>
          <cell r="M836" t="str">
            <v xml:space="preserve">EA </v>
          </cell>
          <cell r="N836">
            <v>20210508</v>
          </cell>
          <cell r="O836" t="str">
            <v>CNE2</v>
          </cell>
          <cell r="P836" t="str">
            <v>EN03</v>
          </cell>
          <cell r="Q836">
            <v>3.28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YRR2H019M2                                                                                                                          </v>
          </cell>
          <cell r="AD836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4502178603</v>
          </cell>
        </row>
        <row r="837">
          <cell r="E837" t="str">
            <v>YRR2H038M1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17</v>
          </cell>
          <cell r="M837" t="str">
            <v xml:space="preserve">EA </v>
          </cell>
          <cell r="N837">
            <v>20210508</v>
          </cell>
          <cell r="O837" t="str">
            <v>CNE2</v>
          </cell>
          <cell r="P837" t="str">
            <v>EN03</v>
          </cell>
          <cell r="Q837">
            <v>3.26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YRR2H038M1                                                                                                                          </v>
          </cell>
          <cell r="AD837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4502178604</v>
          </cell>
        </row>
        <row r="838">
          <cell r="E838" t="str">
            <v>YRR2H480M1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10</v>
          </cell>
          <cell r="M838" t="str">
            <v xml:space="preserve">EA </v>
          </cell>
          <cell r="N838">
            <v>20210508</v>
          </cell>
          <cell r="O838" t="str">
            <v>CNE2</v>
          </cell>
          <cell r="P838" t="str">
            <v>EN03</v>
          </cell>
          <cell r="Q838">
            <v>3.16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YRR2H480M1                                                                                                                          </v>
          </cell>
          <cell r="AD838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4502178605</v>
          </cell>
        </row>
        <row r="839">
          <cell r="E839" t="str">
            <v>YRR2H480M2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11</v>
          </cell>
          <cell r="M839" t="str">
            <v xml:space="preserve">EA </v>
          </cell>
          <cell r="N839">
            <v>20210508</v>
          </cell>
          <cell r="O839" t="str">
            <v>CNE2</v>
          </cell>
          <cell r="P839" t="str">
            <v>EN03</v>
          </cell>
          <cell r="Q839">
            <v>3.16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YRR2H480M2                                                                                                                          </v>
          </cell>
          <cell r="AD839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4502178606</v>
          </cell>
        </row>
        <row r="840">
          <cell r="E840" t="str">
            <v>YRR2H960M1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10</v>
          </cell>
          <cell r="M840" t="str">
            <v xml:space="preserve">EA </v>
          </cell>
          <cell r="N840">
            <v>20210508</v>
          </cell>
          <cell r="O840" t="str">
            <v>CNE2</v>
          </cell>
          <cell r="P840" t="str">
            <v>EN03</v>
          </cell>
          <cell r="Q840">
            <v>3.27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YRR2H960M1                                                                                                                          </v>
          </cell>
          <cell r="AD840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4502178607</v>
          </cell>
        </row>
        <row r="841">
          <cell r="E841" t="str">
            <v>YRR2H960M2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10</v>
          </cell>
          <cell r="M841" t="str">
            <v xml:space="preserve">EA </v>
          </cell>
          <cell r="N841">
            <v>20210508</v>
          </cell>
          <cell r="O841" t="str">
            <v>CNE2</v>
          </cell>
          <cell r="P841" t="str">
            <v>EN03</v>
          </cell>
          <cell r="Q841">
            <v>3.27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YRR2H960M2                                                                                                                          </v>
          </cell>
          <cell r="AD841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4502178608</v>
          </cell>
        </row>
        <row r="842">
          <cell r="E842" t="str">
            <v>AVS15RA18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13</v>
          </cell>
          <cell r="M842" t="str">
            <v xml:space="preserve">EA </v>
          </cell>
          <cell r="N842">
            <v>20210501</v>
          </cell>
          <cell r="O842" t="str">
            <v>CNE2</v>
          </cell>
          <cell r="P842" t="str">
            <v>EN03</v>
          </cell>
          <cell r="Q842">
            <v>111.58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ggaba       </v>
          </cell>
          <cell r="AC842" t="str">
            <v xml:space="preserve">AVS15RA18                                                                                                                           </v>
          </cell>
          <cell r="AD842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4502178537</v>
          </cell>
        </row>
        <row r="843">
          <cell r="E843" t="str">
            <v>YRR2H38M2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13</v>
          </cell>
          <cell r="M843" t="str">
            <v xml:space="preserve">EA </v>
          </cell>
          <cell r="N843">
            <v>20210508</v>
          </cell>
          <cell r="O843" t="str">
            <v>CNE2</v>
          </cell>
          <cell r="P843" t="str">
            <v>EN03</v>
          </cell>
          <cell r="Q843">
            <v>3.26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YRR2H38M2                                                                                                                           </v>
          </cell>
          <cell r="AD843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4502178609</v>
          </cell>
        </row>
        <row r="844">
          <cell r="E844" t="str">
            <v>YRR2W038M1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3</v>
          </cell>
          <cell r="M844" t="str">
            <v xml:space="preserve">EA </v>
          </cell>
          <cell r="N844">
            <v>20210508</v>
          </cell>
          <cell r="O844" t="str">
            <v>CNE2</v>
          </cell>
          <cell r="P844" t="str">
            <v>EN03</v>
          </cell>
          <cell r="Q844">
            <v>3.26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YRR2W038M1                                                                                                                          </v>
          </cell>
          <cell r="AD844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4502178610</v>
          </cell>
        </row>
        <row r="845">
          <cell r="E845" t="str">
            <v>YRR2L019S1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6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3.28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YRR2L019S1                                                                                                                          </v>
          </cell>
          <cell r="AD845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4502178611</v>
          </cell>
        </row>
        <row r="846">
          <cell r="E846" t="str">
            <v>YRR2L019S2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6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3.28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YRR2L019S2                                                                                                                          </v>
          </cell>
          <cell r="AD846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4502178612</v>
          </cell>
        </row>
        <row r="847">
          <cell r="E847" t="str">
            <v>YRR2L038S1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6</v>
          </cell>
          <cell r="M847" t="str">
            <v xml:space="preserve">EA </v>
          </cell>
          <cell r="N847">
            <v>20210501</v>
          </cell>
          <cell r="O847" t="str">
            <v>CNE2</v>
          </cell>
          <cell r="P847" t="str">
            <v>EN03</v>
          </cell>
          <cell r="Q847">
            <v>3.27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YRR2L038S1                                                                                                                          </v>
          </cell>
          <cell r="AD847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4502178613</v>
          </cell>
        </row>
        <row r="848">
          <cell r="E848" t="str">
            <v>YRR2L038S2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6</v>
          </cell>
          <cell r="M848" t="str">
            <v xml:space="preserve">EA </v>
          </cell>
          <cell r="N848">
            <v>20210501</v>
          </cell>
          <cell r="O848" t="str">
            <v>CNE2</v>
          </cell>
          <cell r="P848" t="str">
            <v>EN03</v>
          </cell>
          <cell r="Q848">
            <v>3.27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YRR2L038S2                                                                                                                          </v>
          </cell>
          <cell r="AD848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4502178614</v>
          </cell>
        </row>
        <row r="849">
          <cell r="E849" t="str">
            <v>YRR2L960S1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8</v>
          </cell>
          <cell r="M849" t="str">
            <v xml:space="preserve">EA </v>
          </cell>
          <cell r="N849">
            <v>20210501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YRR2L960S1                                                                                                                          </v>
          </cell>
          <cell r="AD849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4502178615</v>
          </cell>
        </row>
        <row r="850">
          <cell r="E850" t="str">
            <v>YRR2L960S2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7</v>
          </cell>
          <cell r="M850" t="str">
            <v xml:space="preserve">EA </v>
          </cell>
          <cell r="N850">
            <v>20210501</v>
          </cell>
          <cell r="O850" t="str">
            <v>CNE2</v>
          </cell>
          <cell r="P850" t="str">
            <v>EN03</v>
          </cell>
          <cell r="Q850">
            <v>3.27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YRR2L960S2                                                                                                                          </v>
          </cell>
          <cell r="AD850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4502178616</v>
          </cell>
        </row>
        <row r="851">
          <cell r="E851" t="str">
            <v>YRR2N038S1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4</v>
          </cell>
          <cell r="M851" t="str">
            <v xml:space="preserve">EA </v>
          </cell>
          <cell r="N851">
            <v>20210501</v>
          </cell>
          <cell r="O851" t="str">
            <v>CNE2</v>
          </cell>
          <cell r="P851" t="str">
            <v>EN03</v>
          </cell>
          <cell r="Q851">
            <v>20.65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YRR2N038S1                                                                                                                          </v>
          </cell>
          <cell r="AD851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4502178617</v>
          </cell>
        </row>
        <row r="852">
          <cell r="E852" t="str">
            <v>YRR2N038S2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4</v>
          </cell>
          <cell r="M852" t="str">
            <v xml:space="preserve">EA </v>
          </cell>
          <cell r="N852">
            <v>20210501</v>
          </cell>
          <cell r="O852" t="str">
            <v>CNE2</v>
          </cell>
          <cell r="P852" t="str">
            <v>EN03</v>
          </cell>
          <cell r="Q852">
            <v>21.41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YRR2N038S2                                                                                                                          </v>
          </cell>
          <cell r="AD852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4502178618</v>
          </cell>
        </row>
        <row r="853">
          <cell r="E853" t="str">
            <v>AP3S08MQPO</v>
          </cell>
          <cell r="F853">
            <v>310</v>
          </cell>
          <cell r="G853">
            <v>1000081891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8</v>
          </cell>
          <cell r="M853" t="str">
            <v xml:space="preserve">EA </v>
          </cell>
          <cell r="N853">
            <v>20210424</v>
          </cell>
          <cell r="O853" t="str">
            <v>CNE2</v>
          </cell>
          <cell r="P853" t="str">
            <v>EN03</v>
          </cell>
          <cell r="Q853">
            <v>42.67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rvolkman    </v>
          </cell>
          <cell r="AC853" t="str">
            <v xml:space="preserve">AP3S08MQPO                                                                                                                          </v>
          </cell>
          <cell r="AD853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NP6</v>
          </cell>
          <cell r="AG853" t="str">
            <v xml:space="preserve">jahorn      </v>
          </cell>
          <cell r="AH853">
            <v>4502178538</v>
          </cell>
        </row>
        <row r="854">
          <cell r="E854" t="str">
            <v>YRR2N076S2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20210501</v>
          </cell>
          <cell r="O854" t="str">
            <v>CNE2</v>
          </cell>
          <cell r="P854" t="str">
            <v>EN03</v>
          </cell>
          <cell r="Q854">
            <v>21.92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YRR2N076S2                                                                                                                          </v>
          </cell>
          <cell r="AD854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NP6</v>
          </cell>
          <cell r="AG854" t="str">
            <v xml:space="preserve">pruscito    </v>
          </cell>
          <cell r="AH854">
            <v>4502178619</v>
          </cell>
        </row>
        <row r="855">
          <cell r="E855" t="str">
            <v>YRR2F038S1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12</v>
          </cell>
          <cell r="M855" t="str">
            <v xml:space="preserve">EA </v>
          </cell>
          <cell r="N855">
            <v>20210501</v>
          </cell>
          <cell r="O855" t="str">
            <v>CNE2</v>
          </cell>
          <cell r="P855" t="str">
            <v>EN03</v>
          </cell>
          <cell r="Q855">
            <v>20.65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YRR2F038S1                                                                                                                          </v>
          </cell>
          <cell r="AD855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NP6</v>
          </cell>
          <cell r="AG855" t="str">
            <v xml:space="preserve">pruscito    </v>
          </cell>
          <cell r="AH855">
            <v>4502178620</v>
          </cell>
        </row>
        <row r="856">
          <cell r="E856" t="str">
            <v>YRR2F038S2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20210501</v>
          </cell>
          <cell r="O856" t="str">
            <v>CNE2</v>
          </cell>
          <cell r="P856" t="str">
            <v>EN03</v>
          </cell>
          <cell r="Q856">
            <v>21.41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YRR2F038S2                                                                                                                          </v>
          </cell>
          <cell r="AD856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NP6</v>
          </cell>
          <cell r="AG856" t="str">
            <v xml:space="preserve">pruscito    </v>
          </cell>
          <cell r="AH856">
            <v>4502178621</v>
          </cell>
        </row>
        <row r="857">
          <cell r="E857" t="str">
            <v>YRR2F076S2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20210501</v>
          </cell>
          <cell r="O857" t="str">
            <v>CNE2</v>
          </cell>
          <cell r="P857" t="str">
            <v>EN03</v>
          </cell>
          <cell r="Q857">
            <v>21.92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YRR2F076S2                                                                                                                          </v>
          </cell>
          <cell r="AD857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NP6</v>
          </cell>
          <cell r="AG857" t="str">
            <v xml:space="preserve">pruscito    </v>
          </cell>
          <cell r="AH857">
            <v>4502178622</v>
          </cell>
        </row>
        <row r="858">
          <cell r="E858" t="str">
            <v>YRR2W019S1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3</v>
          </cell>
          <cell r="M858" t="str">
            <v xml:space="preserve">EA </v>
          </cell>
          <cell r="N858">
            <v>20210508</v>
          </cell>
          <cell r="O858" t="str">
            <v>CNE2</v>
          </cell>
          <cell r="P858" t="str">
            <v>EN03</v>
          </cell>
          <cell r="Q858">
            <v>3.28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YRR2W019S1                                                                                                                          </v>
          </cell>
          <cell r="AD858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NP6</v>
          </cell>
          <cell r="AG858" t="str">
            <v xml:space="preserve">pruscito    </v>
          </cell>
          <cell r="AH858">
            <v>4502178623</v>
          </cell>
        </row>
        <row r="859">
          <cell r="E859" t="str">
            <v>YRR2W019S2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2</v>
          </cell>
          <cell r="M859" t="str">
            <v xml:space="preserve">EA </v>
          </cell>
          <cell r="N859">
            <v>20210508</v>
          </cell>
          <cell r="O859" t="str">
            <v>CNE2</v>
          </cell>
          <cell r="P859" t="str">
            <v>EN03</v>
          </cell>
          <cell r="Q859">
            <v>3.28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YRR2W019S2                                                                                                                          </v>
          </cell>
          <cell r="AD859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NP6</v>
          </cell>
          <cell r="AG859" t="str">
            <v xml:space="preserve">pruscito    </v>
          </cell>
          <cell r="AH859">
            <v>4502178624</v>
          </cell>
        </row>
        <row r="860">
          <cell r="E860" t="str">
            <v>YRR2W038S1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3</v>
          </cell>
          <cell r="M860" t="str">
            <v xml:space="preserve">EA </v>
          </cell>
          <cell r="N860">
            <v>20210508</v>
          </cell>
          <cell r="O860" t="str">
            <v>CNE2</v>
          </cell>
          <cell r="P860" t="str">
            <v>EN03</v>
          </cell>
          <cell r="Q860">
            <v>3.27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YRR2W038S1                                                                                                                          </v>
          </cell>
          <cell r="AD860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NP6</v>
          </cell>
          <cell r="AG860" t="str">
            <v xml:space="preserve">pruscito    </v>
          </cell>
          <cell r="AH860">
            <v>4502178625</v>
          </cell>
        </row>
        <row r="861">
          <cell r="E861" t="str">
            <v>YRR2W240S1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3</v>
          </cell>
          <cell r="M861" t="str">
            <v xml:space="preserve">EA </v>
          </cell>
          <cell r="N861">
            <v>20210508</v>
          </cell>
          <cell r="O861" t="str">
            <v>CNE2</v>
          </cell>
          <cell r="P861" t="str">
            <v>EN03</v>
          </cell>
          <cell r="Q861">
            <v>3.03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YRR2W240S1                                                                                                                          </v>
          </cell>
          <cell r="AD861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NP6</v>
          </cell>
          <cell r="AG861" t="str">
            <v xml:space="preserve">pruscito    </v>
          </cell>
          <cell r="AH861">
            <v>4502178626</v>
          </cell>
        </row>
        <row r="862">
          <cell r="E862" t="str">
            <v>YRR2W240S2</v>
          </cell>
          <cell r="F862">
            <v>310</v>
          </cell>
          <cell r="G862">
            <v>1000081891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2</v>
          </cell>
          <cell r="M862" t="str">
            <v xml:space="preserve">EA </v>
          </cell>
          <cell r="N862">
            <v>20210508</v>
          </cell>
          <cell r="O862" t="str">
            <v>CNE2</v>
          </cell>
          <cell r="P862" t="str">
            <v>EN03</v>
          </cell>
          <cell r="Q862">
            <v>3.03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YRR2W240S2                                                                                                                          </v>
          </cell>
          <cell r="AD862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NP6</v>
          </cell>
          <cell r="AG862" t="str">
            <v xml:space="preserve">pruscito    </v>
          </cell>
          <cell r="AH862">
            <v>4502178627</v>
          </cell>
        </row>
        <row r="863">
          <cell r="E863" t="str">
            <v>YRR2W480S1</v>
          </cell>
          <cell r="F863">
            <v>310</v>
          </cell>
          <cell r="G863">
            <v>1000081891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3</v>
          </cell>
          <cell r="M863" t="str">
            <v xml:space="preserve">EA </v>
          </cell>
          <cell r="N863">
            <v>20210508</v>
          </cell>
          <cell r="O863" t="str">
            <v>CNE2</v>
          </cell>
          <cell r="P863" t="str">
            <v>EN03</v>
          </cell>
          <cell r="Q863">
            <v>3.16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YRR2W480S1                                                                                                                          </v>
          </cell>
          <cell r="AD863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NP6</v>
          </cell>
          <cell r="AG863" t="str">
            <v xml:space="preserve">pruscito    </v>
          </cell>
          <cell r="AH863">
            <v>4502178628</v>
          </cell>
        </row>
        <row r="864">
          <cell r="E864" t="str">
            <v>YRR2N076S1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4</v>
          </cell>
          <cell r="M864" t="str">
            <v xml:space="preserve">EA </v>
          </cell>
          <cell r="N864">
            <v>20210515</v>
          </cell>
          <cell r="O864" t="str">
            <v>CNE2</v>
          </cell>
          <cell r="P864" t="str">
            <v>EN03</v>
          </cell>
          <cell r="Q864">
            <v>17.64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tlcoenen    </v>
          </cell>
          <cell r="AC864" t="str">
            <v xml:space="preserve">YRR2N076S1                                                                                                                          </v>
          </cell>
          <cell r="AD86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pruscito    </v>
          </cell>
          <cell r="AH864">
            <v>4502181482</v>
          </cell>
        </row>
        <row r="865">
          <cell r="E865" t="str">
            <v>YRR2N076S1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3.37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tlcoenen    </v>
          </cell>
          <cell r="AC865" t="str">
            <v xml:space="preserve">YRR2N076S1                                                                                                                          </v>
          </cell>
          <cell r="AD86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pruscito    </v>
          </cell>
          <cell r="AH865">
            <v>4502181482</v>
          </cell>
        </row>
        <row r="866">
          <cell r="E866" t="str">
            <v>YRR2F076S1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12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17.64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tlcoenen    </v>
          </cell>
          <cell r="AC866" t="str">
            <v xml:space="preserve">YRR2F076S1                                                                                                                          </v>
          </cell>
          <cell r="AD86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pruscito    </v>
          </cell>
          <cell r="AH866">
            <v>4502181483</v>
          </cell>
        </row>
        <row r="867">
          <cell r="E867" t="str">
            <v>YRR2F076S1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12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3.37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tlcoenen    </v>
          </cell>
          <cell r="AC867" t="str">
            <v xml:space="preserve">YRR2F076S1                                                                                                                          </v>
          </cell>
          <cell r="AD86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pruscito    </v>
          </cell>
          <cell r="AH867">
            <v>4502181483</v>
          </cell>
        </row>
        <row r="868">
          <cell r="E868" t="str">
            <v>YRR2Q038S2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132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18.14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YRR2Q038S2                                                                                                                          </v>
          </cell>
          <cell r="AD86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4502181484</v>
          </cell>
        </row>
        <row r="869">
          <cell r="E869" t="str">
            <v>YRR2Q038S2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132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3.27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YRR2Q038S2                                                                                                                          </v>
          </cell>
          <cell r="AD86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4502181484</v>
          </cell>
        </row>
        <row r="870">
          <cell r="E870" t="str">
            <v>YRRQS480S1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188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16.88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YRRQS480S1                                                                                                                          </v>
          </cell>
          <cell r="AD87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4502181485</v>
          </cell>
        </row>
        <row r="871">
          <cell r="E871" t="str">
            <v>YRRQS480S1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188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YRRQS480S1                                                                                                                          </v>
          </cell>
          <cell r="AD87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4502181485</v>
          </cell>
        </row>
        <row r="872">
          <cell r="E872" t="str">
            <v>YRR4Q038M2</v>
          </cell>
          <cell r="F872">
            <v>310</v>
          </cell>
          <cell r="G872">
            <v>1000016047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80</v>
          </cell>
          <cell r="M872" t="str">
            <v xml:space="preserve">EA </v>
          </cell>
          <cell r="N872">
            <v>20210515</v>
          </cell>
          <cell r="O872" t="str">
            <v>CNE2</v>
          </cell>
          <cell r="P872" t="str">
            <v>EN01</v>
          </cell>
          <cell r="Q872">
            <v>16.71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tlcoenen    </v>
          </cell>
          <cell r="AC872" t="str">
            <v xml:space="preserve">YRR4Q038M2                                                                                                                          </v>
          </cell>
          <cell r="AD87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pruscito    </v>
          </cell>
          <cell r="AH872">
            <v>4502181474</v>
          </cell>
        </row>
        <row r="873">
          <cell r="E873" t="str">
            <v>YRR4Q038S2</v>
          </cell>
          <cell r="F873">
            <v>310</v>
          </cell>
          <cell r="G873">
            <v>1000016047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132</v>
          </cell>
          <cell r="M873" t="str">
            <v xml:space="preserve">EA </v>
          </cell>
          <cell r="N873">
            <v>20210515</v>
          </cell>
          <cell r="O873" t="str">
            <v>CNE2</v>
          </cell>
          <cell r="P873" t="str">
            <v>EN01</v>
          </cell>
          <cell r="Q873">
            <v>16.71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tlcoenen    </v>
          </cell>
          <cell r="AC873" t="str">
            <v xml:space="preserve">YRR4Q038S2                                                                                                                          </v>
          </cell>
          <cell r="AD87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pruscito    </v>
          </cell>
          <cell r="AH873">
            <v>4502181475</v>
          </cell>
        </row>
        <row r="874">
          <cell r="E874" t="str">
            <v>AVSF3REQAL_VAT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2</v>
          </cell>
          <cell r="M874" t="str">
            <v xml:space="preserve">EA </v>
          </cell>
          <cell r="N874">
            <v>20210424</v>
          </cell>
          <cell r="O874" t="str">
            <v>CNE2</v>
          </cell>
          <cell r="P874" t="str">
            <v>EN03</v>
          </cell>
          <cell r="Q874">
            <v>118.38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AVSF3REQAL_VAT                                                                                                                      </v>
          </cell>
          <cell r="AD87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jahorn      </v>
          </cell>
          <cell r="AH874">
            <v>4502181476</v>
          </cell>
        </row>
        <row r="875">
          <cell r="E875" t="str">
            <v>BHS4TB27A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24</v>
          </cell>
          <cell r="M875" t="str">
            <v xml:space="preserve">EA </v>
          </cell>
          <cell r="N875">
            <v>20210515</v>
          </cell>
          <cell r="O875" t="str">
            <v>CNE2</v>
          </cell>
          <cell r="P875" t="str">
            <v>EN03</v>
          </cell>
          <cell r="Q875">
            <v>56.57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hoangan     </v>
          </cell>
          <cell r="AC875" t="str">
            <v xml:space="preserve">BHS4TB27A                                                                                                                           </v>
          </cell>
          <cell r="AD87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strivedi    </v>
          </cell>
          <cell r="AH875">
            <v>4502181477</v>
          </cell>
        </row>
        <row r="876">
          <cell r="E876" t="str">
            <v>BHS8TA2PCF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20</v>
          </cell>
          <cell r="M876" t="str">
            <v xml:space="preserve">EA </v>
          </cell>
          <cell r="N876">
            <v>20210515</v>
          </cell>
          <cell r="O876" t="str">
            <v>CNE2</v>
          </cell>
          <cell r="P876" t="str">
            <v>EN03</v>
          </cell>
          <cell r="Q876">
            <v>57.04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hoangan     </v>
          </cell>
          <cell r="AC876" t="str">
            <v xml:space="preserve">BHS8TA2PCF                                                                                                                          </v>
          </cell>
          <cell r="AD87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strivedi    </v>
          </cell>
          <cell r="AH876">
            <v>4502181478</v>
          </cell>
        </row>
        <row r="877">
          <cell r="E877" t="str">
            <v>BHS19A2PCF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20</v>
          </cell>
          <cell r="M877" t="str">
            <v xml:space="preserve">EA </v>
          </cell>
          <cell r="N877">
            <v>20210515</v>
          </cell>
          <cell r="O877" t="str">
            <v>CNE2</v>
          </cell>
          <cell r="P877" t="str">
            <v>EN03</v>
          </cell>
          <cell r="Q877">
            <v>56.97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hoangan     </v>
          </cell>
          <cell r="AC877" t="str">
            <v xml:space="preserve">BHS19A2PCF                                                                                                                          </v>
          </cell>
          <cell r="AD87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strivedi    </v>
          </cell>
          <cell r="AH877">
            <v>4502181479</v>
          </cell>
        </row>
        <row r="878">
          <cell r="E878" t="str">
            <v>YRR2Q038M2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80</v>
          </cell>
          <cell r="M878" t="str">
            <v xml:space="preserve">EA </v>
          </cell>
          <cell r="N878">
            <v>20210515</v>
          </cell>
          <cell r="O878" t="str">
            <v>CNE2</v>
          </cell>
          <cell r="P878" t="str">
            <v>EN03</v>
          </cell>
          <cell r="Q878">
            <v>18.13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tlcoenen    </v>
          </cell>
          <cell r="AC878" t="str">
            <v xml:space="preserve">YRR2Q038M2                                                                                                                          </v>
          </cell>
          <cell r="AD87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pruscito    </v>
          </cell>
          <cell r="AH878">
            <v>4502181480</v>
          </cell>
        </row>
        <row r="879">
          <cell r="E879" t="str">
            <v>YRR2Q038M2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80</v>
          </cell>
          <cell r="M879" t="str">
            <v xml:space="preserve">EA </v>
          </cell>
          <cell r="N879">
            <v>20210515</v>
          </cell>
          <cell r="O879" t="str">
            <v>CNE2</v>
          </cell>
          <cell r="P879" t="str">
            <v>EN03</v>
          </cell>
          <cell r="Q879">
            <v>3.26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tlcoenen    </v>
          </cell>
          <cell r="AC879" t="str">
            <v xml:space="preserve">YRR2Q038M2                                                                                                                          </v>
          </cell>
          <cell r="AD87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pruscito    </v>
          </cell>
          <cell r="AH879">
            <v>4502181480</v>
          </cell>
        </row>
        <row r="880">
          <cell r="E880" t="str">
            <v>YRRQS480M1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108</v>
          </cell>
          <cell r="M880" t="str">
            <v xml:space="preserve">EA </v>
          </cell>
          <cell r="N880">
            <v>20210515</v>
          </cell>
          <cell r="O880" t="str">
            <v>CNE2</v>
          </cell>
          <cell r="P880" t="str">
            <v>EN03</v>
          </cell>
          <cell r="Q880">
            <v>16.89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tlcoenen    </v>
          </cell>
          <cell r="AC880" t="str">
            <v xml:space="preserve">YRRQS480M1                                                                                                                          </v>
          </cell>
          <cell r="AD88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pruscito    </v>
          </cell>
          <cell r="AH880">
            <v>4502181481</v>
          </cell>
        </row>
        <row r="881">
          <cell r="E881" t="str">
            <v>YRRQS480M1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108</v>
          </cell>
          <cell r="M881" t="str">
            <v xml:space="preserve">EA </v>
          </cell>
          <cell r="N881">
            <v>20210515</v>
          </cell>
          <cell r="O881" t="str">
            <v>CNE2</v>
          </cell>
          <cell r="P881" t="str">
            <v>EN03</v>
          </cell>
          <cell r="Q881">
            <v>3.16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tlcoenen    </v>
          </cell>
          <cell r="AC881" t="str">
            <v xml:space="preserve">YRRQS480M1                                                                                                                          </v>
          </cell>
          <cell r="AD88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pruscito    </v>
          </cell>
          <cell r="AH881">
            <v>4502181481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/>
      <sheetData sheetId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  <cell r="AI1" t="str">
            <v>Item Number</v>
          </cell>
          <cell r="AJ1" t="str">
            <v>Message text</v>
          </cell>
          <cell r="AK1" t="str">
            <v>MPN material</v>
          </cell>
          <cell r="AL1" t="str">
            <v>Order</v>
          </cell>
          <cell r="AM1" t="str">
            <v>No ERS</v>
          </cell>
          <cell r="AN1" t="str">
            <v>No GR</v>
          </cell>
          <cell r="AO1" t="str">
            <v>QC Comments</v>
          </cell>
          <cell r="AP1" t="str">
            <v>MPM Comments</v>
          </cell>
          <cell r="AQ1" t="str">
            <v>NEED EDIT?</v>
          </cell>
          <cell r="AR1" t="str">
            <v>Tracking Date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  <cell r="AI2">
            <v>10</v>
          </cell>
          <cell r="AJ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" t="str">
            <v xml:space="preserve">                  </v>
          </cell>
          <cell r="AL2">
            <v>1000180220</v>
          </cell>
          <cell r="AM2" t="str">
            <v>X</v>
          </cell>
          <cell r="AN2" t="str">
            <v>X</v>
          </cell>
          <cell r="AO2" t="str">
            <v>qty updated on 7/21/20</v>
          </cell>
          <cell r="AP2" t="str">
            <v>changed from 8 to 32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  <cell r="AI3">
            <v>10</v>
          </cell>
          <cell r="AJ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" t="str">
            <v xml:space="preserve">                  </v>
          </cell>
          <cell r="AL3">
            <v>1000180220</v>
          </cell>
          <cell r="AM3" t="str">
            <v>X</v>
          </cell>
          <cell r="AN3" t="str">
            <v>X</v>
          </cell>
          <cell r="AO3" t="str">
            <v>qty updated on 7/21/20</v>
          </cell>
          <cell r="AP3" t="str">
            <v>changed from 8 to 32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  <cell r="AI4">
            <v>10</v>
          </cell>
          <cell r="AJ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" t="str">
            <v xml:space="preserve">                  </v>
          </cell>
          <cell r="AL4">
            <v>1000180220</v>
          </cell>
          <cell r="AM4" t="str">
            <v>X</v>
          </cell>
          <cell r="AN4" t="str">
            <v>X</v>
          </cell>
          <cell r="AO4" t="str">
            <v>qty updated on 7/21/20</v>
          </cell>
          <cell r="AP4" t="str">
            <v>changed from 8 to 32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  <cell r="AI5">
            <v>10</v>
          </cell>
          <cell r="AJ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" t="str">
            <v xml:space="preserve">                  </v>
          </cell>
          <cell r="AL5">
            <v>1000180220</v>
          </cell>
          <cell r="AM5" t="str">
            <v>X</v>
          </cell>
          <cell r="AN5" t="str">
            <v>X</v>
          </cell>
          <cell r="AO5" t="str">
            <v>QC Qty updated 8/14/2020, Price updated 9/2</v>
          </cell>
          <cell r="AP5" t="str">
            <v>changed from 224 to 8 on 8/14; 9/10 -changed unit price from 6.62 to 9.37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  <cell r="AI6">
            <v>10</v>
          </cell>
          <cell r="AJ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" t="str">
            <v xml:space="preserve">                  </v>
          </cell>
          <cell r="AL6">
            <v>1000180220</v>
          </cell>
          <cell r="AM6" t="str">
            <v>X</v>
          </cell>
          <cell r="AN6" t="str">
            <v>X</v>
          </cell>
          <cell r="AO6" t="str">
            <v>QC Qty updated 8/21/2020, Price updated 9/2</v>
          </cell>
          <cell r="AP6" t="str">
            <v>changed from 224 to 8; 9/10 - changed unit price from 6.62 to 9.37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  <cell r="AI7">
            <v>10</v>
          </cell>
          <cell r="AJ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" t="str">
            <v xml:space="preserve">                  </v>
          </cell>
          <cell r="AL7">
            <v>1000180220</v>
          </cell>
          <cell r="AM7" t="str">
            <v>X</v>
          </cell>
          <cell r="AN7" t="str">
            <v>X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  <cell r="AI8">
            <v>10</v>
          </cell>
          <cell r="AJ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" t="str">
            <v xml:space="preserve">                  </v>
          </cell>
          <cell r="AL8">
            <v>1000180220</v>
          </cell>
          <cell r="AM8" t="str">
            <v>X</v>
          </cell>
          <cell r="AN8" t="str">
            <v>X</v>
          </cell>
          <cell r="AO8" t="str">
            <v>quantity updated on 8/13/20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  <cell r="AI9">
            <v>10</v>
          </cell>
          <cell r="AJ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" t="str">
            <v xml:space="preserve">                  </v>
          </cell>
          <cell r="AL9">
            <v>1000180220</v>
          </cell>
          <cell r="AM9" t="str">
            <v>X</v>
          </cell>
          <cell r="AN9" t="str">
            <v>X</v>
          </cell>
          <cell r="AO9" t="str">
            <v>quantity updated on 8/13/20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  <cell r="AI10">
            <v>10</v>
          </cell>
          <cell r="AJ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" t="str">
            <v xml:space="preserve">                  </v>
          </cell>
          <cell r="AL10">
            <v>1000180220</v>
          </cell>
          <cell r="AM10" t="str">
            <v>X</v>
          </cell>
          <cell r="AN10" t="str">
            <v>X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  <cell r="AI11">
            <v>10</v>
          </cell>
          <cell r="AJ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" t="str">
            <v xml:space="preserve">                  </v>
          </cell>
          <cell r="AL11">
            <v>1000180220</v>
          </cell>
          <cell r="AM11" t="str">
            <v>X</v>
          </cell>
          <cell r="AN11" t="str">
            <v>X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  <cell r="AI12">
            <v>10</v>
          </cell>
          <cell r="AJ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" t="str">
            <v xml:space="preserve">                  </v>
          </cell>
          <cell r="AL12">
            <v>1000180220</v>
          </cell>
          <cell r="AM12" t="str">
            <v>X</v>
          </cell>
          <cell r="AN12" t="str">
            <v>X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  <cell r="AI13">
            <v>10</v>
          </cell>
          <cell r="AJ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" t="str">
            <v xml:space="preserve">                  </v>
          </cell>
          <cell r="AL13">
            <v>1000180220</v>
          </cell>
          <cell r="AM13" t="str">
            <v>X</v>
          </cell>
          <cell r="AN13" t="str">
            <v>X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  <cell r="AI14">
            <v>10</v>
          </cell>
          <cell r="AJ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" t="str">
            <v xml:space="preserve">                  </v>
          </cell>
          <cell r="AL14">
            <v>1000180220</v>
          </cell>
          <cell r="AM14" t="str">
            <v>X</v>
          </cell>
          <cell r="AN14" t="str">
            <v>X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  <cell r="AI15">
            <v>10</v>
          </cell>
          <cell r="AJ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" t="str">
            <v xml:space="preserve">                  </v>
          </cell>
          <cell r="AL15">
            <v>1000180220</v>
          </cell>
          <cell r="AM15" t="str">
            <v>X</v>
          </cell>
          <cell r="AN15" t="str">
            <v>X</v>
          </cell>
          <cell r="AO15" t="str">
            <v>Price updated 9/2</v>
          </cell>
          <cell r="AP15" t="str">
            <v>9/10 - price changed from 6.78 to 9.5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  <cell r="AI16">
            <v>10</v>
          </cell>
          <cell r="AJ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" t="str">
            <v xml:space="preserve">                  </v>
          </cell>
          <cell r="AL16">
            <v>1000180220</v>
          </cell>
          <cell r="AM16" t="str">
            <v>X</v>
          </cell>
          <cell r="AN16" t="str">
            <v>X</v>
          </cell>
          <cell r="AO16" t="str">
            <v>Price updated 9/2</v>
          </cell>
          <cell r="AP16" t="str">
            <v>9/10 - price changed from 6.8 to 9.5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  <cell r="AI17">
            <v>10</v>
          </cell>
          <cell r="AJ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" t="str">
            <v xml:space="preserve">                  </v>
          </cell>
          <cell r="AL17">
            <v>1000180220</v>
          </cell>
          <cell r="AM17" t="str">
            <v>X</v>
          </cell>
          <cell r="AN17" t="str">
            <v>X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  <cell r="AI18">
            <v>10</v>
          </cell>
          <cell r="AJ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" t="str">
            <v xml:space="preserve">                  </v>
          </cell>
          <cell r="AL18">
            <v>1000180220</v>
          </cell>
          <cell r="AM18" t="str">
            <v>X</v>
          </cell>
          <cell r="AN18" t="str">
            <v>X</v>
          </cell>
          <cell r="AO18" t="str">
            <v>QC Quantity changed 8/21/2020</v>
          </cell>
          <cell r="AP18" t="str">
            <v>from 128 to 32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  <cell r="AI19">
            <v>10</v>
          </cell>
          <cell r="AJ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" t="str">
            <v xml:space="preserve">                  </v>
          </cell>
          <cell r="AL19">
            <v>1000180220</v>
          </cell>
          <cell r="AM19" t="str">
            <v>X</v>
          </cell>
          <cell r="AN19" t="str">
            <v>X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  <cell r="AI20">
            <v>10</v>
          </cell>
          <cell r="AJ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" t="str">
            <v xml:space="preserve">                  </v>
          </cell>
          <cell r="AL20">
            <v>1000523037</v>
          </cell>
          <cell r="AM20" t="str">
            <v>X</v>
          </cell>
          <cell r="AN20" t="str">
            <v>X</v>
          </cell>
          <cell r="AO20" t="str">
            <v>QC Change Unit Price from 123.62 to 118.29</v>
          </cell>
          <cell r="AP20" t="str">
            <v>9/10 - price changed from 118.29 to 123.62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  <cell r="AI21">
            <v>10</v>
          </cell>
          <cell r="AJ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" t="str">
            <v xml:space="preserve">                  </v>
          </cell>
          <cell r="AL21">
            <v>1000523037</v>
          </cell>
          <cell r="AM21" t="str">
            <v>X</v>
          </cell>
          <cell r="AN21" t="str">
            <v>X</v>
          </cell>
          <cell r="AO21" t="str">
            <v>QC Change Unit Price from 123.62 to 118.29</v>
          </cell>
          <cell r="AP21" t="str">
            <v>9/10 - price changed from 118.29 to 123.62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  <cell r="AI22">
            <v>10</v>
          </cell>
          <cell r="AJ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" t="str">
            <v xml:space="preserve">                  </v>
          </cell>
          <cell r="AL22">
            <v>1000523037</v>
          </cell>
          <cell r="AM22" t="str">
            <v>X</v>
          </cell>
          <cell r="AN22" t="str">
            <v>X</v>
          </cell>
          <cell r="AO22" t="str">
            <v>QC Change Unit Price from 108.18 to 105.62</v>
          </cell>
          <cell r="AP22" t="str">
            <v>9/10 - price changed from 105.62 to 108.18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  <cell r="AI23">
            <v>10</v>
          </cell>
          <cell r="AJ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" t="str">
            <v xml:space="preserve">                  </v>
          </cell>
          <cell r="AL23">
            <v>1000523037</v>
          </cell>
          <cell r="AM23" t="str">
            <v>X</v>
          </cell>
          <cell r="AN23" t="str">
            <v>X</v>
          </cell>
          <cell r="AO23" t="str">
            <v>QC Change Unit Price from 108.18 to 105.62</v>
          </cell>
          <cell r="AP23" t="str">
            <v>9/10 - price changed from 105.62 to 108.18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  <cell r="AI24">
            <v>10</v>
          </cell>
          <cell r="AJ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" t="str">
            <v xml:space="preserve">                  </v>
          </cell>
          <cell r="AL24">
            <v>1000523037</v>
          </cell>
          <cell r="AM24" t="str">
            <v>X</v>
          </cell>
          <cell r="AN24" t="str">
            <v>X</v>
          </cell>
          <cell r="AO24" t="str">
            <v>QC Change Unit Price from 105.89 to 103.14</v>
          </cell>
          <cell r="AP24" t="str">
            <v>9/10 - price updated from 103.14 to 105.89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  <cell r="AI25">
            <v>10</v>
          </cell>
          <cell r="AJ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" t="str">
            <v xml:space="preserve">                  </v>
          </cell>
          <cell r="AL25">
            <v>1000180220</v>
          </cell>
          <cell r="AM25" t="str">
            <v>X</v>
          </cell>
          <cell r="AN25" t="str">
            <v>X</v>
          </cell>
          <cell r="AO25" t="str">
            <v>Price updated 9/2</v>
          </cell>
          <cell r="AP25" t="str">
            <v>9/10 - price updated from 6.78 to 9.5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  <cell r="AI26">
            <v>10</v>
          </cell>
          <cell r="AJ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" t="str">
            <v xml:space="preserve">                  </v>
          </cell>
          <cell r="AL26">
            <v>1000180220</v>
          </cell>
          <cell r="AM26" t="str">
            <v>X</v>
          </cell>
          <cell r="AN26" t="str">
            <v>X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  <cell r="AI27">
            <v>10</v>
          </cell>
          <cell r="AJ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" t="str">
            <v xml:space="preserve">                  </v>
          </cell>
          <cell r="AL27">
            <v>1000180220</v>
          </cell>
          <cell r="AM27" t="str">
            <v>X</v>
          </cell>
          <cell r="AN27" t="str">
            <v>X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  <cell r="AI28">
            <v>10</v>
          </cell>
          <cell r="AJ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" t="str">
            <v xml:space="preserve">                  </v>
          </cell>
          <cell r="AL28">
            <v>1000180220</v>
          </cell>
          <cell r="AM28" t="str">
            <v>X</v>
          </cell>
          <cell r="AN28" t="str">
            <v>X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  <cell r="AI29">
            <v>10</v>
          </cell>
          <cell r="AJ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" t="str">
            <v xml:space="preserve">                  </v>
          </cell>
          <cell r="AL29">
            <v>1000180220</v>
          </cell>
          <cell r="AM29" t="str">
            <v>X</v>
          </cell>
          <cell r="AN29" t="str">
            <v>X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  <cell r="AI30">
            <v>10</v>
          </cell>
          <cell r="AJ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" t="str">
            <v xml:space="preserve">                  </v>
          </cell>
          <cell r="AL30">
            <v>1000180220</v>
          </cell>
          <cell r="AM30" t="str">
            <v>X</v>
          </cell>
          <cell r="AN30" t="str">
            <v>X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  <cell r="AI31">
            <v>10</v>
          </cell>
          <cell r="AJ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" t="str">
            <v xml:space="preserve">                  </v>
          </cell>
          <cell r="AL31">
            <v>1000180220</v>
          </cell>
          <cell r="AM31" t="str">
            <v>X</v>
          </cell>
          <cell r="AN31" t="str">
            <v>X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  <cell r="AI32">
            <v>10</v>
          </cell>
          <cell r="AJ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" t="str">
            <v xml:space="preserve">                  </v>
          </cell>
          <cell r="AL32">
            <v>1000180220</v>
          </cell>
          <cell r="AM32" t="str">
            <v>X</v>
          </cell>
          <cell r="AN32" t="str">
            <v>X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  <cell r="AI33">
            <v>10</v>
          </cell>
          <cell r="AJ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" t="str">
            <v xml:space="preserve">                  </v>
          </cell>
          <cell r="AL33">
            <v>1000180220</v>
          </cell>
          <cell r="AM33" t="str">
            <v>X</v>
          </cell>
          <cell r="AN33" t="str">
            <v>X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  <cell r="AI34">
            <v>10</v>
          </cell>
          <cell r="AJ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" t="str">
            <v xml:space="preserve">                  </v>
          </cell>
          <cell r="AL34">
            <v>1000180220</v>
          </cell>
          <cell r="AM34" t="str">
            <v>X</v>
          </cell>
          <cell r="AN34" t="str">
            <v>X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  <cell r="AI35">
            <v>10</v>
          </cell>
          <cell r="AJ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" t="str">
            <v xml:space="preserve">                  </v>
          </cell>
          <cell r="AL35">
            <v>1000180220</v>
          </cell>
          <cell r="AM35" t="str">
            <v>X</v>
          </cell>
          <cell r="AN35" t="str">
            <v>X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  <cell r="AI36">
            <v>10</v>
          </cell>
          <cell r="AJ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" t="str">
            <v xml:space="preserve">                  </v>
          </cell>
          <cell r="AL36">
            <v>1000523037</v>
          </cell>
          <cell r="AM36" t="str">
            <v>X</v>
          </cell>
          <cell r="AN36" t="str">
            <v>X</v>
          </cell>
          <cell r="AO36">
            <v>44104</v>
          </cell>
          <cell r="AP36" t="str">
            <v>10/2- price updated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  <cell r="AI37">
            <v>10</v>
          </cell>
          <cell r="AJ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" t="str">
            <v xml:space="preserve">                  </v>
          </cell>
          <cell r="AL37">
            <v>1000180220</v>
          </cell>
          <cell r="AM37" t="str">
            <v>X</v>
          </cell>
          <cell r="AN37" t="str">
            <v>X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  <cell r="AI38">
            <v>10</v>
          </cell>
          <cell r="AJ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" t="str">
            <v xml:space="preserve">                  </v>
          </cell>
          <cell r="AL38">
            <v>1000180220</v>
          </cell>
          <cell r="AM38" t="str">
            <v>X</v>
          </cell>
          <cell r="AN38" t="str">
            <v>X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  <cell r="AI39">
            <v>10</v>
          </cell>
          <cell r="AJ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" t="str">
            <v xml:space="preserve">                  </v>
          </cell>
          <cell r="AL39">
            <v>1000180220</v>
          </cell>
          <cell r="AM39" t="str">
            <v>X</v>
          </cell>
          <cell r="AN39" t="str">
            <v>X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  <cell r="AI40">
            <v>10</v>
          </cell>
          <cell r="AJ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" t="str">
            <v xml:space="preserve">                  </v>
          </cell>
          <cell r="AL40">
            <v>1000523037</v>
          </cell>
          <cell r="AM40" t="str">
            <v>X</v>
          </cell>
          <cell r="AN40" t="str">
            <v>X</v>
          </cell>
          <cell r="AO40">
            <v>44104</v>
          </cell>
          <cell r="AP40" t="str">
            <v>10/2- price updated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  <cell r="AI41">
            <v>10</v>
          </cell>
          <cell r="AJ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" t="str">
            <v xml:space="preserve">                  </v>
          </cell>
          <cell r="AL41">
            <v>1000523037</v>
          </cell>
          <cell r="AM41" t="str">
            <v>X</v>
          </cell>
          <cell r="AN41" t="str">
            <v>X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  <cell r="AI42">
            <v>10</v>
          </cell>
          <cell r="AJ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" t="str">
            <v xml:space="preserve">                  </v>
          </cell>
          <cell r="AL42">
            <v>1000523037</v>
          </cell>
          <cell r="AM42" t="str">
            <v>X</v>
          </cell>
          <cell r="AN42" t="str">
            <v>X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  <cell r="AI43">
            <v>10</v>
          </cell>
          <cell r="AJ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" t="str">
            <v xml:space="preserve">                  </v>
          </cell>
          <cell r="AL43">
            <v>1000523037</v>
          </cell>
          <cell r="AM43" t="str">
            <v>X</v>
          </cell>
          <cell r="AN43" t="str">
            <v>X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  <cell r="AI44">
            <v>10</v>
          </cell>
          <cell r="AJ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" t="str">
            <v xml:space="preserve">                  </v>
          </cell>
          <cell r="AL44">
            <v>1000180220</v>
          </cell>
          <cell r="AM44" t="str">
            <v>X</v>
          </cell>
          <cell r="AN44" t="str">
            <v>X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  <cell r="AI45">
            <v>10</v>
          </cell>
          <cell r="AJ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" t="str">
            <v xml:space="preserve">                  </v>
          </cell>
          <cell r="AL45">
            <v>1000180220</v>
          </cell>
          <cell r="AM45" t="str">
            <v>X</v>
          </cell>
          <cell r="AN45" t="str">
            <v>X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  <cell r="AI46">
            <v>10</v>
          </cell>
          <cell r="AJ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" t="str">
            <v xml:space="preserve">                  </v>
          </cell>
          <cell r="AL46">
            <v>1000180220</v>
          </cell>
          <cell r="AM46" t="str">
            <v>X</v>
          </cell>
          <cell r="AN46" t="str">
            <v>X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  <cell r="AI47">
            <v>10</v>
          </cell>
          <cell r="AJ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" t="str">
            <v xml:space="preserve">                  </v>
          </cell>
          <cell r="AL47">
            <v>1000180220</v>
          </cell>
          <cell r="AM47" t="str">
            <v>X</v>
          </cell>
          <cell r="AN47" t="str">
            <v>X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  <cell r="AI48">
            <v>10</v>
          </cell>
          <cell r="AJ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" t="str">
            <v xml:space="preserve">                  </v>
          </cell>
          <cell r="AL48">
            <v>1000523037</v>
          </cell>
          <cell r="AM48" t="str">
            <v>X</v>
          </cell>
          <cell r="AN48" t="str">
            <v>X</v>
          </cell>
          <cell r="AO48">
            <v>44104</v>
          </cell>
          <cell r="AP48" t="str">
            <v>10/2- price updated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  <cell r="AI49">
            <v>10</v>
          </cell>
          <cell r="AJ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" t="str">
            <v xml:space="preserve">                  </v>
          </cell>
          <cell r="AL49">
            <v>1000523037</v>
          </cell>
          <cell r="AM49" t="str">
            <v>X</v>
          </cell>
          <cell r="AN49" t="str">
            <v>X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  <cell r="AI50">
            <v>10</v>
          </cell>
          <cell r="AJ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" t="str">
            <v xml:space="preserve">                  </v>
          </cell>
          <cell r="AL50">
            <v>1000523037</v>
          </cell>
          <cell r="AM50" t="str">
            <v>X</v>
          </cell>
          <cell r="AN50" t="str">
            <v>X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  <cell r="AI51">
            <v>10</v>
          </cell>
          <cell r="AJ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" t="str">
            <v xml:space="preserve">                  </v>
          </cell>
          <cell r="AL51">
            <v>1000523037</v>
          </cell>
          <cell r="AM51" t="str">
            <v>X</v>
          </cell>
          <cell r="AN51" t="str">
            <v>X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  <cell r="AI52">
            <v>10</v>
          </cell>
          <cell r="AJ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" t="str">
            <v xml:space="preserve">                  </v>
          </cell>
          <cell r="AL52">
            <v>1000180207</v>
          </cell>
          <cell r="AM52" t="str">
            <v>X</v>
          </cell>
          <cell r="AN52" t="str">
            <v>X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  <cell r="AI53">
            <v>10</v>
          </cell>
          <cell r="AJ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" t="str">
            <v xml:space="preserve">                  </v>
          </cell>
          <cell r="AL53">
            <v>1000180207</v>
          </cell>
          <cell r="AM53" t="str">
            <v>X</v>
          </cell>
          <cell r="AN53" t="str">
            <v>X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  <cell r="AI54">
            <v>10</v>
          </cell>
          <cell r="AJ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" t="str">
            <v xml:space="preserve">                  </v>
          </cell>
          <cell r="AL54">
            <v>1000523037</v>
          </cell>
          <cell r="AM54" t="str">
            <v>X</v>
          </cell>
          <cell r="AN54" t="str">
            <v>X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  <cell r="AI55">
            <v>10</v>
          </cell>
          <cell r="AJ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" t="str">
            <v xml:space="preserve">                  </v>
          </cell>
          <cell r="AL55">
            <v>1000180220</v>
          </cell>
          <cell r="AM55" t="str">
            <v>X</v>
          </cell>
          <cell r="AN55" t="str">
            <v>X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  <cell r="AI56">
            <v>10</v>
          </cell>
          <cell r="AJ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" t="str">
            <v xml:space="preserve">                  </v>
          </cell>
          <cell r="AL56">
            <v>1000180220</v>
          </cell>
          <cell r="AM56" t="str">
            <v>X</v>
          </cell>
          <cell r="AN56" t="str">
            <v>X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  <cell r="AI57">
            <v>10</v>
          </cell>
          <cell r="AJ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" t="str">
            <v xml:space="preserve">                  </v>
          </cell>
          <cell r="AL57">
            <v>1000180220</v>
          </cell>
          <cell r="AM57" t="str">
            <v>X</v>
          </cell>
          <cell r="AN57" t="str">
            <v>X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  <cell r="AI58">
            <v>10</v>
          </cell>
          <cell r="AJ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" t="str">
            <v xml:space="preserve">                  </v>
          </cell>
          <cell r="AL58">
            <v>1000180220</v>
          </cell>
          <cell r="AM58" t="str">
            <v>X</v>
          </cell>
          <cell r="AN58" t="str">
            <v>X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  <cell r="AI59">
            <v>10</v>
          </cell>
          <cell r="AJ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" t="str">
            <v xml:space="preserve">                  </v>
          </cell>
          <cell r="AL59">
            <v>1000180220</v>
          </cell>
          <cell r="AM59" t="str">
            <v>X</v>
          </cell>
          <cell r="AN59" t="str">
            <v>X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  <cell r="AI60">
            <v>10</v>
          </cell>
          <cell r="AJ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" t="str">
            <v xml:space="preserve">                  </v>
          </cell>
          <cell r="AL60">
            <v>1000180220</v>
          </cell>
          <cell r="AM60" t="str">
            <v>X</v>
          </cell>
          <cell r="AN60" t="str">
            <v>X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  <cell r="AI61">
            <v>10</v>
          </cell>
          <cell r="AJ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" t="str">
            <v xml:space="preserve">                  </v>
          </cell>
          <cell r="AL61">
            <v>1000180220</v>
          </cell>
          <cell r="AM61" t="str">
            <v>X</v>
          </cell>
          <cell r="AN61" t="str">
            <v>X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  <cell r="AI62">
            <v>10</v>
          </cell>
          <cell r="AJ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" t="str">
            <v xml:space="preserve">                  </v>
          </cell>
          <cell r="AL62">
            <v>1000180220</v>
          </cell>
          <cell r="AM62" t="str">
            <v>X</v>
          </cell>
          <cell r="AN62" t="str">
            <v>X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  <cell r="AI63">
            <v>10</v>
          </cell>
          <cell r="AJ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" t="str">
            <v xml:space="preserve">                  </v>
          </cell>
          <cell r="AL63">
            <v>1000180220</v>
          </cell>
          <cell r="AM63" t="str">
            <v>X</v>
          </cell>
          <cell r="AN63" t="str">
            <v>X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  <cell r="AI64">
            <v>10</v>
          </cell>
          <cell r="AJ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" t="str">
            <v xml:space="preserve">                  </v>
          </cell>
          <cell r="AL64">
            <v>1000523037</v>
          </cell>
          <cell r="AM64" t="str">
            <v>X</v>
          </cell>
          <cell r="AN64" t="str">
            <v>X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  <cell r="AI65">
            <v>10</v>
          </cell>
          <cell r="AJ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" t="str">
            <v xml:space="preserve">                  </v>
          </cell>
          <cell r="AL65">
            <v>1000523037</v>
          </cell>
          <cell r="AM65" t="str">
            <v>X</v>
          </cell>
          <cell r="AN65" t="str">
            <v>X</v>
          </cell>
          <cell r="AO65">
            <v>44112</v>
          </cell>
          <cell r="AP65" t="str">
            <v>10/9/2020 - Price updated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  <cell r="AI66">
            <v>10</v>
          </cell>
          <cell r="AJ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" t="str">
            <v xml:space="preserve">                  </v>
          </cell>
          <cell r="AL66">
            <v>1000523037</v>
          </cell>
          <cell r="AM66" t="str">
            <v>X</v>
          </cell>
          <cell r="AN66" t="str">
            <v>X</v>
          </cell>
          <cell r="AO66">
            <v>44112</v>
          </cell>
          <cell r="AP66" t="str">
            <v>10/9/2020 - Price updated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  <cell r="AI67">
            <v>10</v>
          </cell>
          <cell r="AJ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" t="str">
            <v xml:space="preserve">                  </v>
          </cell>
          <cell r="AL67">
            <v>1000528865</v>
          </cell>
          <cell r="AM67" t="str">
            <v>X</v>
          </cell>
          <cell r="AN67" t="str">
            <v>X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  <cell r="AI68">
            <v>10</v>
          </cell>
          <cell r="AJ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" t="str">
            <v xml:space="preserve">                  </v>
          </cell>
          <cell r="AL68">
            <v>1000180220</v>
          </cell>
          <cell r="AM68" t="str">
            <v>X</v>
          </cell>
          <cell r="AN68" t="str">
            <v>X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  <cell r="AI69">
            <v>10</v>
          </cell>
          <cell r="AJ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" t="str">
            <v xml:space="preserve">                  </v>
          </cell>
          <cell r="AL69">
            <v>1000180220</v>
          </cell>
          <cell r="AM69" t="str">
            <v>X</v>
          </cell>
          <cell r="AN69" t="str">
            <v>X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  <cell r="AI70">
            <v>10</v>
          </cell>
          <cell r="AJ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" t="str">
            <v xml:space="preserve">                  </v>
          </cell>
          <cell r="AL70">
            <v>1000180220</v>
          </cell>
          <cell r="AM70" t="str">
            <v>X</v>
          </cell>
          <cell r="AN70" t="str">
            <v>X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  <cell r="AI71">
            <v>10</v>
          </cell>
          <cell r="AJ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" t="str">
            <v xml:space="preserve">                  </v>
          </cell>
          <cell r="AL71">
            <v>1000180220</v>
          </cell>
          <cell r="AM71" t="str">
            <v>X</v>
          </cell>
          <cell r="AN71" t="str">
            <v>X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  <cell r="AI72">
            <v>10</v>
          </cell>
          <cell r="AJ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" t="str">
            <v xml:space="preserve">                  </v>
          </cell>
          <cell r="AL72">
            <v>1000180220</v>
          </cell>
          <cell r="AM72" t="str">
            <v>X</v>
          </cell>
          <cell r="AN72" t="str">
            <v>X</v>
          </cell>
          <cell r="AO72" t="str">
            <v>10/6/2020 - Quantity increase</v>
          </cell>
          <cell r="AP72" t="str">
            <v>10/9/2020 - Qty increased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  <cell r="AI73">
            <v>10</v>
          </cell>
          <cell r="AJ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" t="str">
            <v xml:space="preserve">                  </v>
          </cell>
          <cell r="AL73">
            <v>1000180220</v>
          </cell>
          <cell r="AM73" t="str">
            <v>X</v>
          </cell>
          <cell r="AN73" t="str">
            <v>X</v>
          </cell>
          <cell r="AO73" t="str">
            <v>10/6/2020 - Quantity increase</v>
          </cell>
          <cell r="AP73" t="str">
            <v>10/9/2020 - Qty increased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  <cell r="AI74">
            <v>10</v>
          </cell>
          <cell r="AJ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" t="str">
            <v xml:space="preserve">                  </v>
          </cell>
          <cell r="AL74">
            <v>1000523037</v>
          </cell>
          <cell r="AM74" t="str">
            <v>X</v>
          </cell>
          <cell r="AN74" t="str">
            <v>X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  <cell r="AI75">
            <v>10</v>
          </cell>
          <cell r="AJ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" t="str">
            <v xml:space="preserve">                  </v>
          </cell>
          <cell r="AL75">
            <v>1000523037</v>
          </cell>
          <cell r="AM75" t="str">
            <v>X</v>
          </cell>
          <cell r="AN75" t="str">
            <v>X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  <cell r="AI76">
            <v>10</v>
          </cell>
          <cell r="AJ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" t="str">
            <v xml:space="preserve">                  </v>
          </cell>
          <cell r="AL76">
            <v>1000523037</v>
          </cell>
          <cell r="AM76" t="str">
            <v>X</v>
          </cell>
          <cell r="AN76" t="str">
            <v>X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  <cell r="AI77">
            <v>10</v>
          </cell>
          <cell r="AJ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" t="str">
            <v xml:space="preserve">                  </v>
          </cell>
          <cell r="AL77">
            <v>1000523037</v>
          </cell>
          <cell r="AM77" t="str">
            <v>X</v>
          </cell>
          <cell r="AN77" t="str">
            <v>X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  <cell r="AI78">
            <v>10</v>
          </cell>
          <cell r="AJ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" t="str">
            <v xml:space="preserve">                  </v>
          </cell>
          <cell r="AL78">
            <v>1000523037</v>
          </cell>
          <cell r="AM78" t="str">
            <v>X</v>
          </cell>
          <cell r="AN78" t="str">
            <v>X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  <cell r="AI79">
            <v>10</v>
          </cell>
          <cell r="AJ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" t="str">
            <v xml:space="preserve">                  </v>
          </cell>
          <cell r="AL79">
            <v>1000523037</v>
          </cell>
          <cell r="AM79" t="str">
            <v>X</v>
          </cell>
          <cell r="AN79" t="str">
            <v>X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  <cell r="AI80">
            <v>10</v>
          </cell>
          <cell r="AJ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" t="str">
            <v xml:space="preserve">                  </v>
          </cell>
          <cell r="AL80">
            <v>1000523037</v>
          </cell>
          <cell r="AM80" t="str">
            <v>X</v>
          </cell>
          <cell r="AN80" t="str">
            <v>X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  <cell r="AI81">
            <v>10</v>
          </cell>
          <cell r="AJ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" t="str">
            <v xml:space="preserve">                  </v>
          </cell>
          <cell r="AL81">
            <v>1000523037</v>
          </cell>
          <cell r="AM81" t="str">
            <v>X</v>
          </cell>
          <cell r="AN81" t="str">
            <v>X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  <cell r="AI82">
            <v>10</v>
          </cell>
          <cell r="AJ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" t="str">
            <v xml:space="preserve">                  </v>
          </cell>
          <cell r="AL82">
            <v>1000523037</v>
          </cell>
          <cell r="AM82" t="str">
            <v>X</v>
          </cell>
          <cell r="AN82" t="str">
            <v>X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  <cell r="AI83">
            <v>10</v>
          </cell>
          <cell r="AJ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" t="str">
            <v xml:space="preserve">                  </v>
          </cell>
          <cell r="AL83">
            <v>1000523037</v>
          </cell>
          <cell r="AM83" t="str">
            <v>X</v>
          </cell>
          <cell r="AN83" t="str">
            <v>X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  <cell r="AI84">
            <v>10</v>
          </cell>
          <cell r="AJ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" t="str">
            <v xml:space="preserve">                  </v>
          </cell>
          <cell r="AL84">
            <v>1000523037</v>
          </cell>
          <cell r="AM84" t="str">
            <v>X</v>
          </cell>
          <cell r="AN84" t="str">
            <v>X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  <cell r="AI85">
            <v>10</v>
          </cell>
          <cell r="AJ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" t="str">
            <v xml:space="preserve">                  </v>
          </cell>
          <cell r="AL85">
            <v>1000528865</v>
          </cell>
          <cell r="AM85" t="str">
            <v>X</v>
          </cell>
          <cell r="AN85" t="str">
            <v>X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  <cell r="AI86">
            <v>10</v>
          </cell>
          <cell r="AJ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" t="str">
            <v xml:space="preserve">                  </v>
          </cell>
          <cell r="AL86">
            <v>1000523037</v>
          </cell>
          <cell r="AM86" t="str">
            <v>X</v>
          </cell>
          <cell r="AN86" t="str">
            <v>X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  <cell r="AI87">
            <v>10</v>
          </cell>
          <cell r="AJ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" t="str">
            <v xml:space="preserve">                  </v>
          </cell>
          <cell r="AL87">
            <v>1000523037</v>
          </cell>
          <cell r="AM87" t="str">
            <v>X</v>
          </cell>
          <cell r="AN87" t="str">
            <v>X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  <cell r="AI88">
            <v>10</v>
          </cell>
          <cell r="AJ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" t="str">
            <v xml:space="preserve">                  </v>
          </cell>
          <cell r="AL88">
            <v>1000523037</v>
          </cell>
          <cell r="AM88" t="str">
            <v>X</v>
          </cell>
          <cell r="AN88" t="str">
            <v>X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  <cell r="AI89">
            <v>10</v>
          </cell>
          <cell r="AJ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" t="str">
            <v xml:space="preserve">                  </v>
          </cell>
          <cell r="AL89">
            <v>1000523037</v>
          </cell>
          <cell r="AM89" t="str">
            <v>X</v>
          </cell>
          <cell r="AN89" t="str">
            <v>X</v>
          </cell>
          <cell r="AP89" t="str">
            <v>price updated from $111.81 to $111.80 - 10/23/2020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  <cell r="AI90">
            <v>10</v>
          </cell>
          <cell r="AJ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" t="str">
            <v xml:space="preserve">                  </v>
          </cell>
          <cell r="AL90">
            <v>1000523037</v>
          </cell>
          <cell r="AM90" t="str">
            <v>X</v>
          </cell>
          <cell r="AN90" t="str">
            <v>X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  <cell r="AI91">
            <v>10</v>
          </cell>
          <cell r="AJ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" t="str">
            <v xml:space="preserve">                  </v>
          </cell>
          <cell r="AL91">
            <v>1000523037</v>
          </cell>
          <cell r="AM91" t="str">
            <v>X</v>
          </cell>
          <cell r="AN91" t="str">
            <v>X</v>
          </cell>
          <cell r="AP91" t="str">
            <v>price updated from $112.58 to $112.57 - 10/23/2020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  <cell r="AI92">
            <v>10</v>
          </cell>
          <cell r="AJ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" t="str">
            <v xml:space="preserve">                  </v>
          </cell>
          <cell r="AL92">
            <v>1000523037</v>
          </cell>
          <cell r="AM92" t="str">
            <v>X</v>
          </cell>
          <cell r="AN92" t="str">
            <v>X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  <cell r="AI93">
            <v>10</v>
          </cell>
          <cell r="AJ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" t="str">
            <v xml:space="preserve">                  </v>
          </cell>
          <cell r="AL93">
            <v>1000523037</v>
          </cell>
          <cell r="AM93" t="str">
            <v>X</v>
          </cell>
          <cell r="AN93" t="str">
            <v>X</v>
          </cell>
          <cell r="AP93" t="str">
            <v>Qty updated from 8 to 28 - 10/23/2020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  <cell r="AI94">
            <v>10</v>
          </cell>
          <cell r="AJ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" t="str">
            <v xml:space="preserve">                  </v>
          </cell>
          <cell r="AL94">
            <v>1000180220</v>
          </cell>
          <cell r="AM94" t="str">
            <v>X</v>
          </cell>
          <cell r="AN94" t="str">
            <v>X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  <cell r="AI95">
            <v>10</v>
          </cell>
          <cell r="AJ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" t="str">
            <v xml:space="preserve">                  </v>
          </cell>
          <cell r="AL95">
            <v>1000180220</v>
          </cell>
          <cell r="AM95" t="str">
            <v>X</v>
          </cell>
          <cell r="AN95" t="str">
            <v>X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  <cell r="AI96">
            <v>10</v>
          </cell>
          <cell r="AJ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" t="str">
            <v xml:space="preserve">                  </v>
          </cell>
          <cell r="AL96">
            <v>1000180220</v>
          </cell>
          <cell r="AM96" t="str">
            <v>X</v>
          </cell>
          <cell r="AN96" t="str">
            <v>X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  <cell r="AI97">
            <v>10</v>
          </cell>
          <cell r="AJ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" t="str">
            <v xml:space="preserve">                  </v>
          </cell>
          <cell r="AL97">
            <v>1000180220</v>
          </cell>
          <cell r="AM97" t="str">
            <v>X</v>
          </cell>
          <cell r="AN97" t="str">
            <v>X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  <cell r="AI98">
            <v>10</v>
          </cell>
          <cell r="AJ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" t="str">
            <v xml:space="preserve">                  </v>
          </cell>
          <cell r="AL98">
            <v>1000180220</v>
          </cell>
          <cell r="AM98" t="str">
            <v>X</v>
          </cell>
          <cell r="AN98" t="str">
            <v>X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  <cell r="AI99">
            <v>10</v>
          </cell>
          <cell r="AJ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" t="str">
            <v xml:space="preserve">                  </v>
          </cell>
          <cell r="AL99">
            <v>1000523037</v>
          </cell>
          <cell r="AM99" t="str">
            <v>X</v>
          </cell>
          <cell r="AN99" t="str">
            <v>X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  <cell r="AI100">
            <v>10</v>
          </cell>
          <cell r="AJ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" t="str">
            <v xml:space="preserve">                  </v>
          </cell>
          <cell r="AL100">
            <v>1000523037</v>
          </cell>
          <cell r="AM100" t="str">
            <v>X</v>
          </cell>
          <cell r="AN100" t="str">
            <v>X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  <cell r="AI101">
            <v>10</v>
          </cell>
          <cell r="AJ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" t="str">
            <v xml:space="preserve">                  </v>
          </cell>
          <cell r="AL101">
            <v>1000523037</v>
          </cell>
          <cell r="AM101" t="str">
            <v>X</v>
          </cell>
          <cell r="AN101" t="str">
            <v>X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  <cell r="AI102">
            <v>10</v>
          </cell>
          <cell r="AJ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" t="str">
            <v xml:space="preserve">                  </v>
          </cell>
          <cell r="AL102">
            <v>1000523037</v>
          </cell>
          <cell r="AM102" t="str">
            <v>X</v>
          </cell>
          <cell r="AN102" t="str">
            <v>X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  <cell r="AI103">
            <v>10</v>
          </cell>
          <cell r="AJ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" t="str">
            <v xml:space="preserve">                  </v>
          </cell>
          <cell r="AL103">
            <v>1000528865</v>
          </cell>
          <cell r="AM103" t="str">
            <v>X</v>
          </cell>
          <cell r="AN103" t="str">
            <v>X</v>
          </cell>
          <cell r="AP103" t="str">
            <v>Updated price 11/13/2020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  <cell r="AI104">
            <v>10</v>
          </cell>
          <cell r="AJ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" t="str">
            <v xml:space="preserve">                  </v>
          </cell>
          <cell r="AL104">
            <v>1000528865</v>
          </cell>
          <cell r="AM104" t="str">
            <v>X</v>
          </cell>
          <cell r="AN104" t="str">
            <v>X</v>
          </cell>
          <cell r="AP104" t="str">
            <v>Updated price 11/13/2020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  <cell r="AI105">
            <v>10</v>
          </cell>
          <cell r="AJ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" t="str">
            <v xml:space="preserve">                  </v>
          </cell>
          <cell r="AL105">
            <v>1000180220</v>
          </cell>
          <cell r="AM105" t="str">
            <v>X</v>
          </cell>
          <cell r="AN105" t="str">
            <v>X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  <cell r="AI106">
            <v>10</v>
          </cell>
          <cell r="AJ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" t="str">
            <v xml:space="preserve">                  </v>
          </cell>
          <cell r="AL106">
            <v>1000180220</v>
          </cell>
          <cell r="AM106" t="str">
            <v>X</v>
          </cell>
          <cell r="AN106" t="str">
            <v>X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  <cell r="AI107">
            <v>10</v>
          </cell>
          <cell r="AJ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" t="str">
            <v xml:space="preserve">                  </v>
          </cell>
          <cell r="AL107">
            <v>1000180220</v>
          </cell>
          <cell r="AM107" t="str">
            <v>X</v>
          </cell>
          <cell r="AN107" t="str">
            <v>X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  <cell r="AI108">
            <v>10</v>
          </cell>
          <cell r="AJ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" t="str">
            <v xml:space="preserve">                  </v>
          </cell>
          <cell r="AL108">
            <v>1000180220</v>
          </cell>
          <cell r="AM108" t="str">
            <v>X</v>
          </cell>
          <cell r="AN108" t="str">
            <v>X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  <cell r="AI109">
            <v>10</v>
          </cell>
          <cell r="AJ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" t="str">
            <v xml:space="preserve">                  </v>
          </cell>
          <cell r="AL109">
            <v>1000180220</v>
          </cell>
          <cell r="AM109" t="str">
            <v>X</v>
          </cell>
          <cell r="AN109" t="str">
            <v>X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  <cell r="AI110">
            <v>10</v>
          </cell>
          <cell r="AJ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" t="str">
            <v xml:space="preserve">                  </v>
          </cell>
          <cell r="AL110">
            <v>1000180220</v>
          </cell>
          <cell r="AM110" t="str">
            <v>X</v>
          </cell>
          <cell r="AN110" t="str">
            <v>X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  <cell r="AI111">
            <v>10</v>
          </cell>
          <cell r="AJ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" t="str">
            <v xml:space="preserve">                  </v>
          </cell>
          <cell r="AL111">
            <v>1000180220</v>
          </cell>
          <cell r="AM111" t="str">
            <v>X</v>
          </cell>
          <cell r="AN111" t="str">
            <v>X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  <cell r="AI112">
            <v>10</v>
          </cell>
          <cell r="AJ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" t="str">
            <v xml:space="preserve">                  </v>
          </cell>
          <cell r="AL112">
            <v>1000523037</v>
          </cell>
          <cell r="AM112" t="str">
            <v>X</v>
          </cell>
          <cell r="AN112" t="str">
            <v>X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  <cell r="AI113">
            <v>10</v>
          </cell>
          <cell r="AJ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" t="str">
            <v xml:space="preserve">                  </v>
          </cell>
          <cell r="AL113">
            <v>1000523037</v>
          </cell>
          <cell r="AM113" t="str">
            <v>X</v>
          </cell>
          <cell r="AN113" t="str">
            <v>X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  <cell r="AI114">
            <v>10</v>
          </cell>
          <cell r="AJ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" t="str">
            <v xml:space="preserve">                  </v>
          </cell>
          <cell r="AL114">
            <v>1000180207</v>
          </cell>
          <cell r="AM114" t="str">
            <v>X</v>
          </cell>
          <cell r="AN114" t="str">
            <v>X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  <cell r="AI115">
            <v>10</v>
          </cell>
          <cell r="AJ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" t="str">
            <v xml:space="preserve">                  </v>
          </cell>
          <cell r="AL115">
            <v>1000180207</v>
          </cell>
          <cell r="AM115" t="str">
            <v>X</v>
          </cell>
          <cell r="AN115" t="str">
            <v>X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  <cell r="AI116">
            <v>10</v>
          </cell>
          <cell r="AJ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" t="str">
            <v xml:space="preserve">                  </v>
          </cell>
          <cell r="AL116">
            <v>1000180207</v>
          </cell>
          <cell r="AM116" t="str">
            <v>X</v>
          </cell>
          <cell r="AN116" t="str">
            <v>X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  <cell r="AI117">
            <v>10</v>
          </cell>
          <cell r="AJ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" t="str">
            <v xml:space="preserve">                  </v>
          </cell>
          <cell r="AL117">
            <v>1000180220</v>
          </cell>
          <cell r="AM117" t="str">
            <v>X</v>
          </cell>
          <cell r="AN117" t="str">
            <v>X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  <cell r="AI118">
            <v>20</v>
          </cell>
          <cell r="AJ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" t="str">
            <v xml:space="preserve">                  </v>
          </cell>
          <cell r="AL118">
            <v>1000180220</v>
          </cell>
          <cell r="AM118" t="str">
            <v>X</v>
          </cell>
          <cell r="AN118" t="str">
            <v>X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  <cell r="AI119">
            <v>20</v>
          </cell>
          <cell r="AJ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" t="str">
            <v xml:space="preserve">                  </v>
          </cell>
          <cell r="AL119">
            <v>1000523037</v>
          </cell>
          <cell r="AM119" t="str">
            <v>X</v>
          </cell>
          <cell r="AN119" t="str">
            <v>X</v>
          </cell>
          <cell r="AP119" t="str">
            <v>Updated price 11/13/2020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  <cell r="AI120">
            <v>10</v>
          </cell>
          <cell r="AJ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0" t="str">
            <v xml:space="preserve">                  </v>
          </cell>
          <cell r="AL120">
            <v>1000523037</v>
          </cell>
          <cell r="AM120" t="str">
            <v>X</v>
          </cell>
          <cell r="AN120" t="str">
            <v>X</v>
          </cell>
          <cell r="AP120" t="str">
            <v>Updated price 11/13/2020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  <cell r="AI121">
            <v>20</v>
          </cell>
          <cell r="AJ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1" t="str">
            <v xml:space="preserve">                  </v>
          </cell>
          <cell r="AL121">
            <v>1000523037</v>
          </cell>
          <cell r="AM121" t="str">
            <v>X</v>
          </cell>
          <cell r="AN121" t="str">
            <v>X</v>
          </cell>
          <cell r="AP121" t="str">
            <v>Updated price 11/13/2020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  <cell r="AI122">
            <v>10</v>
          </cell>
          <cell r="AJ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2" t="str">
            <v xml:space="preserve">                  </v>
          </cell>
          <cell r="AL122">
            <v>1000523037</v>
          </cell>
          <cell r="AM122" t="str">
            <v>X</v>
          </cell>
          <cell r="AN122" t="str">
            <v>X</v>
          </cell>
          <cell r="AP122" t="str">
            <v>Updated price 11/13/2020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  <cell r="AI123">
            <v>10</v>
          </cell>
          <cell r="AJ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3" t="str">
            <v xml:space="preserve">                  </v>
          </cell>
          <cell r="AL123">
            <v>1000180220</v>
          </cell>
          <cell r="AM123" t="str">
            <v>X</v>
          </cell>
          <cell r="AN123" t="str">
            <v>X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  <cell r="AI124">
            <v>10</v>
          </cell>
          <cell r="AJ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" t="str">
            <v xml:space="preserve">                  </v>
          </cell>
          <cell r="AL124">
            <v>1000523037</v>
          </cell>
          <cell r="AM124" t="str">
            <v>X</v>
          </cell>
          <cell r="AN124" t="str">
            <v>X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  <cell r="AI125">
            <v>10</v>
          </cell>
          <cell r="AJ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" t="str">
            <v xml:space="preserve">                  </v>
          </cell>
          <cell r="AL125">
            <v>1000523037</v>
          </cell>
          <cell r="AM125" t="str">
            <v>X</v>
          </cell>
          <cell r="AN125" t="str">
            <v>X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  <cell r="AI126">
            <v>10</v>
          </cell>
          <cell r="AJ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6" t="str">
            <v xml:space="preserve">                  </v>
          </cell>
          <cell r="AL126">
            <v>1000523037</v>
          </cell>
          <cell r="AM126" t="str">
            <v>X</v>
          </cell>
          <cell r="AN126" t="str">
            <v>X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  <cell r="AI127">
            <v>10</v>
          </cell>
          <cell r="AJ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" t="str">
            <v xml:space="preserve">                  </v>
          </cell>
          <cell r="AL127">
            <v>1000523037</v>
          </cell>
          <cell r="AM127" t="str">
            <v>X</v>
          </cell>
          <cell r="AN127" t="str">
            <v>X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  <cell r="AI128">
            <v>10</v>
          </cell>
          <cell r="AJ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" t="str">
            <v xml:space="preserve">                  </v>
          </cell>
          <cell r="AL128">
            <v>1000523037</v>
          </cell>
          <cell r="AM128" t="str">
            <v>X</v>
          </cell>
          <cell r="AN128" t="str">
            <v>X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  <cell r="AI129">
            <v>10</v>
          </cell>
          <cell r="AJ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9" t="str">
            <v xml:space="preserve">                  </v>
          </cell>
          <cell r="AL129">
            <v>1000523037</v>
          </cell>
          <cell r="AM129" t="str">
            <v>X</v>
          </cell>
          <cell r="AN129" t="str">
            <v>X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  <cell r="AI130">
            <v>10</v>
          </cell>
          <cell r="AJ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0" t="str">
            <v xml:space="preserve">                  </v>
          </cell>
          <cell r="AL130">
            <v>1000523037</v>
          </cell>
          <cell r="AM130" t="str">
            <v>X</v>
          </cell>
          <cell r="AN130" t="str">
            <v>X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  <cell r="AI131">
            <v>10</v>
          </cell>
          <cell r="AJ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1" t="str">
            <v xml:space="preserve">                  </v>
          </cell>
          <cell r="AL131">
            <v>1000523037</v>
          </cell>
          <cell r="AM131" t="str">
            <v>X</v>
          </cell>
          <cell r="AN131" t="str">
            <v>X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  <cell r="AI132">
            <v>10</v>
          </cell>
          <cell r="AJ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2" t="str">
            <v xml:space="preserve">                  </v>
          </cell>
          <cell r="AL132">
            <v>1000523037</v>
          </cell>
          <cell r="AM132" t="str">
            <v>X</v>
          </cell>
          <cell r="AN132" t="str">
            <v>X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  <cell r="AI133">
            <v>10</v>
          </cell>
          <cell r="AJ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3" t="str">
            <v xml:space="preserve">                  </v>
          </cell>
          <cell r="AL133">
            <v>1000523037</v>
          </cell>
          <cell r="AM133" t="str">
            <v>X</v>
          </cell>
          <cell r="AN133" t="str">
            <v>X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  <cell r="AI134">
            <v>10</v>
          </cell>
          <cell r="AJ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4" t="str">
            <v xml:space="preserve">                  </v>
          </cell>
          <cell r="AL134">
            <v>1000523037</v>
          </cell>
          <cell r="AM134" t="str">
            <v>X</v>
          </cell>
          <cell r="AN134" t="str">
            <v>X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  <cell r="AI135">
            <v>10</v>
          </cell>
          <cell r="AJ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5" t="str">
            <v xml:space="preserve">                  </v>
          </cell>
          <cell r="AL135">
            <v>1000523037</v>
          </cell>
          <cell r="AM135" t="str">
            <v>X</v>
          </cell>
          <cell r="AN135" t="str">
            <v>X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  <cell r="AI136">
            <v>10</v>
          </cell>
          <cell r="AJ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6" t="str">
            <v xml:space="preserve">                  </v>
          </cell>
          <cell r="AL136">
            <v>1000523037</v>
          </cell>
          <cell r="AM136" t="str">
            <v>X</v>
          </cell>
          <cell r="AN136" t="str">
            <v>X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  <cell r="AI137">
            <v>10</v>
          </cell>
          <cell r="AJ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" t="str">
            <v xml:space="preserve">                  </v>
          </cell>
          <cell r="AL137">
            <v>1000523037</v>
          </cell>
          <cell r="AM137" t="str">
            <v>X</v>
          </cell>
          <cell r="AN137" t="str">
            <v>X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  <cell r="AI138">
            <v>10</v>
          </cell>
          <cell r="AJ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" t="str">
            <v xml:space="preserve">                  </v>
          </cell>
          <cell r="AL138">
            <v>1000523037</v>
          </cell>
          <cell r="AM138" t="str">
            <v>X</v>
          </cell>
          <cell r="AN138" t="str">
            <v>X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  <cell r="AI139">
            <v>10</v>
          </cell>
          <cell r="AJ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" t="str">
            <v xml:space="preserve">                  </v>
          </cell>
          <cell r="AL139">
            <v>1000523037</v>
          </cell>
          <cell r="AM139" t="str">
            <v>X</v>
          </cell>
          <cell r="AN139" t="str">
            <v>X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  <cell r="AI140">
            <v>10</v>
          </cell>
          <cell r="AJ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" t="str">
            <v xml:space="preserve">                  </v>
          </cell>
          <cell r="AL140">
            <v>1000523037</v>
          </cell>
          <cell r="AM140" t="str">
            <v>X</v>
          </cell>
          <cell r="AN140" t="str">
            <v>X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  <cell r="AI141">
            <v>10</v>
          </cell>
          <cell r="AJ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" t="str">
            <v xml:space="preserve">                  </v>
          </cell>
          <cell r="AL141">
            <v>1000523037</v>
          </cell>
          <cell r="AM141" t="str">
            <v>X</v>
          </cell>
          <cell r="AN141" t="str">
            <v>X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  <cell r="AI142">
            <v>10</v>
          </cell>
          <cell r="AJ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" t="str">
            <v xml:space="preserve">                  </v>
          </cell>
          <cell r="AL142">
            <v>1000180220</v>
          </cell>
          <cell r="AM142" t="str">
            <v>X</v>
          </cell>
          <cell r="AN142" t="str">
            <v>X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  <cell r="AI143">
            <v>20</v>
          </cell>
          <cell r="AJ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" t="str">
            <v xml:space="preserve">                  </v>
          </cell>
          <cell r="AL143">
            <v>1000523037</v>
          </cell>
          <cell r="AM143" t="str">
            <v>X</v>
          </cell>
          <cell r="AN143" t="str">
            <v>X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  <cell r="AI144">
            <v>10</v>
          </cell>
          <cell r="AJ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" t="str">
            <v xml:space="preserve">                  </v>
          </cell>
          <cell r="AL144">
            <v>1000523037</v>
          </cell>
          <cell r="AM144" t="str">
            <v>X</v>
          </cell>
          <cell r="AN144" t="str">
            <v>X</v>
          </cell>
          <cell r="AP144" t="str">
            <v>12/4 - price Increased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  <cell r="AI145">
            <v>20</v>
          </cell>
          <cell r="AJ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" t="str">
            <v xml:space="preserve">                  </v>
          </cell>
          <cell r="AL145">
            <v>1000523037</v>
          </cell>
          <cell r="AM145" t="str">
            <v>X</v>
          </cell>
          <cell r="AN145" t="str">
            <v>X</v>
          </cell>
          <cell r="AP145" t="str">
            <v>Updated price 11/13/2020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  <cell r="AI146">
            <v>10</v>
          </cell>
          <cell r="AJ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" t="str">
            <v xml:space="preserve">                  </v>
          </cell>
          <cell r="AL146">
            <v>1000523037</v>
          </cell>
          <cell r="AM146" t="str">
            <v>X</v>
          </cell>
          <cell r="AN146" t="str">
            <v>X</v>
          </cell>
          <cell r="AP146" t="str">
            <v>Updated price 11/13/2020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  <cell r="AI147">
            <v>20</v>
          </cell>
          <cell r="AJ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" t="str">
            <v xml:space="preserve">                  </v>
          </cell>
          <cell r="AL147">
            <v>1000523037</v>
          </cell>
          <cell r="AM147" t="str">
            <v>X</v>
          </cell>
          <cell r="AN147" t="str">
            <v>X</v>
          </cell>
          <cell r="AP147" t="str">
            <v>Updated price 11/13/2020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  <cell r="AI148">
            <v>10</v>
          </cell>
          <cell r="AJ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" t="str">
            <v xml:space="preserve">                  </v>
          </cell>
          <cell r="AL148">
            <v>1000523037</v>
          </cell>
          <cell r="AM148" t="str">
            <v>X</v>
          </cell>
          <cell r="AN148" t="str">
            <v>X</v>
          </cell>
          <cell r="AP148" t="str">
            <v>Updated price 11/13/2020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  <cell r="AI149">
            <v>20</v>
          </cell>
          <cell r="AJ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" t="str">
            <v xml:space="preserve">                  </v>
          </cell>
          <cell r="AL149">
            <v>1000523037</v>
          </cell>
          <cell r="AM149" t="str">
            <v>X</v>
          </cell>
          <cell r="AN149" t="str">
            <v>X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  <cell r="AI150">
            <v>10</v>
          </cell>
          <cell r="AJ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" t="str">
            <v xml:space="preserve">                  </v>
          </cell>
          <cell r="AL150">
            <v>1000523037</v>
          </cell>
          <cell r="AM150" t="str">
            <v>X</v>
          </cell>
          <cell r="AN150" t="str">
            <v>X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  <cell r="AI151">
            <v>10</v>
          </cell>
          <cell r="AJ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" t="str">
            <v xml:space="preserve">                  </v>
          </cell>
          <cell r="AL151">
            <v>1000523037</v>
          </cell>
          <cell r="AM151" t="str">
            <v>X</v>
          </cell>
          <cell r="AN151" t="str">
            <v>X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  <cell r="AI152">
            <v>10</v>
          </cell>
          <cell r="AJ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" t="str">
            <v xml:space="preserve">                  </v>
          </cell>
          <cell r="AL152">
            <v>1000523037</v>
          </cell>
          <cell r="AM152" t="str">
            <v>X</v>
          </cell>
          <cell r="AN152" t="str">
            <v>X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  <cell r="AI153">
            <v>10</v>
          </cell>
          <cell r="AJ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" t="str">
            <v xml:space="preserve">                  </v>
          </cell>
          <cell r="AL153">
            <v>1000523037</v>
          </cell>
          <cell r="AM153" t="str">
            <v>X</v>
          </cell>
          <cell r="AN153" t="str">
            <v>X</v>
          </cell>
          <cell r="AP153" t="str">
            <v>Price update 11/16/2020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  <cell r="AI154">
            <v>10</v>
          </cell>
          <cell r="AJ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" t="str">
            <v xml:space="preserve">                  </v>
          </cell>
          <cell r="AL154">
            <v>1000523037</v>
          </cell>
          <cell r="AM154" t="str">
            <v>X</v>
          </cell>
          <cell r="AN154" t="str">
            <v>X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  <cell r="AI155">
            <v>10</v>
          </cell>
          <cell r="AJ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" t="str">
            <v xml:space="preserve">                  </v>
          </cell>
          <cell r="AL155">
            <v>1000523037</v>
          </cell>
          <cell r="AM155" t="str">
            <v>X</v>
          </cell>
          <cell r="AN155" t="str">
            <v>X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  <cell r="AI156">
            <v>10</v>
          </cell>
          <cell r="AJ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" t="str">
            <v xml:space="preserve">                  </v>
          </cell>
          <cell r="AL156">
            <v>1000523037</v>
          </cell>
          <cell r="AM156" t="str">
            <v>X</v>
          </cell>
          <cell r="AN156" t="str">
            <v>X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  <cell r="AI157">
            <v>10</v>
          </cell>
          <cell r="AJ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" t="str">
            <v xml:space="preserve">                  </v>
          </cell>
          <cell r="AL157">
            <v>1000523037</v>
          </cell>
          <cell r="AM157" t="str">
            <v>X</v>
          </cell>
          <cell r="AN157" t="str">
            <v>X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  <cell r="AI158">
            <v>10</v>
          </cell>
          <cell r="AJ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" t="str">
            <v xml:space="preserve">                  </v>
          </cell>
          <cell r="AL158">
            <v>1000180220</v>
          </cell>
          <cell r="AM158" t="str">
            <v>X</v>
          </cell>
          <cell r="AN158" t="str">
            <v>X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  <cell r="AI159">
            <v>10</v>
          </cell>
          <cell r="AJ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" t="str">
            <v xml:space="preserve">                  </v>
          </cell>
          <cell r="AL159">
            <v>1000180220</v>
          </cell>
          <cell r="AM159" t="str">
            <v>X</v>
          </cell>
          <cell r="AN159" t="str">
            <v>X</v>
          </cell>
          <cell r="AP159" t="str">
            <v>12/4 - Qty Increased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  <cell r="AI160">
            <v>10</v>
          </cell>
          <cell r="AJ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" t="str">
            <v xml:space="preserve">                  </v>
          </cell>
          <cell r="AL160">
            <v>1000180220</v>
          </cell>
          <cell r="AM160" t="str">
            <v>X</v>
          </cell>
          <cell r="AN160" t="str">
            <v>X</v>
          </cell>
          <cell r="AP160" t="str">
            <v>12/4 - Qty Increased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  <cell r="AI161">
            <v>10</v>
          </cell>
          <cell r="AJ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" t="str">
            <v xml:space="preserve">                  </v>
          </cell>
          <cell r="AL161">
            <v>1000180220</v>
          </cell>
          <cell r="AM161" t="str">
            <v>X</v>
          </cell>
          <cell r="AN161" t="str">
            <v>X</v>
          </cell>
          <cell r="AP161" t="str">
            <v>12/4 - Qty Increased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  <cell r="AI162">
            <v>10</v>
          </cell>
          <cell r="AJ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" t="str">
            <v xml:space="preserve">                  </v>
          </cell>
          <cell r="AL162">
            <v>1000523037</v>
          </cell>
          <cell r="AM162" t="str">
            <v>X</v>
          </cell>
          <cell r="AN162" t="str">
            <v>X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  <cell r="AI163">
            <v>20</v>
          </cell>
          <cell r="AJ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" t="str">
            <v xml:space="preserve">                  </v>
          </cell>
          <cell r="AL163">
            <v>1000523037</v>
          </cell>
          <cell r="AM163" t="str">
            <v>X</v>
          </cell>
          <cell r="AN163" t="str">
            <v>X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  <cell r="AI164">
            <v>10</v>
          </cell>
          <cell r="AJ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" t="str">
            <v xml:space="preserve">                  </v>
          </cell>
          <cell r="AL164">
            <v>1000180207</v>
          </cell>
          <cell r="AM164" t="str">
            <v>X</v>
          </cell>
          <cell r="AN164" t="str">
            <v>X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  <cell r="AI165">
            <v>10</v>
          </cell>
          <cell r="AJ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" t="str">
            <v xml:space="preserve">                  </v>
          </cell>
          <cell r="AL165">
            <v>1000180207</v>
          </cell>
          <cell r="AM165" t="str">
            <v>X</v>
          </cell>
          <cell r="AN165" t="str">
            <v>X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  <cell r="AI166">
            <v>10</v>
          </cell>
          <cell r="AJ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" t="str">
            <v xml:space="preserve">                  </v>
          </cell>
          <cell r="AL166">
            <v>1000180207</v>
          </cell>
          <cell r="AM166" t="str">
            <v>X</v>
          </cell>
          <cell r="AN166" t="str">
            <v>X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  <cell r="AI167">
            <v>10</v>
          </cell>
          <cell r="AJ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" t="str">
            <v xml:space="preserve">                  </v>
          </cell>
          <cell r="AL167">
            <v>1000180220</v>
          </cell>
          <cell r="AM167" t="str">
            <v>X</v>
          </cell>
          <cell r="AN167" t="str">
            <v>X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  <cell r="AI168">
            <v>20</v>
          </cell>
          <cell r="AJ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" t="str">
            <v xml:space="preserve">                  </v>
          </cell>
          <cell r="AL168">
            <v>1000180220</v>
          </cell>
          <cell r="AM168" t="str">
            <v>X</v>
          </cell>
          <cell r="AN168" t="str">
            <v>X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  <cell r="AI169">
            <v>10</v>
          </cell>
          <cell r="AJ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" t="str">
            <v xml:space="preserve">                  </v>
          </cell>
          <cell r="AL169">
            <v>1000180220</v>
          </cell>
          <cell r="AM169" t="str">
            <v>X</v>
          </cell>
          <cell r="AN169" t="str">
            <v>X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  <cell r="AI170">
            <v>20</v>
          </cell>
          <cell r="AJ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" t="str">
            <v xml:space="preserve">                  </v>
          </cell>
          <cell r="AL170">
            <v>1000180220</v>
          </cell>
          <cell r="AM170" t="str">
            <v>X</v>
          </cell>
          <cell r="AN170" t="str">
            <v>X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  <cell r="AI171">
            <v>10</v>
          </cell>
          <cell r="AJ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" t="str">
            <v xml:space="preserve">                  </v>
          </cell>
          <cell r="AL171">
            <v>1000180220</v>
          </cell>
          <cell r="AM171" t="str">
            <v>X</v>
          </cell>
          <cell r="AN171" t="str">
            <v>X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  <cell r="AI172">
            <v>10</v>
          </cell>
          <cell r="AJ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" t="str">
            <v xml:space="preserve">                  </v>
          </cell>
          <cell r="AL172">
            <v>1000180220</v>
          </cell>
          <cell r="AM172" t="str">
            <v>X</v>
          </cell>
          <cell r="AN172" t="str">
            <v>X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  <cell r="AI173">
            <v>20</v>
          </cell>
          <cell r="AJ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" t="str">
            <v xml:space="preserve">                  </v>
          </cell>
          <cell r="AL173">
            <v>1000180220</v>
          </cell>
          <cell r="AM173" t="str">
            <v>X</v>
          </cell>
          <cell r="AN173" t="str">
            <v>X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  <cell r="AI174">
            <v>20</v>
          </cell>
          <cell r="AJ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" t="str">
            <v xml:space="preserve">                  </v>
          </cell>
          <cell r="AL174">
            <v>1000180220</v>
          </cell>
          <cell r="AM174" t="str">
            <v>X</v>
          </cell>
          <cell r="AN174" t="str">
            <v>X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  <cell r="AI175">
            <v>10</v>
          </cell>
          <cell r="AJ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" t="str">
            <v xml:space="preserve">                  </v>
          </cell>
          <cell r="AL175">
            <v>1000180220</v>
          </cell>
          <cell r="AM175" t="str">
            <v>X</v>
          </cell>
          <cell r="AN175" t="str">
            <v>X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  <cell r="AI176">
            <v>20</v>
          </cell>
          <cell r="AJ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" t="str">
            <v xml:space="preserve">                  </v>
          </cell>
          <cell r="AL176">
            <v>1000180220</v>
          </cell>
          <cell r="AM176" t="str">
            <v>X</v>
          </cell>
          <cell r="AN176" t="str">
            <v>X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  <cell r="AI177">
            <v>10</v>
          </cell>
          <cell r="AJ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" t="str">
            <v xml:space="preserve">                  </v>
          </cell>
          <cell r="AL177">
            <v>1000180220</v>
          </cell>
          <cell r="AM177" t="str">
            <v>X</v>
          </cell>
          <cell r="AN177" t="str">
            <v>X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  <cell r="AI178">
            <v>20</v>
          </cell>
          <cell r="AJ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" t="str">
            <v xml:space="preserve">                  </v>
          </cell>
          <cell r="AL178">
            <v>1000180220</v>
          </cell>
          <cell r="AM178" t="str">
            <v>X</v>
          </cell>
          <cell r="AN178" t="str">
            <v>X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  <cell r="AI179">
            <v>10</v>
          </cell>
          <cell r="AJ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" t="str">
            <v xml:space="preserve">                  </v>
          </cell>
          <cell r="AL179">
            <v>1000180220</v>
          </cell>
          <cell r="AM179" t="str">
            <v>X</v>
          </cell>
          <cell r="AN179" t="str">
            <v>X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  <cell r="AI180">
            <v>10</v>
          </cell>
          <cell r="AJ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" t="str">
            <v xml:space="preserve">                  </v>
          </cell>
          <cell r="AL180">
            <v>1000180220</v>
          </cell>
          <cell r="AM180" t="str">
            <v>X</v>
          </cell>
          <cell r="AN180" t="str">
            <v>X</v>
          </cell>
          <cell r="AP180" t="str">
            <v>12/4 - Qty Increased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  <cell r="AI181">
            <v>20</v>
          </cell>
          <cell r="AJ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" t="str">
            <v xml:space="preserve">                  </v>
          </cell>
          <cell r="AL181">
            <v>1000180220</v>
          </cell>
          <cell r="AM181" t="str">
            <v>X</v>
          </cell>
          <cell r="AN181" t="str">
            <v>X</v>
          </cell>
          <cell r="AP181" t="str">
            <v>12/4 - Qty Increased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  <cell r="AI182">
            <v>10</v>
          </cell>
          <cell r="AJ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" t="str">
            <v xml:space="preserve">                  </v>
          </cell>
          <cell r="AL182">
            <v>1000180220</v>
          </cell>
          <cell r="AM182" t="str">
            <v>X</v>
          </cell>
          <cell r="AN182" t="str">
            <v>X</v>
          </cell>
          <cell r="AP182" t="str">
            <v>12/4 - Qty Increased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  <cell r="AI183">
            <v>20</v>
          </cell>
          <cell r="AJ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" t="str">
            <v xml:space="preserve">                  </v>
          </cell>
          <cell r="AL183">
            <v>1000180220</v>
          </cell>
          <cell r="AM183" t="str">
            <v>X</v>
          </cell>
          <cell r="AN183" t="str">
            <v>X</v>
          </cell>
          <cell r="AP183" t="str">
            <v>12/4 - Qty Increased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  <cell r="AI184">
            <v>10</v>
          </cell>
          <cell r="AJ1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" t="str">
            <v xml:space="preserve">                  </v>
          </cell>
          <cell r="AL184">
            <v>1000180220</v>
          </cell>
          <cell r="AM184" t="str">
            <v>X</v>
          </cell>
          <cell r="AN184" t="str">
            <v>X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  <cell r="AI185">
            <v>10</v>
          </cell>
          <cell r="AJ1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" t="str">
            <v xml:space="preserve">                  </v>
          </cell>
          <cell r="AL185">
            <v>1000180220</v>
          </cell>
          <cell r="AM185" t="str">
            <v>X</v>
          </cell>
          <cell r="AN185" t="str">
            <v>X</v>
          </cell>
          <cell r="AP185" t="str">
            <v>12/4 - Qty Increased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  <cell r="AI186">
            <v>20</v>
          </cell>
          <cell r="AJ1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" t="str">
            <v xml:space="preserve">                  </v>
          </cell>
          <cell r="AL186">
            <v>1000180220</v>
          </cell>
          <cell r="AM186" t="str">
            <v>X</v>
          </cell>
          <cell r="AN186" t="str">
            <v>X</v>
          </cell>
          <cell r="AP186" t="str">
            <v>12/4 - Qty Increased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  <cell r="AI187">
            <v>10</v>
          </cell>
          <cell r="AJ1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" t="str">
            <v xml:space="preserve">                  </v>
          </cell>
          <cell r="AL187">
            <v>1000180220</v>
          </cell>
          <cell r="AM187" t="str">
            <v>X</v>
          </cell>
          <cell r="AN187" t="str">
            <v>X</v>
          </cell>
          <cell r="AP187" t="str">
            <v>12/4 - Qty Increased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  <cell r="AI188">
            <v>20</v>
          </cell>
          <cell r="AJ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" t="str">
            <v xml:space="preserve">                  </v>
          </cell>
          <cell r="AL188">
            <v>1000180220</v>
          </cell>
          <cell r="AM188" t="str">
            <v>X</v>
          </cell>
          <cell r="AN188" t="str">
            <v>X</v>
          </cell>
          <cell r="AP188" t="str">
            <v>12/4 - Qty Increased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  <cell r="AI189">
            <v>10</v>
          </cell>
          <cell r="AJ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" t="str">
            <v xml:space="preserve">                  </v>
          </cell>
          <cell r="AL189">
            <v>1000180220</v>
          </cell>
          <cell r="AM189" t="str">
            <v>X</v>
          </cell>
          <cell r="AN189" t="str">
            <v>X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  <cell r="AI190">
            <v>10</v>
          </cell>
          <cell r="AJ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" t="str">
            <v xml:space="preserve">                  </v>
          </cell>
          <cell r="AL190">
            <v>1000180220</v>
          </cell>
          <cell r="AM190" t="str">
            <v>X</v>
          </cell>
          <cell r="AN190" t="str">
            <v>X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  <cell r="AI191">
            <v>10</v>
          </cell>
          <cell r="AJ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" t="str">
            <v xml:space="preserve">                  </v>
          </cell>
          <cell r="AL191">
            <v>1000180220</v>
          </cell>
          <cell r="AM191" t="str">
            <v>X</v>
          </cell>
          <cell r="AN191" t="str">
            <v>X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  <cell r="AI192">
            <v>10</v>
          </cell>
          <cell r="AJ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" t="str">
            <v xml:space="preserve">                  </v>
          </cell>
          <cell r="AL192">
            <v>1000180220</v>
          </cell>
          <cell r="AM192" t="str">
            <v>X</v>
          </cell>
          <cell r="AN192" t="str">
            <v>X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  <cell r="AI193">
            <v>10</v>
          </cell>
          <cell r="AJ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" t="str">
            <v xml:space="preserve">                  </v>
          </cell>
          <cell r="AL193">
            <v>1000180220</v>
          </cell>
          <cell r="AM193" t="str">
            <v>X</v>
          </cell>
          <cell r="AN193" t="str">
            <v>X</v>
          </cell>
          <cell r="AP193" t="str">
            <v>12/4 - Qty Increased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  <cell r="AI194">
            <v>10</v>
          </cell>
          <cell r="AJ1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" t="str">
            <v xml:space="preserve">                  </v>
          </cell>
          <cell r="AL194">
            <v>1000523037</v>
          </cell>
          <cell r="AM194" t="str">
            <v>X</v>
          </cell>
          <cell r="AN194" t="str">
            <v>X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  <cell r="AI195">
            <v>10</v>
          </cell>
          <cell r="AJ1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" t="str">
            <v xml:space="preserve">                  </v>
          </cell>
          <cell r="AL195">
            <v>1000523037</v>
          </cell>
          <cell r="AM195" t="str">
            <v>X</v>
          </cell>
          <cell r="AN195" t="str">
            <v>X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  <cell r="AI196">
            <v>10</v>
          </cell>
          <cell r="AJ1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" t="str">
            <v xml:space="preserve">                  </v>
          </cell>
          <cell r="AL196">
            <v>1000180220</v>
          </cell>
          <cell r="AM196" t="str">
            <v>X</v>
          </cell>
          <cell r="AN196" t="str">
            <v>X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  <cell r="AI197">
            <v>20</v>
          </cell>
          <cell r="AJ1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" t="str">
            <v xml:space="preserve">                  </v>
          </cell>
          <cell r="AL197">
            <v>1000180220</v>
          </cell>
          <cell r="AM197" t="str">
            <v>X</v>
          </cell>
          <cell r="AN197" t="str">
            <v>X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  <cell r="AI198">
            <v>10</v>
          </cell>
          <cell r="AJ1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" t="str">
            <v xml:space="preserve">                  </v>
          </cell>
          <cell r="AL198">
            <v>1000523037</v>
          </cell>
          <cell r="AM198" t="str">
            <v>X</v>
          </cell>
          <cell r="AN198" t="str">
            <v>X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  <cell r="AI199">
            <v>10</v>
          </cell>
          <cell r="AJ1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" t="str">
            <v xml:space="preserve">                  </v>
          </cell>
          <cell r="AL199">
            <v>1000523037</v>
          </cell>
          <cell r="AM199" t="str">
            <v>X</v>
          </cell>
          <cell r="AN199" t="str">
            <v>X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  <cell r="AI200">
            <v>10</v>
          </cell>
          <cell r="AJ2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" t="str">
            <v xml:space="preserve">                  </v>
          </cell>
          <cell r="AL200">
            <v>1000523037</v>
          </cell>
          <cell r="AM200" t="str">
            <v>X</v>
          </cell>
          <cell r="AN200" t="str">
            <v>X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  <cell r="AI201">
            <v>10</v>
          </cell>
          <cell r="AJ2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" t="str">
            <v xml:space="preserve">                  </v>
          </cell>
          <cell r="AL201">
            <v>1000523037</v>
          </cell>
          <cell r="AM201" t="str">
            <v>X</v>
          </cell>
          <cell r="AN201" t="str">
            <v>X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  <cell r="AI202">
            <v>10</v>
          </cell>
          <cell r="AJ2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" t="str">
            <v xml:space="preserve">                  </v>
          </cell>
          <cell r="AL202">
            <v>1000523037</v>
          </cell>
          <cell r="AM202" t="str">
            <v>X</v>
          </cell>
          <cell r="AN202" t="str">
            <v>X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  <cell r="AI203">
            <v>10</v>
          </cell>
          <cell r="AJ2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3" t="str">
            <v xml:space="preserve">                  </v>
          </cell>
          <cell r="AL203">
            <v>1000523037</v>
          </cell>
          <cell r="AM203" t="str">
            <v>X</v>
          </cell>
          <cell r="AN203" t="str">
            <v>X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  <cell r="AI204">
            <v>10</v>
          </cell>
          <cell r="AJ2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4" t="str">
            <v xml:space="preserve">                  </v>
          </cell>
          <cell r="AL204">
            <v>1000180220</v>
          </cell>
          <cell r="AM204" t="str">
            <v>X</v>
          </cell>
          <cell r="AN204" t="str">
            <v>X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  <cell r="AI205">
            <v>20</v>
          </cell>
          <cell r="AJ2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5" t="str">
            <v xml:space="preserve">                  </v>
          </cell>
          <cell r="AL205">
            <v>1000180220</v>
          </cell>
          <cell r="AM205" t="str">
            <v>X</v>
          </cell>
          <cell r="AN205" t="str">
            <v>X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  <cell r="AI206">
            <v>10</v>
          </cell>
          <cell r="AJ2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6" t="str">
            <v xml:space="preserve">                  </v>
          </cell>
          <cell r="AL206">
            <v>1000523978</v>
          </cell>
          <cell r="AM206" t="str">
            <v>X</v>
          </cell>
          <cell r="AN206" t="str">
            <v>X</v>
          </cell>
          <cell r="AR206" t="str">
            <v>price edited on 12/23/20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  <cell r="AI207">
            <v>10</v>
          </cell>
          <cell r="AJ2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7" t="str">
            <v xml:space="preserve">                  </v>
          </cell>
          <cell r="AL207">
            <v>1000523978</v>
          </cell>
          <cell r="AM207" t="str">
            <v>X</v>
          </cell>
          <cell r="AN207" t="str">
            <v>X</v>
          </cell>
          <cell r="AR207" t="str">
            <v>price edited on 12/23/20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  <cell r="AI208">
            <v>20</v>
          </cell>
          <cell r="AJ2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8" t="str">
            <v xml:space="preserve">                  </v>
          </cell>
          <cell r="AL208">
            <v>1000523037</v>
          </cell>
          <cell r="AM208" t="str">
            <v>X</v>
          </cell>
          <cell r="AN208" t="str">
            <v>X</v>
          </cell>
          <cell r="AP208" t="str">
            <v>Updated Price - IF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  <cell r="AI209">
            <v>10</v>
          </cell>
          <cell r="AJ2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9" t="str">
            <v xml:space="preserve">                  </v>
          </cell>
          <cell r="AL209">
            <v>1000523037</v>
          </cell>
          <cell r="AM209" t="str">
            <v>X</v>
          </cell>
          <cell r="AN209" t="str">
            <v>X</v>
          </cell>
          <cell r="AP209" t="str">
            <v>Updated Price - IF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  <cell r="AI210">
            <v>20</v>
          </cell>
          <cell r="AJ2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0" t="str">
            <v xml:space="preserve">                  </v>
          </cell>
          <cell r="AL210">
            <v>1000523037</v>
          </cell>
          <cell r="AM210" t="str">
            <v>X</v>
          </cell>
          <cell r="AN210" t="str">
            <v>X</v>
          </cell>
          <cell r="AP210" t="str">
            <v>Updated Price - IF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  <cell r="AI211">
            <v>10</v>
          </cell>
          <cell r="AJ2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1" t="str">
            <v xml:space="preserve">                  </v>
          </cell>
          <cell r="AL211">
            <v>1000523037</v>
          </cell>
          <cell r="AM211" t="str">
            <v>X</v>
          </cell>
          <cell r="AN211" t="str">
            <v>X</v>
          </cell>
          <cell r="AP211" t="str">
            <v>Updated Price - IF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  <cell r="AI212">
            <v>20</v>
          </cell>
          <cell r="AJ2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2" t="str">
            <v xml:space="preserve">                  </v>
          </cell>
          <cell r="AL212">
            <v>1000523037</v>
          </cell>
          <cell r="AM212" t="str">
            <v>X</v>
          </cell>
          <cell r="AN212" t="str">
            <v>X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  <cell r="AI213">
            <v>10</v>
          </cell>
          <cell r="AJ2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3" t="str">
            <v xml:space="preserve">                  </v>
          </cell>
          <cell r="AL213">
            <v>1000523037</v>
          </cell>
          <cell r="AM213" t="str">
            <v>X</v>
          </cell>
          <cell r="AN213" t="str">
            <v>X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  <cell r="AI214">
            <v>10</v>
          </cell>
          <cell r="AJ2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4" t="str">
            <v xml:space="preserve">                  </v>
          </cell>
          <cell r="AL214">
            <v>1000523037</v>
          </cell>
          <cell r="AM214" t="str">
            <v>X</v>
          </cell>
          <cell r="AN214" t="str">
            <v>X</v>
          </cell>
          <cell r="AO214" t="str">
            <v>price increase due to VAT shipment</v>
          </cell>
          <cell r="AP214" t="str">
            <v>Changed Price - IF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  <cell r="AI215">
            <v>20</v>
          </cell>
          <cell r="AJ2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5" t="str">
            <v xml:space="preserve">                  </v>
          </cell>
          <cell r="AL215">
            <v>1000523037</v>
          </cell>
          <cell r="AM215" t="str">
            <v>X</v>
          </cell>
          <cell r="AN215" t="str">
            <v>X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  <cell r="AI216">
            <v>10</v>
          </cell>
          <cell r="AJ2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6" t="str">
            <v xml:space="preserve">                  </v>
          </cell>
          <cell r="AL216">
            <v>1000523037</v>
          </cell>
          <cell r="AM216" t="str">
            <v>X</v>
          </cell>
          <cell r="AN216" t="str">
            <v>X</v>
          </cell>
          <cell r="AO216" t="str">
            <v>price increase due to VAT shipment</v>
          </cell>
          <cell r="AP216" t="str">
            <v>Changed Price - IF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  <cell r="AI217">
            <v>20</v>
          </cell>
          <cell r="AJ2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7" t="str">
            <v xml:space="preserve">                  </v>
          </cell>
          <cell r="AL217">
            <v>1000523037</v>
          </cell>
          <cell r="AM217" t="str">
            <v>X</v>
          </cell>
          <cell r="AN217" t="str">
            <v>X</v>
          </cell>
          <cell r="AP217" t="str">
            <v>Updated Price - IF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  <cell r="AI218">
            <v>10</v>
          </cell>
          <cell r="AJ2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8" t="str">
            <v xml:space="preserve">                  </v>
          </cell>
          <cell r="AL218">
            <v>1000523037</v>
          </cell>
          <cell r="AM218" t="str">
            <v>X</v>
          </cell>
          <cell r="AN218" t="str">
            <v>X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  <cell r="AI219">
            <v>10</v>
          </cell>
          <cell r="AJ2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9" t="str">
            <v xml:space="preserve">                  </v>
          </cell>
          <cell r="AL219">
            <v>1000523037</v>
          </cell>
          <cell r="AM219" t="str">
            <v>X</v>
          </cell>
          <cell r="AN219" t="str">
            <v>X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  <cell r="AI220">
            <v>10</v>
          </cell>
          <cell r="AJ2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0" t="str">
            <v xml:space="preserve">                  </v>
          </cell>
          <cell r="AL220">
            <v>1000180207</v>
          </cell>
          <cell r="AM220" t="str">
            <v>X</v>
          </cell>
          <cell r="AN220" t="str">
            <v>X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  <cell r="AI221">
            <v>10</v>
          </cell>
          <cell r="AJ2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1" t="str">
            <v xml:space="preserve">                  </v>
          </cell>
          <cell r="AL221">
            <v>1000180220</v>
          </cell>
          <cell r="AM221" t="str">
            <v>X</v>
          </cell>
          <cell r="AN221" t="str">
            <v>X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  <cell r="AI222">
            <v>10</v>
          </cell>
          <cell r="AJ2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2" t="str">
            <v xml:space="preserve">                  </v>
          </cell>
          <cell r="AL222">
            <v>1000180220</v>
          </cell>
          <cell r="AM222" t="str">
            <v>X</v>
          </cell>
          <cell r="AN222" t="str">
            <v>X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  <cell r="AI223">
            <v>10</v>
          </cell>
          <cell r="AJ2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3" t="str">
            <v xml:space="preserve">                  </v>
          </cell>
          <cell r="AL223">
            <v>1000180220</v>
          </cell>
          <cell r="AM223" t="str">
            <v>X</v>
          </cell>
          <cell r="AN223" t="str">
            <v>X</v>
          </cell>
          <cell r="AP223" t="str">
            <v>Updated QTY - IF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  <cell r="AI224">
            <v>10</v>
          </cell>
          <cell r="AJ2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4" t="str">
            <v xml:space="preserve">                  </v>
          </cell>
          <cell r="AL224">
            <v>1000180220</v>
          </cell>
          <cell r="AM224" t="str">
            <v>X</v>
          </cell>
          <cell r="AN224" t="str">
            <v>X</v>
          </cell>
          <cell r="AP224" t="str">
            <v>Updated QTY - IF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  <cell r="AI225">
            <v>10</v>
          </cell>
          <cell r="AJ2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5" t="str">
            <v xml:space="preserve">                  </v>
          </cell>
          <cell r="AL225">
            <v>1000180220</v>
          </cell>
          <cell r="AM225" t="str">
            <v>X</v>
          </cell>
          <cell r="AN225" t="str">
            <v>X</v>
          </cell>
          <cell r="AP225" t="str">
            <v>Updated QTY - IF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  <cell r="AI226">
            <v>10</v>
          </cell>
          <cell r="AJ2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6" t="str">
            <v xml:space="preserve">                  </v>
          </cell>
          <cell r="AL226">
            <v>1000180220</v>
          </cell>
          <cell r="AM226" t="str">
            <v>X</v>
          </cell>
          <cell r="AN226" t="str">
            <v>X</v>
          </cell>
          <cell r="AP226" t="str">
            <v>Updated QTY - IF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  <cell r="AI227">
            <v>10</v>
          </cell>
          <cell r="AJ2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7" t="str">
            <v xml:space="preserve">                  </v>
          </cell>
          <cell r="AL227">
            <v>1000180220</v>
          </cell>
          <cell r="AM227" t="str">
            <v>X</v>
          </cell>
          <cell r="AN227" t="str">
            <v>X</v>
          </cell>
          <cell r="AP227" t="str">
            <v>Updated QTY - IF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  <cell r="AI228">
            <v>10</v>
          </cell>
          <cell r="AJ2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8" t="str">
            <v xml:space="preserve">                  </v>
          </cell>
          <cell r="AL228">
            <v>1000180220</v>
          </cell>
          <cell r="AM228" t="str">
            <v>X</v>
          </cell>
          <cell r="AN228" t="str">
            <v>X</v>
          </cell>
          <cell r="AP228" t="str">
            <v>Updated QTY - IF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  <cell r="AI229">
            <v>10</v>
          </cell>
          <cell r="AJ2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9" t="str">
            <v xml:space="preserve">                  </v>
          </cell>
          <cell r="AL229">
            <v>1000180220</v>
          </cell>
          <cell r="AM229" t="str">
            <v>X</v>
          </cell>
          <cell r="AN229" t="str">
            <v>X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  <cell r="AI230">
            <v>10</v>
          </cell>
          <cell r="AJ2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0" t="str">
            <v xml:space="preserve">                  </v>
          </cell>
          <cell r="AL230">
            <v>1000180220</v>
          </cell>
          <cell r="AM230" t="str">
            <v>X</v>
          </cell>
          <cell r="AN230" t="str">
            <v>X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  <cell r="AI231">
            <v>10</v>
          </cell>
          <cell r="AJ2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1" t="str">
            <v xml:space="preserve">                  </v>
          </cell>
          <cell r="AL231">
            <v>1000180220</v>
          </cell>
          <cell r="AM231" t="str">
            <v>X</v>
          </cell>
          <cell r="AN231" t="str">
            <v>X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  <cell r="AI232">
            <v>10</v>
          </cell>
          <cell r="AJ2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2" t="str">
            <v xml:space="preserve">                  </v>
          </cell>
          <cell r="AL232">
            <v>1000180220</v>
          </cell>
          <cell r="AM232" t="str">
            <v>X</v>
          </cell>
          <cell r="AN232" t="str">
            <v>X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  <cell r="AI233">
            <v>10</v>
          </cell>
          <cell r="AJ2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3" t="str">
            <v xml:space="preserve">                  </v>
          </cell>
          <cell r="AL233">
            <v>1000527530</v>
          </cell>
          <cell r="AM233" t="str">
            <v>X</v>
          </cell>
          <cell r="AN233" t="str">
            <v>X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  <cell r="AI234">
            <v>10</v>
          </cell>
          <cell r="AJ2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4" t="str">
            <v xml:space="preserve">                  </v>
          </cell>
          <cell r="AL234">
            <v>1000523037</v>
          </cell>
          <cell r="AM234" t="str">
            <v>X</v>
          </cell>
          <cell r="AN234" t="str">
            <v>X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  <cell r="AI235">
            <v>20</v>
          </cell>
          <cell r="AJ2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5" t="str">
            <v xml:space="preserve">                  </v>
          </cell>
          <cell r="AL235">
            <v>1000523037</v>
          </cell>
          <cell r="AM235" t="str">
            <v>X</v>
          </cell>
          <cell r="AN235" t="str">
            <v>X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  <cell r="AI236">
            <v>10</v>
          </cell>
          <cell r="AJ2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6" t="str">
            <v xml:space="preserve">                  </v>
          </cell>
          <cell r="AL236">
            <v>1000523037</v>
          </cell>
          <cell r="AM236" t="str">
            <v>X</v>
          </cell>
          <cell r="AN236" t="str">
            <v>X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  <cell r="AI237">
            <v>20</v>
          </cell>
          <cell r="AJ2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7" t="str">
            <v xml:space="preserve">                  </v>
          </cell>
          <cell r="AL237">
            <v>1000523037</v>
          </cell>
          <cell r="AM237" t="str">
            <v>X</v>
          </cell>
          <cell r="AN237" t="str">
            <v>X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  <cell r="AI238">
            <v>20</v>
          </cell>
          <cell r="AJ2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8" t="str">
            <v xml:space="preserve">                  </v>
          </cell>
          <cell r="AL238">
            <v>1000523037</v>
          </cell>
          <cell r="AM238" t="str">
            <v>X</v>
          </cell>
          <cell r="AN238" t="str">
            <v>X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  <cell r="AI239">
            <v>10</v>
          </cell>
          <cell r="AJ2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9" t="str">
            <v xml:space="preserve">                  </v>
          </cell>
          <cell r="AL239">
            <v>1000523037</v>
          </cell>
          <cell r="AM239" t="str">
            <v>X</v>
          </cell>
          <cell r="AN239" t="str">
            <v>X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  <cell r="AI240">
            <v>10</v>
          </cell>
          <cell r="AJ2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0" t="str">
            <v xml:space="preserve">                  </v>
          </cell>
          <cell r="AL240">
            <v>1000527524</v>
          </cell>
          <cell r="AM240" t="str">
            <v>X</v>
          </cell>
          <cell r="AN240" t="str">
            <v>X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  <cell r="AI241">
            <v>10</v>
          </cell>
          <cell r="AJ2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1" t="str">
            <v xml:space="preserve">                  </v>
          </cell>
          <cell r="AL241">
            <v>1000180207</v>
          </cell>
          <cell r="AM241" t="str">
            <v>X</v>
          </cell>
          <cell r="AN241" t="str">
            <v>X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  <cell r="AI242">
            <v>10</v>
          </cell>
          <cell r="AJ2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2" t="str">
            <v xml:space="preserve">                  </v>
          </cell>
          <cell r="AL242">
            <v>1000523037</v>
          </cell>
          <cell r="AM242" t="str">
            <v>X</v>
          </cell>
          <cell r="AN242" t="str">
            <v>X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  <cell r="AI243">
            <v>10</v>
          </cell>
          <cell r="AJ2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3" t="str">
            <v xml:space="preserve">                  </v>
          </cell>
          <cell r="AL243">
            <v>1000523982</v>
          </cell>
          <cell r="AM243" t="str">
            <v>X</v>
          </cell>
          <cell r="AN243" t="str">
            <v>X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  <cell r="AI244">
            <v>10</v>
          </cell>
          <cell r="AJ2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4" t="str">
            <v xml:space="preserve">                  </v>
          </cell>
          <cell r="AL244">
            <v>1000523982</v>
          </cell>
          <cell r="AM244" t="str">
            <v>X</v>
          </cell>
          <cell r="AN244" t="str">
            <v>X</v>
          </cell>
          <cell r="AP244" t="str">
            <v>Changed QTY - IF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  <cell r="AI245">
            <v>10</v>
          </cell>
          <cell r="AJ2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5" t="str">
            <v xml:space="preserve">                  </v>
          </cell>
          <cell r="AL245">
            <v>1000523982</v>
          </cell>
          <cell r="AM245" t="str">
            <v>X</v>
          </cell>
          <cell r="AN245" t="str">
            <v>X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  <cell r="AI246">
            <v>10</v>
          </cell>
          <cell r="AJ2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6" t="str">
            <v xml:space="preserve">                  </v>
          </cell>
          <cell r="AL246">
            <v>1000523982</v>
          </cell>
          <cell r="AM246" t="str">
            <v>X</v>
          </cell>
          <cell r="AN246" t="str">
            <v>X</v>
          </cell>
          <cell r="AP246" t="str">
            <v>Changed QTY - IF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  <cell r="AI247">
            <v>10</v>
          </cell>
          <cell r="AJ2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7" t="str">
            <v xml:space="preserve">                  </v>
          </cell>
          <cell r="AL247">
            <v>1000523978</v>
          </cell>
          <cell r="AM247" t="str">
            <v>X</v>
          </cell>
          <cell r="AN247" t="str">
            <v>X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  <cell r="AI248">
            <v>10</v>
          </cell>
          <cell r="AJ2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8" t="str">
            <v xml:space="preserve">                  </v>
          </cell>
          <cell r="AL248">
            <v>1000523978</v>
          </cell>
          <cell r="AM248" t="str">
            <v>X</v>
          </cell>
          <cell r="AN248" t="str">
            <v>X</v>
          </cell>
          <cell r="AP248" t="str">
            <v>Updated Price - IF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  <cell r="AI249">
            <v>10</v>
          </cell>
          <cell r="AJ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9" t="str">
            <v xml:space="preserve">                  </v>
          </cell>
          <cell r="AL249">
            <v>1000523978</v>
          </cell>
          <cell r="AM249" t="str">
            <v>X</v>
          </cell>
          <cell r="AN249" t="str">
            <v>X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  <cell r="AI250">
            <v>10</v>
          </cell>
          <cell r="AJ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0" t="str">
            <v xml:space="preserve">                  </v>
          </cell>
          <cell r="AL250">
            <v>1000523978</v>
          </cell>
          <cell r="AM250" t="str">
            <v>X</v>
          </cell>
          <cell r="AN250" t="str">
            <v>X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  <cell r="AI251">
            <v>10</v>
          </cell>
          <cell r="AJ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1" t="str">
            <v xml:space="preserve">                  </v>
          </cell>
          <cell r="AL251">
            <v>1000523978</v>
          </cell>
          <cell r="AM251" t="str">
            <v>X</v>
          </cell>
          <cell r="AN251" t="str">
            <v>X</v>
          </cell>
          <cell r="AP251" t="str">
            <v>Updated Price - IF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  <cell r="AI252">
            <v>10</v>
          </cell>
          <cell r="AJ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2" t="str">
            <v xml:space="preserve">                  </v>
          </cell>
          <cell r="AL252">
            <v>1000523978</v>
          </cell>
          <cell r="AM252" t="str">
            <v>X</v>
          </cell>
          <cell r="AN252" t="str">
            <v>X</v>
          </cell>
          <cell r="AP252" t="str">
            <v>Updated Price - IF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  <cell r="AI253">
            <v>10</v>
          </cell>
          <cell r="AJ2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3" t="str">
            <v xml:space="preserve">                  </v>
          </cell>
          <cell r="AL253">
            <v>1000527524</v>
          </cell>
          <cell r="AM253" t="str">
            <v>X</v>
          </cell>
          <cell r="AN253" t="str">
            <v>X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  <cell r="AI254">
            <v>10</v>
          </cell>
          <cell r="AJ2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4" t="str">
            <v xml:space="preserve">                  </v>
          </cell>
          <cell r="AL254">
            <v>1000523978</v>
          </cell>
          <cell r="AM254" t="str">
            <v>X</v>
          </cell>
          <cell r="AN254" t="str">
            <v>X</v>
          </cell>
          <cell r="AP254" t="str">
            <v>Updated Price - IF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  <cell r="AI255">
            <v>10</v>
          </cell>
          <cell r="AJ2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5" t="str">
            <v xml:space="preserve">                  </v>
          </cell>
          <cell r="AL255">
            <v>1000523978</v>
          </cell>
          <cell r="AM255" t="str">
            <v>X</v>
          </cell>
          <cell r="AN255" t="str">
            <v>X</v>
          </cell>
          <cell r="AP255" t="str">
            <v>Updated Price - IF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  <cell r="AI256">
            <v>10</v>
          </cell>
          <cell r="AJ2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6" t="str">
            <v xml:space="preserve">                  </v>
          </cell>
          <cell r="AL256">
            <v>1000514619</v>
          </cell>
          <cell r="AM256" t="str">
            <v>X</v>
          </cell>
          <cell r="AN256" t="str">
            <v>X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  <cell r="AI257">
            <v>10</v>
          </cell>
          <cell r="AJ2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7" t="str">
            <v xml:space="preserve">                  </v>
          </cell>
          <cell r="AL257">
            <v>1000514619</v>
          </cell>
          <cell r="AM257" t="str">
            <v>X</v>
          </cell>
          <cell r="AN257" t="str">
            <v>X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  <cell r="AI258">
            <v>10</v>
          </cell>
          <cell r="AJ2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8" t="str">
            <v xml:space="preserve">                  </v>
          </cell>
          <cell r="AL258">
            <v>1000514619</v>
          </cell>
          <cell r="AM258" t="str">
            <v>X</v>
          </cell>
          <cell r="AN258" t="str">
            <v>X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  <cell r="AI259">
            <v>10</v>
          </cell>
          <cell r="AJ2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9" t="str">
            <v xml:space="preserve">                  </v>
          </cell>
          <cell r="AL259">
            <v>1000514619</v>
          </cell>
          <cell r="AM259" t="str">
            <v>X</v>
          </cell>
          <cell r="AN259" t="str">
            <v>X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  <cell r="AI260">
            <v>10</v>
          </cell>
          <cell r="AJ2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0" t="str">
            <v xml:space="preserve">                  </v>
          </cell>
          <cell r="AL260">
            <v>1000514619</v>
          </cell>
          <cell r="AM260" t="str">
            <v>X</v>
          </cell>
          <cell r="AN260" t="str">
            <v>X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  <cell r="AI261">
            <v>10</v>
          </cell>
          <cell r="AJ2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1" t="str">
            <v xml:space="preserve">                  </v>
          </cell>
          <cell r="AL261">
            <v>1000514619</v>
          </cell>
          <cell r="AM261" t="str">
            <v>X</v>
          </cell>
          <cell r="AN261" t="str">
            <v>X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  <cell r="AI262">
            <v>10</v>
          </cell>
          <cell r="AJ2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2" t="str">
            <v xml:space="preserve">                  </v>
          </cell>
          <cell r="AL262">
            <v>1000514619</v>
          </cell>
          <cell r="AM262" t="str">
            <v>X</v>
          </cell>
          <cell r="AN262" t="str">
            <v>X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  <cell r="AI263">
            <v>10</v>
          </cell>
          <cell r="AJ2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3" t="str">
            <v xml:space="preserve">                  </v>
          </cell>
          <cell r="AL263">
            <v>1000514619</v>
          </cell>
          <cell r="AM263" t="str">
            <v>X</v>
          </cell>
          <cell r="AN263" t="str">
            <v>X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  <cell r="AI264">
            <v>10</v>
          </cell>
          <cell r="AJ2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4" t="str">
            <v xml:space="preserve">                  </v>
          </cell>
          <cell r="AL264">
            <v>1000527524</v>
          </cell>
          <cell r="AM264" t="str">
            <v>X</v>
          </cell>
          <cell r="AN264" t="str">
            <v>X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  <cell r="AI265">
            <v>10</v>
          </cell>
          <cell r="AJ2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5" t="str">
            <v xml:space="preserve">                  </v>
          </cell>
          <cell r="AL265">
            <v>1000514619</v>
          </cell>
          <cell r="AM265" t="str">
            <v>X</v>
          </cell>
          <cell r="AN265" t="str">
            <v>X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  <cell r="AI266">
            <v>10</v>
          </cell>
          <cell r="AJ2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6" t="str">
            <v xml:space="preserve">                  </v>
          </cell>
          <cell r="AL266">
            <v>1000514619</v>
          </cell>
          <cell r="AM266" t="str">
            <v>X</v>
          </cell>
          <cell r="AN266" t="str">
            <v>X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  <cell r="AI267">
            <v>10</v>
          </cell>
          <cell r="AJ2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7" t="str">
            <v xml:space="preserve">                  </v>
          </cell>
          <cell r="AL267">
            <v>1000514619</v>
          </cell>
          <cell r="AM267" t="str">
            <v>X</v>
          </cell>
          <cell r="AN267" t="str">
            <v>X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  <cell r="AI268">
            <v>10</v>
          </cell>
          <cell r="AJ2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8" t="str">
            <v xml:space="preserve">                  </v>
          </cell>
          <cell r="AL268">
            <v>1000514619</v>
          </cell>
          <cell r="AM268" t="str">
            <v>X</v>
          </cell>
          <cell r="AN268" t="str">
            <v>X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  <cell r="AI269">
            <v>10</v>
          </cell>
          <cell r="AJ2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9" t="str">
            <v xml:space="preserve">                  </v>
          </cell>
          <cell r="AL269">
            <v>1000527524</v>
          </cell>
          <cell r="AM269" t="str">
            <v>X</v>
          </cell>
          <cell r="AN269" t="str">
            <v>X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  <cell r="AI270">
            <v>10</v>
          </cell>
          <cell r="AJ2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0" t="str">
            <v xml:space="preserve">                  </v>
          </cell>
          <cell r="AL270">
            <v>1000527524</v>
          </cell>
          <cell r="AM270" t="str">
            <v>X</v>
          </cell>
          <cell r="AN270" t="str">
            <v>X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  <cell r="AI271">
            <v>10</v>
          </cell>
          <cell r="AJ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1" t="str">
            <v xml:space="preserve">                  </v>
          </cell>
          <cell r="AL271">
            <v>1000527524</v>
          </cell>
          <cell r="AM271" t="str">
            <v>X</v>
          </cell>
          <cell r="AN271" t="str">
            <v>X</v>
          </cell>
          <cell r="AP271" t="str">
            <v>Changed Price - IF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  <cell r="AI272">
            <v>10</v>
          </cell>
          <cell r="AJ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2" t="str">
            <v xml:space="preserve">                  </v>
          </cell>
          <cell r="AL272">
            <v>1000527524</v>
          </cell>
          <cell r="AM272" t="str">
            <v>X</v>
          </cell>
          <cell r="AN272" t="str">
            <v>X</v>
          </cell>
          <cell r="AP272" t="str">
            <v>QTY Changed - IF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  <cell r="AI273">
            <v>10</v>
          </cell>
          <cell r="AJ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3" t="str">
            <v xml:space="preserve">                  </v>
          </cell>
          <cell r="AL273">
            <v>1000180207</v>
          </cell>
          <cell r="AM273" t="str">
            <v>X</v>
          </cell>
          <cell r="AN273" t="str">
            <v>X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  <cell r="AI274">
            <v>10</v>
          </cell>
          <cell r="AJ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4" t="str">
            <v xml:space="preserve">                  </v>
          </cell>
          <cell r="AL274">
            <v>1000180220</v>
          </cell>
          <cell r="AM274" t="str">
            <v>X</v>
          </cell>
          <cell r="AN274" t="str">
            <v>X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  <cell r="AI275">
            <v>10</v>
          </cell>
          <cell r="AJ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5" t="str">
            <v xml:space="preserve">                  </v>
          </cell>
          <cell r="AL275">
            <v>1000180220</v>
          </cell>
          <cell r="AM275" t="str">
            <v>X</v>
          </cell>
          <cell r="AN275" t="str">
            <v>X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  <cell r="AI276">
            <v>10</v>
          </cell>
          <cell r="AJ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6" t="str">
            <v xml:space="preserve">                  </v>
          </cell>
          <cell r="AL276">
            <v>1000527530</v>
          </cell>
          <cell r="AM276" t="str">
            <v>X</v>
          </cell>
          <cell r="AN276" t="str">
            <v>X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  <cell r="AI277">
            <v>10</v>
          </cell>
          <cell r="AJ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7" t="str">
            <v xml:space="preserve">                  </v>
          </cell>
          <cell r="AL277">
            <v>1000523037</v>
          </cell>
          <cell r="AM277" t="str">
            <v>X</v>
          </cell>
          <cell r="AN277" t="str">
            <v>X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  <cell r="AI278">
            <v>10</v>
          </cell>
          <cell r="AJ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8" t="str">
            <v xml:space="preserve">                  </v>
          </cell>
          <cell r="AL278">
            <v>1000180207</v>
          </cell>
          <cell r="AM278" t="str">
            <v>X</v>
          </cell>
          <cell r="AN278" t="str">
            <v>X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  <cell r="AI279">
            <v>20</v>
          </cell>
          <cell r="AJ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9" t="str">
            <v xml:space="preserve">                  </v>
          </cell>
          <cell r="AL279">
            <v>1000180220</v>
          </cell>
          <cell r="AM279" t="str">
            <v>X</v>
          </cell>
          <cell r="AN279" t="str">
            <v>X</v>
          </cell>
          <cell r="AP279" t="str">
            <v>Updated Price - IF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  <cell r="AI280">
            <v>10</v>
          </cell>
          <cell r="AJ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0" t="str">
            <v xml:space="preserve">                  </v>
          </cell>
          <cell r="AL280">
            <v>1000180220</v>
          </cell>
          <cell r="AM280" t="str">
            <v>X</v>
          </cell>
          <cell r="AN280" t="str">
            <v>X</v>
          </cell>
          <cell r="AP280" t="str">
            <v>Updated Price - IF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  <cell r="AI281">
            <v>20</v>
          </cell>
          <cell r="AJ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1" t="str">
            <v xml:space="preserve">                  </v>
          </cell>
          <cell r="AL281">
            <v>1000180220</v>
          </cell>
          <cell r="AM281" t="str">
            <v>X</v>
          </cell>
          <cell r="AN281" t="str">
            <v>X</v>
          </cell>
          <cell r="AP281" t="str">
            <v>Updated Price - IF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  <cell r="AI282">
            <v>10</v>
          </cell>
          <cell r="AJ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2" t="str">
            <v xml:space="preserve">                  </v>
          </cell>
          <cell r="AL282">
            <v>1000180220</v>
          </cell>
          <cell r="AM282" t="str">
            <v>X</v>
          </cell>
          <cell r="AN282" t="str">
            <v>X</v>
          </cell>
          <cell r="AP282" t="str">
            <v>Updated Price - IF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  <cell r="AI283">
            <v>20</v>
          </cell>
          <cell r="AJ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3" t="str">
            <v xml:space="preserve">                  </v>
          </cell>
          <cell r="AL283">
            <v>1000180220</v>
          </cell>
          <cell r="AM283" t="str">
            <v>X</v>
          </cell>
          <cell r="AN283" t="str">
            <v>X</v>
          </cell>
          <cell r="AP283" t="str">
            <v>Updated Price - IF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  <cell r="AI284">
            <v>10</v>
          </cell>
          <cell r="AJ2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4" t="str">
            <v xml:space="preserve">                  </v>
          </cell>
          <cell r="AL284">
            <v>1000180220</v>
          </cell>
          <cell r="AM284" t="str">
            <v>X</v>
          </cell>
          <cell r="AN284" t="str">
            <v>X</v>
          </cell>
          <cell r="AP284" t="str">
            <v>Updated Price - IF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  <cell r="AI285">
            <v>10</v>
          </cell>
          <cell r="AJ2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5" t="str">
            <v xml:space="preserve">                  </v>
          </cell>
          <cell r="AL285">
            <v>1000180220</v>
          </cell>
          <cell r="AM285" t="str">
            <v>X</v>
          </cell>
          <cell r="AN285" t="str">
            <v>X</v>
          </cell>
          <cell r="AP285" t="str">
            <v>Updated Price - IF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  <cell r="AI286">
            <v>20</v>
          </cell>
          <cell r="AJ2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6" t="str">
            <v xml:space="preserve">                  </v>
          </cell>
          <cell r="AL286">
            <v>1000180220</v>
          </cell>
          <cell r="AM286" t="str">
            <v>X</v>
          </cell>
          <cell r="AN286" t="str">
            <v>X</v>
          </cell>
          <cell r="AP286" t="str">
            <v>Updated Price - IF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  <cell r="AI287">
            <v>10</v>
          </cell>
          <cell r="AJ2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7" t="str">
            <v xml:space="preserve">                  </v>
          </cell>
          <cell r="AL287">
            <v>1000523037</v>
          </cell>
          <cell r="AM287" t="str">
            <v>X</v>
          </cell>
          <cell r="AN287" t="str">
            <v>X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  <cell r="AI288">
            <v>10</v>
          </cell>
          <cell r="AJ2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8" t="str">
            <v xml:space="preserve">                  </v>
          </cell>
          <cell r="AL288">
            <v>1000180207</v>
          </cell>
          <cell r="AM288" t="str">
            <v>X</v>
          </cell>
          <cell r="AN288" t="str">
            <v>X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  <cell r="AI289">
            <v>10</v>
          </cell>
          <cell r="AJ2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9" t="str">
            <v xml:space="preserve">                  </v>
          </cell>
          <cell r="AL289">
            <v>1000180220</v>
          </cell>
          <cell r="AM289" t="str">
            <v>X</v>
          </cell>
          <cell r="AN289" t="str">
            <v>X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  <cell r="AI290">
            <v>10</v>
          </cell>
          <cell r="AJ2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0" t="str">
            <v xml:space="preserve">                  </v>
          </cell>
          <cell r="AL290">
            <v>1000180220</v>
          </cell>
          <cell r="AM290" t="str">
            <v>X</v>
          </cell>
          <cell r="AN290" t="str">
            <v>X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  <cell r="AI291">
            <v>10</v>
          </cell>
          <cell r="AJ2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1" t="str">
            <v xml:space="preserve">                  </v>
          </cell>
          <cell r="AL291">
            <v>1000180220</v>
          </cell>
          <cell r="AM291" t="str">
            <v>X</v>
          </cell>
          <cell r="AN291" t="str">
            <v>X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  <cell r="AI292">
            <v>10</v>
          </cell>
          <cell r="AJ2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2" t="str">
            <v xml:space="preserve">                  </v>
          </cell>
          <cell r="AL292">
            <v>1000523037</v>
          </cell>
          <cell r="AM292" t="str">
            <v>X</v>
          </cell>
          <cell r="AN292" t="str">
            <v>X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  <cell r="AI293">
            <v>10</v>
          </cell>
          <cell r="AJ2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3" t="str">
            <v xml:space="preserve">                  </v>
          </cell>
          <cell r="AL293">
            <v>1000527524</v>
          </cell>
          <cell r="AM293" t="str">
            <v>X</v>
          </cell>
          <cell r="AN293" t="str">
            <v>X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  <cell r="AI294">
            <v>10</v>
          </cell>
          <cell r="AJ2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4" t="str">
            <v xml:space="preserve">                  </v>
          </cell>
          <cell r="AL294">
            <v>1000527524</v>
          </cell>
          <cell r="AM294" t="str">
            <v>X</v>
          </cell>
          <cell r="AN294" t="str">
            <v>X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  <cell r="AI295">
            <v>10</v>
          </cell>
          <cell r="AJ2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5" t="str">
            <v xml:space="preserve">                  </v>
          </cell>
          <cell r="AL295">
            <v>1000527524</v>
          </cell>
          <cell r="AM295" t="str">
            <v>X</v>
          </cell>
          <cell r="AN295" t="str">
            <v>X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  <cell r="AI296">
            <v>10</v>
          </cell>
          <cell r="AJ2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6" t="str">
            <v xml:space="preserve">                  </v>
          </cell>
          <cell r="AL296">
            <v>1000527524</v>
          </cell>
          <cell r="AM296" t="str">
            <v>X</v>
          </cell>
          <cell r="AN296" t="str">
            <v>X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  <cell r="AI297">
            <v>10</v>
          </cell>
          <cell r="AJ2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7" t="str">
            <v xml:space="preserve">                  </v>
          </cell>
          <cell r="AL297">
            <v>1000527524</v>
          </cell>
          <cell r="AM297" t="str">
            <v>X</v>
          </cell>
          <cell r="AN297" t="str">
            <v>X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  <cell r="AI298">
            <v>10</v>
          </cell>
          <cell r="AJ2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8" t="str">
            <v xml:space="preserve">                  </v>
          </cell>
          <cell r="AL298">
            <v>1000527524</v>
          </cell>
          <cell r="AM298" t="str">
            <v>X</v>
          </cell>
          <cell r="AN298" t="str">
            <v>X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  <cell r="AI299">
            <v>10</v>
          </cell>
          <cell r="AJ2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9" t="str">
            <v xml:space="preserve">                  </v>
          </cell>
          <cell r="AL299">
            <v>1000527524</v>
          </cell>
          <cell r="AM299" t="str">
            <v>X</v>
          </cell>
          <cell r="AN299" t="str">
            <v>X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  <cell r="AI300">
            <v>30</v>
          </cell>
          <cell r="AJ3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0" t="str">
            <v xml:space="preserve">                  </v>
          </cell>
          <cell r="AL300">
            <v>1000523037</v>
          </cell>
          <cell r="AM300" t="str">
            <v>X</v>
          </cell>
          <cell r="AN300" t="str">
            <v>X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  <cell r="AI301">
            <v>20</v>
          </cell>
          <cell r="AJ3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1" t="str">
            <v xml:space="preserve">                  </v>
          </cell>
          <cell r="AL301">
            <v>1000523037</v>
          </cell>
          <cell r="AM301" t="str">
            <v>X</v>
          </cell>
          <cell r="AN301" t="str">
            <v>X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  <cell r="AI302">
            <v>10</v>
          </cell>
          <cell r="AJ3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2" t="str">
            <v xml:space="preserve">                  </v>
          </cell>
          <cell r="AL302">
            <v>1000523037</v>
          </cell>
          <cell r="AM302" t="str">
            <v>X</v>
          </cell>
          <cell r="AN302" t="str">
            <v>X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  <cell r="AI303">
            <v>10</v>
          </cell>
          <cell r="AJ3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3" t="str">
            <v xml:space="preserve">                  </v>
          </cell>
          <cell r="AL303">
            <v>1000527524</v>
          </cell>
          <cell r="AM303" t="str">
            <v>X</v>
          </cell>
          <cell r="AN303" t="str">
            <v>X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  <cell r="AI304">
            <v>10</v>
          </cell>
          <cell r="AJ3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4" t="str">
            <v xml:space="preserve">                  </v>
          </cell>
          <cell r="AL304">
            <v>1000527524</v>
          </cell>
          <cell r="AM304" t="str">
            <v>X</v>
          </cell>
          <cell r="AN304" t="str">
            <v>X</v>
          </cell>
        </row>
        <row r="305"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  <cell r="AI305">
            <v>10</v>
          </cell>
          <cell r="AJ3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5" t="str">
            <v xml:space="preserve">                  </v>
          </cell>
          <cell r="AL305">
            <v>1000523037</v>
          </cell>
          <cell r="AM305" t="str">
            <v>X</v>
          </cell>
          <cell r="AN305" t="str">
            <v>X</v>
          </cell>
        </row>
        <row r="306">
          <cell r="E306" t="str">
            <v>AVS15SMTA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4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111.62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AVS15SMTA                                                                                                                           </v>
          </cell>
          <cell r="AD306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4502147188</v>
          </cell>
          <cell r="AI306">
            <v>10</v>
          </cell>
          <cell r="AJ3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6" t="str">
            <v xml:space="preserve">                  </v>
          </cell>
          <cell r="AL306">
            <v>1000523037</v>
          </cell>
          <cell r="AM306" t="str">
            <v>X</v>
          </cell>
          <cell r="AN306" t="str">
            <v>X</v>
          </cell>
        </row>
        <row r="307">
          <cell r="E307" t="str">
            <v>AR1DEBQLC3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40</v>
          </cell>
          <cell r="M307" t="str">
            <v xml:space="preserve">EA </v>
          </cell>
          <cell r="N307">
            <v>20210213</v>
          </cell>
          <cell r="O307" t="str">
            <v>CNE2</v>
          </cell>
          <cell r="P307" t="str">
            <v>EN03</v>
          </cell>
          <cell r="Q307">
            <v>29.16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rvolkman    </v>
          </cell>
          <cell r="AC307" t="str">
            <v xml:space="preserve">AR1DEBQLC3                                                                                                                          </v>
          </cell>
          <cell r="AD307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4502147189</v>
          </cell>
          <cell r="AI307">
            <v>10</v>
          </cell>
          <cell r="AJ3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7" t="str">
            <v xml:space="preserve">                  </v>
          </cell>
          <cell r="AL307">
            <v>1000527524</v>
          </cell>
          <cell r="AM307" t="str">
            <v>X</v>
          </cell>
          <cell r="AN307" t="str">
            <v>X</v>
          </cell>
        </row>
        <row r="308">
          <cell r="E308" t="str">
            <v>AR1DEBTLC4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44</v>
          </cell>
          <cell r="M308" t="str">
            <v xml:space="preserve">EA </v>
          </cell>
          <cell r="N308">
            <v>20210213</v>
          </cell>
          <cell r="O308" t="str">
            <v>CNE2</v>
          </cell>
          <cell r="P308" t="str">
            <v>EN03</v>
          </cell>
          <cell r="Q308">
            <v>29.16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rvolkman    </v>
          </cell>
          <cell r="AC308" t="str">
            <v xml:space="preserve">AR1DEBTLC4                                                                                                                          </v>
          </cell>
          <cell r="AD308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4502147190</v>
          </cell>
          <cell r="AI308">
            <v>10</v>
          </cell>
          <cell r="AJ3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8" t="str">
            <v xml:space="preserve">                  </v>
          </cell>
          <cell r="AL308">
            <v>1000527524</v>
          </cell>
          <cell r="AM308" t="str">
            <v>X</v>
          </cell>
          <cell r="AN308" t="str">
            <v>X</v>
          </cell>
        </row>
        <row r="309">
          <cell r="E309" t="str">
            <v>BHS19A2PC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80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56.97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hoangan     </v>
          </cell>
          <cell r="AC309" t="str">
            <v xml:space="preserve">BHS19A2PC                                                                                                                           </v>
          </cell>
          <cell r="AD309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strivedi    </v>
          </cell>
          <cell r="AH309">
            <v>4502147191</v>
          </cell>
          <cell r="AI309">
            <v>10</v>
          </cell>
          <cell r="AJ3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9" t="str">
            <v xml:space="preserve">                  </v>
          </cell>
          <cell r="AL309">
            <v>1000528865</v>
          </cell>
          <cell r="AM309" t="str">
            <v>X</v>
          </cell>
          <cell r="AN309" t="str">
            <v>X</v>
          </cell>
        </row>
        <row r="310">
          <cell r="E310" t="str">
            <v>BHS4TA2PC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60</v>
          </cell>
          <cell r="M310" t="str">
            <v xml:space="preserve">EA </v>
          </cell>
          <cell r="N310">
            <v>20210220</v>
          </cell>
          <cell r="O310" t="str">
            <v>CNE2</v>
          </cell>
          <cell r="P310" t="str">
            <v>EN03</v>
          </cell>
          <cell r="Q310">
            <v>56.57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hoangan     </v>
          </cell>
          <cell r="AC310" t="str">
            <v xml:space="preserve">BHS4TA2PC                                                                                                                           </v>
          </cell>
          <cell r="AD310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strivedi    </v>
          </cell>
          <cell r="AH310">
            <v>4502147192</v>
          </cell>
          <cell r="AI310">
            <v>10</v>
          </cell>
          <cell r="AJ3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0" t="str">
            <v xml:space="preserve">                  </v>
          </cell>
          <cell r="AL310">
            <v>1000528865</v>
          </cell>
          <cell r="AM310" t="str">
            <v>X</v>
          </cell>
          <cell r="AN310" t="str">
            <v>X</v>
          </cell>
        </row>
        <row r="311">
          <cell r="E311" t="str">
            <v>BHS4TA2SC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12</v>
          </cell>
          <cell r="M311" t="str">
            <v xml:space="preserve">EA </v>
          </cell>
          <cell r="N311">
            <v>20210220</v>
          </cell>
          <cell r="O311" t="str">
            <v>CNE2</v>
          </cell>
          <cell r="P311" t="str">
            <v>EN03</v>
          </cell>
          <cell r="Q311">
            <v>57.13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hoangan     </v>
          </cell>
          <cell r="AC311" t="str">
            <v xml:space="preserve">BHS4TA2SC                                                                                                                           </v>
          </cell>
          <cell r="AD311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strivedi    </v>
          </cell>
          <cell r="AH311">
            <v>4502147193</v>
          </cell>
          <cell r="AI311">
            <v>10</v>
          </cell>
          <cell r="AJ3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1" t="str">
            <v xml:space="preserve">                  </v>
          </cell>
          <cell r="AL311">
            <v>1000528865</v>
          </cell>
          <cell r="AM311" t="str">
            <v>X</v>
          </cell>
          <cell r="AN311" t="str">
            <v>X</v>
          </cell>
        </row>
        <row r="312">
          <cell r="E312" t="str">
            <v>BHS8TA2PC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40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57.04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BHS8TA2PC                                                                                                                           </v>
          </cell>
          <cell r="AD312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4502147194</v>
          </cell>
          <cell r="AI312">
            <v>10</v>
          </cell>
          <cell r="AJ3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2" t="str">
            <v xml:space="preserve">                  </v>
          </cell>
          <cell r="AL312">
            <v>1000528865</v>
          </cell>
          <cell r="AM312" t="str">
            <v>X</v>
          </cell>
          <cell r="AN312" t="str">
            <v>X</v>
          </cell>
        </row>
        <row r="313"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32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116.56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ggaba       </v>
          </cell>
          <cell r="AC313" t="str">
            <v xml:space="preserve">AVEF15RRDT                                                                                                                          </v>
          </cell>
          <cell r="AD313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jahorn      </v>
          </cell>
          <cell r="AH313">
            <v>4502147177</v>
          </cell>
          <cell r="AI313">
            <v>10</v>
          </cell>
          <cell r="AJ3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3" t="str">
            <v xml:space="preserve">                  </v>
          </cell>
          <cell r="AL313">
            <v>1000523037</v>
          </cell>
          <cell r="AM313" t="str">
            <v>X</v>
          </cell>
          <cell r="AN313" t="str">
            <v>X</v>
          </cell>
        </row>
        <row r="314">
          <cell r="E314" t="str">
            <v>BHS8TA2SC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32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57.6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BHS8TA2SC                                                                                                                           </v>
          </cell>
          <cell r="AD314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4502147195</v>
          </cell>
          <cell r="AI314">
            <v>10</v>
          </cell>
          <cell r="AJ3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4" t="str">
            <v xml:space="preserve">                  </v>
          </cell>
          <cell r="AL314">
            <v>1000528865</v>
          </cell>
          <cell r="AM314" t="str">
            <v>X</v>
          </cell>
          <cell r="AN314" t="str">
            <v>X</v>
          </cell>
        </row>
        <row r="315">
          <cell r="E315" t="str">
            <v>BHS19A2SC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52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56.73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BHS19A2SC                                                                                                                           </v>
          </cell>
          <cell r="AD315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4502147196</v>
          </cell>
          <cell r="AI315">
            <v>10</v>
          </cell>
          <cell r="AJ3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5" t="str">
            <v xml:space="preserve">                  </v>
          </cell>
          <cell r="AL315">
            <v>1000528865</v>
          </cell>
          <cell r="AM315" t="str">
            <v>X</v>
          </cell>
          <cell r="AN315" t="str">
            <v>X</v>
          </cell>
        </row>
        <row r="316">
          <cell r="E316" t="str">
            <v>BHS2D3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20210206</v>
          </cell>
          <cell r="O316" t="str">
            <v>CNE2</v>
          </cell>
          <cell r="P316" t="str">
            <v>EN03</v>
          </cell>
          <cell r="Q316">
            <v>41.92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hoangan     </v>
          </cell>
          <cell r="AC316" t="str">
            <v xml:space="preserve">BHS2D3                                                                                                                              </v>
          </cell>
          <cell r="AD316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strivedi    </v>
          </cell>
          <cell r="AH316">
            <v>4502147197</v>
          </cell>
          <cell r="AI316">
            <v>10</v>
          </cell>
          <cell r="AJ3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6" t="str">
            <v xml:space="preserve">                  </v>
          </cell>
          <cell r="AL316">
            <v>1000180207</v>
          </cell>
          <cell r="AM316" t="str">
            <v>X</v>
          </cell>
          <cell r="AN316" t="str">
            <v>X</v>
          </cell>
        </row>
        <row r="317">
          <cell r="E317" t="str">
            <v>YRR2R019M1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20</v>
          </cell>
          <cell r="M317" t="str">
            <v xml:space="preserve">EA </v>
          </cell>
          <cell r="N317">
            <v>20210227</v>
          </cell>
          <cell r="O317" t="str">
            <v>CNE2</v>
          </cell>
          <cell r="P317" t="str">
            <v>EN03</v>
          </cell>
          <cell r="Q317">
            <v>20.6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YRR2R019M1                                                                                                                          </v>
          </cell>
          <cell r="AD317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pruscito    </v>
          </cell>
          <cell r="AH317">
            <v>4502147202</v>
          </cell>
          <cell r="AI317">
            <v>10</v>
          </cell>
          <cell r="AJ3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7" t="str">
            <v xml:space="preserve">                  </v>
          </cell>
          <cell r="AL317">
            <v>1000514619</v>
          </cell>
          <cell r="AM317" t="str">
            <v>X</v>
          </cell>
          <cell r="AN317" t="str">
            <v>X</v>
          </cell>
        </row>
        <row r="318">
          <cell r="E318" t="str">
            <v>YRR2R019M2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20</v>
          </cell>
          <cell r="M318" t="str">
            <v xml:space="preserve">EA </v>
          </cell>
          <cell r="N318">
            <v>20210227</v>
          </cell>
          <cell r="O318" t="str">
            <v>CNE2</v>
          </cell>
          <cell r="P318" t="str">
            <v>EN03</v>
          </cell>
          <cell r="Q318">
            <v>21.39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YRR2R019M2                                                                                                                          </v>
          </cell>
          <cell r="AD318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pruscito    </v>
          </cell>
          <cell r="AH318">
            <v>4502147203</v>
          </cell>
          <cell r="AI318">
            <v>10</v>
          </cell>
          <cell r="AJ3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8" t="str">
            <v xml:space="preserve">                  </v>
          </cell>
          <cell r="AL318">
            <v>1000514619</v>
          </cell>
          <cell r="AM318" t="str">
            <v>X</v>
          </cell>
          <cell r="AN318" t="str">
            <v>X</v>
          </cell>
        </row>
        <row r="319">
          <cell r="E319" t="str">
            <v>YRR2R038M1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40</v>
          </cell>
          <cell r="M319" t="str">
            <v xml:space="preserve">EA </v>
          </cell>
          <cell r="N319">
            <v>20210227</v>
          </cell>
          <cell r="O319" t="str">
            <v>CNE2</v>
          </cell>
          <cell r="P319" t="str">
            <v>EN03</v>
          </cell>
          <cell r="Q319">
            <v>20.6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YRR2R038M1                                                                                                                          </v>
          </cell>
          <cell r="AD319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pruscito    </v>
          </cell>
          <cell r="AH319">
            <v>4502147204</v>
          </cell>
          <cell r="AI319">
            <v>10</v>
          </cell>
          <cell r="AJ3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9" t="str">
            <v xml:space="preserve">                  </v>
          </cell>
          <cell r="AL319">
            <v>1000514619</v>
          </cell>
          <cell r="AM319" t="str">
            <v>X</v>
          </cell>
          <cell r="AN319" t="str">
            <v>X</v>
          </cell>
        </row>
        <row r="320"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60</v>
          </cell>
          <cell r="M320" t="str">
            <v xml:space="preserve">EA </v>
          </cell>
          <cell r="N320">
            <v>20210220</v>
          </cell>
          <cell r="O320" t="str">
            <v>CNE2</v>
          </cell>
          <cell r="P320" t="str">
            <v>EN03</v>
          </cell>
          <cell r="Q320">
            <v>117.55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ggaba       </v>
          </cell>
          <cell r="AC320" t="str">
            <v xml:space="preserve">AVEF30IRDT                                                                                                                          </v>
          </cell>
          <cell r="AD32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jahorn      </v>
          </cell>
          <cell r="AH320">
            <v>4502147178</v>
          </cell>
          <cell r="AI320">
            <v>10</v>
          </cell>
          <cell r="AJ3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0" t="str">
            <v xml:space="preserve">                  </v>
          </cell>
          <cell r="AL320">
            <v>1000523037</v>
          </cell>
          <cell r="AM320" t="str">
            <v>X</v>
          </cell>
          <cell r="AN320" t="str">
            <v>X</v>
          </cell>
        </row>
        <row r="321">
          <cell r="E321" t="str">
            <v>YRR2R038M2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YRR2R038M2                                                                                                                          </v>
          </cell>
          <cell r="AD321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4502147205</v>
          </cell>
          <cell r="AI321">
            <v>10</v>
          </cell>
          <cell r="AJ3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1" t="str">
            <v xml:space="preserve">                  </v>
          </cell>
          <cell r="AL321">
            <v>1000514619</v>
          </cell>
          <cell r="AM321" t="str">
            <v>X</v>
          </cell>
          <cell r="AN321" t="str">
            <v>X</v>
          </cell>
        </row>
        <row r="322">
          <cell r="E322" t="str">
            <v>YRR2R480M1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20.05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YRR2R480M1                                                                                                                          </v>
          </cell>
          <cell r="AD322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4502147206</v>
          </cell>
          <cell r="AI322">
            <v>10</v>
          </cell>
          <cell r="AJ3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2" t="str">
            <v xml:space="preserve">                  </v>
          </cell>
          <cell r="AL322">
            <v>1000514619</v>
          </cell>
          <cell r="AM322" t="str">
            <v>X</v>
          </cell>
          <cell r="AN322" t="str">
            <v>X</v>
          </cell>
        </row>
        <row r="323">
          <cell r="E323" t="str">
            <v>YRR2R480M2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20</v>
          </cell>
          <cell r="M323" t="str">
            <v xml:space="preserve">EA </v>
          </cell>
          <cell r="N323">
            <v>20210227</v>
          </cell>
          <cell r="O323" t="str">
            <v>CNE2</v>
          </cell>
          <cell r="P323" t="str">
            <v>EN03</v>
          </cell>
          <cell r="Q323">
            <v>20.85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hoangan     </v>
          </cell>
          <cell r="AC323" t="str">
            <v xml:space="preserve">YRR2R480M2                                                                                                                          </v>
          </cell>
          <cell r="AD323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pruscito    </v>
          </cell>
          <cell r="AH323">
            <v>4502147207</v>
          </cell>
          <cell r="AI323">
            <v>10</v>
          </cell>
          <cell r="AJ3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3" t="str">
            <v xml:space="preserve">                  </v>
          </cell>
          <cell r="AL323">
            <v>1000514619</v>
          </cell>
          <cell r="AM323" t="str">
            <v>X</v>
          </cell>
          <cell r="AN323" t="str">
            <v>X</v>
          </cell>
        </row>
        <row r="324">
          <cell r="E324" t="str">
            <v>YRR2R960M1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20.57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YRR2R960M1                                                                                                                          </v>
          </cell>
          <cell r="AD324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4502147208</v>
          </cell>
          <cell r="AI324">
            <v>10</v>
          </cell>
          <cell r="AJ3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4" t="str">
            <v xml:space="preserve">                  </v>
          </cell>
          <cell r="AL324">
            <v>1000514619</v>
          </cell>
          <cell r="AM324" t="str">
            <v>X</v>
          </cell>
          <cell r="AN324" t="str">
            <v>X</v>
          </cell>
        </row>
        <row r="325">
          <cell r="E325" t="str">
            <v>YRR2R960M2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36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21.37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YRR2R960M2                                                                                                                          </v>
          </cell>
          <cell r="AD325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4502147209</v>
          </cell>
          <cell r="AI325">
            <v>10</v>
          </cell>
          <cell r="AJ3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5" t="str">
            <v xml:space="preserve">                  </v>
          </cell>
          <cell r="AL325">
            <v>1000514619</v>
          </cell>
          <cell r="AM325" t="str">
            <v>X</v>
          </cell>
          <cell r="AN325" t="str">
            <v>X</v>
          </cell>
        </row>
        <row r="326">
          <cell r="E326" t="str">
            <v>YRR2R019S1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20.59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tlcoenen    </v>
          </cell>
          <cell r="AC326" t="str">
            <v xml:space="preserve">YRR2R019S1                                                                                                                          </v>
          </cell>
          <cell r="AD326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4502147210</v>
          </cell>
          <cell r="AI326">
            <v>10</v>
          </cell>
          <cell r="AJ3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6" t="str">
            <v xml:space="preserve">                  </v>
          </cell>
          <cell r="AL326">
            <v>1000514619</v>
          </cell>
          <cell r="AM326" t="str">
            <v>X</v>
          </cell>
          <cell r="AN326" t="str">
            <v>X</v>
          </cell>
        </row>
        <row r="327">
          <cell r="E327" t="str">
            <v>YRR2R019S2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20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21.4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tlcoenen    </v>
          </cell>
          <cell r="AC327" t="str">
            <v xml:space="preserve">YRR2R019S2                                                                                                                          </v>
          </cell>
          <cell r="AD327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4502147211</v>
          </cell>
          <cell r="AI327">
            <v>10</v>
          </cell>
          <cell r="AJ3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7" t="str">
            <v xml:space="preserve">                  </v>
          </cell>
          <cell r="AL327">
            <v>1000514619</v>
          </cell>
          <cell r="AM327" t="str">
            <v>X</v>
          </cell>
          <cell r="AN327" t="str">
            <v>X</v>
          </cell>
        </row>
        <row r="328">
          <cell r="E328" t="str">
            <v>YRR2R038S1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28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20.65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tlcoenen    </v>
          </cell>
          <cell r="AC328" t="str">
            <v xml:space="preserve">YRR2R038S1                                                                                                                          </v>
          </cell>
          <cell r="AD328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4502147212</v>
          </cell>
          <cell r="AI328">
            <v>10</v>
          </cell>
          <cell r="AJ3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8" t="str">
            <v xml:space="preserve">                  </v>
          </cell>
          <cell r="AL328">
            <v>1000514619</v>
          </cell>
          <cell r="AM328" t="str">
            <v>X</v>
          </cell>
          <cell r="AN328" t="str">
            <v>X</v>
          </cell>
        </row>
        <row r="329">
          <cell r="E329" t="str">
            <v>YRR2R038S2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40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21.41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YRR2R038S2                                                                                                                          </v>
          </cell>
          <cell r="AD329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4502147213</v>
          </cell>
          <cell r="AI329">
            <v>10</v>
          </cell>
          <cell r="AJ3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9" t="str">
            <v xml:space="preserve">                  </v>
          </cell>
          <cell r="AL329">
            <v>1000514619</v>
          </cell>
          <cell r="AM329" t="str">
            <v>X</v>
          </cell>
          <cell r="AN329" t="str">
            <v>X</v>
          </cell>
        </row>
        <row r="330">
          <cell r="E330" t="str">
            <v>YRR2R076S1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21.01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YRR2R076S1                                                                                                                          </v>
          </cell>
          <cell r="AD330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4502147214</v>
          </cell>
          <cell r="AI330">
            <v>10</v>
          </cell>
          <cell r="AJ3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0" t="str">
            <v xml:space="preserve">                  </v>
          </cell>
          <cell r="AL330">
            <v>1000514619</v>
          </cell>
          <cell r="AM330" t="str">
            <v>X</v>
          </cell>
          <cell r="AN330" t="str">
            <v>X</v>
          </cell>
        </row>
        <row r="331"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60</v>
          </cell>
          <cell r="M331" t="str">
            <v xml:space="preserve">EA </v>
          </cell>
          <cell r="N331">
            <v>20210220</v>
          </cell>
          <cell r="O331" t="str">
            <v>CNE2</v>
          </cell>
          <cell r="P331" t="str">
            <v>EN03</v>
          </cell>
          <cell r="Q331">
            <v>116.59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ggaba       </v>
          </cell>
          <cell r="AC331" t="str">
            <v xml:space="preserve">AVEF30RRDT                                                                                                                          </v>
          </cell>
          <cell r="AD33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jahorn      </v>
          </cell>
          <cell r="AH331">
            <v>4502147179</v>
          </cell>
          <cell r="AI331">
            <v>10</v>
          </cell>
          <cell r="AJ3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1" t="str">
            <v xml:space="preserve">                  </v>
          </cell>
          <cell r="AL331">
            <v>1000523037</v>
          </cell>
          <cell r="AM331" t="str">
            <v>X</v>
          </cell>
          <cell r="AN331" t="str">
            <v>X</v>
          </cell>
        </row>
        <row r="332">
          <cell r="E332" t="str">
            <v>YRR2R076S2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32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21.92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YRR2R076S2                                                                                                                          </v>
          </cell>
          <cell r="AD332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4502147215</v>
          </cell>
          <cell r="AI332">
            <v>10</v>
          </cell>
          <cell r="AJ3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2" t="str">
            <v xml:space="preserve">                  </v>
          </cell>
          <cell r="AL332">
            <v>1000514619</v>
          </cell>
          <cell r="AM332" t="str">
            <v>X</v>
          </cell>
          <cell r="AN332" t="str">
            <v>X</v>
          </cell>
        </row>
        <row r="333">
          <cell r="E333" t="str">
            <v>YRR2R240S1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24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19.649999999999999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YRR2R240S1                                                                                                                          </v>
          </cell>
          <cell r="AD333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4502147216</v>
          </cell>
          <cell r="AI333">
            <v>10</v>
          </cell>
          <cell r="AJ3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3" t="str">
            <v xml:space="preserve">                  </v>
          </cell>
          <cell r="AL333">
            <v>1000514619</v>
          </cell>
          <cell r="AM333" t="str">
            <v>X</v>
          </cell>
          <cell r="AN333" t="str">
            <v>X</v>
          </cell>
        </row>
        <row r="334">
          <cell r="E334" t="str">
            <v>YRR2R240S2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24</v>
          </cell>
          <cell r="M334" t="str">
            <v xml:space="preserve">EA </v>
          </cell>
          <cell r="N334">
            <v>20210227</v>
          </cell>
          <cell r="O334" t="str">
            <v>CNE2</v>
          </cell>
          <cell r="P334" t="str">
            <v>EN03</v>
          </cell>
          <cell r="Q334">
            <v>20.46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tlcoenen    </v>
          </cell>
          <cell r="AC334" t="str">
            <v xml:space="preserve">YRR2R240S2                                                                                                                          </v>
          </cell>
          <cell r="AD334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pruscito    </v>
          </cell>
          <cell r="AH334">
            <v>4502147217</v>
          </cell>
          <cell r="AI334">
            <v>10</v>
          </cell>
          <cell r="AJ3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4" t="str">
            <v xml:space="preserve">                  </v>
          </cell>
          <cell r="AL334">
            <v>1000514619</v>
          </cell>
          <cell r="AM334" t="str">
            <v>X</v>
          </cell>
          <cell r="AN334" t="str">
            <v>X</v>
          </cell>
        </row>
        <row r="335">
          <cell r="E335" t="str">
            <v>YRR2R480S1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24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20.04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YRR2R480S1                                                                                                                          </v>
          </cell>
          <cell r="AD335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4502147218</v>
          </cell>
          <cell r="AI335">
            <v>10</v>
          </cell>
          <cell r="AJ3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5" t="str">
            <v xml:space="preserve">                  </v>
          </cell>
          <cell r="AL335">
            <v>1000514619</v>
          </cell>
          <cell r="AM335" t="str">
            <v>X</v>
          </cell>
          <cell r="AN335" t="str">
            <v>X</v>
          </cell>
        </row>
        <row r="336">
          <cell r="E336" t="str">
            <v>YRR2R480S2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20.85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YRR2R480S2                                                                                                                          </v>
          </cell>
          <cell r="AD336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4502147219</v>
          </cell>
          <cell r="AI336">
            <v>10</v>
          </cell>
          <cell r="AJ3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6" t="str">
            <v xml:space="preserve">                  </v>
          </cell>
          <cell r="AL336">
            <v>1000514619</v>
          </cell>
          <cell r="AM336" t="str">
            <v>X</v>
          </cell>
          <cell r="AN336" t="str">
            <v>X</v>
          </cell>
        </row>
        <row r="337">
          <cell r="E337" t="str">
            <v>YRR2R960S1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32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20.56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YRR2R960S1                                                                                                                          </v>
          </cell>
          <cell r="AD337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4502147220</v>
          </cell>
          <cell r="AI337">
            <v>10</v>
          </cell>
          <cell r="AJ3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7" t="str">
            <v xml:space="preserve">                  </v>
          </cell>
          <cell r="AL337">
            <v>1000514619</v>
          </cell>
          <cell r="AM337" t="str">
            <v>X</v>
          </cell>
          <cell r="AN337" t="str">
            <v>X</v>
          </cell>
        </row>
        <row r="338">
          <cell r="E338" t="str">
            <v>YRR2R960S2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32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21.37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YRR2R960S2                                                                                                                          </v>
          </cell>
          <cell r="AD338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4502147221</v>
          </cell>
          <cell r="AI338">
            <v>10</v>
          </cell>
          <cell r="AJ3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8" t="str">
            <v xml:space="preserve">                  </v>
          </cell>
          <cell r="AL338">
            <v>1000514619</v>
          </cell>
          <cell r="AM338" t="str">
            <v>X</v>
          </cell>
          <cell r="AN338" t="str">
            <v>X</v>
          </cell>
        </row>
        <row r="339">
          <cell r="E339" t="str">
            <v>AVE158IRCN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20210220</v>
          </cell>
          <cell r="O339" t="str">
            <v>CNE2</v>
          </cell>
          <cell r="P339" t="str">
            <v>EN01</v>
          </cell>
          <cell r="Q339">
            <v>101.3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ggaba       </v>
          </cell>
          <cell r="AC339" t="str">
            <v xml:space="preserve">AVE158IRCN                                                                                                                          </v>
          </cell>
          <cell r="AD339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susanrho    </v>
          </cell>
          <cell r="AH339">
            <v>4502147223</v>
          </cell>
          <cell r="AI339">
            <v>10</v>
          </cell>
          <cell r="AJ3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9" t="str">
            <v xml:space="preserve">                  </v>
          </cell>
          <cell r="AL339">
            <v>1000523037</v>
          </cell>
          <cell r="AM339" t="str">
            <v>X</v>
          </cell>
          <cell r="AN339" t="str">
            <v>X</v>
          </cell>
        </row>
        <row r="340">
          <cell r="E340" t="str">
            <v>AVE158RRCN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24</v>
          </cell>
          <cell r="M340" t="str">
            <v xml:space="preserve">EA </v>
          </cell>
          <cell r="N340">
            <v>20210220</v>
          </cell>
          <cell r="O340" t="str">
            <v>CNE2</v>
          </cell>
          <cell r="P340" t="str">
            <v>EN01</v>
          </cell>
          <cell r="Q340">
            <v>101.3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ggaba       </v>
          </cell>
          <cell r="AC340" t="str">
            <v xml:space="preserve">AVE158RRCN                                                                                                                          </v>
          </cell>
          <cell r="AD340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susanrho    </v>
          </cell>
          <cell r="AH340">
            <v>4502147224</v>
          </cell>
          <cell r="AI340">
            <v>10</v>
          </cell>
          <cell r="AJ3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0" t="str">
            <v xml:space="preserve">                  </v>
          </cell>
          <cell r="AL340">
            <v>1000523037</v>
          </cell>
          <cell r="AM340" t="str">
            <v>X</v>
          </cell>
          <cell r="AN340" t="str">
            <v>X</v>
          </cell>
        </row>
        <row r="341">
          <cell r="E341" t="str">
            <v>AVS30I2RCN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52</v>
          </cell>
          <cell r="M341" t="str">
            <v xml:space="preserve">EA </v>
          </cell>
          <cell r="N341">
            <v>20210220</v>
          </cell>
          <cell r="O341" t="str">
            <v>CNE2</v>
          </cell>
          <cell r="P341" t="str">
            <v>EN01</v>
          </cell>
          <cell r="Q341">
            <v>71.599999999999994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ggaba       </v>
          </cell>
          <cell r="AC341" t="str">
            <v xml:space="preserve">AVS30I2RCN                                                                                                                          </v>
          </cell>
          <cell r="AD341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susanrho    </v>
          </cell>
          <cell r="AH341">
            <v>4502147225</v>
          </cell>
          <cell r="AI341">
            <v>10</v>
          </cell>
          <cell r="AJ3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1" t="str">
            <v xml:space="preserve">                  </v>
          </cell>
          <cell r="AL341">
            <v>1000523037</v>
          </cell>
          <cell r="AM341" t="str">
            <v>X</v>
          </cell>
          <cell r="AN341" t="str">
            <v>X</v>
          </cell>
        </row>
        <row r="342">
          <cell r="E342" t="str">
            <v>AVSF30RRCN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56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71.599999999999994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AVSF30RRCN                                                                                                                          </v>
          </cell>
          <cell r="AD342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4502147226</v>
          </cell>
          <cell r="AI342">
            <v>10</v>
          </cell>
          <cell r="AJ3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2" t="str">
            <v xml:space="preserve">                  </v>
          </cell>
          <cell r="AL342">
            <v>1000523037</v>
          </cell>
          <cell r="AM342" t="str">
            <v>X</v>
          </cell>
          <cell r="AN342" t="str">
            <v>X</v>
          </cell>
        </row>
        <row r="343">
          <cell r="E343" t="str">
            <v>AVS15R1RCN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28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71.489999999999995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AVS15R1RCN                                                                                                                          </v>
          </cell>
          <cell r="AD343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4502147227</v>
          </cell>
          <cell r="AI343">
            <v>10</v>
          </cell>
          <cell r="AJ3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3" t="str">
            <v xml:space="preserve">                  </v>
          </cell>
          <cell r="AL343">
            <v>1000523037</v>
          </cell>
          <cell r="AM343" t="str">
            <v>X</v>
          </cell>
          <cell r="AN343" t="str">
            <v>X</v>
          </cell>
        </row>
        <row r="344">
          <cell r="E344" t="str">
            <v>AVS15RPCN</v>
          </cell>
          <cell r="F344">
            <v>310</v>
          </cell>
          <cell r="G344">
            <v>1000016047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28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EN01</v>
          </cell>
          <cell r="Q344">
            <v>89.22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AVS15RPCN                                                                                                                           </v>
          </cell>
          <cell r="AD344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susanrho    </v>
          </cell>
          <cell r="AH344">
            <v>4502147228</v>
          </cell>
          <cell r="AI344">
            <v>10</v>
          </cell>
          <cell r="AJ3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4" t="str">
            <v xml:space="preserve">                  </v>
          </cell>
          <cell r="AL344">
            <v>1000523037</v>
          </cell>
          <cell r="AM344" t="str">
            <v>X</v>
          </cell>
          <cell r="AN344" t="str">
            <v>X</v>
          </cell>
        </row>
        <row r="345">
          <cell r="E345" t="str">
            <v>AVS15IDPCN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28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89.22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AVS15IDPCN                                                                                                                          </v>
          </cell>
          <cell r="AD345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4502147229</v>
          </cell>
          <cell r="AI345">
            <v>10</v>
          </cell>
          <cell r="AJ3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5" t="str">
            <v xml:space="preserve">                  </v>
          </cell>
          <cell r="AL345">
            <v>1000523037</v>
          </cell>
          <cell r="AM345" t="str">
            <v>X</v>
          </cell>
          <cell r="AN345" t="str">
            <v>X</v>
          </cell>
        </row>
        <row r="346">
          <cell r="E346" t="str">
            <v>AVS15I2RCN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28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71.489999999999995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AVS15I2RCN                                                                                                                          </v>
          </cell>
          <cell r="AD346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4502147230</v>
          </cell>
          <cell r="AI346">
            <v>10</v>
          </cell>
          <cell r="AJ3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6" t="str">
            <v xml:space="preserve">                  </v>
          </cell>
          <cell r="AL346">
            <v>1000523037</v>
          </cell>
          <cell r="AM346" t="str">
            <v>X</v>
          </cell>
          <cell r="AN346" t="str">
            <v>X</v>
          </cell>
        </row>
        <row r="347">
          <cell r="E347" t="str">
            <v>AVEF15RRCN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32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108.27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AVEF15RRCN                                                                                                                          </v>
          </cell>
          <cell r="AD347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4502147231</v>
          </cell>
          <cell r="AI347">
            <v>10</v>
          </cell>
          <cell r="AJ3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7" t="str">
            <v xml:space="preserve">                  </v>
          </cell>
          <cell r="AL347">
            <v>1000523037</v>
          </cell>
          <cell r="AM347" t="str">
            <v>X</v>
          </cell>
          <cell r="AN347" t="str">
            <v>X</v>
          </cell>
        </row>
        <row r="348">
          <cell r="E348" t="str">
            <v>AVEF30IRCN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52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108.38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AVEF30IRCN                                                                                                                          </v>
          </cell>
          <cell r="AD348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4502147232</v>
          </cell>
          <cell r="AI348">
            <v>10</v>
          </cell>
          <cell r="AJ3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8" t="str">
            <v xml:space="preserve">                  </v>
          </cell>
          <cell r="AL348">
            <v>1000523037</v>
          </cell>
          <cell r="AM348" t="str">
            <v>X</v>
          </cell>
          <cell r="AN348" t="str">
            <v>X</v>
          </cell>
        </row>
        <row r="349">
          <cell r="E349" t="str">
            <v>AVEF30RRCN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52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108.38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AVEF30RRCN                                                                                                                          </v>
          </cell>
          <cell r="AD349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4502147233</v>
          </cell>
          <cell r="AI349">
            <v>10</v>
          </cell>
          <cell r="AJ3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9" t="str">
            <v xml:space="preserve">                  </v>
          </cell>
          <cell r="AL349">
            <v>1000523037</v>
          </cell>
          <cell r="AM349" t="str">
            <v>X</v>
          </cell>
          <cell r="AN349" t="str">
            <v>X</v>
          </cell>
        </row>
        <row r="350">
          <cell r="E350" t="str">
            <v>AVEF15IRCN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32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108.27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AVEF15IRCN                                                                                                                          </v>
          </cell>
          <cell r="AD350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4502147234</v>
          </cell>
          <cell r="AI350">
            <v>10</v>
          </cell>
          <cell r="AJ3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0" t="str">
            <v xml:space="preserve">                  </v>
          </cell>
          <cell r="AL350">
            <v>1000523037</v>
          </cell>
          <cell r="AM350" t="str">
            <v>X</v>
          </cell>
          <cell r="AN350" t="str">
            <v>X</v>
          </cell>
        </row>
        <row r="351">
          <cell r="E351" t="str">
            <v>BH32VERW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24</v>
          </cell>
          <cell r="M351" t="str">
            <v xml:space="preserve">EA </v>
          </cell>
          <cell r="N351">
            <v>20210213</v>
          </cell>
          <cell r="O351" t="str">
            <v>CNE2</v>
          </cell>
          <cell r="P351" t="str">
            <v>EN01</v>
          </cell>
          <cell r="Q351">
            <v>7.06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hoangan     </v>
          </cell>
          <cell r="AC351" t="str">
            <v xml:space="preserve">BH32VERW                                                                                                                            </v>
          </cell>
          <cell r="AD351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strivedi    </v>
          </cell>
          <cell r="AH351">
            <v>4502147235</v>
          </cell>
          <cell r="AI351">
            <v>10</v>
          </cell>
          <cell r="AJ3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1" t="str">
            <v xml:space="preserve">                  </v>
          </cell>
          <cell r="AL351">
            <v>1000180207</v>
          </cell>
          <cell r="AM351" t="str">
            <v>X</v>
          </cell>
          <cell r="AN351" t="str">
            <v>X</v>
          </cell>
        </row>
        <row r="352">
          <cell r="E352" t="str">
            <v>YRRM4R240P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40</v>
          </cell>
          <cell r="M352" t="str">
            <v xml:space="preserve">EA </v>
          </cell>
          <cell r="N352">
            <v>20210227</v>
          </cell>
          <cell r="O352" t="str">
            <v>CNE2</v>
          </cell>
          <cell r="P352" t="str">
            <v>EN01</v>
          </cell>
          <cell r="Q352">
            <v>15.14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tlcoenen    </v>
          </cell>
          <cell r="AC352" t="str">
            <v xml:space="preserve">YRRM4R240P                                                                                                                          </v>
          </cell>
          <cell r="AD352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pruscito    </v>
          </cell>
          <cell r="AH352">
            <v>4502147236</v>
          </cell>
          <cell r="AI352">
            <v>10</v>
          </cell>
          <cell r="AJ3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2" t="str">
            <v xml:space="preserve">                  </v>
          </cell>
          <cell r="AL352">
            <v>1000523982</v>
          </cell>
          <cell r="AM352" t="str">
            <v>X</v>
          </cell>
          <cell r="AN352" t="str">
            <v>X</v>
          </cell>
        </row>
        <row r="353">
          <cell r="E353" t="str">
            <v>YRRM4R240S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40</v>
          </cell>
          <cell r="M353" t="str">
            <v xml:space="preserve">EA </v>
          </cell>
          <cell r="N353">
            <v>20210227</v>
          </cell>
          <cell r="O353" t="str">
            <v>CNE2</v>
          </cell>
          <cell r="P353" t="str">
            <v>EN01</v>
          </cell>
          <cell r="Q353">
            <v>15.14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tlcoenen    </v>
          </cell>
          <cell r="AC353" t="str">
            <v xml:space="preserve">YRRM4R240S                                                                                                                          </v>
          </cell>
          <cell r="AD353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pruscito    </v>
          </cell>
          <cell r="AH353">
            <v>4502147237</v>
          </cell>
          <cell r="AI353">
            <v>10</v>
          </cell>
          <cell r="AJ3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3" t="str">
            <v xml:space="preserve">                  </v>
          </cell>
          <cell r="AL353">
            <v>1000523982</v>
          </cell>
          <cell r="AM353" t="str">
            <v>X</v>
          </cell>
          <cell r="AN353" t="str">
            <v>X</v>
          </cell>
        </row>
        <row r="354">
          <cell r="E354" t="str">
            <v>YRRM4R480P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40</v>
          </cell>
          <cell r="M354" t="str">
            <v xml:space="preserve">EA </v>
          </cell>
          <cell r="N354">
            <v>20210227</v>
          </cell>
          <cell r="O354" t="str">
            <v>CNE2</v>
          </cell>
          <cell r="P354" t="str">
            <v>EN01</v>
          </cell>
          <cell r="Q354">
            <v>15.14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tlcoenen    </v>
          </cell>
          <cell r="AC354" t="str">
            <v xml:space="preserve">YRRM4R480P                                                                                                                          </v>
          </cell>
          <cell r="AD354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pruscito    </v>
          </cell>
          <cell r="AH354">
            <v>4502147238</v>
          </cell>
          <cell r="AI354">
            <v>10</v>
          </cell>
          <cell r="AJ3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4" t="str">
            <v xml:space="preserve">                  </v>
          </cell>
          <cell r="AL354">
            <v>1000523982</v>
          </cell>
          <cell r="AM354" t="str">
            <v>X</v>
          </cell>
          <cell r="AN354" t="str">
            <v>X</v>
          </cell>
        </row>
        <row r="355">
          <cell r="E355" t="str">
            <v>YRRM4R480S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40</v>
          </cell>
          <cell r="M355" t="str">
            <v xml:space="preserve">EA </v>
          </cell>
          <cell r="N355">
            <v>20210227</v>
          </cell>
          <cell r="O355" t="str">
            <v>CNE2</v>
          </cell>
          <cell r="P355" t="str">
            <v>EN01</v>
          </cell>
          <cell r="Q355">
            <v>15.14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tlcoenen    </v>
          </cell>
          <cell r="AC355" t="str">
            <v xml:space="preserve">YRRM4R480S                                                                                                                          </v>
          </cell>
          <cell r="AD355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pruscito    </v>
          </cell>
          <cell r="AH355">
            <v>4502147239</v>
          </cell>
          <cell r="AI355">
            <v>10</v>
          </cell>
          <cell r="AJ3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5" t="str">
            <v xml:space="preserve">                  </v>
          </cell>
          <cell r="AL355">
            <v>1000523982</v>
          </cell>
          <cell r="AM355" t="str">
            <v>X</v>
          </cell>
          <cell r="AN355" t="str">
            <v>X</v>
          </cell>
        </row>
        <row r="356">
          <cell r="E356" t="str">
            <v>YRR4R019M1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12</v>
          </cell>
          <cell r="M356" t="str">
            <v xml:space="preserve">EA </v>
          </cell>
          <cell r="N356">
            <v>20210227</v>
          </cell>
          <cell r="O356" t="str">
            <v>CNE2</v>
          </cell>
          <cell r="P356" t="str">
            <v>EN01</v>
          </cell>
          <cell r="Q356">
            <v>16.7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tlcoenen    </v>
          </cell>
          <cell r="AC356" t="str">
            <v xml:space="preserve">YRR4R019M1                                                                                                                          </v>
          </cell>
          <cell r="AD356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pruscito    </v>
          </cell>
          <cell r="AH356">
            <v>4502147240</v>
          </cell>
          <cell r="AI356">
            <v>10</v>
          </cell>
          <cell r="AJ3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6" t="str">
            <v xml:space="preserve">                  </v>
          </cell>
          <cell r="AL356">
            <v>1000523978</v>
          </cell>
          <cell r="AM356" t="str">
            <v>X</v>
          </cell>
          <cell r="AN356" t="str">
            <v>X</v>
          </cell>
        </row>
        <row r="357">
          <cell r="E357" t="str">
            <v>YRR4R019M2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12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16.7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YRR4R019M2                                                                                                                          </v>
          </cell>
          <cell r="AD357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4502147241</v>
          </cell>
          <cell r="AI357">
            <v>10</v>
          </cell>
          <cell r="AJ3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7" t="str">
            <v xml:space="preserve">                  </v>
          </cell>
          <cell r="AL357">
            <v>1000523978</v>
          </cell>
          <cell r="AM357" t="str">
            <v>X</v>
          </cell>
          <cell r="AN357" t="str">
            <v>X</v>
          </cell>
        </row>
        <row r="358">
          <cell r="E358" t="str">
            <v>YRR4R480M1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8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16.579999999999998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YRR4R480M1                                                                                                                          </v>
          </cell>
          <cell r="AD358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4502147242</v>
          </cell>
          <cell r="AI358">
            <v>10</v>
          </cell>
          <cell r="AJ3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8" t="str">
            <v xml:space="preserve">                  </v>
          </cell>
          <cell r="AL358">
            <v>1000523978</v>
          </cell>
          <cell r="AM358" t="str">
            <v>X</v>
          </cell>
          <cell r="AN358" t="str">
            <v>X</v>
          </cell>
        </row>
        <row r="359">
          <cell r="E359" t="str">
            <v>YRR4R480M2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8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16.579999999999998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YRR4R480M2                                                                                                                          </v>
          </cell>
          <cell r="AD359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4502147243</v>
          </cell>
          <cell r="AI359">
            <v>10</v>
          </cell>
          <cell r="AJ3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9" t="str">
            <v xml:space="preserve">                  </v>
          </cell>
          <cell r="AL359">
            <v>1000523978</v>
          </cell>
          <cell r="AM359" t="str">
            <v>X</v>
          </cell>
          <cell r="AN359" t="str">
            <v>X</v>
          </cell>
        </row>
        <row r="360">
          <cell r="E360" t="str">
            <v>YRR4R019S1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12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16.7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YRR4R019S1                                                                                                                          </v>
          </cell>
          <cell r="AD360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4502147244</v>
          </cell>
          <cell r="AI360">
            <v>10</v>
          </cell>
          <cell r="AJ3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0" t="str">
            <v xml:space="preserve">                  </v>
          </cell>
          <cell r="AL360">
            <v>1000514619</v>
          </cell>
          <cell r="AM360" t="str">
            <v>X</v>
          </cell>
          <cell r="AN360" t="str">
            <v>X</v>
          </cell>
        </row>
        <row r="361">
          <cell r="E361" t="str">
            <v>YRR4R019S2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YRR4R019S2                                                                                                                          </v>
          </cell>
          <cell r="AD361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4502147245</v>
          </cell>
          <cell r="AI361">
            <v>10</v>
          </cell>
          <cell r="AJ3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1" t="str">
            <v xml:space="preserve">                  </v>
          </cell>
          <cell r="AL361">
            <v>1000514619</v>
          </cell>
          <cell r="AM361" t="str">
            <v>X</v>
          </cell>
          <cell r="AN361" t="str">
            <v>X</v>
          </cell>
        </row>
        <row r="362">
          <cell r="E362" t="str">
            <v>YRR4R076S1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24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16.72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YRR4R076S1                                                                                                                          </v>
          </cell>
          <cell r="AD362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4502147246</v>
          </cell>
          <cell r="AI362">
            <v>10</v>
          </cell>
          <cell r="AJ3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2" t="str">
            <v xml:space="preserve">                  </v>
          </cell>
          <cell r="AL362">
            <v>1000514619</v>
          </cell>
          <cell r="AM362" t="str">
            <v>X</v>
          </cell>
          <cell r="AN362" t="str">
            <v>X</v>
          </cell>
        </row>
        <row r="363">
          <cell r="E363" t="str">
            <v>YRR4R076S2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24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16.72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YRR4R076S2                                                                                                                          </v>
          </cell>
          <cell r="AD363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4502147247</v>
          </cell>
          <cell r="AI363">
            <v>10</v>
          </cell>
          <cell r="AJ3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3" t="str">
            <v xml:space="preserve">                  </v>
          </cell>
          <cell r="AL363">
            <v>1000514619</v>
          </cell>
          <cell r="AM363" t="str">
            <v>X</v>
          </cell>
          <cell r="AN363" t="str">
            <v>X</v>
          </cell>
        </row>
        <row r="364">
          <cell r="E364" t="str">
            <v>YRR4R240S1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YRR4R240S1                                                                                                                          </v>
          </cell>
          <cell r="AD364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4502147248</v>
          </cell>
          <cell r="AI364">
            <v>10</v>
          </cell>
          <cell r="AJ3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4" t="str">
            <v xml:space="preserve">                  </v>
          </cell>
          <cell r="AL364">
            <v>1000514619</v>
          </cell>
          <cell r="AM364" t="str">
            <v>X</v>
          </cell>
          <cell r="AN364" t="str">
            <v>X</v>
          </cell>
        </row>
        <row r="365">
          <cell r="E365" t="str">
            <v>YRR4R240S2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8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16.579999999999998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YRR4R240S2                                                                                                                          </v>
          </cell>
          <cell r="AD365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4502147249</v>
          </cell>
          <cell r="AI365">
            <v>10</v>
          </cell>
          <cell r="AJ3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5" t="str">
            <v xml:space="preserve">                  </v>
          </cell>
          <cell r="AL365">
            <v>1000514619</v>
          </cell>
          <cell r="AM365" t="str">
            <v>X</v>
          </cell>
          <cell r="AN365" t="str">
            <v>X</v>
          </cell>
        </row>
        <row r="366">
          <cell r="E366" t="str">
            <v>YRR4R480S1</v>
          </cell>
          <cell r="F366">
            <v>310</v>
          </cell>
          <cell r="G366">
            <v>1000016047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8</v>
          </cell>
          <cell r="M366" t="str">
            <v xml:space="preserve">EA </v>
          </cell>
          <cell r="N366">
            <v>20210227</v>
          </cell>
          <cell r="O366" t="str">
            <v>CNE2</v>
          </cell>
          <cell r="P366" t="str">
            <v>EN01</v>
          </cell>
          <cell r="Q366">
            <v>16.579999999999998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tlcoenen    </v>
          </cell>
          <cell r="AC366" t="str">
            <v xml:space="preserve">YRR4R480S1                                                                                                                          </v>
          </cell>
          <cell r="AD366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pruscito    </v>
          </cell>
          <cell r="AH366">
            <v>4502147250</v>
          </cell>
          <cell r="AI366">
            <v>10</v>
          </cell>
          <cell r="AJ3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6" t="str">
            <v xml:space="preserve">                  </v>
          </cell>
          <cell r="AL366">
            <v>1000514619</v>
          </cell>
          <cell r="AM366" t="str">
            <v>X</v>
          </cell>
          <cell r="AN366" t="str">
            <v>X</v>
          </cell>
        </row>
        <row r="367">
          <cell r="E367" t="str">
            <v>YRR4R480S2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8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16.579999999999998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YRR4R480S2                                                                                                                          </v>
          </cell>
          <cell r="AD367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4502147251</v>
          </cell>
          <cell r="AI367">
            <v>10</v>
          </cell>
          <cell r="AJ3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7" t="str">
            <v xml:space="preserve">                  </v>
          </cell>
          <cell r="AL367">
            <v>1000514619</v>
          </cell>
          <cell r="AM367" t="str">
            <v>X</v>
          </cell>
          <cell r="AN367" t="str">
            <v>X</v>
          </cell>
        </row>
        <row r="368">
          <cell r="E368" t="str">
            <v>KHT85QSHPS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536</v>
          </cell>
          <cell r="M368" t="str">
            <v xml:space="preserve">EA </v>
          </cell>
          <cell r="N368">
            <v>20210220</v>
          </cell>
          <cell r="O368" t="str">
            <v>CNE2</v>
          </cell>
          <cell r="P368" t="str">
            <v>EN03</v>
          </cell>
          <cell r="Q368">
            <v>5.85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ggaba       </v>
          </cell>
          <cell r="AC368" t="str">
            <v xml:space="preserve">KHT85QSHPS                                                                                                                          </v>
          </cell>
          <cell r="AD36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NP7</v>
          </cell>
          <cell r="AG368" t="str">
            <v xml:space="preserve">hkhong      </v>
          </cell>
          <cell r="AH368">
            <v>4502149822</v>
          </cell>
          <cell r="AI368">
            <v>10</v>
          </cell>
          <cell r="AJ3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8" t="str">
            <v xml:space="preserve">                  </v>
          </cell>
          <cell r="AL368">
            <v>1000180220</v>
          </cell>
          <cell r="AM368" t="str">
            <v>X</v>
          </cell>
          <cell r="AN368" t="str">
            <v>X</v>
          </cell>
          <cell r="AR368">
            <v>20210204</v>
          </cell>
        </row>
        <row r="369">
          <cell r="E369" t="str">
            <v>KHT85QSHPS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536</v>
          </cell>
          <cell r="M369" t="str">
            <v xml:space="preserve">EA </v>
          </cell>
          <cell r="N369">
            <v>20210220</v>
          </cell>
          <cell r="O369" t="str">
            <v>CNE2</v>
          </cell>
          <cell r="P369" t="str">
            <v>EN03</v>
          </cell>
          <cell r="Q369">
            <v>2.92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ggaba       </v>
          </cell>
          <cell r="AC369" t="str">
            <v xml:space="preserve">KHT85QSHPS                                                                                                                          </v>
          </cell>
          <cell r="AD369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NP7</v>
          </cell>
          <cell r="AG369" t="str">
            <v xml:space="preserve">hkhong      </v>
          </cell>
          <cell r="AH369">
            <v>4502149822</v>
          </cell>
          <cell r="AI369">
            <v>20</v>
          </cell>
          <cell r="AJ3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9" t="str">
            <v xml:space="preserve">                  </v>
          </cell>
          <cell r="AL369">
            <v>1000180220</v>
          </cell>
          <cell r="AM369" t="str">
            <v>X</v>
          </cell>
          <cell r="AN369" t="str">
            <v>X</v>
          </cell>
          <cell r="AR369">
            <v>20210204</v>
          </cell>
        </row>
        <row r="370">
          <cell r="E370" t="str">
            <v>KHT81QSDE1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32</v>
          </cell>
          <cell r="M370" t="str">
            <v xml:space="preserve">EA </v>
          </cell>
          <cell r="N370">
            <v>20210220</v>
          </cell>
          <cell r="O370" t="str">
            <v>CNE2</v>
          </cell>
          <cell r="P370" t="str">
            <v>EN03</v>
          </cell>
          <cell r="Q370">
            <v>5.97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ggaba       </v>
          </cell>
          <cell r="AC370" t="str">
            <v xml:space="preserve">KHT81QSDE1                                                                                                                          </v>
          </cell>
          <cell r="AD37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NP7</v>
          </cell>
          <cell r="AG370" t="str">
            <v xml:space="preserve">hkhong      </v>
          </cell>
          <cell r="AH370">
            <v>4502149823</v>
          </cell>
          <cell r="AI370">
            <v>10</v>
          </cell>
          <cell r="AJ3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0" t="str">
            <v xml:space="preserve">                  </v>
          </cell>
          <cell r="AL370">
            <v>1000180220</v>
          </cell>
          <cell r="AM370" t="str">
            <v>X</v>
          </cell>
          <cell r="AN370" t="str">
            <v>X</v>
          </cell>
          <cell r="AR370">
            <v>20210204</v>
          </cell>
        </row>
        <row r="371">
          <cell r="E371" t="str">
            <v>KHT81QSDE1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32</v>
          </cell>
          <cell r="M371" t="str">
            <v xml:space="preserve">EA </v>
          </cell>
          <cell r="N371">
            <v>20210220</v>
          </cell>
          <cell r="O371" t="str">
            <v>CNE2</v>
          </cell>
          <cell r="P371" t="str">
            <v>EN03</v>
          </cell>
          <cell r="Q371">
            <v>2.9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ggaba       </v>
          </cell>
          <cell r="AC371" t="str">
            <v xml:space="preserve">KHT81QSDE1                                                                                                                          </v>
          </cell>
          <cell r="AD371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NP7</v>
          </cell>
          <cell r="AG371" t="str">
            <v xml:space="preserve">hkhong      </v>
          </cell>
          <cell r="AH371">
            <v>4502149823</v>
          </cell>
          <cell r="AI371">
            <v>20</v>
          </cell>
          <cell r="AJ3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1" t="str">
            <v xml:space="preserve">                  </v>
          </cell>
          <cell r="AL371">
            <v>1000180220</v>
          </cell>
          <cell r="AM371" t="str">
            <v>X</v>
          </cell>
          <cell r="AN371" t="str">
            <v>X</v>
          </cell>
          <cell r="AR371">
            <v>20210204</v>
          </cell>
        </row>
        <row r="372">
          <cell r="E372" t="str">
            <v>KHT81QSDE2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32</v>
          </cell>
          <cell r="M372" t="str">
            <v xml:space="preserve">EA </v>
          </cell>
          <cell r="N372">
            <v>20210220</v>
          </cell>
          <cell r="O372" t="str">
            <v>CNE2</v>
          </cell>
          <cell r="P372" t="str">
            <v>EN03</v>
          </cell>
          <cell r="Q372">
            <v>5.97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ggaba       </v>
          </cell>
          <cell r="AC372" t="str">
            <v xml:space="preserve">KHT81QSDE2                                                                                                                          </v>
          </cell>
          <cell r="AD37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NP7</v>
          </cell>
          <cell r="AG372" t="str">
            <v xml:space="preserve">hkhong      </v>
          </cell>
          <cell r="AH372">
            <v>4502149824</v>
          </cell>
          <cell r="AI372">
            <v>10</v>
          </cell>
          <cell r="AJ3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2" t="str">
            <v xml:space="preserve">                  </v>
          </cell>
          <cell r="AL372">
            <v>1000180220</v>
          </cell>
          <cell r="AM372" t="str">
            <v>X</v>
          </cell>
          <cell r="AN372" t="str">
            <v>X</v>
          </cell>
          <cell r="AR372">
            <v>20210204</v>
          </cell>
        </row>
        <row r="373">
          <cell r="E373" t="str">
            <v>KHT81QSDE2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20210220</v>
          </cell>
          <cell r="O373" t="str">
            <v>CNE2</v>
          </cell>
          <cell r="P373" t="str">
            <v>EN03</v>
          </cell>
          <cell r="Q373">
            <v>2.9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ggaba       </v>
          </cell>
          <cell r="AC373" t="str">
            <v xml:space="preserve">KHT81QSDE2                                                                                                                          </v>
          </cell>
          <cell r="AD373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NP7</v>
          </cell>
          <cell r="AG373" t="str">
            <v xml:space="preserve">hkhong      </v>
          </cell>
          <cell r="AH373">
            <v>4502149824</v>
          </cell>
          <cell r="AI373">
            <v>20</v>
          </cell>
          <cell r="AJ3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3" t="str">
            <v xml:space="preserve">                  </v>
          </cell>
          <cell r="AL373">
            <v>1000180220</v>
          </cell>
          <cell r="AM373" t="str">
            <v>X</v>
          </cell>
          <cell r="AN373" t="str">
            <v>X</v>
          </cell>
          <cell r="AR373">
            <v>20210204</v>
          </cell>
        </row>
        <row r="374">
          <cell r="E374" t="str">
            <v>KHT85QSDE1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5.85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KHT85QSDE1                                                                                                                          </v>
          </cell>
          <cell r="AD37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NP7</v>
          </cell>
          <cell r="AG374" t="str">
            <v xml:space="preserve">hkhong      </v>
          </cell>
          <cell r="AH374">
            <v>4502149825</v>
          </cell>
          <cell r="AI374">
            <v>10</v>
          </cell>
          <cell r="AJ3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4" t="str">
            <v xml:space="preserve">                  </v>
          </cell>
          <cell r="AL374">
            <v>1000180220</v>
          </cell>
          <cell r="AM374" t="str">
            <v>X</v>
          </cell>
          <cell r="AN374" t="str">
            <v>X</v>
          </cell>
          <cell r="AR374">
            <v>20210204</v>
          </cell>
        </row>
        <row r="375">
          <cell r="E375" t="str">
            <v>KHT85QSDE1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64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2.92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KHT85QSDE1                                                                                                                          </v>
          </cell>
          <cell r="AD375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NP7</v>
          </cell>
          <cell r="AG375" t="str">
            <v xml:space="preserve">hkhong      </v>
          </cell>
          <cell r="AH375">
            <v>4502149825</v>
          </cell>
          <cell r="AI375">
            <v>20</v>
          </cell>
          <cell r="AJ3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5" t="str">
            <v xml:space="preserve">                  </v>
          </cell>
          <cell r="AL375">
            <v>1000180220</v>
          </cell>
          <cell r="AM375" t="str">
            <v>X</v>
          </cell>
          <cell r="AN375" t="str">
            <v>X</v>
          </cell>
          <cell r="AR375">
            <v>20210204</v>
          </cell>
        </row>
        <row r="376">
          <cell r="E376" t="str">
            <v>KHT85QSDE2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64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KHT85QSDE2                                                                                                                          </v>
          </cell>
          <cell r="AD37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4502149826</v>
          </cell>
          <cell r="AI376">
            <v>10</v>
          </cell>
          <cell r="AJ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6" t="str">
            <v xml:space="preserve">                  </v>
          </cell>
          <cell r="AL376">
            <v>1000180220</v>
          </cell>
          <cell r="AM376" t="str">
            <v>X</v>
          </cell>
          <cell r="AN376" t="str">
            <v>X</v>
          </cell>
          <cell r="AR376">
            <v>20210204</v>
          </cell>
        </row>
        <row r="377">
          <cell r="E377" t="str">
            <v>KHT85QSDE2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64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KHT85QSDE2                                                                                                                          </v>
          </cell>
          <cell r="AD377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4502149826</v>
          </cell>
          <cell r="AI377">
            <v>20</v>
          </cell>
          <cell r="AJ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7" t="str">
            <v xml:space="preserve">                  </v>
          </cell>
          <cell r="AL377">
            <v>1000180220</v>
          </cell>
          <cell r="AM377" t="str">
            <v>X</v>
          </cell>
          <cell r="AN377" t="str">
            <v>X</v>
          </cell>
          <cell r="AR377">
            <v>20210204</v>
          </cell>
        </row>
        <row r="378">
          <cell r="E378" t="str">
            <v>ARSS4A2SC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120</v>
          </cell>
          <cell r="M378" t="str">
            <v xml:space="preserve">EA </v>
          </cell>
          <cell r="N378">
            <v>20210227</v>
          </cell>
          <cell r="O378" t="str">
            <v>CNE2</v>
          </cell>
          <cell r="P378" t="str">
            <v>EN03</v>
          </cell>
          <cell r="Q378">
            <v>44.02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rvolkman    </v>
          </cell>
          <cell r="AC378" t="str">
            <v xml:space="preserve">ARSS4A2SC                                                                                                                           </v>
          </cell>
          <cell r="AD37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jahorn      </v>
          </cell>
          <cell r="AH378">
            <v>4502150481</v>
          </cell>
          <cell r="AI378">
            <v>10</v>
          </cell>
          <cell r="AJ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8" t="str">
            <v xml:space="preserve">                  </v>
          </cell>
          <cell r="AL378">
            <v>1000527524</v>
          </cell>
          <cell r="AM378" t="str">
            <v>X</v>
          </cell>
          <cell r="AN378" t="str">
            <v>X</v>
          </cell>
          <cell r="AR378">
            <v>20210205</v>
          </cell>
        </row>
        <row r="379">
          <cell r="E379" t="str">
            <v>ARSS4AMSC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36</v>
          </cell>
          <cell r="M379" t="str">
            <v xml:space="preserve">EA </v>
          </cell>
          <cell r="N379">
            <v>20210227</v>
          </cell>
          <cell r="O379" t="str">
            <v>CNE2</v>
          </cell>
          <cell r="P379" t="str">
            <v>EN03</v>
          </cell>
          <cell r="Q379">
            <v>45.32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rvolkman    </v>
          </cell>
          <cell r="AC379" t="str">
            <v xml:space="preserve">ARSS4AMSC                                                                                                                           </v>
          </cell>
          <cell r="AD37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jahorn      </v>
          </cell>
          <cell r="AH379">
            <v>4502150482</v>
          </cell>
          <cell r="AI379">
            <v>10</v>
          </cell>
          <cell r="AJ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9" t="str">
            <v xml:space="preserve">                  </v>
          </cell>
          <cell r="AL379">
            <v>1000527524</v>
          </cell>
          <cell r="AM379" t="str">
            <v>X</v>
          </cell>
          <cell r="AN379" t="str">
            <v>X</v>
          </cell>
          <cell r="AR379">
            <v>20210205</v>
          </cell>
        </row>
        <row r="380">
          <cell r="E380" t="str">
            <v>ARSS8A2PC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180</v>
          </cell>
          <cell r="M380" t="str">
            <v xml:space="preserve">EA </v>
          </cell>
          <cell r="N380">
            <v>20210227</v>
          </cell>
          <cell r="O380" t="str">
            <v>CNE2</v>
          </cell>
          <cell r="P380" t="str">
            <v>EN03</v>
          </cell>
          <cell r="Q380">
            <v>43.12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rvolkman    </v>
          </cell>
          <cell r="AC380" t="str">
            <v xml:space="preserve">ARSS8A2PC                                                                                                                           </v>
          </cell>
          <cell r="AD38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jahorn      </v>
          </cell>
          <cell r="AH380">
            <v>4502150483</v>
          </cell>
          <cell r="AI380">
            <v>10</v>
          </cell>
          <cell r="AJ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0" t="str">
            <v xml:space="preserve">                  </v>
          </cell>
          <cell r="AL380">
            <v>1000527524</v>
          </cell>
          <cell r="AM380" t="str">
            <v>X</v>
          </cell>
          <cell r="AN380" t="str">
            <v>X</v>
          </cell>
          <cell r="AR380">
            <v>20210205</v>
          </cell>
        </row>
        <row r="381">
          <cell r="E381" t="str">
            <v>ARSS8A2SC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140</v>
          </cell>
          <cell r="M381" t="str">
            <v xml:space="preserve">EA </v>
          </cell>
          <cell r="N381">
            <v>20210227</v>
          </cell>
          <cell r="O381" t="str">
            <v>CNE2</v>
          </cell>
          <cell r="P381" t="str">
            <v>EN03</v>
          </cell>
          <cell r="Q381">
            <v>43.99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rvolkman    </v>
          </cell>
          <cell r="AC381" t="str">
            <v xml:space="preserve">ARSS8A2SC                                                                                                                           </v>
          </cell>
          <cell r="AD38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jahorn      </v>
          </cell>
          <cell r="AH381">
            <v>4502150484</v>
          </cell>
          <cell r="AI381">
            <v>10</v>
          </cell>
          <cell r="AJ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1" t="str">
            <v xml:space="preserve">                  </v>
          </cell>
          <cell r="AL381">
            <v>1000527524</v>
          </cell>
          <cell r="AM381" t="str">
            <v>X</v>
          </cell>
          <cell r="AN381" t="str">
            <v>X</v>
          </cell>
          <cell r="AR381">
            <v>20210205</v>
          </cell>
        </row>
        <row r="382">
          <cell r="E382" t="str">
            <v>ARSS15POPC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5</v>
          </cell>
          <cell r="M382" t="str">
            <v xml:space="preserve">EA </v>
          </cell>
          <cell r="N382">
            <v>20210227</v>
          </cell>
          <cell r="O382" t="str">
            <v>CNE2</v>
          </cell>
          <cell r="P382" t="str">
            <v>EN03</v>
          </cell>
          <cell r="Q382">
            <v>94.32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rvolkman    </v>
          </cell>
          <cell r="AC382" t="str">
            <v xml:space="preserve">ARSS15POPC                                                                                                                          </v>
          </cell>
          <cell r="AD38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rjpitkin    </v>
          </cell>
          <cell r="AH382">
            <v>4502150485</v>
          </cell>
          <cell r="AI382">
            <v>10</v>
          </cell>
          <cell r="AJ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2" t="str">
            <v xml:space="preserve">                  </v>
          </cell>
          <cell r="AL382">
            <v>1000527522</v>
          </cell>
          <cell r="AM382" t="str">
            <v>X</v>
          </cell>
          <cell r="AN382" t="str">
            <v>X</v>
          </cell>
          <cell r="AR382">
            <v>20210205</v>
          </cell>
        </row>
        <row r="383">
          <cell r="E383" t="str">
            <v>ARSL15POPC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8</v>
          </cell>
          <cell r="M383" t="str">
            <v xml:space="preserve">EA </v>
          </cell>
          <cell r="N383">
            <v>20210227</v>
          </cell>
          <cell r="O383" t="str">
            <v>CNE2</v>
          </cell>
          <cell r="P383" t="str">
            <v>EN03</v>
          </cell>
          <cell r="Q383">
            <v>93.86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rvolkman    </v>
          </cell>
          <cell r="AC383" t="str">
            <v xml:space="preserve">ARSL15POPC                                                                                                                          </v>
          </cell>
          <cell r="AD38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rjpitkin    </v>
          </cell>
          <cell r="AH383">
            <v>4502150486</v>
          </cell>
          <cell r="AI383">
            <v>10</v>
          </cell>
          <cell r="AJ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3" t="str">
            <v xml:space="preserve">                  </v>
          </cell>
          <cell r="AL383">
            <v>1000527522</v>
          </cell>
          <cell r="AM383" t="str">
            <v>X</v>
          </cell>
          <cell r="AN383" t="str">
            <v>X</v>
          </cell>
          <cell r="AR383">
            <v>20210205</v>
          </cell>
        </row>
        <row r="384">
          <cell r="E384" t="str">
            <v>YRRM2R240P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48</v>
          </cell>
          <cell r="M384" t="str">
            <v xml:space="preserve">EA </v>
          </cell>
          <cell r="N384">
            <v>20210306</v>
          </cell>
          <cell r="O384" t="str">
            <v>CNE2</v>
          </cell>
          <cell r="P384" t="str">
            <v>EN03</v>
          </cell>
          <cell r="Q384">
            <v>19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tlcoenen    </v>
          </cell>
          <cell r="AC384" t="str">
            <v xml:space="preserve">YRRM2R240P                                                                                                                          </v>
          </cell>
          <cell r="AD384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pruscito    </v>
          </cell>
          <cell r="AH384">
            <v>4502150488</v>
          </cell>
          <cell r="AI384">
            <v>10</v>
          </cell>
          <cell r="AJ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4" t="str">
            <v xml:space="preserve">                  </v>
          </cell>
          <cell r="AL384">
            <v>1000523982</v>
          </cell>
          <cell r="AM384" t="str">
            <v>X</v>
          </cell>
          <cell r="AN384" t="str">
            <v>X</v>
          </cell>
          <cell r="AR384">
            <v>20210205</v>
          </cell>
        </row>
        <row r="385">
          <cell r="E385" t="str">
            <v>YRRM2R240S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48</v>
          </cell>
          <cell r="M385" t="str">
            <v xml:space="preserve">EA </v>
          </cell>
          <cell r="N385">
            <v>20210306</v>
          </cell>
          <cell r="O385" t="str">
            <v>CNE2</v>
          </cell>
          <cell r="P385" t="str">
            <v>EN03</v>
          </cell>
          <cell r="Q385">
            <v>19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tlcoenen    </v>
          </cell>
          <cell r="AC385" t="str">
            <v xml:space="preserve">YRRM2R240S                                                                                                                          </v>
          </cell>
          <cell r="AD385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pruscito    </v>
          </cell>
          <cell r="AH385">
            <v>4502150489</v>
          </cell>
          <cell r="AI385">
            <v>10</v>
          </cell>
          <cell r="AJ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5" t="str">
            <v xml:space="preserve">                  </v>
          </cell>
          <cell r="AL385">
            <v>1000523982</v>
          </cell>
          <cell r="AM385" t="str">
            <v>X</v>
          </cell>
          <cell r="AN385" t="str">
            <v>X</v>
          </cell>
          <cell r="AR385">
            <v>20210205</v>
          </cell>
        </row>
        <row r="386">
          <cell r="E386" t="str">
            <v>YRRM2R480P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48</v>
          </cell>
          <cell r="M386" t="str">
            <v xml:space="preserve">EA </v>
          </cell>
          <cell r="N386">
            <v>20210306</v>
          </cell>
          <cell r="O386" t="str">
            <v>CNE2</v>
          </cell>
          <cell r="P386" t="str">
            <v>EN03</v>
          </cell>
          <cell r="Q386">
            <v>19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tlcoenen    </v>
          </cell>
          <cell r="AC386" t="str">
            <v xml:space="preserve">YRRM2R480P                                                                                                                          </v>
          </cell>
          <cell r="AD386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pruscito    </v>
          </cell>
          <cell r="AH386">
            <v>4502150490</v>
          </cell>
          <cell r="AI386">
            <v>10</v>
          </cell>
          <cell r="AJ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6" t="str">
            <v xml:space="preserve">                  </v>
          </cell>
          <cell r="AL386">
            <v>1000523982</v>
          </cell>
          <cell r="AM386" t="str">
            <v>X</v>
          </cell>
          <cell r="AN386" t="str">
            <v>X</v>
          </cell>
          <cell r="AR386">
            <v>20210205</v>
          </cell>
        </row>
        <row r="387">
          <cell r="E387" t="str">
            <v>YRRM2R480S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48</v>
          </cell>
          <cell r="M387" t="str">
            <v xml:space="preserve">EA </v>
          </cell>
          <cell r="N387">
            <v>20210306</v>
          </cell>
          <cell r="O387" t="str">
            <v>CNE2</v>
          </cell>
          <cell r="P387" t="str">
            <v>EN03</v>
          </cell>
          <cell r="Q387">
            <v>19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tlcoenen    </v>
          </cell>
          <cell r="AC387" t="str">
            <v xml:space="preserve">YRRM2R480S                                                                                                                          </v>
          </cell>
          <cell r="AD387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pruscito    </v>
          </cell>
          <cell r="AH387">
            <v>4502150491</v>
          </cell>
          <cell r="AI387">
            <v>10</v>
          </cell>
          <cell r="AJ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7" t="str">
            <v xml:space="preserve">                  </v>
          </cell>
          <cell r="AL387">
            <v>1000523982</v>
          </cell>
          <cell r="AM387" t="str">
            <v>X</v>
          </cell>
          <cell r="AN387" t="str">
            <v>X</v>
          </cell>
          <cell r="AR387">
            <v>20210205</v>
          </cell>
        </row>
        <row r="388">
          <cell r="E388" t="str">
            <v>KH85SMIBT</v>
          </cell>
          <cell r="F388">
            <v>310</v>
          </cell>
          <cell r="G388">
            <v>1000016047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20210220</v>
          </cell>
          <cell r="O388" t="str">
            <v>CNE2</v>
          </cell>
          <cell r="P388" t="str">
            <v>EN01</v>
          </cell>
          <cell r="Q388">
            <v>5.77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ggaba       </v>
          </cell>
          <cell r="AC388" t="str">
            <v xml:space="preserve">KH85SMIBT                                                                                                                           </v>
          </cell>
          <cell r="AD388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hkhong      </v>
          </cell>
          <cell r="AH388">
            <v>4502150492</v>
          </cell>
          <cell r="AI388">
            <v>10</v>
          </cell>
          <cell r="AJ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8" t="str">
            <v xml:space="preserve">                  </v>
          </cell>
          <cell r="AL388">
            <v>1000180220</v>
          </cell>
          <cell r="AM388" t="str">
            <v>X</v>
          </cell>
          <cell r="AN388" t="str">
            <v>X</v>
          </cell>
          <cell r="AR388">
            <v>20210205</v>
          </cell>
        </row>
        <row r="389">
          <cell r="E389" t="str">
            <v>KH85SMIBT2</v>
          </cell>
          <cell r="F389">
            <v>310</v>
          </cell>
          <cell r="G389">
            <v>1000016047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16</v>
          </cell>
          <cell r="M389" t="str">
            <v xml:space="preserve">EA </v>
          </cell>
          <cell r="N389">
            <v>20210220</v>
          </cell>
          <cell r="O389" t="str">
            <v>CNE2</v>
          </cell>
          <cell r="P389" t="str">
            <v>EN01</v>
          </cell>
          <cell r="Q389">
            <v>5.77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ggaba       </v>
          </cell>
          <cell r="AC389" t="str">
            <v xml:space="preserve">KH85SMIBT2                                                                                                                          </v>
          </cell>
          <cell r="AD389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hkhong      </v>
          </cell>
          <cell r="AH389">
            <v>4502150493</v>
          </cell>
          <cell r="AI389">
            <v>10</v>
          </cell>
          <cell r="AJ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9" t="str">
            <v xml:space="preserve">                  </v>
          </cell>
          <cell r="AL389">
            <v>1000180220</v>
          </cell>
          <cell r="AM389" t="str">
            <v>X</v>
          </cell>
          <cell r="AN389" t="str">
            <v>X</v>
          </cell>
          <cell r="AR389">
            <v>20210205</v>
          </cell>
        </row>
        <row r="390">
          <cell r="E390" t="str">
            <v>KH85QSDE1</v>
          </cell>
          <cell r="F390">
            <v>310</v>
          </cell>
          <cell r="G390">
            <v>1000016047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144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EN01</v>
          </cell>
          <cell r="Q390">
            <v>5.77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ggaba       </v>
          </cell>
          <cell r="AC390" t="str">
            <v xml:space="preserve">KH85QSDE1                                                                                                                           </v>
          </cell>
          <cell r="AD390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hkhong      </v>
          </cell>
          <cell r="AH390">
            <v>4502150494</v>
          </cell>
          <cell r="AI390">
            <v>10</v>
          </cell>
          <cell r="AJ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0" t="str">
            <v xml:space="preserve">                  </v>
          </cell>
          <cell r="AL390">
            <v>1000180220</v>
          </cell>
          <cell r="AM390" t="str">
            <v>X</v>
          </cell>
          <cell r="AN390" t="str">
            <v>X</v>
          </cell>
          <cell r="AR390">
            <v>20210205</v>
          </cell>
        </row>
        <row r="391">
          <cell r="E391" t="str">
            <v>KH85QSDE2</v>
          </cell>
          <cell r="F391">
            <v>310</v>
          </cell>
          <cell r="G391">
            <v>1000016047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144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EN01</v>
          </cell>
          <cell r="Q391">
            <v>5.77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ggaba       </v>
          </cell>
          <cell r="AC391" t="str">
            <v xml:space="preserve">KH85QSDE2                                                                                                                           </v>
          </cell>
          <cell r="AD391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hkhong      </v>
          </cell>
          <cell r="AH391">
            <v>4502150495</v>
          </cell>
          <cell r="AI391">
            <v>10</v>
          </cell>
          <cell r="AJ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1" t="str">
            <v xml:space="preserve">                  </v>
          </cell>
          <cell r="AL391">
            <v>1000180220</v>
          </cell>
          <cell r="AM391" t="str">
            <v>X</v>
          </cell>
          <cell r="AN391" t="str">
            <v>X</v>
          </cell>
          <cell r="AR391">
            <v>20210205</v>
          </cell>
        </row>
        <row r="392">
          <cell r="E392" t="str">
            <v>KH81QSDE1</v>
          </cell>
          <cell r="F392">
            <v>310</v>
          </cell>
          <cell r="G392">
            <v>1000016047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64</v>
          </cell>
          <cell r="M392" t="str">
            <v xml:space="preserve">EA </v>
          </cell>
          <cell r="N392">
            <v>20210227</v>
          </cell>
          <cell r="O392" t="str">
            <v>CNE2</v>
          </cell>
          <cell r="P392" t="str">
            <v>EN01</v>
          </cell>
          <cell r="Q392">
            <v>5.91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ggaba       </v>
          </cell>
          <cell r="AC392" t="str">
            <v xml:space="preserve">KH81QSDE1                                                                                                                           </v>
          </cell>
          <cell r="AD392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hkhong      </v>
          </cell>
          <cell r="AH392">
            <v>4502150496</v>
          </cell>
          <cell r="AI392">
            <v>10</v>
          </cell>
          <cell r="AJ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2" t="str">
            <v xml:space="preserve">                  </v>
          </cell>
          <cell r="AL392">
            <v>1000180220</v>
          </cell>
          <cell r="AM392" t="str">
            <v>X</v>
          </cell>
          <cell r="AN392" t="str">
            <v>X</v>
          </cell>
          <cell r="AR392">
            <v>20210205</v>
          </cell>
        </row>
        <row r="393">
          <cell r="E393" t="str">
            <v>KH81QSDE2</v>
          </cell>
          <cell r="F393">
            <v>310</v>
          </cell>
          <cell r="G393">
            <v>1000016047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64</v>
          </cell>
          <cell r="M393" t="str">
            <v xml:space="preserve">EA </v>
          </cell>
          <cell r="N393">
            <v>20210227</v>
          </cell>
          <cell r="O393" t="str">
            <v>CNE2</v>
          </cell>
          <cell r="P393" t="str">
            <v>EN01</v>
          </cell>
          <cell r="Q393">
            <v>5.91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ggaba       </v>
          </cell>
          <cell r="AC393" t="str">
            <v xml:space="preserve">KH81QSDE2                                                                                                                           </v>
          </cell>
          <cell r="AD393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hkhong      </v>
          </cell>
          <cell r="AH393">
            <v>4502150497</v>
          </cell>
          <cell r="AI393">
            <v>10</v>
          </cell>
          <cell r="AJ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3" t="str">
            <v xml:space="preserve">                  </v>
          </cell>
          <cell r="AL393">
            <v>1000180220</v>
          </cell>
          <cell r="AM393" t="str">
            <v>X</v>
          </cell>
          <cell r="AN393" t="str">
            <v>X</v>
          </cell>
          <cell r="AR393">
            <v>20210205</v>
          </cell>
        </row>
        <row r="394">
          <cell r="E394" t="str">
            <v>KH85SMIBTP</v>
          </cell>
          <cell r="F394">
            <v>310</v>
          </cell>
          <cell r="G394">
            <v>1000016047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56</v>
          </cell>
          <cell r="M394" t="str">
            <v xml:space="preserve">EA </v>
          </cell>
          <cell r="N394">
            <v>20210227</v>
          </cell>
          <cell r="O394" t="str">
            <v>CNE2</v>
          </cell>
          <cell r="P394" t="str">
            <v>EN01</v>
          </cell>
          <cell r="Q394">
            <v>5.77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ggaba       </v>
          </cell>
          <cell r="AC394" t="str">
            <v xml:space="preserve">KH85SMIBTP                                                                                                                          </v>
          </cell>
          <cell r="AD394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hkhong      </v>
          </cell>
          <cell r="AH394">
            <v>4502150498</v>
          </cell>
          <cell r="AI394">
            <v>10</v>
          </cell>
          <cell r="AJ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4" t="str">
            <v xml:space="preserve">                  </v>
          </cell>
          <cell r="AL394">
            <v>1000180220</v>
          </cell>
          <cell r="AM394" t="str">
            <v>X</v>
          </cell>
          <cell r="AN394" t="str">
            <v>X</v>
          </cell>
          <cell r="AR394">
            <v>20210205</v>
          </cell>
        </row>
        <row r="395">
          <cell r="E395" t="str">
            <v>KH85SMIBTS</v>
          </cell>
          <cell r="F395">
            <v>310</v>
          </cell>
          <cell r="G395">
            <v>1000016047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20210227</v>
          </cell>
          <cell r="O395" t="str">
            <v>CNE2</v>
          </cell>
          <cell r="P395" t="str">
            <v>EN01</v>
          </cell>
          <cell r="Q395">
            <v>5.77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ggaba       </v>
          </cell>
          <cell r="AC395" t="str">
            <v xml:space="preserve">KH85SMIBTS                                                                                                                          </v>
          </cell>
          <cell r="AD395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hkhong      </v>
          </cell>
          <cell r="AH395">
            <v>4502150499</v>
          </cell>
          <cell r="AI395">
            <v>10</v>
          </cell>
          <cell r="AJ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5" t="str">
            <v xml:space="preserve">                  </v>
          </cell>
          <cell r="AL395">
            <v>1000180220</v>
          </cell>
          <cell r="AM395" t="str">
            <v>X</v>
          </cell>
          <cell r="AN395" t="str">
            <v>X</v>
          </cell>
          <cell r="AR395">
            <v>20210205</v>
          </cell>
        </row>
        <row r="396">
          <cell r="E396" t="str">
            <v>AVS15R1PFW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64</v>
          </cell>
          <cell r="M396" t="str">
            <v xml:space="preserve">EA </v>
          </cell>
          <cell r="N396">
            <v>20210227</v>
          </cell>
          <cell r="O396" t="str">
            <v>CNE2</v>
          </cell>
          <cell r="P396" t="str">
            <v>EN03</v>
          </cell>
          <cell r="Q396">
            <v>112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AVS15R1PFW                                                                                                                          </v>
          </cell>
          <cell r="AD396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jahorn      </v>
          </cell>
          <cell r="AH396">
            <v>4502150476</v>
          </cell>
          <cell r="AI396">
            <v>10</v>
          </cell>
          <cell r="AJ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6" t="str">
            <v xml:space="preserve">                  </v>
          </cell>
          <cell r="AL396">
            <v>1000523037</v>
          </cell>
          <cell r="AM396" t="str">
            <v>X</v>
          </cell>
          <cell r="AN396" t="str">
            <v>X</v>
          </cell>
          <cell r="AR396">
            <v>20210205</v>
          </cell>
        </row>
        <row r="397">
          <cell r="E397" t="str">
            <v>ARMA6POP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6</v>
          </cell>
          <cell r="M397" t="str">
            <v xml:space="preserve">EA </v>
          </cell>
          <cell r="N397">
            <v>20210227</v>
          </cell>
          <cell r="O397" t="str">
            <v>CNE2</v>
          </cell>
          <cell r="P397" t="str">
            <v>EN03</v>
          </cell>
          <cell r="Q397">
            <v>65.150000000000006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rvolkman    </v>
          </cell>
          <cell r="AC397" t="str">
            <v xml:space="preserve">ARMA6POP                                                                                                                            </v>
          </cell>
          <cell r="AD397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rjpitkin    </v>
          </cell>
          <cell r="AH397">
            <v>4502150477</v>
          </cell>
          <cell r="AI397">
            <v>10</v>
          </cell>
          <cell r="AJ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7" t="str">
            <v xml:space="preserve">                  </v>
          </cell>
          <cell r="AL397">
            <v>1000527522</v>
          </cell>
          <cell r="AM397" t="str">
            <v>X</v>
          </cell>
          <cell r="AN397" t="str">
            <v>X</v>
          </cell>
          <cell r="AR397">
            <v>20210205</v>
          </cell>
        </row>
        <row r="398">
          <cell r="E398" t="str">
            <v>ARSS2A2PC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180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EN03</v>
          </cell>
          <cell r="Q398">
            <v>41.9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rvolkman    </v>
          </cell>
          <cell r="AC398" t="str">
            <v xml:space="preserve">ARSS2A2PC                                                                                                                           </v>
          </cell>
          <cell r="AD398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jahorn      </v>
          </cell>
          <cell r="AH398">
            <v>4502150478</v>
          </cell>
          <cell r="AI398">
            <v>10</v>
          </cell>
          <cell r="AJ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8" t="str">
            <v xml:space="preserve">                  </v>
          </cell>
          <cell r="AL398">
            <v>1000527524</v>
          </cell>
          <cell r="AM398" t="str">
            <v>X</v>
          </cell>
          <cell r="AN398" t="str">
            <v>X</v>
          </cell>
          <cell r="AR398">
            <v>20210205</v>
          </cell>
        </row>
        <row r="399">
          <cell r="E399" t="str">
            <v>ARSS2A2SC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120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EN03</v>
          </cell>
          <cell r="Q399">
            <v>42.76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rvolkman    </v>
          </cell>
          <cell r="AC399" t="str">
            <v xml:space="preserve">ARSS2A2SC                                                                                                                           </v>
          </cell>
          <cell r="AD399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jahorn      </v>
          </cell>
          <cell r="AH399">
            <v>4502150479</v>
          </cell>
          <cell r="AI399">
            <v>10</v>
          </cell>
          <cell r="AJ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9" t="str">
            <v xml:space="preserve">                  </v>
          </cell>
          <cell r="AL399">
            <v>1000527524</v>
          </cell>
          <cell r="AM399" t="str">
            <v>X</v>
          </cell>
          <cell r="AN399" t="str">
            <v>X</v>
          </cell>
          <cell r="AR399">
            <v>20210205</v>
          </cell>
        </row>
        <row r="400">
          <cell r="E400" t="str">
            <v>ARSS4A2PC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168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EN03</v>
          </cell>
          <cell r="Q400">
            <v>43.16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rvolkman    </v>
          </cell>
          <cell r="AC400" t="str">
            <v xml:space="preserve">ARSS4A2PC                                                                                                                           </v>
          </cell>
          <cell r="AD400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jahorn      </v>
          </cell>
          <cell r="AH400">
            <v>4502150480</v>
          </cell>
          <cell r="AI400">
            <v>10</v>
          </cell>
          <cell r="AJ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0" t="str">
            <v xml:space="preserve">                  </v>
          </cell>
          <cell r="AL400">
            <v>1000527524</v>
          </cell>
          <cell r="AM400" t="str">
            <v>X</v>
          </cell>
          <cell r="AN400" t="str">
            <v>X</v>
          </cell>
          <cell r="AR400">
            <v>20210205</v>
          </cell>
        </row>
        <row r="401">
          <cell r="E401" t="str">
            <v>APSE4QIPPF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472</v>
          </cell>
          <cell r="M401" t="str">
            <v xml:space="preserve">EA </v>
          </cell>
          <cell r="N401">
            <v>20210306</v>
          </cell>
          <cell r="O401" t="str">
            <v>CNE2</v>
          </cell>
          <cell r="P401" t="str">
            <v>EN03</v>
          </cell>
          <cell r="Q401">
            <v>39.24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2376</v>
          </cell>
          <cell r="AB401" t="str">
            <v xml:space="preserve">rvolkman    </v>
          </cell>
          <cell r="AC401" t="str">
            <v xml:space="preserve">APSE4QIPPF                                                                                                                          </v>
          </cell>
          <cell r="AD401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susanrho    </v>
          </cell>
          <cell r="AH401">
            <v>4502155966</v>
          </cell>
          <cell r="AI401">
            <v>10</v>
          </cell>
          <cell r="AJ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1" t="str">
            <v xml:space="preserve">                  </v>
          </cell>
          <cell r="AL401">
            <v>1000527530</v>
          </cell>
          <cell r="AM401" t="str">
            <v>X</v>
          </cell>
          <cell r="AN401" t="str">
            <v>X</v>
          </cell>
          <cell r="AR401">
            <v>20210219</v>
          </cell>
        </row>
        <row r="402">
          <cell r="E402" t="str">
            <v>YRRM2E240P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64</v>
          </cell>
          <cell r="M402" t="str">
            <v xml:space="preserve">EA </v>
          </cell>
          <cell r="N402">
            <v>20210313</v>
          </cell>
          <cell r="O402" t="str">
            <v>CNE2</v>
          </cell>
          <cell r="P402" t="str">
            <v>EN03</v>
          </cell>
          <cell r="Q402">
            <v>15.58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2376</v>
          </cell>
          <cell r="AB402" t="str">
            <v xml:space="preserve">tlcoenen    </v>
          </cell>
          <cell r="AC402" t="str">
            <v xml:space="preserve">YRRM2E240P                                                                                                                          </v>
          </cell>
          <cell r="AD402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pruscito    </v>
          </cell>
          <cell r="AH402">
            <v>4502155977</v>
          </cell>
          <cell r="AI402">
            <v>10</v>
          </cell>
          <cell r="AJ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2" t="str">
            <v xml:space="preserve">                  </v>
          </cell>
          <cell r="AL402">
            <v>1000523982</v>
          </cell>
          <cell r="AM402" t="str">
            <v>X</v>
          </cell>
          <cell r="AN402" t="str">
            <v>X</v>
          </cell>
          <cell r="AR402">
            <v>20210219</v>
          </cell>
        </row>
        <row r="403">
          <cell r="E403" t="str">
            <v>YRRM2E240S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80</v>
          </cell>
          <cell r="M403" t="str">
            <v xml:space="preserve">EA </v>
          </cell>
          <cell r="N403">
            <v>20210313</v>
          </cell>
          <cell r="O403" t="str">
            <v>CNE2</v>
          </cell>
          <cell r="P403" t="str">
            <v>EN03</v>
          </cell>
          <cell r="Q403">
            <v>15.58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tlcoenen    </v>
          </cell>
          <cell r="AC403" t="str">
            <v xml:space="preserve">YRRM2E240S                                                                                                                          </v>
          </cell>
          <cell r="AD403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pruscito    </v>
          </cell>
          <cell r="AH403">
            <v>4502155978</v>
          </cell>
          <cell r="AI403">
            <v>10</v>
          </cell>
          <cell r="AJ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3" t="str">
            <v xml:space="preserve">                  </v>
          </cell>
          <cell r="AL403">
            <v>1000523982</v>
          </cell>
          <cell r="AM403" t="str">
            <v>X</v>
          </cell>
          <cell r="AN403" t="str">
            <v>X</v>
          </cell>
          <cell r="AR403">
            <v>20210219</v>
          </cell>
        </row>
        <row r="404">
          <cell r="E404" t="str">
            <v>YRRM2E480P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20210313</v>
          </cell>
          <cell r="O404" t="str">
            <v>CNE2</v>
          </cell>
          <cell r="P404" t="str">
            <v>EN03</v>
          </cell>
          <cell r="Q404">
            <v>15.58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tlcoenen    </v>
          </cell>
          <cell r="AC404" t="str">
            <v xml:space="preserve">YRRM2E480P                                                                                                                          </v>
          </cell>
          <cell r="AD404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pruscito    </v>
          </cell>
          <cell r="AH404">
            <v>4502155979</v>
          </cell>
          <cell r="AI404">
            <v>10</v>
          </cell>
          <cell r="AJ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4" t="str">
            <v xml:space="preserve">                  </v>
          </cell>
          <cell r="AL404">
            <v>1000523982</v>
          </cell>
          <cell r="AM404" t="str">
            <v>X</v>
          </cell>
          <cell r="AN404" t="str">
            <v>X</v>
          </cell>
          <cell r="AR404">
            <v>20210219</v>
          </cell>
        </row>
        <row r="405">
          <cell r="E405" t="str">
            <v>YRRM2E480S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80</v>
          </cell>
          <cell r="M405" t="str">
            <v xml:space="preserve">EA </v>
          </cell>
          <cell r="N405">
            <v>20210313</v>
          </cell>
          <cell r="O405" t="str">
            <v>CNE2</v>
          </cell>
          <cell r="P405" t="str">
            <v>EN03</v>
          </cell>
          <cell r="Q405">
            <v>15.58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tlcoenen    </v>
          </cell>
          <cell r="AC405" t="str">
            <v xml:space="preserve">YRRM2E480S                                                                                                                          </v>
          </cell>
          <cell r="AD405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pruscito    </v>
          </cell>
          <cell r="AH405">
            <v>4502155980</v>
          </cell>
          <cell r="AI405">
            <v>10</v>
          </cell>
          <cell r="AJ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5" t="str">
            <v xml:space="preserve">                  </v>
          </cell>
          <cell r="AL405">
            <v>1000523982</v>
          </cell>
          <cell r="AM405" t="str">
            <v>X</v>
          </cell>
          <cell r="AN405" t="str">
            <v>X</v>
          </cell>
          <cell r="AR405">
            <v>20210219</v>
          </cell>
        </row>
        <row r="406">
          <cell r="E406" t="str">
            <v>YRRM2T480P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48</v>
          </cell>
          <cell r="M406" t="str">
            <v xml:space="preserve">EA </v>
          </cell>
          <cell r="N406">
            <v>20210313</v>
          </cell>
          <cell r="O406" t="str">
            <v>CNE2</v>
          </cell>
          <cell r="P406" t="str">
            <v>EN03</v>
          </cell>
          <cell r="Q406">
            <v>15.58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2376</v>
          </cell>
          <cell r="AB406" t="str">
            <v xml:space="preserve">tlcoenen    </v>
          </cell>
          <cell r="AC406" t="str">
            <v xml:space="preserve">YRRM2T480P                                                                                                                          </v>
          </cell>
          <cell r="AD406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pruscito    </v>
          </cell>
          <cell r="AH406">
            <v>4502155981</v>
          </cell>
          <cell r="AI406">
            <v>10</v>
          </cell>
          <cell r="AJ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6" t="str">
            <v xml:space="preserve">                  </v>
          </cell>
          <cell r="AL406">
            <v>1000523982</v>
          </cell>
          <cell r="AM406" t="str">
            <v>X</v>
          </cell>
          <cell r="AN406" t="str">
            <v>X</v>
          </cell>
          <cell r="AR406">
            <v>20210219</v>
          </cell>
        </row>
        <row r="407">
          <cell r="E407" t="str">
            <v>YRR2E019M1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28</v>
          </cell>
          <cell r="M407" t="str">
            <v xml:space="preserve">EA </v>
          </cell>
          <cell r="N407">
            <v>20210306</v>
          </cell>
          <cell r="O407" t="str">
            <v>CNE2</v>
          </cell>
          <cell r="P407" t="str">
            <v>EN03</v>
          </cell>
          <cell r="Q407">
            <v>20.6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2376</v>
          </cell>
          <cell r="AB407" t="str">
            <v xml:space="preserve">hoangan     </v>
          </cell>
          <cell r="AC407" t="str">
            <v xml:space="preserve">YRR2E019M1                                                                                                                          </v>
          </cell>
          <cell r="AD407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pruscito    </v>
          </cell>
          <cell r="AH407">
            <v>4502155982</v>
          </cell>
          <cell r="AI407">
            <v>10</v>
          </cell>
          <cell r="AJ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7" t="str">
            <v xml:space="preserve">                  </v>
          </cell>
          <cell r="AL407">
            <v>1000514619</v>
          </cell>
          <cell r="AM407" t="str">
            <v>X</v>
          </cell>
          <cell r="AN407" t="str">
            <v>X</v>
          </cell>
          <cell r="AR407">
            <v>20210219</v>
          </cell>
        </row>
        <row r="408">
          <cell r="E408" t="str">
            <v>YRR2E019M2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28</v>
          </cell>
          <cell r="M408" t="str">
            <v xml:space="preserve">EA </v>
          </cell>
          <cell r="N408">
            <v>20210306</v>
          </cell>
          <cell r="O408" t="str">
            <v>CNE2</v>
          </cell>
          <cell r="P408" t="str">
            <v>EN03</v>
          </cell>
          <cell r="Q408">
            <v>21.39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hoangan     </v>
          </cell>
          <cell r="AC408" t="str">
            <v xml:space="preserve">YRR2E019M2                                                                                                                          </v>
          </cell>
          <cell r="AD408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pruscito    </v>
          </cell>
          <cell r="AH408">
            <v>4502155983</v>
          </cell>
          <cell r="AI408">
            <v>10</v>
          </cell>
          <cell r="AJ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8" t="str">
            <v xml:space="preserve">                  </v>
          </cell>
          <cell r="AL408">
            <v>1000514619</v>
          </cell>
          <cell r="AM408" t="str">
            <v>X</v>
          </cell>
          <cell r="AN408" t="str">
            <v>X</v>
          </cell>
          <cell r="AR408">
            <v>20210219</v>
          </cell>
        </row>
        <row r="409">
          <cell r="E409" t="str">
            <v>YRR2E038M1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44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20.6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hoangan     </v>
          </cell>
          <cell r="AC409" t="str">
            <v xml:space="preserve">YRR2E038M1                                                                                                                          </v>
          </cell>
          <cell r="AD409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pruscito    </v>
          </cell>
          <cell r="AH409">
            <v>4502155984</v>
          </cell>
          <cell r="AI409">
            <v>10</v>
          </cell>
          <cell r="AJ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9" t="str">
            <v xml:space="preserve">                  </v>
          </cell>
          <cell r="AL409">
            <v>1000514619</v>
          </cell>
          <cell r="AM409" t="str">
            <v>X</v>
          </cell>
          <cell r="AN409" t="str">
            <v>X</v>
          </cell>
          <cell r="AR409">
            <v>20210219</v>
          </cell>
        </row>
        <row r="410">
          <cell r="E410" t="str">
            <v>AR1DEBQLC4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80</v>
          </cell>
          <cell r="M410" t="str">
            <v xml:space="preserve">EA </v>
          </cell>
          <cell r="N410">
            <v>20210306</v>
          </cell>
          <cell r="O410" t="str">
            <v>CNE2</v>
          </cell>
          <cell r="P410" t="str">
            <v>EN03</v>
          </cell>
          <cell r="Q410">
            <v>29.16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rvolkman    </v>
          </cell>
          <cell r="AC410" t="str">
            <v xml:space="preserve">AR1DEBQLC4                                                                                                                          </v>
          </cell>
          <cell r="AD410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jahorn      </v>
          </cell>
          <cell r="AH410">
            <v>4502155967</v>
          </cell>
          <cell r="AI410">
            <v>10</v>
          </cell>
          <cell r="AJ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0" t="str">
            <v xml:space="preserve">                  </v>
          </cell>
          <cell r="AL410">
            <v>1000527524</v>
          </cell>
          <cell r="AM410" t="str">
            <v>X</v>
          </cell>
          <cell r="AN410" t="str">
            <v>X</v>
          </cell>
          <cell r="AR410">
            <v>20210219</v>
          </cell>
        </row>
        <row r="411">
          <cell r="E411" t="str">
            <v>YRR2E038M2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44</v>
          </cell>
          <cell r="M411" t="str">
            <v xml:space="preserve">EA </v>
          </cell>
          <cell r="N411">
            <v>20210306</v>
          </cell>
          <cell r="O411" t="str">
            <v>CNE2</v>
          </cell>
          <cell r="P411" t="str">
            <v>EN03</v>
          </cell>
          <cell r="Q411">
            <v>21.39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hoangan     </v>
          </cell>
          <cell r="AC411" t="str">
            <v xml:space="preserve">YRR2E038M2                                                                                                                          </v>
          </cell>
          <cell r="AD411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4502155985</v>
          </cell>
          <cell r="AI411">
            <v>10</v>
          </cell>
          <cell r="AJ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1" t="str">
            <v xml:space="preserve">                  </v>
          </cell>
          <cell r="AL411">
            <v>1000514619</v>
          </cell>
          <cell r="AM411" t="str">
            <v>X</v>
          </cell>
          <cell r="AN411" t="str">
            <v>X</v>
          </cell>
          <cell r="AR411">
            <v>20210219</v>
          </cell>
        </row>
        <row r="412">
          <cell r="E412" t="str">
            <v>YRR2E480M1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32</v>
          </cell>
          <cell r="M412" t="str">
            <v xml:space="preserve">EA </v>
          </cell>
          <cell r="N412">
            <v>20210306</v>
          </cell>
          <cell r="O412" t="str">
            <v>CNE2</v>
          </cell>
          <cell r="P412" t="str">
            <v>EN03</v>
          </cell>
          <cell r="Q412">
            <v>20.05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hoangan     </v>
          </cell>
          <cell r="AC412" t="str">
            <v xml:space="preserve">YRR2E480M1                                                                                                                          </v>
          </cell>
          <cell r="AD412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4502155986</v>
          </cell>
          <cell r="AI412">
            <v>10</v>
          </cell>
          <cell r="AJ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2" t="str">
            <v xml:space="preserve">                  </v>
          </cell>
          <cell r="AL412">
            <v>1000514619</v>
          </cell>
          <cell r="AM412" t="str">
            <v>X</v>
          </cell>
          <cell r="AN412" t="str">
            <v>X</v>
          </cell>
          <cell r="AR412">
            <v>20210219</v>
          </cell>
        </row>
        <row r="413">
          <cell r="E413" t="str">
            <v>YRR2E480M2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32</v>
          </cell>
          <cell r="M413" t="str">
            <v xml:space="preserve">EA </v>
          </cell>
          <cell r="N413">
            <v>20210306</v>
          </cell>
          <cell r="O413" t="str">
            <v>CNE2</v>
          </cell>
          <cell r="P413" t="str">
            <v>EN03</v>
          </cell>
          <cell r="Q413">
            <v>20.85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hoangan     </v>
          </cell>
          <cell r="AC413" t="str">
            <v xml:space="preserve">YRR2E480M2                                                                                                                          </v>
          </cell>
          <cell r="AD413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4502155987</v>
          </cell>
          <cell r="AI413">
            <v>10</v>
          </cell>
          <cell r="AJ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3" t="str">
            <v xml:space="preserve">                  </v>
          </cell>
          <cell r="AL413">
            <v>1000514619</v>
          </cell>
          <cell r="AM413" t="str">
            <v>X</v>
          </cell>
          <cell r="AN413" t="str">
            <v>X</v>
          </cell>
          <cell r="AR413">
            <v>20210219</v>
          </cell>
        </row>
        <row r="414">
          <cell r="E414" t="str">
            <v>YRR2E960M1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32</v>
          </cell>
          <cell r="M414" t="str">
            <v xml:space="preserve">EA </v>
          </cell>
          <cell r="N414">
            <v>20210306</v>
          </cell>
          <cell r="O414" t="str">
            <v>CNE2</v>
          </cell>
          <cell r="P414" t="str">
            <v>EN03</v>
          </cell>
          <cell r="Q414">
            <v>20.57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hoangan     </v>
          </cell>
          <cell r="AC414" t="str">
            <v xml:space="preserve">YRR2E960M1                                                                                                                          </v>
          </cell>
          <cell r="AD414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4502155988</v>
          </cell>
          <cell r="AI414">
            <v>10</v>
          </cell>
          <cell r="AJ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4" t="str">
            <v xml:space="preserve">                  </v>
          </cell>
          <cell r="AL414">
            <v>1000514619</v>
          </cell>
          <cell r="AM414" t="str">
            <v>X</v>
          </cell>
          <cell r="AN414" t="str">
            <v>X</v>
          </cell>
          <cell r="AR414">
            <v>20210219</v>
          </cell>
        </row>
        <row r="415">
          <cell r="E415" t="str">
            <v>YRR2E960M2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32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21.37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YRR2E960M2                                                                                                                          </v>
          </cell>
          <cell r="AD415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4502155989</v>
          </cell>
          <cell r="AI415">
            <v>10</v>
          </cell>
          <cell r="AJ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5" t="str">
            <v xml:space="preserve">                  </v>
          </cell>
          <cell r="AL415">
            <v>1000514619</v>
          </cell>
          <cell r="AM415" t="str">
            <v>X</v>
          </cell>
          <cell r="AN415" t="str">
            <v>X</v>
          </cell>
          <cell r="AR415">
            <v>20210219</v>
          </cell>
        </row>
        <row r="416">
          <cell r="E416" t="str">
            <v>YRR2T019M1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44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17.32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YRR2T019M1                                                                                                                          </v>
          </cell>
          <cell r="AD416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4502155990</v>
          </cell>
          <cell r="AI416">
            <v>10</v>
          </cell>
          <cell r="AJ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6" t="str">
            <v xml:space="preserve">                  </v>
          </cell>
          <cell r="AL416">
            <v>1000514619</v>
          </cell>
          <cell r="AM416" t="str">
            <v>X</v>
          </cell>
          <cell r="AN416" t="str">
            <v>X</v>
          </cell>
          <cell r="AR416">
            <v>20210219</v>
          </cell>
        </row>
        <row r="417">
          <cell r="E417" t="str">
            <v>YRR2T480M1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36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16.89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YRR2T480M1                                                                                                                          </v>
          </cell>
          <cell r="AD417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4502155991</v>
          </cell>
          <cell r="AI417">
            <v>10</v>
          </cell>
          <cell r="AJ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7" t="str">
            <v xml:space="preserve">                  </v>
          </cell>
          <cell r="AL417">
            <v>1000514619</v>
          </cell>
          <cell r="AM417" t="str">
            <v>X</v>
          </cell>
          <cell r="AN417" t="str">
            <v>X</v>
          </cell>
          <cell r="AR417">
            <v>20210219</v>
          </cell>
        </row>
        <row r="418">
          <cell r="E418" t="str">
            <v>YRR2E019S1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60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17.309999999999999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tlcoenen    </v>
          </cell>
          <cell r="AC418" t="str">
            <v xml:space="preserve">YRR2E019S1                                                                                                                          </v>
          </cell>
          <cell r="AD418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pruscito    </v>
          </cell>
          <cell r="AH418">
            <v>4502155992</v>
          </cell>
          <cell r="AI418">
            <v>10</v>
          </cell>
          <cell r="AJ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8" t="str">
            <v xml:space="preserve">                  </v>
          </cell>
          <cell r="AL418">
            <v>1000514619</v>
          </cell>
          <cell r="AM418" t="str">
            <v>X</v>
          </cell>
          <cell r="AN418" t="str">
            <v>X</v>
          </cell>
          <cell r="AR418">
            <v>20210219</v>
          </cell>
        </row>
        <row r="419">
          <cell r="E419" t="str">
            <v>YRR2E019S2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60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18.12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tlcoenen    </v>
          </cell>
          <cell r="AC419" t="str">
            <v xml:space="preserve">YRR2E019S2                                                                                                                          </v>
          </cell>
          <cell r="AD419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4502155993</v>
          </cell>
          <cell r="AI419">
            <v>10</v>
          </cell>
          <cell r="AJ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9" t="str">
            <v xml:space="preserve">                  </v>
          </cell>
          <cell r="AL419">
            <v>1000514619</v>
          </cell>
          <cell r="AM419" t="str">
            <v>X</v>
          </cell>
          <cell r="AN419" t="str">
            <v>X</v>
          </cell>
          <cell r="AR419">
            <v>20210219</v>
          </cell>
        </row>
        <row r="420">
          <cell r="E420" t="str">
            <v>YRR2E038S1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52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17.38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tlcoenen    </v>
          </cell>
          <cell r="AC420" t="str">
            <v xml:space="preserve">YRR2E038S1                                                                                                                          </v>
          </cell>
          <cell r="AD420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4502155994</v>
          </cell>
          <cell r="AI420">
            <v>10</v>
          </cell>
          <cell r="AJ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0" t="str">
            <v xml:space="preserve">                  </v>
          </cell>
          <cell r="AL420">
            <v>1000514619</v>
          </cell>
          <cell r="AM420" t="str">
            <v>X</v>
          </cell>
          <cell r="AN420" t="str">
            <v>X</v>
          </cell>
          <cell r="AR420">
            <v>20210219</v>
          </cell>
        </row>
        <row r="421">
          <cell r="E421" t="str">
            <v>AR1DEBTLC5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88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29.16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rvolkman    </v>
          </cell>
          <cell r="AC421" t="str">
            <v xml:space="preserve">AR1DEBTLC5                                                                                                                          </v>
          </cell>
          <cell r="AD421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jahorn      </v>
          </cell>
          <cell r="AH421">
            <v>4502155968</v>
          </cell>
          <cell r="AI421">
            <v>10</v>
          </cell>
          <cell r="AJ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1" t="str">
            <v xml:space="preserve">                  </v>
          </cell>
          <cell r="AL421">
            <v>1000527524</v>
          </cell>
          <cell r="AM421" t="str">
            <v>X</v>
          </cell>
          <cell r="AN421" t="str">
            <v>X</v>
          </cell>
          <cell r="AR421">
            <v>20210219</v>
          </cell>
        </row>
        <row r="422">
          <cell r="E422" t="str">
            <v>YRR2E038S2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52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18.14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tlcoenen    </v>
          </cell>
          <cell r="AC422" t="str">
            <v xml:space="preserve">YRR2E038S2                                                                                                                          </v>
          </cell>
          <cell r="AD422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4502155995</v>
          </cell>
          <cell r="AI422">
            <v>10</v>
          </cell>
          <cell r="AJ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2" t="str">
            <v xml:space="preserve">                  </v>
          </cell>
          <cell r="AL422">
            <v>1000514619</v>
          </cell>
          <cell r="AM422" t="str">
            <v>X</v>
          </cell>
          <cell r="AN422" t="str">
            <v>X</v>
          </cell>
          <cell r="AR422">
            <v>20210219</v>
          </cell>
        </row>
        <row r="423">
          <cell r="E423" t="str">
            <v>YRR2E240S1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48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16.62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tlcoenen    </v>
          </cell>
          <cell r="AC423" t="str">
            <v xml:space="preserve">YRR2E240S1                                                                                                                          </v>
          </cell>
          <cell r="AD423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4502155996</v>
          </cell>
          <cell r="AI423">
            <v>10</v>
          </cell>
          <cell r="AJ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3" t="str">
            <v xml:space="preserve">                  </v>
          </cell>
          <cell r="AL423">
            <v>1000514619</v>
          </cell>
          <cell r="AM423" t="str">
            <v>X</v>
          </cell>
          <cell r="AN423" t="str">
            <v>X</v>
          </cell>
          <cell r="AR423">
            <v>20210219</v>
          </cell>
        </row>
        <row r="424">
          <cell r="E424" t="str">
            <v>YRR2E240S2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48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17.43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tlcoenen    </v>
          </cell>
          <cell r="AC424" t="str">
            <v xml:space="preserve">YRR2E240S2                                                                                                                          </v>
          </cell>
          <cell r="AD424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4502155997</v>
          </cell>
          <cell r="AI424">
            <v>10</v>
          </cell>
          <cell r="AJ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4" t="str">
            <v xml:space="preserve">                  </v>
          </cell>
          <cell r="AL424">
            <v>1000514619</v>
          </cell>
          <cell r="AM424" t="str">
            <v>X</v>
          </cell>
          <cell r="AN424" t="str">
            <v>X</v>
          </cell>
          <cell r="AR424">
            <v>20210219</v>
          </cell>
        </row>
        <row r="425">
          <cell r="E425" t="str">
            <v>YRR2E480S1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68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16.88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tlcoenen    </v>
          </cell>
          <cell r="AC425" t="str">
            <v xml:space="preserve">YRR2E480S1                                                                                                                          </v>
          </cell>
          <cell r="AD425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4502155998</v>
          </cell>
          <cell r="AI425">
            <v>10</v>
          </cell>
          <cell r="AJ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5" t="str">
            <v xml:space="preserve">                  </v>
          </cell>
          <cell r="AL425">
            <v>1000514619</v>
          </cell>
          <cell r="AM425" t="str">
            <v>X</v>
          </cell>
          <cell r="AN425" t="str">
            <v>X</v>
          </cell>
          <cell r="AR425">
            <v>20210219</v>
          </cell>
        </row>
        <row r="426">
          <cell r="E426" t="str">
            <v>YRR2E480S2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68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17.690000000000001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YRR2E480S2                                                                                                                          </v>
          </cell>
          <cell r="AD426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4502155999</v>
          </cell>
          <cell r="AI426">
            <v>10</v>
          </cell>
          <cell r="AJ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6" t="str">
            <v xml:space="preserve">                  </v>
          </cell>
          <cell r="AL426">
            <v>1000514619</v>
          </cell>
          <cell r="AM426" t="str">
            <v>X</v>
          </cell>
          <cell r="AN426" t="str">
            <v>X</v>
          </cell>
          <cell r="AR426">
            <v>20210219</v>
          </cell>
        </row>
        <row r="427">
          <cell r="E427" t="str">
            <v>YRR2E960S1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48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17.29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YRR2E960S1                                                                                                                          </v>
          </cell>
          <cell r="AD427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4502156000</v>
          </cell>
          <cell r="AI427">
            <v>10</v>
          </cell>
          <cell r="AJ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7" t="str">
            <v xml:space="preserve">                  </v>
          </cell>
          <cell r="AL427">
            <v>1000514619</v>
          </cell>
          <cell r="AM427" t="str">
            <v>X</v>
          </cell>
          <cell r="AN427" t="str">
            <v>X</v>
          </cell>
          <cell r="AR427">
            <v>20210219</v>
          </cell>
        </row>
        <row r="428">
          <cell r="E428" t="str">
            <v>YRR2E960S2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48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18.100000000000001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YRR2E960S2                                                                                                                          </v>
          </cell>
          <cell r="AD428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4502156001</v>
          </cell>
          <cell r="AI428">
            <v>10</v>
          </cell>
          <cell r="AJ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8" t="str">
            <v xml:space="preserve">                  </v>
          </cell>
          <cell r="AL428">
            <v>1000514619</v>
          </cell>
          <cell r="AM428" t="str">
            <v>X</v>
          </cell>
          <cell r="AN428" t="str">
            <v>X</v>
          </cell>
          <cell r="AR428">
            <v>20210219</v>
          </cell>
        </row>
        <row r="429">
          <cell r="E429" t="str">
            <v>YRR2E076S1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28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17.64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tlcoenen    </v>
          </cell>
          <cell r="AC429" t="str">
            <v xml:space="preserve">YRR2E076S1                                                                                                                          </v>
          </cell>
          <cell r="AD429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pruscito    </v>
          </cell>
          <cell r="AH429">
            <v>4502156002</v>
          </cell>
          <cell r="AI429">
            <v>10</v>
          </cell>
          <cell r="AJ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9" t="str">
            <v xml:space="preserve">                  </v>
          </cell>
          <cell r="AL429">
            <v>1000514619</v>
          </cell>
          <cell r="AM429" t="str">
            <v>X</v>
          </cell>
          <cell r="AN429" t="str">
            <v>X</v>
          </cell>
          <cell r="AR429">
            <v>20210219</v>
          </cell>
        </row>
        <row r="430">
          <cell r="E430" t="str">
            <v>YRR2E076S2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28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18.55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YRR2E076S2                                                                                                                          </v>
          </cell>
          <cell r="AD430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4502156003</v>
          </cell>
          <cell r="AI430">
            <v>10</v>
          </cell>
          <cell r="AJ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0" t="str">
            <v xml:space="preserve">                  </v>
          </cell>
          <cell r="AL430">
            <v>1000514619</v>
          </cell>
          <cell r="AM430" t="str">
            <v>X</v>
          </cell>
          <cell r="AN430" t="str">
            <v>X</v>
          </cell>
          <cell r="AR430">
            <v>20210219</v>
          </cell>
        </row>
        <row r="431">
          <cell r="E431" t="str">
            <v>YRR2T019S1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32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17.309999999999999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YRR2T019S1                                                                                                                          </v>
          </cell>
          <cell r="AD431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4502156004</v>
          </cell>
          <cell r="AI431">
            <v>10</v>
          </cell>
          <cell r="AJ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1" t="str">
            <v xml:space="preserve">                  </v>
          </cell>
          <cell r="AL431">
            <v>1000514619</v>
          </cell>
          <cell r="AM431" t="str">
            <v>X</v>
          </cell>
          <cell r="AN431" t="str">
            <v>X</v>
          </cell>
          <cell r="AR431">
            <v>20210219</v>
          </cell>
        </row>
        <row r="432">
          <cell r="E432" t="str">
            <v>BHS2D4C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32</v>
          </cell>
          <cell r="M432" t="str">
            <v xml:space="preserve">EA </v>
          </cell>
          <cell r="N432">
            <v>20210227</v>
          </cell>
          <cell r="O432" t="str">
            <v>CNE2</v>
          </cell>
          <cell r="P432" t="str">
            <v>EN03</v>
          </cell>
          <cell r="Q432">
            <v>56.92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hoangan     </v>
          </cell>
          <cell r="AC432" t="str">
            <v xml:space="preserve">BHS2D4C                                                                                                                             </v>
          </cell>
          <cell r="AD432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strivedi    </v>
          </cell>
          <cell r="AH432">
            <v>4502155969</v>
          </cell>
          <cell r="AI432">
            <v>10</v>
          </cell>
          <cell r="AJ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2" t="str">
            <v xml:space="preserve">                  </v>
          </cell>
          <cell r="AL432">
            <v>1000180207</v>
          </cell>
          <cell r="AM432" t="str">
            <v>X</v>
          </cell>
          <cell r="AN432" t="str">
            <v>X</v>
          </cell>
          <cell r="AR432">
            <v>20210219</v>
          </cell>
        </row>
        <row r="433">
          <cell r="E433" t="str">
            <v>YRRM4E240P</v>
          </cell>
          <cell r="F433">
            <v>310</v>
          </cell>
          <cell r="G433">
            <v>1000016047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64</v>
          </cell>
          <cell r="M433" t="str">
            <v xml:space="preserve">EA </v>
          </cell>
          <cell r="N433">
            <v>20210313</v>
          </cell>
          <cell r="O433" t="str">
            <v>CNE2</v>
          </cell>
          <cell r="P433" t="str">
            <v>EN01</v>
          </cell>
          <cell r="Q433">
            <v>15.14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YRRM4E240P                                                                                                                          </v>
          </cell>
          <cell r="AD433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4502156005</v>
          </cell>
          <cell r="AI433">
            <v>10</v>
          </cell>
          <cell r="AJ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3" t="str">
            <v xml:space="preserve">                  </v>
          </cell>
          <cell r="AL433">
            <v>1000523982</v>
          </cell>
          <cell r="AM433" t="str">
            <v>X</v>
          </cell>
          <cell r="AN433" t="str">
            <v>X</v>
          </cell>
          <cell r="AR433">
            <v>20210219</v>
          </cell>
        </row>
        <row r="434">
          <cell r="E434" t="str">
            <v>YRRM4E240S</v>
          </cell>
          <cell r="F434">
            <v>310</v>
          </cell>
          <cell r="G434">
            <v>1000016047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64</v>
          </cell>
          <cell r="M434" t="str">
            <v xml:space="preserve">EA </v>
          </cell>
          <cell r="N434">
            <v>20210313</v>
          </cell>
          <cell r="O434" t="str">
            <v>CNE2</v>
          </cell>
          <cell r="P434" t="str">
            <v>EN01</v>
          </cell>
          <cell r="Q434">
            <v>15.14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YRRM4E240S                                                                                                                          </v>
          </cell>
          <cell r="AD434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4502156006</v>
          </cell>
          <cell r="AI434">
            <v>10</v>
          </cell>
          <cell r="AJ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4" t="str">
            <v xml:space="preserve">                  </v>
          </cell>
          <cell r="AL434">
            <v>1000523982</v>
          </cell>
          <cell r="AM434" t="str">
            <v>X</v>
          </cell>
          <cell r="AN434" t="str">
            <v>X</v>
          </cell>
          <cell r="AR434">
            <v>20210219</v>
          </cell>
        </row>
        <row r="435">
          <cell r="E435" t="str">
            <v>YRRM4E480P</v>
          </cell>
          <cell r="F435">
            <v>310</v>
          </cell>
          <cell r="G435">
            <v>1000016047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80</v>
          </cell>
          <cell r="M435" t="str">
            <v xml:space="preserve">EA </v>
          </cell>
          <cell r="N435">
            <v>20210313</v>
          </cell>
          <cell r="O435" t="str">
            <v>CNE2</v>
          </cell>
          <cell r="P435" t="str">
            <v>EN01</v>
          </cell>
          <cell r="Q435">
            <v>15.14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YRRM4E480P                                                                                                                          </v>
          </cell>
          <cell r="AD435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4502156007</v>
          </cell>
          <cell r="AI435">
            <v>10</v>
          </cell>
          <cell r="AJ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5" t="str">
            <v xml:space="preserve">                  </v>
          </cell>
          <cell r="AL435">
            <v>1000523982</v>
          </cell>
          <cell r="AM435" t="str">
            <v>X</v>
          </cell>
          <cell r="AN435" t="str">
            <v>X</v>
          </cell>
          <cell r="AR435">
            <v>20210219</v>
          </cell>
        </row>
        <row r="436">
          <cell r="E436" t="str">
            <v>YRRM4E480S</v>
          </cell>
          <cell r="F436">
            <v>310</v>
          </cell>
          <cell r="G436">
            <v>1000016047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80</v>
          </cell>
          <cell r="M436" t="str">
            <v xml:space="preserve">EA </v>
          </cell>
          <cell r="N436">
            <v>20210313</v>
          </cell>
          <cell r="O436" t="str">
            <v>CNE2</v>
          </cell>
          <cell r="P436" t="str">
            <v>EN01</v>
          </cell>
          <cell r="Q436">
            <v>15.14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YRRM4E480S                                                                                                                          </v>
          </cell>
          <cell r="AD436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4502156008</v>
          </cell>
          <cell r="AI436">
            <v>10</v>
          </cell>
          <cell r="AJ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6" t="str">
            <v xml:space="preserve">                  </v>
          </cell>
          <cell r="AL436">
            <v>1000523982</v>
          </cell>
          <cell r="AM436" t="str">
            <v>X</v>
          </cell>
          <cell r="AN436" t="str">
            <v>X</v>
          </cell>
          <cell r="AR436">
            <v>20210219</v>
          </cell>
        </row>
        <row r="437">
          <cell r="E437" t="str">
            <v>YRR4E019M1</v>
          </cell>
          <cell r="F437">
            <v>310</v>
          </cell>
          <cell r="G437">
            <v>1000016047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56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EN01</v>
          </cell>
          <cell r="Q437">
            <v>16.7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YRR4E019M1                                                                                                                          </v>
          </cell>
          <cell r="AD437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4502156009</v>
          </cell>
          <cell r="AI437">
            <v>10</v>
          </cell>
          <cell r="AJ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7" t="str">
            <v xml:space="preserve">                  </v>
          </cell>
          <cell r="AL437">
            <v>1000523978</v>
          </cell>
          <cell r="AM437" t="str">
            <v>X</v>
          </cell>
          <cell r="AN437" t="str">
            <v>X</v>
          </cell>
          <cell r="AR437">
            <v>20210219</v>
          </cell>
        </row>
        <row r="438">
          <cell r="E438" t="str">
            <v>YRR4E019M2</v>
          </cell>
          <cell r="F438">
            <v>310</v>
          </cell>
          <cell r="G438">
            <v>1000016047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56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EN01</v>
          </cell>
          <cell r="Q438">
            <v>16.7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YRR4E019M2                                                                                                                          </v>
          </cell>
          <cell r="AD438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4502156010</v>
          </cell>
          <cell r="AI438">
            <v>10</v>
          </cell>
          <cell r="AJ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8" t="str">
            <v xml:space="preserve">                  </v>
          </cell>
          <cell r="AL438">
            <v>1000523978</v>
          </cell>
          <cell r="AM438" t="str">
            <v>X</v>
          </cell>
          <cell r="AN438" t="str">
            <v>X</v>
          </cell>
          <cell r="AR438">
            <v>20210219</v>
          </cell>
        </row>
        <row r="439">
          <cell r="E439" t="str">
            <v>YRR4E038M1</v>
          </cell>
          <cell r="F439">
            <v>310</v>
          </cell>
          <cell r="G439">
            <v>1000016047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28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EN01</v>
          </cell>
          <cell r="Q439">
            <v>16.71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YRR4E038M1                                                                                                                          </v>
          </cell>
          <cell r="AD439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4502156011</v>
          </cell>
          <cell r="AI439">
            <v>10</v>
          </cell>
          <cell r="AJ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9" t="str">
            <v xml:space="preserve">                  </v>
          </cell>
          <cell r="AL439">
            <v>1000523978</v>
          </cell>
          <cell r="AM439" t="str">
            <v>X</v>
          </cell>
          <cell r="AN439" t="str">
            <v>X</v>
          </cell>
          <cell r="AR439">
            <v>20210219</v>
          </cell>
        </row>
        <row r="440">
          <cell r="E440" t="str">
            <v>YRR4E038M2</v>
          </cell>
          <cell r="F440">
            <v>310</v>
          </cell>
          <cell r="G440">
            <v>1000016047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28</v>
          </cell>
          <cell r="M440" t="str">
            <v xml:space="preserve">EA </v>
          </cell>
          <cell r="N440">
            <v>20210306</v>
          </cell>
          <cell r="O440" t="str">
            <v>CNE2</v>
          </cell>
          <cell r="P440" t="str">
            <v>EN01</v>
          </cell>
          <cell r="Q440">
            <v>16.71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tlcoenen    </v>
          </cell>
          <cell r="AC440" t="str">
            <v xml:space="preserve">YRR4E038M2                                                                                                                          </v>
          </cell>
          <cell r="AD440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pruscito    </v>
          </cell>
          <cell r="AH440">
            <v>4502156012</v>
          </cell>
          <cell r="AI440">
            <v>10</v>
          </cell>
          <cell r="AJ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0" t="str">
            <v xml:space="preserve">                  </v>
          </cell>
          <cell r="AL440">
            <v>1000523978</v>
          </cell>
          <cell r="AM440" t="str">
            <v>X</v>
          </cell>
          <cell r="AN440" t="str">
            <v>X</v>
          </cell>
          <cell r="AR440">
            <v>20210219</v>
          </cell>
        </row>
        <row r="441">
          <cell r="E441" t="str">
            <v>YRR4E480M1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56</v>
          </cell>
          <cell r="M441" t="str">
            <v xml:space="preserve">EA </v>
          </cell>
          <cell r="N441">
            <v>20210306</v>
          </cell>
          <cell r="O441" t="str">
            <v>CNE2</v>
          </cell>
          <cell r="P441" t="str">
            <v>EN01</v>
          </cell>
          <cell r="Q441">
            <v>16.579999999999998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YRR4E480M1                                                                                                                          </v>
          </cell>
          <cell r="AD441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4502156013</v>
          </cell>
          <cell r="AI441">
            <v>10</v>
          </cell>
          <cell r="AJ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1" t="str">
            <v xml:space="preserve">                  </v>
          </cell>
          <cell r="AL441">
            <v>1000523978</v>
          </cell>
          <cell r="AM441" t="str">
            <v>X</v>
          </cell>
          <cell r="AN441" t="str">
            <v>X</v>
          </cell>
          <cell r="AR441">
            <v>20210219</v>
          </cell>
        </row>
        <row r="442">
          <cell r="E442" t="str">
            <v>YRR4E480M2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56</v>
          </cell>
          <cell r="M442" t="str">
            <v xml:space="preserve">EA </v>
          </cell>
          <cell r="N442">
            <v>20210306</v>
          </cell>
          <cell r="O442" t="str">
            <v>CNE2</v>
          </cell>
          <cell r="P442" t="str">
            <v>EN01</v>
          </cell>
          <cell r="Q442">
            <v>16.579999999999998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YRR4E480M2                                                                                                                          </v>
          </cell>
          <cell r="AD442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4502156014</v>
          </cell>
          <cell r="AI442">
            <v>10</v>
          </cell>
          <cell r="AJ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2" t="str">
            <v xml:space="preserve">                  </v>
          </cell>
          <cell r="AL442">
            <v>1000523978</v>
          </cell>
          <cell r="AM442" t="str">
            <v>X</v>
          </cell>
          <cell r="AN442" t="str">
            <v>X</v>
          </cell>
          <cell r="AR442">
            <v>20210219</v>
          </cell>
        </row>
        <row r="443">
          <cell r="E443" t="str">
            <v>YRR4E960M1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28</v>
          </cell>
          <cell r="M443" t="str">
            <v xml:space="preserve">EA </v>
          </cell>
          <cell r="N443">
            <v>20210306</v>
          </cell>
          <cell r="O443" t="str">
            <v>CNE2</v>
          </cell>
          <cell r="P443" t="str">
            <v>EN01</v>
          </cell>
          <cell r="Q443">
            <v>16.68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YRR4E960M1                                                                                                                          </v>
          </cell>
          <cell r="AD443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4502156015</v>
          </cell>
          <cell r="AI443">
            <v>10</v>
          </cell>
          <cell r="AJ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3" t="str">
            <v xml:space="preserve">                  </v>
          </cell>
          <cell r="AL443">
            <v>1000523978</v>
          </cell>
          <cell r="AM443" t="str">
            <v>X</v>
          </cell>
          <cell r="AN443" t="str">
            <v>X</v>
          </cell>
          <cell r="AR443">
            <v>20210219</v>
          </cell>
        </row>
        <row r="444">
          <cell r="E444" t="str">
            <v>YRR4E960M2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28</v>
          </cell>
          <cell r="M444" t="str">
            <v xml:space="preserve">EA </v>
          </cell>
          <cell r="N444">
            <v>20210306</v>
          </cell>
          <cell r="O444" t="str">
            <v>CNE2</v>
          </cell>
          <cell r="P444" t="str">
            <v>EN01</v>
          </cell>
          <cell r="Q444">
            <v>16.68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YRR4E960M2                                                                                                                          </v>
          </cell>
          <cell r="AD444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4502156016</v>
          </cell>
          <cell r="AI444">
            <v>10</v>
          </cell>
          <cell r="AJ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4" t="str">
            <v xml:space="preserve">                  </v>
          </cell>
          <cell r="AL444">
            <v>1000523978</v>
          </cell>
          <cell r="AM444" t="str">
            <v>X</v>
          </cell>
          <cell r="AN444" t="str">
            <v>X</v>
          </cell>
          <cell r="AR444">
            <v>20210219</v>
          </cell>
        </row>
        <row r="445">
          <cell r="E445" t="str">
            <v>YRR4E019S1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YRR4E019S1                                                                                                                          </v>
          </cell>
          <cell r="AD445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4502156017</v>
          </cell>
          <cell r="AI445">
            <v>10</v>
          </cell>
          <cell r="AJ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5" t="str">
            <v xml:space="preserve">                  </v>
          </cell>
          <cell r="AL445">
            <v>1000514619</v>
          </cell>
          <cell r="AM445" t="str">
            <v>X</v>
          </cell>
          <cell r="AN445" t="str">
            <v>X</v>
          </cell>
          <cell r="AR445">
            <v>20210219</v>
          </cell>
        </row>
        <row r="446">
          <cell r="E446" t="str">
            <v>YRR4E019S2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YRR4E019S2                                                                                                                          </v>
          </cell>
          <cell r="AD446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4502156018</v>
          </cell>
          <cell r="AI446">
            <v>10</v>
          </cell>
          <cell r="AJ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6" t="str">
            <v xml:space="preserve">                  </v>
          </cell>
          <cell r="AL446">
            <v>1000514619</v>
          </cell>
          <cell r="AM446" t="str">
            <v>X</v>
          </cell>
          <cell r="AN446" t="str">
            <v>X</v>
          </cell>
          <cell r="AR446">
            <v>20210219</v>
          </cell>
        </row>
        <row r="447">
          <cell r="E447" t="str">
            <v>YRR4E038S1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YRR4E038S1                                                                                                                          </v>
          </cell>
          <cell r="AD447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4502156019</v>
          </cell>
          <cell r="AI447">
            <v>10</v>
          </cell>
          <cell r="AJ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7" t="str">
            <v xml:space="preserve">                  </v>
          </cell>
          <cell r="AL447">
            <v>1000514619</v>
          </cell>
          <cell r="AM447" t="str">
            <v>X</v>
          </cell>
          <cell r="AN447" t="str">
            <v>X</v>
          </cell>
          <cell r="AR447">
            <v>20210219</v>
          </cell>
        </row>
        <row r="448">
          <cell r="E448" t="str">
            <v>YRR4E038S2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YRR4E038S2                                                                                                                          </v>
          </cell>
          <cell r="AD448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4502156020</v>
          </cell>
          <cell r="AI448">
            <v>10</v>
          </cell>
          <cell r="AJ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8" t="str">
            <v xml:space="preserve">                  </v>
          </cell>
          <cell r="AL448">
            <v>1000514619</v>
          </cell>
          <cell r="AM448" t="str">
            <v>X</v>
          </cell>
          <cell r="AN448" t="str">
            <v>X</v>
          </cell>
          <cell r="AR448">
            <v>20210219</v>
          </cell>
        </row>
        <row r="449">
          <cell r="E449" t="str">
            <v>YRR4E240S1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44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YRR4E240S1                                                                                                                          </v>
          </cell>
          <cell r="AD449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4502156021</v>
          </cell>
          <cell r="AI449">
            <v>10</v>
          </cell>
          <cell r="AJ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9" t="str">
            <v xml:space="preserve">                  </v>
          </cell>
          <cell r="AL449">
            <v>1000514619</v>
          </cell>
          <cell r="AM449" t="str">
            <v>X</v>
          </cell>
          <cell r="AN449" t="str">
            <v>X</v>
          </cell>
          <cell r="AR449">
            <v>20210219</v>
          </cell>
        </row>
        <row r="450">
          <cell r="E450" t="str">
            <v>YRR4E240S2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44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YRR4E240S2                                                                                                                          </v>
          </cell>
          <cell r="AD450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4502156022</v>
          </cell>
          <cell r="AI450">
            <v>10</v>
          </cell>
          <cell r="AJ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0" t="str">
            <v xml:space="preserve">                  </v>
          </cell>
          <cell r="AL450">
            <v>1000514619</v>
          </cell>
          <cell r="AM450" t="str">
            <v>X</v>
          </cell>
          <cell r="AN450" t="str">
            <v>X</v>
          </cell>
          <cell r="AR450">
            <v>20210219</v>
          </cell>
        </row>
        <row r="451">
          <cell r="E451" t="str">
            <v>YRR4E480S1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64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16.579999999999998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YRR4E480S1                                                                                                                          </v>
          </cell>
          <cell r="AD451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4502156023</v>
          </cell>
          <cell r="AI451">
            <v>10</v>
          </cell>
          <cell r="AJ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1" t="str">
            <v xml:space="preserve">                  </v>
          </cell>
          <cell r="AL451">
            <v>1000514619</v>
          </cell>
          <cell r="AM451" t="str">
            <v>X</v>
          </cell>
          <cell r="AN451" t="str">
            <v>X</v>
          </cell>
          <cell r="AR451">
            <v>20210219</v>
          </cell>
        </row>
        <row r="452">
          <cell r="E452" t="str">
            <v>YRR4E480S2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64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16.579999999999998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YRR4E480S2                                                                                                                          </v>
          </cell>
          <cell r="AD452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4502156024</v>
          </cell>
          <cell r="AI452">
            <v>10</v>
          </cell>
          <cell r="AJ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2" t="str">
            <v xml:space="preserve">                  </v>
          </cell>
          <cell r="AL452">
            <v>1000514619</v>
          </cell>
          <cell r="AM452" t="str">
            <v>X</v>
          </cell>
          <cell r="AN452" t="str">
            <v>X</v>
          </cell>
          <cell r="AR452">
            <v>20210219</v>
          </cell>
        </row>
        <row r="453">
          <cell r="E453" t="str">
            <v>YRR4E960S1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40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16.600000000000001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YRR4E960S1                                                                                                                          </v>
          </cell>
          <cell r="AD453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4502156025</v>
          </cell>
          <cell r="AI453">
            <v>10</v>
          </cell>
          <cell r="AJ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3" t="str">
            <v xml:space="preserve">                  </v>
          </cell>
          <cell r="AL453">
            <v>1000514619</v>
          </cell>
          <cell r="AM453" t="str">
            <v>X</v>
          </cell>
          <cell r="AN453" t="str">
            <v>X</v>
          </cell>
          <cell r="AR453">
            <v>20210219</v>
          </cell>
        </row>
        <row r="454">
          <cell r="E454" t="str">
            <v>YRR4E960S2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40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16.600000000000001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YRR4E960S2                                                                                                                          </v>
          </cell>
          <cell r="AD454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4502156026</v>
          </cell>
          <cell r="AI454">
            <v>10</v>
          </cell>
          <cell r="AJ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4" t="str">
            <v xml:space="preserve">                  </v>
          </cell>
          <cell r="AL454">
            <v>1000514619</v>
          </cell>
          <cell r="AM454" t="str">
            <v>X</v>
          </cell>
          <cell r="AN454" t="str">
            <v>X</v>
          </cell>
          <cell r="AR454">
            <v>20210219</v>
          </cell>
        </row>
        <row r="455">
          <cell r="E455" t="str">
            <v>YRR4E076S1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16.72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YRR4E076S1                                                                                                                          </v>
          </cell>
          <cell r="AD455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4502156027</v>
          </cell>
          <cell r="AI455">
            <v>10</v>
          </cell>
          <cell r="AJ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5" t="str">
            <v xml:space="preserve">                  </v>
          </cell>
          <cell r="AL455">
            <v>1000514619</v>
          </cell>
          <cell r="AM455" t="str">
            <v>X</v>
          </cell>
          <cell r="AN455" t="str">
            <v>X</v>
          </cell>
          <cell r="AR455">
            <v>20210219</v>
          </cell>
        </row>
        <row r="456">
          <cell r="E456" t="str">
            <v>YRR4E076S2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16.72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YRR4E076S2                                                                                                                          </v>
          </cell>
          <cell r="AD456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4502156028</v>
          </cell>
          <cell r="AI456">
            <v>10</v>
          </cell>
          <cell r="AJ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6" t="str">
            <v xml:space="preserve">                  </v>
          </cell>
          <cell r="AL456">
            <v>1000514619</v>
          </cell>
          <cell r="AM456" t="str">
            <v>X</v>
          </cell>
          <cell r="AN456" t="str">
            <v>X</v>
          </cell>
          <cell r="AR456">
            <v>20210219</v>
          </cell>
        </row>
        <row r="457">
          <cell r="E457" t="str">
            <v>ARSS15PASC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20</v>
          </cell>
          <cell r="M457" t="str">
            <v xml:space="preserve">EA </v>
          </cell>
          <cell r="N457">
            <v>20210320</v>
          </cell>
          <cell r="O457" t="str">
            <v>CNE2</v>
          </cell>
          <cell r="P457" t="str">
            <v>EN03</v>
          </cell>
          <cell r="Q457">
            <v>95.14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6656</v>
          </cell>
          <cell r="AB457" t="str">
            <v xml:space="preserve">rvolkman    </v>
          </cell>
          <cell r="AC457" t="str">
            <v xml:space="preserve">ARSS15PASC                                                                                                                          </v>
          </cell>
          <cell r="AD457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NP5</v>
          </cell>
          <cell r="AG457" t="str">
            <v xml:space="preserve">rjpitkin    </v>
          </cell>
          <cell r="AH457">
            <v>4502159318</v>
          </cell>
          <cell r="AI457">
            <v>10</v>
          </cell>
          <cell r="AJ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7" t="str">
            <v xml:space="preserve">                  </v>
          </cell>
          <cell r="AL457">
            <v>1000527522</v>
          </cell>
          <cell r="AM457" t="str">
            <v>X</v>
          </cell>
          <cell r="AN457" t="str">
            <v>X</v>
          </cell>
          <cell r="AR457">
            <v>20210226</v>
          </cell>
        </row>
        <row r="458">
          <cell r="E458" t="str">
            <v>AR1DEBTLC6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136</v>
          </cell>
          <cell r="M458" t="str">
            <v xml:space="preserve">EA </v>
          </cell>
          <cell r="N458">
            <v>20210313</v>
          </cell>
          <cell r="O458" t="str">
            <v>CNE2</v>
          </cell>
          <cell r="P458" t="str">
            <v>EN03</v>
          </cell>
          <cell r="Q458">
            <v>29.16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6656</v>
          </cell>
          <cell r="AB458" t="str">
            <v xml:space="preserve">rvolkman    </v>
          </cell>
          <cell r="AC458" t="str">
            <v xml:space="preserve">AR1DEBTLC6                                                                                                                          </v>
          </cell>
          <cell r="AD458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jahorn      </v>
          </cell>
          <cell r="AH458">
            <v>4502159371</v>
          </cell>
          <cell r="AI458">
            <v>10</v>
          </cell>
          <cell r="AJ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8" t="str">
            <v xml:space="preserve">                  </v>
          </cell>
          <cell r="AL458">
            <v>1000527524</v>
          </cell>
          <cell r="AM458" t="str">
            <v>X</v>
          </cell>
          <cell r="AN458" t="str">
            <v>X</v>
          </cell>
          <cell r="AR458">
            <v>20210226</v>
          </cell>
        </row>
        <row r="459">
          <cell r="E459" t="str">
            <v>ARSS8DPF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4</v>
          </cell>
          <cell r="M459" t="str">
            <v xml:space="preserve">EA </v>
          </cell>
          <cell r="N459">
            <v>20210320</v>
          </cell>
          <cell r="O459" t="str">
            <v>CNE2</v>
          </cell>
          <cell r="P459" t="str">
            <v>EN03</v>
          </cell>
          <cell r="Q459">
            <v>43.12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6656</v>
          </cell>
          <cell r="AB459" t="str">
            <v xml:space="preserve">rvolkman    </v>
          </cell>
          <cell r="AC459" t="str">
            <v xml:space="preserve">ARSS8DPF                                                                                                                            </v>
          </cell>
          <cell r="AD459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jahorn      </v>
          </cell>
          <cell r="AH459">
            <v>4502159372</v>
          </cell>
          <cell r="AI459">
            <v>10</v>
          </cell>
          <cell r="AJ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9" t="str">
            <v xml:space="preserve">                  </v>
          </cell>
          <cell r="AL459">
            <v>1000527524</v>
          </cell>
          <cell r="AM459" t="str">
            <v>X</v>
          </cell>
          <cell r="AN459" t="str">
            <v>X</v>
          </cell>
          <cell r="AR459">
            <v>20210226</v>
          </cell>
        </row>
        <row r="460">
          <cell r="E460" t="str">
            <v>ARSS4DPF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4</v>
          </cell>
          <cell r="M460" t="str">
            <v xml:space="preserve">EA </v>
          </cell>
          <cell r="N460">
            <v>20210320</v>
          </cell>
          <cell r="O460" t="str">
            <v>CNE2</v>
          </cell>
          <cell r="P460" t="str">
            <v>EN03</v>
          </cell>
          <cell r="Q460">
            <v>43.16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6656</v>
          </cell>
          <cell r="AB460" t="str">
            <v xml:space="preserve">rvolkman    </v>
          </cell>
          <cell r="AC460" t="str">
            <v xml:space="preserve">ARSS4DPF                                                                                                                            </v>
          </cell>
          <cell r="AD460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jahorn      </v>
          </cell>
          <cell r="AH460">
            <v>4502159373</v>
          </cell>
          <cell r="AI460">
            <v>10</v>
          </cell>
          <cell r="AJ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0" t="str">
            <v xml:space="preserve">                  </v>
          </cell>
          <cell r="AL460">
            <v>1000527524</v>
          </cell>
          <cell r="AM460" t="str">
            <v>X</v>
          </cell>
          <cell r="AN460" t="str">
            <v>X</v>
          </cell>
          <cell r="AR460">
            <v>20210226</v>
          </cell>
        </row>
        <row r="461">
          <cell r="E461" t="str">
            <v>ARSL15PAPC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24</v>
          </cell>
          <cell r="M461" t="str">
            <v xml:space="preserve">EA </v>
          </cell>
          <cell r="N461">
            <v>20210320</v>
          </cell>
          <cell r="O461" t="str">
            <v>CNE2</v>
          </cell>
          <cell r="P461" t="str">
            <v>EN03</v>
          </cell>
          <cell r="Q461">
            <v>93.86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6656</v>
          </cell>
          <cell r="AB461" t="str">
            <v xml:space="preserve">rvolkman    </v>
          </cell>
          <cell r="AC461" t="str">
            <v xml:space="preserve">ARSL15PAPC                                                                                                                          </v>
          </cell>
          <cell r="AD461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rjpitkin    </v>
          </cell>
          <cell r="AH461">
            <v>4502159374</v>
          </cell>
          <cell r="AI461">
            <v>10</v>
          </cell>
          <cell r="AJ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1" t="str">
            <v xml:space="preserve">                  </v>
          </cell>
          <cell r="AL461">
            <v>1000527522</v>
          </cell>
          <cell r="AM461" t="str">
            <v>X</v>
          </cell>
          <cell r="AN461" t="str">
            <v>X</v>
          </cell>
          <cell r="AR461">
            <v>20210226</v>
          </cell>
        </row>
        <row r="462">
          <cell r="E462" t="str">
            <v>ARSL15PASC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24</v>
          </cell>
          <cell r="M462" t="str">
            <v xml:space="preserve">EA </v>
          </cell>
          <cell r="N462">
            <v>20210320</v>
          </cell>
          <cell r="O462" t="str">
            <v>CNE2</v>
          </cell>
          <cell r="P462" t="str">
            <v>EN03</v>
          </cell>
          <cell r="Q462">
            <v>86.28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rvolkman    </v>
          </cell>
          <cell r="AC462" t="str">
            <v xml:space="preserve">ARSL15PASC                                                                                                                          </v>
          </cell>
          <cell r="AD462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rjpitkin    </v>
          </cell>
          <cell r="AH462">
            <v>4502159375</v>
          </cell>
          <cell r="AI462">
            <v>10</v>
          </cell>
          <cell r="AJ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2" t="str">
            <v xml:space="preserve">                  </v>
          </cell>
          <cell r="AL462">
            <v>1000527522</v>
          </cell>
          <cell r="AM462" t="str">
            <v>X</v>
          </cell>
          <cell r="AN462" t="str">
            <v>X</v>
          </cell>
          <cell r="AR462">
            <v>20210226</v>
          </cell>
        </row>
        <row r="463">
          <cell r="E463" t="str">
            <v>ARSS15PAPC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22</v>
          </cell>
          <cell r="M463" t="str">
            <v xml:space="preserve">EA </v>
          </cell>
          <cell r="N463">
            <v>20210320</v>
          </cell>
          <cell r="O463" t="str">
            <v>CNE2</v>
          </cell>
          <cell r="P463" t="str">
            <v>EN03</v>
          </cell>
          <cell r="Q463">
            <v>94.32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rvolkman    </v>
          </cell>
          <cell r="AC463" t="str">
            <v xml:space="preserve">ARSS15PAPC                                                                                                                          </v>
          </cell>
          <cell r="AD463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rjpitkin    </v>
          </cell>
          <cell r="AH463">
            <v>4502159376</v>
          </cell>
          <cell r="AI463">
            <v>10</v>
          </cell>
          <cell r="AJ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3" t="str">
            <v xml:space="preserve">                  </v>
          </cell>
          <cell r="AL463">
            <v>1000527522</v>
          </cell>
          <cell r="AM463" t="str">
            <v>X</v>
          </cell>
          <cell r="AN463" t="str">
            <v>X</v>
          </cell>
          <cell r="AR463">
            <v>20210226</v>
          </cell>
        </row>
        <row r="464">
          <cell r="E464" t="str">
            <v>ARMA6PAP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24</v>
          </cell>
          <cell r="M464" t="str">
            <v xml:space="preserve">EA </v>
          </cell>
          <cell r="N464">
            <v>20210320</v>
          </cell>
          <cell r="O464" t="str">
            <v>CNE2</v>
          </cell>
          <cell r="P464" t="str">
            <v>EN03</v>
          </cell>
          <cell r="Q464">
            <v>65.150000000000006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rvolkman    </v>
          </cell>
          <cell r="AC464" t="str">
            <v xml:space="preserve">ARMA6PAP                                                                                                                            </v>
          </cell>
          <cell r="AD464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rjpitkin    </v>
          </cell>
          <cell r="AH464">
            <v>4502159368</v>
          </cell>
          <cell r="AI464">
            <v>10</v>
          </cell>
          <cell r="AJ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4" t="str">
            <v xml:space="preserve">                  </v>
          </cell>
          <cell r="AL464">
            <v>1000527522</v>
          </cell>
          <cell r="AM464" t="str">
            <v>X</v>
          </cell>
          <cell r="AN464" t="str">
            <v>X</v>
          </cell>
          <cell r="AR464">
            <v>20210226</v>
          </cell>
        </row>
        <row r="465">
          <cell r="E465" t="str">
            <v>ARMA6PAS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66.89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ARMA6PAS                                                                                                                            </v>
          </cell>
          <cell r="AD465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NP7</v>
          </cell>
          <cell r="AG465" t="str">
            <v xml:space="preserve">rjpitkin    </v>
          </cell>
          <cell r="AH465">
            <v>4502159369</v>
          </cell>
          <cell r="AI465">
            <v>10</v>
          </cell>
          <cell r="AJ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5" t="str">
            <v xml:space="preserve">                  </v>
          </cell>
          <cell r="AL465">
            <v>1000527522</v>
          </cell>
          <cell r="AM465" t="str">
            <v>X</v>
          </cell>
          <cell r="AN465" t="str">
            <v>X</v>
          </cell>
          <cell r="AR465">
            <v>20210226</v>
          </cell>
        </row>
        <row r="466">
          <cell r="E466" t="str">
            <v>AR1DEBQLC5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AR1DEBQLC5                                                                                                                          </v>
          </cell>
          <cell r="AD466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4502159370</v>
          </cell>
          <cell r="AI466">
            <v>10</v>
          </cell>
          <cell r="AJ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6" t="str">
            <v xml:space="preserve">                  </v>
          </cell>
          <cell r="AL466">
            <v>1000527524</v>
          </cell>
          <cell r="AM466" t="str">
            <v>X</v>
          </cell>
          <cell r="AN466" t="str">
            <v>X</v>
          </cell>
          <cell r="AR466">
            <v>20210226</v>
          </cell>
        </row>
        <row r="467">
          <cell r="E467" t="str">
            <v>APSE4QIPPN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74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3.57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APSE4QIPPN                                                                                                                          </v>
          </cell>
          <cell r="AD467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NP8</v>
          </cell>
          <cell r="AG467" t="str">
            <v xml:space="preserve">susanrho    </v>
          </cell>
          <cell r="AH467">
            <v>4502162398</v>
          </cell>
          <cell r="AI467">
            <v>10</v>
          </cell>
          <cell r="AJ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7" t="str">
            <v xml:space="preserve">                  </v>
          </cell>
          <cell r="AL467">
            <v>1000527530</v>
          </cell>
          <cell r="AM467" t="str">
            <v>X</v>
          </cell>
          <cell r="AN467" t="str">
            <v>X</v>
          </cell>
          <cell r="AR467">
            <v>20210305</v>
          </cell>
        </row>
        <row r="468">
          <cell r="E468" t="str">
            <v>KHT85QSLT2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64</v>
          </cell>
          <cell r="M468" t="str">
            <v xml:space="preserve">EA </v>
          </cell>
          <cell r="N468">
            <v>20210327</v>
          </cell>
          <cell r="O468" t="str">
            <v>CNE2</v>
          </cell>
          <cell r="P468" t="str">
            <v>EN03</v>
          </cell>
          <cell r="Q468">
            <v>2.92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KHT85QSLT2                                                                                                                          </v>
          </cell>
          <cell r="AD468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NP8</v>
          </cell>
          <cell r="AG468" t="str">
            <v xml:space="preserve">hkhong      </v>
          </cell>
          <cell r="AH468">
            <v>4502162407</v>
          </cell>
          <cell r="AI468">
            <v>10</v>
          </cell>
          <cell r="AJ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8" t="str">
            <v xml:space="preserve">                  </v>
          </cell>
          <cell r="AL468">
            <v>1000180220</v>
          </cell>
          <cell r="AM468" t="str">
            <v>X</v>
          </cell>
          <cell r="AN468" t="str">
            <v>X</v>
          </cell>
          <cell r="AR468">
            <v>20210305</v>
          </cell>
        </row>
        <row r="469">
          <cell r="E469" t="str">
            <v>KHT81QSLI1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48</v>
          </cell>
          <cell r="M469" t="str">
            <v xml:space="preserve">EA </v>
          </cell>
          <cell r="N469">
            <v>20210327</v>
          </cell>
          <cell r="O469" t="str">
            <v>CNE2</v>
          </cell>
          <cell r="P469" t="str">
            <v>EN03</v>
          </cell>
          <cell r="Q469">
            <v>2.9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KHT81QSLI1                                                                                                                          </v>
          </cell>
          <cell r="AD469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NP8</v>
          </cell>
          <cell r="AG469" t="str">
            <v xml:space="preserve">hkhong      </v>
          </cell>
          <cell r="AH469">
            <v>4502162408</v>
          </cell>
          <cell r="AI469">
            <v>10</v>
          </cell>
          <cell r="AJ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9" t="str">
            <v xml:space="preserve">                  </v>
          </cell>
          <cell r="AL469">
            <v>1000180220</v>
          </cell>
          <cell r="AM469" t="str">
            <v>X</v>
          </cell>
          <cell r="AN469" t="str">
            <v>X</v>
          </cell>
          <cell r="AR469">
            <v>20210305</v>
          </cell>
        </row>
        <row r="470">
          <cell r="E470" t="str">
            <v>KHT81QSLI2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48</v>
          </cell>
          <cell r="M470" t="str">
            <v xml:space="preserve">EA </v>
          </cell>
          <cell r="N470">
            <v>20210327</v>
          </cell>
          <cell r="O470" t="str">
            <v>CNE2</v>
          </cell>
          <cell r="P470" t="str">
            <v>EN03</v>
          </cell>
          <cell r="Q470">
            <v>2.9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KHT81QSLI2                                                                                                                          </v>
          </cell>
          <cell r="AD470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NP8</v>
          </cell>
          <cell r="AG470" t="str">
            <v xml:space="preserve">hkhong      </v>
          </cell>
          <cell r="AH470">
            <v>4502162409</v>
          </cell>
          <cell r="AI470">
            <v>10</v>
          </cell>
          <cell r="AJ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0" t="str">
            <v xml:space="preserve">                  </v>
          </cell>
          <cell r="AL470">
            <v>1000180220</v>
          </cell>
          <cell r="AM470" t="str">
            <v>X</v>
          </cell>
          <cell r="AN470" t="str">
            <v>X</v>
          </cell>
          <cell r="AR470">
            <v>20210305</v>
          </cell>
        </row>
        <row r="471">
          <cell r="E471" t="str">
            <v>KHT81QSLT1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16</v>
          </cell>
          <cell r="M471" t="str">
            <v xml:space="preserve">EA </v>
          </cell>
          <cell r="N471">
            <v>20210327</v>
          </cell>
          <cell r="O471" t="str">
            <v>CNE2</v>
          </cell>
          <cell r="P471" t="str">
            <v>EN03</v>
          </cell>
          <cell r="Q471">
            <v>2.9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KHT81QSLT1                                                                                                                          </v>
          </cell>
          <cell r="AD471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NP8</v>
          </cell>
          <cell r="AG471" t="str">
            <v xml:space="preserve">hkhong      </v>
          </cell>
          <cell r="AH471">
            <v>4502162410</v>
          </cell>
          <cell r="AI471">
            <v>10</v>
          </cell>
          <cell r="AJ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1" t="str">
            <v xml:space="preserve">                  </v>
          </cell>
          <cell r="AL471">
            <v>1000180220</v>
          </cell>
          <cell r="AM471" t="str">
            <v>X</v>
          </cell>
          <cell r="AN471" t="str">
            <v>X</v>
          </cell>
          <cell r="AR471">
            <v>20210305</v>
          </cell>
        </row>
        <row r="472">
          <cell r="E472" t="str">
            <v>KHT81QSLT2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16</v>
          </cell>
          <cell r="M472" t="str">
            <v xml:space="preserve">EA </v>
          </cell>
          <cell r="N472">
            <v>20210327</v>
          </cell>
          <cell r="O472" t="str">
            <v>CNE2</v>
          </cell>
          <cell r="P472" t="str">
            <v>EN03</v>
          </cell>
          <cell r="Q472">
            <v>2.9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ggaba       </v>
          </cell>
          <cell r="AC472" t="str">
            <v xml:space="preserve">KHT81QSLT2                                                                                                                          </v>
          </cell>
          <cell r="AD472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NP8</v>
          </cell>
          <cell r="AG472" t="str">
            <v xml:space="preserve">hkhong      </v>
          </cell>
          <cell r="AH472">
            <v>4502162411</v>
          </cell>
          <cell r="AI472">
            <v>10</v>
          </cell>
          <cell r="AJ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2" t="str">
            <v xml:space="preserve">                  </v>
          </cell>
          <cell r="AL472">
            <v>1000180220</v>
          </cell>
          <cell r="AM472" t="str">
            <v>X</v>
          </cell>
          <cell r="AN472" t="str">
            <v>X</v>
          </cell>
          <cell r="AR472">
            <v>20210305</v>
          </cell>
        </row>
        <row r="473">
          <cell r="E473" t="str">
            <v>KHT82QSLI1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16</v>
          </cell>
          <cell r="M473" t="str">
            <v xml:space="preserve">EA </v>
          </cell>
          <cell r="N473">
            <v>20210327</v>
          </cell>
          <cell r="O473" t="str">
            <v>CNE2</v>
          </cell>
          <cell r="P473" t="str">
            <v>EN03</v>
          </cell>
          <cell r="Q473">
            <v>5.19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ggaba       </v>
          </cell>
          <cell r="AC473" t="str">
            <v xml:space="preserve">KHT82QSLI1                                                                                                                          </v>
          </cell>
          <cell r="AD473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NP8</v>
          </cell>
          <cell r="AG473" t="str">
            <v xml:space="preserve">hkhong      </v>
          </cell>
          <cell r="AH473">
            <v>4502162412</v>
          </cell>
          <cell r="AI473">
            <v>10</v>
          </cell>
          <cell r="AJ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3" t="str">
            <v xml:space="preserve">                  </v>
          </cell>
          <cell r="AL473">
            <v>1000180220</v>
          </cell>
          <cell r="AM473" t="str">
            <v>X</v>
          </cell>
          <cell r="AN473" t="str">
            <v>X</v>
          </cell>
          <cell r="AR473">
            <v>20210305</v>
          </cell>
        </row>
        <row r="474">
          <cell r="E474" t="str">
            <v>KHT82QSLI1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16</v>
          </cell>
          <cell r="M474" t="str">
            <v xml:space="preserve">EA </v>
          </cell>
          <cell r="N474">
            <v>20210327</v>
          </cell>
          <cell r="O474" t="str">
            <v>CNE2</v>
          </cell>
          <cell r="P474" t="str">
            <v>EN03</v>
          </cell>
          <cell r="Q474">
            <v>2.64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ggaba       </v>
          </cell>
          <cell r="AC474" t="str">
            <v xml:space="preserve">KHT82QSLI1                                                                                                                          </v>
          </cell>
          <cell r="AD474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NP8</v>
          </cell>
          <cell r="AG474" t="str">
            <v xml:space="preserve">hkhong      </v>
          </cell>
          <cell r="AH474">
            <v>4502162412</v>
          </cell>
          <cell r="AI474">
            <v>20</v>
          </cell>
          <cell r="AJ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4" t="str">
            <v xml:space="preserve">                  </v>
          </cell>
          <cell r="AL474">
            <v>1000180220</v>
          </cell>
          <cell r="AM474" t="str">
            <v>X</v>
          </cell>
          <cell r="AN474" t="str">
            <v>X</v>
          </cell>
          <cell r="AR474">
            <v>20210305</v>
          </cell>
        </row>
        <row r="475">
          <cell r="E475" t="str">
            <v>AVEF15I2RF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32</v>
          </cell>
          <cell r="M475" t="str">
            <v xml:space="preserve">EA </v>
          </cell>
          <cell r="N475">
            <v>20210313</v>
          </cell>
          <cell r="O475" t="str">
            <v>CNE2</v>
          </cell>
          <cell r="P475" t="str">
            <v>EN03</v>
          </cell>
          <cell r="Q475">
            <v>110.61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ggaba       </v>
          </cell>
          <cell r="AC475" t="str">
            <v xml:space="preserve">AVEF15I2RF                                                                                                                          </v>
          </cell>
          <cell r="AD47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jahorn      </v>
          </cell>
          <cell r="AH475">
            <v>4502162413</v>
          </cell>
          <cell r="AI475">
            <v>10</v>
          </cell>
          <cell r="AJ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5" t="str">
            <v xml:space="preserve">                  </v>
          </cell>
          <cell r="AL475">
            <v>1000523037</v>
          </cell>
          <cell r="AM475" t="str">
            <v>X</v>
          </cell>
          <cell r="AN475" t="str">
            <v>X</v>
          </cell>
          <cell r="AR475">
            <v>20210305</v>
          </cell>
        </row>
        <row r="476">
          <cell r="E476" t="str">
            <v>AVEF15I2RF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32</v>
          </cell>
          <cell r="M476" t="str">
            <v xml:space="preserve">EA </v>
          </cell>
          <cell r="N476">
            <v>20210313</v>
          </cell>
          <cell r="O476" t="str">
            <v>CNE2</v>
          </cell>
          <cell r="P476" t="str">
            <v>EN03</v>
          </cell>
          <cell r="Q476">
            <v>6.81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AVEF15I2RF                                                                                                                          </v>
          </cell>
          <cell r="AD476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jahorn      </v>
          </cell>
          <cell r="AH476">
            <v>4502162413</v>
          </cell>
          <cell r="AI476">
            <v>20</v>
          </cell>
          <cell r="AJ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6" t="str">
            <v xml:space="preserve">                  </v>
          </cell>
          <cell r="AL476">
            <v>1000523037</v>
          </cell>
          <cell r="AM476" t="str">
            <v>X</v>
          </cell>
          <cell r="AN476" t="str">
            <v>X</v>
          </cell>
          <cell r="AR476">
            <v>20210305</v>
          </cell>
        </row>
        <row r="477">
          <cell r="E477" t="str">
            <v>AVEF15RRDT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32</v>
          </cell>
          <cell r="M477" t="str">
            <v xml:space="preserve">EA </v>
          </cell>
          <cell r="N477">
            <v>20210313</v>
          </cell>
          <cell r="O477" t="str">
            <v>CNE2</v>
          </cell>
          <cell r="P477" t="str">
            <v>EN03</v>
          </cell>
          <cell r="Q477">
            <v>109.75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AVEF15RRDT                                                                                                                          </v>
          </cell>
          <cell r="AD477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jahorn      </v>
          </cell>
          <cell r="AH477">
            <v>4502162414</v>
          </cell>
          <cell r="AI477">
            <v>10</v>
          </cell>
          <cell r="AJ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7" t="str">
            <v xml:space="preserve">                  </v>
          </cell>
          <cell r="AL477">
            <v>1000523037</v>
          </cell>
          <cell r="AM477" t="str">
            <v>X</v>
          </cell>
          <cell r="AN477" t="str">
            <v>X</v>
          </cell>
          <cell r="AR477">
            <v>20210305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20210313</v>
          </cell>
          <cell r="O478" t="str">
            <v>CNE2</v>
          </cell>
          <cell r="P478" t="str">
            <v>EN03</v>
          </cell>
          <cell r="Q478">
            <v>6.81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jahorn      </v>
          </cell>
          <cell r="AH478">
            <v>4502162414</v>
          </cell>
          <cell r="AI478">
            <v>20</v>
          </cell>
          <cell r="AJ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8" t="str">
            <v xml:space="preserve">                  </v>
          </cell>
          <cell r="AL478">
            <v>1000523037</v>
          </cell>
          <cell r="AM478" t="str">
            <v>X</v>
          </cell>
          <cell r="AN478" t="str">
            <v>X</v>
          </cell>
          <cell r="AR478">
            <v>20210305</v>
          </cell>
        </row>
        <row r="479">
          <cell r="E479" t="str">
            <v>AVEF30IRDT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60</v>
          </cell>
          <cell r="M479" t="str">
            <v xml:space="preserve">EA </v>
          </cell>
          <cell r="N479">
            <v>20210313</v>
          </cell>
          <cell r="O479" t="str">
            <v>CNE2</v>
          </cell>
          <cell r="P479" t="str">
            <v>EN03</v>
          </cell>
          <cell r="Q479">
            <v>110.84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AVEF30IRDT                                                                                                                          </v>
          </cell>
          <cell r="AD479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jahorn      </v>
          </cell>
          <cell r="AH479">
            <v>4502162415</v>
          </cell>
          <cell r="AI479">
            <v>10</v>
          </cell>
          <cell r="AJ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9" t="str">
            <v xml:space="preserve">                  </v>
          </cell>
          <cell r="AL479">
            <v>1000523037</v>
          </cell>
          <cell r="AM479" t="str">
            <v>X</v>
          </cell>
          <cell r="AN479" t="str">
            <v>X</v>
          </cell>
          <cell r="AR479">
            <v>20210305</v>
          </cell>
        </row>
        <row r="480">
          <cell r="E480" t="str">
            <v>AVEF30IRDT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60</v>
          </cell>
          <cell r="M480" t="str">
            <v xml:space="preserve">EA </v>
          </cell>
          <cell r="N480">
            <v>20210313</v>
          </cell>
          <cell r="O480" t="str">
            <v>CNE2</v>
          </cell>
          <cell r="P480" t="str">
            <v>EN03</v>
          </cell>
          <cell r="Q480">
            <v>6.71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AVEF30IRDT                                                                                                                          </v>
          </cell>
          <cell r="AD48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jahorn      </v>
          </cell>
          <cell r="AH480">
            <v>4502162415</v>
          </cell>
          <cell r="AI480">
            <v>20</v>
          </cell>
          <cell r="AJ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0" t="str">
            <v xml:space="preserve">                  </v>
          </cell>
          <cell r="AL480">
            <v>1000523037</v>
          </cell>
          <cell r="AM480" t="str">
            <v>X</v>
          </cell>
          <cell r="AN480" t="str">
            <v>X</v>
          </cell>
          <cell r="AR480">
            <v>20210305</v>
          </cell>
        </row>
        <row r="481">
          <cell r="E481" t="str">
            <v>AVEF30RRDT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60</v>
          </cell>
          <cell r="M481" t="str">
            <v xml:space="preserve">EA </v>
          </cell>
          <cell r="N481">
            <v>20210313</v>
          </cell>
          <cell r="O481" t="str">
            <v>CNE2</v>
          </cell>
          <cell r="P481" t="str">
            <v>EN03</v>
          </cell>
          <cell r="Q481">
            <v>109.88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AVEF30RRDT                                                                                                                          </v>
          </cell>
          <cell r="AD48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jahorn      </v>
          </cell>
          <cell r="AH481">
            <v>4502162416</v>
          </cell>
          <cell r="AI481">
            <v>10</v>
          </cell>
          <cell r="AJ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1" t="str">
            <v xml:space="preserve">                  </v>
          </cell>
          <cell r="AL481">
            <v>1000523037</v>
          </cell>
          <cell r="AM481" t="str">
            <v>X</v>
          </cell>
          <cell r="AN481" t="str">
            <v>X</v>
          </cell>
          <cell r="AR481">
            <v>20210305</v>
          </cell>
        </row>
        <row r="482">
          <cell r="E482" t="str">
            <v>AVEF30RRDT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60</v>
          </cell>
          <cell r="M482" t="str">
            <v xml:space="preserve">EA </v>
          </cell>
          <cell r="N482">
            <v>20210313</v>
          </cell>
          <cell r="O482" t="str">
            <v>CNE2</v>
          </cell>
          <cell r="P482" t="str">
            <v>EN03</v>
          </cell>
          <cell r="Q482">
            <v>6.71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AVEF30RRDT                                                                                                                          </v>
          </cell>
          <cell r="AD482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jahorn      </v>
          </cell>
          <cell r="AH482">
            <v>4502162416</v>
          </cell>
          <cell r="AI482">
            <v>20</v>
          </cell>
          <cell r="AJ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2" t="str">
            <v xml:space="preserve">                  </v>
          </cell>
          <cell r="AL482">
            <v>1000523037</v>
          </cell>
          <cell r="AM482" t="str">
            <v>X</v>
          </cell>
          <cell r="AN482" t="str">
            <v>X</v>
          </cell>
          <cell r="AR482">
            <v>20210305</v>
          </cell>
        </row>
        <row r="483">
          <cell r="E483" t="str">
            <v>APSE4QIPPO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110</v>
          </cell>
          <cell r="M483" t="str">
            <v xml:space="preserve">EA </v>
          </cell>
          <cell r="N483">
            <v>20210320</v>
          </cell>
          <cell r="O483" t="str">
            <v>CNE2</v>
          </cell>
          <cell r="P483" t="str">
            <v>EN03</v>
          </cell>
          <cell r="Q483">
            <v>3.57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rvolkman    </v>
          </cell>
          <cell r="AC483" t="str">
            <v xml:space="preserve">APSE4QIPPO                                                                                                                          </v>
          </cell>
          <cell r="AD483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susanrho    </v>
          </cell>
          <cell r="AH483">
            <v>4502162399</v>
          </cell>
          <cell r="AI483">
            <v>10</v>
          </cell>
          <cell r="AJ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3" t="str">
            <v xml:space="preserve">                  </v>
          </cell>
          <cell r="AL483">
            <v>1000527530</v>
          </cell>
          <cell r="AM483" t="str">
            <v>X</v>
          </cell>
          <cell r="AN483" t="str">
            <v>X</v>
          </cell>
          <cell r="AR483">
            <v>20210305</v>
          </cell>
        </row>
        <row r="484">
          <cell r="E484" t="str">
            <v>AVE158RRDT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76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7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AVE158RRDT                                                                                                                          </v>
          </cell>
          <cell r="AD48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4502162417</v>
          </cell>
          <cell r="AI484">
            <v>20</v>
          </cell>
          <cell r="AJ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4" t="str">
            <v xml:space="preserve">                  </v>
          </cell>
          <cell r="AL484">
            <v>1000523037</v>
          </cell>
          <cell r="AM484" t="str">
            <v>X</v>
          </cell>
          <cell r="AN484" t="str">
            <v>X</v>
          </cell>
          <cell r="AR484">
            <v>20210305</v>
          </cell>
        </row>
        <row r="485">
          <cell r="E485" t="str">
            <v>AVE158RRDT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76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108.36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AVE158RRDT                                                                                                                          </v>
          </cell>
          <cell r="AD48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4502162417</v>
          </cell>
          <cell r="AI485">
            <v>10</v>
          </cell>
          <cell r="AJ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5" t="str">
            <v xml:space="preserve">                  </v>
          </cell>
          <cell r="AL485">
            <v>1000523037</v>
          </cell>
          <cell r="AM485" t="str">
            <v>X</v>
          </cell>
          <cell r="AN485" t="str">
            <v>X</v>
          </cell>
          <cell r="AR485">
            <v>20210305</v>
          </cell>
        </row>
        <row r="486">
          <cell r="E486" t="str">
            <v>AVE158IRDT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24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AVE158IRDT                                                                                                                          </v>
          </cell>
          <cell r="AD48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4502162418</v>
          </cell>
          <cell r="AI486">
            <v>20</v>
          </cell>
          <cell r="AJ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6" t="str">
            <v xml:space="preserve">                  </v>
          </cell>
          <cell r="AL486">
            <v>1000523037</v>
          </cell>
          <cell r="AM486" t="str">
            <v>X</v>
          </cell>
          <cell r="AN486" t="str">
            <v>X</v>
          </cell>
          <cell r="AR486">
            <v>20210305</v>
          </cell>
        </row>
        <row r="487">
          <cell r="E487" t="str">
            <v>AVE158IRDT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24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110.61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AVE158IRDT                                                                                                                          </v>
          </cell>
          <cell r="AD487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4502162418</v>
          </cell>
          <cell r="AI487">
            <v>10</v>
          </cell>
          <cell r="AJ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7" t="str">
            <v xml:space="preserve">                  </v>
          </cell>
          <cell r="AL487">
            <v>1000523037</v>
          </cell>
          <cell r="AM487" t="str">
            <v>X</v>
          </cell>
          <cell r="AN487" t="str">
            <v>X</v>
          </cell>
          <cell r="AR487">
            <v>20210305</v>
          </cell>
        </row>
        <row r="488">
          <cell r="E488" t="str">
            <v>AVS15I2RDT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52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3.77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AVS15I2RDT                                                                                                                          </v>
          </cell>
          <cell r="AD488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4502162419</v>
          </cell>
          <cell r="AI488">
            <v>20</v>
          </cell>
          <cell r="AJ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8" t="str">
            <v xml:space="preserve">                  </v>
          </cell>
          <cell r="AL488">
            <v>1000523037</v>
          </cell>
          <cell r="AM488" t="str">
            <v>X</v>
          </cell>
          <cell r="AN488" t="str">
            <v>X</v>
          </cell>
          <cell r="AR488">
            <v>20210305</v>
          </cell>
        </row>
        <row r="489">
          <cell r="E489" t="str">
            <v>AVS15I2RDT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52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108.65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AVS15I2RDT                                                                                                                          </v>
          </cell>
          <cell r="AD489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4502162419</v>
          </cell>
          <cell r="AI489">
            <v>10</v>
          </cell>
          <cell r="AJ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9" t="str">
            <v xml:space="preserve">                  </v>
          </cell>
          <cell r="AL489">
            <v>1000523037</v>
          </cell>
          <cell r="AM489" t="str">
            <v>X</v>
          </cell>
          <cell r="AN489" t="str">
            <v>X</v>
          </cell>
          <cell r="AR489">
            <v>20210305</v>
          </cell>
        </row>
        <row r="490">
          <cell r="E490" t="str">
            <v>AVS15R1PDT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32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108.45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AVS15R1PDT                                                                                                                          </v>
          </cell>
          <cell r="AD490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4502162420</v>
          </cell>
          <cell r="AI490">
            <v>10</v>
          </cell>
          <cell r="AJ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0" t="str">
            <v xml:space="preserve">                  </v>
          </cell>
          <cell r="AL490">
            <v>1000523037</v>
          </cell>
          <cell r="AM490" t="str">
            <v>X</v>
          </cell>
          <cell r="AN490" t="str">
            <v>X</v>
          </cell>
          <cell r="AR490">
            <v>20210305</v>
          </cell>
        </row>
        <row r="491">
          <cell r="E491" t="str">
            <v>AVS15R1PDT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32</v>
          </cell>
          <cell r="M491" t="str">
            <v xml:space="preserve">EA </v>
          </cell>
          <cell r="N491">
            <v>20210313</v>
          </cell>
          <cell r="O491" t="str">
            <v>CNE2</v>
          </cell>
          <cell r="P491" t="str">
            <v>EN03</v>
          </cell>
          <cell r="Q491">
            <v>3.77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ggaba       </v>
          </cell>
          <cell r="AC491" t="str">
            <v xml:space="preserve">AVS15R1PDT                                                                                                                          </v>
          </cell>
          <cell r="AD491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jahorn      </v>
          </cell>
          <cell r="AH491">
            <v>4502162420</v>
          </cell>
          <cell r="AI491">
            <v>20</v>
          </cell>
          <cell r="AJ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1" t="str">
            <v xml:space="preserve">                  </v>
          </cell>
          <cell r="AL491">
            <v>1000523037</v>
          </cell>
          <cell r="AM491" t="str">
            <v>X</v>
          </cell>
          <cell r="AN491" t="str">
            <v>X</v>
          </cell>
          <cell r="AR491">
            <v>20210305</v>
          </cell>
        </row>
        <row r="492">
          <cell r="E492" t="str">
            <v>AVS15R1RDT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28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107.82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AVS15R1RDT                                                                                                                          </v>
          </cell>
          <cell r="AD492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4502162421</v>
          </cell>
          <cell r="AI492">
            <v>10</v>
          </cell>
          <cell r="AJ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2" t="str">
            <v xml:space="preserve">                  </v>
          </cell>
          <cell r="AL492">
            <v>1000523037</v>
          </cell>
          <cell r="AM492" t="str">
            <v>X</v>
          </cell>
          <cell r="AN492" t="str">
            <v>X</v>
          </cell>
          <cell r="AR492">
            <v>20210305</v>
          </cell>
        </row>
        <row r="493">
          <cell r="E493" t="str">
            <v>AVS15R1RDT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28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3.77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AVS15R1RDT                                                                                                                          </v>
          </cell>
          <cell r="AD493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4502162421</v>
          </cell>
          <cell r="AI493">
            <v>20</v>
          </cell>
          <cell r="AJ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3" t="str">
            <v xml:space="preserve">                  </v>
          </cell>
          <cell r="AL493">
            <v>1000523037</v>
          </cell>
          <cell r="AM493" t="str">
            <v>X</v>
          </cell>
          <cell r="AN493" t="str">
            <v>X</v>
          </cell>
          <cell r="AR493">
            <v>20210305</v>
          </cell>
        </row>
        <row r="494">
          <cell r="E494" t="str">
            <v>AVS30I2RDT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56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108.96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AVS30I2RDT                                                                                                                          </v>
          </cell>
          <cell r="AD494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4502162422</v>
          </cell>
          <cell r="AI494">
            <v>10</v>
          </cell>
          <cell r="AJ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4" t="str">
            <v xml:space="preserve">                  </v>
          </cell>
          <cell r="AL494">
            <v>1000523037</v>
          </cell>
          <cell r="AM494" t="str">
            <v>X</v>
          </cell>
          <cell r="AN494" t="str">
            <v>X</v>
          </cell>
          <cell r="AR494">
            <v>20210305</v>
          </cell>
        </row>
        <row r="495">
          <cell r="E495" t="str">
            <v>AVS30I2RDT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56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3.65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AVS30I2RDT                                                                                                                          </v>
          </cell>
          <cell r="AD495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4502162422</v>
          </cell>
          <cell r="AI495">
            <v>20</v>
          </cell>
          <cell r="AJ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5" t="str">
            <v xml:space="preserve">                  </v>
          </cell>
          <cell r="AL495">
            <v>1000523037</v>
          </cell>
          <cell r="AM495" t="str">
            <v>X</v>
          </cell>
          <cell r="AN495" t="str">
            <v>X</v>
          </cell>
          <cell r="AR495">
            <v>20210305</v>
          </cell>
        </row>
        <row r="496">
          <cell r="E496" t="str">
            <v>AVSF30RRDT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108.13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AVSF30RRDT                                                                                                                          </v>
          </cell>
          <cell r="AD496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4502162423</v>
          </cell>
          <cell r="AI496">
            <v>10</v>
          </cell>
          <cell r="AJ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6" t="str">
            <v xml:space="preserve">                  </v>
          </cell>
          <cell r="AL496">
            <v>1000523037</v>
          </cell>
          <cell r="AM496" t="str">
            <v>X</v>
          </cell>
          <cell r="AN496" t="str">
            <v>X</v>
          </cell>
          <cell r="AR496">
            <v>20210305</v>
          </cell>
        </row>
        <row r="497">
          <cell r="E497" t="str">
            <v>AVSF30RRDT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3.65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AVSF30RRDT                                                                                                                          </v>
          </cell>
          <cell r="AD497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4502162423</v>
          </cell>
          <cell r="AI497">
            <v>20</v>
          </cell>
          <cell r="AJ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7" t="str">
            <v xml:space="preserve">                  </v>
          </cell>
          <cell r="AL497">
            <v>1000523037</v>
          </cell>
          <cell r="AM497" t="str">
            <v>X</v>
          </cell>
          <cell r="AN497" t="str">
            <v>X</v>
          </cell>
          <cell r="AR497">
            <v>20210305</v>
          </cell>
        </row>
        <row r="498">
          <cell r="E498" t="str">
            <v>AVS15I2PDT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20210320</v>
          </cell>
          <cell r="O498" t="str">
            <v>CNE2</v>
          </cell>
          <cell r="P498" t="str">
            <v>EN03</v>
          </cell>
          <cell r="Q498">
            <v>3.77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AVS15I2PDT                                                                                                                          </v>
          </cell>
          <cell r="AD498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4502162424</v>
          </cell>
          <cell r="AI498">
            <v>20</v>
          </cell>
          <cell r="AJ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8" t="str">
            <v xml:space="preserve">                  </v>
          </cell>
          <cell r="AL498">
            <v>1000523037</v>
          </cell>
          <cell r="AM498" t="str">
            <v>X</v>
          </cell>
          <cell r="AN498" t="str">
            <v>X</v>
          </cell>
          <cell r="AR498">
            <v>20210305</v>
          </cell>
        </row>
        <row r="499">
          <cell r="E499" t="str">
            <v>AVS15I2PDT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20210320</v>
          </cell>
          <cell r="O499" t="str">
            <v>CNE2</v>
          </cell>
          <cell r="P499" t="str">
            <v>EN03</v>
          </cell>
          <cell r="Q499">
            <v>107.39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AVS15I2PDT                                                                                                                          </v>
          </cell>
          <cell r="AD499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4502162424</v>
          </cell>
          <cell r="AI499">
            <v>10</v>
          </cell>
          <cell r="AJ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9" t="str">
            <v xml:space="preserve">                  </v>
          </cell>
          <cell r="AL499">
            <v>1000523037</v>
          </cell>
          <cell r="AM499" t="str">
            <v>X</v>
          </cell>
          <cell r="AN499" t="str">
            <v>X</v>
          </cell>
          <cell r="AR499">
            <v>20210305</v>
          </cell>
        </row>
        <row r="500">
          <cell r="E500" t="str">
            <v>AVS15R1M1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5</v>
          </cell>
          <cell r="M500" t="str">
            <v xml:space="preserve">EA </v>
          </cell>
          <cell r="N500">
            <v>20210327</v>
          </cell>
          <cell r="O500" t="str">
            <v>CNE2</v>
          </cell>
          <cell r="P500" t="str">
            <v>EN03</v>
          </cell>
          <cell r="Q500">
            <v>3.77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AVS15R1M1                                                                                                                           </v>
          </cell>
          <cell r="AD500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4502162400</v>
          </cell>
          <cell r="AI500">
            <v>20</v>
          </cell>
          <cell r="AJ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0" t="str">
            <v xml:space="preserve">                  </v>
          </cell>
          <cell r="AL500">
            <v>1000523037</v>
          </cell>
          <cell r="AM500" t="str">
            <v>X</v>
          </cell>
          <cell r="AN500" t="str">
            <v>X</v>
          </cell>
          <cell r="AR500">
            <v>20210305</v>
          </cell>
        </row>
        <row r="501">
          <cell r="E501" t="str">
            <v>AVS15R1M1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5</v>
          </cell>
          <cell r="M501" t="str">
            <v xml:space="preserve">EA </v>
          </cell>
          <cell r="N501">
            <v>20210327</v>
          </cell>
          <cell r="O501" t="str">
            <v>CNE2</v>
          </cell>
          <cell r="P501" t="str">
            <v>EN03</v>
          </cell>
          <cell r="Q501">
            <v>107.82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AVS15R1M1                                                                                                                           </v>
          </cell>
          <cell r="AD501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4502162400</v>
          </cell>
          <cell r="AI501">
            <v>10</v>
          </cell>
          <cell r="AJ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1" t="str">
            <v xml:space="preserve">                  </v>
          </cell>
          <cell r="AL501">
            <v>1000523037</v>
          </cell>
          <cell r="AM501" t="str">
            <v>X</v>
          </cell>
          <cell r="AN501" t="str">
            <v>X</v>
          </cell>
          <cell r="AR501">
            <v>20210305</v>
          </cell>
        </row>
        <row r="502">
          <cell r="E502" t="str">
            <v>AR1DEBQLC4_Retest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80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1.42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rvolkman    </v>
          </cell>
          <cell r="AC502" t="str">
            <v xml:space="preserve">AR1DEBQLC4_Retest                                                                                                                   </v>
          </cell>
          <cell r="AD502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4502162401</v>
          </cell>
          <cell r="AI502">
            <v>10</v>
          </cell>
          <cell r="AJ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2" t="str">
            <v xml:space="preserve">                  </v>
          </cell>
          <cell r="AL502">
            <v>1000527524</v>
          </cell>
          <cell r="AM502" t="str">
            <v>X</v>
          </cell>
          <cell r="AN502" t="str">
            <v>X</v>
          </cell>
          <cell r="AR502">
            <v>20210305</v>
          </cell>
        </row>
        <row r="503">
          <cell r="E503" t="str">
            <v>KH85SMIKP</v>
          </cell>
          <cell r="F503">
            <v>310</v>
          </cell>
          <cell r="G503">
            <v>1000016047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16</v>
          </cell>
          <cell r="M503" t="str">
            <v xml:space="preserve">EA </v>
          </cell>
          <cell r="N503">
            <v>20210320</v>
          </cell>
          <cell r="O503" t="str">
            <v>CNE2</v>
          </cell>
          <cell r="P503" t="str">
            <v>EN01</v>
          </cell>
          <cell r="Q503">
            <v>5.77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KH85SMIKP                                                                                                                           </v>
          </cell>
          <cell r="AD503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hkhong      </v>
          </cell>
          <cell r="AH503">
            <v>4502162443</v>
          </cell>
          <cell r="AI503">
            <v>10</v>
          </cell>
          <cell r="AJ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3" t="str">
            <v xml:space="preserve">                  </v>
          </cell>
          <cell r="AL503">
            <v>1000180220</v>
          </cell>
          <cell r="AM503" t="str">
            <v>X</v>
          </cell>
          <cell r="AN503" t="str">
            <v>X</v>
          </cell>
          <cell r="AR503">
            <v>20210305</v>
          </cell>
        </row>
        <row r="504">
          <cell r="E504" t="str">
            <v>KH85SMIKS</v>
          </cell>
          <cell r="F504">
            <v>310</v>
          </cell>
          <cell r="G504">
            <v>1000016047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16</v>
          </cell>
          <cell r="M504" t="str">
            <v xml:space="preserve">EA </v>
          </cell>
          <cell r="N504">
            <v>20210320</v>
          </cell>
          <cell r="O504" t="str">
            <v>CNE2</v>
          </cell>
          <cell r="P504" t="str">
            <v>EN01</v>
          </cell>
          <cell r="Q504">
            <v>5.77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KH85SMIKS                                                                                                                           </v>
          </cell>
          <cell r="AD504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hkhong      </v>
          </cell>
          <cell r="AH504">
            <v>4502162444</v>
          </cell>
          <cell r="AI504">
            <v>10</v>
          </cell>
          <cell r="AJ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4" t="str">
            <v xml:space="preserve">                  </v>
          </cell>
          <cell r="AL504">
            <v>1000180220</v>
          </cell>
          <cell r="AM504" t="str">
            <v>X</v>
          </cell>
          <cell r="AN504" t="str">
            <v>X</v>
          </cell>
          <cell r="AR504">
            <v>20210305</v>
          </cell>
        </row>
        <row r="505">
          <cell r="E505" t="str">
            <v>BHSECABALI</v>
          </cell>
          <cell r="F505">
            <v>310</v>
          </cell>
          <cell r="G505">
            <v>1000016047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500</v>
          </cell>
          <cell r="M505" t="str">
            <v xml:space="preserve">EA </v>
          </cell>
          <cell r="N505">
            <v>20210403</v>
          </cell>
          <cell r="O505" t="str">
            <v>CNE2</v>
          </cell>
          <cell r="P505" t="str">
            <v>EN01</v>
          </cell>
          <cell r="Q505">
            <v>66.33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hoangan     </v>
          </cell>
          <cell r="AC505" t="str">
            <v xml:space="preserve">BHSECABALI                                                                                                                          </v>
          </cell>
          <cell r="AD505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strivedi    </v>
          </cell>
          <cell r="AH505">
            <v>4502162445</v>
          </cell>
          <cell r="AI505">
            <v>10</v>
          </cell>
          <cell r="AJ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5" t="str">
            <v xml:space="preserve">                  </v>
          </cell>
          <cell r="AL505">
            <v>1000528865</v>
          </cell>
          <cell r="AM505" t="str">
            <v>X</v>
          </cell>
          <cell r="AN505" t="str">
            <v>X</v>
          </cell>
          <cell r="AR505">
            <v>20210305</v>
          </cell>
        </row>
        <row r="506">
          <cell r="E506" t="str">
            <v>BHSECABMDL</v>
          </cell>
          <cell r="F506">
            <v>310</v>
          </cell>
          <cell r="G506">
            <v>1000016047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500</v>
          </cell>
          <cell r="M506" t="str">
            <v xml:space="preserve">EA </v>
          </cell>
          <cell r="N506">
            <v>20210403</v>
          </cell>
          <cell r="O506" t="str">
            <v>CNE2</v>
          </cell>
          <cell r="P506" t="str">
            <v>EN01</v>
          </cell>
          <cell r="Q506">
            <v>66.33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hoangan     </v>
          </cell>
          <cell r="AC506" t="str">
            <v xml:space="preserve">BHSECABMDL                                                                                                                          </v>
          </cell>
          <cell r="AD506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strivedi    </v>
          </cell>
          <cell r="AH506">
            <v>4502162446</v>
          </cell>
          <cell r="AI506">
            <v>10</v>
          </cell>
          <cell r="AJ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6" t="str">
            <v xml:space="preserve">                  </v>
          </cell>
          <cell r="AL506">
            <v>1000528865</v>
          </cell>
          <cell r="AM506" t="str">
            <v>X</v>
          </cell>
          <cell r="AN506" t="str">
            <v>X</v>
          </cell>
          <cell r="AR506">
            <v>20210305</v>
          </cell>
        </row>
        <row r="507">
          <cell r="E507" t="str">
            <v>AR1DEBQLC6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29.16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rvolkman    </v>
          </cell>
          <cell r="AC507" t="str">
            <v xml:space="preserve">AR1DEBQLC6                                                                                                                          </v>
          </cell>
          <cell r="AD507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4502162402</v>
          </cell>
          <cell r="AI507">
            <v>10</v>
          </cell>
          <cell r="AJ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7" t="str">
            <v xml:space="preserve">                  </v>
          </cell>
          <cell r="AL507">
            <v>1000527524</v>
          </cell>
          <cell r="AM507" t="str">
            <v>X</v>
          </cell>
          <cell r="AN507" t="str">
            <v>X</v>
          </cell>
          <cell r="AR507">
            <v>20210305</v>
          </cell>
        </row>
        <row r="508">
          <cell r="E508" t="str">
            <v>BH32VERW2</v>
          </cell>
          <cell r="F508">
            <v>310</v>
          </cell>
          <cell r="G508">
            <v>1000016047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9</v>
          </cell>
          <cell r="M508" t="str">
            <v xml:space="preserve">EA </v>
          </cell>
          <cell r="N508">
            <v>20210320</v>
          </cell>
          <cell r="O508" t="str">
            <v>CNE2</v>
          </cell>
          <cell r="P508" t="str">
            <v>EN01</v>
          </cell>
          <cell r="Q508">
            <v>13.66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hoangan     </v>
          </cell>
          <cell r="AC508" t="str">
            <v xml:space="preserve">BH32VERW2                                                                                                                           </v>
          </cell>
          <cell r="AD508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strivedi    </v>
          </cell>
          <cell r="AH508">
            <v>4502162447</v>
          </cell>
          <cell r="AI508">
            <v>10</v>
          </cell>
          <cell r="AJ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8" t="str">
            <v xml:space="preserve">                  </v>
          </cell>
          <cell r="AL508">
            <v>1000180207</v>
          </cell>
          <cell r="AM508" t="str">
            <v>X</v>
          </cell>
          <cell r="AN508" t="str">
            <v>X</v>
          </cell>
          <cell r="AR508">
            <v>20210305</v>
          </cell>
        </row>
        <row r="509">
          <cell r="E509" t="str">
            <v>AR1DEBTLC7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32</v>
          </cell>
          <cell r="M509" t="str">
            <v xml:space="preserve">EA </v>
          </cell>
          <cell r="N509">
            <v>20210320</v>
          </cell>
          <cell r="O509" t="str">
            <v>CNE2</v>
          </cell>
          <cell r="P509" t="str">
            <v>EN03</v>
          </cell>
          <cell r="Q509">
            <v>29.16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rvolkman    </v>
          </cell>
          <cell r="AC509" t="str">
            <v xml:space="preserve">AR1DEBTLC7                                                                                                                          </v>
          </cell>
          <cell r="AD509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4502162403</v>
          </cell>
          <cell r="AI509">
            <v>10</v>
          </cell>
          <cell r="AJ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9" t="str">
            <v xml:space="preserve">                  </v>
          </cell>
          <cell r="AL509">
            <v>1000527524</v>
          </cell>
          <cell r="AM509" t="str">
            <v>X</v>
          </cell>
          <cell r="AN509" t="str">
            <v>X</v>
          </cell>
          <cell r="AR509">
            <v>20210305</v>
          </cell>
        </row>
        <row r="510">
          <cell r="E510" t="str">
            <v>KHT85QSLI1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64</v>
          </cell>
          <cell r="M510" t="str">
            <v xml:space="preserve">EA </v>
          </cell>
          <cell r="N510">
            <v>20210327</v>
          </cell>
          <cell r="O510" t="str">
            <v>CNE2</v>
          </cell>
          <cell r="P510" t="str">
            <v>EN03</v>
          </cell>
          <cell r="Q510">
            <v>2.92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ggaba       </v>
          </cell>
          <cell r="AC510" t="str">
            <v xml:space="preserve">KHT85QSLI1                                                                                                                          </v>
          </cell>
          <cell r="AD510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hkhong      </v>
          </cell>
          <cell r="AH510">
            <v>4502162404</v>
          </cell>
          <cell r="AI510">
            <v>10</v>
          </cell>
          <cell r="AJ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0" t="str">
            <v xml:space="preserve">                  </v>
          </cell>
          <cell r="AL510">
            <v>1000180220</v>
          </cell>
          <cell r="AM510" t="str">
            <v>X</v>
          </cell>
          <cell r="AN510" t="str">
            <v>X</v>
          </cell>
          <cell r="AR510">
            <v>20210305</v>
          </cell>
        </row>
        <row r="511">
          <cell r="E511" t="str">
            <v>KHT85QSLI2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64</v>
          </cell>
          <cell r="M511" t="str">
            <v xml:space="preserve">EA </v>
          </cell>
          <cell r="N511">
            <v>20210327</v>
          </cell>
          <cell r="O511" t="str">
            <v>CNE2</v>
          </cell>
          <cell r="P511" t="str">
            <v>EN03</v>
          </cell>
          <cell r="Q511">
            <v>2.92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KHT85QSLI2                                                                                                                          </v>
          </cell>
          <cell r="AD511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4502162405</v>
          </cell>
          <cell r="AI511">
            <v>10</v>
          </cell>
          <cell r="AJ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1" t="str">
            <v xml:space="preserve">                  </v>
          </cell>
          <cell r="AL511">
            <v>1000180220</v>
          </cell>
          <cell r="AM511" t="str">
            <v>X</v>
          </cell>
          <cell r="AN511" t="str">
            <v>X</v>
          </cell>
          <cell r="AR511">
            <v>20210305</v>
          </cell>
        </row>
        <row r="512">
          <cell r="E512" t="str">
            <v>KHT85QSLT1</v>
          </cell>
          <cell r="F512">
            <v>310</v>
          </cell>
          <cell r="G512">
            <v>1000081891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64</v>
          </cell>
          <cell r="M512" t="str">
            <v xml:space="preserve">EA </v>
          </cell>
          <cell r="N512">
            <v>20210327</v>
          </cell>
          <cell r="O512" t="str">
            <v>CNE2</v>
          </cell>
          <cell r="P512" t="str">
            <v>EN03</v>
          </cell>
          <cell r="Q512">
            <v>2.92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KHT85QSLT1                                                                                                                          </v>
          </cell>
          <cell r="AD512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4502162406</v>
          </cell>
          <cell r="AI512">
            <v>10</v>
          </cell>
          <cell r="AJ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2" t="str">
            <v xml:space="preserve">                  </v>
          </cell>
          <cell r="AL512">
            <v>1000180220</v>
          </cell>
          <cell r="AM512" t="str">
            <v>X</v>
          </cell>
          <cell r="AN512" t="str">
            <v>X</v>
          </cell>
          <cell r="AR512">
            <v>20210305</v>
          </cell>
        </row>
        <row r="513">
          <cell r="E513" t="str">
            <v>YRRM2E240P_PCODE</v>
          </cell>
          <cell r="F513">
            <v>310</v>
          </cell>
          <cell r="G513">
            <v>1000081891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7</v>
          </cell>
          <cell r="M513" t="str">
            <v xml:space="preserve">EA </v>
          </cell>
          <cell r="N513">
            <v>20210313</v>
          </cell>
          <cell r="O513" t="str">
            <v>CNE2</v>
          </cell>
          <cell r="P513" t="str">
            <v>EN03</v>
          </cell>
          <cell r="Q513">
            <v>3.42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tlcoenen    </v>
          </cell>
          <cell r="AC513" t="str">
            <v xml:space="preserve">YRRM2E240P_PCODE                                                                                                                    </v>
          </cell>
          <cell r="AD513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pruscito    </v>
          </cell>
          <cell r="AH513">
            <v>4502166040</v>
          </cell>
          <cell r="AI513">
            <v>10</v>
          </cell>
          <cell r="AJ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3" t="str">
            <v xml:space="preserve">                  </v>
          </cell>
          <cell r="AL513">
            <v>1000523982</v>
          </cell>
          <cell r="AM513" t="str">
            <v>X</v>
          </cell>
          <cell r="AN513" t="str">
            <v>X</v>
          </cell>
          <cell r="AR513">
            <v>20210312</v>
          </cell>
        </row>
        <row r="514">
          <cell r="E514" t="str">
            <v>YRR2E480M2_PCODE</v>
          </cell>
          <cell r="F514">
            <v>310</v>
          </cell>
          <cell r="G514">
            <v>1000081891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8</v>
          </cell>
          <cell r="M514" t="str">
            <v xml:space="preserve">EA </v>
          </cell>
          <cell r="N514">
            <v>20210306</v>
          </cell>
          <cell r="O514" t="str">
            <v>CNE2</v>
          </cell>
          <cell r="P514" t="str">
            <v>EN03</v>
          </cell>
          <cell r="Q514">
            <v>3.16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tlcoenen    </v>
          </cell>
          <cell r="AC514" t="str">
            <v xml:space="preserve">YRR2E480M2_PCODE                                                                                                                    </v>
          </cell>
          <cell r="AD514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pruscito    </v>
          </cell>
          <cell r="AH514">
            <v>4502166049</v>
          </cell>
          <cell r="AI514">
            <v>10</v>
          </cell>
          <cell r="AJ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4" t="str">
            <v xml:space="preserve">                  </v>
          </cell>
          <cell r="AL514">
            <v>1000514619</v>
          </cell>
          <cell r="AM514" t="str">
            <v>X</v>
          </cell>
          <cell r="AN514" t="str">
            <v>X</v>
          </cell>
          <cell r="AR514">
            <v>20210312</v>
          </cell>
        </row>
        <row r="515">
          <cell r="E515" t="str">
            <v>YRR2E960M1_PCODE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8</v>
          </cell>
          <cell r="M515" t="str">
            <v xml:space="preserve">EA </v>
          </cell>
          <cell r="N515">
            <v>20210306</v>
          </cell>
          <cell r="O515" t="str">
            <v>CNE2</v>
          </cell>
          <cell r="P515" t="str">
            <v>EN03</v>
          </cell>
          <cell r="Q515">
            <v>3.27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tlcoenen    </v>
          </cell>
          <cell r="AC515" t="str">
            <v xml:space="preserve">YRR2E960M1_PCODE                                                                                                                    </v>
          </cell>
          <cell r="AD515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pruscito    </v>
          </cell>
          <cell r="AH515">
            <v>4502166050</v>
          </cell>
          <cell r="AI515">
            <v>10</v>
          </cell>
          <cell r="AJ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5" t="str">
            <v xml:space="preserve">                  </v>
          </cell>
          <cell r="AL515">
            <v>1000514619</v>
          </cell>
          <cell r="AM515" t="str">
            <v>X</v>
          </cell>
          <cell r="AN515" t="str">
            <v>X</v>
          </cell>
          <cell r="AR515">
            <v>20210312</v>
          </cell>
        </row>
        <row r="516">
          <cell r="E516" t="str">
            <v>YRR2E960M2_PCODE</v>
          </cell>
          <cell r="F516">
            <v>310</v>
          </cell>
          <cell r="G516">
            <v>1000081891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8</v>
          </cell>
          <cell r="M516" t="str">
            <v xml:space="preserve">EA </v>
          </cell>
          <cell r="N516">
            <v>20210306</v>
          </cell>
          <cell r="O516" t="str">
            <v>CNE2</v>
          </cell>
          <cell r="P516" t="str">
            <v>EN03</v>
          </cell>
          <cell r="Q516">
            <v>3.27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tlcoenen    </v>
          </cell>
          <cell r="AC516" t="str">
            <v xml:space="preserve">YRR2E960M2_PCODE                                                                                                                    </v>
          </cell>
          <cell r="AD516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pruscito    </v>
          </cell>
          <cell r="AH516">
            <v>4502166051</v>
          </cell>
          <cell r="AI516">
            <v>10</v>
          </cell>
          <cell r="AJ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6" t="str">
            <v xml:space="preserve">                  </v>
          </cell>
          <cell r="AL516">
            <v>1000514619</v>
          </cell>
          <cell r="AM516" t="str">
            <v>X</v>
          </cell>
          <cell r="AN516" t="str">
            <v>X</v>
          </cell>
          <cell r="AR516">
            <v>20210312</v>
          </cell>
        </row>
        <row r="517">
          <cell r="E517" t="str">
            <v>YRR2E019S1_PCODE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10</v>
          </cell>
          <cell r="M517" t="str">
            <v xml:space="preserve">EA </v>
          </cell>
          <cell r="N517">
            <v>20210306</v>
          </cell>
          <cell r="O517" t="str">
            <v>CNE2</v>
          </cell>
          <cell r="P517" t="str">
            <v>EN03</v>
          </cell>
          <cell r="Q517">
            <v>3.28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tlcoenen    </v>
          </cell>
          <cell r="AC517" t="str">
            <v xml:space="preserve">YRR2E019S1_PCODE                                                                                                                    </v>
          </cell>
          <cell r="AD517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pruscito    </v>
          </cell>
          <cell r="AH517">
            <v>4502166052</v>
          </cell>
          <cell r="AI517">
            <v>10</v>
          </cell>
          <cell r="AJ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7" t="str">
            <v xml:space="preserve">                  </v>
          </cell>
          <cell r="AL517">
            <v>1000514619</v>
          </cell>
          <cell r="AM517" t="str">
            <v>X</v>
          </cell>
          <cell r="AN517" t="str">
            <v>X</v>
          </cell>
          <cell r="AR517">
            <v>20210312</v>
          </cell>
        </row>
        <row r="518">
          <cell r="E518" t="str">
            <v>YRR2E019S2_PCODE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10</v>
          </cell>
          <cell r="M518" t="str">
            <v xml:space="preserve">EA </v>
          </cell>
          <cell r="N518">
            <v>20210306</v>
          </cell>
          <cell r="O518" t="str">
            <v>CNE2</v>
          </cell>
          <cell r="P518" t="str">
            <v>EN03</v>
          </cell>
          <cell r="Q518">
            <v>3.28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tlcoenen    </v>
          </cell>
          <cell r="AC518" t="str">
            <v xml:space="preserve">YRR2E019S2_PCODE                                                                                                                    </v>
          </cell>
          <cell r="AD518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pruscito    </v>
          </cell>
          <cell r="AH518">
            <v>4502166053</v>
          </cell>
          <cell r="AI518">
            <v>10</v>
          </cell>
          <cell r="AJ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8" t="str">
            <v xml:space="preserve">                  </v>
          </cell>
          <cell r="AL518">
            <v>1000514619</v>
          </cell>
          <cell r="AM518" t="str">
            <v>X</v>
          </cell>
          <cell r="AN518" t="str">
            <v>X</v>
          </cell>
          <cell r="AR518">
            <v>20210312</v>
          </cell>
        </row>
        <row r="519">
          <cell r="E519" t="str">
            <v>YRR2E038S1_PCODE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10</v>
          </cell>
          <cell r="M519" t="str">
            <v xml:space="preserve">EA </v>
          </cell>
          <cell r="N519">
            <v>20210306</v>
          </cell>
          <cell r="O519" t="str">
            <v>CNE2</v>
          </cell>
          <cell r="P519" t="str">
            <v>EN03</v>
          </cell>
          <cell r="Q519">
            <v>3.27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tlcoenen    </v>
          </cell>
          <cell r="AC519" t="str">
            <v xml:space="preserve">YRR2E038S1_PCODE                                                                                                                    </v>
          </cell>
          <cell r="AD519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pruscito    </v>
          </cell>
          <cell r="AH519">
            <v>4502166054</v>
          </cell>
          <cell r="AI519">
            <v>10</v>
          </cell>
          <cell r="AJ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9" t="str">
            <v xml:space="preserve">                  </v>
          </cell>
          <cell r="AL519">
            <v>1000514619</v>
          </cell>
          <cell r="AM519" t="str">
            <v>X</v>
          </cell>
          <cell r="AN519" t="str">
            <v>X</v>
          </cell>
          <cell r="AR519">
            <v>20210312</v>
          </cell>
        </row>
        <row r="520">
          <cell r="E520" t="str">
            <v>YRR2E038S2_PCODE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10</v>
          </cell>
          <cell r="M520" t="str">
            <v xml:space="preserve">EA </v>
          </cell>
          <cell r="N520">
            <v>20210306</v>
          </cell>
          <cell r="O520" t="str">
            <v>CNE2</v>
          </cell>
          <cell r="P520" t="str">
            <v>EN03</v>
          </cell>
          <cell r="Q520">
            <v>3.27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tlcoenen    </v>
          </cell>
          <cell r="AC520" t="str">
            <v xml:space="preserve">YRR2E038S2_PCODE                                                                                                                    </v>
          </cell>
          <cell r="AD520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pruscito    </v>
          </cell>
          <cell r="AH520">
            <v>4502166055</v>
          </cell>
          <cell r="AI520">
            <v>10</v>
          </cell>
          <cell r="AJ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0" t="str">
            <v xml:space="preserve">                  </v>
          </cell>
          <cell r="AL520">
            <v>1000514619</v>
          </cell>
          <cell r="AM520" t="str">
            <v>X</v>
          </cell>
          <cell r="AN520" t="str">
            <v>X</v>
          </cell>
          <cell r="AR520">
            <v>20210312</v>
          </cell>
        </row>
        <row r="521">
          <cell r="E521" t="str">
            <v>YRR2E240S1_PCODE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10</v>
          </cell>
          <cell r="M521" t="str">
            <v xml:space="preserve">EA </v>
          </cell>
          <cell r="N521">
            <v>20210306</v>
          </cell>
          <cell r="O521" t="str">
            <v>CNE2</v>
          </cell>
          <cell r="P521" t="str">
            <v>EN03</v>
          </cell>
          <cell r="Q521">
            <v>3.03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YRR2E240S1_PCODE                                                                                                                    </v>
          </cell>
          <cell r="AD521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4502166056</v>
          </cell>
          <cell r="AI521">
            <v>10</v>
          </cell>
          <cell r="AJ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1" t="str">
            <v xml:space="preserve">                  </v>
          </cell>
          <cell r="AL521">
            <v>1000514619</v>
          </cell>
          <cell r="AM521" t="str">
            <v>X</v>
          </cell>
          <cell r="AN521" t="str">
            <v>X</v>
          </cell>
          <cell r="AR521">
            <v>20210312</v>
          </cell>
        </row>
        <row r="522">
          <cell r="E522" t="str">
            <v>YRR2E240S2_PCODE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10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3.03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YRR2E240S2_PCODE                                                                                                                    </v>
          </cell>
          <cell r="AD522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4502166057</v>
          </cell>
          <cell r="AI522">
            <v>10</v>
          </cell>
          <cell r="AJ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2" t="str">
            <v xml:space="preserve">                  </v>
          </cell>
          <cell r="AL522">
            <v>1000514619</v>
          </cell>
          <cell r="AM522" t="str">
            <v>X</v>
          </cell>
          <cell r="AN522" t="str">
            <v>X</v>
          </cell>
          <cell r="AR522">
            <v>20210312</v>
          </cell>
        </row>
        <row r="523">
          <cell r="E523" t="str">
            <v>YRR2E480S1_PCODE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10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3.16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YRR2E480S1_PCODE                                                                                                                    </v>
          </cell>
          <cell r="AD523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4502166058</v>
          </cell>
          <cell r="AI523">
            <v>10</v>
          </cell>
          <cell r="AJ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3" t="str">
            <v xml:space="preserve">                  </v>
          </cell>
          <cell r="AL523">
            <v>1000514619</v>
          </cell>
          <cell r="AM523" t="str">
            <v>X</v>
          </cell>
          <cell r="AN523" t="str">
            <v>X</v>
          </cell>
          <cell r="AR523">
            <v>20210312</v>
          </cell>
        </row>
        <row r="524">
          <cell r="E524" t="str">
            <v>YRRM2E240S_PCODE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10</v>
          </cell>
          <cell r="M524" t="str">
            <v xml:space="preserve">EA </v>
          </cell>
          <cell r="N524">
            <v>20210313</v>
          </cell>
          <cell r="O524" t="str">
            <v>CNE2</v>
          </cell>
          <cell r="P524" t="str">
            <v>EN03</v>
          </cell>
          <cell r="Q524">
            <v>3.42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YRRM2E240S_PCODE                                                                                                                    </v>
          </cell>
          <cell r="AD524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4502166041</v>
          </cell>
          <cell r="AI524">
            <v>10</v>
          </cell>
          <cell r="AJ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4" t="str">
            <v xml:space="preserve">                  </v>
          </cell>
          <cell r="AL524">
            <v>1000523982</v>
          </cell>
          <cell r="AM524" t="str">
            <v>X</v>
          </cell>
          <cell r="AN524" t="str">
            <v>X</v>
          </cell>
          <cell r="AR524">
            <v>20210312</v>
          </cell>
        </row>
        <row r="525">
          <cell r="E525" t="str">
            <v>YRR2E480S2_PCODE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3.16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YRR2E480S2_PCODE                                                                                                                    </v>
          </cell>
          <cell r="AD525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4502166059</v>
          </cell>
          <cell r="AI525">
            <v>10</v>
          </cell>
          <cell r="AJ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5" t="str">
            <v xml:space="preserve">                  </v>
          </cell>
          <cell r="AL525">
            <v>1000514619</v>
          </cell>
          <cell r="AM525" t="str">
            <v>X</v>
          </cell>
          <cell r="AN525" t="str">
            <v>X</v>
          </cell>
          <cell r="AR525">
            <v>20210312</v>
          </cell>
        </row>
        <row r="526">
          <cell r="E526" t="str">
            <v>YRR2E960S1_PCODE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12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3.27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YRR2E960S1_PCODE                                                                                                                    </v>
          </cell>
          <cell r="AD526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4502166060</v>
          </cell>
          <cell r="AI526">
            <v>10</v>
          </cell>
          <cell r="AJ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6" t="str">
            <v xml:space="preserve">                  </v>
          </cell>
          <cell r="AL526">
            <v>1000514619</v>
          </cell>
          <cell r="AM526" t="str">
            <v>X</v>
          </cell>
          <cell r="AN526" t="str">
            <v>X</v>
          </cell>
          <cell r="AR526">
            <v>20210312</v>
          </cell>
        </row>
        <row r="527">
          <cell r="E527" t="str">
            <v>YRR2E960S2_PCODE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12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YRR2E960S2_PCODE                                                                                                                    </v>
          </cell>
          <cell r="AD527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4502166061</v>
          </cell>
          <cell r="AI527">
            <v>10</v>
          </cell>
          <cell r="AJ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7" t="str">
            <v xml:space="preserve">                  </v>
          </cell>
          <cell r="AL527">
            <v>1000514619</v>
          </cell>
          <cell r="AM527" t="str">
            <v>X</v>
          </cell>
          <cell r="AN527" t="str">
            <v>X</v>
          </cell>
          <cell r="AR527">
            <v>20210312</v>
          </cell>
        </row>
        <row r="528">
          <cell r="E528" t="str">
            <v>YRR2E076S1_PCODE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8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3.37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YRR2E076S1_PCODE                                                                                                                    </v>
          </cell>
          <cell r="AD528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4502166062</v>
          </cell>
          <cell r="AI528">
            <v>10</v>
          </cell>
          <cell r="AJ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8" t="str">
            <v xml:space="preserve">                  </v>
          </cell>
          <cell r="AL528">
            <v>1000514619</v>
          </cell>
          <cell r="AM528" t="str">
            <v>X</v>
          </cell>
          <cell r="AN528" t="str">
            <v>X</v>
          </cell>
          <cell r="AR528">
            <v>20210312</v>
          </cell>
        </row>
        <row r="529">
          <cell r="E529" t="str">
            <v>YRR2E076S2_PCODE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13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3.37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YRR2E076S2_PCODE                                                                                                                    </v>
          </cell>
          <cell r="AD529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4502166063</v>
          </cell>
          <cell r="AI529">
            <v>10</v>
          </cell>
          <cell r="AJ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9" t="str">
            <v xml:space="preserve">                  </v>
          </cell>
          <cell r="AL529">
            <v>1000514619</v>
          </cell>
          <cell r="AM529" t="str">
            <v>X</v>
          </cell>
          <cell r="AN529" t="str">
            <v>X</v>
          </cell>
          <cell r="AR529">
            <v>20210312</v>
          </cell>
        </row>
        <row r="530">
          <cell r="E530" t="str">
            <v>YRRM2T480P_PCODE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48</v>
          </cell>
          <cell r="M530" t="str">
            <v xml:space="preserve">EA </v>
          </cell>
          <cell r="N530">
            <v>20210320</v>
          </cell>
          <cell r="O530" t="str">
            <v>CNE2</v>
          </cell>
          <cell r="P530" t="str">
            <v>EN03</v>
          </cell>
          <cell r="Q530">
            <v>3.42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YRRM2T480P_PCODE                                                                                                                    </v>
          </cell>
          <cell r="AD530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4502166064</v>
          </cell>
          <cell r="AI530">
            <v>10</v>
          </cell>
          <cell r="AJ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0" t="str">
            <v xml:space="preserve">                  </v>
          </cell>
          <cell r="AL530">
            <v>1000523982</v>
          </cell>
          <cell r="AM530" t="str">
            <v>X</v>
          </cell>
          <cell r="AN530" t="str">
            <v>X</v>
          </cell>
          <cell r="AR530">
            <v>20210312</v>
          </cell>
        </row>
        <row r="531">
          <cell r="E531" t="str">
            <v>YRR2T019M1_PCODE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44</v>
          </cell>
          <cell r="M531" t="str">
            <v xml:space="preserve">EA </v>
          </cell>
          <cell r="N531">
            <v>20210313</v>
          </cell>
          <cell r="O531" t="str">
            <v>CNE2</v>
          </cell>
          <cell r="P531" t="str">
            <v>EN03</v>
          </cell>
          <cell r="Q531">
            <v>3.28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YRR2T019M1_PCODE                                                                                                                    </v>
          </cell>
          <cell r="AD531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4502166065</v>
          </cell>
          <cell r="AI531">
            <v>10</v>
          </cell>
          <cell r="AJ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1" t="str">
            <v xml:space="preserve">                  </v>
          </cell>
          <cell r="AL531">
            <v>1000514619</v>
          </cell>
          <cell r="AM531" t="str">
            <v>X</v>
          </cell>
          <cell r="AN531" t="str">
            <v>X</v>
          </cell>
          <cell r="AR531">
            <v>20210312</v>
          </cell>
        </row>
        <row r="532">
          <cell r="E532" t="str">
            <v>YRR2T480M1_PCODE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36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3.16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YRR2T480M1_PCODE                                                                                                                    </v>
          </cell>
          <cell r="AD532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4502166066</v>
          </cell>
          <cell r="AI532">
            <v>10</v>
          </cell>
          <cell r="AJ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2" t="str">
            <v xml:space="preserve">                  </v>
          </cell>
          <cell r="AL532">
            <v>1000514619</v>
          </cell>
          <cell r="AM532" t="str">
            <v>X</v>
          </cell>
          <cell r="AN532" t="str">
            <v>X</v>
          </cell>
          <cell r="AR532">
            <v>20210312</v>
          </cell>
        </row>
        <row r="533">
          <cell r="E533" t="str">
            <v>YRR2T019S1_PCODE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32</v>
          </cell>
          <cell r="M533" t="str">
            <v xml:space="preserve">EA </v>
          </cell>
          <cell r="N533">
            <v>20210313</v>
          </cell>
          <cell r="O533" t="str">
            <v>CNE2</v>
          </cell>
          <cell r="P533" t="str">
            <v>EN03</v>
          </cell>
          <cell r="Q533">
            <v>3.28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YRR2T019S1_PCODE                                                                                                                    </v>
          </cell>
          <cell r="AD533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4502166067</v>
          </cell>
          <cell r="AI533">
            <v>10</v>
          </cell>
          <cell r="AJ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3" t="str">
            <v xml:space="preserve">                  </v>
          </cell>
          <cell r="AL533">
            <v>1000514619</v>
          </cell>
          <cell r="AM533" t="str">
            <v>X</v>
          </cell>
          <cell r="AN533" t="str">
            <v>X</v>
          </cell>
          <cell r="AR533">
            <v>20210312</v>
          </cell>
        </row>
        <row r="534">
          <cell r="E534" t="str">
            <v>AR1DEBTLC8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32</v>
          </cell>
          <cell r="M534" t="str">
            <v xml:space="preserve">EA </v>
          </cell>
          <cell r="N534">
            <v>20210320</v>
          </cell>
          <cell r="O534" t="str">
            <v>CNE2</v>
          </cell>
          <cell r="P534" t="str">
            <v>EN03</v>
          </cell>
          <cell r="Q534">
            <v>29.16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rvolkman    </v>
          </cell>
          <cell r="AC534" t="str">
            <v xml:space="preserve">AR1DEBTLC8                                                                                                                          </v>
          </cell>
          <cell r="AD534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jahorn      </v>
          </cell>
          <cell r="AH534">
            <v>4502166068</v>
          </cell>
          <cell r="AI534">
            <v>10</v>
          </cell>
          <cell r="AJ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4" t="str">
            <v xml:space="preserve">                  </v>
          </cell>
          <cell r="AL534">
            <v>1000527524</v>
          </cell>
          <cell r="AM534" t="str">
            <v>X</v>
          </cell>
          <cell r="AN534" t="str">
            <v>X</v>
          </cell>
          <cell r="AR534">
            <v>20210312</v>
          </cell>
        </row>
        <row r="535">
          <cell r="E535" t="str">
            <v>YRRM2E480P_PCODE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20210313</v>
          </cell>
          <cell r="O535" t="str">
            <v>CNE2</v>
          </cell>
          <cell r="P535" t="str">
            <v>EN03</v>
          </cell>
          <cell r="Q535">
            <v>3.42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YRRM2E480P_PCODE                                                                                                                    </v>
          </cell>
          <cell r="AD535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4502166042</v>
          </cell>
          <cell r="AI535">
            <v>10</v>
          </cell>
          <cell r="AJ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5" t="str">
            <v xml:space="preserve">                  </v>
          </cell>
          <cell r="AL535">
            <v>1000523982</v>
          </cell>
          <cell r="AM535" t="str">
            <v>X</v>
          </cell>
          <cell r="AN535" t="str">
            <v>X</v>
          </cell>
          <cell r="AR535">
            <v>20210312</v>
          </cell>
        </row>
        <row r="536">
          <cell r="E536" t="str">
            <v>AR1DEBQLC7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28</v>
          </cell>
          <cell r="M536" t="str">
            <v xml:space="preserve">EA </v>
          </cell>
          <cell r="N536">
            <v>20210320</v>
          </cell>
          <cell r="O536" t="str">
            <v>CNE2</v>
          </cell>
          <cell r="P536" t="str">
            <v>EN03</v>
          </cell>
          <cell r="Q536">
            <v>29.16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rvolkman    </v>
          </cell>
          <cell r="AC536" t="str">
            <v xml:space="preserve">AR1DEBQLC7                                                                                                                          </v>
          </cell>
          <cell r="AD536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jahorn      </v>
          </cell>
          <cell r="AH536">
            <v>4502166069</v>
          </cell>
          <cell r="AI536">
            <v>10</v>
          </cell>
          <cell r="AJ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6" t="str">
            <v xml:space="preserve">                  </v>
          </cell>
          <cell r="AL536">
            <v>1000527524</v>
          </cell>
          <cell r="AM536" t="str">
            <v>X</v>
          </cell>
          <cell r="AN536" t="str">
            <v>X</v>
          </cell>
          <cell r="AR536">
            <v>20210312</v>
          </cell>
        </row>
        <row r="537">
          <cell r="E537" t="str">
            <v>AVSF30RQS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512</v>
          </cell>
          <cell r="M537" t="str">
            <v xml:space="preserve">EA </v>
          </cell>
          <cell r="N537">
            <v>20210403</v>
          </cell>
          <cell r="O537" t="str">
            <v>CNE2</v>
          </cell>
          <cell r="P537" t="str">
            <v>EN03</v>
          </cell>
          <cell r="Q537">
            <v>3.65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AVSF30RQS                                                                                                                           </v>
          </cell>
          <cell r="AD537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jahorn      </v>
          </cell>
          <cell r="AH537">
            <v>4502166070</v>
          </cell>
          <cell r="AI537">
            <v>20</v>
          </cell>
          <cell r="AJ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7" t="str">
            <v xml:space="preserve">                  </v>
          </cell>
          <cell r="AL537">
            <v>1000523037</v>
          </cell>
          <cell r="AM537" t="str">
            <v>X</v>
          </cell>
          <cell r="AN537" t="str">
            <v>X</v>
          </cell>
          <cell r="AR537">
            <v>20210312</v>
          </cell>
        </row>
        <row r="538">
          <cell r="E538" t="str">
            <v>AVSF30RQS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512</v>
          </cell>
          <cell r="M538" t="str">
            <v xml:space="preserve">EA </v>
          </cell>
          <cell r="N538">
            <v>20210403</v>
          </cell>
          <cell r="O538" t="str">
            <v>CNE2</v>
          </cell>
          <cell r="P538" t="str">
            <v>EN03</v>
          </cell>
          <cell r="Q538">
            <v>108.13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ggaba       </v>
          </cell>
          <cell r="AC538" t="str">
            <v xml:space="preserve">AVSF30RQS                                                                                                                           </v>
          </cell>
          <cell r="AD538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jahorn      </v>
          </cell>
          <cell r="AH538">
            <v>4502166070</v>
          </cell>
          <cell r="AI538">
            <v>10</v>
          </cell>
          <cell r="AJ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8" t="str">
            <v xml:space="preserve">                  </v>
          </cell>
          <cell r="AL538">
            <v>1000523037</v>
          </cell>
          <cell r="AM538" t="str">
            <v>X</v>
          </cell>
          <cell r="AN538" t="str">
            <v>X</v>
          </cell>
          <cell r="AR538">
            <v>20210312</v>
          </cell>
        </row>
        <row r="539">
          <cell r="E539" t="str">
            <v>AVEF15RQS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412</v>
          </cell>
          <cell r="M539" t="str">
            <v xml:space="preserve">EA </v>
          </cell>
          <cell r="N539">
            <v>20210403</v>
          </cell>
          <cell r="O539" t="str">
            <v>CNE2</v>
          </cell>
          <cell r="P539" t="str">
            <v>EN03</v>
          </cell>
          <cell r="Q539">
            <v>6.81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ggaba       </v>
          </cell>
          <cell r="AC539" t="str">
            <v xml:space="preserve">AVEF15RQS                                                                                                                           </v>
          </cell>
          <cell r="AD539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jahorn      </v>
          </cell>
          <cell r="AH539">
            <v>4502166071</v>
          </cell>
          <cell r="AI539">
            <v>20</v>
          </cell>
          <cell r="AJ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9" t="str">
            <v xml:space="preserve">                  </v>
          </cell>
          <cell r="AL539">
            <v>1000523037</v>
          </cell>
          <cell r="AM539" t="str">
            <v>X</v>
          </cell>
          <cell r="AN539" t="str">
            <v>X</v>
          </cell>
          <cell r="AR539">
            <v>20210312</v>
          </cell>
        </row>
        <row r="540">
          <cell r="E540" t="str">
            <v>AVEF15RQS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412</v>
          </cell>
          <cell r="M540" t="str">
            <v xml:space="preserve">EA </v>
          </cell>
          <cell r="N540">
            <v>20210403</v>
          </cell>
          <cell r="O540" t="str">
            <v>CNE2</v>
          </cell>
          <cell r="P540" t="str">
            <v>EN03</v>
          </cell>
          <cell r="Q540">
            <v>109.75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ggaba       </v>
          </cell>
          <cell r="AC540" t="str">
            <v xml:space="preserve">AVEF15RQS                                                                                                                           </v>
          </cell>
          <cell r="AD540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jahorn      </v>
          </cell>
          <cell r="AH540">
            <v>4502166071</v>
          </cell>
          <cell r="AI540">
            <v>10</v>
          </cell>
          <cell r="AJ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0" t="str">
            <v xml:space="preserve">                  </v>
          </cell>
          <cell r="AL540">
            <v>1000523037</v>
          </cell>
          <cell r="AM540" t="str">
            <v>X</v>
          </cell>
          <cell r="AN540" t="str">
            <v>X</v>
          </cell>
          <cell r="AR540">
            <v>20210312</v>
          </cell>
        </row>
        <row r="541">
          <cell r="E541" t="str">
            <v>AVESF30RQS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208</v>
          </cell>
          <cell r="M541" t="str">
            <v xml:space="preserve">EA </v>
          </cell>
          <cell r="N541">
            <v>20210403</v>
          </cell>
          <cell r="O541" t="str">
            <v>CNE2</v>
          </cell>
          <cell r="P541" t="str">
            <v>EN03</v>
          </cell>
          <cell r="Q541">
            <v>6.71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ggaba       </v>
          </cell>
          <cell r="AC541" t="str">
            <v xml:space="preserve">AVESF30RQS                                                                                                                          </v>
          </cell>
          <cell r="AD541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jahorn      </v>
          </cell>
          <cell r="AH541">
            <v>4502166072</v>
          </cell>
          <cell r="AI541">
            <v>20</v>
          </cell>
          <cell r="AJ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1" t="str">
            <v xml:space="preserve">                  </v>
          </cell>
          <cell r="AL541">
            <v>1000523037</v>
          </cell>
          <cell r="AM541" t="str">
            <v>X</v>
          </cell>
          <cell r="AN541" t="str">
            <v>X</v>
          </cell>
          <cell r="AR541">
            <v>20210312</v>
          </cell>
        </row>
        <row r="542">
          <cell r="E542" t="str">
            <v>AVESF30RQS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208</v>
          </cell>
          <cell r="M542" t="str">
            <v xml:space="preserve">EA </v>
          </cell>
          <cell r="N542">
            <v>20210403</v>
          </cell>
          <cell r="O542" t="str">
            <v>CNE2</v>
          </cell>
          <cell r="P542" t="str">
            <v>EN03</v>
          </cell>
          <cell r="Q542">
            <v>109.88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ggaba       </v>
          </cell>
          <cell r="AC542" t="str">
            <v xml:space="preserve">AVESF30RQS                                                                                                                          </v>
          </cell>
          <cell r="AD542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4502166072</v>
          </cell>
          <cell r="AI542">
            <v>10</v>
          </cell>
          <cell r="AJ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2" t="str">
            <v xml:space="preserve">                  </v>
          </cell>
          <cell r="AL542">
            <v>1000523037</v>
          </cell>
          <cell r="AM542" t="str">
            <v>X</v>
          </cell>
          <cell r="AN542" t="str">
            <v>X</v>
          </cell>
          <cell r="AR542">
            <v>20210312</v>
          </cell>
        </row>
        <row r="543">
          <cell r="E543" t="str">
            <v>AVS15RQS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768</v>
          </cell>
          <cell r="M543" t="str">
            <v xml:space="preserve">EA </v>
          </cell>
          <cell r="N543">
            <v>20210403</v>
          </cell>
          <cell r="O543" t="str">
            <v>CNE2</v>
          </cell>
          <cell r="P543" t="str">
            <v>EN03</v>
          </cell>
          <cell r="Q543">
            <v>3.77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ggaba       </v>
          </cell>
          <cell r="AC543" t="str">
            <v xml:space="preserve">AVS15RQS                                                                                                                            </v>
          </cell>
          <cell r="AD543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jahorn      </v>
          </cell>
          <cell r="AH543">
            <v>4502166073</v>
          </cell>
          <cell r="AI543">
            <v>20</v>
          </cell>
          <cell r="AJ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3" t="str">
            <v xml:space="preserve">                  </v>
          </cell>
          <cell r="AL543">
            <v>1000523037</v>
          </cell>
          <cell r="AM543" t="str">
            <v>X</v>
          </cell>
          <cell r="AN543" t="str">
            <v>X</v>
          </cell>
          <cell r="AR543">
            <v>20210312</v>
          </cell>
        </row>
        <row r="544">
          <cell r="E544" t="str">
            <v>AVS15RQS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768</v>
          </cell>
          <cell r="M544" t="str">
            <v xml:space="preserve">EA </v>
          </cell>
          <cell r="N544">
            <v>20210403</v>
          </cell>
          <cell r="O544" t="str">
            <v>CNE2</v>
          </cell>
          <cell r="P544" t="str">
            <v>EN03</v>
          </cell>
          <cell r="Q544">
            <v>107.82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ggaba       </v>
          </cell>
          <cell r="AC544" t="str">
            <v xml:space="preserve">AVS15RQS                                                                                                                            </v>
          </cell>
          <cell r="AD544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4502166073</v>
          </cell>
          <cell r="AI544">
            <v>10</v>
          </cell>
          <cell r="AJ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4" t="str">
            <v xml:space="preserve">                  </v>
          </cell>
          <cell r="AL544">
            <v>1000523037</v>
          </cell>
          <cell r="AM544" t="str">
            <v>X</v>
          </cell>
          <cell r="AN544" t="str">
            <v>X</v>
          </cell>
          <cell r="AR544">
            <v>20210312</v>
          </cell>
        </row>
        <row r="545">
          <cell r="E545" t="str">
            <v>AVEF15QSMS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80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6.81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AVEF15QSMS                                                                                                                          </v>
          </cell>
          <cell r="AD545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4502166074</v>
          </cell>
          <cell r="AI545">
            <v>20</v>
          </cell>
          <cell r="AJ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5" t="str">
            <v xml:space="preserve">                  </v>
          </cell>
          <cell r="AL545">
            <v>1000523037</v>
          </cell>
          <cell r="AM545" t="str">
            <v>X</v>
          </cell>
          <cell r="AN545" t="str">
            <v>X</v>
          </cell>
          <cell r="AR545">
            <v>20210312</v>
          </cell>
        </row>
        <row r="546">
          <cell r="E546" t="str">
            <v>AVEF15QSMS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80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109.75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AVEF15QSMS                                                                                                                          </v>
          </cell>
          <cell r="AD546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4502166074</v>
          </cell>
          <cell r="AI546">
            <v>10</v>
          </cell>
          <cell r="AJ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6" t="str">
            <v xml:space="preserve">                  </v>
          </cell>
          <cell r="AL546">
            <v>1000523037</v>
          </cell>
          <cell r="AM546" t="str">
            <v>X</v>
          </cell>
          <cell r="AN546" t="str">
            <v>X</v>
          </cell>
          <cell r="AR546">
            <v>20210312</v>
          </cell>
        </row>
        <row r="547">
          <cell r="E547" t="str">
            <v>AVE158QSMS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80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108.36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AVE158QSMS                                                                                                                          </v>
          </cell>
          <cell r="AD547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4502166075</v>
          </cell>
          <cell r="AI547">
            <v>10</v>
          </cell>
          <cell r="AJ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7" t="str">
            <v xml:space="preserve">                  </v>
          </cell>
          <cell r="AL547">
            <v>1000523037</v>
          </cell>
          <cell r="AM547" t="str">
            <v>X</v>
          </cell>
          <cell r="AN547" t="str">
            <v>X</v>
          </cell>
          <cell r="AR547">
            <v>20210312</v>
          </cell>
        </row>
        <row r="548">
          <cell r="E548" t="str">
            <v>AVE158QSMS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80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7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AVE158QSMS                                                                                                                          </v>
          </cell>
          <cell r="AD548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4502166075</v>
          </cell>
          <cell r="AI548">
            <v>20</v>
          </cell>
          <cell r="AJ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8" t="str">
            <v xml:space="preserve">                  </v>
          </cell>
          <cell r="AL548">
            <v>1000523037</v>
          </cell>
          <cell r="AM548" t="str">
            <v>X</v>
          </cell>
          <cell r="AN548" t="str">
            <v>X</v>
          </cell>
          <cell r="AR548">
            <v>20210312</v>
          </cell>
        </row>
        <row r="549">
          <cell r="E549" t="str">
            <v>BHVE4PPO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8</v>
          </cell>
          <cell r="M549" t="str">
            <v xml:space="preserve">EA </v>
          </cell>
          <cell r="N549">
            <v>20210327</v>
          </cell>
          <cell r="O549" t="str">
            <v>CNE2</v>
          </cell>
          <cell r="P549" t="str">
            <v>EN03</v>
          </cell>
          <cell r="Q549">
            <v>110.67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hoangan     </v>
          </cell>
          <cell r="AC549" t="str">
            <v xml:space="preserve">BHVE4PPO                                                                                                                            </v>
          </cell>
          <cell r="AD549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strivedi    </v>
          </cell>
          <cell r="AH549">
            <v>4502166076</v>
          </cell>
          <cell r="AI549">
            <v>10</v>
          </cell>
          <cell r="AJ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9" t="str">
            <v xml:space="preserve">                  </v>
          </cell>
          <cell r="AL549">
            <v>1000180207</v>
          </cell>
          <cell r="AM549" t="str">
            <v>X</v>
          </cell>
          <cell r="AN549" t="str">
            <v>X</v>
          </cell>
          <cell r="AR549">
            <v>20210312</v>
          </cell>
        </row>
        <row r="550">
          <cell r="E550" t="str">
            <v>BH2VEDOESM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48</v>
          </cell>
          <cell r="M550" t="str">
            <v xml:space="preserve">EA </v>
          </cell>
          <cell r="N550">
            <v>20210327</v>
          </cell>
          <cell r="O550" t="str">
            <v>CNE2</v>
          </cell>
          <cell r="P550" t="str">
            <v>EN03</v>
          </cell>
          <cell r="Q550">
            <v>110.67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hoangan     </v>
          </cell>
          <cell r="AC550" t="str">
            <v xml:space="preserve">BH2VEDOESM                                                                                                                          </v>
          </cell>
          <cell r="AD550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strivedi    </v>
          </cell>
          <cell r="AH550">
            <v>4502166077</v>
          </cell>
          <cell r="AI550">
            <v>10</v>
          </cell>
          <cell r="AJ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0" t="str">
            <v xml:space="preserve">                  </v>
          </cell>
          <cell r="AL550">
            <v>1000180207</v>
          </cell>
          <cell r="AM550" t="str">
            <v>X</v>
          </cell>
          <cell r="AN550" t="str">
            <v>X</v>
          </cell>
          <cell r="AR550">
            <v>20210312</v>
          </cell>
        </row>
        <row r="551">
          <cell r="E551" t="str">
            <v>AVCEF15RQS</v>
          </cell>
          <cell r="F551">
            <v>310</v>
          </cell>
          <cell r="G551">
            <v>1000016047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412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EN01</v>
          </cell>
          <cell r="Q551">
            <v>110.44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AVCEF15RQS                                                                                                                          </v>
          </cell>
          <cell r="AD551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susanrho    </v>
          </cell>
          <cell r="AH551">
            <v>4502166078</v>
          </cell>
          <cell r="AI551">
            <v>10</v>
          </cell>
          <cell r="AJ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1" t="str">
            <v xml:space="preserve">                  </v>
          </cell>
          <cell r="AL551">
            <v>1000523037</v>
          </cell>
          <cell r="AM551" t="str">
            <v>X</v>
          </cell>
          <cell r="AN551" t="str">
            <v>X</v>
          </cell>
          <cell r="AR551">
            <v>20210312</v>
          </cell>
        </row>
        <row r="552">
          <cell r="E552" t="str">
            <v>YRRM2E480S_PCODE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10</v>
          </cell>
          <cell r="M552" t="str">
            <v xml:space="preserve">EA </v>
          </cell>
          <cell r="N552">
            <v>20210313</v>
          </cell>
          <cell r="O552" t="str">
            <v>CNE2</v>
          </cell>
          <cell r="P552" t="str">
            <v>EN03</v>
          </cell>
          <cell r="Q552">
            <v>3.42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tlcoenen    </v>
          </cell>
          <cell r="AC552" t="str">
            <v xml:space="preserve">YRRM2E480S_PCODE                                                                                                                    </v>
          </cell>
          <cell r="AD552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pruscito    </v>
          </cell>
          <cell r="AH552">
            <v>4502166043</v>
          </cell>
          <cell r="AI552">
            <v>10</v>
          </cell>
          <cell r="AJ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2" t="str">
            <v xml:space="preserve">                  </v>
          </cell>
          <cell r="AL552">
            <v>1000523982</v>
          </cell>
          <cell r="AM552" t="str">
            <v>X</v>
          </cell>
          <cell r="AN552" t="str">
            <v>X</v>
          </cell>
          <cell r="AR552">
            <v>20210312</v>
          </cell>
        </row>
        <row r="553">
          <cell r="E553" t="str">
            <v>AVCS15RQS</v>
          </cell>
          <cell r="F553">
            <v>310</v>
          </cell>
          <cell r="G553">
            <v>1000016047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672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EN01</v>
          </cell>
          <cell r="Q553">
            <v>108.29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AVCS15RQS                                                                                                                           </v>
          </cell>
          <cell r="AD553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susanrho    </v>
          </cell>
          <cell r="AH553">
            <v>4502166080</v>
          </cell>
          <cell r="AI553">
            <v>10</v>
          </cell>
          <cell r="AJ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3" t="str">
            <v xml:space="preserve">                  </v>
          </cell>
          <cell r="AL553">
            <v>1000523037</v>
          </cell>
          <cell r="AM553" t="str">
            <v>X</v>
          </cell>
          <cell r="AN553" t="str">
            <v>X</v>
          </cell>
          <cell r="AR553">
            <v>20210312</v>
          </cell>
        </row>
        <row r="554">
          <cell r="E554" t="str">
            <v>AVCSF30RQS</v>
          </cell>
          <cell r="F554">
            <v>310</v>
          </cell>
          <cell r="G554">
            <v>1000016047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432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EN01</v>
          </cell>
          <cell r="Q554">
            <v>108.38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AVCSF30RQS                                                                                                                          </v>
          </cell>
          <cell r="AD554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susanrho    </v>
          </cell>
          <cell r="AH554">
            <v>4502166081</v>
          </cell>
          <cell r="AI554">
            <v>10</v>
          </cell>
          <cell r="AJ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4" t="str">
            <v xml:space="preserve">                  </v>
          </cell>
          <cell r="AL554">
            <v>1000523037</v>
          </cell>
          <cell r="AM554" t="str">
            <v>X</v>
          </cell>
          <cell r="AN554" t="str">
            <v>X</v>
          </cell>
          <cell r="AR554">
            <v>20210312</v>
          </cell>
        </row>
        <row r="555">
          <cell r="E555" t="str">
            <v>AVCE158QSM</v>
          </cell>
          <cell r="F555">
            <v>310</v>
          </cell>
          <cell r="G555">
            <v>1000016047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EN01</v>
          </cell>
          <cell r="Q555">
            <v>101.65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AVCE158QSM                                                                                                                          </v>
          </cell>
          <cell r="AD555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susanrho    </v>
          </cell>
          <cell r="AH555">
            <v>4502166082</v>
          </cell>
          <cell r="AI555">
            <v>10</v>
          </cell>
          <cell r="AJ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5" t="str">
            <v xml:space="preserve">                  </v>
          </cell>
          <cell r="AL555">
            <v>1000523037</v>
          </cell>
          <cell r="AM555" t="str">
            <v>X</v>
          </cell>
          <cell r="AN555" t="str">
            <v>X</v>
          </cell>
          <cell r="AR555">
            <v>20210312</v>
          </cell>
        </row>
        <row r="556">
          <cell r="E556" t="str">
            <v>AVCE15QSMS</v>
          </cell>
          <cell r="F556">
            <v>310</v>
          </cell>
          <cell r="G556">
            <v>1000016047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EN01</v>
          </cell>
          <cell r="Q556">
            <v>110.44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AVCE15QSMS                                                                                                                          </v>
          </cell>
          <cell r="AD556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susanrho    </v>
          </cell>
          <cell r="AH556">
            <v>4502166083</v>
          </cell>
          <cell r="AI556">
            <v>10</v>
          </cell>
          <cell r="AJ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6" t="str">
            <v xml:space="preserve">                  </v>
          </cell>
          <cell r="AL556">
            <v>1000523037</v>
          </cell>
          <cell r="AM556" t="str">
            <v>X</v>
          </cell>
          <cell r="AN556" t="str">
            <v>X</v>
          </cell>
          <cell r="AR556">
            <v>20210312</v>
          </cell>
        </row>
        <row r="557">
          <cell r="E557" t="str">
            <v>YRR2E019M1_PCODE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10</v>
          </cell>
          <cell r="M557" t="str">
            <v xml:space="preserve">EA </v>
          </cell>
          <cell r="N557">
            <v>20210306</v>
          </cell>
          <cell r="O557" t="str">
            <v>CNE2</v>
          </cell>
          <cell r="P557" t="str">
            <v>EN03</v>
          </cell>
          <cell r="Q557">
            <v>3.28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tlcoenen    </v>
          </cell>
          <cell r="AC557" t="str">
            <v xml:space="preserve">YRR2E019M1_PCODE                                                                                                                    </v>
          </cell>
          <cell r="AD557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pruscito    </v>
          </cell>
          <cell r="AH557">
            <v>4502166044</v>
          </cell>
          <cell r="AI557">
            <v>10</v>
          </cell>
          <cell r="AJ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7" t="str">
            <v xml:space="preserve">                  </v>
          </cell>
          <cell r="AL557">
            <v>1000514619</v>
          </cell>
          <cell r="AM557" t="str">
            <v>X</v>
          </cell>
          <cell r="AN557" t="str">
            <v>X</v>
          </cell>
          <cell r="AR557">
            <v>20210312</v>
          </cell>
        </row>
        <row r="558">
          <cell r="E558" t="str">
            <v>YRR2E019M2_PCODE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10</v>
          </cell>
          <cell r="M558" t="str">
            <v xml:space="preserve">EA </v>
          </cell>
          <cell r="N558">
            <v>20210306</v>
          </cell>
          <cell r="O558" t="str">
            <v>CNE2</v>
          </cell>
          <cell r="P558" t="str">
            <v>EN03</v>
          </cell>
          <cell r="Q558">
            <v>3.28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tlcoenen    </v>
          </cell>
          <cell r="AC558" t="str">
            <v xml:space="preserve">YRR2E019M2_PCODE                                                                                                                    </v>
          </cell>
          <cell r="AD558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pruscito    </v>
          </cell>
          <cell r="AH558">
            <v>4502166045</v>
          </cell>
          <cell r="AI558">
            <v>10</v>
          </cell>
          <cell r="AJ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8" t="str">
            <v xml:space="preserve">                  </v>
          </cell>
          <cell r="AL558">
            <v>1000514619</v>
          </cell>
          <cell r="AM558" t="str">
            <v>X</v>
          </cell>
          <cell r="AN558" t="str">
            <v>X</v>
          </cell>
          <cell r="AR558">
            <v>20210312</v>
          </cell>
        </row>
        <row r="559">
          <cell r="E559" t="str">
            <v>YRR2E038M1_PCODE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10</v>
          </cell>
          <cell r="M559" t="str">
            <v xml:space="preserve">EA </v>
          </cell>
          <cell r="N559">
            <v>20210306</v>
          </cell>
          <cell r="O559" t="str">
            <v>CNE2</v>
          </cell>
          <cell r="P559" t="str">
            <v>EN03</v>
          </cell>
          <cell r="Q559">
            <v>3.26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tlcoenen    </v>
          </cell>
          <cell r="AC559" t="str">
            <v xml:space="preserve">YRR2E038M1_PCODE                                                                                                                    </v>
          </cell>
          <cell r="AD559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pruscito    </v>
          </cell>
          <cell r="AH559">
            <v>4502166046</v>
          </cell>
          <cell r="AI559">
            <v>10</v>
          </cell>
          <cell r="AJ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9" t="str">
            <v xml:space="preserve">                  </v>
          </cell>
          <cell r="AL559">
            <v>1000514619</v>
          </cell>
          <cell r="AM559" t="str">
            <v>X</v>
          </cell>
          <cell r="AN559" t="str">
            <v>X</v>
          </cell>
          <cell r="AR559">
            <v>20210312</v>
          </cell>
        </row>
        <row r="560">
          <cell r="E560" t="str">
            <v>YRR2E038M2_PCODE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20210306</v>
          </cell>
          <cell r="O560" t="str">
            <v>CNE2</v>
          </cell>
          <cell r="P560" t="str">
            <v>EN03</v>
          </cell>
          <cell r="Q560">
            <v>3.26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YRR2E038M2_PCODE                                                                                                                    </v>
          </cell>
          <cell r="AD560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4502166047</v>
          </cell>
          <cell r="AI560">
            <v>10</v>
          </cell>
          <cell r="AJ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0" t="str">
            <v xml:space="preserve">                  </v>
          </cell>
          <cell r="AL560">
            <v>1000514619</v>
          </cell>
          <cell r="AM560" t="str">
            <v>X</v>
          </cell>
          <cell r="AN560" t="str">
            <v>X</v>
          </cell>
          <cell r="AR560">
            <v>20210312</v>
          </cell>
        </row>
        <row r="561">
          <cell r="E561" t="str">
            <v>YRR2E480M1_PCODE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8</v>
          </cell>
          <cell r="M561" t="str">
            <v xml:space="preserve">EA </v>
          </cell>
          <cell r="N561">
            <v>20210306</v>
          </cell>
          <cell r="O561" t="str">
            <v>CNE2</v>
          </cell>
          <cell r="P561" t="str">
            <v>EN03</v>
          </cell>
          <cell r="Q561">
            <v>3.16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tlcoenen    </v>
          </cell>
          <cell r="AC561" t="str">
            <v xml:space="preserve">YRR2E480M1_PCODE                                                                                                                    </v>
          </cell>
          <cell r="AD561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pruscito    </v>
          </cell>
          <cell r="AH561">
            <v>4502166048</v>
          </cell>
          <cell r="AI561">
            <v>10</v>
          </cell>
          <cell r="AJ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1" t="str">
            <v xml:space="preserve">                  </v>
          </cell>
          <cell r="AL561">
            <v>1000514619</v>
          </cell>
          <cell r="AM561" t="str">
            <v>X</v>
          </cell>
          <cell r="AN561" t="str">
            <v>X</v>
          </cell>
          <cell r="AR561">
            <v>20210312</v>
          </cell>
        </row>
        <row r="562">
          <cell r="E562" t="str">
            <v>APS12DEBX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16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EN03</v>
          </cell>
          <cell r="Q562">
            <v>28.81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APS12DEBX                                                                                                                           </v>
          </cell>
          <cell r="AD562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NP5</v>
          </cell>
          <cell r="AG562" t="str">
            <v xml:space="preserve">susanrho    </v>
          </cell>
          <cell r="AH562">
            <v>4502168805</v>
          </cell>
          <cell r="AI562">
            <v>10</v>
          </cell>
          <cell r="AJ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2" t="str">
            <v xml:space="preserve">                  </v>
          </cell>
          <cell r="AL562">
            <v>1000527530</v>
          </cell>
          <cell r="AM562" t="str">
            <v>X</v>
          </cell>
          <cell r="AN562" t="str">
            <v>X</v>
          </cell>
          <cell r="AR562">
            <v>20210319</v>
          </cell>
        </row>
        <row r="563">
          <cell r="E563" t="str">
            <v>ARSS1E1SC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172</v>
          </cell>
          <cell r="M563" t="str">
            <v xml:space="preserve">EA </v>
          </cell>
          <cell r="N563">
            <v>20210410</v>
          </cell>
          <cell r="O563" t="str">
            <v>CNE2</v>
          </cell>
          <cell r="P563" t="str">
            <v>EN03</v>
          </cell>
          <cell r="Q563">
            <v>43.88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ARSS1E1SC                                                                                                                           </v>
          </cell>
          <cell r="AD563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NP5</v>
          </cell>
          <cell r="AG563" t="str">
            <v xml:space="preserve">jahorn      </v>
          </cell>
          <cell r="AH563">
            <v>4502168814</v>
          </cell>
          <cell r="AI563">
            <v>10</v>
          </cell>
          <cell r="AJ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3" t="str">
            <v xml:space="preserve">                  </v>
          </cell>
          <cell r="AL563">
            <v>1000527524</v>
          </cell>
          <cell r="AM563" t="str">
            <v>X</v>
          </cell>
          <cell r="AN563" t="str">
            <v>X</v>
          </cell>
          <cell r="AR563">
            <v>20210319</v>
          </cell>
        </row>
        <row r="564">
          <cell r="E564" t="str">
            <v>ARSS4E1PF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84</v>
          </cell>
          <cell r="M564" t="str">
            <v xml:space="preserve">EA </v>
          </cell>
          <cell r="N564">
            <v>20210410</v>
          </cell>
          <cell r="O564" t="str">
            <v>CNE2</v>
          </cell>
          <cell r="P564" t="str">
            <v>EN03</v>
          </cell>
          <cell r="Q564">
            <v>43.16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rvolkman    </v>
          </cell>
          <cell r="AC564" t="str">
            <v xml:space="preserve">ARSS4E1PF                                                                                                                           </v>
          </cell>
          <cell r="AD564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NP5</v>
          </cell>
          <cell r="AG564" t="str">
            <v xml:space="preserve">jahorn      </v>
          </cell>
          <cell r="AH564">
            <v>4502168816</v>
          </cell>
          <cell r="AI564">
            <v>10</v>
          </cell>
          <cell r="AJ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4" t="str">
            <v xml:space="preserve">                  </v>
          </cell>
          <cell r="AL564">
            <v>1000527524</v>
          </cell>
          <cell r="AM564" t="str">
            <v>X</v>
          </cell>
          <cell r="AN564" t="str">
            <v>X</v>
          </cell>
          <cell r="AR564">
            <v>20210319</v>
          </cell>
        </row>
        <row r="565">
          <cell r="E565" t="str">
            <v>ARSS4E1SC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108</v>
          </cell>
          <cell r="M565" t="str">
            <v xml:space="preserve">EA </v>
          </cell>
          <cell r="N565">
            <v>20210410</v>
          </cell>
          <cell r="O565" t="str">
            <v>CNE2</v>
          </cell>
          <cell r="P565" t="str">
            <v>EN03</v>
          </cell>
          <cell r="Q565">
            <v>44.02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rvolkman    </v>
          </cell>
          <cell r="AC565" t="str">
            <v xml:space="preserve">ARSS4E1SC                                                                                                                           </v>
          </cell>
          <cell r="AD565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NP5</v>
          </cell>
          <cell r="AG565" t="str">
            <v xml:space="preserve">jahorn      </v>
          </cell>
          <cell r="AH565">
            <v>4502168817</v>
          </cell>
          <cell r="AI565">
            <v>10</v>
          </cell>
          <cell r="AJ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5" t="str">
            <v xml:space="preserve">                  </v>
          </cell>
          <cell r="AL565">
            <v>1000527524</v>
          </cell>
          <cell r="AM565" t="str">
            <v>X</v>
          </cell>
          <cell r="AN565" t="str">
            <v>X</v>
          </cell>
          <cell r="AR565">
            <v>20210319</v>
          </cell>
        </row>
        <row r="566">
          <cell r="E566" t="str">
            <v>ARSS4E1SF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52</v>
          </cell>
          <cell r="M566" t="str">
            <v xml:space="preserve">EA </v>
          </cell>
          <cell r="N566">
            <v>20210410</v>
          </cell>
          <cell r="O566" t="str">
            <v>CNE2</v>
          </cell>
          <cell r="P566" t="str">
            <v>EN03</v>
          </cell>
          <cell r="Q566">
            <v>44.02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rvolkman    </v>
          </cell>
          <cell r="AC566" t="str">
            <v xml:space="preserve">ARSS4E1SF                                                                                                                           </v>
          </cell>
          <cell r="AD566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NP5</v>
          </cell>
          <cell r="AG566" t="str">
            <v xml:space="preserve">jahorn      </v>
          </cell>
          <cell r="AH566">
            <v>4502168818</v>
          </cell>
          <cell r="AI566">
            <v>10</v>
          </cell>
          <cell r="AJ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6" t="str">
            <v xml:space="preserve">                  </v>
          </cell>
          <cell r="AL566">
            <v>1000527524</v>
          </cell>
          <cell r="AM566" t="str">
            <v>X</v>
          </cell>
          <cell r="AN566" t="str">
            <v>X</v>
          </cell>
          <cell r="AR566">
            <v>20210319</v>
          </cell>
        </row>
        <row r="567">
          <cell r="E567" t="str">
            <v>ARSS2E1PC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132</v>
          </cell>
          <cell r="M567" t="str">
            <v xml:space="preserve">EA </v>
          </cell>
          <cell r="N567">
            <v>20210410</v>
          </cell>
          <cell r="O567" t="str">
            <v>CNE2</v>
          </cell>
          <cell r="P567" t="str">
            <v>EN03</v>
          </cell>
          <cell r="Q567">
            <v>41.9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rvolkman    </v>
          </cell>
          <cell r="AC567" t="str">
            <v xml:space="preserve">ARSS2E1PC                                                                                                                           </v>
          </cell>
          <cell r="AD567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NP5</v>
          </cell>
          <cell r="AG567" t="str">
            <v xml:space="preserve">jahorn      </v>
          </cell>
          <cell r="AH567">
            <v>4502168819</v>
          </cell>
          <cell r="AI567">
            <v>10</v>
          </cell>
          <cell r="AJ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7" t="str">
            <v xml:space="preserve">                  </v>
          </cell>
          <cell r="AL567">
            <v>1000527524</v>
          </cell>
          <cell r="AM567" t="str">
            <v>X</v>
          </cell>
          <cell r="AN567" t="str">
            <v>X</v>
          </cell>
          <cell r="AR567">
            <v>20210319</v>
          </cell>
        </row>
        <row r="568">
          <cell r="E568" t="str">
            <v>ARSS2E1PF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80</v>
          </cell>
          <cell r="M568" t="str">
            <v xml:space="preserve">EA </v>
          </cell>
          <cell r="N568">
            <v>20210410</v>
          </cell>
          <cell r="O568" t="str">
            <v>CNE2</v>
          </cell>
          <cell r="P568" t="str">
            <v>EN03</v>
          </cell>
          <cell r="Q568">
            <v>41.9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rvolkman    </v>
          </cell>
          <cell r="AC568" t="str">
            <v xml:space="preserve">ARSS2E1PF                                                                                                                           </v>
          </cell>
          <cell r="AD568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NP5</v>
          </cell>
          <cell r="AG568" t="str">
            <v xml:space="preserve">jahorn      </v>
          </cell>
          <cell r="AH568">
            <v>4502168820</v>
          </cell>
          <cell r="AI568">
            <v>10</v>
          </cell>
          <cell r="AJ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8" t="str">
            <v xml:space="preserve">                  </v>
          </cell>
          <cell r="AL568">
            <v>1000527524</v>
          </cell>
          <cell r="AM568" t="str">
            <v>X</v>
          </cell>
          <cell r="AN568" t="str">
            <v>X</v>
          </cell>
          <cell r="AR568">
            <v>20210319</v>
          </cell>
        </row>
        <row r="569">
          <cell r="E569" t="str">
            <v>ARSS2E1SF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44</v>
          </cell>
          <cell r="M569" t="str">
            <v xml:space="preserve">EA </v>
          </cell>
          <cell r="N569">
            <v>20210410</v>
          </cell>
          <cell r="O569" t="str">
            <v>CNE2</v>
          </cell>
          <cell r="P569" t="str">
            <v>EN03</v>
          </cell>
          <cell r="Q569">
            <v>42.76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rvolkman    </v>
          </cell>
          <cell r="AC569" t="str">
            <v xml:space="preserve">ARSS2E1SF                                                                                                                           </v>
          </cell>
          <cell r="AD56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NP5</v>
          </cell>
          <cell r="AG569" t="str">
            <v xml:space="preserve">jahorn      </v>
          </cell>
          <cell r="AH569">
            <v>4502168822</v>
          </cell>
          <cell r="AI569">
            <v>10</v>
          </cell>
          <cell r="AJ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9" t="str">
            <v xml:space="preserve">                  </v>
          </cell>
          <cell r="AL569">
            <v>1000527524</v>
          </cell>
          <cell r="AM569" t="str">
            <v>X</v>
          </cell>
          <cell r="AN569" t="str">
            <v>X</v>
          </cell>
          <cell r="AR569">
            <v>20210319</v>
          </cell>
        </row>
        <row r="570">
          <cell r="E570" t="str">
            <v>ARSS8E1PC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132</v>
          </cell>
          <cell r="M570" t="str">
            <v xml:space="preserve">EA </v>
          </cell>
          <cell r="N570">
            <v>20210410</v>
          </cell>
          <cell r="O570" t="str">
            <v>CNE2</v>
          </cell>
          <cell r="P570" t="str">
            <v>EN03</v>
          </cell>
          <cell r="Q570">
            <v>43.12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ARSS8E1PC                                                                                                                           </v>
          </cell>
          <cell r="AD57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jahorn      </v>
          </cell>
          <cell r="AH570">
            <v>4502168823</v>
          </cell>
          <cell r="AI570">
            <v>10</v>
          </cell>
          <cell r="AJ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0" t="str">
            <v xml:space="preserve">                  </v>
          </cell>
          <cell r="AL570">
            <v>1000527524</v>
          </cell>
          <cell r="AM570" t="str">
            <v>X</v>
          </cell>
          <cell r="AN570" t="str">
            <v>X</v>
          </cell>
          <cell r="AR570">
            <v>20210319</v>
          </cell>
        </row>
        <row r="571">
          <cell r="E571" t="str">
            <v>AVSF17I148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76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39.630000000000003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AVSF17I148                                                                                                                          </v>
          </cell>
          <cell r="AD57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4502168806</v>
          </cell>
          <cell r="AI571">
            <v>10</v>
          </cell>
          <cell r="AJ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1" t="str">
            <v xml:space="preserve">                  </v>
          </cell>
          <cell r="AL571">
            <v>1000523037</v>
          </cell>
          <cell r="AM571" t="str">
            <v>X</v>
          </cell>
          <cell r="AN571" t="str">
            <v>X</v>
          </cell>
          <cell r="AR571">
            <v>20210319</v>
          </cell>
        </row>
        <row r="572">
          <cell r="E572" t="str">
            <v>AVSF17I148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76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3.9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AVSF17I148                                                                                                                          </v>
          </cell>
          <cell r="AD57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4502168806</v>
          </cell>
          <cell r="AI572">
            <v>20</v>
          </cell>
          <cell r="AJ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2" t="str">
            <v xml:space="preserve">                  </v>
          </cell>
          <cell r="AL572">
            <v>1000523037</v>
          </cell>
          <cell r="AM572" t="str">
            <v>X</v>
          </cell>
          <cell r="AN572" t="str">
            <v>X</v>
          </cell>
          <cell r="AR572">
            <v>20210319</v>
          </cell>
        </row>
        <row r="573">
          <cell r="E573" t="str">
            <v>ARSS8E1PF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88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43.12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ARSS8E1PF                                                                                                                           </v>
          </cell>
          <cell r="AD57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4502168824</v>
          </cell>
          <cell r="AI573">
            <v>10</v>
          </cell>
          <cell r="AJ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3" t="str">
            <v xml:space="preserve">                  </v>
          </cell>
          <cell r="AL573">
            <v>1000527524</v>
          </cell>
          <cell r="AM573" t="str">
            <v>X</v>
          </cell>
          <cell r="AN573" t="str">
            <v>X</v>
          </cell>
          <cell r="AR573">
            <v>20210319</v>
          </cell>
        </row>
        <row r="574">
          <cell r="E574" t="str">
            <v>ARSS8E1SF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52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43.99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ARSS8E1SF                                                                                                                           </v>
          </cell>
          <cell r="AD574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4502168826</v>
          </cell>
          <cell r="AI574">
            <v>10</v>
          </cell>
          <cell r="AJ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4" t="str">
            <v xml:space="preserve">                  </v>
          </cell>
          <cell r="AL574">
            <v>1000527524</v>
          </cell>
          <cell r="AM574" t="str">
            <v>X</v>
          </cell>
          <cell r="AN574" t="str">
            <v>X</v>
          </cell>
          <cell r="AR574">
            <v>20210319</v>
          </cell>
        </row>
        <row r="575">
          <cell r="E575" t="str">
            <v>BHVE4POD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16</v>
          </cell>
          <cell r="M575" t="str">
            <v xml:space="preserve">EA </v>
          </cell>
          <cell r="N575">
            <v>20210403</v>
          </cell>
          <cell r="O575" t="str">
            <v>CNE2</v>
          </cell>
          <cell r="P575" t="str">
            <v>EN03</v>
          </cell>
          <cell r="Q575">
            <v>110.67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hoangan     </v>
          </cell>
          <cell r="AC575" t="str">
            <v xml:space="preserve">BHVE4POD                                                                                                                            </v>
          </cell>
          <cell r="AD575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strivedi    </v>
          </cell>
          <cell r="AH575">
            <v>4502168827</v>
          </cell>
          <cell r="AI575">
            <v>10</v>
          </cell>
          <cell r="AJ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5" t="str">
            <v xml:space="preserve">                  </v>
          </cell>
          <cell r="AL575">
            <v>1000180207</v>
          </cell>
          <cell r="AM575" t="str">
            <v>X</v>
          </cell>
          <cell r="AN575" t="str">
            <v>X</v>
          </cell>
          <cell r="AR575">
            <v>20210319</v>
          </cell>
        </row>
        <row r="576">
          <cell r="E576" t="str">
            <v>AVSF17RA18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24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38.78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AVSF17RA18                                                                                                                          </v>
          </cell>
          <cell r="AD576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4502168807</v>
          </cell>
          <cell r="AI576">
            <v>10</v>
          </cell>
          <cell r="AJ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6" t="str">
            <v xml:space="preserve">                  </v>
          </cell>
          <cell r="AL576">
            <v>1000523037</v>
          </cell>
          <cell r="AM576" t="str">
            <v>X</v>
          </cell>
          <cell r="AN576" t="str">
            <v>X</v>
          </cell>
          <cell r="AR576">
            <v>20210319</v>
          </cell>
        </row>
        <row r="577">
          <cell r="E577" t="str">
            <v>AVSF17RA18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24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3.89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AVSF17RA18                                                                                                                          </v>
          </cell>
          <cell r="AD57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4502168807</v>
          </cell>
          <cell r="AI577">
            <v>20</v>
          </cell>
          <cell r="AJ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7" t="str">
            <v xml:space="preserve">                  </v>
          </cell>
          <cell r="AL577">
            <v>1000523037</v>
          </cell>
          <cell r="AM577" t="str">
            <v>X</v>
          </cell>
          <cell r="AN577" t="str">
            <v>X</v>
          </cell>
          <cell r="AR577">
            <v>20210319</v>
          </cell>
        </row>
        <row r="578">
          <cell r="E578" t="str">
            <v>BH4VEDOESM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40</v>
          </cell>
          <cell r="M578" t="str">
            <v xml:space="preserve">EA </v>
          </cell>
          <cell r="N578">
            <v>20210403</v>
          </cell>
          <cell r="O578" t="str">
            <v>CNE2</v>
          </cell>
          <cell r="P578" t="str">
            <v>EN01</v>
          </cell>
          <cell r="Q578">
            <v>13.66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hoangan     </v>
          </cell>
          <cell r="AC578" t="str">
            <v xml:space="preserve">BH4VEDOESM                                                                                                                          </v>
          </cell>
          <cell r="AD578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strivedi    </v>
          </cell>
          <cell r="AH578">
            <v>4502168836</v>
          </cell>
          <cell r="AI578">
            <v>10</v>
          </cell>
          <cell r="AJ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8" t="str">
            <v xml:space="preserve">                  </v>
          </cell>
          <cell r="AL578">
            <v>1000180207</v>
          </cell>
          <cell r="AM578" t="str">
            <v>X</v>
          </cell>
          <cell r="AN578" t="str">
            <v>X</v>
          </cell>
          <cell r="AR578">
            <v>20210319</v>
          </cell>
        </row>
        <row r="579">
          <cell r="E579" t="str">
            <v>KH85RDTPGL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512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EN01</v>
          </cell>
          <cell r="Q579">
            <v>5.77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ggaba       </v>
          </cell>
          <cell r="AC579" t="str">
            <v xml:space="preserve">KH85RDTPGL                                                                                                                          </v>
          </cell>
          <cell r="AD579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hkhong      </v>
          </cell>
          <cell r="AH579">
            <v>4502168837</v>
          </cell>
          <cell r="AI579">
            <v>10</v>
          </cell>
          <cell r="AJ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9" t="str">
            <v xml:space="preserve">                  </v>
          </cell>
          <cell r="AL579">
            <v>1000180220</v>
          </cell>
          <cell r="AM579" t="str">
            <v>X</v>
          </cell>
          <cell r="AN579" t="str">
            <v>X</v>
          </cell>
          <cell r="AR579">
            <v>20210319</v>
          </cell>
        </row>
        <row r="580">
          <cell r="E580" t="str">
            <v>AVSF17IA18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24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3.9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ggaba       </v>
          </cell>
          <cell r="AC580" t="str">
            <v xml:space="preserve">AVSF17IA18                                                                                                                          </v>
          </cell>
          <cell r="AD580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4502168808</v>
          </cell>
          <cell r="AI580">
            <v>20</v>
          </cell>
          <cell r="AJ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0" t="str">
            <v xml:space="preserve">                  </v>
          </cell>
          <cell r="AL580">
            <v>1000523037</v>
          </cell>
          <cell r="AM580" t="str">
            <v>X</v>
          </cell>
          <cell r="AN580" t="str">
            <v>X</v>
          </cell>
          <cell r="AR580">
            <v>20210319</v>
          </cell>
        </row>
        <row r="581">
          <cell r="E581" t="str">
            <v>AVSF17IA18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24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AVSF17IA18                                                                                                                          </v>
          </cell>
          <cell r="AD58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4502168808</v>
          </cell>
          <cell r="AI581">
            <v>10</v>
          </cell>
          <cell r="AJ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1" t="str">
            <v xml:space="preserve">                  </v>
          </cell>
          <cell r="AL581">
            <v>1000523037</v>
          </cell>
          <cell r="AM581" t="str">
            <v>X</v>
          </cell>
          <cell r="AN581" t="str">
            <v>X</v>
          </cell>
          <cell r="AR581">
            <v>20210319</v>
          </cell>
        </row>
        <row r="582">
          <cell r="E582" t="str">
            <v>AVSF17R148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3.89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AVSF17R148                                                                                                                          </v>
          </cell>
          <cell r="AD582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4502168809</v>
          </cell>
          <cell r="AI582">
            <v>20</v>
          </cell>
          <cell r="AJ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2" t="str">
            <v xml:space="preserve">                  </v>
          </cell>
          <cell r="AL582">
            <v>1000523037</v>
          </cell>
          <cell r="AM582" t="str">
            <v>X</v>
          </cell>
          <cell r="AN582" t="str">
            <v>X</v>
          </cell>
          <cell r="AR582">
            <v>20210319</v>
          </cell>
        </row>
        <row r="583">
          <cell r="E583" t="str">
            <v>AVSF17R148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76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38.78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ggaba       </v>
          </cell>
          <cell r="AC583" t="str">
            <v xml:space="preserve">AVSF17R148                                                                                                                          </v>
          </cell>
          <cell r="AD58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4502168809</v>
          </cell>
          <cell r="AI583">
            <v>10</v>
          </cell>
          <cell r="AJ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3" t="str">
            <v xml:space="preserve">                  </v>
          </cell>
          <cell r="AL583">
            <v>1000523037</v>
          </cell>
          <cell r="AM583" t="str">
            <v>X</v>
          </cell>
          <cell r="AN583" t="str">
            <v>X</v>
          </cell>
          <cell r="AR583">
            <v>20210319</v>
          </cell>
        </row>
        <row r="584">
          <cell r="E584" t="str">
            <v>APS19DEBP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16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28.81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ggaba       </v>
          </cell>
          <cell r="AC584" t="str">
            <v xml:space="preserve">APS19DEBP                                                                                                                           </v>
          </cell>
          <cell r="AD584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4502168810</v>
          </cell>
          <cell r="AI584">
            <v>10</v>
          </cell>
          <cell r="AJ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4" t="str">
            <v xml:space="preserve">                  </v>
          </cell>
          <cell r="AL584">
            <v>1000523037</v>
          </cell>
          <cell r="AM584" t="str">
            <v>X</v>
          </cell>
          <cell r="AN584" t="str">
            <v>X</v>
          </cell>
          <cell r="AR584">
            <v>20210319</v>
          </cell>
        </row>
        <row r="585">
          <cell r="E585" t="str">
            <v>AVS15RQSO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75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3.77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AVS15RQSO                                                                                                                           </v>
          </cell>
          <cell r="AD585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4502168811</v>
          </cell>
          <cell r="AI585">
            <v>10</v>
          </cell>
          <cell r="AJ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5" t="str">
            <v xml:space="preserve">                  </v>
          </cell>
          <cell r="AL585">
            <v>1000523037</v>
          </cell>
          <cell r="AM585" t="str">
            <v>X</v>
          </cell>
          <cell r="AN585" t="str">
            <v>X</v>
          </cell>
          <cell r="AQ585" t="str">
            <v>Edited 05/06</v>
          </cell>
          <cell r="AR585">
            <v>20210319</v>
          </cell>
        </row>
        <row r="586">
          <cell r="E586" t="str">
            <v>AVSF30RQSO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46</v>
          </cell>
          <cell r="M586" t="str">
            <v xml:space="preserve">EA </v>
          </cell>
          <cell r="N586">
            <v>20210410</v>
          </cell>
          <cell r="O586" t="str">
            <v>CNE2</v>
          </cell>
          <cell r="P586" t="str">
            <v>EN03</v>
          </cell>
          <cell r="Q586">
            <v>3.65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ggaba       </v>
          </cell>
          <cell r="AC586" t="str">
            <v xml:space="preserve">AVSF30RQSO                                                                                                                          </v>
          </cell>
          <cell r="AD586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jahorn      </v>
          </cell>
          <cell r="AH586">
            <v>4502168812</v>
          </cell>
          <cell r="AI586">
            <v>10</v>
          </cell>
          <cell r="AJ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6" t="str">
            <v xml:space="preserve">                  </v>
          </cell>
          <cell r="AL586">
            <v>1000523037</v>
          </cell>
          <cell r="AM586" t="str">
            <v>X</v>
          </cell>
          <cell r="AN586" t="str">
            <v>X</v>
          </cell>
          <cell r="AQ586" t="str">
            <v>Edited 05/06</v>
          </cell>
          <cell r="AR586">
            <v>20210319</v>
          </cell>
        </row>
        <row r="587">
          <cell r="E587" t="str">
            <v>ARSS1E1PC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176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43.02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ARSS1E1PC                                                                                                                           </v>
          </cell>
          <cell r="AD587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4502168813</v>
          </cell>
          <cell r="AI587">
            <v>10</v>
          </cell>
          <cell r="AJ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7" t="str">
            <v xml:space="preserve">                  </v>
          </cell>
          <cell r="AL587">
            <v>1000527524</v>
          </cell>
          <cell r="AM587" t="str">
            <v>X</v>
          </cell>
          <cell r="AN587" t="str">
            <v>X</v>
          </cell>
          <cell r="AR587">
            <v>20210319</v>
          </cell>
        </row>
        <row r="588">
          <cell r="E588" t="str">
            <v>AR1DEBQLC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60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29.16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AR1DEBQLC                                                                                                                           </v>
          </cell>
          <cell r="AD588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NP8</v>
          </cell>
          <cell r="AG588" t="str">
            <v xml:space="preserve">jahorn      </v>
          </cell>
          <cell r="AH588">
            <v>4502170425</v>
          </cell>
          <cell r="AI588">
            <v>10</v>
          </cell>
          <cell r="AJ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8" t="str">
            <v xml:space="preserve">                  </v>
          </cell>
          <cell r="AL588">
            <v>1000527524</v>
          </cell>
          <cell r="AM588" t="str">
            <v>X</v>
          </cell>
          <cell r="AN588" t="str">
            <v>X</v>
          </cell>
          <cell r="AR588">
            <v>20210324</v>
          </cell>
        </row>
        <row r="589">
          <cell r="E589" t="str">
            <v>AR1DEBTLC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64</v>
          </cell>
          <cell r="M589" t="str">
            <v xml:space="preserve">EA </v>
          </cell>
          <cell r="N589">
            <v>20210410</v>
          </cell>
          <cell r="O589" t="str">
            <v>CNE2</v>
          </cell>
          <cell r="P589" t="str">
            <v>EN03</v>
          </cell>
          <cell r="Q589">
            <v>29.16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AR1DEBTLC                                                                                                                           </v>
          </cell>
          <cell r="AD589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NP8</v>
          </cell>
          <cell r="AG589" t="str">
            <v xml:space="preserve">jahorn      </v>
          </cell>
          <cell r="AH589">
            <v>4502170426</v>
          </cell>
          <cell r="AI589">
            <v>10</v>
          </cell>
          <cell r="AJ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9" t="str">
            <v xml:space="preserve">                  </v>
          </cell>
          <cell r="AL589">
            <v>1000527524</v>
          </cell>
          <cell r="AM589" t="str">
            <v>X</v>
          </cell>
          <cell r="AN589" t="str">
            <v>X</v>
          </cell>
          <cell r="AR589">
            <v>20210324</v>
          </cell>
        </row>
        <row r="590">
          <cell r="E590" t="str">
            <v>APS1TPNDOE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8</v>
          </cell>
          <cell r="M590" t="str">
            <v xml:space="preserve">EA </v>
          </cell>
          <cell r="N590">
            <v>20210327</v>
          </cell>
          <cell r="O590" t="str">
            <v>CNE2</v>
          </cell>
          <cell r="P590" t="str">
            <v>EN03</v>
          </cell>
          <cell r="Q590">
            <v>38.78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rvolkman    </v>
          </cell>
          <cell r="AC590" t="str">
            <v xml:space="preserve">APS1TPNDOE                                                                                                                          </v>
          </cell>
          <cell r="AD590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NP8</v>
          </cell>
          <cell r="AG590" t="str">
            <v xml:space="preserve">susanrho    </v>
          </cell>
          <cell r="AH590">
            <v>4502170427</v>
          </cell>
          <cell r="AI590">
            <v>10</v>
          </cell>
          <cell r="AJ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0" t="str">
            <v xml:space="preserve">                  </v>
          </cell>
          <cell r="AL590">
            <v>1000527530</v>
          </cell>
          <cell r="AM590" t="str">
            <v>X</v>
          </cell>
          <cell r="AN590" t="str">
            <v>X</v>
          </cell>
          <cell r="AR590">
            <v>20210324</v>
          </cell>
        </row>
        <row r="591">
          <cell r="E591" t="str">
            <v>APS1TPNDOE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8</v>
          </cell>
          <cell r="M591" t="str">
            <v xml:space="preserve">EA </v>
          </cell>
          <cell r="N591">
            <v>20210327</v>
          </cell>
          <cell r="O591" t="str">
            <v>CNE2</v>
          </cell>
          <cell r="P591" t="str">
            <v>EN03</v>
          </cell>
          <cell r="Q591">
            <v>3.89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rvolkman    </v>
          </cell>
          <cell r="AC591" t="str">
            <v xml:space="preserve">APS1TPNDOE                                                                                                                          </v>
          </cell>
          <cell r="AD59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NP8</v>
          </cell>
          <cell r="AG591" t="str">
            <v xml:space="preserve">susanrho    </v>
          </cell>
          <cell r="AH591">
            <v>4502170427</v>
          </cell>
          <cell r="AI591">
            <v>20</v>
          </cell>
          <cell r="AJ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1" t="str">
            <v xml:space="preserve">                  </v>
          </cell>
          <cell r="AL591">
            <v>1000527530</v>
          </cell>
          <cell r="AM591" t="str">
            <v>X</v>
          </cell>
          <cell r="AN591" t="str">
            <v>X</v>
          </cell>
          <cell r="AR591">
            <v>20210324</v>
          </cell>
        </row>
        <row r="592">
          <cell r="E592" t="str">
            <v>AVCESF30RQ</v>
          </cell>
          <cell r="F592">
            <v>310</v>
          </cell>
          <cell r="G592">
            <v>1000016047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56</v>
          </cell>
          <cell r="M592" t="str">
            <v xml:space="preserve">EA </v>
          </cell>
          <cell r="N592">
            <v>20210403</v>
          </cell>
          <cell r="O592" t="str">
            <v>CNE2</v>
          </cell>
          <cell r="P592" t="str">
            <v>EN01</v>
          </cell>
          <cell r="Q592">
            <v>110.52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AVCESF30RQ                                                                                                                          </v>
          </cell>
          <cell r="AD592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NP8</v>
          </cell>
          <cell r="AG592" t="str">
            <v xml:space="preserve">susanrho    </v>
          </cell>
          <cell r="AH592">
            <v>4502170429</v>
          </cell>
          <cell r="AI592">
            <v>10</v>
          </cell>
          <cell r="AJ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2" t="str">
            <v xml:space="preserve">                  </v>
          </cell>
          <cell r="AL592">
            <v>1000523037</v>
          </cell>
          <cell r="AM592" t="str">
            <v>X</v>
          </cell>
          <cell r="AN592" t="str">
            <v>X</v>
          </cell>
          <cell r="AR592">
            <v>20210324</v>
          </cell>
        </row>
        <row r="593">
          <cell r="E593" t="str">
            <v>ARSS4E1PC2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144</v>
          </cell>
          <cell r="M593" t="str">
            <v xml:space="preserve">EA </v>
          </cell>
          <cell r="N593">
            <v>20210417</v>
          </cell>
          <cell r="O593" t="str">
            <v>CNE2</v>
          </cell>
          <cell r="P593" t="str">
            <v>EN03</v>
          </cell>
          <cell r="Q593">
            <v>43.15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rvolkman    </v>
          </cell>
          <cell r="AC593" t="str">
            <v xml:space="preserve">ARSS4E1PC2                                                                                                                          </v>
          </cell>
          <cell r="AD593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NP8</v>
          </cell>
          <cell r="AG593" t="str">
            <v xml:space="preserve">jahorn      </v>
          </cell>
          <cell r="AH593">
            <v>4502171394</v>
          </cell>
          <cell r="AI593">
            <v>10</v>
          </cell>
          <cell r="AJ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3" t="str">
            <v xml:space="preserve">                  </v>
          </cell>
          <cell r="AL593">
            <v>1000527524</v>
          </cell>
          <cell r="AM593" t="str">
            <v>X</v>
          </cell>
          <cell r="AN593" t="str">
            <v>X</v>
          </cell>
          <cell r="AR593">
            <v>20210326</v>
          </cell>
        </row>
        <row r="594">
          <cell r="E594" t="str">
            <v>ARSS8E1PC2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120</v>
          </cell>
          <cell r="M594" t="str">
            <v xml:space="preserve">EA </v>
          </cell>
          <cell r="N594">
            <v>20210417</v>
          </cell>
          <cell r="O594" t="str">
            <v>CNE2</v>
          </cell>
          <cell r="P594" t="str">
            <v>EN03</v>
          </cell>
          <cell r="Q594">
            <v>43.11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rvolkman    </v>
          </cell>
          <cell r="AC594" t="str">
            <v xml:space="preserve">ARSS8E1PC2                                                                                                                          </v>
          </cell>
          <cell r="AD594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NP8</v>
          </cell>
          <cell r="AG594" t="str">
            <v xml:space="preserve">jahorn      </v>
          </cell>
          <cell r="AH594">
            <v>4502171395</v>
          </cell>
          <cell r="AI594">
            <v>10</v>
          </cell>
          <cell r="AJ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4" t="str">
            <v xml:space="preserve">                  </v>
          </cell>
          <cell r="AL594">
            <v>1000527524</v>
          </cell>
          <cell r="AM594" t="str">
            <v>X</v>
          </cell>
          <cell r="AN594" t="str">
            <v>X</v>
          </cell>
          <cell r="AR594">
            <v>20210326</v>
          </cell>
        </row>
        <row r="595">
          <cell r="E595" t="str">
            <v>ARSS8E1SC2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108</v>
          </cell>
          <cell r="M595" t="str">
            <v xml:space="preserve">EA </v>
          </cell>
          <cell r="N595">
            <v>20210417</v>
          </cell>
          <cell r="O595" t="str">
            <v>CNE2</v>
          </cell>
          <cell r="P595" t="str">
            <v>EN03</v>
          </cell>
          <cell r="Q595">
            <v>43.97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rvolkman    </v>
          </cell>
          <cell r="AC595" t="str">
            <v xml:space="preserve">ARSS8E1SC2                                                                                                                          </v>
          </cell>
          <cell r="AD595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NP8</v>
          </cell>
          <cell r="AG595" t="str">
            <v xml:space="preserve">jahorn      </v>
          </cell>
          <cell r="AH595">
            <v>4502171396</v>
          </cell>
          <cell r="AI595">
            <v>10</v>
          </cell>
          <cell r="AJ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5" t="str">
            <v xml:space="preserve">                  </v>
          </cell>
          <cell r="AL595">
            <v>1000527524</v>
          </cell>
          <cell r="AM595" t="str">
            <v>X</v>
          </cell>
          <cell r="AN595" t="str">
            <v>X</v>
          </cell>
          <cell r="AR595">
            <v>20210326</v>
          </cell>
        </row>
        <row r="596">
          <cell r="E596" t="str">
            <v>ARSS15PMPC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10</v>
          </cell>
          <cell r="M596" t="str">
            <v xml:space="preserve">EA </v>
          </cell>
          <cell r="N596">
            <v>20210417</v>
          </cell>
          <cell r="O596" t="str">
            <v>CNE2</v>
          </cell>
          <cell r="P596" t="str">
            <v>EN03</v>
          </cell>
          <cell r="Q596">
            <v>100.35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rvolkman    </v>
          </cell>
          <cell r="AC596" t="str">
            <v xml:space="preserve">ARSS15PMPC                                                                                                                          </v>
          </cell>
          <cell r="AD596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NP8</v>
          </cell>
          <cell r="AG596" t="str">
            <v xml:space="preserve">rjpitkin    </v>
          </cell>
          <cell r="AH596">
            <v>4502171397</v>
          </cell>
          <cell r="AI596">
            <v>10</v>
          </cell>
          <cell r="AJ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6" t="str">
            <v xml:space="preserve">                  </v>
          </cell>
          <cell r="AL596">
            <v>1000527522</v>
          </cell>
          <cell r="AM596" t="str">
            <v>X</v>
          </cell>
          <cell r="AN596" t="str">
            <v>X</v>
          </cell>
          <cell r="AR596">
            <v>20210326</v>
          </cell>
        </row>
        <row r="597">
          <cell r="E597" t="str">
            <v>YRR2Q019M1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108</v>
          </cell>
          <cell r="M597" t="str">
            <v xml:space="preserve">EA </v>
          </cell>
          <cell r="N597">
            <v>20210424</v>
          </cell>
          <cell r="O597" t="str">
            <v>CNE2</v>
          </cell>
          <cell r="P597" t="str">
            <v>EN03</v>
          </cell>
          <cell r="Q597">
            <v>17.32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tlcoenen    </v>
          </cell>
          <cell r="AC597" t="str">
            <v xml:space="preserve">YRR2Q019M1                                                                                                                          </v>
          </cell>
          <cell r="AD597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NP8</v>
          </cell>
          <cell r="AG597" t="str">
            <v xml:space="preserve">pruscito    </v>
          </cell>
          <cell r="AH597">
            <v>4502171398</v>
          </cell>
          <cell r="AI597">
            <v>10</v>
          </cell>
          <cell r="AJ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7" t="str">
            <v xml:space="preserve">                  </v>
          </cell>
          <cell r="AL597">
            <v>1000514619</v>
          </cell>
          <cell r="AM597" t="str">
            <v>X</v>
          </cell>
          <cell r="AN597" t="str">
            <v>X</v>
          </cell>
          <cell r="AR597">
            <v>20210326</v>
          </cell>
        </row>
        <row r="598">
          <cell r="E598" t="str">
            <v>YRR2Q019M1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108</v>
          </cell>
          <cell r="M598" t="str">
            <v xml:space="preserve">EA </v>
          </cell>
          <cell r="N598">
            <v>20210424</v>
          </cell>
          <cell r="O598" t="str">
            <v>CNE2</v>
          </cell>
          <cell r="P598" t="str">
            <v>EN03</v>
          </cell>
          <cell r="Q598">
            <v>3.28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tlcoenen    </v>
          </cell>
          <cell r="AC598" t="str">
            <v xml:space="preserve">YRR2Q019M1                                                                                                                          </v>
          </cell>
          <cell r="AD59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NP8</v>
          </cell>
          <cell r="AG598" t="str">
            <v xml:space="preserve">pruscito    </v>
          </cell>
          <cell r="AH598">
            <v>4502171398</v>
          </cell>
          <cell r="AI598">
            <v>20</v>
          </cell>
          <cell r="AJ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8" t="str">
            <v xml:space="preserve">                  </v>
          </cell>
          <cell r="AL598">
            <v>1000514619</v>
          </cell>
          <cell r="AM598" t="str">
            <v>X</v>
          </cell>
          <cell r="AN598" t="str">
            <v>X</v>
          </cell>
          <cell r="AR598">
            <v>20210326</v>
          </cell>
        </row>
        <row r="599">
          <cell r="E599" t="str">
            <v>YRR2Q019M2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108</v>
          </cell>
          <cell r="M599" t="str">
            <v xml:space="preserve">EA </v>
          </cell>
          <cell r="N599">
            <v>20210424</v>
          </cell>
          <cell r="O599" t="str">
            <v>CNE2</v>
          </cell>
          <cell r="P599" t="str">
            <v>EN03</v>
          </cell>
          <cell r="Q599">
            <v>18.11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tlcoenen    </v>
          </cell>
          <cell r="AC599" t="str">
            <v xml:space="preserve">YRR2Q019M2                                                                                                                          </v>
          </cell>
          <cell r="AD599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pruscito    </v>
          </cell>
          <cell r="AH599">
            <v>4502171399</v>
          </cell>
          <cell r="AI599">
            <v>10</v>
          </cell>
          <cell r="AJ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9" t="str">
            <v xml:space="preserve">                  </v>
          </cell>
          <cell r="AL599">
            <v>1000514619</v>
          </cell>
          <cell r="AM599" t="str">
            <v>X</v>
          </cell>
          <cell r="AN599" t="str">
            <v>X</v>
          </cell>
          <cell r="AR599">
            <v>20210326</v>
          </cell>
        </row>
        <row r="600">
          <cell r="E600" t="str">
            <v>YRR2Q019M2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108</v>
          </cell>
          <cell r="M600" t="str">
            <v xml:space="preserve">EA </v>
          </cell>
          <cell r="N600">
            <v>20210424</v>
          </cell>
          <cell r="O600" t="str">
            <v>CNE2</v>
          </cell>
          <cell r="P600" t="str">
            <v>EN03</v>
          </cell>
          <cell r="Q600">
            <v>3.28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tlcoenen    </v>
          </cell>
          <cell r="AC600" t="str">
            <v xml:space="preserve">YRR2Q019M2                                                                                                                          </v>
          </cell>
          <cell r="AD60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pruscito    </v>
          </cell>
          <cell r="AH600">
            <v>4502171399</v>
          </cell>
          <cell r="AI600">
            <v>20</v>
          </cell>
          <cell r="AJ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0" t="str">
            <v xml:space="preserve">                  </v>
          </cell>
          <cell r="AL600">
            <v>1000514619</v>
          </cell>
          <cell r="AM600" t="str">
            <v>X</v>
          </cell>
          <cell r="AN600" t="str">
            <v>X</v>
          </cell>
          <cell r="AR600">
            <v>20210326</v>
          </cell>
        </row>
        <row r="601">
          <cell r="E601" t="str">
            <v>YRR2Q038M1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20210424</v>
          </cell>
          <cell r="O601" t="str">
            <v>CNE2</v>
          </cell>
          <cell r="P601" t="str">
            <v>EN03</v>
          </cell>
          <cell r="Q601">
            <v>3.26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tlcoenen    </v>
          </cell>
          <cell r="AC601" t="str">
            <v xml:space="preserve">YRR2Q038M1                                                                                                                          </v>
          </cell>
          <cell r="AD601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pruscito    </v>
          </cell>
          <cell r="AH601">
            <v>4502171400</v>
          </cell>
          <cell r="AI601">
            <v>20</v>
          </cell>
          <cell r="AJ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1" t="str">
            <v xml:space="preserve">                  </v>
          </cell>
          <cell r="AL601">
            <v>1000514619</v>
          </cell>
          <cell r="AM601" t="str">
            <v>X</v>
          </cell>
          <cell r="AN601" t="str">
            <v>X</v>
          </cell>
          <cell r="AR601">
            <v>20210326</v>
          </cell>
        </row>
        <row r="602">
          <cell r="E602" t="str">
            <v>YRR2Q038M1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80</v>
          </cell>
          <cell r="M602" t="str">
            <v xml:space="preserve">EA </v>
          </cell>
          <cell r="N602">
            <v>20210424</v>
          </cell>
          <cell r="O602" t="str">
            <v>CNE2</v>
          </cell>
          <cell r="P602" t="str">
            <v>EN03</v>
          </cell>
          <cell r="Q602">
            <v>17.34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tlcoenen    </v>
          </cell>
          <cell r="AC602" t="str">
            <v xml:space="preserve">YRR2Q038M1                                                                                                                          </v>
          </cell>
          <cell r="AD60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pruscito    </v>
          </cell>
          <cell r="AH602">
            <v>4502171400</v>
          </cell>
          <cell r="AI602">
            <v>10</v>
          </cell>
          <cell r="AJ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2" t="str">
            <v xml:space="preserve">                  </v>
          </cell>
          <cell r="AL602">
            <v>1000514619</v>
          </cell>
          <cell r="AM602" t="str">
            <v>X</v>
          </cell>
          <cell r="AN602" t="str">
            <v>X</v>
          </cell>
          <cell r="AR602">
            <v>20210326</v>
          </cell>
        </row>
        <row r="603">
          <cell r="E603" t="str">
            <v>YRR2Q480M1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108</v>
          </cell>
          <cell r="M603" t="str">
            <v xml:space="preserve">EA </v>
          </cell>
          <cell r="N603">
            <v>20210424</v>
          </cell>
          <cell r="O603" t="str">
            <v>CNE2</v>
          </cell>
          <cell r="P603" t="str">
            <v>EN03</v>
          </cell>
          <cell r="Q603">
            <v>3.16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tlcoenen    </v>
          </cell>
          <cell r="AC603" t="str">
            <v xml:space="preserve">YRR2Q480M1                                                                                                                          </v>
          </cell>
          <cell r="AD603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pruscito    </v>
          </cell>
          <cell r="AH603">
            <v>4502171401</v>
          </cell>
          <cell r="AI603">
            <v>20</v>
          </cell>
          <cell r="AJ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3" t="str">
            <v xml:space="preserve">                  </v>
          </cell>
          <cell r="AL603">
            <v>1000514619</v>
          </cell>
          <cell r="AM603" t="str">
            <v>X</v>
          </cell>
          <cell r="AN603" t="str">
            <v>X</v>
          </cell>
          <cell r="AR603">
            <v>20210326</v>
          </cell>
        </row>
        <row r="604">
          <cell r="E604" t="str">
            <v>YRR2Q480M1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108</v>
          </cell>
          <cell r="M604" t="str">
            <v xml:space="preserve">EA </v>
          </cell>
          <cell r="N604">
            <v>20210424</v>
          </cell>
          <cell r="O604" t="str">
            <v>CNE2</v>
          </cell>
          <cell r="P604" t="str">
            <v>EN03</v>
          </cell>
          <cell r="Q604">
            <v>16.89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tlcoenen    </v>
          </cell>
          <cell r="AC604" t="str">
            <v xml:space="preserve">YRR2Q480M1                                                                                                                          </v>
          </cell>
          <cell r="AD60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pruscito    </v>
          </cell>
          <cell r="AH604">
            <v>4502171401</v>
          </cell>
          <cell r="AI604">
            <v>10</v>
          </cell>
          <cell r="AJ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4" t="str">
            <v xml:space="preserve">                  </v>
          </cell>
          <cell r="AL604">
            <v>1000514619</v>
          </cell>
          <cell r="AM604" t="str">
            <v>X</v>
          </cell>
          <cell r="AN604" t="str">
            <v>X</v>
          </cell>
          <cell r="AR604">
            <v>20210326</v>
          </cell>
        </row>
        <row r="605">
          <cell r="E605" t="str">
            <v>YRR2Q480M2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108</v>
          </cell>
          <cell r="M605" t="str">
            <v xml:space="preserve">EA </v>
          </cell>
          <cell r="N605">
            <v>20210424</v>
          </cell>
          <cell r="O605" t="str">
            <v>CNE2</v>
          </cell>
          <cell r="P605" t="str">
            <v>EN03</v>
          </cell>
          <cell r="Q605">
            <v>3.16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tlcoenen    </v>
          </cell>
          <cell r="AC605" t="str">
            <v xml:space="preserve">YRR2Q480M2                                                                                                                          </v>
          </cell>
          <cell r="AD605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pruscito    </v>
          </cell>
          <cell r="AH605">
            <v>4502171402</v>
          </cell>
          <cell r="AI605">
            <v>20</v>
          </cell>
          <cell r="AJ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5" t="str">
            <v xml:space="preserve">                  </v>
          </cell>
          <cell r="AL605">
            <v>1000514619</v>
          </cell>
          <cell r="AM605" t="str">
            <v>X</v>
          </cell>
          <cell r="AN605" t="str">
            <v>X</v>
          </cell>
          <cell r="AR605">
            <v>20210326</v>
          </cell>
        </row>
        <row r="606">
          <cell r="E606" t="str">
            <v>YRR2Q480M2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20210424</v>
          </cell>
          <cell r="O606" t="str">
            <v>CNE2</v>
          </cell>
          <cell r="P606" t="str">
            <v>EN03</v>
          </cell>
          <cell r="Q606">
            <v>17.690000000000001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tlcoenen    </v>
          </cell>
          <cell r="AC606" t="str">
            <v xml:space="preserve">YRR2Q480M2                                                                                                                          </v>
          </cell>
          <cell r="AD60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pruscito    </v>
          </cell>
          <cell r="AH606">
            <v>4502171402</v>
          </cell>
          <cell r="AI606">
            <v>10</v>
          </cell>
          <cell r="AJ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6" t="str">
            <v xml:space="preserve">                  </v>
          </cell>
          <cell r="AL606">
            <v>1000514619</v>
          </cell>
          <cell r="AM606" t="str">
            <v>X</v>
          </cell>
          <cell r="AN606" t="str">
            <v>X</v>
          </cell>
          <cell r="AR606">
            <v>20210326</v>
          </cell>
        </row>
        <row r="607">
          <cell r="E607" t="str">
            <v>YRR2Q960M1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108</v>
          </cell>
          <cell r="M607" t="str">
            <v xml:space="preserve">EA </v>
          </cell>
          <cell r="N607">
            <v>20210424</v>
          </cell>
          <cell r="O607" t="str">
            <v>CNE2</v>
          </cell>
          <cell r="P607" t="str">
            <v>EN03</v>
          </cell>
          <cell r="Q607">
            <v>3.27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tlcoenen    </v>
          </cell>
          <cell r="AC607" t="str">
            <v xml:space="preserve">YRR2Q960M1                                                                                                                          </v>
          </cell>
          <cell r="AD607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pruscito    </v>
          </cell>
          <cell r="AH607">
            <v>4502171403</v>
          </cell>
          <cell r="AI607">
            <v>20</v>
          </cell>
          <cell r="AJ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7" t="str">
            <v xml:space="preserve">                  </v>
          </cell>
          <cell r="AL607">
            <v>1000514619</v>
          </cell>
          <cell r="AM607" t="str">
            <v>X</v>
          </cell>
          <cell r="AN607" t="str">
            <v>X</v>
          </cell>
          <cell r="AR607">
            <v>20210326</v>
          </cell>
        </row>
        <row r="608">
          <cell r="E608" t="str">
            <v>YRR2Q960M1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YRR2Q960M1                                                                                                                          </v>
          </cell>
          <cell r="AD60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4502171403</v>
          </cell>
          <cell r="AI608">
            <v>10</v>
          </cell>
          <cell r="AJ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8" t="str">
            <v xml:space="preserve">                  </v>
          </cell>
          <cell r="AL608">
            <v>1000514619</v>
          </cell>
          <cell r="AM608" t="str">
            <v>X</v>
          </cell>
          <cell r="AN608" t="str">
            <v>X</v>
          </cell>
          <cell r="AR608">
            <v>20210326</v>
          </cell>
        </row>
        <row r="609">
          <cell r="E609" t="str">
            <v>YRR2Q960M2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18.100000000000001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YRR2Q960M2                                                                                                                          </v>
          </cell>
          <cell r="AD609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4502171404</v>
          </cell>
          <cell r="AI609">
            <v>10</v>
          </cell>
          <cell r="AJ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9" t="str">
            <v xml:space="preserve">                  </v>
          </cell>
          <cell r="AL609">
            <v>1000514619</v>
          </cell>
          <cell r="AM609" t="str">
            <v>X</v>
          </cell>
          <cell r="AN609" t="str">
            <v>X</v>
          </cell>
          <cell r="AR609">
            <v>20210326</v>
          </cell>
        </row>
        <row r="610">
          <cell r="E610" t="str">
            <v>YRR2Q960M2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3.27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YRR2Q960M2                                                                                                                          </v>
          </cell>
          <cell r="AD61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4502171404</v>
          </cell>
          <cell r="AI610">
            <v>20</v>
          </cell>
          <cell r="AJ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0" t="str">
            <v xml:space="preserve">                  </v>
          </cell>
          <cell r="AL610">
            <v>1000514619</v>
          </cell>
          <cell r="AM610" t="str">
            <v>X</v>
          </cell>
          <cell r="AN610" t="str">
            <v>X</v>
          </cell>
          <cell r="AR610">
            <v>20210326</v>
          </cell>
        </row>
        <row r="611">
          <cell r="E611" t="str">
            <v>YRR2Q019S1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212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YRR2Q019S1                                                                                                                          </v>
          </cell>
          <cell r="AD611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4502171405</v>
          </cell>
          <cell r="AI611">
            <v>20</v>
          </cell>
          <cell r="AJ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1" t="str">
            <v xml:space="preserve">                  </v>
          </cell>
          <cell r="AL611">
            <v>1000514619</v>
          </cell>
          <cell r="AM611" t="str">
            <v>X</v>
          </cell>
          <cell r="AN611" t="str">
            <v>X</v>
          </cell>
          <cell r="AR611">
            <v>20210326</v>
          </cell>
        </row>
        <row r="612">
          <cell r="E612" t="str">
            <v>YRR2Q019S1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212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17.309999999999999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YRR2Q019S1                                                                                                                          </v>
          </cell>
          <cell r="AD61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4502171405</v>
          </cell>
          <cell r="AI612">
            <v>10</v>
          </cell>
          <cell r="AJ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2" t="str">
            <v xml:space="preserve">                  </v>
          </cell>
          <cell r="AL612">
            <v>1000514619</v>
          </cell>
          <cell r="AM612" t="str">
            <v>X</v>
          </cell>
          <cell r="AN612" t="str">
            <v>X</v>
          </cell>
          <cell r="AR612">
            <v>20210326</v>
          </cell>
        </row>
        <row r="613">
          <cell r="E613" t="str">
            <v>YRR2Q019S2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212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3.28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YRR2Q019S2                                                                                                                          </v>
          </cell>
          <cell r="AD613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4502171406</v>
          </cell>
          <cell r="AI613">
            <v>20</v>
          </cell>
          <cell r="AJ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3" t="str">
            <v xml:space="preserve">                  </v>
          </cell>
          <cell r="AL613">
            <v>1000514619</v>
          </cell>
          <cell r="AM613" t="str">
            <v>X</v>
          </cell>
          <cell r="AN613" t="str">
            <v>X</v>
          </cell>
          <cell r="AR613">
            <v>20210326</v>
          </cell>
        </row>
        <row r="614">
          <cell r="E614" t="str">
            <v>YRR2Q019S2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212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18.12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YRR2Q019S2                                                                                                                          </v>
          </cell>
          <cell r="AD61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4502171406</v>
          </cell>
          <cell r="AI614">
            <v>10</v>
          </cell>
          <cell r="AJ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4" t="str">
            <v xml:space="preserve">                  </v>
          </cell>
          <cell r="AL614">
            <v>1000514619</v>
          </cell>
          <cell r="AM614" t="str">
            <v>X</v>
          </cell>
          <cell r="AN614" t="str">
            <v>X</v>
          </cell>
          <cell r="AR614">
            <v>20210326</v>
          </cell>
        </row>
        <row r="615">
          <cell r="E615" t="str">
            <v>YRR2Q038S1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132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3.27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YRR2Q038S1                                                                                                                          </v>
          </cell>
          <cell r="AD615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4502171407</v>
          </cell>
          <cell r="AI615">
            <v>20</v>
          </cell>
          <cell r="AJ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5" t="str">
            <v xml:space="preserve">                  </v>
          </cell>
          <cell r="AL615">
            <v>1000514619</v>
          </cell>
          <cell r="AM615" t="str">
            <v>X</v>
          </cell>
          <cell r="AN615" t="str">
            <v>X</v>
          </cell>
          <cell r="AQ615" t="str">
            <v>Edited 05/07</v>
          </cell>
          <cell r="AR615">
            <v>20210326</v>
          </cell>
        </row>
        <row r="616">
          <cell r="E616" t="str">
            <v>YRR2Q038S1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212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17.38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YRR2Q038S1                                                                                                                          </v>
          </cell>
          <cell r="AD61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4502171407</v>
          </cell>
          <cell r="AI616">
            <v>10</v>
          </cell>
          <cell r="AJ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6" t="str">
            <v xml:space="preserve">                  </v>
          </cell>
          <cell r="AL616">
            <v>1000514619</v>
          </cell>
          <cell r="AM616" t="str">
            <v>X</v>
          </cell>
          <cell r="AN616" t="str">
            <v>X</v>
          </cell>
          <cell r="AR616">
            <v>20210326</v>
          </cell>
        </row>
        <row r="617">
          <cell r="E617" t="str">
            <v>YRR2Q076S1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56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3.37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YRR2Q076S1                                                                                                                          </v>
          </cell>
          <cell r="AD617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4502171408</v>
          </cell>
          <cell r="AI617">
            <v>20</v>
          </cell>
          <cell r="AJ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7" t="str">
            <v xml:space="preserve">                  </v>
          </cell>
          <cell r="AL617">
            <v>1000514619</v>
          </cell>
          <cell r="AM617" t="str">
            <v>X</v>
          </cell>
          <cell r="AN617" t="str">
            <v>X</v>
          </cell>
          <cell r="AR617">
            <v>20210326</v>
          </cell>
        </row>
        <row r="618">
          <cell r="E618" t="str">
            <v>YRR2Q076S1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56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17.64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YRR2Q076S1                                                                                                                          </v>
          </cell>
          <cell r="AD61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4502171408</v>
          </cell>
          <cell r="AI618">
            <v>10</v>
          </cell>
          <cell r="AJ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8" t="str">
            <v xml:space="preserve">                  </v>
          </cell>
          <cell r="AL618">
            <v>1000514619</v>
          </cell>
          <cell r="AM618" t="str">
            <v>X</v>
          </cell>
          <cell r="AN618" t="str">
            <v>X</v>
          </cell>
          <cell r="AR618">
            <v>20210326</v>
          </cell>
        </row>
        <row r="619">
          <cell r="E619" t="str">
            <v>YRR2Q076S2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56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18.55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YRR2Q076S2                                                                                                                          </v>
          </cell>
          <cell r="AD619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4502171409</v>
          </cell>
          <cell r="AI619">
            <v>10</v>
          </cell>
          <cell r="AJ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9" t="str">
            <v xml:space="preserve">                  </v>
          </cell>
          <cell r="AL619">
            <v>1000514619</v>
          </cell>
          <cell r="AM619" t="str">
            <v>X</v>
          </cell>
          <cell r="AN619" t="str">
            <v>X</v>
          </cell>
          <cell r="AR619">
            <v>20210326</v>
          </cell>
        </row>
        <row r="620">
          <cell r="E620" t="str">
            <v>YRR2Q076S2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56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3.37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YRR2Q076S2                                                                                                                          </v>
          </cell>
          <cell r="AD62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4502171409</v>
          </cell>
          <cell r="AI620">
            <v>20</v>
          </cell>
          <cell r="AJ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0" t="str">
            <v xml:space="preserve">                  </v>
          </cell>
          <cell r="AL620">
            <v>1000514619</v>
          </cell>
          <cell r="AM620" t="str">
            <v>X</v>
          </cell>
          <cell r="AN620" t="str">
            <v>X</v>
          </cell>
          <cell r="AR620">
            <v>20210326</v>
          </cell>
        </row>
        <row r="621">
          <cell r="E621" t="str">
            <v>YRR2Q240S1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160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16.62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YRR2Q240S1                                                                                                                          </v>
          </cell>
          <cell r="AD621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4502171410</v>
          </cell>
          <cell r="AI621">
            <v>10</v>
          </cell>
          <cell r="AJ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1" t="str">
            <v xml:space="preserve">                  </v>
          </cell>
          <cell r="AL621">
            <v>1000514619</v>
          </cell>
          <cell r="AM621" t="str">
            <v>X</v>
          </cell>
          <cell r="AN621" t="str">
            <v>X</v>
          </cell>
          <cell r="AR621">
            <v>20210326</v>
          </cell>
        </row>
        <row r="622">
          <cell r="E622" t="str">
            <v>YRR2Q240S1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160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3.03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YRR2Q240S1                                                                                                                          </v>
          </cell>
          <cell r="AD62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4502171410</v>
          </cell>
          <cell r="AI622">
            <v>20</v>
          </cell>
          <cell r="AJ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2" t="str">
            <v xml:space="preserve">                  </v>
          </cell>
          <cell r="AL622">
            <v>1000514619</v>
          </cell>
          <cell r="AM622" t="str">
            <v>X</v>
          </cell>
          <cell r="AN622" t="str">
            <v>X</v>
          </cell>
          <cell r="AR622">
            <v>20210326</v>
          </cell>
        </row>
        <row r="623">
          <cell r="E623" t="str">
            <v>YRR2Q240S2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160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17.43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YRR2Q240S2                                                                                                                          </v>
          </cell>
          <cell r="AD623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4502171411</v>
          </cell>
          <cell r="AI623">
            <v>10</v>
          </cell>
          <cell r="AJ6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3" t="str">
            <v xml:space="preserve">                  </v>
          </cell>
          <cell r="AL623">
            <v>1000514619</v>
          </cell>
          <cell r="AM623" t="str">
            <v>X</v>
          </cell>
          <cell r="AN623" t="str">
            <v>X</v>
          </cell>
          <cell r="AR623">
            <v>20210326</v>
          </cell>
        </row>
        <row r="624">
          <cell r="E624" t="str">
            <v>YRR2Q240S2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160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3.03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YRR2Q240S2                                                                                                                          </v>
          </cell>
          <cell r="AD62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4502171411</v>
          </cell>
          <cell r="AI624">
            <v>20</v>
          </cell>
          <cell r="AJ6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4" t="str">
            <v xml:space="preserve">                  </v>
          </cell>
          <cell r="AL624">
            <v>1000514619</v>
          </cell>
          <cell r="AM624" t="str">
            <v>X</v>
          </cell>
          <cell r="AN624" t="str">
            <v>X</v>
          </cell>
          <cell r="AR624">
            <v>20210326</v>
          </cell>
        </row>
        <row r="625">
          <cell r="E625" t="str">
            <v>YRR2Q480S1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188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16.88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YRR2Q480S1                                                                                                                          </v>
          </cell>
          <cell r="AD625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4502171412</v>
          </cell>
          <cell r="AI625">
            <v>10</v>
          </cell>
          <cell r="AJ6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5" t="str">
            <v xml:space="preserve">                  </v>
          </cell>
          <cell r="AL625">
            <v>1000514619</v>
          </cell>
          <cell r="AM625" t="str">
            <v>X</v>
          </cell>
          <cell r="AN625" t="str">
            <v>X</v>
          </cell>
          <cell r="AR625">
            <v>20210326</v>
          </cell>
        </row>
        <row r="626">
          <cell r="E626" t="str">
            <v>YRR2Q480S1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188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3.16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YRR2Q480S1                                                                                                                          </v>
          </cell>
          <cell r="AD62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4502171412</v>
          </cell>
          <cell r="AI626">
            <v>20</v>
          </cell>
          <cell r="AJ6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6" t="str">
            <v xml:space="preserve">                  </v>
          </cell>
          <cell r="AL626">
            <v>1000514619</v>
          </cell>
          <cell r="AM626" t="str">
            <v>X</v>
          </cell>
          <cell r="AN626" t="str">
            <v>X</v>
          </cell>
          <cell r="AR626">
            <v>20210326</v>
          </cell>
        </row>
        <row r="627">
          <cell r="E627" t="str">
            <v>YRR2Q480S2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188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17.690000000000001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YRR2Q480S2                                                                                                                          </v>
          </cell>
          <cell r="AD627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4502171413</v>
          </cell>
          <cell r="AI627">
            <v>10</v>
          </cell>
          <cell r="AJ6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7" t="str">
            <v xml:space="preserve">                  </v>
          </cell>
          <cell r="AL627">
            <v>1000514619</v>
          </cell>
          <cell r="AM627" t="str">
            <v>X</v>
          </cell>
          <cell r="AN627" t="str">
            <v>X</v>
          </cell>
          <cell r="AR627">
            <v>20210326</v>
          </cell>
        </row>
        <row r="628">
          <cell r="E628" t="str">
            <v>YRR2Q480S2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188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3.16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YRR2Q480S2                                                                                                                          </v>
          </cell>
          <cell r="AD62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4502171413</v>
          </cell>
          <cell r="AI628">
            <v>20</v>
          </cell>
          <cell r="AJ6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8" t="str">
            <v xml:space="preserve">                  </v>
          </cell>
          <cell r="AL628">
            <v>1000514619</v>
          </cell>
          <cell r="AM628" t="str">
            <v>X</v>
          </cell>
          <cell r="AN628" t="str">
            <v>X</v>
          </cell>
          <cell r="AR628">
            <v>20210326</v>
          </cell>
        </row>
        <row r="629">
          <cell r="E629" t="str">
            <v>YRR2Q960S1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212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17.29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YRR2Q960S1                                                                                                                          </v>
          </cell>
          <cell r="AD629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4502171414</v>
          </cell>
          <cell r="AI629">
            <v>10</v>
          </cell>
          <cell r="AJ6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9" t="str">
            <v xml:space="preserve">                  </v>
          </cell>
          <cell r="AL629">
            <v>1000514619</v>
          </cell>
          <cell r="AM629" t="str">
            <v>X</v>
          </cell>
          <cell r="AN629" t="str">
            <v>X</v>
          </cell>
          <cell r="AR629">
            <v>20210326</v>
          </cell>
        </row>
        <row r="630">
          <cell r="E630" t="str">
            <v>YRR2Q960S1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212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3.27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YRR2Q960S1                                                                                                                          </v>
          </cell>
          <cell r="AD63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4502171414</v>
          </cell>
          <cell r="AI630">
            <v>20</v>
          </cell>
          <cell r="AJ6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0" t="str">
            <v xml:space="preserve">                  </v>
          </cell>
          <cell r="AL630">
            <v>1000514619</v>
          </cell>
          <cell r="AM630" t="str">
            <v>X</v>
          </cell>
          <cell r="AN630" t="str">
            <v>X</v>
          </cell>
          <cell r="AR630">
            <v>20210326</v>
          </cell>
        </row>
        <row r="631">
          <cell r="E631" t="str">
            <v>YRR2Q960S2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212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18.100000000000001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YRR2Q960S2                                                                                                                          </v>
          </cell>
          <cell r="AD631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4502171415</v>
          </cell>
          <cell r="AI631">
            <v>10</v>
          </cell>
          <cell r="AJ6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1" t="str">
            <v xml:space="preserve">                  </v>
          </cell>
          <cell r="AL631">
            <v>1000514619</v>
          </cell>
          <cell r="AM631" t="str">
            <v>X</v>
          </cell>
          <cell r="AN631" t="str">
            <v>X</v>
          </cell>
          <cell r="AR631">
            <v>20210326</v>
          </cell>
        </row>
        <row r="632">
          <cell r="E632" t="str">
            <v>YRR2Q960S2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212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3.27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YRR2Q960S2                                                                                                                          </v>
          </cell>
          <cell r="AD63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4502171415</v>
          </cell>
          <cell r="AI632">
            <v>20</v>
          </cell>
          <cell r="AJ6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2" t="str">
            <v xml:space="preserve">                  </v>
          </cell>
          <cell r="AL632">
            <v>1000514619</v>
          </cell>
          <cell r="AM632" t="str">
            <v>X</v>
          </cell>
          <cell r="AN632" t="str">
            <v>X</v>
          </cell>
          <cell r="AR632">
            <v>20210326</v>
          </cell>
        </row>
        <row r="633">
          <cell r="E633" t="str">
            <v>AVS15SDOE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6</v>
          </cell>
          <cell r="M633" t="str">
            <v xml:space="preserve">EA </v>
          </cell>
          <cell r="N633">
            <v>20210417</v>
          </cell>
          <cell r="O633" t="str">
            <v>CNE2</v>
          </cell>
          <cell r="P633" t="str">
            <v>EN03</v>
          </cell>
          <cell r="Q633">
            <v>117.17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ggaba       </v>
          </cell>
          <cell r="AC633" t="str">
            <v xml:space="preserve">AVS15SDOE                                                                                                                           </v>
          </cell>
          <cell r="AD633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jahorn      </v>
          </cell>
          <cell r="AH633">
            <v>4502171389</v>
          </cell>
          <cell r="AI633">
            <v>10</v>
          </cell>
          <cell r="AJ6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3" t="str">
            <v xml:space="preserve">                  </v>
          </cell>
          <cell r="AL633">
            <v>1000523037</v>
          </cell>
          <cell r="AM633" t="str">
            <v>X</v>
          </cell>
          <cell r="AN633" t="str">
            <v>X</v>
          </cell>
          <cell r="AO633" t="str">
            <v>unit price updated 4/2/2021</v>
          </cell>
          <cell r="AR633">
            <v>20210326</v>
          </cell>
        </row>
        <row r="634">
          <cell r="E634" t="str">
            <v>ARMA6PMP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18</v>
          </cell>
          <cell r="M634" t="str">
            <v xml:space="preserve">EA </v>
          </cell>
          <cell r="N634">
            <v>20210417</v>
          </cell>
          <cell r="O634" t="str">
            <v>CNE2</v>
          </cell>
          <cell r="P634" t="str">
            <v>EN03</v>
          </cell>
          <cell r="Q634">
            <v>69.87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rvolkman    </v>
          </cell>
          <cell r="AC634" t="str">
            <v xml:space="preserve">ARMA6PMP                                                                                                                            </v>
          </cell>
          <cell r="AD634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rjpitkin    </v>
          </cell>
          <cell r="AH634">
            <v>4502171390</v>
          </cell>
          <cell r="AI634">
            <v>10</v>
          </cell>
          <cell r="AJ6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4" t="str">
            <v xml:space="preserve">                  </v>
          </cell>
          <cell r="AL634">
            <v>1000527522</v>
          </cell>
          <cell r="AM634" t="str">
            <v>X</v>
          </cell>
          <cell r="AN634" t="str">
            <v>X</v>
          </cell>
          <cell r="AR634">
            <v>20210326</v>
          </cell>
        </row>
        <row r="635">
          <cell r="E635" t="str">
            <v>ARSS2E1PC2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120</v>
          </cell>
          <cell r="M635" t="str">
            <v xml:space="preserve">EA </v>
          </cell>
          <cell r="N635">
            <v>20210417</v>
          </cell>
          <cell r="O635" t="str">
            <v>CNE2</v>
          </cell>
          <cell r="P635" t="str">
            <v>EN03</v>
          </cell>
          <cell r="Q635">
            <v>41.89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rvolkman    </v>
          </cell>
          <cell r="AC635" t="str">
            <v xml:space="preserve">ARSS2E1PC2                                                                                                                          </v>
          </cell>
          <cell r="AD635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jahorn      </v>
          </cell>
          <cell r="AH635">
            <v>4502171391</v>
          </cell>
          <cell r="AI635">
            <v>10</v>
          </cell>
          <cell r="AJ6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5" t="str">
            <v xml:space="preserve">                  </v>
          </cell>
          <cell r="AL635">
            <v>1000527524</v>
          </cell>
          <cell r="AM635" t="str">
            <v>X</v>
          </cell>
          <cell r="AN635" t="str">
            <v>X</v>
          </cell>
          <cell r="AR635">
            <v>20210326</v>
          </cell>
        </row>
        <row r="636">
          <cell r="E636" t="str">
            <v>ARSS2E1SC2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108</v>
          </cell>
          <cell r="M636" t="str">
            <v xml:space="preserve">EA </v>
          </cell>
          <cell r="N636">
            <v>20210417</v>
          </cell>
          <cell r="O636" t="str">
            <v>CNE2</v>
          </cell>
          <cell r="P636" t="str">
            <v>EN03</v>
          </cell>
          <cell r="Q636">
            <v>42.75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rvolkman    </v>
          </cell>
          <cell r="AC636" t="str">
            <v xml:space="preserve">ARSS2E1SC2                                                                                                                          </v>
          </cell>
          <cell r="AD636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jahorn      </v>
          </cell>
          <cell r="AH636">
            <v>4502171392</v>
          </cell>
          <cell r="AI636">
            <v>10</v>
          </cell>
          <cell r="AJ6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6" t="str">
            <v xml:space="preserve">                  </v>
          </cell>
          <cell r="AL636">
            <v>1000527524</v>
          </cell>
          <cell r="AM636" t="str">
            <v>X</v>
          </cell>
          <cell r="AN636" t="str">
            <v>X</v>
          </cell>
          <cell r="AR636">
            <v>20210326</v>
          </cell>
        </row>
        <row r="637">
          <cell r="E637" t="str">
            <v>ARSS4E1SC2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96</v>
          </cell>
          <cell r="M637" t="str">
            <v xml:space="preserve">EA </v>
          </cell>
          <cell r="N637">
            <v>20210417</v>
          </cell>
          <cell r="O637" t="str">
            <v>CNE2</v>
          </cell>
          <cell r="P637" t="str">
            <v>EN03</v>
          </cell>
          <cell r="Q637">
            <v>44.01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rvolkman    </v>
          </cell>
          <cell r="AC637" t="str">
            <v xml:space="preserve">ARSS4E1SC2                                                                                                                          </v>
          </cell>
          <cell r="AD637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jahorn      </v>
          </cell>
          <cell r="AH637">
            <v>4502171393</v>
          </cell>
          <cell r="AI637">
            <v>10</v>
          </cell>
          <cell r="AJ6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7" t="str">
            <v xml:space="preserve">                  </v>
          </cell>
          <cell r="AL637">
            <v>1000527524</v>
          </cell>
          <cell r="AM637" t="str">
            <v>X</v>
          </cell>
          <cell r="AN637" t="str">
            <v>X</v>
          </cell>
          <cell r="AR637">
            <v>20210326</v>
          </cell>
        </row>
        <row r="638">
          <cell r="E638" t="str">
            <v>YRRM4Q240P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112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EN01</v>
          </cell>
          <cell r="Q638">
            <v>15.14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YRRM4Q240P                                                                                                                          </v>
          </cell>
          <cell r="AD638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4502171418</v>
          </cell>
          <cell r="AI638">
            <v>10</v>
          </cell>
          <cell r="AJ6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8" t="str">
            <v xml:space="preserve">                  </v>
          </cell>
          <cell r="AL638">
            <v>1000523982</v>
          </cell>
          <cell r="AM638" t="str">
            <v>X</v>
          </cell>
          <cell r="AN638" t="str">
            <v>X</v>
          </cell>
          <cell r="AR638" t="str">
            <v>20210326 rev1</v>
          </cell>
        </row>
        <row r="639">
          <cell r="E639" t="str">
            <v>YRR4Q960M1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108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EN01</v>
          </cell>
          <cell r="Q639">
            <v>16.68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YRR4Q960M1                                                                                                                          </v>
          </cell>
          <cell r="AD639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4502171427</v>
          </cell>
          <cell r="AI639">
            <v>10</v>
          </cell>
          <cell r="AJ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9" t="str">
            <v xml:space="preserve">                  </v>
          </cell>
          <cell r="AL639">
            <v>1000523978</v>
          </cell>
          <cell r="AM639" t="str">
            <v>X</v>
          </cell>
          <cell r="AN639" t="str">
            <v>X</v>
          </cell>
          <cell r="AR639" t="str">
            <v>20210326 rev1</v>
          </cell>
        </row>
        <row r="640">
          <cell r="E640" t="str">
            <v>YRR4Q960M2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108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EN01</v>
          </cell>
          <cell r="Q640">
            <v>16.68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YRR4Q960M2                                                                                                                          </v>
          </cell>
          <cell r="AD640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4502171428</v>
          </cell>
          <cell r="AI640">
            <v>10</v>
          </cell>
          <cell r="AJ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0" t="str">
            <v xml:space="preserve">                  </v>
          </cell>
          <cell r="AL640">
            <v>1000523978</v>
          </cell>
          <cell r="AM640" t="str">
            <v>X</v>
          </cell>
          <cell r="AN640" t="str">
            <v>X</v>
          </cell>
          <cell r="AR640" t="str">
            <v>20210326 rev1</v>
          </cell>
        </row>
        <row r="641">
          <cell r="E641" t="str">
            <v>YRR4Q019S1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EN01</v>
          </cell>
          <cell r="Q641">
            <v>16.7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YRR4Q019S1                                                                                                                          </v>
          </cell>
          <cell r="AD641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4502171429</v>
          </cell>
          <cell r="AI641">
            <v>10</v>
          </cell>
          <cell r="AJ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1" t="str">
            <v xml:space="preserve">                  </v>
          </cell>
          <cell r="AL641">
            <v>1000514619</v>
          </cell>
          <cell r="AM641" t="str">
            <v>X</v>
          </cell>
          <cell r="AN641" t="str">
            <v>X</v>
          </cell>
          <cell r="AR641" t="str">
            <v>20210326 rev1</v>
          </cell>
        </row>
        <row r="642">
          <cell r="E642" t="str">
            <v>YRR4Q019S2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EN01</v>
          </cell>
          <cell r="Q642">
            <v>16.7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YRR4Q019S2                                                                                                                          </v>
          </cell>
          <cell r="AD642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4502171430</v>
          </cell>
          <cell r="AI642">
            <v>10</v>
          </cell>
          <cell r="AJ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2" t="str">
            <v xml:space="preserve">                  </v>
          </cell>
          <cell r="AL642">
            <v>1000514619</v>
          </cell>
          <cell r="AM642" t="str">
            <v>X</v>
          </cell>
          <cell r="AN642" t="str">
            <v>X</v>
          </cell>
          <cell r="AR642" t="str">
            <v>20210326 rev1</v>
          </cell>
        </row>
        <row r="643">
          <cell r="E643" t="str">
            <v>YRR4Q038S1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132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EN01</v>
          </cell>
          <cell r="Q643">
            <v>16.71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YRR4Q038S1                                                                                                                          </v>
          </cell>
          <cell r="AD643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4502171431</v>
          </cell>
          <cell r="AI643">
            <v>10</v>
          </cell>
          <cell r="AJ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3" t="str">
            <v xml:space="preserve">                  </v>
          </cell>
          <cell r="AL643">
            <v>1000514619</v>
          </cell>
          <cell r="AM643" t="str">
            <v>X</v>
          </cell>
          <cell r="AN643" t="str">
            <v>X</v>
          </cell>
          <cell r="AR643" t="str">
            <v>20210326 rev1</v>
          </cell>
        </row>
        <row r="644">
          <cell r="E644" t="str">
            <v>YRR4Q076S1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56</v>
          </cell>
          <cell r="M644" t="str">
            <v xml:space="preserve">EA </v>
          </cell>
          <cell r="N644">
            <v>20210424</v>
          </cell>
          <cell r="O644" t="str">
            <v>CNE2</v>
          </cell>
          <cell r="P644" t="str">
            <v>EN01</v>
          </cell>
          <cell r="Q644">
            <v>16.72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tlcoenen    </v>
          </cell>
          <cell r="AC644" t="str">
            <v xml:space="preserve">YRR4Q076S1                                                                                                                          </v>
          </cell>
          <cell r="AD644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pruscito    </v>
          </cell>
          <cell r="AH644">
            <v>4502171432</v>
          </cell>
          <cell r="AI644">
            <v>10</v>
          </cell>
          <cell r="AJ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4" t="str">
            <v xml:space="preserve">                  </v>
          </cell>
          <cell r="AL644">
            <v>1000514619</v>
          </cell>
          <cell r="AM644" t="str">
            <v>X</v>
          </cell>
          <cell r="AN644" t="str">
            <v>X</v>
          </cell>
          <cell r="AR644" t="str">
            <v>20210326 rev1</v>
          </cell>
        </row>
        <row r="645">
          <cell r="E645" t="str">
            <v>YRR4Q076S2</v>
          </cell>
          <cell r="F645">
            <v>310</v>
          </cell>
          <cell r="G645">
            <v>1000016047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56</v>
          </cell>
          <cell r="M645" t="str">
            <v xml:space="preserve">EA </v>
          </cell>
          <cell r="N645">
            <v>20210424</v>
          </cell>
          <cell r="O645" t="str">
            <v>CNE2</v>
          </cell>
          <cell r="P645" t="str">
            <v>EN01</v>
          </cell>
          <cell r="Q645">
            <v>16.72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tlcoenen    </v>
          </cell>
          <cell r="AC645" t="str">
            <v xml:space="preserve">YRR4Q076S2                                                                                                                          </v>
          </cell>
          <cell r="AD645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pruscito    </v>
          </cell>
          <cell r="AH645">
            <v>4502171433</v>
          </cell>
          <cell r="AI645">
            <v>10</v>
          </cell>
          <cell r="AJ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5" t="str">
            <v xml:space="preserve">                  </v>
          </cell>
          <cell r="AL645">
            <v>1000514619</v>
          </cell>
          <cell r="AM645" t="str">
            <v>X</v>
          </cell>
          <cell r="AN645" t="str">
            <v>X</v>
          </cell>
          <cell r="AR645" t="str">
            <v>20210326 rev1</v>
          </cell>
        </row>
        <row r="646">
          <cell r="E646" t="str">
            <v>YRR4Q240S1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160</v>
          </cell>
          <cell r="M646" t="str">
            <v xml:space="preserve">EA </v>
          </cell>
          <cell r="N646">
            <v>20210424</v>
          </cell>
          <cell r="O646" t="str">
            <v>CNE2</v>
          </cell>
          <cell r="P646" t="str">
            <v>EN01</v>
          </cell>
          <cell r="Q646">
            <v>16.579999999999998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tlcoenen    </v>
          </cell>
          <cell r="AC646" t="str">
            <v xml:space="preserve">YRR4Q240S1                                                                                                                          </v>
          </cell>
          <cell r="AD646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pruscito    </v>
          </cell>
          <cell r="AH646">
            <v>4502171434</v>
          </cell>
          <cell r="AI646">
            <v>10</v>
          </cell>
          <cell r="AJ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6" t="str">
            <v xml:space="preserve">                  </v>
          </cell>
          <cell r="AL646">
            <v>1000514619</v>
          </cell>
          <cell r="AM646" t="str">
            <v>X</v>
          </cell>
          <cell r="AN646" t="str">
            <v>X</v>
          </cell>
          <cell r="AR646" t="str">
            <v>20210326 rev1</v>
          </cell>
        </row>
        <row r="647">
          <cell r="E647" t="str">
            <v>YRR4Q240S2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160</v>
          </cell>
          <cell r="M647" t="str">
            <v xml:space="preserve">EA </v>
          </cell>
          <cell r="N647">
            <v>20210424</v>
          </cell>
          <cell r="O647" t="str">
            <v>CNE2</v>
          </cell>
          <cell r="P647" t="str">
            <v>EN01</v>
          </cell>
          <cell r="Q647">
            <v>16.579999999999998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tlcoenen    </v>
          </cell>
          <cell r="AC647" t="str">
            <v xml:space="preserve">YRR4Q240S2                                                                                                                          </v>
          </cell>
          <cell r="AD647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pruscito    </v>
          </cell>
          <cell r="AH647">
            <v>4502171435</v>
          </cell>
          <cell r="AI647">
            <v>10</v>
          </cell>
          <cell r="AJ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7" t="str">
            <v xml:space="preserve">                  </v>
          </cell>
          <cell r="AL647">
            <v>1000514619</v>
          </cell>
          <cell r="AM647" t="str">
            <v>X</v>
          </cell>
          <cell r="AN647" t="str">
            <v>X</v>
          </cell>
          <cell r="AR647" t="str">
            <v>20210326 rev1</v>
          </cell>
        </row>
        <row r="648">
          <cell r="E648" t="str">
            <v>YRR4Q480S1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188</v>
          </cell>
          <cell r="M648" t="str">
            <v xml:space="preserve">EA </v>
          </cell>
          <cell r="N648">
            <v>20210424</v>
          </cell>
          <cell r="O648" t="str">
            <v>CNE2</v>
          </cell>
          <cell r="P648" t="str">
            <v>EN01</v>
          </cell>
          <cell r="Q648">
            <v>16.579999999999998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tlcoenen    </v>
          </cell>
          <cell r="AC648" t="str">
            <v xml:space="preserve">YRR4Q480S1                                                                                                                          </v>
          </cell>
          <cell r="AD648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pruscito    </v>
          </cell>
          <cell r="AH648">
            <v>4502171436</v>
          </cell>
          <cell r="AI648">
            <v>10</v>
          </cell>
          <cell r="AJ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8" t="str">
            <v xml:space="preserve">                  </v>
          </cell>
          <cell r="AL648">
            <v>1000514619</v>
          </cell>
          <cell r="AM648" t="str">
            <v>X</v>
          </cell>
          <cell r="AN648" t="str">
            <v>X</v>
          </cell>
          <cell r="AR648" t="str">
            <v>20210326 rev1</v>
          </cell>
        </row>
        <row r="649">
          <cell r="E649" t="str">
            <v>YRRM4Q240S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YRRM4Q240S                                                                                                                          </v>
          </cell>
          <cell r="AD649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4502171419</v>
          </cell>
          <cell r="AI649">
            <v>10</v>
          </cell>
          <cell r="AJ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9" t="str">
            <v xml:space="preserve">                  </v>
          </cell>
          <cell r="AL649">
            <v>1000523982</v>
          </cell>
          <cell r="AM649" t="str">
            <v>X</v>
          </cell>
          <cell r="AN649" t="str">
            <v>X</v>
          </cell>
          <cell r="AR649" t="str">
            <v>20210326 rev1</v>
          </cell>
        </row>
        <row r="650">
          <cell r="E650" t="str">
            <v>YRR4Q480S2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188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16.579999999999998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YRR4Q480S2                                                                                                                          </v>
          </cell>
          <cell r="AD650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4502171437</v>
          </cell>
          <cell r="AI650">
            <v>10</v>
          </cell>
          <cell r="AJ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0" t="str">
            <v xml:space="preserve">                  </v>
          </cell>
          <cell r="AL650">
            <v>1000514619</v>
          </cell>
          <cell r="AM650" t="str">
            <v>X</v>
          </cell>
          <cell r="AN650" t="str">
            <v>X</v>
          </cell>
          <cell r="AR650" t="str">
            <v>20210326 rev1</v>
          </cell>
        </row>
        <row r="651">
          <cell r="E651" t="str">
            <v>YRR4Q960S1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212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16.600000000000001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YRR4Q960S1                                                                                                                          </v>
          </cell>
          <cell r="AD651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4502171438</v>
          </cell>
          <cell r="AI651">
            <v>10</v>
          </cell>
          <cell r="AJ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1" t="str">
            <v xml:space="preserve">                  </v>
          </cell>
          <cell r="AL651">
            <v>1000514619</v>
          </cell>
          <cell r="AM651" t="str">
            <v>X</v>
          </cell>
          <cell r="AN651" t="str">
            <v>X</v>
          </cell>
          <cell r="AR651" t="str">
            <v>20210326 rev1</v>
          </cell>
        </row>
        <row r="652">
          <cell r="E652" t="str">
            <v>YRR4Q960S2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16.600000000000001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YRR4Q960S2                                                                                                                          </v>
          </cell>
          <cell r="AD652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4502171439</v>
          </cell>
          <cell r="AI652">
            <v>10</v>
          </cell>
          <cell r="AJ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2" t="str">
            <v xml:space="preserve">                  </v>
          </cell>
          <cell r="AL652">
            <v>1000514619</v>
          </cell>
          <cell r="AM652" t="str">
            <v>X</v>
          </cell>
          <cell r="AN652" t="str">
            <v>X</v>
          </cell>
          <cell r="AR652" t="str">
            <v>20210326 rev1</v>
          </cell>
        </row>
        <row r="653">
          <cell r="E653" t="str">
            <v>YRRM4Q480P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80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15.14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YRRM4Q480P                                                                                                                          </v>
          </cell>
          <cell r="AD653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4502171420</v>
          </cell>
          <cell r="AI653">
            <v>10</v>
          </cell>
          <cell r="AJ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3" t="str">
            <v xml:space="preserve">                  </v>
          </cell>
          <cell r="AL653">
            <v>1000523982</v>
          </cell>
          <cell r="AM653" t="str">
            <v>X</v>
          </cell>
          <cell r="AN653" t="str">
            <v>X</v>
          </cell>
          <cell r="AR653" t="str">
            <v>20210326 rev1</v>
          </cell>
        </row>
        <row r="654">
          <cell r="E654" t="str">
            <v>YRRM4Q480S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80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15.14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YRRM4Q480S                                                                                                                          </v>
          </cell>
          <cell r="AD654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4502171421</v>
          </cell>
          <cell r="AI654">
            <v>10</v>
          </cell>
          <cell r="AJ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4" t="str">
            <v xml:space="preserve">                  </v>
          </cell>
          <cell r="AL654">
            <v>1000523982</v>
          </cell>
          <cell r="AM654" t="str">
            <v>X</v>
          </cell>
          <cell r="AN654" t="str">
            <v>X</v>
          </cell>
          <cell r="AR654" t="str">
            <v>20210326 rev1</v>
          </cell>
        </row>
        <row r="655">
          <cell r="E655" t="str">
            <v>YRR4Q019M1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108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YRR4Q019M1                                                                                                                          </v>
          </cell>
          <cell r="AD655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4502171422</v>
          </cell>
          <cell r="AI655">
            <v>10</v>
          </cell>
          <cell r="AJ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5" t="str">
            <v xml:space="preserve">                  </v>
          </cell>
          <cell r="AL655">
            <v>1000523978</v>
          </cell>
          <cell r="AM655" t="str">
            <v>X</v>
          </cell>
          <cell r="AN655" t="str">
            <v>X</v>
          </cell>
          <cell r="AR655" t="str">
            <v>20210326 rev1</v>
          </cell>
        </row>
        <row r="656">
          <cell r="E656" t="str">
            <v>YRR4Q019M2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108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YRR4Q019M2                                                                                                                          </v>
          </cell>
          <cell r="AD656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4502171423</v>
          </cell>
          <cell r="AI656">
            <v>10</v>
          </cell>
          <cell r="AJ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6" t="str">
            <v xml:space="preserve">                  </v>
          </cell>
          <cell r="AL656">
            <v>1000523978</v>
          </cell>
          <cell r="AM656" t="str">
            <v>X</v>
          </cell>
          <cell r="AN656" t="str">
            <v>X</v>
          </cell>
          <cell r="AR656" t="str">
            <v>20210326 rev1</v>
          </cell>
        </row>
        <row r="657">
          <cell r="E657" t="str">
            <v>YRR4Q038M1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80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16.71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YRR4Q038M1                                                                                                                          </v>
          </cell>
          <cell r="AD657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4502171424</v>
          </cell>
          <cell r="AI657">
            <v>10</v>
          </cell>
          <cell r="AJ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7" t="str">
            <v xml:space="preserve">                  </v>
          </cell>
          <cell r="AL657">
            <v>1000523978</v>
          </cell>
          <cell r="AM657" t="str">
            <v>X</v>
          </cell>
          <cell r="AN657" t="str">
            <v>X</v>
          </cell>
          <cell r="AR657" t="str">
            <v>20210326 rev1</v>
          </cell>
        </row>
        <row r="658">
          <cell r="E658" t="str">
            <v>YRR4Q480M1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108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YRR4Q480M1                                                                                                                          </v>
          </cell>
          <cell r="AD658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4502171425</v>
          </cell>
          <cell r="AI658">
            <v>10</v>
          </cell>
          <cell r="AJ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8" t="str">
            <v xml:space="preserve">                  </v>
          </cell>
          <cell r="AL658">
            <v>1000523978</v>
          </cell>
          <cell r="AM658" t="str">
            <v>X</v>
          </cell>
          <cell r="AN658" t="str">
            <v>X</v>
          </cell>
          <cell r="AR658" t="str">
            <v>20210326 rev1</v>
          </cell>
        </row>
        <row r="659">
          <cell r="E659" t="str">
            <v>YRR4Q480M2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108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YRR4Q480M2                                                                                                                          </v>
          </cell>
          <cell r="AD659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4502171426</v>
          </cell>
          <cell r="AI659">
            <v>10</v>
          </cell>
          <cell r="AJ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9" t="str">
            <v xml:space="preserve">                  </v>
          </cell>
          <cell r="AL659">
            <v>1000523978</v>
          </cell>
          <cell r="AM659" t="str">
            <v>X</v>
          </cell>
          <cell r="AN659" t="str">
            <v>X</v>
          </cell>
          <cell r="AR659" t="str">
            <v>20210326 rev1</v>
          </cell>
        </row>
        <row r="660">
          <cell r="E660" t="str">
            <v>AP3S1POC</v>
          </cell>
          <cell r="F660">
            <v>310</v>
          </cell>
          <cell r="G660">
            <v>1000081891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8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EN03</v>
          </cell>
          <cell r="Q660">
            <v>42.67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rvolkman    </v>
          </cell>
          <cell r="AC660" t="str">
            <v xml:space="preserve">AP3S1POC                                                                                                                            </v>
          </cell>
          <cell r="AD660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NP5</v>
          </cell>
          <cell r="AG660" t="str">
            <v xml:space="preserve">jahorn      </v>
          </cell>
          <cell r="AH660">
            <v>4502174638</v>
          </cell>
          <cell r="AI660">
            <v>10</v>
          </cell>
          <cell r="AJ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0" t="str">
            <v xml:space="preserve">                  </v>
          </cell>
          <cell r="AL660">
            <v>1000527534</v>
          </cell>
          <cell r="AM660" t="str">
            <v>X</v>
          </cell>
          <cell r="AN660" t="str">
            <v>X</v>
          </cell>
          <cell r="AR660">
            <v>20210402</v>
          </cell>
        </row>
        <row r="661">
          <cell r="E661" t="str">
            <v>AR1DEBQLC8</v>
          </cell>
          <cell r="F661">
            <v>310</v>
          </cell>
          <cell r="G661">
            <v>1000081891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248</v>
          </cell>
          <cell r="M661" t="str">
            <v xml:space="preserve">EA </v>
          </cell>
          <cell r="N661">
            <v>20210417</v>
          </cell>
          <cell r="O661" t="str">
            <v>CNE2</v>
          </cell>
          <cell r="P661" t="str">
            <v>EN03</v>
          </cell>
          <cell r="Q661">
            <v>29.16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rvolkman    </v>
          </cell>
          <cell r="AC661" t="str">
            <v xml:space="preserve">AR1DEBQLC8                                                                                                                          </v>
          </cell>
          <cell r="AD661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NP5</v>
          </cell>
          <cell r="AG661" t="str">
            <v xml:space="preserve">jahorn      </v>
          </cell>
          <cell r="AH661">
            <v>4502174639</v>
          </cell>
          <cell r="AI661">
            <v>10</v>
          </cell>
          <cell r="AJ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1" t="str">
            <v xml:space="preserve">                  </v>
          </cell>
          <cell r="AL661">
            <v>1000527524</v>
          </cell>
          <cell r="AM661" t="str">
            <v>X</v>
          </cell>
          <cell r="AN661" t="str">
            <v>X</v>
          </cell>
          <cell r="AR661">
            <v>20210402</v>
          </cell>
        </row>
        <row r="662">
          <cell r="E662" t="str">
            <v>AR1DEBTLC9</v>
          </cell>
          <cell r="F662">
            <v>310</v>
          </cell>
          <cell r="G662">
            <v>1000081891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432</v>
          </cell>
          <cell r="M662" t="str">
            <v xml:space="preserve">EA </v>
          </cell>
          <cell r="N662">
            <v>20210417</v>
          </cell>
          <cell r="O662" t="str">
            <v>CNE2</v>
          </cell>
          <cell r="P662" t="str">
            <v>EN03</v>
          </cell>
          <cell r="Q662">
            <v>29.16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rvolkman    </v>
          </cell>
          <cell r="AC662" t="str">
            <v xml:space="preserve">AR1DEBTLC9                                                                                                                          </v>
          </cell>
          <cell r="AD662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NP5</v>
          </cell>
          <cell r="AG662" t="str">
            <v xml:space="preserve">jahorn      </v>
          </cell>
          <cell r="AH662">
            <v>4502174640</v>
          </cell>
          <cell r="AI662">
            <v>10</v>
          </cell>
          <cell r="AJ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2" t="str">
            <v xml:space="preserve">                  </v>
          </cell>
          <cell r="AL662">
            <v>1000527524</v>
          </cell>
          <cell r="AM662" t="str">
            <v>X</v>
          </cell>
          <cell r="AN662" t="str">
            <v>X</v>
          </cell>
          <cell r="AR662">
            <v>20210402</v>
          </cell>
        </row>
        <row r="663">
          <cell r="E663" t="str">
            <v>YRRM2Q240P</v>
          </cell>
          <cell r="F663">
            <v>310</v>
          </cell>
          <cell r="G663">
            <v>1000081891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320</v>
          </cell>
          <cell r="M663" t="str">
            <v xml:space="preserve">EA </v>
          </cell>
          <cell r="N663">
            <v>20210501</v>
          </cell>
          <cell r="O663" t="str">
            <v>CNE2</v>
          </cell>
          <cell r="P663" t="str">
            <v>EN03</v>
          </cell>
          <cell r="Q663">
            <v>3.42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YRRM2Q240P                                                                                                                          </v>
          </cell>
          <cell r="AD663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NP5</v>
          </cell>
          <cell r="AG663" t="str">
            <v xml:space="preserve">pruscito    </v>
          </cell>
          <cell r="AH663">
            <v>4502174641</v>
          </cell>
          <cell r="AI663">
            <v>20</v>
          </cell>
          <cell r="AJ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3" t="str">
            <v xml:space="preserve">                  </v>
          </cell>
          <cell r="AL663">
            <v>1000523982</v>
          </cell>
          <cell r="AM663" t="str">
            <v>X</v>
          </cell>
          <cell r="AN663" t="str">
            <v>X</v>
          </cell>
          <cell r="AR663">
            <v>20210402</v>
          </cell>
        </row>
        <row r="664">
          <cell r="E664" t="str">
            <v>YRRM2Q240P</v>
          </cell>
          <cell r="F664">
            <v>310</v>
          </cell>
          <cell r="G664">
            <v>1000081891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320</v>
          </cell>
          <cell r="M664" t="str">
            <v xml:space="preserve">EA </v>
          </cell>
          <cell r="N664">
            <v>20210501</v>
          </cell>
          <cell r="O664" t="str">
            <v>CNE2</v>
          </cell>
          <cell r="P664" t="str">
            <v>EN03</v>
          </cell>
          <cell r="Q664">
            <v>15.58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YRRM2Q240P                                                                                                                          </v>
          </cell>
          <cell r="AD66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NP5</v>
          </cell>
          <cell r="AG664" t="str">
            <v xml:space="preserve">pruscito    </v>
          </cell>
          <cell r="AH664">
            <v>4502174641</v>
          </cell>
          <cell r="AI664">
            <v>10</v>
          </cell>
          <cell r="AJ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4" t="str">
            <v xml:space="preserve">                  </v>
          </cell>
          <cell r="AL664">
            <v>1000523982</v>
          </cell>
          <cell r="AM664" t="str">
            <v>X</v>
          </cell>
          <cell r="AN664" t="str">
            <v>X</v>
          </cell>
          <cell r="AR664">
            <v>20210402</v>
          </cell>
        </row>
        <row r="665">
          <cell r="E665" t="str">
            <v>YRRM2Q240S</v>
          </cell>
          <cell r="F665">
            <v>310</v>
          </cell>
          <cell r="G665">
            <v>1000081891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320</v>
          </cell>
          <cell r="M665" t="str">
            <v xml:space="preserve">EA </v>
          </cell>
          <cell r="N665">
            <v>20210501</v>
          </cell>
          <cell r="O665" t="str">
            <v>CNE2</v>
          </cell>
          <cell r="P665" t="str">
            <v>EN03</v>
          </cell>
          <cell r="Q665">
            <v>3.42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YRRM2Q240S                                                                                                                          </v>
          </cell>
          <cell r="AD665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NP5</v>
          </cell>
          <cell r="AG665" t="str">
            <v xml:space="preserve">pruscito    </v>
          </cell>
          <cell r="AH665">
            <v>4502174642</v>
          </cell>
          <cell r="AI665">
            <v>20</v>
          </cell>
          <cell r="AJ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5" t="str">
            <v xml:space="preserve">                  </v>
          </cell>
          <cell r="AL665">
            <v>1000523982</v>
          </cell>
          <cell r="AM665" t="str">
            <v>X</v>
          </cell>
          <cell r="AN665" t="str">
            <v>X</v>
          </cell>
          <cell r="AR665">
            <v>20210402</v>
          </cell>
        </row>
        <row r="666">
          <cell r="E666" t="str">
            <v>YRRM2Q240S</v>
          </cell>
          <cell r="F666">
            <v>310</v>
          </cell>
          <cell r="G666">
            <v>1000081891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320</v>
          </cell>
          <cell r="M666" t="str">
            <v xml:space="preserve">EA </v>
          </cell>
          <cell r="N666">
            <v>20210501</v>
          </cell>
          <cell r="O666" t="str">
            <v>CNE2</v>
          </cell>
          <cell r="P666" t="str">
            <v>EN03</v>
          </cell>
          <cell r="Q666">
            <v>15.58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YRRM2Q240S                                                                                                                          </v>
          </cell>
          <cell r="AD66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NP5</v>
          </cell>
          <cell r="AG666" t="str">
            <v xml:space="preserve">pruscito    </v>
          </cell>
          <cell r="AH666">
            <v>4502174642</v>
          </cell>
          <cell r="AI666">
            <v>10</v>
          </cell>
          <cell r="AJ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6" t="str">
            <v xml:space="preserve">                  </v>
          </cell>
          <cell r="AL666">
            <v>1000523982</v>
          </cell>
          <cell r="AM666" t="str">
            <v>X</v>
          </cell>
          <cell r="AN666" t="str">
            <v>X</v>
          </cell>
          <cell r="AR666">
            <v>20210402</v>
          </cell>
        </row>
        <row r="667">
          <cell r="E667" t="str">
            <v>YRRM2Q480P</v>
          </cell>
          <cell r="F667">
            <v>310</v>
          </cell>
          <cell r="G667">
            <v>1000081891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264</v>
          </cell>
          <cell r="M667" t="str">
            <v xml:space="preserve">EA </v>
          </cell>
          <cell r="N667">
            <v>20210501</v>
          </cell>
          <cell r="O667" t="str">
            <v>CNE2</v>
          </cell>
          <cell r="P667" t="str">
            <v>EN03</v>
          </cell>
          <cell r="Q667">
            <v>15.58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YRRM2Q480P                                                                                                                          </v>
          </cell>
          <cell r="AD667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NP5</v>
          </cell>
          <cell r="AG667" t="str">
            <v xml:space="preserve">pruscito    </v>
          </cell>
          <cell r="AH667">
            <v>4502174643</v>
          </cell>
          <cell r="AI667">
            <v>10</v>
          </cell>
          <cell r="AJ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7" t="str">
            <v xml:space="preserve">                  </v>
          </cell>
          <cell r="AL667">
            <v>1000523982</v>
          </cell>
          <cell r="AM667" t="str">
            <v>X</v>
          </cell>
          <cell r="AN667" t="str">
            <v>X</v>
          </cell>
          <cell r="AR667">
            <v>20210402</v>
          </cell>
        </row>
        <row r="668">
          <cell r="E668" t="str">
            <v>YRRM2Q480P</v>
          </cell>
          <cell r="F668">
            <v>310</v>
          </cell>
          <cell r="G668">
            <v>1000081891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264</v>
          </cell>
          <cell r="M668" t="str">
            <v xml:space="preserve">EA </v>
          </cell>
          <cell r="N668">
            <v>20210501</v>
          </cell>
          <cell r="O668" t="str">
            <v>CNE2</v>
          </cell>
          <cell r="P668" t="str">
            <v>EN03</v>
          </cell>
          <cell r="Q668">
            <v>3.42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YRRM2Q480P                                                                                                                          </v>
          </cell>
          <cell r="AD66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NP5</v>
          </cell>
          <cell r="AG668" t="str">
            <v xml:space="preserve">pruscito    </v>
          </cell>
          <cell r="AH668">
            <v>4502174643</v>
          </cell>
          <cell r="AI668">
            <v>20</v>
          </cell>
          <cell r="AJ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8" t="str">
            <v xml:space="preserve">                  </v>
          </cell>
          <cell r="AL668">
            <v>1000523982</v>
          </cell>
          <cell r="AM668" t="str">
            <v>X</v>
          </cell>
          <cell r="AN668" t="str">
            <v>X</v>
          </cell>
          <cell r="AR668">
            <v>20210402</v>
          </cell>
        </row>
        <row r="669">
          <cell r="E669" t="str">
            <v>YRRM2Q480S</v>
          </cell>
          <cell r="F669">
            <v>310</v>
          </cell>
          <cell r="G669">
            <v>1000081891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264</v>
          </cell>
          <cell r="M669" t="str">
            <v xml:space="preserve">EA </v>
          </cell>
          <cell r="N669">
            <v>20210501</v>
          </cell>
          <cell r="O669" t="str">
            <v>CNE2</v>
          </cell>
          <cell r="P669" t="str">
            <v>EN03</v>
          </cell>
          <cell r="Q669">
            <v>15.58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YRRM2Q480S                                                                                                                          </v>
          </cell>
          <cell r="AD669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NP5</v>
          </cell>
          <cell r="AG669" t="str">
            <v xml:space="preserve">pruscito    </v>
          </cell>
          <cell r="AH669">
            <v>4502174644</v>
          </cell>
          <cell r="AI669">
            <v>10</v>
          </cell>
          <cell r="AJ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9" t="str">
            <v xml:space="preserve">                  </v>
          </cell>
          <cell r="AL669">
            <v>1000523982</v>
          </cell>
          <cell r="AM669" t="str">
            <v>X</v>
          </cell>
          <cell r="AN669" t="str">
            <v>X</v>
          </cell>
          <cell r="AR669">
            <v>20210402</v>
          </cell>
        </row>
        <row r="670">
          <cell r="E670" t="str">
            <v>YRRM2Q480S</v>
          </cell>
          <cell r="F670">
            <v>310</v>
          </cell>
          <cell r="G670">
            <v>1000081891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264</v>
          </cell>
          <cell r="M670" t="str">
            <v xml:space="preserve">EA </v>
          </cell>
          <cell r="N670">
            <v>20210501</v>
          </cell>
          <cell r="O670" t="str">
            <v>CNE2</v>
          </cell>
          <cell r="P670" t="str">
            <v>EN03</v>
          </cell>
          <cell r="Q670">
            <v>3.42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YRRM2Q480S                                                                                                                          </v>
          </cell>
          <cell r="AD67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NP5</v>
          </cell>
          <cell r="AG670" t="str">
            <v xml:space="preserve">pruscito    </v>
          </cell>
          <cell r="AH670">
            <v>4502174644</v>
          </cell>
          <cell r="AI670">
            <v>20</v>
          </cell>
          <cell r="AJ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0" t="str">
            <v xml:space="preserve">                  </v>
          </cell>
          <cell r="AL670">
            <v>1000523982</v>
          </cell>
          <cell r="AM670" t="str">
            <v>X</v>
          </cell>
          <cell r="AN670" t="str">
            <v>X</v>
          </cell>
          <cell r="AR670">
            <v>20210402</v>
          </cell>
        </row>
        <row r="671">
          <cell r="E671" t="str">
            <v>YRRM2N240P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16</v>
          </cell>
          <cell r="M671" t="str">
            <v xml:space="preserve">EA </v>
          </cell>
          <cell r="N671">
            <v>20210501</v>
          </cell>
          <cell r="O671" t="str">
            <v>CNE2</v>
          </cell>
          <cell r="P671" t="str">
            <v>EN03</v>
          </cell>
          <cell r="Q671">
            <v>15.58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tlcoenen    </v>
          </cell>
          <cell r="AC671" t="str">
            <v xml:space="preserve">YRRM2N240P                                                                                                                          </v>
          </cell>
          <cell r="AD671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pruscito    </v>
          </cell>
          <cell r="AH671">
            <v>4502174645</v>
          </cell>
          <cell r="AI671">
            <v>10</v>
          </cell>
          <cell r="AJ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1" t="str">
            <v xml:space="preserve">                  </v>
          </cell>
          <cell r="AL671">
            <v>1000523982</v>
          </cell>
          <cell r="AM671" t="str">
            <v>X</v>
          </cell>
          <cell r="AN671" t="str">
            <v>X</v>
          </cell>
          <cell r="AR671">
            <v>20210402</v>
          </cell>
        </row>
        <row r="672">
          <cell r="E672" t="str">
            <v>YRRM2N240P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16</v>
          </cell>
          <cell r="M672" t="str">
            <v xml:space="preserve">EA </v>
          </cell>
          <cell r="N672">
            <v>20210501</v>
          </cell>
          <cell r="O672" t="str">
            <v>CNE2</v>
          </cell>
          <cell r="P672" t="str">
            <v>EN03</v>
          </cell>
          <cell r="Q672">
            <v>3.42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tlcoenen    </v>
          </cell>
          <cell r="AC672" t="str">
            <v xml:space="preserve">YRRM2N240P                                                                                                                          </v>
          </cell>
          <cell r="AD67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pruscito    </v>
          </cell>
          <cell r="AH672">
            <v>4502174645</v>
          </cell>
          <cell r="AI672">
            <v>20</v>
          </cell>
          <cell r="AJ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2" t="str">
            <v xml:space="preserve">                  </v>
          </cell>
          <cell r="AL672">
            <v>1000523982</v>
          </cell>
          <cell r="AM672" t="str">
            <v>X</v>
          </cell>
          <cell r="AN672" t="str">
            <v>X</v>
          </cell>
          <cell r="AR672">
            <v>20210402</v>
          </cell>
        </row>
        <row r="673">
          <cell r="E673" t="str">
            <v>YRRM2N240S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16</v>
          </cell>
          <cell r="M673" t="str">
            <v xml:space="preserve">EA </v>
          </cell>
          <cell r="N673">
            <v>20210501</v>
          </cell>
          <cell r="O673" t="str">
            <v>CNE2</v>
          </cell>
          <cell r="P673" t="str">
            <v>EN03</v>
          </cell>
          <cell r="Q673">
            <v>15.58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tlcoenen    </v>
          </cell>
          <cell r="AC673" t="str">
            <v xml:space="preserve">YRRM2N240S                                                                                                                          </v>
          </cell>
          <cell r="AD673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pruscito    </v>
          </cell>
          <cell r="AH673">
            <v>4502174646</v>
          </cell>
          <cell r="AI673">
            <v>10</v>
          </cell>
          <cell r="AJ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3" t="str">
            <v xml:space="preserve">                  </v>
          </cell>
          <cell r="AL673">
            <v>1000523982</v>
          </cell>
          <cell r="AM673" t="str">
            <v>X</v>
          </cell>
          <cell r="AN673" t="str">
            <v>X</v>
          </cell>
          <cell r="AR673">
            <v>20210402</v>
          </cell>
        </row>
        <row r="674">
          <cell r="E674" t="str">
            <v>YRRM2N240S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16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YRRM2N240S                                                                                                                          </v>
          </cell>
          <cell r="AD67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4502174646</v>
          </cell>
          <cell r="AI674">
            <v>20</v>
          </cell>
          <cell r="AJ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4" t="str">
            <v xml:space="preserve">                  </v>
          </cell>
          <cell r="AL674">
            <v>1000523982</v>
          </cell>
          <cell r="AM674" t="str">
            <v>X</v>
          </cell>
          <cell r="AN674" t="str">
            <v>X</v>
          </cell>
          <cell r="AR674">
            <v>20210402</v>
          </cell>
        </row>
        <row r="675">
          <cell r="E675" t="str">
            <v>YRRM2N480P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72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YRRM2N480P                                                                                                                          </v>
          </cell>
          <cell r="AD675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4502174647</v>
          </cell>
          <cell r="AI675">
            <v>10</v>
          </cell>
          <cell r="AJ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5" t="str">
            <v xml:space="preserve">                  </v>
          </cell>
          <cell r="AL675">
            <v>1000523982</v>
          </cell>
          <cell r="AM675" t="str">
            <v>X</v>
          </cell>
          <cell r="AN675" t="str">
            <v>X</v>
          </cell>
          <cell r="AR675">
            <v>20210402</v>
          </cell>
        </row>
        <row r="676">
          <cell r="E676" t="str">
            <v>YRRM2N480P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72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YRRM2N480P                                                                                                                          </v>
          </cell>
          <cell r="AD67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4502174647</v>
          </cell>
          <cell r="AI676">
            <v>20</v>
          </cell>
          <cell r="AJ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6" t="str">
            <v xml:space="preserve">                  </v>
          </cell>
          <cell r="AL676">
            <v>1000523982</v>
          </cell>
          <cell r="AM676" t="str">
            <v>X</v>
          </cell>
          <cell r="AN676" t="str">
            <v>X</v>
          </cell>
          <cell r="AR676">
            <v>20210402</v>
          </cell>
        </row>
        <row r="677">
          <cell r="E677" t="str">
            <v>YRRM2N480S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72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YRRM2N480S                                                                                                                          </v>
          </cell>
          <cell r="AD677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4502174648</v>
          </cell>
          <cell r="AI677">
            <v>10</v>
          </cell>
          <cell r="AJ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7" t="str">
            <v xml:space="preserve">                  </v>
          </cell>
          <cell r="AL677">
            <v>1000523982</v>
          </cell>
          <cell r="AM677" t="str">
            <v>X</v>
          </cell>
          <cell r="AN677" t="str">
            <v>X</v>
          </cell>
          <cell r="AR677">
            <v>20210402</v>
          </cell>
        </row>
        <row r="678">
          <cell r="E678" t="str">
            <v>YRRM2N480S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72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3.42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YRRM2N480S                                                                                                                          </v>
          </cell>
          <cell r="AD67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4502174648</v>
          </cell>
          <cell r="AI678">
            <v>20</v>
          </cell>
          <cell r="AJ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8" t="str">
            <v xml:space="preserve">                  </v>
          </cell>
          <cell r="AL678">
            <v>1000523982</v>
          </cell>
          <cell r="AM678" t="str">
            <v>X</v>
          </cell>
          <cell r="AN678" t="str">
            <v>X</v>
          </cell>
          <cell r="AR678">
            <v>20210402</v>
          </cell>
        </row>
        <row r="679">
          <cell r="E679" t="str">
            <v>YRR2N019M1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17.32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YRR2N019M1                                                                                                                          </v>
          </cell>
          <cell r="AD679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4502174649</v>
          </cell>
          <cell r="AI679">
            <v>10</v>
          </cell>
          <cell r="AJ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9" t="str">
            <v xml:space="preserve">                  </v>
          </cell>
          <cell r="AL679">
            <v>1000514619</v>
          </cell>
          <cell r="AM679" t="str">
            <v>X</v>
          </cell>
          <cell r="AN679" t="str">
            <v>X</v>
          </cell>
          <cell r="AR679">
            <v>20210402</v>
          </cell>
        </row>
        <row r="680">
          <cell r="E680" t="str">
            <v>YRR2N019M1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3.28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YRR2N019M1                                                                                                                          </v>
          </cell>
          <cell r="AD68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4502174649</v>
          </cell>
          <cell r="AI680">
            <v>20</v>
          </cell>
          <cell r="AJ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0" t="str">
            <v xml:space="preserve">                  </v>
          </cell>
          <cell r="AL680">
            <v>1000514619</v>
          </cell>
          <cell r="AM680" t="str">
            <v>X</v>
          </cell>
          <cell r="AN680" t="str">
            <v>X</v>
          </cell>
          <cell r="AR680">
            <v>20210402</v>
          </cell>
        </row>
        <row r="681">
          <cell r="E681" t="str">
            <v>YRR2N019M2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3.28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YRR2N019M2                                                                                                                          </v>
          </cell>
          <cell r="AD681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4502174650</v>
          </cell>
          <cell r="AI681">
            <v>20</v>
          </cell>
          <cell r="AJ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1" t="str">
            <v xml:space="preserve">                  </v>
          </cell>
          <cell r="AL681">
            <v>1000514619</v>
          </cell>
          <cell r="AM681" t="str">
            <v>X</v>
          </cell>
          <cell r="AN681" t="str">
            <v>X</v>
          </cell>
          <cell r="AR681">
            <v>20210402</v>
          </cell>
        </row>
        <row r="682">
          <cell r="E682" t="str">
            <v>YRR2N019M2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4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18.11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YRR2N019M2                                                                                                                          </v>
          </cell>
          <cell r="AD68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4502174650</v>
          </cell>
          <cell r="AI682">
            <v>10</v>
          </cell>
          <cell r="AJ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2" t="str">
            <v xml:space="preserve">                  </v>
          </cell>
          <cell r="AL682">
            <v>1000514619</v>
          </cell>
          <cell r="AM682" t="str">
            <v>X</v>
          </cell>
          <cell r="AN682" t="str">
            <v>X</v>
          </cell>
          <cell r="AR682">
            <v>20210402</v>
          </cell>
        </row>
        <row r="683">
          <cell r="E683" t="str">
            <v>YRR2N960M1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4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3.27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YRR2N960M1                                                                                                                          </v>
          </cell>
          <cell r="AD683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4502174651</v>
          </cell>
          <cell r="AI683">
            <v>20</v>
          </cell>
          <cell r="AJ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3" t="str">
            <v xml:space="preserve">                  </v>
          </cell>
          <cell r="AL683">
            <v>1000514619</v>
          </cell>
          <cell r="AM683" t="str">
            <v>X</v>
          </cell>
          <cell r="AN683" t="str">
            <v>X</v>
          </cell>
          <cell r="AR683">
            <v>20210402</v>
          </cell>
        </row>
        <row r="684">
          <cell r="E684" t="str">
            <v>YRR2N960M1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4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17.3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YRR2N960M1                                                                                                                          </v>
          </cell>
          <cell r="AD68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4502174651</v>
          </cell>
          <cell r="AI684">
            <v>10</v>
          </cell>
          <cell r="AJ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4" t="str">
            <v xml:space="preserve">                  </v>
          </cell>
          <cell r="AL684">
            <v>1000514619</v>
          </cell>
          <cell r="AM684" t="str">
            <v>X</v>
          </cell>
          <cell r="AN684" t="str">
            <v>X</v>
          </cell>
          <cell r="AR684">
            <v>20210402</v>
          </cell>
        </row>
        <row r="685">
          <cell r="E685" t="str">
            <v>YRR2N960M2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4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3.27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YRR2N960M2                                                                                                                          </v>
          </cell>
          <cell r="AD685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4502174652</v>
          </cell>
          <cell r="AI685">
            <v>20</v>
          </cell>
          <cell r="AJ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5" t="str">
            <v xml:space="preserve">                  </v>
          </cell>
          <cell r="AL685">
            <v>1000514619</v>
          </cell>
          <cell r="AM685" t="str">
            <v>X</v>
          </cell>
          <cell r="AN685" t="str">
            <v>X</v>
          </cell>
          <cell r="AR685">
            <v>20210402</v>
          </cell>
        </row>
        <row r="686">
          <cell r="E686" t="str">
            <v>YRR2N960M2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4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18.100000000000001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YRR2N960M2                                                                                                                          </v>
          </cell>
          <cell r="AD68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4502174652</v>
          </cell>
          <cell r="AI686">
            <v>10</v>
          </cell>
          <cell r="AJ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6" t="str">
            <v xml:space="preserve">                  </v>
          </cell>
          <cell r="AL686">
            <v>1000514619</v>
          </cell>
          <cell r="AM686" t="str">
            <v>X</v>
          </cell>
          <cell r="AN686" t="str">
            <v>X</v>
          </cell>
          <cell r="AR686">
            <v>20210402</v>
          </cell>
        </row>
        <row r="687">
          <cell r="E687" t="str">
            <v>YRR2F019M1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12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3.28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YRR2F019M1                                                                                                                          </v>
          </cell>
          <cell r="AD687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4502174653</v>
          </cell>
          <cell r="AI687">
            <v>20</v>
          </cell>
          <cell r="AJ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7" t="str">
            <v xml:space="preserve">                  </v>
          </cell>
          <cell r="AL687">
            <v>1000514619</v>
          </cell>
          <cell r="AM687" t="str">
            <v>X</v>
          </cell>
          <cell r="AN687" t="str">
            <v>X</v>
          </cell>
          <cell r="AR687">
            <v>20210402</v>
          </cell>
        </row>
        <row r="688">
          <cell r="E688" t="str">
            <v>YRR2F019M1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12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17.32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YRR2F019M1                                                                                                                          </v>
          </cell>
          <cell r="AD68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4502174653</v>
          </cell>
          <cell r="AI688">
            <v>10</v>
          </cell>
          <cell r="AJ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8" t="str">
            <v xml:space="preserve">                  </v>
          </cell>
          <cell r="AL688">
            <v>1000514619</v>
          </cell>
          <cell r="AM688" t="str">
            <v>X</v>
          </cell>
          <cell r="AN688" t="str">
            <v>X</v>
          </cell>
          <cell r="AR688">
            <v>20210402</v>
          </cell>
        </row>
        <row r="689">
          <cell r="E689" t="str">
            <v>YRR2F019M2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12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3.28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YRR2F019M2                                                                                                                          </v>
          </cell>
          <cell r="AD689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4502174654</v>
          </cell>
          <cell r="AI689">
            <v>20</v>
          </cell>
          <cell r="AJ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9" t="str">
            <v xml:space="preserve">                  </v>
          </cell>
          <cell r="AL689">
            <v>1000514619</v>
          </cell>
          <cell r="AM689" t="str">
            <v>X</v>
          </cell>
          <cell r="AN689" t="str">
            <v>X</v>
          </cell>
          <cell r="AR689">
            <v>20210402</v>
          </cell>
        </row>
        <row r="690">
          <cell r="E690" t="str">
            <v>YRR2F019M2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12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18.11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YRR2F019M2                                                                                                                          </v>
          </cell>
          <cell r="AD69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4502174654</v>
          </cell>
          <cell r="AI690">
            <v>10</v>
          </cell>
          <cell r="AJ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0" t="str">
            <v xml:space="preserve">                  </v>
          </cell>
          <cell r="AL690">
            <v>1000514619</v>
          </cell>
          <cell r="AM690" t="str">
            <v>X</v>
          </cell>
          <cell r="AN690" t="str">
            <v>X</v>
          </cell>
          <cell r="AR690">
            <v>20210402</v>
          </cell>
        </row>
        <row r="691">
          <cell r="E691" t="str">
            <v>YRR2F960M1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12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3.27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YRR2F960M1                                                                                                                          </v>
          </cell>
          <cell r="AD691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4502174655</v>
          </cell>
          <cell r="AI691">
            <v>20</v>
          </cell>
          <cell r="AJ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1" t="str">
            <v xml:space="preserve">                  </v>
          </cell>
          <cell r="AL691">
            <v>1000514619</v>
          </cell>
          <cell r="AM691" t="str">
            <v>X</v>
          </cell>
          <cell r="AN691" t="str">
            <v>X</v>
          </cell>
          <cell r="AR691">
            <v>20210402</v>
          </cell>
        </row>
        <row r="692">
          <cell r="E692" t="str">
            <v>YRR2F960M1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12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17.3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YRR2F960M1                                                                                                                          </v>
          </cell>
          <cell r="AD69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4502174655</v>
          </cell>
          <cell r="AI692">
            <v>10</v>
          </cell>
          <cell r="AJ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2" t="str">
            <v xml:space="preserve">                  </v>
          </cell>
          <cell r="AL692">
            <v>1000514619</v>
          </cell>
          <cell r="AM692" t="str">
            <v>X</v>
          </cell>
          <cell r="AN692" t="str">
            <v>X</v>
          </cell>
          <cell r="AR692">
            <v>20210402</v>
          </cell>
        </row>
        <row r="693">
          <cell r="E693" t="str">
            <v>YRR2F960M2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12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3.27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YRR2F960M2                                                                                                                          </v>
          </cell>
          <cell r="AD693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4502174656</v>
          </cell>
          <cell r="AI693">
            <v>20</v>
          </cell>
          <cell r="AJ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3" t="str">
            <v xml:space="preserve">                  </v>
          </cell>
          <cell r="AL693">
            <v>1000514619</v>
          </cell>
          <cell r="AM693" t="str">
            <v>X</v>
          </cell>
          <cell r="AN693" t="str">
            <v>X</v>
          </cell>
          <cell r="AR693">
            <v>20210402</v>
          </cell>
        </row>
        <row r="694">
          <cell r="E694" t="str">
            <v>YRR2F960M2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12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18.100000000000001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YRR2F960M2                                                                                                                          </v>
          </cell>
          <cell r="AD69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4502174656</v>
          </cell>
          <cell r="AI694">
            <v>10</v>
          </cell>
          <cell r="AJ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4" t="str">
            <v xml:space="preserve">                  </v>
          </cell>
          <cell r="AL694">
            <v>1000514619</v>
          </cell>
          <cell r="AM694" t="str">
            <v>X</v>
          </cell>
          <cell r="AN694" t="str">
            <v>X</v>
          </cell>
          <cell r="AR694">
            <v>20210402</v>
          </cell>
        </row>
        <row r="695">
          <cell r="E695" t="str">
            <v>YRR2N019S1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3.28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YRR2N019S1                                                                                                                          </v>
          </cell>
          <cell r="AD695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4502174657</v>
          </cell>
          <cell r="AI695">
            <v>20</v>
          </cell>
          <cell r="AJ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5" t="str">
            <v xml:space="preserve">                  </v>
          </cell>
          <cell r="AL695">
            <v>1000514619</v>
          </cell>
          <cell r="AM695" t="str">
            <v>X</v>
          </cell>
          <cell r="AN695" t="str">
            <v>X</v>
          </cell>
          <cell r="AR695">
            <v>20210402</v>
          </cell>
        </row>
        <row r="696">
          <cell r="E696" t="str">
            <v>YRR2N019S1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17.309999999999999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YRR2N019S1                                                                                                                          </v>
          </cell>
          <cell r="AD69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4502174657</v>
          </cell>
          <cell r="AI696">
            <v>10</v>
          </cell>
          <cell r="AJ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6" t="str">
            <v xml:space="preserve">                  </v>
          </cell>
          <cell r="AL696">
            <v>1000514619</v>
          </cell>
          <cell r="AM696" t="str">
            <v>X</v>
          </cell>
          <cell r="AN696" t="str">
            <v>X</v>
          </cell>
          <cell r="AR696">
            <v>20210402</v>
          </cell>
        </row>
        <row r="697">
          <cell r="E697" t="str">
            <v>YRR2N019S2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3.28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YRR2N019S2                                                                                                                          </v>
          </cell>
          <cell r="AD697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4502174658</v>
          </cell>
          <cell r="AI697">
            <v>20</v>
          </cell>
          <cell r="AJ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7" t="str">
            <v xml:space="preserve">                  </v>
          </cell>
          <cell r="AL697">
            <v>1000514619</v>
          </cell>
          <cell r="AM697" t="str">
            <v>X</v>
          </cell>
          <cell r="AN697" t="str">
            <v>X</v>
          </cell>
          <cell r="AR697">
            <v>20210402</v>
          </cell>
        </row>
        <row r="698">
          <cell r="E698" t="str">
            <v>YRR2N019S2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4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18.12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YRR2N019S2                                                                                                                          </v>
          </cell>
          <cell r="AD69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4502174658</v>
          </cell>
          <cell r="AI698">
            <v>10</v>
          </cell>
          <cell r="AJ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8" t="str">
            <v xml:space="preserve">                  </v>
          </cell>
          <cell r="AL698">
            <v>1000514619</v>
          </cell>
          <cell r="AM698" t="str">
            <v>X</v>
          </cell>
          <cell r="AN698" t="str">
            <v>X</v>
          </cell>
          <cell r="AR698">
            <v>20210402</v>
          </cell>
        </row>
        <row r="699">
          <cell r="E699" t="str">
            <v>YRR2N960S1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4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3.27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YRR2N960S1                                                                                                                          </v>
          </cell>
          <cell r="AD699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4502174659</v>
          </cell>
          <cell r="AI699">
            <v>20</v>
          </cell>
          <cell r="AJ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9" t="str">
            <v xml:space="preserve">                  </v>
          </cell>
          <cell r="AL699">
            <v>1000514619</v>
          </cell>
          <cell r="AM699" t="str">
            <v>X</v>
          </cell>
          <cell r="AN699" t="str">
            <v>X</v>
          </cell>
          <cell r="AR699">
            <v>20210402</v>
          </cell>
        </row>
        <row r="700">
          <cell r="E700" t="str">
            <v>YRR2N960S1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4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17.29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YRR2N960S1                                                                                                                          </v>
          </cell>
          <cell r="AD70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4502174659</v>
          </cell>
          <cell r="AI700">
            <v>10</v>
          </cell>
          <cell r="AJ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0" t="str">
            <v xml:space="preserve">                  </v>
          </cell>
          <cell r="AL700">
            <v>1000514619</v>
          </cell>
          <cell r="AM700" t="str">
            <v>X</v>
          </cell>
          <cell r="AN700" t="str">
            <v>X</v>
          </cell>
          <cell r="AR700">
            <v>20210402</v>
          </cell>
        </row>
        <row r="701">
          <cell r="E701" t="str">
            <v>YRR2N960S2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4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3.27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YRR2N960S2                                                                                                                          </v>
          </cell>
          <cell r="AD701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4502174660</v>
          </cell>
          <cell r="AI701">
            <v>20</v>
          </cell>
          <cell r="AJ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1" t="str">
            <v xml:space="preserve">                  </v>
          </cell>
          <cell r="AL701">
            <v>1000514619</v>
          </cell>
          <cell r="AM701" t="str">
            <v>X</v>
          </cell>
          <cell r="AN701" t="str">
            <v>X</v>
          </cell>
          <cell r="AR701">
            <v>20210402</v>
          </cell>
        </row>
        <row r="702">
          <cell r="E702" t="str">
            <v>YRR2N960S2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4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18.100000000000001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YRR2N960S2                                                                                                                          </v>
          </cell>
          <cell r="AD70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4502174660</v>
          </cell>
          <cell r="AI702">
            <v>10</v>
          </cell>
          <cell r="AJ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2" t="str">
            <v xml:space="preserve">                  </v>
          </cell>
          <cell r="AL702">
            <v>1000514619</v>
          </cell>
          <cell r="AM702" t="str">
            <v>X</v>
          </cell>
          <cell r="AN702" t="str">
            <v>X</v>
          </cell>
          <cell r="AR702">
            <v>20210402</v>
          </cell>
        </row>
        <row r="703">
          <cell r="E703" t="str">
            <v>YRR2F019S1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3.28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YRR2F019S1                                                                                                                          </v>
          </cell>
          <cell r="AD703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4502174661</v>
          </cell>
          <cell r="AI703">
            <v>20</v>
          </cell>
          <cell r="AJ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3" t="str">
            <v xml:space="preserve">                  </v>
          </cell>
          <cell r="AL703">
            <v>1000514619</v>
          </cell>
          <cell r="AM703" t="str">
            <v>X</v>
          </cell>
          <cell r="AN703" t="str">
            <v>X</v>
          </cell>
          <cell r="AR703">
            <v>20210402</v>
          </cell>
        </row>
        <row r="704">
          <cell r="E704" t="str">
            <v>YRR2F019S1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17.309999999999999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YRR2F019S1                                                                                                                          </v>
          </cell>
          <cell r="AD70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4502174661</v>
          </cell>
          <cell r="AI704">
            <v>10</v>
          </cell>
          <cell r="AJ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4" t="str">
            <v xml:space="preserve">                  </v>
          </cell>
          <cell r="AL704">
            <v>1000514619</v>
          </cell>
          <cell r="AM704" t="str">
            <v>X</v>
          </cell>
          <cell r="AN704" t="str">
            <v>X</v>
          </cell>
          <cell r="AR704">
            <v>20210402</v>
          </cell>
        </row>
        <row r="705">
          <cell r="E705" t="str">
            <v>YRR2F019S2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3.28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YRR2F019S2                                                                                                                          </v>
          </cell>
          <cell r="AD705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4502174662</v>
          </cell>
          <cell r="AI705">
            <v>20</v>
          </cell>
          <cell r="AJ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5" t="str">
            <v xml:space="preserve">                  </v>
          </cell>
          <cell r="AL705">
            <v>1000514619</v>
          </cell>
          <cell r="AM705" t="str">
            <v>X</v>
          </cell>
          <cell r="AN705" t="str">
            <v>X</v>
          </cell>
          <cell r="AR705">
            <v>20210402</v>
          </cell>
        </row>
        <row r="706">
          <cell r="E706" t="str">
            <v>YRR2F019S2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12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18.12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YRR2F019S2                                                                                                                          </v>
          </cell>
          <cell r="AD70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4502174662</v>
          </cell>
          <cell r="AI706">
            <v>10</v>
          </cell>
          <cell r="AJ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6" t="str">
            <v xml:space="preserve">                  </v>
          </cell>
          <cell r="AL706">
            <v>1000514619</v>
          </cell>
          <cell r="AM706" t="str">
            <v>X</v>
          </cell>
          <cell r="AN706" t="str">
            <v>X</v>
          </cell>
          <cell r="AR706">
            <v>20210402</v>
          </cell>
        </row>
        <row r="707">
          <cell r="E707" t="str">
            <v>YRR2F960S1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12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17.29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YRR2F960S1                                                                                                                          </v>
          </cell>
          <cell r="AD707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4502174663</v>
          </cell>
          <cell r="AI707">
            <v>10</v>
          </cell>
          <cell r="AJ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7" t="str">
            <v xml:space="preserve">                  </v>
          </cell>
          <cell r="AL707">
            <v>1000514619</v>
          </cell>
          <cell r="AM707" t="str">
            <v>X</v>
          </cell>
          <cell r="AN707" t="str">
            <v>X</v>
          </cell>
          <cell r="AR707">
            <v>20210402</v>
          </cell>
        </row>
        <row r="708">
          <cell r="E708" t="str">
            <v>YRR2F960S1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12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3.27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YRR2F960S1                                                                                                                          </v>
          </cell>
          <cell r="AD70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4502174663</v>
          </cell>
          <cell r="AI708">
            <v>20</v>
          </cell>
          <cell r="AJ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8" t="str">
            <v xml:space="preserve">                  </v>
          </cell>
          <cell r="AL708">
            <v>1000514619</v>
          </cell>
          <cell r="AM708" t="str">
            <v>X</v>
          </cell>
          <cell r="AN708" t="str">
            <v>X</v>
          </cell>
          <cell r="AR708">
            <v>20210402</v>
          </cell>
        </row>
        <row r="709">
          <cell r="E709" t="str">
            <v>YRR2F960S2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12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18.100000000000001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YRR2F960S2                                                                                                                          </v>
          </cell>
          <cell r="AD709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4502174664</v>
          </cell>
          <cell r="AI709">
            <v>10</v>
          </cell>
          <cell r="AJ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9" t="str">
            <v xml:space="preserve">                  </v>
          </cell>
          <cell r="AL709">
            <v>1000514619</v>
          </cell>
          <cell r="AM709" t="str">
            <v>X</v>
          </cell>
          <cell r="AN709" t="str">
            <v>X</v>
          </cell>
          <cell r="AR709">
            <v>20210402</v>
          </cell>
        </row>
        <row r="710">
          <cell r="E710" t="str">
            <v>YRR2F960S2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12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YRR2F960S2                                                                                                                          </v>
          </cell>
          <cell r="AD71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4502174664</v>
          </cell>
          <cell r="AI710">
            <v>20</v>
          </cell>
          <cell r="AJ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0" t="str">
            <v xml:space="preserve">                  </v>
          </cell>
          <cell r="AL710">
            <v>1000514619</v>
          </cell>
          <cell r="AM710" t="str">
            <v>X</v>
          </cell>
          <cell r="AN710" t="str">
            <v>X</v>
          </cell>
          <cell r="AR710">
            <v>20210402</v>
          </cell>
        </row>
        <row r="711">
          <cell r="E711" t="str">
            <v>KH85DEPEL1</v>
          </cell>
          <cell r="F711">
            <v>310</v>
          </cell>
          <cell r="G711">
            <v>1000016047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144</v>
          </cell>
          <cell r="M711" t="str">
            <v xml:space="preserve">EA </v>
          </cell>
          <cell r="N711">
            <v>20210424</v>
          </cell>
          <cell r="O711" t="str">
            <v>CNE2</v>
          </cell>
          <cell r="P711" t="str">
            <v>EN01</v>
          </cell>
          <cell r="Q711">
            <v>5.81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ggaba       </v>
          </cell>
          <cell r="AC711" t="str">
            <v xml:space="preserve">KH85DEPEL1                                                                                                                          </v>
          </cell>
          <cell r="AD711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hkhong      </v>
          </cell>
          <cell r="AH711">
            <v>4502174665</v>
          </cell>
          <cell r="AI711">
            <v>10</v>
          </cell>
          <cell r="AJ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1" t="str">
            <v xml:space="preserve">                  </v>
          </cell>
          <cell r="AL711">
            <v>1000180220</v>
          </cell>
          <cell r="AM711" t="str">
            <v>X</v>
          </cell>
          <cell r="AN711" t="str">
            <v>X</v>
          </cell>
          <cell r="AR711">
            <v>20210402</v>
          </cell>
        </row>
        <row r="712">
          <cell r="E712" t="str">
            <v>ARSL15PMPC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40</v>
          </cell>
          <cell r="M712" t="str">
            <v xml:space="preserve">EA </v>
          </cell>
          <cell r="N712">
            <v>20210417</v>
          </cell>
          <cell r="O712" t="str">
            <v>CNE2</v>
          </cell>
          <cell r="P712" t="str">
            <v>EN03</v>
          </cell>
          <cell r="Q712">
            <v>98.55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rvolkman    </v>
          </cell>
          <cell r="AC712" t="str">
            <v xml:space="preserve">ARSL15PMPC                                                                                                                          </v>
          </cell>
          <cell r="AD712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rjpitkin    </v>
          </cell>
          <cell r="AH712">
            <v>4502174670</v>
          </cell>
          <cell r="AI712">
            <v>10</v>
          </cell>
          <cell r="AJ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2" t="str">
            <v xml:space="preserve">                  </v>
          </cell>
          <cell r="AL712">
            <v>1000527522</v>
          </cell>
          <cell r="AM712" t="str">
            <v>X</v>
          </cell>
          <cell r="AN712" t="str">
            <v>X</v>
          </cell>
          <cell r="AR712">
            <v>20210402</v>
          </cell>
        </row>
        <row r="713">
          <cell r="E713" t="str">
            <v>AP3S2POC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8</v>
          </cell>
          <cell r="M713" t="str">
            <v xml:space="preserve">EA </v>
          </cell>
          <cell r="N713">
            <v>20210424</v>
          </cell>
          <cell r="O713" t="str">
            <v>CNE2</v>
          </cell>
          <cell r="P713" t="str">
            <v>EN03</v>
          </cell>
          <cell r="Q713">
            <v>42.67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rvolkman    </v>
          </cell>
          <cell r="AC713" t="str">
            <v xml:space="preserve">AP3S2POC                                                                                                                            </v>
          </cell>
          <cell r="AD713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jahorn      </v>
          </cell>
          <cell r="AH713">
            <v>4502174637</v>
          </cell>
          <cell r="AI713">
            <v>10</v>
          </cell>
          <cell r="AJ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3" t="str">
            <v xml:space="preserve">                  </v>
          </cell>
          <cell r="AL713">
            <v>1000527534</v>
          </cell>
          <cell r="AM713" t="str">
            <v>X</v>
          </cell>
          <cell r="AN713" t="str">
            <v>X</v>
          </cell>
          <cell r="AR713">
            <v>20210402</v>
          </cell>
        </row>
        <row r="714">
          <cell r="E714" t="str">
            <v>AVS15R1QSO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75</v>
          </cell>
          <cell r="M714" t="str">
            <v xml:space="preserve">EA </v>
          </cell>
          <cell r="N714">
            <v>20210424</v>
          </cell>
          <cell r="O714" t="str">
            <v>CNE2</v>
          </cell>
          <cell r="P714" t="str">
            <v>EN03</v>
          </cell>
          <cell r="Q714">
            <v>3.79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ggaba       </v>
          </cell>
          <cell r="AC714" t="str">
            <v xml:space="preserve">AVS15R1QSO                                                                                                                          </v>
          </cell>
          <cell r="AD714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NP8</v>
          </cell>
          <cell r="AG714" t="str">
            <v xml:space="preserve">jahorn      </v>
          </cell>
          <cell r="AH714">
            <v>4502176979</v>
          </cell>
          <cell r="AI714">
            <v>10</v>
          </cell>
          <cell r="AJ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4" t="str">
            <v xml:space="preserve">                  </v>
          </cell>
          <cell r="AL714">
            <v>1000523037</v>
          </cell>
          <cell r="AM714" t="str">
            <v>X</v>
          </cell>
          <cell r="AN714" t="str">
            <v>X</v>
          </cell>
          <cell r="AR714">
            <v>20210407</v>
          </cell>
        </row>
        <row r="715">
          <cell r="E715" t="str">
            <v>AVSF30QSO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45</v>
          </cell>
          <cell r="M715" t="str">
            <v xml:space="preserve">EA </v>
          </cell>
          <cell r="N715">
            <v>20210424</v>
          </cell>
          <cell r="O715" t="str">
            <v>CNE2</v>
          </cell>
          <cell r="P715" t="str">
            <v>EN03</v>
          </cell>
          <cell r="Q715">
            <v>3.67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ggaba       </v>
          </cell>
          <cell r="AC715" t="str">
            <v xml:space="preserve">AVSF30QSO                                                                                                                           </v>
          </cell>
          <cell r="AD715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NP8</v>
          </cell>
          <cell r="AG715" t="str">
            <v xml:space="preserve">jahorn      </v>
          </cell>
          <cell r="AH715">
            <v>4502176980</v>
          </cell>
          <cell r="AI715">
            <v>10</v>
          </cell>
          <cell r="AJ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5" t="str">
            <v xml:space="preserve">                  </v>
          </cell>
          <cell r="AL715">
            <v>1000523037</v>
          </cell>
          <cell r="AM715" t="str">
            <v>X</v>
          </cell>
          <cell r="AN715" t="str">
            <v>X</v>
          </cell>
          <cell r="AR715">
            <v>20210407</v>
          </cell>
        </row>
        <row r="716">
          <cell r="E716" t="str">
            <v>AVEF15GQSO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40</v>
          </cell>
          <cell r="M716" t="str">
            <v xml:space="preserve">EA </v>
          </cell>
          <cell r="N716">
            <v>20210424</v>
          </cell>
          <cell r="O716" t="str">
            <v>CNE2</v>
          </cell>
          <cell r="P716" t="str">
            <v>EN03</v>
          </cell>
          <cell r="Q716">
            <v>4.8499999999999996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ggaba       </v>
          </cell>
          <cell r="AC716" t="str">
            <v xml:space="preserve">AVEF15GQSO                                                                                                                          </v>
          </cell>
          <cell r="AD716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NP8</v>
          </cell>
          <cell r="AG716" t="str">
            <v xml:space="preserve">jahorn      </v>
          </cell>
          <cell r="AH716">
            <v>4502176981</v>
          </cell>
          <cell r="AI716">
            <v>10</v>
          </cell>
          <cell r="AJ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6" t="str">
            <v xml:space="preserve">                  </v>
          </cell>
          <cell r="AL716">
            <v>1000523037</v>
          </cell>
          <cell r="AM716" t="str">
            <v>X</v>
          </cell>
          <cell r="AN716" t="str">
            <v>X</v>
          </cell>
          <cell r="AR716">
            <v>20210407</v>
          </cell>
        </row>
        <row r="717">
          <cell r="E717" t="str">
            <v>AVSF30R148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45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111.76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ggaba       </v>
          </cell>
          <cell r="AC717" t="str">
            <v xml:space="preserve">AVSF30R148                                                                                                                          </v>
          </cell>
          <cell r="AD717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NP6</v>
          </cell>
          <cell r="AG717" t="str">
            <v xml:space="preserve">jahorn      </v>
          </cell>
          <cell r="AH717">
            <v>4502178530</v>
          </cell>
          <cell r="AI717">
            <v>10</v>
          </cell>
          <cell r="AJ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7" t="str">
            <v xml:space="preserve">                  </v>
          </cell>
          <cell r="AL717">
            <v>1000523037</v>
          </cell>
          <cell r="AM717" t="str">
            <v>X</v>
          </cell>
          <cell r="AN717" t="str">
            <v>X</v>
          </cell>
          <cell r="AP717" t="str">
            <v>Changed QTY - IF 5/28</v>
          </cell>
          <cell r="AQ717" t="str">
            <v>Edited 05/28</v>
          </cell>
          <cell r="AR717">
            <v>20210409</v>
          </cell>
        </row>
        <row r="718">
          <cell r="E718" t="str">
            <v>ARMA6P2P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26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66.540000000000006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rvolkman    </v>
          </cell>
          <cell r="AC718" t="str">
            <v xml:space="preserve">ARMA6P2P                                                                                                                            </v>
          </cell>
          <cell r="AD718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NP6</v>
          </cell>
          <cell r="AG718" t="str">
            <v xml:space="preserve">rjpitkin    </v>
          </cell>
          <cell r="AH718">
            <v>4502178539</v>
          </cell>
          <cell r="AI718">
            <v>10</v>
          </cell>
          <cell r="AJ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8" t="str">
            <v xml:space="preserve">                  </v>
          </cell>
          <cell r="AL718">
            <v>1000527522</v>
          </cell>
          <cell r="AM718" t="str">
            <v>X</v>
          </cell>
          <cell r="AN718" t="str">
            <v>X</v>
          </cell>
          <cell r="AR718">
            <v>20210409</v>
          </cell>
        </row>
        <row r="719">
          <cell r="E719" t="str">
            <v>YRR2W480S2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2</v>
          </cell>
          <cell r="M719" t="str">
            <v xml:space="preserve">EA </v>
          </cell>
          <cell r="N719">
            <v>20210508</v>
          </cell>
          <cell r="O719" t="str">
            <v>CNE2</v>
          </cell>
          <cell r="P719" t="str">
            <v>EN03</v>
          </cell>
          <cell r="Q719">
            <v>3.16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YRR2W480S2                                                                                                                          </v>
          </cell>
          <cell r="AD719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NP6</v>
          </cell>
          <cell r="AG719" t="str">
            <v xml:space="preserve">pruscito    </v>
          </cell>
          <cell r="AH719">
            <v>4502178629</v>
          </cell>
          <cell r="AI719">
            <v>10</v>
          </cell>
          <cell r="AJ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9" t="str">
            <v xml:space="preserve">                  </v>
          </cell>
          <cell r="AL719">
            <v>1000514619</v>
          </cell>
          <cell r="AM719" t="str">
            <v>X</v>
          </cell>
          <cell r="AN719" t="str">
            <v>X</v>
          </cell>
          <cell r="AR719">
            <v>20210409</v>
          </cell>
        </row>
        <row r="720">
          <cell r="E720" t="str">
            <v>YRR2W960S1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3</v>
          </cell>
          <cell r="M720" t="str">
            <v xml:space="preserve">EA </v>
          </cell>
          <cell r="N720">
            <v>20210508</v>
          </cell>
          <cell r="O720" t="str">
            <v>CNE2</v>
          </cell>
          <cell r="P720" t="str">
            <v>EN03</v>
          </cell>
          <cell r="Q720">
            <v>3.27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YRR2W960S1                                                                                                                          </v>
          </cell>
          <cell r="AD720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NP6</v>
          </cell>
          <cell r="AG720" t="str">
            <v xml:space="preserve">pruscito    </v>
          </cell>
          <cell r="AH720">
            <v>4502178630</v>
          </cell>
          <cell r="AI720">
            <v>10</v>
          </cell>
          <cell r="AJ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0" t="str">
            <v xml:space="preserve">                  </v>
          </cell>
          <cell r="AL720">
            <v>1000514619</v>
          </cell>
          <cell r="AM720" t="str">
            <v>X</v>
          </cell>
          <cell r="AN720" t="str">
            <v>X</v>
          </cell>
          <cell r="AR720">
            <v>20210409</v>
          </cell>
        </row>
        <row r="721">
          <cell r="E721" t="str">
            <v>YRR2W960S2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2</v>
          </cell>
          <cell r="M721" t="str">
            <v xml:space="preserve">EA </v>
          </cell>
          <cell r="N721">
            <v>20210508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YRR2W960S2                                                                                                                          </v>
          </cell>
          <cell r="AD721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NP6</v>
          </cell>
          <cell r="AG721" t="str">
            <v xml:space="preserve">pruscito    </v>
          </cell>
          <cell r="AH721">
            <v>4502178631</v>
          </cell>
          <cell r="AI721">
            <v>10</v>
          </cell>
          <cell r="AJ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1" t="str">
            <v xml:space="preserve">                  </v>
          </cell>
          <cell r="AL721">
            <v>1000514619</v>
          </cell>
          <cell r="AM721" t="str">
            <v>X</v>
          </cell>
          <cell r="AN721" t="str">
            <v>X</v>
          </cell>
          <cell r="AR721">
            <v>20210409</v>
          </cell>
        </row>
        <row r="722">
          <cell r="E722" t="str">
            <v>YRR2W038S2</v>
          </cell>
          <cell r="F722">
            <v>310</v>
          </cell>
          <cell r="G722">
            <v>1000081891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2</v>
          </cell>
          <cell r="M722" t="str">
            <v xml:space="preserve">EA </v>
          </cell>
          <cell r="N722">
            <v>20210508</v>
          </cell>
          <cell r="O722" t="str">
            <v>CNE2</v>
          </cell>
          <cell r="P722" t="str">
            <v>EN03</v>
          </cell>
          <cell r="Q722">
            <v>3.27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tlcoenen    </v>
          </cell>
          <cell r="AC722" t="str">
            <v xml:space="preserve">YRR2W038S2                                                                                                                          </v>
          </cell>
          <cell r="AD722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NP6</v>
          </cell>
          <cell r="AG722" t="str">
            <v xml:space="preserve">pruscito    </v>
          </cell>
          <cell r="AH722">
            <v>4502178632</v>
          </cell>
          <cell r="AI722">
            <v>10</v>
          </cell>
          <cell r="AJ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2" t="str">
            <v xml:space="preserve">                  </v>
          </cell>
          <cell r="AL722">
            <v>1000514619</v>
          </cell>
          <cell r="AM722" t="str">
            <v>X</v>
          </cell>
          <cell r="AN722" t="str">
            <v>X</v>
          </cell>
          <cell r="AR722">
            <v>20210409</v>
          </cell>
        </row>
        <row r="723">
          <cell r="E723" t="str">
            <v>YRR2D019S1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13</v>
          </cell>
          <cell r="M723" t="str">
            <v xml:space="preserve">EA </v>
          </cell>
          <cell r="N723">
            <v>20210508</v>
          </cell>
          <cell r="O723" t="str">
            <v>CNE2</v>
          </cell>
          <cell r="P723" t="str">
            <v>EN03</v>
          </cell>
          <cell r="Q723">
            <v>3.28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tlcoenen    </v>
          </cell>
          <cell r="AC723" t="str">
            <v xml:space="preserve">YRR2D019S1                                                                                                                          </v>
          </cell>
          <cell r="AD723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NP6</v>
          </cell>
          <cell r="AG723" t="str">
            <v xml:space="preserve">pruscito    </v>
          </cell>
          <cell r="AH723">
            <v>4502178633</v>
          </cell>
          <cell r="AI723">
            <v>10</v>
          </cell>
          <cell r="AJ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3" t="str">
            <v xml:space="preserve">                  </v>
          </cell>
          <cell r="AL723">
            <v>1000514619</v>
          </cell>
          <cell r="AM723" t="str">
            <v>X</v>
          </cell>
          <cell r="AN723" t="str">
            <v>X</v>
          </cell>
          <cell r="AR723">
            <v>20210409</v>
          </cell>
        </row>
        <row r="724">
          <cell r="E724" t="str">
            <v>YRR2D019S2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12</v>
          </cell>
          <cell r="M724" t="str">
            <v xml:space="preserve">EA </v>
          </cell>
          <cell r="N724">
            <v>20210508</v>
          </cell>
          <cell r="O724" t="str">
            <v>CNE2</v>
          </cell>
          <cell r="P724" t="str">
            <v>EN03</v>
          </cell>
          <cell r="Q724">
            <v>3.28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tlcoenen    </v>
          </cell>
          <cell r="AC724" t="str">
            <v xml:space="preserve">YRR2D019S2                                                                                                                          </v>
          </cell>
          <cell r="AD724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NP6</v>
          </cell>
          <cell r="AG724" t="str">
            <v xml:space="preserve">pruscito    </v>
          </cell>
          <cell r="AH724">
            <v>4502178634</v>
          </cell>
          <cell r="AI724">
            <v>10</v>
          </cell>
          <cell r="AJ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4" t="str">
            <v xml:space="preserve">                  </v>
          </cell>
          <cell r="AL724">
            <v>1000514619</v>
          </cell>
          <cell r="AM724" t="str">
            <v>X</v>
          </cell>
          <cell r="AN724" t="str">
            <v>X</v>
          </cell>
          <cell r="AR724">
            <v>20210409</v>
          </cell>
        </row>
        <row r="725">
          <cell r="E725" t="str">
            <v>YRR2D038S1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13</v>
          </cell>
          <cell r="M725" t="str">
            <v xml:space="preserve">EA </v>
          </cell>
          <cell r="N725">
            <v>20210508</v>
          </cell>
          <cell r="O725" t="str">
            <v>CNE2</v>
          </cell>
          <cell r="P725" t="str">
            <v>EN03</v>
          </cell>
          <cell r="Q725">
            <v>3.27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tlcoenen    </v>
          </cell>
          <cell r="AC725" t="str">
            <v xml:space="preserve">YRR2D038S1                                                                                                                          </v>
          </cell>
          <cell r="AD725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NP6</v>
          </cell>
          <cell r="AG725" t="str">
            <v xml:space="preserve">pruscito    </v>
          </cell>
          <cell r="AH725">
            <v>4502178635</v>
          </cell>
          <cell r="AI725">
            <v>10</v>
          </cell>
          <cell r="AJ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5" t="str">
            <v xml:space="preserve">                  </v>
          </cell>
          <cell r="AL725">
            <v>1000514619</v>
          </cell>
          <cell r="AM725" t="str">
            <v>X</v>
          </cell>
          <cell r="AN725" t="str">
            <v>X</v>
          </cell>
          <cell r="AR725">
            <v>20210409</v>
          </cell>
        </row>
        <row r="726">
          <cell r="E726" t="str">
            <v>YRR2D038S2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12</v>
          </cell>
          <cell r="M726" t="str">
            <v xml:space="preserve">EA </v>
          </cell>
          <cell r="N726">
            <v>20210508</v>
          </cell>
          <cell r="O726" t="str">
            <v>CNE2</v>
          </cell>
          <cell r="P726" t="str">
            <v>EN03</v>
          </cell>
          <cell r="Q726">
            <v>3.27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tlcoenen    </v>
          </cell>
          <cell r="AC726" t="str">
            <v xml:space="preserve">YRR2D038S2                                                                                                                          </v>
          </cell>
          <cell r="AD726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NP6</v>
          </cell>
          <cell r="AG726" t="str">
            <v xml:space="preserve">pruscito    </v>
          </cell>
          <cell r="AH726">
            <v>4502178636</v>
          </cell>
          <cell r="AI726">
            <v>10</v>
          </cell>
          <cell r="AJ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6" t="str">
            <v xml:space="preserve">                  </v>
          </cell>
          <cell r="AL726">
            <v>1000514619</v>
          </cell>
          <cell r="AM726" t="str">
            <v>X</v>
          </cell>
          <cell r="AN726" t="str">
            <v>X</v>
          </cell>
          <cell r="AR726">
            <v>20210409</v>
          </cell>
        </row>
        <row r="727">
          <cell r="E727" t="str">
            <v>YRR2D076S1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10</v>
          </cell>
          <cell r="M727" t="str">
            <v xml:space="preserve">EA </v>
          </cell>
          <cell r="N727">
            <v>20210508</v>
          </cell>
          <cell r="O727" t="str">
            <v>CNE2</v>
          </cell>
          <cell r="P727" t="str">
            <v>EN03</v>
          </cell>
          <cell r="Q727">
            <v>3.37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tlcoenen    </v>
          </cell>
          <cell r="AC727" t="str">
            <v xml:space="preserve">YRR2D076S1                                                                                                                          </v>
          </cell>
          <cell r="AD727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NP6</v>
          </cell>
          <cell r="AG727" t="str">
            <v xml:space="preserve">pruscito    </v>
          </cell>
          <cell r="AH727">
            <v>4502178637</v>
          </cell>
          <cell r="AI727">
            <v>10</v>
          </cell>
          <cell r="AJ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7" t="str">
            <v xml:space="preserve">                  </v>
          </cell>
          <cell r="AL727">
            <v>1000514619</v>
          </cell>
          <cell r="AM727" t="str">
            <v>X</v>
          </cell>
          <cell r="AN727" t="str">
            <v>X</v>
          </cell>
          <cell r="AR727">
            <v>20210409</v>
          </cell>
        </row>
        <row r="728">
          <cell r="E728" t="str">
            <v>YRR2D076S2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10</v>
          </cell>
          <cell r="M728" t="str">
            <v xml:space="preserve">EA </v>
          </cell>
          <cell r="N728">
            <v>20210508</v>
          </cell>
          <cell r="O728" t="str">
            <v>CNE2</v>
          </cell>
          <cell r="P728" t="str">
            <v>EN03</v>
          </cell>
          <cell r="Q728">
            <v>3.37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tlcoenen    </v>
          </cell>
          <cell r="AC728" t="str">
            <v xml:space="preserve">YRR2D076S2                                                                                                                          </v>
          </cell>
          <cell r="AD728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pruscito    </v>
          </cell>
          <cell r="AH728">
            <v>4502178638</v>
          </cell>
          <cell r="AI728">
            <v>10</v>
          </cell>
          <cell r="AJ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8" t="str">
            <v xml:space="preserve">                  </v>
          </cell>
          <cell r="AL728">
            <v>1000514619</v>
          </cell>
          <cell r="AM728" t="str">
            <v>X</v>
          </cell>
          <cell r="AN728" t="str">
            <v>X</v>
          </cell>
          <cell r="AR728">
            <v>20210409</v>
          </cell>
        </row>
        <row r="729">
          <cell r="E729" t="str">
            <v>ARMA6P2S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24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66.89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ARMA6P2S                                                                                                                            </v>
          </cell>
          <cell r="AD729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4502178540</v>
          </cell>
          <cell r="AI729">
            <v>10</v>
          </cell>
          <cell r="AJ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9" t="str">
            <v xml:space="preserve">                  </v>
          </cell>
          <cell r="AL729">
            <v>1000527522</v>
          </cell>
          <cell r="AM729" t="str">
            <v>X</v>
          </cell>
          <cell r="AN729" t="str">
            <v>X</v>
          </cell>
          <cell r="AR729">
            <v>20210409</v>
          </cell>
        </row>
        <row r="730">
          <cell r="E730" t="str">
            <v>YRR2D480S1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13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YRR2D480S1                                                                                                                          </v>
          </cell>
          <cell r="AD730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4502178639</v>
          </cell>
          <cell r="AI730">
            <v>10</v>
          </cell>
          <cell r="AJ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0" t="str">
            <v xml:space="preserve">                  </v>
          </cell>
          <cell r="AL730">
            <v>1000514619</v>
          </cell>
          <cell r="AM730" t="str">
            <v>X</v>
          </cell>
          <cell r="AN730" t="str">
            <v>X</v>
          </cell>
          <cell r="AR730">
            <v>20210409</v>
          </cell>
        </row>
        <row r="731">
          <cell r="E731" t="str">
            <v>YRR2D480S2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12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3.16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YRR2D480S2                                                                                                                          </v>
          </cell>
          <cell r="AD731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4502178640</v>
          </cell>
          <cell r="AI731">
            <v>10</v>
          </cell>
          <cell r="AJ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1" t="str">
            <v xml:space="preserve">                  </v>
          </cell>
          <cell r="AL731">
            <v>1000514619</v>
          </cell>
          <cell r="AM731" t="str">
            <v>X</v>
          </cell>
          <cell r="AN731" t="str">
            <v>X</v>
          </cell>
          <cell r="AR731">
            <v>20210409</v>
          </cell>
        </row>
        <row r="732">
          <cell r="E732" t="str">
            <v>YRR2D960S1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13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YRR2D960S1                                                                                                                          </v>
          </cell>
          <cell r="AD732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4502178641</v>
          </cell>
          <cell r="AI732">
            <v>10</v>
          </cell>
          <cell r="AJ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2" t="str">
            <v xml:space="preserve">                  </v>
          </cell>
          <cell r="AL732">
            <v>1000514619</v>
          </cell>
          <cell r="AM732" t="str">
            <v>X</v>
          </cell>
          <cell r="AN732" t="str">
            <v>X</v>
          </cell>
          <cell r="AR732">
            <v>20210409</v>
          </cell>
        </row>
        <row r="733">
          <cell r="E733" t="str">
            <v>YRR2D960S2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12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YRR2D960S2                                                                                                                          </v>
          </cell>
          <cell r="AD733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4502178642</v>
          </cell>
          <cell r="AI733">
            <v>10</v>
          </cell>
          <cell r="AJ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3" t="str">
            <v xml:space="preserve">                  </v>
          </cell>
          <cell r="AL733">
            <v>1000514619</v>
          </cell>
          <cell r="AM733" t="str">
            <v>X</v>
          </cell>
          <cell r="AN733" t="str">
            <v>X</v>
          </cell>
          <cell r="AR733">
            <v>20210409</v>
          </cell>
        </row>
        <row r="734">
          <cell r="E734" t="str">
            <v>YRR2V076S1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3.37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YRR2V076S1                                                                                                                          </v>
          </cell>
          <cell r="AD734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4502178643</v>
          </cell>
          <cell r="AI734">
            <v>10</v>
          </cell>
          <cell r="AJ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4" t="str">
            <v xml:space="preserve">                  </v>
          </cell>
          <cell r="AL734">
            <v>1000514619</v>
          </cell>
          <cell r="AM734" t="str">
            <v>X</v>
          </cell>
          <cell r="AN734" t="str">
            <v>X</v>
          </cell>
          <cell r="AR734">
            <v>20210409</v>
          </cell>
        </row>
        <row r="735">
          <cell r="E735" t="str">
            <v>YRR2V076S2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3.37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YRR2V076S2                                                                                                                          </v>
          </cell>
          <cell r="AD735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4502178644</v>
          </cell>
          <cell r="AI735">
            <v>10</v>
          </cell>
          <cell r="AJ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5" t="str">
            <v xml:space="preserve">                  </v>
          </cell>
          <cell r="AL735">
            <v>1000514619</v>
          </cell>
          <cell r="AM735" t="str">
            <v>X</v>
          </cell>
          <cell r="AN735" t="str">
            <v>X</v>
          </cell>
          <cell r="AR735">
            <v>20210409</v>
          </cell>
        </row>
        <row r="736">
          <cell r="E736" t="str">
            <v>YRR2V240S1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5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3.03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YRR2V240S1                                                                                                                          </v>
          </cell>
          <cell r="AD736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4502178645</v>
          </cell>
          <cell r="AI736">
            <v>10</v>
          </cell>
          <cell r="AJ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6" t="str">
            <v xml:space="preserve">                  </v>
          </cell>
          <cell r="AL736">
            <v>1000514619</v>
          </cell>
          <cell r="AM736" t="str">
            <v>X</v>
          </cell>
          <cell r="AN736" t="str">
            <v>X</v>
          </cell>
          <cell r="AR736">
            <v>20210409</v>
          </cell>
        </row>
        <row r="737">
          <cell r="E737" t="str">
            <v>YRR2V240S2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5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3.03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YRR2V240S2                                                                                                                          </v>
          </cell>
          <cell r="AD737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4502178646</v>
          </cell>
          <cell r="AI737">
            <v>10</v>
          </cell>
          <cell r="AJ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7" t="str">
            <v xml:space="preserve">                  </v>
          </cell>
          <cell r="AL737">
            <v>1000514619</v>
          </cell>
          <cell r="AM737" t="str">
            <v>X</v>
          </cell>
          <cell r="AN737" t="str">
            <v>X</v>
          </cell>
          <cell r="AR737">
            <v>20210409</v>
          </cell>
        </row>
        <row r="738">
          <cell r="E738" t="str">
            <v>YRR2V480S1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5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3.16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YRR2V480S1                                                                                                                          </v>
          </cell>
          <cell r="AD738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4502178647</v>
          </cell>
          <cell r="AI738">
            <v>10</v>
          </cell>
          <cell r="AJ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8" t="str">
            <v xml:space="preserve">                  </v>
          </cell>
          <cell r="AL738">
            <v>1000514619</v>
          </cell>
          <cell r="AM738" t="str">
            <v>X</v>
          </cell>
          <cell r="AN738" t="str">
            <v>X</v>
          </cell>
          <cell r="AR738">
            <v>20210409</v>
          </cell>
        </row>
        <row r="739">
          <cell r="E739" t="str">
            <v>YRR2V480S2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5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3.16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YRR2V480S2                                                                                                                          </v>
          </cell>
          <cell r="AD739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4502178648</v>
          </cell>
          <cell r="AI739">
            <v>10</v>
          </cell>
          <cell r="AJ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9" t="str">
            <v xml:space="preserve">                  </v>
          </cell>
          <cell r="AL739">
            <v>1000514619</v>
          </cell>
          <cell r="AM739" t="str">
            <v>X</v>
          </cell>
          <cell r="AN739" t="str">
            <v>X</v>
          </cell>
          <cell r="AR739">
            <v>20210409</v>
          </cell>
        </row>
        <row r="740">
          <cell r="E740" t="str">
            <v>ARSS2SCPC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32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41.89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ARSS2SCPC                                                                                                                           </v>
          </cell>
          <cell r="AD740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jahorn      </v>
          </cell>
          <cell r="AH740">
            <v>4502178541</v>
          </cell>
          <cell r="AI740">
            <v>10</v>
          </cell>
          <cell r="AJ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0" t="str">
            <v xml:space="preserve">                  </v>
          </cell>
          <cell r="AL740">
            <v>1000527524</v>
          </cell>
          <cell r="AM740" t="str">
            <v>X</v>
          </cell>
          <cell r="AN740" t="str">
            <v>X</v>
          </cell>
          <cell r="AR740">
            <v>20210409</v>
          </cell>
        </row>
        <row r="741">
          <cell r="E741" t="str">
            <v>YRR2D240S1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3.03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YRR2D240S1                                                                                                                          </v>
          </cell>
          <cell r="AD741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4502178649</v>
          </cell>
          <cell r="AI741">
            <v>10</v>
          </cell>
          <cell r="AJ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1" t="str">
            <v xml:space="preserve">                  </v>
          </cell>
          <cell r="AL741">
            <v>1000514619</v>
          </cell>
          <cell r="AM741" t="str">
            <v>X</v>
          </cell>
          <cell r="AN741" t="str">
            <v>X</v>
          </cell>
          <cell r="AR741">
            <v>20210409</v>
          </cell>
        </row>
        <row r="742">
          <cell r="E742" t="str">
            <v>YRR2D240S2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3.03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YRR2D240S2                                                                                                                          </v>
          </cell>
          <cell r="AD742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4502178650</v>
          </cell>
          <cell r="AI742">
            <v>10</v>
          </cell>
          <cell r="AJ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2" t="str">
            <v xml:space="preserve">                  </v>
          </cell>
          <cell r="AL742">
            <v>1000514619</v>
          </cell>
          <cell r="AM742" t="str">
            <v>X</v>
          </cell>
          <cell r="AN742" t="str">
            <v>X</v>
          </cell>
          <cell r="AR742">
            <v>20210409</v>
          </cell>
        </row>
        <row r="743">
          <cell r="E743" t="str">
            <v>YRR2H019S1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3.28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YRR2H019S1                                                                                                                          </v>
          </cell>
          <cell r="AD743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4502178651</v>
          </cell>
          <cell r="AI743">
            <v>10</v>
          </cell>
          <cell r="AJ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3" t="str">
            <v xml:space="preserve">                  </v>
          </cell>
          <cell r="AL743">
            <v>1000514619</v>
          </cell>
          <cell r="AM743" t="str">
            <v>X</v>
          </cell>
          <cell r="AN743" t="str">
            <v>X</v>
          </cell>
          <cell r="AR743">
            <v>20210409</v>
          </cell>
        </row>
        <row r="744">
          <cell r="E744" t="str">
            <v>YRR2H019S2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13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3.28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YRR2H019S2                                                                                                                          </v>
          </cell>
          <cell r="AD744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4502178652</v>
          </cell>
          <cell r="AI744">
            <v>10</v>
          </cell>
          <cell r="AJ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4" t="str">
            <v xml:space="preserve">                  </v>
          </cell>
          <cell r="AL744">
            <v>1000514619</v>
          </cell>
          <cell r="AM744" t="str">
            <v>X</v>
          </cell>
          <cell r="AN744" t="str">
            <v>X</v>
          </cell>
          <cell r="AR744">
            <v>20210409</v>
          </cell>
        </row>
        <row r="745">
          <cell r="E745" t="str">
            <v>YRR2H038S1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16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3.27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YRR2H038S1                                                                                                                          </v>
          </cell>
          <cell r="AD745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4502178653</v>
          </cell>
          <cell r="AI745">
            <v>10</v>
          </cell>
          <cell r="AJ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5" t="str">
            <v xml:space="preserve">                  </v>
          </cell>
          <cell r="AL745">
            <v>1000514619</v>
          </cell>
          <cell r="AM745" t="str">
            <v>X</v>
          </cell>
          <cell r="AN745" t="str">
            <v>X</v>
          </cell>
          <cell r="AR745">
            <v>20210409</v>
          </cell>
        </row>
        <row r="746">
          <cell r="E746" t="str">
            <v>YRR2H076S1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7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YRR2H076S1                                                                                                                          </v>
          </cell>
          <cell r="AD746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4502178654</v>
          </cell>
          <cell r="AI746">
            <v>10</v>
          </cell>
          <cell r="AJ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6" t="str">
            <v xml:space="preserve">                  </v>
          </cell>
          <cell r="AL746">
            <v>1000514619</v>
          </cell>
          <cell r="AM746" t="str">
            <v>X</v>
          </cell>
          <cell r="AN746" t="str">
            <v>X</v>
          </cell>
          <cell r="AR746">
            <v>20210409</v>
          </cell>
        </row>
        <row r="747">
          <cell r="E747" t="str">
            <v>YRR2H076S2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8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3.37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YRR2H076S2                                                                                                                          </v>
          </cell>
          <cell r="AD747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4502178655</v>
          </cell>
          <cell r="AI747">
            <v>10</v>
          </cell>
          <cell r="AJ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7" t="str">
            <v xml:space="preserve">                  </v>
          </cell>
          <cell r="AL747">
            <v>1000514619</v>
          </cell>
          <cell r="AM747" t="str">
            <v>X</v>
          </cell>
          <cell r="AN747" t="str">
            <v>X</v>
          </cell>
          <cell r="AR747">
            <v>20210409</v>
          </cell>
        </row>
        <row r="748">
          <cell r="E748" t="str">
            <v>YRR2H240S1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13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YRR2H240S1                                                                                                                          </v>
          </cell>
          <cell r="AD748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4502178656</v>
          </cell>
          <cell r="AI748">
            <v>10</v>
          </cell>
          <cell r="AJ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8" t="str">
            <v xml:space="preserve">                  </v>
          </cell>
          <cell r="AL748">
            <v>1000514619</v>
          </cell>
          <cell r="AM748" t="str">
            <v>X</v>
          </cell>
          <cell r="AN748" t="str">
            <v>X</v>
          </cell>
          <cell r="AR748">
            <v>20210409</v>
          </cell>
        </row>
        <row r="749">
          <cell r="E749" t="str">
            <v>YRR2H240S2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13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3.03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YRR2H240S2                                                                                                                          </v>
          </cell>
          <cell r="AD749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4502178657</v>
          </cell>
          <cell r="AI749">
            <v>10</v>
          </cell>
          <cell r="AJ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9" t="str">
            <v xml:space="preserve">                  </v>
          </cell>
          <cell r="AL749">
            <v>1000514619</v>
          </cell>
          <cell r="AM749" t="str">
            <v>X</v>
          </cell>
          <cell r="AN749" t="str">
            <v>X</v>
          </cell>
          <cell r="AR749">
            <v>20210409</v>
          </cell>
        </row>
        <row r="750">
          <cell r="E750" t="str">
            <v>YRR2H480S1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13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YRR2H480S1                                                                                                                          </v>
          </cell>
          <cell r="AD750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4502178658</v>
          </cell>
          <cell r="AI750">
            <v>10</v>
          </cell>
          <cell r="AJ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0" t="str">
            <v xml:space="preserve">                  </v>
          </cell>
          <cell r="AL750">
            <v>1000514619</v>
          </cell>
          <cell r="AM750" t="str">
            <v>X</v>
          </cell>
          <cell r="AN750" t="str">
            <v>X</v>
          </cell>
          <cell r="AR750">
            <v>20210409</v>
          </cell>
        </row>
        <row r="751">
          <cell r="E751" t="str">
            <v>ARSS4SCPC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16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43.15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ARSS4SCPC                                                                                                                           </v>
          </cell>
          <cell r="AD751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4502178542</v>
          </cell>
          <cell r="AI751">
            <v>10</v>
          </cell>
          <cell r="AJ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1" t="str">
            <v xml:space="preserve">                  </v>
          </cell>
          <cell r="AL751">
            <v>1000527524</v>
          </cell>
          <cell r="AM751" t="str">
            <v>X</v>
          </cell>
          <cell r="AN751" t="str">
            <v>X</v>
          </cell>
          <cell r="AR751">
            <v>20210409</v>
          </cell>
        </row>
        <row r="752">
          <cell r="E752" t="str">
            <v>YRR2H480S2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3.16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YRR2H480S2                                                                                                                          </v>
          </cell>
          <cell r="AD752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4502178659</v>
          </cell>
          <cell r="AI752">
            <v>10</v>
          </cell>
          <cell r="AJ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2" t="str">
            <v xml:space="preserve">                  </v>
          </cell>
          <cell r="AL752">
            <v>1000514619</v>
          </cell>
          <cell r="AM752" t="str">
            <v>X</v>
          </cell>
          <cell r="AN752" t="str">
            <v>X</v>
          </cell>
          <cell r="AR752">
            <v>20210409</v>
          </cell>
        </row>
        <row r="753">
          <cell r="E753" t="str">
            <v>YRR2H960S1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13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3.27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YRR2H960S1                                                                                                                          </v>
          </cell>
          <cell r="AD753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4502178660</v>
          </cell>
          <cell r="AI753">
            <v>10</v>
          </cell>
          <cell r="AJ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3" t="str">
            <v xml:space="preserve">                  </v>
          </cell>
          <cell r="AL753">
            <v>1000514619</v>
          </cell>
          <cell r="AM753" t="str">
            <v>X</v>
          </cell>
          <cell r="AN753" t="str">
            <v>X</v>
          </cell>
          <cell r="AR753">
            <v>20210409</v>
          </cell>
        </row>
        <row r="754">
          <cell r="E754" t="str">
            <v>YRR2H960S2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3.27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YRR2H960S2                                                                                                                          </v>
          </cell>
          <cell r="AD754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4502178661</v>
          </cell>
          <cell r="AI754">
            <v>10</v>
          </cell>
          <cell r="AJ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4" t="str">
            <v xml:space="preserve">                  </v>
          </cell>
          <cell r="AL754">
            <v>1000514619</v>
          </cell>
          <cell r="AM754" t="str">
            <v>X</v>
          </cell>
          <cell r="AN754" t="str">
            <v>X</v>
          </cell>
          <cell r="AR754">
            <v>20210409</v>
          </cell>
        </row>
        <row r="755">
          <cell r="E755" t="str">
            <v>YRR2H38S2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20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3.27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YRR2H38S2                                                                                                                           </v>
          </cell>
          <cell r="AD755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4502178662</v>
          </cell>
          <cell r="AI755">
            <v>10</v>
          </cell>
          <cell r="AJ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5" t="str">
            <v xml:space="preserve">                  </v>
          </cell>
          <cell r="AL755">
            <v>1000514619</v>
          </cell>
          <cell r="AM755" t="str">
            <v>X</v>
          </cell>
          <cell r="AN755" t="str">
            <v>X</v>
          </cell>
          <cell r="AR755">
            <v>20210409</v>
          </cell>
        </row>
        <row r="756">
          <cell r="E756" t="str">
            <v>ARSS8SCPC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20210501</v>
          </cell>
          <cell r="O756" t="str">
            <v>CNE2</v>
          </cell>
          <cell r="P756" t="str">
            <v>EN03</v>
          </cell>
          <cell r="Q756">
            <v>45.27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rvolkman    </v>
          </cell>
          <cell r="AC756" t="str">
            <v xml:space="preserve">ARSS8SCPC                                                                                                                           </v>
          </cell>
          <cell r="AD756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jahorn      </v>
          </cell>
          <cell r="AH756">
            <v>4502178543</v>
          </cell>
          <cell r="AI756">
            <v>10</v>
          </cell>
          <cell r="AJ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6" t="str">
            <v xml:space="preserve">                  </v>
          </cell>
          <cell r="AL756">
            <v>1000527524</v>
          </cell>
          <cell r="AM756" t="str">
            <v>X</v>
          </cell>
          <cell r="AN756" t="str">
            <v>X</v>
          </cell>
          <cell r="AR756">
            <v>20210409</v>
          </cell>
        </row>
        <row r="757">
          <cell r="E757" t="str">
            <v>ARSU8PCPC</v>
          </cell>
          <cell r="F757">
            <v>310</v>
          </cell>
          <cell r="G757">
            <v>1000016047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20</v>
          </cell>
          <cell r="M757" t="str">
            <v xml:space="preserve">EA </v>
          </cell>
          <cell r="N757">
            <v>20210501</v>
          </cell>
          <cell r="O757" t="str">
            <v>CNE2</v>
          </cell>
          <cell r="P757" t="str">
            <v>EN01</v>
          </cell>
          <cell r="Q757">
            <v>47.18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rvolkman    </v>
          </cell>
          <cell r="AC757" t="str">
            <v xml:space="preserve">ARSU8PCPC                                                                                                                           </v>
          </cell>
          <cell r="AD757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rjpitkin    </v>
          </cell>
          <cell r="AH757">
            <v>4502178672</v>
          </cell>
          <cell r="AI757">
            <v>10</v>
          </cell>
          <cell r="AJ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7" t="str">
            <v xml:space="preserve">                  </v>
          </cell>
          <cell r="AL757">
            <v>1000527524</v>
          </cell>
          <cell r="AM757" t="str">
            <v>X</v>
          </cell>
          <cell r="AN757" t="str">
            <v>X</v>
          </cell>
          <cell r="AR757">
            <v>20210409</v>
          </cell>
        </row>
        <row r="758">
          <cell r="E758" t="str">
            <v>ARSU2PCPC</v>
          </cell>
          <cell r="F758">
            <v>310</v>
          </cell>
          <cell r="G758">
            <v>1000016047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20</v>
          </cell>
          <cell r="M758" t="str">
            <v xml:space="preserve">EA </v>
          </cell>
          <cell r="N758">
            <v>20210424</v>
          </cell>
          <cell r="O758" t="str">
            <v>CNE2</v>
          </cell>
          <cell r="P758" t="str">
            <v>EN01</v>
          </cell>
          <cell r="Q758">
            <v>47.16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rvolkman    </v>
          </cell>
          <cell r="AC758" t="str">
            <v xml:space="preserve">ARSU2PCPC                                                                                                                           </v>
          </cell>
          <cell r="AD758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rjpitkin    </v>
          </cell>
          <cell r="AH758">
            <v>4502178673</v>
          </cell>
          <cell r="AI758">
            <v>10</v>
          </cell>
          <cell r="AJ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8" t="str">
            <v xml:space="preserve">                  </v>
          </cell>
          <cell r="AL758">
            <v>1000527524</v>
          </cell>
          <cell r="AM758" t="str">
            <v>X</v>
          </cell>
          <cell r="AN758" t="str">
            <v>X</v>
          </cell>
          <cell r="AR758">
            <v>20210409</v>
          </cell>
        </row>
        <row r="759">
          <cell r="E759" t="str">
            <v>ARSU4PCPC</v>
          </cell>
          <cell r="F759">
            <v>310</v>
          </cell>
          <cell r="G759">
            <v>1000016047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20</v>
          </cell>
          <cell r="M759" t="str">
            <v xml:space="preserve">EA </v>
          </cell>
          <cell r="N759">
            <v>20210501</v>
          </cell>
          <cell r="O759" t="str">
            <v>CNE2</v>
          </cell>
          <cell r="P759" t="str">
            <v>EN01</v>
          </cell>
          <cell r="Q759">
            <v>47.16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rvolkman    </v>
          </cell>
          <cell r="AC759" t="str">
            <v xml:space="preserve">ARSU4PCPC                                                                                                                           </v>
          </cell>
          <cell r="AD759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rjpitkin    </v>
          </cell>
          <cell r="AH759">
            <v>4502178674</v>
          </cell>
          <cell r="AI759">
            <v>10</v>
          </cell>
          <cell r="AJ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9" t="str">
            <v xml:space="preserve">                  </v>
          </cell>
          <cell r="AL759">
            <v>1000527524</v>
          </cell>
          <cell r="AM759" t="str">
            <v>X</v>
          </cell>
          <cell r="AN759" t="str">
            <v>X</v>
          </cell>
          <cell r="AR759">
            <v>20210409</v>
          </cell>
        </row>
        <row r="760">
          <cell r="E760" t="str">
            <v>ARSS15P2PC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24</v>
          </cell>
          <cell r="M760" t="str">
            <v xml:space="preserve">EA </v>
          </cell>
          <cell r="N760">
            <v>20210501</v>
          </cell>
          <cell r="O760" t="str">
            <v>CNE2</v>
          </cell>
          <cell r="P760" t="str">
            <v>EN03</v>
          </cell>
          <cell r="Q760">
            <v>95.57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rvolkman    </v>
          </cell>
          <cell r="AC760" t="str">
            <v xml:space="preserve">ARSS15P2PC                                                                                                                          </v>
          </cell>
          <cell r="AD760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rjpitkin    </v>
          </cell>
          <cell r="AH760">
            <v>4502178544</v>
          </cell>
          <cell r="AI760">
            <v>10</v>
          </cell>
          <cell r="AJ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0" t="str">
            <v xml:space="preserve">                  </v>
          </cell>
          <cell r="AL760">
            <v>1000527522</v>
          </cell>
          <cell r="AM760" t="str">
            <v>X</v>
          </cell>
          <cell r="AN760" t="str">
            <v>X</v>
          </cell>
          <cell r="AR760">
            <v>20210409</v>
          </cell>
        </row>
        <row r="761">
          <cell r="E761" t="str">
            <v>ARSS15P2SC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22</v>
          </cell>
          <cell r="M761" t="str">
            <v xml:space="preserve">EA </v>
          </cell>
          <cell r="N761">
            <v>20210501</v>
          </cell>
          <cell r="O761" t="str">
            <v>CNE2</v>
          </cell>
          <cell r="P761" t="str">
            <v>EN03</v>
          </cell>
          <cell r="Q761">
            <v>95.14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rvolkman    </v>
          </cell>
          <cell r="AC761" t="str">
            <v xml:space="preserve">ARSS15P2SC                                                                                                                          </v>
          </cell>
          <cell r="AD761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rjpitkin    </v>
          </cell>
          <cell r="AH761">
            <v>4502178545</v>
          </cell>
          <cell r="AI761">
            <v>10</v>
          </cell>
          <cell r="AJ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1" t="str">
            <v xml:space="preserve">                  </v>
          </cell>
          <cell r="AL761">
            <v>1000527522</v>
          </cell>
          <cell r="AM761" t="str">
            <v>X</v>
          </cell>
          <cell r="AN761" t="str">
            <v>X</v>
          </cell>
          <cell r="AR761">
            <v>20210409</v>
          </cell>
        </row>
        <row r="762">
          <cell r="E762" t="str">
            <v>ARSL15P2PC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24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93.86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ARSL15P2PC                                                                                                                          </v>
          </cell>
          <cell r="AD762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rjpitkin    </v>
          </cell>
          <cell r="AH762">
            <v>4502178546</v>
          </cell>
          <cell r="AI762">
            <v>10</v>
          </cell>
          <cell r="AJ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2" t="str">
            <v xml:space="preserve">                  </v>
          </cell>
          <cell r="AL762">
            <v>1000527522</v>
          </cell>
          <cell r="AM762" t="str">
            <v>X</v>
          </cell>
          <cell r="AN762" t="str">
            <v>X</v>
          </cell>
          <cell r="AR762">
            <v>20210409</v>
          </cell>
        </row>
        <row r="763">
          <cell r="E763" t="str">
            <v>ARSL15P2SC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20</v>
          </cell>
          <cell r="M763" t="str">
            <v xml:space="preserve">EA </v>
          </cell>
          <cell r="N763">
            <v>20210501</v>
          </cell>
          <cell r="O763" t="str">
            <v>CNE2</v>
          </cell>
          <cell r="P763" t="str">
            <v>EN03</v>
          </cell>
          <cell r="Q763">
            <v>86.28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rvolkman    </v>
          </cell>
          <cell r="AC763" t="str">
            <v xml:space="preserve">ARSL15P2SC                                                                                                                          </v>
          </cell>
          <cell r="AD763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rjpitkin    </v>
          </cell>
          <cell r="AH763">
            <v>4502178547</v>
          </cell>
          <cell r="AI763">
            <v>10</v>
          </cell>
          <cell r="AJ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3" t="str">
            <v xml:space="preserve">                  </v>
          </cell>
          <cell r="AL763">
            <v>1000527522</v>
          </cell>
          <cell r="AM763" t="str">
            <v>X</v>
          </cell>
          <cell r="AN763" t="str">
            <v>X</v>
          </cell>
          <cell r="AR763">
            <v>20210409</v>
          </cell>
        </row>
        <row r="764">
          <cell r="E764" t="str">
            <v>BHS8TA2PCP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160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57.04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hoangan     </v>
          </cell>
          <cell r="AC764" t="str">
            <v xml:space="preserve">BHS8TA2PCP                                                                                                                          </v>
          </cell>
          <cell r="AD764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strivedi    </v>
          </cell>
          <cell r="AH764">
            <v>4502178548</v>
          </cell>
          <cell r="AI764">
            <v>10</v>
          </cell>
          <cell r="AJ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4" t="str">
            <v xml:space="preserve">                  </v>
          </cell>
          <cell r="AL764">
            <v>1000528865</v>
          </cell>
          <cell r="AM764" t="str">
            <v>X</v>
          </cell>
          <cell r="AN764" t="str">
            <v>X</v>
          </cell>
          <cell r="AR764">
            <v>20210409</v>
          </cell>
        </row>
        <row r="765">
          <cell r="E765" t="str">
            <v>AVSF30RA18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20</v>
          </cell>
          <cell r="M765" t="str">
            <v xml:space="preserve">EA </v>
          </cell>
          <cell r="N765">
            <v>20210501</v>
          </cell>
          <cell r="O765" t="str">
            <v>CNE2</v>
          </cell>
          <cell r="P765" t="str">
            <v>EN03</v>
          </cell>
          <cell r="Q765">
            <v>111.76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ggaba       </v>
          </cell>
          <cell r="AC765" t="str">
            <v xml:space="preserve">AVSF30RA18                                                                                                                          </v>
          </cell>
          <cell r="AD765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jahorn      </v>
          </cell>
          <cell r="AH765">
            <v>4502178531</v>
          </cell>
          <cell r="AI765">
            <v>10</v>
          </cell>
          <cell r="AJ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5" t="str">
            <v xml:space="preserve">                  </v>
          </cell>
          <cell r="AL765">
            <v>1000523037</v>
          </cell>
          <cell r="AM765" t="str">
            <v>X</v>
          </cell>
          <cell r="AN765" t="str">
            <v>X</v>
          </cell>
          <cell r="AR765">
            <v>20210409</v>
          </cell>
        </row>
        <row r="766">
          <cell r="E766" t="str">
            <v>BHS8TA2PCS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72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57.6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hoangan     </v>
          </cell>
          <cell r="AC766" t="str">
            <v xml:space="preserve">BHS8TA2PCS                                                                                                                          </v>
          </cell>
          <cell r="AD766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strivedi    </v>
          </cell>
          <cell r="AH766">
            <v>4502178549</v>
          </cell>
          <cell r="AI766">
            <v>10</v>
          </cell>
          <cell r="AJ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6" t="str">
            <v xml:space="preserve">                  </v>
          </cell>
          <cell r="AL766">
            <v>1000528865</v>
          </cell>
          <cell r="AM766" t="str">
            <v>X</v>
          </cell>
          <cell r="AN766" t="str">
            <v>X</v>
          </cell>
          <cell r="AR766">
            <v>20210409</v>
          </cell>
        </row>
        <row r="767">
          <cell r="E767" t="str">
            <v>BHS8TA2PFP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8</v>
          </cell>
          <cell r="M767" t="str">
            <v xml:space="preserve">EA </v>
          </cell>
          <cell r="N767">
            <v>20210508</v>
          </cell>
          <cell r="O767" t="str">
            <v>CNE2</v>
          </cell>
          <cell r="P767" t="str">
            <v>EN03</v>
          </cell>
          <cell r="Q767">
            <v>57.04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hoangan     </v>
          </cell>
          <cell r="AC767" t="str">
            <v xml:space="preserve">BHS8TA2PFP                                                                                                                          </v>
          </cell>
          <cell r="AD767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strivedi    </v>
          </cell>
          <cell r="AH767">
            <v>4502178550</v>
          </cell>
          <cell r="AI767">
            <v>10</v>
          </cell>
          <cell r="AJ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7" t="str">
            <v xml:space="preserve">                  </v>
          </cell>
          <cell r="AL767">
            <v>1000528865</v>
          </cell>
          <cell r="AM767" t="str">
            <v>X</v>
          </cell>
          <cell r="AN767" t="str">
            <v>X</v>
          </cell>
          <cell r="AR767">
            <v>20210409</v>
          </cell>
        </row>
        <row r="768">
          <cell r="E768" t="str">
            <v>BHS8TA2PFS</v>
          </cell>
          <cell r="F768">
            <v>310</v>
          </cell>
          <cell r="G768">
            <v>1000081891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4</v>
          </cell>
          <cell r="M768" t="str">
            <v xml:space="preserve">EA </v>
          </cell>
          <cell r="N768">
            <v>20210508</v>
          </cell>
          <cell r="O768" t="str">
            <v>CNE2</v>
          </cell>
          <cell r="P768" t="str">
            <v>EN03</v>
          </cell>
          <cell r="Q768">
            <v>57.6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hoangan     </v>
          </cell>
          <cell r="AC768" t="str">
            <v xml:space="preserve">BHS8TA2PFS                                                                                                                          </v>
          </cell>
          <cell r="AD768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strivedi    </v>
          </cell>
          <cell r="AH768">
            <v>4502178551</v>
          </cell>
          <cell r="AI768">
            <v>10</v>
          </cell>
          <cell r="AJ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8" t="str">
            <v xml:space="preserve">                  </v>
          </cell>
          <cell r="AL768">
            <v>1000528865</v>
          </cell>
          <cell r="AM768" t="str">
            <v>X</v>
          </cell>
          <cell r="AN768" t="str">
            <v>X</v>
          </cell>
          <cell r="AR768">
            <v>20210409</v>
          </cell>
        </row>
        <row r="769">
          <cell r="E769" t="str">
            <v>BHS19A2PCP</v>
          </cell>
          <cell r="F769">
            <v>310</v>
          </cell>
          <cell r="G769">
            <v>1000081891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192</v>
          </cell>
          <cell r="M769" t="str">
            <v xml:space="preserve">EA </v>
          </cell>
          <cell r="N769">
            <v>20210508</v>
          </cell>
          <cell r="O769" t="str">
            <v>CNE2</v>
          </cell>
          <cell r="P769" t="str">
            <v>EN03</v>
          </cell>
          <cell r="Q769">
            <v>56.97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hoangan     </v>
          </cell>
          <cell r="AC769" t="str">
            <v xml:space="preserve">BHS19A2PCP                                                                                                                          </v>
          </cell>
          <cell r="AD769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strivedi    </v>
          </cell>
          <cell r="AH769">
            <v>4502178552</v>
          </cell>
          <cell r="AI769">
            <v>10</v>
          </cell>
          <cell r="AJ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9" t="str">
            <v xml:space="preserve">                  </v>
          </cell>
          <cell r="AL769">
            <v>1000528865</v>
          </cell>
          <cell r="AM769" t="str">
            <v>X</v>
          </cell>
          <cell r="AN769" t="str">
            <v>X</v>
          </cell>
          <cell r="AR769">
            <v>20210409</v>
          </cell>
        </row>
        <row r="770">
          <cell r="E770" t="str">
            <v>BHS19A2PCS</v>
          </cell>
          <cell r="F770">
            <v>310</v>
          </cell>
          <cell r="G770">
            <v>1000081891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52</v>
          </cell>
          <cell r="M770" t="str">
            <v xml:space="preserve">EA </v>
          </cell>
          <cell r="N770">
            <v>20210508</v>
          </cell>
          <cell r="O770" t="str">
            <v>CNE2</v>
          </cell>
          <cell r="P770" t="str">
            <v>EN03</v>
          </cell>
          <cell r="Q770">
            <v>56.73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hoangan     </v>
          </cell>
          <cell r="AC770" t="str">
            <v xml:space="preserve">BHS19A2PCS                                                                                                                          </v>
          </cell>
          <cell r="AD770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strivedi    </v>
          </cell>
          <cell r="AH770">
            <v>4502178553</v>
          </cell>
          <cell r="AI770">
            <v>10</v>
          </cell>
          <cell r="AJ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0" t="str">
            <v xml:space="preserve">                  </v>
          </cell>
          <cell r="AL770">
            <v>1000528865</v>
          </cell>
          <cell r="AM770" t="str">
            <v>X</v>
          </cell>
          <cell r="AN770" t="str">
            <v>X</v>
          </cell>
          <cell r="AR770">
            <v>20210409</v>
          </cell>
        </row>
        <row r="771">
          <cell r="E771" t="str">
            <v>BHS19A2PFP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80</v>
          </cell>
          <cell r="M771" t="str">
            <v xml:space="preserve">EA </v>
          </cell>
          <cell r="N771">
            <v>20210508</v>
          </cell>
          <cell r="O771" t="str">
            <v>CNE2</v>
          </cell>
          <cell r="P771" t="str">
            <v>EN03</v>
          </cell>
          <cell r="Q771">
            <v>56.97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hoangan     </v>
          </cell>
          <cell r="AC771" t="str">
            <v xml:space="preserve">BHS19A2PFP                                                                                                                          </v>
          </cell>
          <cell r="AD771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strivedi    </v>
          </cell>
          <cell r="AH771">
            <v>4502178554</v>
          </cell>
          <cell r="AI771">
            <v>10</v>
          </cell>
          <cell r="AJ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1" t="str">
            <v xml:space="preserve">                  </v>
          </cell>
          <cell r="AL771">
            <v>1000528865</v>
          </cell>
          <cell r="AM771" t="str">
            <v>X</v>
          </cell>
          <cell r="AN771" t="str">
            <v>X</v>
          </cell>
          <cell r="AR771">
            <v>20210409</v>
          </cell>
        </row>
        <row r="772">
          <cell r="E772" t="str">
            <v>BHS4TA2PCP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184</v>
          </cell>
          <cell r="M772" t="str">
            <v xml:space="preserve">EA </v>
          </cell>
          <cell r="N772">
            <v>20210508</v>
          </cell>
          <cell r="O772" t="str">
            <v>CNE2</v>
          </cell>
          <cell r="P772" t="str">
            <v>EN03</v>
          </cell>
          <cell r="Q772">
            <v>56.57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hoangan     </v>
          </cell>
          <cell r="AC772" t="str">
            <v xml:space="preserve">BHS4TA2PCP                                                                                                                          </v>
          </cell>
          <cell r="AD772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strivedi    </v>
          </cell>
          <cell r="AH772">
            <v>4502178555</v>
          </cell>
          <cell r="AI772">
            <v>10</v>
          </cell>
          <cell r="AJ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2" t="str">
            <v xml:space="preserve">                  </v>
          </cell>
          <cell r="AL772">
            <v>1000528865</v>
          </cell>
          <cell r="AM772" t="str">
            <v>X</v>
          </cell>
          <cell r="AN772" t="str">
            <v>X</v>
          </cell>
          <cell r="AR772">
            <v>20210409</v>
          </cell>
        </row>
        <row r="773">
          <cell r="E773" t="str">
            <v>BHS4TA2PCS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96</v>
          </cell>
          <cell r="M773" t="str">
            <v xml:space="preserve">EA </v>
          </cell>
          <cell r="N773">
            <v>20210508</v>
          </cell>
          <cell r="O773" t="str">
            <v>CNE2</v>
          </cell>
          <cell r="P773" t="str">
            <v>EN03</v>
          </cell>
          <cell r="Q773">
            <v>57.13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hoangan     </v>
          </cell>
          <cell r="AC773" t="str">
            <v xml:space="preserve">BHS4TA2PCS                                                                                                                          </v>
          </cell>
          <cell r="AD773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strivedi    </v>
          </cell>
          <cell r="AH773">
            <v>4502178556</v>
          </cell>
          <cell r="AI773">
            <v>10</v>
          </cell>
          <cell r="AJ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3" t="str">
            <v xml:space="preserve">                  </v>
          </cell>
          <cell r="AL773">
            <v>1000528865</v>
          </cell>
          <cell r="AM773" t="str">
            <v>X</v>
          </cell>
          <cell r="AN773" t="str">
            <v>X</v>
          </cell>
          <cell r="AR773">
            <v>20210409</v>
          </cell>
        </row>
        <row r="774">
          <cell r="E774" t="str">
            <v>BHS4TA2PFP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44</v>
          </cell>
          <cell r="M774" t="str">
            <v xml:space="preserve">EA </v>
          </cell>
          <cell r="N774">
            <v>20210508</v>
          </cell>
          <cell r="O774" t="str">
            <v>CNE2</v>
          </cell>
          <cell r="P774" t="str">
            <v>EN03</v>
          </cell>
          <cell r="Q774">
            <v>56.57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hoangan     </v>
          </cell>
          <cell r="AC774" t="str">
            <v xml:space="preserve">BHS4TA2PFP                                                                                                                          </v>
          </cell>
          <cell r="AD774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strivedi    </v>
          </cell>
          <cell r="AH774">
            <v>4502178557</v>
          </cell>
          <cell r="AI774">
            <v>10</v>
          </cell>
          <cell r="AJ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4" t="str">
            <v xml:space="preserve">                  </v>
          </cell>
          <cell r="AL774">
            <v>1000528865</v>
          </cell>
          <cell r="AM774" t="str">
            <v>X</v>
          </cell>
          <cell r="AN774" t="str">
            <v>X</v>
          </cell>
          <cell r="AR774">
            <v>20210409</v>
          </cell>
        </row>
        <row r="775">
          <cell r="E775" t="str">
            <v>BHS4TA2PFS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4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57.13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BHS4TA2PFS                                                                                                                          </v>
          </cell>
          <cell r="AD775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4502178558</v>
          </cell>
          <cell r="AI775">
            <v>10</v>
          </cell>
          <cell r="AJ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5" t="str">
            <v xml:space="preserve">                  </v>
          </cell>
          <cell r="AL775">
            <v>1000528865</v>
          </cell>
          <cell r="AM775" t="str">
            <v>X</v>
          </cell>
          <cell r="AN775" t="str">
            <v>X</v>
          </cell>
          <cell r="AR775">
            <v>20210409</v>
          </cell>
        </row>
        <row r="776">
          <cell r="E776" t="str">
            <v>AVS30IA148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44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112.59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AVS30IA148                                                                                                                          </v>
          </cell>
          <cell r="AD776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4502178532</v>
          </cell>
          <cell r="AI776">
            <v>10</v>
          </cell>
          <cell r="AJ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6" t="str">
            <v xml:space="preserve">                  </v>
          </cell>
          <cell r="AL776">
            <v>1000523037</v>
          </cell>
          <cell r="AM776" t="str">
            <v>X</v>
          </cell>
          <cell r="AN776" t="str">
            <v>X</v>
          </cell>
          <cell r="AR776">
            <v>20210409</v>
          </cell>
        </row>
        <row r="777">
          <cell r="E777" t="str">
            <v>BHVE4B0SC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28</v>
          </cell>
          <cell r="M777" t="str">
            <v xml:space="preserve">EA </v>
          </cell>
          <cell r="N777">
            <v>20210424</v>
          </cell>
          <cell r="O777" t="str">
            <v>CNE2</v>
          </cell>
          <cell r="P777" t="str">
            <v>EN03</v>
          </cell>
          <cell r="Q777">
            <v>110.67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BHVE4B0SC                                                                                                                           </v>
          </cell>
          <cell r="AD777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4502178559</v>
          </cell>
          <cell r="AI777">
            <v>10</v>
          </cell>
          <cell r="AJ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7" t="str">
            <v xml:space="preserve">                  </v>
          </cell>
          <cell r="AL777">
            <v>1000180207</v>
          </cell>
          <cell r="AM777" t="str">
            <v>X</v>
          </cell>
          <cell r="AN777" t="str">
            <v>X</v>
          </cell>
          <cell r="AR777">
            <v>20210409</v>
          </cell>
        </row>
        <row r="778">
          <cell r="E778" t="str">
            <v>BHVE32B0PC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48</v>
          </cell>
          <cell r="M778" t="str">
            <v xml:space="preserve">EA </v>
          </cell>
          <cell r="N778">
            <v>20210424</v>
          </cell>
          <cell r="O778" t="str">
            <v>CNE2</v>
          </cell>
          <cell r="P778" t="str">
            <v>EN03</v>
          </cell>
          <cell r="Q778">
            <v>111.96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BHVE32B0PC                                                                                                                          </v>
          </cell>
          <cell r="AD778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4502178560</v>
          </cell>
          <cell r="AI778">
            <v>10</v>
          </cell>
          <cell r="AJ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8" t="str">
            <v xml:space="preserve">                  </v>
          </cell>
          <cell r="AL778">
            <v>1000180207</v>
          </cell>
          <cell r="AM778" t="str">
            <v>X</v>
          </cell>
          <cell r="AN778" t="str">
            <v>X</v>
          </cell>
          <cell r="AR778">
            <v>20210409</v>
          </cell>
        </row>
        <row r="779">
          <cell r="E779" t="str">
            <v>BHVE4B0PC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48</v>
          </cell>
          <cell r="M779" t="str">
            <v xml:space="preserve">EA </v>
          </cell>
          <cell r="N779">
            <v>20210424</v>
          </cell>
          <cell r="O779" t="str">
            <v>CNE2</v>
          </cell>
          <cell r="P779" t="str">
            <v>EN03</v>
          </cell>
          <cell r="Q779">
            <v>110.67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BHVE4B0PC                                                                                                                           </v>
          </cell>
          <cell r="AD779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4502178561</v>
          </cell>
          <cell r="AI779">
            <v>10</v>
          </cell>
          <cell r="AJ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9" t="str">
            <v xml:space="preserve">                  </v>
          </cell>
          <cell r="AL779">
            <v>1000180207</v>
          </cell>
          <cell r="AM779" t="str">
            <v>X</v>
          </cell>
          <cell r="AN779" t="str">
            <v>X</v>
          </cell>
          <cell r="AR779">
            <v>20210409</v>
          </cell>
        </row>
        <row r="780">
          <cell r="E780" t="str">
            <v>BHVE32B0SC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24</v>
          </cell>
          <cell r="M780" t="str">
            <v xml:space="preserve">EA </v>
          </cell>
          <cell r="N780">
            <v>20210424</v>
          </cell>
          <cell r="O780" t="str">
            <v>CNE2</v>
          </cell>
          <cell r="P780" t="str">
            <v>EN03</v>
          </cell>
          <cell r="Q780">
            <v>112.54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BHVE32B0SC                                                                                                                          </v>
          </cell>
          <cell r="AD780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4502178562</v>
          </cell>
          <cell r="AI780">
            <v>10</v>
          </cell>
          <cell r="AJ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0" t="str">
            <v xml:space="preserve">                  </v>
          </cell>
          <cell r="AL780">
            <v>1000180207</v>
          </cell>
          <cell r="AM780" t="str">
            <v>X</v>
          </cell>
          <cell r="AN780" t="str">
            <v>X</v>
          </cell>
          <cell r="AR780">
            <v>20210409</v>
          </cell>
        </row>
        <row r="781">
          <cell r="E781" t="str">
            <v>YRRM2F240P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8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19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tlcoenen    </v>
          </cell>
          <cell r="AC781" t="str">
            <v xml:space="preserve">YRRM2F240P                                                                                                                          </v>
          </cell>
          <cell r="AD781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pruscito    </v>
          </cell>
          <cell r="AH781">
            <v>4502178563</v>
          </cell>
          <cell r="AI781">
            <v>10</v>
          </cell>
          <cell r="AJ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1" t="str">
            <v xml:space="preserve">                  </v>
          </cell>
          <cell r="AL781">
            <v>1000523982</v>
          </cell>
          <cell r="AM781" t="str">
            <v>X</v>
          </cell>
          <cell r="AN781" t="str">
            <v>X</v>
          </cell>
          <cell r="AR781">
            <v>20210409</v>
          </cell>
        </row>
        <row r="782">
          <cell r="E782" t="str">
            <v>YRRM2F240S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19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tlcoenen    </v>
          </cell>
          <cell r="AC782" t="str">
            <v xml:space="preserve">YRRM2F240S                                                                                                                          </v>
          </cell>
          <cell r="AD782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pruscito    </v>
          </cell>
          <cell r="AH782">
            <v>4502178564</v>
          </cell>
          <cell r="AI782">
            <v>10</v>
          </cell>
          <cell r="AJ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2" t="str">
            <v xml:space="preserve">                  </v>
          </cell>
          <cell r="AL782">
            <v>1000523982</v>
          </cell>
          <cell r="AM782" t="str">
            <v>X</v>
          </cell>
          <cell r="AN782" t="str">
            <v>X</v>
          </cell>
          <cell r="AR782">
            <v>20210409</v>
          </cell>
        </row>
        <row r="783">
          <cell r="E783" t="str">
            <v>YRRM2F480P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32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19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tlcoenen    </v>
          </cell>
          <cell r="AC783" t="str">
            <v xml:space="preserve">YRRM2F480P                                                                                                                          </v>
          </cell>
          <cell r="AD783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pruscito    </v>
          </cell>
          <cell r="AH783">
            <v>4502178565</v>
          </cell>
          <cell r="AI783">
            <v>10</v>
          </cell>
          <cell r="AJ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3" t="str">
            <v xml:space="preserve">                  </v>
          </cell>
          <cell r="AL783">
            <v>1000523982</v>
          </cell>
          <cell r="AM783" t="str">
            <v>X</v>
          </cell>
          <cell r="AN783" t="str">
            <v>X</v>
          </cell>
          <cell r="AR783">
            <v>20210409</v>
          </cell>
        </row>
        <row r="784">
          <cell r="E784" t="str">
            <v>YRRM2F480S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32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19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tlcoenen    </v>
          </cell>
          <cell r="AC784" t="str">
            <v xml:space="preserve">YRRM2F480S                                                                                                                          </v>
          </cell>
          <cell r="AD784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pruscito    </v>
          </cell>
          <cell r="AH784">
            <v>4502178566</v>
          </cell>
          <cell r="AI784">
            <v>10</v>
          </cell>
          <cell r="AJ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4" t="str">
            <v xml:space="preserve">                  </v>
          </cell>
          <cell r="AL784">
            <v>1000523982</v>
          </cell>
          <cell r="AM784" t="str">
            <v>X</v>
          </cell>
          <cell r="AN784" t="str">
            <v>X</v>
          </cell>
          <cell r="AR784">
            <v>20210409</v>
          </cell>
        </row>
        <row r="785">
          <cell r="E785" t="str">
            <v>YRRM2W240P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35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3.42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tlcoenen    </v>
          </cell>
          <cell r="AC785" t="str">
            <v xml:space="preserve">YRRM2W240P                                                                                                                          </v>
          </cell>
          <cell r="AD785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pruscito    </v>
          </cell>
          <cell r="AH785">
            <v>4502178567</v>
          </cell>
          <cell r="AI785">
            <v>10</v>
          </cell>
          <cell r="AJ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5" t="str">
            <v xml:space="preserve">                  </v>
          </cell>
          <cell r="AL785">
            <v>1000523982</v>
          </cell>
          <cell r="AM785" t="str">
            <v>X</v>
          </cell>
          <cell r="AN785" t="str">
            <v>X</v>
          </cell>
          <cell r="AR785">
            <v>20210409</v>
          </cell>
        </row>
        <row r="786">
          <cell r="E786" t="str">
            <v>YRRM2W240S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35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3.42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tlcoenen    </v>
          </cell>
          <cell r="AC786" t="str">
            <v xml:space="preserve">YRRM2W240S                                                                                                                          </v>
          </cell>
          <cell r="AD786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pruscito    </v>
          </cell>
          <cell r="AH786">
            <v>4502178568</v>
          </cell>
          <cell r="AI786">
            <v>10</v>
          </cell>
          <cell r="AJ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6" t="str">
            <v xml:space="preserve">                  </v>
          </cell>
          <cell r="AL786">
            <v>1000523982</v>
          </cell>
          <cell r="AM786" t="str">
            <v>X</v>
          </cell>
          <cell r="AN786" t="str">
            <v>X</v>
          </cell>
          <cell r="AR786">
            <v>20210409</v>
          </cell>
        </row>
        <row r="787">
          <cell r="E787" t="str">
            <v>AVS30IA18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20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AVS30IA18                                                                                                                           </v>
          </cell>
          <cell r="AD787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4502178533</v>
          </cell>
          <cell r="AI787">
            <v>10</v>
          </cell>
          <cell r="AJ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7" t="str">
            <v xml:space="preserve">                  </v>
          </cell>
          <cell r="AL787">
            <v>1000523037</v>
          </cell>
          <cell r="AM787" t="str">
            <v>X</v>
          </cell>
          <cell r="AN787" t="str">
            <v>X</v>
          </cell>
          <cell r="AR787">
            <v>20210409</v>
          </cell>
        </row>
        <row r="788">
          <cell r="E788" t="str">
            <v>YRRM2W480P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33</v>
          </cell>
          <cell r="M788" t="str">
            <v xml:space="preserve">EA </v>
          </cell>
          <cell r="N788">
            <v>20210508</v>
          </cell>
          <cell r="O788" t="str">
            <v>CNE2</v>
          </cell>
          <cell r="P788" t="str">
            <v>EN03</v>
          </cell>
          <cell r="Q788">
            <v>3.42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tlcoenen    </v>
          </cell>
          <cell r="AC788" t="str">
            <v xml:space="preserve">YRRM2W480P                                                                                                                          </v>
          </cell>
          <cell r="AD788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pruscito    </v>
          </cell>
          <cell r="AH788">
            <v>4502178569</v>
          </cell>
          <cell r="AI788">
            <v>10</v>
          </cell>
          <cell r="AJ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8" t="str">
            <v xml:space="preserve">                  </v>
          </cell>
          <cell r="AL788">
            <v>1000523982</v>
          </cell>
          <cell r="AM788" t="str">
            <v>X</v>
          </cell>
          <cell r="AN788" t="str">
            <v>X</v>
          </cell>
          <cell r="AR788">
            <v>20210409</v>
          </cell>
        </row>
        <row r="789">
          <cell r="E789" t="str">
            <v>YRRM2W480S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35</v>
          </cell>
          <cell r="M789" t="str">
            <v xml:space="preserve">EA </v>
          </cell>
          <cell r="N789">
            <v>20210508</v>
          </cell>
          <cell r="O789" t="str">
            <v>CNE2</v>
          </cell>
          <cell r="P789" t="str">
            <v>EN03</v>
          </cell>
          <cell r="Q789">
            <v>3.42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tlcoenen    </v>
          </cell>
          <cell r="AC789" t="str">
            <v xml:space="preserve">YRRM2W480S                                                                                                                          </v>
          </cell>
          <cell r="AD789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pruscito    </v>
          </cell>
          <cell r="AH789">
            <v>4502178570</v>
          </cell>
          <cell r="AI789">
            <v>10</v>
          </cell>
          <cell r="AJ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9" t="str">
            <v xml:space="preserve">                  </v>
          </cell>
          <cell r="AL789">
            <v>1000523982</v>
          </cell>
          <cell r="AM789" t="str">
            <v>X</v>
          </cell>
          <cell r="AN789" t="str">
            <v>X</v>
          </cell>
          <cell r="AR789">
            <v>20210409</v>
          </cell>
        </row>
        <row r="790">
          <cell r="E790" t="str">
            <v>YRRM2D240P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25</v>
          </cell>
          <cell r="M790" t="str">
            <v xml:space="preserve">EA </v>
          </cell>
          <cell r="N790">
            <v>20210508</v>
          </cell>
          <cell r="O790" t="str">
            <v>CNE2</v>
          </cell>
          <cell r="P790" t="str">
            <v>EN03</v>
          </cell>
          <cell r="Q790">
            <v>3.42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tlcoenen    </v>
          </cell>
          <cell r="AC790" t="str">
            <v xml:space="preserve">YRRM2D240P                                                                                                                          </v>
          </cell>
          <cell r="AD790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pruscito    </v>
          </cell>
          <cell r="AH790">
            <v>4502178571</v>
          </cell>
          <cell r="AI790">
            <v>10</v>
          </cell>
          <cell r="AJ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0" t="str">
            <v xml:space="preserve">                  </v>
          </cell>
          <cell r="AL790">
            <v>1000523982</v>
          </cell>
          <cell r="AM790" t="str">
            <v>X</v>
          </cell>
          <cell r="AN790" t="str">
            <v>X</v>
          </cell>
          <cell r="AR790">
            <v>20210409</v>
          </cell>
        </row>
        <row r="791">
          <cell r="E791" t="str">
            <v>YRRM2D240S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25</v>
          </cell>
          <cell r="M791" t="str">
            <v xml:space="preserve">EA </v>
          </cell>
          <cell r="N791">
            <v>20210508</v>
          </cell>
          <cell r="O791" t="str">
            <v>CNE2</v>
          </cell>
          <cell r="P791" t="str">
            <v>EN03</v>
          </cell>
          <cell r="Q791">
            <v>3.42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tlcoenen    </v>
          </cell>
          <cell r="AC791" t="str">
            <v xml:space="preserve">YRRM2D240S                                                                                                                          </v>
          </cell>
          <cell r="AD791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pruscito    </v>
          </cell>
          <cell r="AH791">
            <v>4502178572</v>
          </cell>
          <cell r="AI791">
            <v>10</v>
          </cell>
          <cell r="AJ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1" t="str">
            <v xml:space="preserve">                  </v>
          </cell>
          <cell r="AL791">
            <v>1000523982</v>
          </cell>
          <cell r="AM791" t="str">
            <v>X</v>
          </cell>
          <cell r="AN791" t="str">
            <v>X</v>
          </cell>
          <cell r="AR791">
            <v>20210409</v>
          </cell>
        </row>
        <row r="792">
          <cell r="E792" t="str">
            <v>YRRM2D480P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25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3.42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YRRM2D480P                                                                                                                          </v>
          </cell>
          <cell r="AD792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4502178573</v>
          </cell>
          <cell r="AI792">
            <v>10</v>
          </cell>
          <cell r="AJ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2" t="str">
            <v xml:space="preserve">                  </v>
          </cell>
          <cell r="AL792">
            <v>1000523982</v>
          </cell>
          <cell r="AM792" t="str">
            <v>X</v>
          </cell>
          <cell r="AN792" t="str">
            <v>X</v>
          </cell>
          <cell r="AR792">
            <v>20210409</v>
          </cell>
        </row>
        <row r="793">
          <cell r="E793" t="str">
            <v>YRRM2D480S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25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3.42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YRRM2D480S                                                                                                                          </v>
          </cell>
          <cell r="AD793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4502178574</v>
          </cell>
          <cell r="AI793">
            <v>10</v>
          </cell>
          <cell r="AJ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3" t="str">
            <v xml:space="preserve">                  </v>
          </cell>
          <cell r="AL793">
            <v>1000523982</v>
          </cell>
          <cell r="AM793" t="str">
            <v>X</v>
          </cell>
          <cell r="AN793" t="str">
            <v>X</v>
          </cell>
          <cell r="AR793">
            <v>20210409</v>
          </cell>
        </row>
        <row r="794">
          <cell r="E794" t="str">
            <v>YRR2L019M1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6</v>
          </cell>
          <cell r="M794" t="str">
            <v xml:space="preserve">EA </v>
          </cell>
          <cell r="N794">
            <v>20210501</v>
          </cell>
          <cell r="O794" t="str">
            <v>CNE2</v>
          </cell>
          <cell r="P794" t="str">
            <v>EN03</v>
          </cell>
          <cell r="Q794">
            <v>3.28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YRR2L019M1                                                                                                                          </v>
          </cell>
          <cell r="AD794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4502178575</v>
          </cell>
          <cell r="AI794">
            <v>10</v>
          </cell>
          <cell r="AJ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4" t="str">
            <v xml:space="preserve">                  </v>
          </cell>
          <cell r="AL794">
            <v>1000514619</v>
          </cell>
          <cell r="AM794" t="str">
            <v>X</v>
          </cell>
          <cell r="AN794" t="str">
            <v>X</v>
          </cell>
          <cell r="AR794">
            <v>20210409</v>
          </cell>
        </row>
        <row r="795">
          <cell r="E795" t="str">
            <v>YRR2L019M2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5</v>
          </cell>
          <cell r="M795" t="str">
            <v xml:space="preserve">EA </v>
          </cell>
          <cell r="N795">
            <v>20210501</v>
          </cell>
          <cell r="O795" t="str">
            <v>CNE2</v>
          </cell>
          <cell r="P795" t="str">
            <v>EN03</v>
          </cell>
          <cell r="Q795">
            <v>3.28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YRR2L019M2                                                                                                                          </v>
          </cell>
          <cell r="AD795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4502178576</v>
          </cell>
          <cell r="AI795">
            <v>10</v>
          </cell>
          <cell r="AJ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5" t="str">
            <v xml:space="preserve">                  </v>
          </cell>
          <cell r="AL795">
            <v>1000514619</v>
          </cell>
          <cell r="AM795" t="str">
            <v>X</v>
          </cell>
          <cell r="AN795" t="str">
            <v>X</v>
          </cell>
          <cell r="AR795">
            <v>20210409</v>
          </cell>
        </row>
        <row r="796">
          <cell r="E796" t="str">
            <v>YRR2L038M1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7</v>
          </cell>
          <cell r="M796" t="str">
            <v xml:space="preserve">EA </v>
          </cell>
          <cell r="N796">
            <v>20210501</v>
          </cell>
          <cell r="O796" t="str">
            <v>CNE2</v>
          </cell>
          <cell r="P796" t="str">
            <v>EN03</v>
          </cell>
          <cell r="Q796">
            <v>3.26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YRR2L038M1                                                                                                                          </v>
          </cell>
          <cell r="AD796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4502178577</v>
          </cell>
          <cell r="AI796">
            <v>10</v>
          </cell>
          <cell r="AJ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6" t="str">
            <v xml:space="preserve">                  </v>
          </cell>
          <cell r="AL796">
            <v>1000514619</v>
          </cell>
          <cell r="AM796" t="str">
            <v>X</v>
          </cell>
          <cell r="AN796" t="str">
            <v>X</v>
          </cell>
          <cell r="AR796">
            <v>20210409</v>
          </cell>
        </row>
        <row r="797">
          <cell r="E797" t="str">
            <v>YRR2L038M2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6</v>
          </cell>
          <cell r="M797" t="str">
            <v xml:space="preserve">EA </v>
          </cell>
          <cell r="N797">
            <v>20210501</v>
          </cell>
          <cell r="O797" t="str">
            <v>CNE2</v>
          </cell>
          <cell r="P797" t="str">
            <v>EN03</v>
          </cell>
          <cell r="Q797">
            <v>3.26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YRR2L038M2                                                                                                                          </v>
          </cell>
          <cell r="AD797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4502178578</v>
          </cell>
          <cell r="AI797">
            <v>10</v>
          </cell>
          <cell r="AJ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7" t="str">
            <v xml:space="preserve">                  </v>
          </cell>
          <cell r="AL797">
            <v>1000514619</v>
          </cell>
          <cell r="AM797" t="str">
            <v>X</v>
          </cell>
          <cell r="AN797" t="str">
            <v>X</v>
          </cell>
          <cell r="AR797">
            <v>20210409</v>
          </cell>
        </row>
        <row r="798">
          <cell r="E798" t="str">
            <v>AVS15IA148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61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112.41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AVS15IA148                                                                                                                          </v>
          </cell>
          <cell r="AD798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4502178534</v>
          </cell>
          <cell r="AI798">
            <v>10</v>
          </cell>
          <cell r="AJ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8" t="str">
            <v xml:space="preserve">                  </v>
          </cell>
          <cell r="AL798">
            <v>1000523037</v>
          </cell>
          <cell r="AM798" t="str">
            <v>X</v>
          </cell>
          <cell r="AN798" t="str">
            <v>X</v>
          </cell>
          <cell r="AR798">
            <v>20210409</v>
          </cell>
        </row>
        <row r="799">
          <cell r="E799" t="str">
            <v>YRR2L960M1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5</v>
          </cell>
          <cell r="M799" t="str">
            <v xml:space="preserve">EA </v>
          </cell>
          <cell r="N799">
            <v>20210501</v>
          </cell>
          <cell r="O799" t="str">
            <v>CNE2</v>
          </cell>
          <cell r="P799" t="str">
            <v>EN03</v>
          </cell>
          <cell r="Q799">
            <v>3.27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YRR2L960M1                                                                                                                          </v>
          </cell>
          <cell r="AD799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4502178579</v>
          </cell>
          <cell r="AI799">
            <v>10</v>
          </cell>
          <cell r="AJ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9" t="str">
            <v xml:space="preserve">                  </v>
          </cell>
          <cell r="AL799">
            <v>1000514619</v>
          </cell>
          <cell r="AM799" t="str">
            <v>X</v>
          </cell>
          <cell r="AN799" t="str">
            <v>X</v>
          </cell>
          <cell r="AR799">
            <v>20210409</v>
          </cell>
        </row>
        <row r="800">
          <cell r="E800" t="str">
            <v>YRR2L960M2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5</v>
          </cell>
          <cell r="M800" t="str">
            <v xml:space="preserve">EA </v>
          </cell>
          <cell r="N800">
            <v>20210501</v>
          </cell>
          <cell r="O800" t="str">
            <v>CNE2</v>
          </cell>
          <cell r="P800" t="str">
            <v>EN03</v>
          </cell>
          <cell r="Q800">
            <v>3.27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YRR2L960M2                                                                                                                          </v>
          </cell>
          <cell r="AD800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4502178580</v>
          </cell>
          <cell r="AI800">
            <v>10</v>
          </cell>
          <cell r="AJ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0" t="str">
            <v xml:space="preserve">                  </v>
          </cell>
          <cell r="AL800">
            <v>1000514619</v>
          </cell>
          <cell r="AM800" t="str">
            <v>X</v>
          </cell>
          <cell r="AN800" t="str">
            <v>X</v>
          </cell>
          <cell r="AR800">
            <v>20210409</v>
          </cell>
        </row>
        <row r="801">
          <cell r="E801" t="str">
            <v>YRR2N038M1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4</v>
          </cell>
          <cell r="M801" t="str">
            <v xml:space="preserve">EA </v>
          </cell>
          <cell r="N801">
            <v>20210501</v>
          </cell>
          <cell r="O801" t="str">
            <v>CNE2</v>
          </cell>
          <cell r="P801" t="str">
            <v>EN03</v>
          </cell>
          <cell r="Q801">
            <v>20.6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YRR2N038M1                                                                                                                          </v>
          </cell>
          <cell r="AD801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4502178581</v>
          </cell>
          <cell r="AI801">
            <v>10</v>
          </cell>
          <cell r="AJ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1" t="str">
            <v xml:space="preserve">                  </v>
          </cell>
          <cell r="AL801">
            <v>1000514619</v>
          </cell>
          <cell r="AM801" t="str">
            <v>X</v>
          </cell>
          <cell r="AN801" t="str">
            <v>X</v>
          </cell>
          <cell r="AR801">
            <v>20210409</v>
          </cell>
        </row>
        <row r="802">
          <cell r="E802" t="str">
            <v>YRR2N038M2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4</v>
          </cell>
          <cell r="M802" t="str">
            <v xml:space="preserve">EA </v>
          </cell>
          <cell r="N802">
            <v>20210501</v>
          </cell>
          <cell r="O802" t="str">
            <v>CNE2</v>
          </cell>
          <cell r="P802" t="str">
            <v>EN03</v>
          </cell>
          <cell r="Q802">
            <v>21.39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YRR2N038M2                                                                                                                          </v>
          </cell>
          <cell r="AD802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4502178582</v>
          </cell>
          <cell r="AI802">
            <v>10</v>
          </cell>
          <cell r="AJ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2" t="str">
            <v xml:space="preserve">                  </v>
          </cell>
          <cell r="AL802">
            <v>1000514619</v>
          </cell>
          <cell r="AM802" t="str">
            <v>X</v>
          </cell>
          <cell r="AN802" t="str">
            <v>X</v>
          </cell>
          <cell r="AR802">
            <v>20210409</v>
          </cell>
        </row>
        <row r="803">
          <cell r="E803" t="str">
            <v>YRR2F038M1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12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20.6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YRR2F038M1                                                                                                                          </v>
          </cell>
          <cell r="AD803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4502178583</v>
          </cell>
          <cell r="AI803">
            <v>10</v>
          </cell>
          <cell r="AJ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3" t="str">
            <v xml:space="preserve">                  </v>
          </cell>
          <cell r="AL803">
            <v>1000514619</v>
          </cell>
          <cell r="AM803" t="str">
            <v>X</v>
          </cell>
          <cell r="AN803" t="str">
            <v>X</v>
          </cell>
          <cell r="AR803">
            <v>20210409</v>
          </cell>
        </row>
        <row r="804">
          <cell r="E804" t="str">
            <v>YRR2F038M2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12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21.39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YRR2F038M2                                                                                                                          </v>
          </cell>
          <cell r="AD804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4502178584</v>
          </cell>
          <cell r="AI804">
            <v>10</v>
          </cell>
          <cell r="AJ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4" t="str">
            <v xml:space="preserve">                  </v>
          </cell>
          <cell r="AL804">
            <v>1000514619</v>
          </cell>
          <cell r="AM804" t="str">
            <v>X</v>
          </cell>
          <cell r="AN804" t="str">
            <v>X</v>
          </cell>
          <cell r="AR804">
            <v>20210409</v>
          </cell>
        </row>
        <row r="805">
          <cell r="E805" t="str">
            <v>YRR2D019M1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7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YRR2D019M1                                                                                                                          </v>
          </cell>
          <cell r="AD805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4502178585</v>
          </cell>
          <cell r="AI805">
            <v>10</v>
          </cell>
          <cell r="AJ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5" t="str">
            <v xml:space="preserve">                  </v>
          </cell>
          <cell r="AL805">
            <v>1000514619</v>
          </cell>
          <cell r="AM805" t="str">
            <v>X</v>
          </cell>
          <cell r="AN805" t="str">
            <v>X</v>
          </cell>
          <cell r="AR805">
            <v>20210409</v>
          </cell>
        </row>
        <row r="806">
          <cell r="E806" t="str">
            <v>YRR2D019M2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12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YRR2D019M2                                                                                                                          </v>
          </cell>
          <cell r="AD806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4502178586</v>
          </cell>
          <cell r="AI806">
            <v>10</v>
          </cell>
          <cell r="AJ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6" t="str">
            <v xml:space="preserve">                  </v>
          </cell>
          <cell r="AL806">
            <v>1000514619</v>
          </cell>
          <cell r="AM806" t="str">
            <v>X</v>
          </cell>
          <cell r="AN806" t="str">
            <v>X</v>
          </cell>
          <cell r="AR806">
            <v>20210409</v>
          </cell>
        </row>
        <row r="807">
          <cell r="E807" t="str">
            <v>YRR2D038M1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13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YRR2D038M1                                                                                                                          </v>
          </cell>
          <cell r="AD807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4502178587</v>
          </cell>
          <cell r="AI807">
            <v>10</v>
          </cell>
          <cell r="AJ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7" t="str">
            <v xml:space="preserve">                  </v>
          </cell>
          <cell r="AL807">
            <v>1000514619</v>
          </cell>
          <cell r="AM807" t="str">
            <v>X</v>
          </cell>
          <cell r="AN807" t="str">
            <v>X</v>
          </cell>
          <cell r="AR807">
            <v>20210409</v>
          </cell>
        </row>
        <row r="808">
          <cell r="E808" t="str">
            <v>YRR2D038M2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19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YRR2D038M2                                                                                                                          </v>
          </cell>
          <cell r="AD808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4502178588</v>
          </cell>
          <cell r="AI808">
            <v>10</v>
          </cell>
          <cell r="AJ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8" t="str">
            <v xml:space="preserve">                  </v>
          </cell>
          <cell r="AL808">
            <v>1000514619</v>
          </cell>
          <cell r="AM808" t="str">
            <v>X</v>
          </cell>
          <cell r="AN808" t="str">
            <v>X</v>
          </cell>
          <cell r="AR808">
            <v>20210409</v>
          </cell>
        </row>
        <row r="809">
          <cell r="E809" t="str">
            <v>AVS15IA18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12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AVS15IA18                                                                                                                           </v>
          </cell>
          <cell r="AD809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4502178535</v>
          </cell>
          <cell r="AI809">
            <v>10</v>
          </cell>
          <cell r="AJ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9" t="str">
            <v xml:space="preserve">                  </v>
          </cell>
          <cell r="AL809">
            <v>1000523037</v>
          </cell>
          <cell r="AM809" t="str">
            <v>X</v>
          </cell>
          <cell r="AN809" t="str">
            <v>X</v>
          </cell>
          <cell r="AR809">
            <v>20210409</v>
          </cell>
        </row>
        <row r="810">
          <cell r="E810" t="str">
            <v>YRR2D480M1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10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3.16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YRR2D480M1                                                                                                                          </v>
          </cell>
          <cell r="AD810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4502178589</v>
          </cell>
          <cell r="AI810">
            <v>10</v>
          </cell>
          <cell r="AJ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0" t="str">
            <v xml:space="preserve">                  </v>
          </cell>
          <cell r="AL810">
            <v>1000514619</v>
          </cell>
          <cell r="AM810" t="str">
            <v>X</v>
          </cell>
          <cell r="AN810" t="str">
            <v>X</v>
          </cell>
          <cell r="AR810">
            <v>20210409</v>
          </cell>
        </row>
        <row r="811">
          <cell r="E811" t="str">
            <v>YRR2D480M2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10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3.16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YRR2D480M2                                                                                                                          </v>
          </cell>
          <cell r="AD811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4502178590</v>
          </cell>
          <cell r="AI811">
            <v>10</v>
          </cell>
          <cell r="AJ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1" t="str">
            <v xml:space="preserve">                  </v>
          </cell>
          <cell r="AL811">
            <v>1000514619</v>
          </cell>
          <cell r="AM811" t="str">
            <v>X</v>
          </cell>
          <cell r="AN811" t="str">
            <v>X</v>
          </cell>
          <cell r="AR811">
            <v>20210409</v>
          </cell>
        </row>
        <row r="812">
          <cell r="E812" t="str">
            <v>YRR2D960M1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10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3.27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YRR2D960M1                                                                                                                          </v>
          </cell>
          <cell r="AD812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4502178591</v>
          </cell>
          <cell r="AI812">
            <v>10</v>
          </cell>
          <cell r="AJ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2" t="str">
            <v xml:space="preserve">                  </v>
          </cell>
          <cell r="AL812">
            <v>1000514619</v>
          </cell>
          <cell r="AM812" t="str">
            <v>X</v>
          </cell>
          <cell r="AN812" t="str">
            <v>X</v>
          </cell>
          <cell r="AR812">
            <v>20210409</v>
          </cell>
        </row>
        <row r="813">
          <cell r="E813" t="str">
            <v>YRR2D960M2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10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3.27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YRR2D960M2                                                                                                                          </v>
          </cell>
          <cell r="AD813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4502178592</v>
          </cell>
          <cell r="AI813">
            <v>10</v>
          </cell>
          <cell r="AJ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3" t="str">
            <v xml:space="preserve">                  </v>
          </cell>
          <cell r="AL813">
            <v>1000514619</v>
          </cell>
          <cell r="AM813" t="str">
            <v>X</v>
          </cell>
          <cell r="AN813" t="str">
            <v>X</v>
          </cell>
          <cell r="AR813">
            <v>20210409</v>
          </cell>
        </row>
        <row r="814">
          <cell r="E814" t="str">
            <v>YRR2V480M1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5</v>
          </cell>
          <cell r="M814" t="str">
            <v xml:space="preserve">EA </v>
          </cell>
          <cell r="N814">
            <v>20210501</v>
          </cell>
          <cell r="O814" t="str">
            <v>CNE2</v>
          </cell>
          <cell r="P814" t="str">
            <v>EN03</v>
          </cell>
          <cell r="Q814">
            <v>3.16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YRR2V480M1                                                                                                                          </v>
          </cell>
          <cell r="AD814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4502178593</v>
          </cell>
          <cell r="AI814">
            <v>10</v>
          </cell>
          <cell r="AJ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4" t="str">
            <v xml:space="preserve">                  </v>
          </cell>
          <cell r="AL814">
            <v>1000514619</v>
          </cell>
          <cell r="AM814" t="str">
            <v>X</v>
          </cell>
          <cell r="AN814" t="str">
            <v>X</v>
          </cell>
          <cell r="AR814">
            <v>20210409</v>
          </cell>
        </row>
        <row r="815">
          <cell r="E815" t="str">
            <v>YRR2V480M2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5</v>
          </cell>
          <cell r="M815" t="str">
            <v xml:space="preserve">EA </v>
          </cell>
          <cell r="N815">
            <v>20210501</v>
          </cell>
          <cell r="O815" t="str">
            <v>CNE2</v>
          </cell>
          <cell r="P815" t="str">
            <v>EN03</v>
          </cell>
          <cell r="Q815">
            <v>3.16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YRR2V480M2                                                                                                                          </v>
          </cell>
          <cell r="AD815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4502178594</v>
          </cell>
          <cell r="AI815">
            <v>10</v>
          </cell>
          <cell r="AJ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5" t="str">
            <v xml:space="preserve">                  </v>
          </cell>
          <cell r="AL815">
            <v>1000514619</v>
          </cell>
          <cell r="AM815" t="str">
            <v>X</v>
          </cell>
          <cell r="AN815" t="str">
            <v>X</v>
          </cell>
          <cell r="AR815">
            <v>20210409</v>
          </cell>
        </row>
        <row r="816">
          <cell r="E816" t="str">
            <v>YRR2W019M1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3</v>
          </cell>
          <cell r="M816" t="str">
            <v xml:space="preserve">EA </v>
          </cell>
          <cell r="N816">
            <v>20210508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YRR2W019M1                                                                                                                          </v>
          </cell>
          <cell r="AD816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4502178595</v>
          </cell>
          <cell r="AI816">
            <v>10</v>
          </cell>
          <cell r="AJ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6" t="str">
            <v xml:space="preserve">                  </v>
          </cell>
          <cell r="AL816">
            <v>1000514619</v>
          </cell>
          <cell r="AM816" t="str">
            <v>X</v>
          </cell>
          <cell r="AN816" t="str">
            <v>X</v>
          </cell>
          <cell r="AR816">
            <v>20210409</v>
          </cell>
        </row>
        <row r="817">
          <cell r="E817" t="str">
            <v>YRR2W019M2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2</v>
          </cell>
          <cell r="M817" t="str">
            <v xml:space="preserve">EA </v>
          </cell>
          <cell r="N817">
            <v>20210508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YRR2W019M2                                                                                                                          </v>
          </cell>
          <cell r="AD817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4502178596</v>
          </cell>
          <cell r="AI817">
            <v>10</v>
          </cell>
          <cell r="AJ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7" t="str">
            <v xml:space="preserve">                  </v>
          </cell>
          <cell r="AL817">
            <v>1000514619</v>
          </cell>
          <cell r="AM817" t="str">
            <v>X</v>
          </cell>
          <cell r="AN817" t="str">
            <v>X</v>
          </cell>
          <cell r="AR817">
            <v>20210409</v>
          </cell>
        </row>
        <row r="818">
          <cell r="E818" t="str">
            <v>YRR2W480M1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3</v>
          </cell>
          <cell r="M818" t="str">
            <v xml:space="preserve">EA </v>
          </cell>
          <cell r="N818">
            <v>20210508</v>
          </cell>
          <cell r="O818" t="str">
            <v>CNE2</v>
          </cell>
          <cell r="P818" t="str">
            <v>EN03</v>
          </cell>
          <cell r="Q818">
            <v>3.16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YRR2W480M1                                                                                                                          </v>
          </cell>
          <cell r="AD818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4502178597</v>
          </cell>
          <cell r="AI818">
            <v>10</v>
          </cell>
          <cell r="AJ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8" t="str">
            <v xml:space="preserve">                  </v>
          </cell>
          <cell r="AL818">
            <v>1000514619</v>
          </cell>
          <cell r="AM818" t="str">
            <v>X</v>
          </cell>
          <cell r="AN818" t="str">
            <v>X</v>
          </cell>
          <cell r="AR818">
            <v>20210409</v>
          </cell>
        </row>
        <row r="819">
          <cell r="E819" t="str">
            <v>YRR2W480M2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2</v>
          </cell>
          <cell r="M819" t="str">
            <v xml:space="preserve">EA </v>
          </cell>
          <cell r="N819">
            <v>20210508</v>
          </cell>
          <cell r="O819" t="str">
            <v>CNE2</v>
          </cell>
          <cell r="P819" t="str">
            <v>EN03</v>
          </cell>
          <cell r="Q819">
            <v>3.16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YRR2W480M2                                                                                                                          </v>
          </cell>
          <cell r="AD819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4502178598</v>
          </cell>
          <cell r="AI819">
            <v>10</v>
          </cell>
          <cell r="AJ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9" t="str">
            <v xml:space="preserve">                  </v>
          </cell>
          <cell r="AL819">
            <v>1000514619</v>
          </cell>
          <cell r="AM819" t="str">
            <v>X</v>
          </cell>
          <cell r="AN819" t="str">
            <v>X</v>
          </cell>
          <cell r="AR819">
            <v>20210409</v>
          </cell>
        </row>
        <row r="820">
          <cell r="E820" t="str">
            <v>AVS15RA148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62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111.58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AVS15RA148                                                                                                                          </v>
          </cell>
          <cell r="AD820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4502178536</v>
          </cell>
          <cell r="AI820">
            <v>10</v>
          </cell>
          <cell r="AJ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0" t="str">
            <v xml:space="preserve">                  </v>
          </cell>
          <cell r="AL820">
            <v>1000523037</v>
          </cell>
          <cell r="AM820" t="str">
            <v>X</v>
          </cell>
          <cell r="AN820" t="str">
            <v>X</v>
          </cell>
          <cell r="AR820">
            <v>20210409</v>
          </cell>
        </row>
        <row r="821">
          <cell r="E821" t="str">
            <v>YRR2W960M1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3</v>
          </cell>
          <cell r="M821" t="str">
            <v xml:space="preserve">EA </v>
          </cell>
          <cell r="N821">
            <v>20210508</v>
          </cell>
          <cell r="O821" t="str">
            <v>CNE2</v>
          </cell>
          <cell r="P821" t="str">
            <v>EN03</v>
          </cell>
          <cell r="Q821">
            <v>3.27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YRR2W960M1                                                                                                                          </v>
          </cell>
          <cell r="AD821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4502178599</v>
          </cell>
          <cell r="AI821">
            <v>10</v>
          </cell>
          <cell r="AJ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1" t="str">
            <v xml:space="preserve">                  </v>
          </cell>
          <cell r="AL821">
            <v>1000514619</v>
          </cell>
          <cell r="AM821" t="str">
            <v>X</v>
          </cell>
          <cell r="AN821" t="str">
            <v>X</v>
          </cell>
          <cell r="AR821">
            <v>20210409</v>
          </cell>
        </row>
        <row r="822">
          <cell r="E822" t="str">
            <v>YRR2W960M2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2</v>
          </cell>
          <cell r="M822" t="str">
            <v xml:space="preserve">EA </v>
          </cell>
          <cell r="N822">
            <v>20210508</v>
          </cell>
          <cell r="O822" t="str">
            <v>CNE2</v>
          </cell>
          <cell r="P822" t="str">
            <v>EN03</v>
          </cell>
          <cell r="Q822">
            <v>3.27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YRR2W960M2                                                                                                                          </v>
          </cell>
          <cell r="AD822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4502178600</v>
          </cell>
          <cell r="AI822">
            <v>10</v>
          </cell>
          <cell r="AJ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2" t="str">
            <v xml:space="preserve">                  </v>
          </cell>
          <cell r="AL822">
            <v>1000514619</v>
          </cell>
          <cell r="AM822" t="str">
            <v>X</v>
          </cell>
          <cell r="AN822" t="str">
            <v>X</v>
          </cell>
          <cell r="AR822">
            <v>20210409</v>
          </cell>
        </row>
        <row r="823">
          <cell r="E823" t="str">
            <v>YRR2W038M2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2</v>
          </cell>
          <cell r="M823" t="str">
            <v xml:space="preserve">EA </v>
          </cell>
          <cell r="N823">
            <v>20210508</v>
          </cell>
          <cell r="O823" t="str">
            <v>CNE2</v>
          </cell>
          <cell r="P823" t="str">
            <v>EN03</v>
          </cell>
          <cell r="Q823">
            <v>3.26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YRR2W038M2                                                                                                                          </v>
          </cell>
          <cell r="AD823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4502178601</v>
          </cell>
          <cell r="AI823">
            <v>10</v>
          </cell>
          <cell r="AJ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3" t="str">
            <v xml:space="preserve">                  </v>
          </cell>
          <cell r="AL823">
            <v>1000514619</v>
          </cell>
          <cell r="AM823" t="str">
            <v>X</v>
          </cell>
          <cell r="AN823" t="str">
            <v>X</v>
          </cell>
          <cell r="AR823">
            <v>20210409</v>
          </cell>
        </row>
        <row r="824">
          <cell r="E824" t="str">
            <v>YRR2H019M1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8</v>
          </cell>
          <cell r="M824" t="str">
            <v xml:space="preserve">EA </v>
          </cell>
          <cell r="N824">
            <v>20210508</v>
          </cell>
          <cell r="O824" t="str">
            <v>CNE2</v>
          </cell>
          <cell r="P824" t="str">
            <v>EN03</v>
          </cell>
          <cell r="Q824">
            <v>3.28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YRR2H019M1                                                                                                                          </v>
          </cell>
          <cell r="AD824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4502178602</v>
          </cell>
          <cell r="AI824">
            <v>10</v>
          </cell>
          <cell r="AJ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4" t="str">
            <v xml:space="preserve">                  </v>
          </cell>
          <cell r="AL824">
            <v>1000514619</v>
          </cell>
          <cell r="AM824" t="str">
            <v>X</v>
          </cell>
          <cell r="AN824" t="str">
            <v>X</v>
          </cell>
          <cell r="AR824">
            <v>20210409</v>
          </cell>
        </row>
        <row r="825">
          <cell r="E825" t="str">
            <v>YRR2H019M2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20210508</v>
          </cell>
          <cell r="O825" t="str">
            <v>CNE2</v>
          </cell>
          <cell r="P825" t="str">
            <v>EN03</v>
          </cell>
          <cell r="Q825">
            <v>3.28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YRR2H019M2                                                                                                                          </v>
          </cell>
          <cell r="AD825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4502178603</v>
          </cell>
          <cell r="AI825">
            <v>10</v>
          </cell>
          <cell r="AJ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5" t="str">
            <v xml:space="preserve">                  </v>
          </cell>
          <cell r="AL825">
            <v>1000514619</v>
          </cell>
          <cell r="AM825" t="str">
            <v>X</v>
          </cell>
          <cell r="AN825" t="str">
            <v>X</v>
          </cell>
          <cell r="AR825">
            <v>20210409</v>
          </cell>
        </row>
        <row r="826">
          <cell r="E826" t="str">
            <v>YRR2H038M1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17</v>
          </cell>
          <cell r="M826" t="str">
            <v xml:space="preserve">EA </v>
          </cell>
          <cell r="N826">
            <v>20210508</v>
          </cell>
          <cell r="O826" t="str">
            <v>CNE2</v>
          </cell>
          <cell r="P826" t="str">
            <v>EN03</v>
          </cell>
          <cell r="Q826">
            <v>3.26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YRR2H038M1                                                                                                                          </v>
          </cell>
          <cell r="AD826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4502178604</v>
          </cell>
          <cell r="AI826">
            <v>10</v>
          </cell>
          <cell r="AJ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6" t="str">
            <v xml:space="preserve">                  </v>
          </cell>
          <cell r="AL826">
            <v>1000514619</v>
          </cell>
          <cell r="AM826" t="str">
            <v>X</v>
          </cell>
          <cell r="AN826" t="str">
            <v>X</v>
          </cell>
          <cell r="AR826">
            <v>20210409</v>
          </cell>
        </row>
        <row r="827">
          <cell r="E827" t="str">
            <v>YRR2H480M1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10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3.16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YRR2H480M1                                                                                                                          </v>
          </cell>
          <cell r="AD827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4502178605</v>
          </cell>
          <cell r="AI827">
            <v>10</v>
          </cell>
          <cell r="AJ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7" t="str">
            <v xml:space="preserve">                  </v>
          </cell>
          <cell r="AL827">
            <v>1000514619</v>
          </cell>
          <cell r="AM827" t="str">
            <v>X</v>
          </cell>
          <cell r="AN827" t="str">
            <v>X</v>
          </cell>
          <cell r="AR827">
            <v>20210409</v>
          </cell>
        </row>
        <row r="828">
          <cell r="E828" t="str">
            <v>YRR2H480M2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11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3.16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YRR2H480M2                                                                                                                          </v>
          </cell>
          <cell r="AD828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4502178606</v>
          </cell>
          <cell r="AI828">
            <v>10</v>
          </cell>
          <cell r="AJ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8" t="str">
            <v xml:space="preserve">                  </v>
          </cell>
          <cell r="AL828">
            <v>1000514619</v>
          </cell>
          <cell r="AM828" t="str">
            <v>X</v>
          </cell>
          <cell r="AN828" t="str">
            <v>X</v>
          </cell>
          <cell r="AR828">
            <v>20210409</v>
          </cell>
        </row>
        <row r="829">
          <cell r="E829" t="str">
            <v>YRR2H960M1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10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3.27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YRR2H960M1                                                                                                                          </v>
          </cell>
          <cell r="AD829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4502178607</v>
          </cell>
          <cell r="AI829">
            <v>10</v>
          </cell>
          <cell r="AJ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9" t="str">
            <v xml:space="preserve">                  </v>
          </cell>
          <cell r="AL829">
            <v>1000514619</v>
          </cell>
          <cell r="AM829" t="str">
            <v>X</v>
          </cell>
          <cell r="AN829" t="str">
            <v>X</v>
          </cell>
          <cell r="AR829">
            <v>20210409</v>
          </cell>
        </row>
        <row r="830">
          <cell r="E830" t="str">
            <v>YRR2H960M2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10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3.27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YRR2H960M2                                                                                                                          </v>
          </cell>
          <cell r="AD830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4502178608</v>
          </cell>
          <cell r="AI830">
            <v>10</v>
          </cell>
          <cell r="AJ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0" t="str">
            <v xml:space="preserve">                  </v>
          </cell>
          <cell r="AL830">
            <v>1000514619</v>
          </cell>
          <cell r="AM830" t="str">
            <v>X</v>
          </cell>
          <cell r="AN830" t="str">
            <v>X</v>
          </cell>
          <cell r="AR830">
            <v>20210409</v>
          </cell>
        </row>
        <row r="831">
          <cell r="E831" t="str">
            <v>AVS15RA18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13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AVS15RA18                                                                                                                           </v>
          </cell>
          <cell r="AD831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4502178537</v>
          </cell>
          <cell r="AI831">
            <v>10</v>
          </cell>
          <cell r="AJ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1" t="str">
            <v xml:space="preserve">                  </v>
          </cell>
          <cell r="AL831">
            <v>1000523037</v>
          </cell>
          <cell r="AM831" t="str">
            <v>X</v>
          </cell>
          <cell r="AN831" t="str">
            <v>X</v>
          </cell>
          <cell r="AR831">
            <v>20210409</v>
          </cell>
        </row>
        <row r="832">
          <cell r="E832" t="str">
            <v>YRR2H38M2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13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3.26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YRR2H38M2                                                                                                                           </v>
          </cell>
          <cell r="AD832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4502178609</v>
          </cell>
          <cell r="AI832">
            <v>10</v>
          </cell>
          <cell r="AJ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2" t="str">
            <v xml:space="preserve">                  </v>
          </cell>
          <cell r="AL832">
            <v>1000514619</v>
          </cell>
          <cell r="AM832" t="str">
            <v>X</v>
          </cell>
          <cell r="AN832" t="str">
            <v>X</v>
          </cell>
          <cell r="AR832">
            <v>20210409</v>
          </cell>
        </row>
        <row r="833">
          <cell r="E833" t="str">
            <v>YRR2W038M1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3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3.26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YRR2W038M1                                                                                                                          </v>
          </cell>
          <cell r="AD833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4502178610</v>
          </cell>
          <cell r="AI833">
            <v>10</v>
          </cell>
          <cell r="AJ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3" t="str">
            <v xml:space="preserve">                  </v>
          </cell>
          <cell r="AL833">
            <v>1000514619</v>
          </cell>
          <cell r="AM833" t="str">
            <v>X</v>
          </cell>
          <cell r="AN833" t="str">
            <v>X</v>
          </cell>
          <cell r="AR833">
            <v>20210409</v>
          </cell>
        </row>
        <row r="834">
          <cell r="E834" t="str">
            <v>YRR2L019S1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6</v>
          </cell>
          <cell r="M834" t="str">
            <v xml:space="preserve">EA </v>
          </cell>
          <cell r="N834">
            <v>20210501</v>
          </cell>
          <cell r="O834" t="str">
            <v>CNE2</v>
          </cell>
          <cell r="P834" t="str">
            <v>EN03</v>
          </cell>
          <cell r="Q834">
            <v>3.28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YRR2L019S1                                                                                                                          </v>
          </cell>
          <cell r="AD834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4502178611</v>
          </cell>
          <cell r="AI834">
            <v>10</v>
          </cell>
          <cell r="AJ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4" t="str">
            <v xml:space="preserve">                  </v>
          </cell>
          <cell r="AL834">
            <v>1000514619</v>
          </cell>
          <cell r="AM834" t="str">
            <v>X</v>
          </cell>
          <cell r="AN834" t="str">
            <v>X</v>
          </cell>
          <cell r="AR834">
            <v>20210409</v>
          </cell>
        </row>
        <row r="835">
          <cell r="E835" t="str">
            <v>YRR2L019S2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6</v>
          </cell>
          <cell r="M835" t="str">
            <v xml:space="preserve">EA </v>
          </cell>
          <cell r="N835">
            <v>20210501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YRR2L019S2                                                                                                                          </v>
          </cell>
          <cell r="AD835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4502178612</v>
          </cell>
          <cell r="AI835">
            <v>10</v>
          </cell>
          <cell r="AJ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5" t="str">
            <v xml:space="preserve">                  </v>
          </cell>
          <cell r="AL835">
            <v>1000514619</v>
          </cell>
          <cell r="AM835" t="str">
            <v>X</v>
          </cell>
          <cell r="AN835" t="str">
            <v>X</v>
          </cell>
          <cell r="AR835">
            <v>20210409</v>
          </cell>
        </row>
        <row r="836">
          <cell r="E836" t="str">
            <v>YRR2L038S1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6</v>
          </cell>
          <cell r="M836" t="str">
            <v xml:space="preserve">EA </v>
          </cell>
          <cell r="N836">
            <v>20210501</v>
          </cell>
          <cell r="O836" t="str">
            <v>CNE2</v>
          </cell>
          <cell r="P836" t="str">
            <v>EN03</v>
          </cell>
          <cell r="Q836">
            <v>3.27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YRR2L038S1                                                                                                                          </v>
          </cell>
          <cell r="AD836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4502178613</v>
          </cell>
          <cell r="AI836">
            <v>10</v>
          </cell>
          <cell r="AJ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6" t="str">
            <v xml:space="preserve">                  </v>
          </cell>
          <cell r="AL836">
            <v>1000514619</v>
          </cell>
          <cell r="AM836" t="str">
            <v>X</v>
          </cell>
          <cell r="AN836" t="str">
            <v>X</v>
          </cell>
          <cell r="AR836">
            <v>20210409</v>
          </cell>
        </row>
        <row r="837">
          <cell r="E837" t="str">
            <v>YRR2L038S2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6</v>
          </cell>
          <cell r="M837" t="str">
            <v xml:space="preserve">EA </v>
          </cell>
          <cell r="N837">
            <v>20210501</v>
          </cell>
          <cell r="O837" t="str">
            <v>CNE2</v>
          </cell>
          <cell r="P837" t="str">
            <v>EN03</v>
          </cell>
          <cell r="Q837">
            <v>3.27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YRR2L038S2                                                                                                                          </v>
          </cell>
          <cell r="AD837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4502178614</v>
          </cell>
          <cell r="AI837">
            <v>10</v>
          </cell>
          <cell r="AJ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7" t="str">
            <v xml:space="preserve">                  </v>
          </cell>
          <cell r="AL837">
            <v>1000514619</v>
          </cell>
          <cell r="AM837" t="str">
            <v>X</v>
          </cell>
          <cell r="AN837" t="str">
            <v>X</v>
          </cell>
          <cell r="AR837">
            <v>20210409</v>
          </cell>
        </row>
        <row r="838">
          <cell r="E838" t="str">
            <v>YRR2L960S1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8</v>
          </cell>
          <cell r="M838" t="str">
            <v xml:space="preserve">EA </v>
          </cell>
          <cell r="N838">
            <v>20210501</v>
          </cell>
          <cell r="O838" t="str">
            <v>CNE2</v>
          </cell>
          <cell r="P838" t="str">
            <v>EN03</v>
          </cell>
          <cell r="Q838">
            <v>3.27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YRR2L960S1                                                                                                                          </v>
          </cell>
          <cell r="AD838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4502178615</v>
          </cell>
          <cell r="AI838">
            <v>10</v>
          </cell>
          <cell r="AJ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8" t="str">
            <v xml:space="preserve">                  </v>
          </cell>
          <cell r="AL838">
            <v>1000514619</v>
          </cell>
          <cell r="AM838" t="str">
            <v>X</v>
          </cell>
          <cell r="AN838" t="str">
            <v>X</v>
          </cell>
          <cell r="AR838">
            <v>20210409</v>
          </cell>
        </row>
        <row r="839">
          <cell r="E839" t="str">
            <v>YRR2L960S2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7</v>
          </cell>
          <cell r="M839" t="str">
            <v xml:space="preserve">EA </v>
          </cell>
          <cell r="N839">
            <v>20210501</v>
          </cell>
          <cell r="O839" t="str">
            <v>CNE2</v>
          </cell>
          <cell r="P839" t="str">
            <v>EN03</v>
          </cell>
          <cell r="Q839">
            <v>3.27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YRR2L960S2                                                                                                                          </v>
          </cell>
          <cell r="AD839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4502178616</v>
          </cell>
          <cell r="AI839">
            <v>10</v>
          </cell>
          <cell r="AJ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9" t="str">
            <v xml:space="preserve">                  </v>
          </cell>
          <cell r="AL839">
            <v>1000514619</v>
          </cell>
          <cell r="AM839" t="str">
            <v>X</v>
          </cell>
          <cell r="AN839" t="str">
            <v>X</v>
          </cell>
          <cell r="AR839">
            <v>20210409</v>
          </cell>
        </row>
        <row r="840">
          <cell r="E840" t="str">
            <v>YRR2N038S1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4</v>
          </cell>
          <cell r="M840" t="str">
            <v xml:space="preserve">EA </v>
          </cell>
          <cell r="N840">
            <v>20210501</v>
          </cell>
          <cell r="O840" t="str">
            <v>CNE2</v>
          </cell>
          <cell r="P840" t="str">
            <v>EN03</v>
          </cell>
          <cell r="Q840">
            <v>20.65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YRR2N038S1                                                                                                                          </v>
          </cell>
          <cell r="AD840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4502178617</v>
          </cell>
          <cell r="AI840">
            <v>10</v>
          </cell>
          <cell r="AJ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0" t="str">
            <v xml:space="preserve">                  </v>
          </cell>
          <cell r="AL840">
            <v>1000514619</v>
          </cell>
          <cell r="AM840" t="str">
            <v>X</v>
          </cell>
          <cell r="AN840" t="str">
            <v>X</v>
          </cell>
          <cell r="AR840">
            <v>20210409</v>
          </cell>
        </row>
        <row r="841">
          <cell r="E841" t="str">
            <v>YRR2N038S2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4</v>
          </cell>
          <cell r="M841" t="str">
            <v xml:space="preserve">EA </v>
          </cell>
          <cell r="N841">
            <v>20210501</v>
          </cell>
          <cell r="O841" t="str">
            <v>CNE2</v>
          </cell>
          <cell r="P841" t="str">
            <v>EN03</v>
          </cell>
          <cell r="Q841">
            <v>21.41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YRR2N038S2                                                                                                                          </v>
          </cell>
          <cell r="AD841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4502178618</v>
          </cell>
          <cell r="AI841">
            <v>10</v>
          </cell>
          <cell r="AJ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1" t="str">
            <v xml:space="preserve">                  </v>
          </cell>
          <cell r="AL841">
            <v>1000514619</v>
          </cell>
          <cell r="AM841" t="str">
            <v>X</v>
          </cell>
          <cell r="AN841" t="str">
            <v>X</v>
          </cell>
          <cell r="AR841">
            <v>20210409</v>
          </cell>
        </row>
        <row r="842">
          <cell r="E842" t="str">
            <v>AP3S08MQPO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8</v>
          </cell>
          <cell r="M842" t="str">
            <v xml:space="preserve">EA </v>
          </cell>
          <cell r="N842">
            <v>20210424</v>
          </cell>
          <cell r="O842" t="str">
            <v>CNE2</v>
          </cell>
          <cell r="P842" t="str">
            <v>EN03</v>
          </cell>
          <cell r="Q842">
            <v>42.67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rvolkman    </v>
          </cell>
          <cell r="AC842" t="str">
            <v xml:space="preserve">AP3S08MQPO                                                                                                                          </v>
          </cell>
          <cell r="AD842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4502178538</v>
          </cell>
          <cell r="AI842">
            <v>10</v>
          </cell>
          <cell r="AJ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2" t="str">
            <v xml:space="preserve">                  </v>
          </cell>
          <cell r="AL842">
            <v>1000527534</v>
          </cell>
          <cell r="AM842" t="str">
            <v>X</v>
          </cell>
          <cell r="AN842" t="str">
            <v>X</v>
          </cell>
          <cell r="AR842">
            <v>20210409</v>
          </cell>
        </row>
        <row r="843">
          <cell r="E843" t="str">
            <v>YRR2N076S2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4</v>
          </cell>
          <cell r="M843" t="str">
            <v xml:space="preserve">EA </v>
          </cell>
          <cell r="N843">
            <v>20210501</v>
          </cell>
          <cell r="O843" t="str">
            <v>CNE2</v>
          </cell>
          <cell r="P843" t="str">
            <v>EN03</v>
          </cell>
          <cell r="Q843">
            <v>21.92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YRR2N076S2                                                                                                                          </v>
          </cell>
          <cell r="AD843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4502178619</v>
          </cell>
          <cell r="AI843">
            <v>10</v>
          </cell>
          <cell r="AJ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3" t="str">
            <v xml:space="preserve">                  </v>
          </cell>
          <cell r="AL843">
            <v>1000514619</v>
          </cell>
          <cell r="AM843" t="str">
            <v>X</v>
          </cell>
          <cell r="AN843" t="str">
            <v>X</v>
          </cell>
          <cell r="AR843">
            <v>20210409</v>
          </cell>
        </row>
        <row r="844">
          <cell r="E844" t="str">
            <v>YRR2F038S1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12</v>
          </cell>
          <cell r="M844" t="str">
            <v xml:space="preserve">EA </v>
          </cell>
          <cell r="N844">
            <v>20210501</v>
          </cell>
          <cell r="O844" t="str">
            <v>CNE2</v>
          </cell>
          <cell r="P844" t="str">
            <v>EN03</v>
          </cell>
          <cell r="Q844">
            <v>20.65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YRR2F038S1                                                                                                                          </v>
          </cell>
          <cell r="AD844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4502178620</v>
          </cell>
          <cell r="AI844">
            <v>10</v>
          </cell>
          <cell r="AJ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4" t="str">
            <v xml:space="preserve">                  </v>
          </cell>
          <cell r="AL844">
            <v>1000514619</v>
          </cell>
          <cell r="AM844" t="str">
            <v>X</v>
          </cell>
          <cell r="AN844" t="str">
            <v>X</v>
          </cell>
          <cell r="AR844">
            <v>20210409</v>
          </cell>
        </row>
        <row r="845">
          <cell r="E845" t="str">
            <v>YRR2F038S2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12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21.41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YRR2F038S2                                                                                                                          </v>
          </cell>
          <cell r="AD845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4502178621</v>
          </cell>
          <cell r="AI845">
            <v>10</v>
          </cell>
          <cell r="AJ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5" t="str">
            <v xml:space="preserve">                  </v>
          </cell>
          <cell r="AL845">
            <v>1000514619</v>
          </cell>
          <cell r="AM845" t="str">
            <v>X</v>
          </cell>
          <cell r="AN845" t="str">
            <v>X</v>
          </cell>
          <cell r="AR845">
            <v>20210409</v>
          </cell>
        </row>
        <row r="846">
          <cell r="E846" t="str">
            <v>YRR2F076S2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12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21.92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YRR2F076S2                                                                                                                          </v>
          </cell>
          <cell r="AD846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4502178622</v>
          </cell>
          <cell r="AI846">
            <v>10</v>
          </cell>
          <cell r="AJ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6" t="str">
            <v xml:space="preserve">                  </v>
          </cell>
          <cell r="AL846">
            <v>1000514619</v>
          </cell>
          <cell r="AM846" t="str">
            <v>X</v>
          </cell>
          <cell r="AN846" t="str">
            <v>X</v>
          </cell>
          <cell r="AR846">
            <v>20210409</v>
          </cell>
        </row>
        <row r="847">
          <cell r="E847" t="str">
            <v>YRR2W019S1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3</v>
          </cell>
          <cell r="M847" t="str">
            <v xml:space="preserve">EA </v>
          </cell>
          <cell r="N847">
            <v>20210508</v>
          </cell>
          <cell r="O847" t="str">
            <v>CNE2</v>
          </cell>
          <cell r="P847" t="str">
            <v>EN03</v>
          </cell>
          <cell r="Q847">
            <v>3.28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YRR2W019S1                                                                                                                          </v>
          </cell>
          <cell r="AD847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4502178623</v>
          </cell>
          <cell r="AI847">
            <v>10</v>
          </cell>
          <cell r="AJ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7" t="str">
            <v xml:space="preserve">                  </v>
          </cell>
          <cell r="AL847">
            <v>1000514619</v>
          </cell>
          <cell r="AM847" t="str">
            <v>X</v>
          </cell>
          <cell r="AN847" t="str">
            <v>X</v>
          </cell>
          <cell r="AR847">
            <v>20210409</v>
          </cell>
        </row>
        <row r="848">
          <cell r="E848" t="str">
            <v>YRR2W019S2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2</v>
          </cell>
          <cell r="M848" t="str">
            <v xml:space="preserve">EA </v>
          </cell>
          <cell r="N848">
            <v>20210508</v>
          </cell>
          <cell r="O848" t="str">
            <v>CNE2</v>
          </cell>
          <cell r="P848" t="str">
            <v>EN03</v>
          </cell>
          <cell r="Q848">
            <v>3.28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YRR2W019S2                                                                                                                          </v>
          </cell>
          <cell r="AD848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4502178624</v>
          </cell>
          <cell r="AI848">
            <v>10</v>
          </cell>
          <cell r="AJ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8" t="str">
            <v xml:space="preserve">                  </v>
          </cell>
          <cell r="AL848">
            <v>1000514619</v>
          </cell>
          <cell r="AM848" t="str">
            <v>X</v>
          </cell>
          <cell r="AN848" t="str">
            <v>X</v>
          </cell>
          <cell r="AR848">
            <v>20210409</v>
          </cell>
        </row>
        <row r="849">
          <cell r="E849" t="str">
            <v>YRR2W038S1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3</v>
          </cell>
          <cell r="M849" t="str">
            <v xml:space="preserve">EA </v>
          </cell>
          <cell r="N849">
            <v>20210508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YRR2W038S1                                                                                                                          </v>
          </cell>
          <cell r="AD849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4502178625</v>
          </cell>
          <cell r="AI849">
            <v>10</v>
          </cell>
          <cell r="AJ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9" t="str">
            <v xml:space="preserve">                  </v>
          </cell>
          <cell r="AL849">
            <v>1000514619</v>
          </cell>
          <cell r="AM849" t="str">
            <v>X</v>
          </cell>
          <cell r="AN849" t="str">
            <v>X</v>
          </cell>
          <cell r="AR849">
            <v>20210409</v>
          </cell>
        </row>
        <row r="850">
          <cell r="E850" t="str">
            <v>YRR2W240S1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3</v>
          </cell>
          <cell r="M850" t="str">
            <v xml:space="preserve">EA </v>
          </cell>
          <cell r="N850">
            <v>20210508</v>
          </cell>
          <cell r="O850" t="str">
            <v>CNE2</v>
          </cell>
          <cell r="P850" t="str">
            <v>EN03</v>
          </cell>
          <cell r="Q850">
            <v>3.03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YRR2W240S1                                                                                                                          </v>
          </cell>
          <cell r="AD850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4502178626</v>
          </cell>
          <cell r="AI850">
            <v>10</v>
          </cell>
          <cell r="AJ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0" t="str">
            <v xml:space="preserve">                  </v>
          </cell>
          <cell r="AL850">
            <v>1000514619</v>
          </cell>
          <cell r="AM850" t="str">
            <v>X</v>
          </cell>
          <cell r="AN850" t="str">
            <v>X</v>
          </cell>
          <cell r="AR850">
            <v>20210409</v>
          </cell>
        </row>
        <row r="851">
          <cell r="E851" t="str">
            <v>YRR2W240S2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2</v>
          </cell>
          <cell r="M851" t="str">
            <v xml:space="preserve">EA </v>
          </cell>
          <cell r="N851">
            <v>20210508</v>
          </cell>
          <cell r="O851" t="str">
            <v>CNE2</v>
          </cell>
          <cell r="P851" t="str">
            <v>EN03</v>
          </cell>
          <cell r="Q851">
            <v>3.03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YRR2W240S2                                                                                                                          </v>
          </cell>
          <cell r="AD851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4502178627</v>
          </cell>
          <cell r="AI851">
            <v>10</v>
          </cell>
          <cell r="AJ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1" t="str">
            <v xml:space="preserve">                  </v>
          </cell>
          <cell r="AL851">
            <v>1000514619</v>
          </cell>
          <cell r="AM851" t="str">
            <v>X</v>
          </cell>
          <cell r="AN851" t="str">
            <v>X</v>
          </cell>
          <cell r="AR851">
            <v>20210409</v>
          </cell>
        </row>
        <row r="852">
          <cell r="E852" t="str">
            <v>YRR2W480S1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3</v>
          </cell>
          <cell r="M852" t="str">
            <v xml:space="preserve">EA </v>
          </cell>
          <cell r="N852">
            <v>20210508</v>
          </cell>
          <cell r="O852" t="str">
            <v>CNE2</v>
          </cell>
          <cell r="P852" t="str">
            <v>EN03</v>
          </cell>
          <cell r="Q852">
            <v>3.16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YRR2W480S1                                                                                                                          </v>
          </cell>
          <cell r="AD852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4502178628</v>
          </cell>
          <cell r="AI852">
            <v>10</v>
          </cell>
          <cell r="AJ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2" t="str">
            <v xml:space="preserve">                  </v>
          </cell>
          <cell r="AL852">
            <v>1000514619</v>
          </cell>
          <cell r="AM852" t="str">
            <v>X</v>
          </cell>
          <cell r="AN852" t="str">
            <v>X</v>
          </cell>
          <cell r="AR852">
            <v>20210409</v>
          </cell>
        </row>
        <row r="853">
          <cell r="E853" t="str">
            <v>AVS15SDOEC</v>
          </cell>
          <cell r="F853">
            <v>310</v>
          </cell>
          <cell r="G853">
            <v>1000016047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6</v>
          </cell>
          <cell r="M853" t="str">
            <v xml:space="preserve">EA </v>
          </cell>
          <cell r="N853">
            <v>20210501</v>
          </cell>
          <cell r="O853" t="str">
            <v>CNE2</v>
          </cell>
          <cell r="P853" t="str">
            <v>EN01</v>
          </cell>
          <cell r="Q853">
            <v>109.23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ggaba       </v>
          </cell>
          <cell r="AC853" t="str">
            <v xml:space="preserve">AVS15SDOEC                                                                                                                          </v>
          </cell>
          <cell r="AD853" t="str">
            <v xml:space="preserve">AVS15SDOEC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NP8</v>
          </cell>
          <cell r="AG853" t="str">
            <v xml:space="preserve">susanrho    </v>
          </cell>
          <cell r="AH853">
            <v>4502181473</v>
          </cell>
          <cell r="AI853">
            <v>10</v>
          </cell>
          <cell r="AJ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3" t="str">
            <v xml:space="preserve">                  </v>
          </cell>
          <cell r="AL853">
            <v>1000523037</v>
          </cell>
          <cell r="AM853" t="str">
            <v>X</v>
          </cell>
          <cell r="AN853" t="str">
            <v>X</v>
          </cell>
          <cell r="AR853">
            <v>20210416</v>
          </cell>
        </row>
        <row r="854">
          <cell r="E854" t="str">
            <v>YRR2N076S1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20210515</v>
          </cell>
          <cell r="O854" t="str">
            <v>CNE2</v>
          </cell>
          <cell r="P854" t="str">
            <v>EN03</v>
          </cell>
          <cell r="Q854">
            <v>17.64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YRR2N076S1                                                                                                                          </v>
          </cell>
          <cell r="AD85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NP8</v>
          </cell>
          <cell r="AG854" t="str">
            <v xml:space="preserve">pruscito    </v>
          </cell>
          <cell r="AH854">
            <v>4502181482</v>
          </cell>
          <cell r="AI854">
            <v>10</v>
          </cell>
          <cell r="AJ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4" t="str">
            <v xml:space="preserve">                  </v>
          </cell>
          <cell r="AL854">
            <v>1000514619</v>
          </cell>
          <cell r="AM854" t="str">
            <v>X</v>
          </cell>
          <cell r="AN854" t="str">
            <v>X</v>
          </cell>
          <cell r="AR854">
            <v>20210416</v>
          </cell>
        </row>
        <row r="855">
          <cell r="E855" t="str">
            <v>YRR2N076S1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4</v>
          </cell>
          <cell r="M855" t="str">
            <v xml:space="preserve">EA </v>
          </cell>
          <cell r="N855">
            <v>20210515</v>
          </cell>
          <cell r="O855" t="str">
            <v>CNE2</v>
          </cell>
          <cell r="P855" t="str">
            <v>EN03</v>
          </cell>
          <cell r="Q855">
            <v>3.37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YRR2N076S1                                                                                                                          </v>
          </cell>
          <cell r="AD85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NP8</v>
          </cell>
          <cell r="AG855" t="str">
            <v xml:space="preserve">pruscito    </v>
          </cell>
          <cell r="AH855">
            <v>4502181482</v>
          </cell>
          <cell r="AI855">
            <v>20</v>
          </cell>
          <cell r="AJ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5" t="str">
            <v xml:space="preserve">                  </v>
          </cell>
          <cell r="AL855">
            <v>1000514619</v>
          </cell>
          <cell r="AM855" t="str">
            <v>X</v>
          </cell>
          <cell r="AN855" t="str">
            <v>X</v>
          </cell>
          <cell r="AR855">
            <v>20210416</v>
          </cell>
        </row>
        <row r="856">
          <cell r="E856" t="str">
            <v>YRR2F076S1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20210515</v>
          </cell>
          <cell r="O856" t="str">
            <v>CNE2</v>
          </cell>
          <cell r="P856" t="str">
            <v>EN03</v>
          </cell>
          <cell r="Q856">
            <v>17.64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YRR2F076S1                                                                                                                          </v>
          </cell>
          <cell r="AD85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NP8</v>
          </cell>
          <cell r="AG856" t="str">
            <v xml:space="preserve">pruscito    </v>
          </cell>
          <cell r="AH856">
            <v>4502181483</v>
          </cell>
          <cell r="AI856">
            <v>10</v>
          </cell>
          <cell r="AJ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6" t="str">
            <v xml:space="preserve">                  </v>
          </cell>
          <cell r="AL856">
            <v>1000514619</v>
          </cell>
          <cell r="AM856" t="str">
            <v>X</v>
          </cell>
          <cell r="AN856" t="str">
            <v>X</v>
          </cell>
          <cell r="AR856">
            <v>20210416</v>
          </cell>
        </row>
        <row r="857">
          <cell r="E857" t="str">
            <v>YRR2F076S1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20210515</v>
          </cell>
          <cell r="O857" t="str">
            <v>CNE2</v>
          </cell>
          <cell r="P857" t="str">
            <v>EN03</v>
          </cell>
          <cell r="Q857">
            <v>3.37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YRR2F076S1                                                                                                                          </v>
          </cell>
          <cell r="AD85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NP8</v>
          </cell>
          <cell r="AG857" t="str">
            <v xml:space="preserve">pruscito    </v>
          </cell>
          <cell r="AH857">
            <v>4502181483</v>
          </cell>
          <cell r="AI857">
            <v>20</v>
          </cell>
          <cell r="AJ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7" t="str">
            <v xml:space="preserve">                  </v>
          </cell>
          <cell r="AL857">
            <v>1000514619</v>
          </cell>
          <cell r="AM857" t="str">
            <v>X</v>
          </cell>
          <cell r="AN857" t="str">
            <v>X</v>
          </cell>
          <cell r="AR857">
            <v>20210416</v>
          </cell>
        </row>
        <row r="858">
          <cell r="E858" t="str">
            <v>YRR2Q038S2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132</v>
          </cell>
          <cell r="M858" t="str">
            <v xml:space="preserve">EA </v>
          </cell>
          <cell r="N858">
            <v>20210515</v>
          </cell>
          <cell r="O858" t="str">
            <v>CNE2</v>
          </cell>
          <cell r="P858" t="str">
            <v>EN03</v>
          </cell>
          <cell r="Q858">
            <v>18.14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YRR2Q038S2                                                                                                                          </v>
          </cell>
          <cell r="AD85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NP8</v>
          </cell>
          <cell r="AG858" t="str">
            <v xml:space="preserve">pruscito    </v>
          </cell>
          <cell r="AH858">
            <v>4502181484</v>
          </cell>
          <cell r="AI858">
            <v>10</v>
          </cell>
          <cell r="AJ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8" t="str">
            <v xml:space="preserve">                  </v>
          </cell>
          <cell r="AL858">
            <v>1000514619</v>
          </cell>
          <cell r="AM858" t="str">
            <v>X</v>
          </cell>
          <cell r="AN858" t="str">
            <v>X</v>
          </cell>
          <cell r="AR858">
            <v>20210416</v>
          </cell>
        </row>
        <row r="859">
          <cell r="E859" t="str">
            <v>YRR2Q038S2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132</v>
          </cell>
          <cell r="M859" t="str">
            <v xml:space="preserve">EA </v>
          </cell>
          <cell r="N859">
            <v>20210515</v>
          </cell>
          <cell r="O859" t="str">
            <v>CNE2</v>
          </cell>
          <cell r="P859" t="str">
            <v>EN03</v>
          </cell>
          <cell r="Q859">
            <v>3.27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YRR2Q038S2                                                                                                                          </v>
          </cell>
          <cell r="AD85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NP8</v>
          </cell>
          <cell r="AG859" t="str">
            <v xml:space="preserve">pruscito    </v>
          </cell>
          <cell r="AH859">
            <v>4502181484</v>
          </cell>
          <cell r="AI859">
            <v>20</v>
          </cell>
          <cell r="AJ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9" t="str">
            <v xml:space="preserve">                  </v>
          </cell>
          <cell r="AL859">
            <v>1000514619</v>
          </cell>
          <cell r="AM859" t="str">
            <v>X</v>
          </cell>
          <cell r="AN859" t="str">
            <v>X</v>
          </cell>
          <cell r="AR859">
            <v>20210416</v>
          </cell>
        </row>
        <row r="860">
          <cell r="E860" t="str">
            <v>YRRQS480S1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188</v>
          </cell>
          <cell r="M860" t="str">
            <v xml:space="preserve">EA </v>
          </cell>
          <cell r="N860">
            <v>20210515</v>
          </cell>
          <cell r="O860" t="str">
            <v>CNE2</v>
          </cell>
          <cell r="P860" t="str">
            <v>EN03</v>
          </cell>
          <cell r="Q860">
            <v>16.88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YRRQS480S1                                                                                                                          </v>
          </cell>
          <cell r="AD86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NP8</v>
          </cell>
          <cell r="AG860" t="str">
            <v xml:space="preserve">pruscito    </v>
          </cell>
          <cell r="AH860">
            <v>4502181485</v>
          </cell>
          <cell r="AI860">
            <v>10</v>
          </cell>
          <cell r="AJ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0" t="str">
            <v xml:space="preserve">                  </v>
          </cell>
          <cell r="AL860">
            <v>1000514619</v>
          </cell>
          <cell r="AM860" t="str">
            <v>X</v>
          </cell>
          <cell r="AN860" t="str">
            <v>X</v>
          </cell>
          <cell r="AR860">
            <v>20210416</v>
          </cell>
        </row>
        <row r="861">
          <cell r="E861" t="str">
            <v>YRRQS480S1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188</v>
          </cell>
          <cell r="M861" t="str">
            <v xml:space="preserve">EA </v>
          </cell>
          <cell r="N861">
            <v>20210515</v>
          </cell>
          <cell r="O861" t="str">
            <v>CNE2</v>
          </cell>
          <cell r="P861" t="str">
            <v>EN03</v>
          </cell>
          <cell r="Q861">
            <v>3.16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YRRQS480S1                                                                                                                          </v>
          </cell>
          <cell r="AD86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NP8</v>
          </cell>
          <cell r="AG861" t="str">
            <v xml:space="preserve">pruscito    </v>
          </cell>
          <cell r="AH861">
            <v>4502181485</v>
          </cell>
          <cell r="AI861">
            <v>20</v>
          </cell>
          <cell r="AJ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1" t="str">
            <v xml:space="preserve">                  </v>
          </cell>
          <cell r="AL861">
            <v>1000514619</v>
          </cell>
          <cell r="AM861" t="str">
            <v>X</v>
          </cell>
          <cell r="AN861" t="str">
            <v>X</v>
          </cell>
          <cell r="AR861">
            <v>20210416</v>
          </cell>
        </row>
        <row r="862">
          <cell r="E862" t="str">
            <v>YRR4Q038M2</v>
          </cell>
          <cell r="F862">
            <v>310</v>
          </cell>
          <cell r="G862">
            <v>1000016047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80</v>
          </cell>
          <cell r="M862" t="str">
            <v xml:space="preserve">EA </v>
          </cell>
          <cell r="N862">
            <v>20210515</v>
          </cell>
          <cell r="O862" t="str">
            <v>CNE2</v>
          </cell>
          <cell r="P862" t="str">
            <v>EN01</v>
          </cell>
          <cell r="Q862">
            <v>16.71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YRR4Q038M2                                                                                                                          </v>
          </cell>
          <cell r="AD86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NP8</v>
          </cell>
          <cell r="AG862" t="str">
            <v xml:space="preserve">pruscito    </v>
          </cell>
          <cell r="AH862">
            <v>4502181474</v>
          </cell>
          <cell r="AI862">
            <v>10</v>
          </cell>
          <cell r="AJ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2" t="str">
            <v xml:space="preserve">                  </v>
          </cell>
          <cell r="AL862">
            <v>1000523978</v>
          </cell>
          <cell r="AM862" t="str">
            <v>X</v>
          </cell>
          <cell r="AN862" t="str">
            <v>X</v>
          </cell>
          <cell r="AR862">
            <v>20210416</v>
          </cell>
        </row>
        <row r="863">
          <cell r="E863" t="str">
            <v>YRR4Q038S2</v>
          </cell>
          <cell r="F863">
            <v>310</v>
          </cell>
          <cell r="G863">
            <v>1000016047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132</v>
          </cell>
          <cell r="M863" t="str">
            <v xml:space="preserve">EA </v>
          </cell>
          <cell r="N863">
            <v>20210515</v>
          </cell>
          <cell r="O863" t="str">
            <v>CNE2</v>
          </cell>
          <cell r="P863" t="str">
            <v>EN01</v>
          </cell>
          <cell r="Q863">
            <v>16.71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YRR4Q038S2                                                                                                                          </v>
          </cell>
          <cell r="AD86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NP8</v>
          </cell>
          <cell r="AG863" t="str">
            <v xml:space="preserve">pruscito    </v>
          </cell>
          <cell r="AH863">
            <v>4502181475</v>
          </cell>
          <cell r="AI863">
            <v>10</v>
          </cell>
          <cell r="AJ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3" t="str">
            <v xml:space="preserve">                  </v>
          </cell>
          <cell r="AL863">
            <v>1000514619</v>
          </cell>
          <cell r="AM863" t="str">
            <v>X</v>
          </cell>
          <cell r="AN863" t="str">
            <v>X</v>
          </cell>
          <cell r="AR863">
            <v>20210416</v>
          </cell>
        </row>
        <row r="864">
          <cell r="E864" t="str">
            <v>AVSF3REQAL_VAT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2</v>
          </cell>
          <cell r="M864" t="str">
            <v xml:space="preserve">EA </v>
          </cell>
          <cell r="N864">
            <v>20210424</v>
          </cell>
          <cell r="O864" t="str">
            <v>CNE2</v>
          </cell>
          <cell r="P864" t="str">
            <v>EN03</v>
          </cell>
          <cell r="Q864">
            <v>118.38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ggaba       </v>
          </cell>
          <cell r="AC864" t="str">
            <v xml:space="preserve">AVSF3REQAL_VAT                                                                                                                      </v>
          </cell>
          <cell r="AD86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jahorn      </v>
          </cell>
          <cell r="AH864">
            <v>4502181476</v>
          </cell>
          <cell r="AI864">
            <v>10</v>
          </cell>
          <cell r="AJ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4" t="str">
            <v xml:space="preserve">                  </v>
          </cell>
          <cell r="AL864">
            <v>1000523037</v>
          </cell>
          <cell r="AM864" t="str">
            <v>X</v>
          </cell>
          <cell r="AN864" t="str">
            <v>X</v>
          </cell>
          <cell r="AR864">
            <v>20210416</v>
          </cell>
        </row>
        <row r="865">
          <cell r="E865" t="str">
            <v>BHS4TB27A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24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56.57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hoangan     </v>
          </cell>
          <cell r="AC865" t="str">
            <v xml:space="preserve">BHS4TB27A                                                                                                                           </v>
          </cell>
          <cell r="AD86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strivedi    </v>
          </cell>
          <cell r="AH865">
            <v>4502181477</v>
          </cell>
          <cell r="AI865">
            <v>10</v>
          </cell>
          <cell r="AJ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5" t="str">
            <v xml:space="preserve">                  </v>
          </cell>
          <cell r="AL865">
            <v>1000528865</v>
          </cell>
          <cell r="AM865" t="str">
            <v>X</v>
          </cell>
          <cell r="AN865" t="str">
            <v>X</v>
          </cell>
          <cell r="AR865">
            <v>20210416</v>
          </cell>
        </row>
        <row r="866">
          <cell r="E866" t="str">
            <v>BHS8TA2PCF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20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57.04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hoangan     </v>
          </cell>
          <cell r="AC866" t="str">
            <v xml:space="preserve">BHS8TA2PCF                                                                                                                          </v>
          </cell>
          <cell r="AD86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strivedi    </v>
          </cell>
          <cell r="AH866">
            <v>4502181478</v>
          </cell>
          <cell r="AI866">
            <v>10</v>
          </cell>
          <cell r="AJ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6" t="str">
            <v xml:space="preserve">                  </v>
          </cell>
          <cell r="AL866">
            <v>1000528865</v>
          </cell>
          <cell r="AM866" t="str">
            <v>X</v>
          </cell>
          <cell r="AN866" t="str">
            <v>X</v>
          </cell>
          <cell r="AR866">
            <v>20210416</v>
          </cell>
        </row>
        <row r="867">
          <cell r="E867" t="str">
            <v>BHS19A2PCF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20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56.97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hoangan     </v>
          </cell>
          <cell r="AC867" t="str">
            <v xml:space="preserve">BHS19A2PCF                                                                                                                          </v>
          </cell>
          <cell r="AD86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strivedi    </v>
          </cell>
          <cell r="AH867">
            <v>4502181479</v>
          </cell>
          <cell r="AI867">
            <v>10</v>
          </cell>
          <cell r="AJ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7" t="str">
            <v xml:space="preserve">                  </v>
          </cell>
          <cell r="AL867">
            <v>1000528865</v>
          </cell>
          <cell r="AM867" t="str">
            <v>X</v>
          </cell>
          <cell r="AN867" t="str">
            <v>X</v>
          </cell>
          <cell r="AR867">
            <v>20210416</v>
          </cell>
        </row>
        <row r="868">
          <cell r="E868" t="str">
            <v>YRR2Q038M2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80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18.13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YRR2Q038M2                                                                                                                          </v>
          </cell>
          <cell r="AD86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4502181480</v>
          </cell>
          <cell r="AI868">
            <v>10</v>
          </cell>
          <cell r="AJ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8" t="str">
            <v xml:space="preserve">                  </v>
          </cell>
          <cell r="AL868">
            <v>1000514619</v>
          </cell>
          <cell r="AM868" t="str">
            <v>X</v>
          </cell>
          <cell r="AN868" t="str">
            <v>X</v>
          </cell>
          <cell r="AR868">
            <v>20210416</v>
          </cell>
        </row>
        <row r="869">
          <cell r="E869" t="str">
            <v>YRR2Q038M2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80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3.26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YRR2Q038M2                                                                                                                          </v>
          </cell>
          <cell r="AD86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4502181480</v>
          </cell>
          <cell r="AI869">
            <v>20</v>
          </cell>
          <cell r="AJ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9" t="str">
            <v xml:space="preserve">                  </v>
          </cell>
          <cell r="AL869">
            <v>1000514619</v>
          </cell>
          <cell r="AM869" t="str">
            <v>X</v>
          </cell>
          <cell r="AN869" t="str">
            <v>X</v>
          </cell>
          <cell r="AR869">
            <v>20210416</v>
          </cell>
        </row>
        <row r="870">
          <cell r="E870" t="str">
            <v>YRRQS480M1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108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16.89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YRRQS480M1                                                                                                                          </v>
          </cell>
          <cell r="AD87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4502181481</v>
          </cell>
          <cell r="AI870">
            <v>10</v>
          </cell>
          <cell r="AJ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0" t="str">
            <v xml:space="preserve">                  </v>
          </cell>
          <cell r="AL870">
            <v>1000514619</v>
          </cell>
          <cell r="AM870" t="str">
            <v>X</v>
          </cell>
          <cell r="AN870" t="str">
            <v>X</v>
          </cell>
          <cell r="AR870">
            <v>20210416</v>
          </cell>
        </row>
        <row r="871">
          <cell r="E871" t="str">
            <v>YRRQS480M1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108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YRRQS480M1                                                                                                                          </v>
          </cell>
          <cell r="AD87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4502181481</v>
          </cell>
          <cell r="AI871">
            <v>20</v>
          </cell>
          <cell r="AJ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1" t="str">
            <v xml:space="preserve">                  </v>
          </cell>
          <cell r="AL871">
            <v>1000514619</v>
          </cell>
          <cell r="AM871" t="str">
            <v>X</v>
          </cell>
          <cell r="AN871" t="str">
            <v>X</v>
          </cell>
          <cell r="AR871">
            <v>20210416</v>
          </cell>
        </row>
        <row r="872">
          <cell r="E872" t="str">
            <v>APS19DEBQ</v>
          </cell>
          <cell r="F872">
            <v>310</v>
          </cell>
          <cell r="G872">
            <v>1000081891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28</v>
          </cell>
          <cell r="M872" t="str">
            <v xml:space="preserve">EA </v>
          </cell>
          <cell r="N872">
            <v>20210501</v>
          </cell>
          <cell r="O872" t="str">
            <v>CNE2</v>
          </cell>
          <cell r="P872" t="str">
            <v>EN03</v>
          </cell>
          <cell r="Q872">
            <v>28.81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ggaba       </v>
          </cell>
          <cell r="AC872" t="str">
            <v xml:space="preserve">APS19DEBQ                                                                                                                           </v>
          </cell>
          <cell r="AD872" t="str">
            <v xml:space="preserve">APS19DEBQ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jahorn      </v>
          </cell>
          <cell r="AH872">
            <v>4502185047</v>
          </cell>
          <cell r="AI872">
            <v>10</v>
          </cell>
          <cell r="AJ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2" t="str">
            <v xml:space="preserve">                  </v>
          </cell>
          <cell r="AL872">
            <v>1000523037</v>
          </cell>
          <cell r="AM872" t="str">
            <v>X</v>
          </cell>
          <cell r="AN872" t="str">
            <v>X</v>
          </cell>
          <cell r="AR872">
            <v>20210423</v>
          </cell>
        </row>
        <row r="873">
          <cell r="E873" t="str">
            <v>BHVE64B0SC</v>
          </cell>
          <cell r="F873">
            <v>310</v>
          </cell>
          <cell r="G873">
            <v>1000081891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32</v>
          </cell>
          <cell r="M873" t="str">
            <v xml:space="preserve">EA </v>
          </cell>
          <cell r="N873">
            <v>20210522</v>
          </cell>
          <cell r="O873" t="str">
            <v>CNE2</v>
          </cell>
          <cell r="P873" t="str">
            <v>EN03</v>
          </cell>
          <cell r="Q873">
            <v>117.86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hoangan     </v>
          </cell>
          <cell r="AC873" t="str">
            <v xml:space="preserve">BHVE64B0SC                                                                                                                          </v>
          </cell>
          <cell r="AD873" t="str">
            <v xml:space="preserve">BHVE64B0SC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strivedi    </v>
          </cell>
          <cell r="AH873">
            <v>4502185056</v>
          </cell>
          <cell r="AI873">
            <v>10</v>
          </cell>
          <cell r="AJ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3" t="str">
            <v xml:space="preserve">                  </v>
          </cell>
          <cell r="AL873">
            <v>1000180207</v>
          </cell>
          <cell r="AM873" t="str">
            <v>X</v>
          </cell>
          <cell r="AN873" t="str">
            <v>X</v>
          </cell>
          <cell r="AR873">
            <v>20210423</v>
          </cell>
        </row>
        <row r="874">
          <cell r="E874" t="str">
            <v>KHT85RDTP_VAT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1</v>
          </cell>
          <cell r="M874" t="str">
            <v xml:space="preserve">EA </v>
          </cell>
          <cell r="N874">
            <v>20210501</v>
          </cell>
          <cell r="O874" t="str">
            <v>CNE2</v>
          </cell>
          <cell r="P874" t="str">
            <v>EN03</v>
          </cell>
          <cell r="Q874">
            <v>9.75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KHT85RDTP_VAT                                                                                                                       </v>
          </cell>
          <cell r="AD874" t="str">
            <v xml:space="preserve">KHT85RDTP_VAT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hkhong      </v>
          </cell>
          <cell r="AH874">
            <v>4502185057</v>
          </cell>
          <cell r="AI874">
            <v>10</v>
          </cell>
          <cell r="AJ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4" t="str">
            <v xml:space="preserve">                  </v>
          </cell>
          <cell r="AL874">
            <v>1000180220</v>
          </cell>
          <cell r="AM874" t="str">
            <v>X</v>
          </cell>
          <cell r="AN874" t="str">
            <v>X</v>
          </cell>
          <cell r="AR874">
            <v>20210423</v>
          </cell>
        </row>
        <row r="875">
          <cell r="E875" t="str">
            <v>KHT85RDTS_VAT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</v>
          </cell>
          <cell r="M875" t="str">
            <v xml:space="preserve">EA </v>
          </cell>
          <cell r="N875">
            <v>20210501</v>
          </cell>
          <cell r="O875" t="str">
            <v>CNE2</v>
          </cell>
          <cell r="P875" t="str">
            <v>EN03</v>
          </cell>
          <cell r="Q875">
            <v>9.75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ggaba       </v>
          </cell>
          <cell r="AC875" t="str">
            <v xml:space="preserve">KHT85RDTS_VAT                                                                                                                       </v>
          </cell>
          <cell r="AD875" t="str">
            <v xml:space="preserve">KHT85RDTS_VAT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hkhong      </v>
          </cell>
          <cell r="AH875">
            <v>4502185058</v>
          </cell>
          <cell r="AI875">
            <v>10</v>
          </cell>
          <cell r="AJ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5" t="str">
            <v xml:space="preserve">                  </v>
          </cell>
          <cell r="AL875">
            <v>1000180220</v>
          </cell>
          <cell r="AM875" t="str">
            <v>X</v>
          </cell>
          <cell r="AN875" t="str">
            <v>X</v>
          </cell>
          <cell r="AR875">
            <v>20210423</v>
          </cell>
        </row>
        <row r="876">
          <cell r="E876" t="str">
            <v>KHT85ASUS1_VAT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1</v>
          </cell>
          <cell r="M876" t="str">
            <v xml:space="preserve">EA </v>
          </cell>
          <cell r="N876">
            <v>20210501</v>
          </cell>
          <cell r="O876" t="str">
            <v>CNE2</v>
          </cell>
          <cell r="P876" t="str">
            <v>EN03</v>
          </cell>
          <cell r="Q876">
            <v>9.75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ggaba       </v>
          </cell>
          <cell r="AC876" t="str">
            <v xml:space="preserve">KHT85ASUS1_VAT                                                                                                                      </v>
          </cell>
          <cell r="AD876" t="str">
            <v xml:space="preserve">KHT85ASUS1_VAT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hkhong      </v>
          </cell>
          <cell r="AH876">
            <v>4502185059</v>
          </cell>
          <cell r="AI876">
            <v>10</v>
          </cell>
          <cell r="AJ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6" t="str">
            <v xml:space="preserve">                  </v>
          </cell>
          <cell r="AL876">
            <v>1000180220</v>
          </cell>
          <cell r="AM876" t="str">
            <v>X</v>
          </cell>
          <cell r="AN876" t="str">
            <v>X</v>
          </cell>
          <cell r="AR876">
            <v>20210423</v>
          </cell>
        </row>
        <row r="877">
          <cell r="E877" t="str">
            <v>KHT81ASUS1_VAT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1</v>
          </cell>
          <cell r="M877" t="str">
            <v xml:space="preserve">EA </v>
          </cell>
          <cell r="N877">
            <v>20210501</v>
          </cell>
          <cell r="O877" t="str">
            <v>CNE2</v>
          </cell>
          <cell r="P877" t="str">
            <v>EN03</v>
          </cell>
          <cell r="Q877">
            <v>9.8800000000000008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ggaba       </v>
          </cell>
          <cell r="AC877" t="str">
            <v xml:space="preserve">KHT81ASUS1_VAT                                                                                                                      </v>
          </cell>
          <cell r="AD877" t="str">
            <v xml:space="preserve">KHT81ASUS1_VAT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hkhong      </v>
          </cell>
          <cell r="AH877">
            <v>4502185060</v>
          </cell>
          <cell r="AI877">
            <v>10</v>
          </cell>
          <cell r="AJ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7" t="str">
            <v xml:space="preserve">                  </v>
          </cell>
          <cell r="AL877">
            <v>1000180220</v>
          </cell>
          <cell r="AM877" t="str">
            <v>X</v>
          </cell>
          <cell r="AN877" t="str">
            <v>X</v>
          </cell>
          <cell r="AR877">
            <v>20210423</v>
          </cell>
        </row>
        <row r="878">
          <cell r="E878" t="str">
            <v>KHT85QSHP1_VAT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1</v>
          </cell>
          <cell r="M878" t="str">
            <v xml:space="preserve">EA </v>
          </cell>
          <cell r="N878">
            <v>20210501</v>
          </cell>
          <cell r="O878" t="str">
            <v>CNE2</v>
          </cell>
          <cell r="P878" t="str">
            <v>EN03</v>
          </cell>
          <cell r="Q878">
            <v>9.2100000000000009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ggaba       </v>
          </cell>
          <cell r="AC878" t="str">
            <v xml:space="preserve">KHT85QSHP1_VAT                                                                                                                      </v>
          </cell>
          <cell r="AD878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hkhong      </v>
          </cell>
          <cell r="AH878">
            <v>4502185061</v>
          </cell>
          <cell r="AI878">
            <v>10</v>
          </cell>
          <cell r="AJ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8" t="str">
            <v xml:space="preserve">                  </v>
          </cell>
          <cell r="AL878">
            <v>1000180220</v>
          </cell>
          <cell r="AM878" t="str">
            <v>X</v>
          </cell>
          <cell r="AN878" t="str">
            <v>X</v>
          </cell>
          <cell r="AR878">
            <v>20210423</v>
          </cell>
        </row>
        <row r="879">
          <cell r="E879" t="str">
            <v>KHT85QSHP2_VAT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9</v>
          </cell>
          <cell r="M879" t="str">
            <v xml:space="preserve">EA </v>
          </cell>
          <cell r="N879">
            <v>20210501</v>
          </cell>
          <cell r="O879" t="str">
            <v>CNE2</v>
          </cell>
          <cell r="P879" t="str">
            <v>EN03</v>
          </cell>
          <cell r="Q879">
            <v>9.2100000000000009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ggaba       </v>
          </cell>
          <cell r="AC879" t="str">
            <v xml:space="preserve">KHT85QSHP2_VAT                                                                                                                      </v>
          </cell>
          <cell r="AD879" t="str">
            <v xml:space="preserve">KHT85QSHP2_VAT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hkhong      </v>
          </cell>
          <cell r="AH879">
            <v>4502185062</v>
          </cell>
          <cell r="AI879">
            <v>10</v>
          </cell>
          <cell r="AJ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9" t="str">
            <v xml:space="preserve">                  </v>
          </cell>
          <cell r="AL879">
            <v>1000180220</v>
          </cell>
          <cell r="AM879" t="str">
            <v>X</v>
          </cell>
          <cell r="AN879" t="str">
            <v>X</v>
          </cell>
          <cell r="AR879">
            <v>20210423</v>
          </cell>
        </row>
        <row r="880">
          <cell r="E880" t="str">
            <v>KHT85QSHPS_VAT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2</v>
          </cell>
          <cell r="M880" t="str">
            <v xml:space="preserve">EA </v>
          </cell>
          <cell r="N880">
            <v>20210501</v>
          </cell>
          <cell r="O880" t="str">
            <v>CNE2</v>
          </cell>
          <cell r="P880" t="str">
            <v>EN03</v>
          </cell>
          <cell r="Q880">
            <v>9.2100000000000009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ggaba       </v>
          </cell>
          <cell r="AC880" t="str">
            <v xml:space="preserve">KHT85QSHPS_VAT                                                                                                                      </v>
          </cell>
          <cell r="AD880" t="str">
            <v xml:space="preserve">KHT85QSHPS_VAT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hkhong      </v>
          </cell>
          <cell r="AH880">
            <v>4502185063</v>
          </cell>
          <cell r="AI880">
            <v>10</v>
          </cell>
          <cell r="AJ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0" t="str">
            <v xml:space="preserve">                  </v>
          </cell>
          <cell r="AL880">
            <v>1000180220</v>
          </cell>
          <cell r="AM880" t="str">
            <v>X</v>
          </cell>
          <cell r="AN880" t="str">
            <v>X</v>
          </cell>
          <cell r="AR880">
            <v>20210423</v>
          </cell>
        </row>
        <row r="881">
          <cell r="E881" t="str">
            <v>AP3S2EDB0C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92</v>
          </cell>
          <cell r="M881" t="str">
            <v xml:space="preserve">EA </v>
          </cell>
          <cell r="N881">
            <v>20210508</v>
          </cell>
          <cell r="O881" t="str">
            <v>CNE2</v>
          </cell>
          <cell r="P881" t="str">
            <v>EN03</v>
          </cell>
          <cell r="Q881">
            <v>42.67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rvolkman    </v>
          </cell>
          <cell r="AC881" t="str">
            <v xml:space="preserve">AP3S2EDB0C                                                                                                                          </v>
          </cell>
          <cell r="AD881" t="str">
            <v xml:space="preserve">AP3S2EDB0C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jahorn      </v>
          </cell>
          <cell r="AH881">
            <v>4502185048</v>
          </cell>
          <cell r="AI881">
            <v>10</v>
          </cell>
          <cell r="AJ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1" t="str">
            <v xml:space="preserve">                  </v>
          </cell>
          <cell r="AL881">
            <v>1000527534</v>
          </cell>
          <cell r="AM881" t="str">
            <v>X</v>
          </cell>
          <cell r="AN881" t="str">
            <v>X</v>
          </cell>
          <cell r="AR881">
            <v>20210423</v>
          </cell>
        </row>
        <row r="882">
          <cell r="E882" t="str">
            <v>AP3S1EDB0C</v>
          </cell>
          <cell r="F882">
            <v>310</v>
          </cell>
          <cell r="G882">
            <v>1000081891</v>
          </cell>
          <cell r="H882" t="str">
            <v xml:space="preserve">          </v>
          </cell>
          <cell r="I882" t="str">
            <v xml:space="preserve">          </v>
          </cell>
          <cell r="J882" t="str">
            <v xml:space="preserve">          </v>
          </cell>
          <cell r="K882">
            <v>7685545</v>
          </cell>
          <cell r="L882">
            <v>104</v>
          </cell>
          <cell r="M882" t="str">
            <v xml:space="preserve">EA </v>
          </cell>
          <cell r="N882">
            <v>20210508</v>
          </cell>
          <cell r="O882" t="str">
            <v>CNE2</v>
          </cell>
          <cell r="P882" t="str">
            <v>EN03</v>
          </cell>
          <cell r="Q882">
            <v>42.67</v>
          </cell>
          <cell r="R882">
            <v>1</v>
          </cell>
          <cell r="S882" t="str">
            <v xml:space="preserve"> </v>
          </cell>
          <cell r="T882" t="str">
            <v xml:space="preserve">USD  </v>
          </cell>
          <cell r="U882" t="str">
            <v>K</v>
          </cell>
          <cell r="V882" t="str">
            <v xml:space="preserve"> </v>
          </cell>
          <cell r="W882" t="str">
            <v xml:space="preserve">          </v>
          </cell>
          <cell r="X882">
            <v>0</v>
          </cell>
          <cell r="Y882">
            <v>502720</v>
          </cell>
          <cell r="Z882">
            <v>42470</v>
          </cell>
          <cell r="AA882">
            <v>6656</v>
          </cell>
          <cell r="AB882" t="str">
            <v xml:space="preserve">rvolkman    </v>
          </cell>
          <cell r="AC882" t="str">
            <v xml:space="preserve">AP3S1EDB0C                                                                                                                          </v>
          </cell>
          <cell r="AD882" t="str">
            <v xml:space="preserve">AP3S1EDB0C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2" t="str">
            <v xml:space="preserve"> </v>
          </cell>
          <cell r="AF882" t="str">
            <v>NP8</v>
          </cell>
          <cell r="AG882" t="str">
            <v xml:space="preserve">jahorn      </v>
          </cell>
          <cell r="AH882">
            <v>4502185049</v>
          </cell>
          <cell r="AI882">
            <v>10</v>
          </cell>
          <cell r="AJ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2" t="str">
            <v xml:space="preserve">                  </v>
          </cell>
          <cell r="AL882">
            <v>1000527534</v>
          </cell>
          <cell r="AM882" t="str">
            <v>X</v>
          </cell>
          <cell r="AN882" t="str">
            <v>X</v>
          </cell>
          <cell r="AR882">
            <v>20210423</v>
          </cell>
        </row>
        <row r="883">
          <cell r="E883" t="str">
            <v>AP3S08MQ0C</v>
          </cell>
          <cell r="F883">
            <v>310</v>
          </cell>
          <cell r="G883">
            <v>1000081891</v>
          </cell>
          <cell r="H883" t="str">
            <v xml:space="preserve">          </v>
          </cell>
          <cell r="I883" t="str">
            <v xml:space="preserve">          </v>
          </cell>
          <cell r="J883" t="str">
            <v xml:space="preserve">          </v>
          </cell>
          <cell r="K883">
            <v>7685545</v>
          </cell>
          <cell r="L883">
            <v>220</v>
          </cell>
          <cell r="M883" t="str">
            <v xml:space="preserve">EA </v>
          </cell>
          <cell r="N883">
            <v>20210508</v>
          </cell>
          <cell r="O883" t="str">
            <v>CNE2</v>
          </cell>
          <cell r="P883" t="str">
            <v>EN03</v>
          </cell>
          <cell r="Q883">
            <v>42.67</v>
          </cell>
          <cell r="R883">
            <v>1</v>
          </cell>
          <cell r="S883" t="str">
            <v xml:space="preserve"> </v>
          </cell>
          <cell r="T883" t="str">
            <v xml:space="preserve">USD  </v>
          </cell>
          <cell r="U883" t="str">
            <v>K</v>
          </cell>
          <cell r="V883" t="str">
            <v xml:space="preserve"> </v>
          </cell>
          <cell r="W883" t="str">
            <v xml:space="preserve">          </v>
          </cell>
          <cell r="X883">
            <v>0</v>
          </cell>
          <cell r="Y883">
            <v>502720</v>
          </cell>
          <cell r="Z883">
            <v>42470</v>
          </cell>
          <cell r="AA883">
            <v>6656</v>
          </cell>
          <cell r="AB883" t="str">
            <v xml:space="preserve">rvolkman    </v>
          </cell>
          <cell r="AC883" t="str">
            <v xml:space="preserve">AP3S08MQ0C                                                                                                                          </v>
          </cell>
          <cell r="AD883" t="str">
            <v xml:space="preserve">AP3S08MQ0C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3" t="str">
            <v xml:space="preserve"> </v>
          </cell>
          <cell r="AF883" t="str">
            <v>NP8</v>
          </cell>
          <cell r="AG883" t="str">
            <v xml:space="preserve">jahorn      </v>
          </cell>
          <cell r="AH883">
            <v>4502185050</v>
          </cell>
          <cell r="AI883">
            <v>10</v>
          </cell>
          <cell r="AJ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3" t="str">
            <v xml:space="preserve">                  </v>
          </cell>
          <cell r="AL883">
            <v>1000527534</v>
          </cell>
          <cell r="AM883" t="str">
            <v>X</v>
          </cell>
          <cell r="AN883" t="str">
            <v>X</v>
          </cell>
          <cell r="AR883">
            <v>20210423</v>
          </cell>
        </row>
        <row r="884">
          <cell r="E884" t="str">
            <v>ARMA6TCAP</v>
          </cell>
          <cell r="F884">
            <v>310</v>
          </cell>
          <cell r="G884">
            <v>1000081891</v>
          </cell>
          <cell r="H884" t="str">
            <v xml:space="preserve">          </v>
          </cell>
          <cell r="I884" t="str">
            <v xml:space="preserve">          </v>
          </cell>
          <cell r="J884" t="str">
            <v xml:space="preserve">          </v>
          </cell>
          <cell r="K884">
            <v>7685545</v>
          </cell>
          <cell r="L884">
            <v>8</v>
          </cell>
          <cell r="M884" t="str">
            <v xml:space="preserve">EA </v>
          </cell>
          <cell r="N884">
            <v>20210515</v>
          </cell>
          <cell r="O884" t="str">
            <v>CNE2</v>
          </cell>
          <cell r="P884" t="str">
            <v>EN03</v>
          </cell>
          <cell r="Q884">
            <v>66.540000000000006</v>
          </cell>
          <cell r="R884">
            <v>1</v>
          </cell>
          <cell r="S884" t="str">
            <v xml:space="preserve"> </v>
          </cell>
          <cell r="T884" t="str">
            <v xml:space="preserve">USD  </v>
          </cell>
          <cell r="U884" t="str">
            <v>K</v>
          </cell>
          <cell r="V884" t="str">
            <v xml:space="preserve"> </v>
          </cell>
          <cell r="W884" t="str">
            <v xml:space="preserve">          </v>
          </cell>
          <cell r="X884">
            <v>0</v>
          </cell>
          <cell r="Y884">
            <v>502720</v>
          </cell>
          <cell r="Z884">
            <v>42470</v>
          </cell>
          <cell r="AA884">
            <v>6656</v>
          </cell>
          <cell r="AB884" t="str">
            <v xml:space="preserve">rvolkman    </v>
          </cell>
          <cell r="AC884" t="str">
            <v xml:space="preserve">ARMA6TCAP                                                                                                                           </v>
          </cell>
          <cell r="AD884" t="str">
            <v xml:space="preserve">ARMA6TCAP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4" t="str">
            <v xml:space="preserve"> </v>
          </cell>
          <cell r="AF884" t="str">
            <v>NP8</v>
          </cell>
          <cell r="AG884" t="str">
            <v xml:space="preserve">rjpitkin    </v>
          </cell>
          <cell r="AH884">
            <v>4502185051</v>
          </cell>
          <cell r="AI884">
            <v>10</v>
          </cell>
          <cell r="AJ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4" t="str">
            <v xml:space="preserve">                  </v>
          </cell>
          <cell r="AL884">
            <v>1000527522</v>
          </cell>
          <cell r="AM884" t="str">
            <v>X</v>
          </cell>
          <cell r="AN884" t="str">
            <v>X</v>
          </cell>
          <cell r="AR884">
            <v>20210423</v>
          </cell>
        </row>
        <row r="885">
          <cell r="E885" t="str">
            <v>AR1DEBQLCB</v>
          </cell>
          <cell r="F885">
            <v>310</v>
          </cell>
          <cell r="G885">
            <v>1000081891</v>
          </cell>
          <cell r="H885" t="str">
            <v xml:space="preserve">          </v>
          </cell>
          <cell r="I885" t="str">
            <v xml:space="preserve">          </v>
          </cell>
          <cell r="J885" t="str">
            <v xml:space="preserve">          </v>
          </cell>
          <cell r="K885">
            <v>7685545</v>
          </cell>
          <cell r="L885">
            <v>360</v>
          </cell>
          <cell r="M885" t="str">
            <v xml:space="preserve">EA </v>
          </cell>
          <cell r="N885">
            <v>20210508</v>
          </cell>
          <cell r="O885" t="str">
            <v>CNE2</v>
          </cell>
          <cell r="P885" t="str">
            <v>EN03</v>
          </cell>
          <cell r="Q885">
            <v>29.16</v>
          </cell>
          <cell r="R885">
            <v>1</v>
          </cell>
          <cell r="S885" t="str">
            <v xml:space="preserve"> </v>
          </cell>
          <cell r="T885" t="str">
            <v xml:space="preserve">USD  </v>
          </cell>
          <cell r="U885" t="str">
            <v>K</v>
          </cell>
          <cell r="V885" t="str">
            <v xml:space="preserve"> </v>
          </cell>
          <cell r="W885" t="str">
            <v xml:space="preserve">          </v>
          </cell>
          <cell r="X885">
            <v>0</v>
          </cell>
          <cell r="Y885">
            <v>502720</v>
          </cell>
          <cell r="Z885">
            <v>42470</v>
          </cell>
          <cell r="AA885">
            <v>6656</v>
          </cell>
          <cell r="AB885" t="str">
            <v xml:space="preserve">rvolkman    </v>
          </cell>
          <cell r="AC885" t="str">
            <v xml:space="preserve">AR1DEBQLCB                                                                                                                          </v>
          </cell>
          <cell r="AD885" t="str">
            <v xml:space="preserve">AR1DEBQLCB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5" t="str">
            <v xml:space="preserve"> </v>
          </cell>
          <cell r="AF885" t="str">
            <v>NP8</v>
          </cell>
          <cell r="AG885" t="str">
            <v xml:space="preserve">jahorn      </v>
          </cell>
          <cell r="AH885">
            <v>4502185052</v>
          </cell>
          <cell r="AI885">
            <v>10</v>
          </cell>
          <cell r="AJ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5" t="str">
            <v xml:space="preserve">                  </v>
          </cell>
          <cell r="AL885">
            <v>1000527524</v>
          </cell>
          <cell r="AM885" t="str">
            <v>X</v>
          </cell>
          <cell r="AN885" t="str">
            <v>X</v>
          </cell>
          <cell r="AR885">
            <v>20210423</v>
          </cell>
        </row>
        <row r="886">
          <cell r="E886" t="str">
            <v>AR1DEBTLCB</v>
          </cell>
          <cell r="F886">
            <v>310</v>
          </cell>
          <cell r="G886">
            <v>1000081891</v>
          </cell>
          <cell r="H886" t="str">
            <v xml:space="preserve">          </v>
          </cell>
          <cell r="I886" t="str">
            <v xml:space="preserve">          </v>
          </cell>
          <cell r="J886" t="str">
            <v xml:space="preserve">          </v>
          </cell>
          <cell r="K886">
            <v>7685545</v>
          </cell>
          <cell r="L886">
            <v>252</v>
          </cell>
          <cell r="M886" t="str">
            <v xml:space="preserve">EA </v>
          </cell>
          <cell r="N886">
            <v>20210508</v>
          </cell>
          <cell r="O886" t="str">
            <v>CNE2</v>
          </cell>
          <cell r="P886" t="str">
            <v>EN03</v>
          </cell>
          <cell r="Q886">
            <v>29.16</v>
          </cell>
          <cell r="R886">
            <v>1</v>
          </cell>
          <cell r="S886" t="str">
            <v xml:space="preserve"> </v>
          </cell>
          <cell r="T886" t="str">
            <v xml:space="preserve">USD  </v>
          </cell>
          <cell r="U886" t="str">
            <v>K</v>
          </cell>
          <cell r="V886" t="str">
            <v xml:space="preserve"> </v>
          </cell>
          <cell r="W886" t="str">
            <v xml:space="preserve">          </v>
          </cell>
          <cell r="X886">
            <v>0</v>
          </cell>
          <cell r="Y886">
            <v>502720</v>
          </cell>
          <cell r="Z886">
            <v>42470</v>
          </cell>
          <cell r="AA886">
            <v>6656</v>
          </cell>
          <cell r="AB886" t="str">
            <v xml:space="preserve">rvolkman    </v>
          </cell>
          <cell r="AC886" t="str">
            <v xml:space="preserve">AR1DEBTLCB                                                                                                                          </v>
          </cell>
          <cell r="AD886" t="str">
            <v xml:space="preserve">AR1DEBTLCB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6" t="str">
            <v xml:space="preserve"> </v>
          </cell>
          <cell r="AF886" t="str">
            <v>NP8</v>
          </cell>
          <cell r="AG886" t="str">
            <v xml:space="preserve">jahorn      </v>
          </cell>
          <cell r="AH886">
            <v>4502185053</v>
          </cell>
          <cell r="AI886">
            <v>10</v>
          </cell>
          <cell r="AJ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6" t="str">
            <v xml:space="preserve">                  </v>
          </cell>
          <cell r="AL886">
            <v>1000527524</v>
          </cell>
          <cell r="AM886" t="str">
            <v>X</v>
          </cell>
          <cell r="AN886" t="str">
            <v>X</v>
          </cell>
          <cell r="AR886">
            <v>20210423</v>
          </cell>
        </row>
        <row r="887">
          <cell r="E887" t="str">
            <v>ARS1BPOPC</v>
          </cell>
          <cell r="F887">
            <v>310</v>
          </cell>
          <cell r="G887">
            <v>1000081891</v>
          </cell>
          <cell r="H887" t="str">
            <v xml:space="preserve">          </v>
          </cell>
          <cell r="I887" t="str">
            <v xml:space="preserve">          </v>
          </cell>
          <cell r="J887" t="str">
            <v xml:space="preserve">          </v>
          </cell>
          <cell r="K887">
            <v>7685545</v>
          </cell>
          <cell r="L887">
            <v>28</v>
          </cell>
          <cell r="M887" t="str">
            <v xml:space="preserve">EA </v>
          </cell>
          <cell r="N887">
            <v>20210515</v>
          </cell>
          <cell r="O887" t="str">
            <v>CNE2</v>
          </cell>
          <cell r="P887" t="str">
            <v>EN03</v>
          </cell>
          <cell r="Q887">
            <v>43</v>
          </cell>
          <cell r="R887">
            <v>1</v>
          </cell>
          <cell r="S887" t="str">
            <v xml:space="preserve"> </v>
          </cell>
          <cell r="T887" t="str">
            <v xml:space="preserve">USD  </v>
          </cell>
          <cell r="U887" t="str">
            <v>K</v>
          </cell>
          <cell r="V887" t="str">
            <v xml:space="preserve"> </v>
          </cell>
          <cell r="W887" t="str">
            <v xml:space="preserve">          </v>
          </cell>
          <cell r="X887">
            <v>0</v>
          </cell>
          <cell r="Y887">
            <v>502720</v>
          </cell>
          <cell r="Z887">
            <v>42470</v>
          </cell>
          <cell r="AA887">
            <v>6656</v>
          </cell>
          <cell r="AB887" t="str">
            <v xml:space="preserve">rvolkman    </v>
          </cell>
          <cell r="AC887" t="str">
            <v xml:space="preserve">ARS1BPOPC                                                                                                                           </v>
          </cell>
          <cell r="AD887" t="str">
            <v xml:space="preserve">ARS1BPOPC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7" t="str">
            <v xml:space="preserve"> </v>
          </cell>
          <cell r="AF887" t="str">
            <v>NP8</v>
          </cell>
          <cell r="AG887" t="str">
            <v xml:space="preserve">jahorn      </v>
          </cell>
          <cell r="AH887">
            <v>4502185054</v>
          </cell>
          <cell r="AI887">
            <v>10</v>
          </cell>
          <cell r="AJ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7" t="str">
            <v xml:space="preserve">                  </v>
          </cell>
          <cell r="AL887">
            <v>1000527524</v>
          </cell>
          <cell r="AM887" t="str">
            <v>X</v>
          </cell>
          <cell r="AN887" t="str">
            <v>X</v>
          </cell>
          <cell r="AR887">
            <v>20210423</v>
          </cell>
        </row>
        <row r="888">
          <cell r="E888" t="str">
            <v>BHVE64B0PC</v>
          </cell>
          <cell r="F888">
            <v>310</v>
          </cell>
          <cell r="G888">
            <v>1000081891</v>
          </cell>
          <cell r="H888" t="str">
            <v xml:space="preserve">          </v>
          </cell>
          <cell r="I888" t="str">
            <v xml:space="preserve">          </v>
          </cell>
          <cell r="J888" t="str">
            <v xml:space="preserve">          </v>
          </cell>
          <cell r="K888">
            <v>7685545</v>
          </cell>
          <cell r="L888">
            <v>36</v>
          </cell>
          <cell r="M888" t="str">
            <v xml:space="preserve">EA </v>
          </cell>
          <cell r="N888">
            <v>20210522</v>
          </cell>
          <cell r="O888" t="str">
            <v>CNE2</v>
          </cell>
          <cell r="P888" t="str">
            <v>EN03</v>
          </cell>
          <cell r="Q888">
            <v>116.75</v>
          </cell>
          <cell r="R888">
            <v>1</v>
          </cell>
          <cell r="S888" t="str">
            <v xml:space="preserve"> </v>
          </cell>
          <cell r="T888" t="str">
            <v xml:space="preserve">USD  </v>
          </cell>
          <cell r="U888" t="str">
            <v>K</v>
          </cell>
          <cell r="V888" t="str">
            <v xml:space="preserve"> </v>
          </cell>
          <cell r="W888" t="str">
            <v xml:space="preserve">          </v>
          </cell>
          <cell r="X888">
            <v>0</v>
          </cell>
          <cell r="Y888">
            <v>502720</v>
          </cell>
          <cell r="Z888">
            <v>42470</v>
          </cell>
          <cell r="AA888">
            <v>6656</v>
          </cell>
          <cell r="AB888" t="str">
            <v xml:space="preserve">hoangan     </v>
          </cell>
          <cell r="AC888" t="str">
            <v xml:space="preserve">BHVE64B0PC                                                                                                                          </v>
          </cell>
          <cell r="AD888" t="str">
            <v xml:space="preserve">BHVE64B0PC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8" t="str">
            <v xml:space="preserve"> </v>
          </cell>
          <cell r="AF888" t="str">
            <v>NP8</v>
          </cell>
          <cell r="AG888" t="str">
            <v xml:space="preserve">strivedi    </v>
          </cell>
          <cell r="AH888">
            <v>4502185055</v>
          </cell>
          <cell r="AI888">
            <v>10</v>
          </cell>
          <cell r="AJ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8" t="str">
            <v xml:space="preserve">                  </v>
          </cell>
          <cell r="AL888">
            <v>1000180207</v>
          </cell>
          <cell r="AM888" t="str">
            <v>X</v>
          </cell>
          <cell r="AN888" t="str">
            <v>X</v>
          </cell>
          <cell r="AR888">
            <v>20210423</v>
          </cell>
        </row>
        <row r="889">
          <cell r="E889" t="str">
            <v>APS1TPNDOE_VAT</v>
          </cell>
          <cell r="F889">
            <v>310</v>
          </cell>
          <cell r="G889">
            <v>1000081891</v>
          </cell>
          <cell r="H889" t="str">
            <v xml:space="preserve">          </v>
          </cell>
          <cell r="I889" t="str">
            <v xml:space="preserve">          </v>
          </cell>
          <cell r="J889" t="str">
            <v xml:space="preserve">          </v>
          </cell>
          <cell r="K889">
            <v>7685545</v>
          </cell>
          <cell r="L889">
            <v>1</v>
          </cell>
          <cell r="M889" t="str">
            <v xml:space="preserve">EA </v>
          </cell>
          <cell r="N889">
            <v>20210508</v>
          </cell>
          <cell r="O889" t="str">
            <v>CNE2</v>
          </cell>
          <cell r="P889" t="str">
            <v>EN03</v>
          </cell>
          <cell r="Q889">
            <v>44.8</v>
          </cell>
          <cell r="R889">
            <v>1</v>
          </cell>
          <cell r="S889" t="str">
            <v xml:space="preserve"> </v>
          </cell>
          <cell r="T889" t="str">
            <v xml:space="preserve">USD  </v>
          </cell>
          <cell r="U889" t="str">
            <v>K</v>
          </cell>
          <cell r="V889" t="str">
            <v xml:space="preserve"> </v>
          </cell>
          <cell r="W889" t="str">
            <v xml:space="preserve">          </v>
          </cell>
          <cell r="X889">
            <v>0</v>
          </cell>
          <cell r="Y889">
            <v>502720</v>
          </cell>
          <cell r="Z889">
            <v>42470</v>
          </cell>
          <cell r="AA889">
            <v>6656</v>
          </cell>
          <cell r="AB889" t="str">
            <v xml:space="preserve">rvolkman    </v>
          </cell>
          <cell r="AC889" t="str">
            <v xml:space="preserve">APS1TPNDOE_VAT                                                                                                                      </v>
          </cell>
          <cell r="AD889" t="str">
            <v xml:space="preserve">APS1TPNDOE_VAT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9" t="str">
            <v xml:space="preserve"> </v>
          </cell>
          <cell r="AF889" t="str">
            <v>NP8</v>
          </cell>
          <cell r="AG889" t="str">
            <v xml:space="preserve">susanrho    </v>
          </cell>
          <cell r="AH889">
            <v>4502188224</v>
          </cell>
          <cell r="AI889">
            <v>10</v>
          </cell>
          <cell r="AJ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9" t="str">
            <v xml:space="preserve">                  </v>
          </cell>
          <cell r="AL889">
            <v>1000527530</v>
          </cell>
          <cell r="AM889" t="str">
            <v>X</v>
          </cell>
          <cell r="AN889" t="str">
            <v>X</v>
          </cell>
          <cell r="AR889">
            <v>20210430</v>
          </cell>
        </row>
        <row r="890">
          <cell r="E890" t="str">
            <v>ARSS15E1SF</v>
          </cell>
          <cell r="F890">
            <v>310</v>
          </cell>
          <cell r="G890">
            <v>1000081891</v>
          </cell>
          <cell r="H890" t="str">
            <v xml:space="preserve">          </v>
          </cell>
          <cell r="I890" t="str">
            <v xml:space="preserve">          </v>
          </cell>
          <cell r="J890" t="str">
            <v xml:space="preserve">          </v>
          </cell>
          <cell r="K890">
            <v>7685545</v>
          </cell>
          <cell r="L890">
            <v>37</v>
          </cell>
          <cell r="M890" t="str">
            <v xml:space="preserve">EA </v>
          </cell>
          <cell r="N890">
            <v>20210522</v>
          </cell>
          <cell r="O890" t="str">
            <v>CNE2</v>
          </cell>
          <cell r="P890" t="str">
            <v>EN03</v>
          </cell>
          <cell r="Q890">
            <v>96.37</v>
          </cell>
          <cell r="R890">
            <v>1</v>
          </cell>
          <cell r="S890" t="str">
            <v xml:space="preserve"> </v>
          </cell>
          <cell r="T890" t="str">
            <v xml:space="preserve">USD  </v>
          </cell>
          <cell r="U890" t="str">
            <v>K</v>
          </cell>
          <cell r="V890" t="str">
            <v xml:space="preserve"> </v>
          </cell>
          <cell r="W890" t="str">
            <v xml:space="preserve">          </v>
          </cell>
          <cell r="X890">
            <v>0</v>
          </cell>
          <cell r="Y890">
            <v>502720</v>
          </cell>
          <cell r="Z890">
            <v>42470</v>
          </cell>
          <cell r="AA890">
            <v>6656</v>
          </cell>
          <cell r="AB890" t="str">
            <v xml:space="preserve">rvolkman    </v>
          </cell>
          <cell r="AC890" t="str">
            <v xml:space="preserve">ARSS15E1SF                                                                                                                          </v>
          </cell>
          <cell r="AD890" t="str">
            <v xml:space="preserve">ARSS15E1SF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0" t="str">
            <v xml:space="preserve"> </v>
          </cell>
          <cell r="AF890" t="str">
            <v>NP8</v>
          </cell>
          <cell r="AG890" t="str">
            <v xml:space="preserve">jahorn      </v>
          </cell>
          <cell r="AH890">
            <v>4502188233</v>
          </cell>
          <cell r="AI890">
            <v>10</v>
          </cell>
          <cell r="AJ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0" t="str">
            <v xml:space="preserve">                  </v>
          </cell>
          <cell r="AL890">
            <v>1000527524</v>
          </cell>
          <cell r="AM890" t="str">
            <v>X</v>
          </cell>
          <cell r="AN890" t="str">
            <v>X</v>
          </cell>
          <cell r="AQ890" t="str">
            <v>Yes-Re quote</v>
          </cell>
          <cell r="AR890">
            <v>20210430</v>
          </cell>
        </row>
        <row r="891">
          <cell r="E891" t="str">
            <v>ARSP15E1PC</v>
          </cell>
          <cell r="F891">
            <v>310</v>
          </cell>
          <cell r="G891">
            <v>1000081891</v>
          </cell>
          <cell r="H891" t="str">
            <v xml:space="preserve">          </v>
          </cell>
          <cell r="I891" t="str">
            <v xml:space="preserve">          </v>
          </cell>
          <cell r="J891" t="str">
            <v xml:space="preserve">          </v>
          </cell>
          <cell r="K891">
            <v>7685545</v>
          </cell>
          <cell r="L891">
            <v>17</v>
          </cell>
          <cell r="M891" t="str">
            <v xml:space="preserve">EA </v>
          </cell>
          <cell r="N891">
            <v>20210522</v>
          </cell>
          <cell r="O891" t="str">
            <v>CNE2</v>
          </cell>
          <cell r="P891" t="str">
            <v>EN03</v>
          </cell>
          <cell r="Q891">
            <v>95.56</v>
          </cell>
          <cell r="R891">
            <v>1</v>
          </cell>
          <cell r="S891" t="str">
            <v xml:space="preserve"> </v>
          </cell>
          <cell r="T891" t="str">
            <v xml:space="preserve">USD  </v>
          </cell>
          <cell r="U891" t="str">
            <v>K</v>
          </cell>
          <cell r="V891" t="str">
            <v xml:space="preserve"> </v>
          </cell>
          <cell r="W891" t="str">
            <v xml:space="preserve">          </v>
          </cell>
          <cell r="X891">
            <v>0</v>
          </cell>
          <cell r="Y891">
            <v>502720</v>
          </cell>
          <cell r="Z891">
            <v>42470</v>
          </cell>
          <cell r="AA891">
            <v>6656</v>
          </cell>
          <cell r="AB891" t="str">
            <v xml:space="preserve">rvolkman    </v>
          </cell>
          <cell r="AC891" t="str">
            <v xml:space="preserve">ARSP15E1PC                                                                                                                          </v>
          </cell>
          <cell r="AD891" t="str">
            <v xml:space="preserve">ARSP15E1PC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1" t="str">
            <v xml:space="preserve"> </v>
          </cell>
          <cell r="AF891" t="str">
            <v>NP8</v>
          </cell>
          <cell r="AG891" t="str">
            <v xml:space="preserve">jahorn      </v>
          </cell>
          <cell r="AH891">
            <v>4502188234</v>
          </cell>
          <cell r="AI891">
            <v>10</v>
          </cell>
          <cell r="AJ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1" t="str">
            <v xml:space="preserve">                  </v>
          </cell>
          <cell r="AL891">
            <v>1000527524</v>
          </cell>
          <cell r="AM891" t="str">
            <v>X</v>
          </cell>
          <cell r="AN891" t="str">
            <v>X</v>
          </cell>
          <cell r="AR891">
            <v>20210430</v>
          </cell>
        </row>
        <row r="892">
          <cell r="E892" t="str">
            <v>ARSP15E1PF</v>
          </cell>
          <cell r="F892">
            <v>310</v>
          </cell>
          <cell r="G892">
            <v>1000081891</v>
          </cell>
          <cell r="H892" t="str">
            <v xml:space="preserve">          </v>
          </cell>
          <cell r="I892" t="str">
            <v xml:space="preserve">          </v>
          </cell>
          <cell r="J892" t="str">
            <v xml:space="preserve">          </v>
          </cell>
          <cell r="K892">
            <v>7685545</v>
          </cell>
          <cell r="L892">
            <v>33</v>
          </cell>
          <cell r="M892" t="str">
            <v xml:space="preserve">EA </v>
          </cell>
          <cell r="N892">
            <v>20210522</v>
          </cell>
          <cell r="O892" t="str">
            <v>CNE2</v>
          </cell>
          <cell r="P892" t="str">
            <v>EN03</v>
          </cell>
          <cell r="Q892">
            <v>95.56</v>
          </cell>
          <cell r="R892">
            <v>1</v>
          </cell>
          <cell r="S892" t="str">
            <v xml:space="preserve"> </v>
          </cell>
          <cell r="T892" t="str">
            <v xml:space="preserve">USD  </v>
          </cell>
          <cell r="U892" t="str">
            <v>K</v>
          </cell>
          <cell r="V892" t="str">
            <v xml:space="preserve"> </v>
          </cell>
          <cell r="W892" t="str">
            <v xml:space="preserve">          </v>
          </cell>
          <cell r="X892">
            <v>0</v>
          </cell>
          <cell r="Y892">
            <v>502720</v>
          </cell>
          <cell r="Z892">
            <v>42470</v>
          </cell>
          <cell r="AA892">
            <v>6656</v>
          </cell>
          <cell r="AB892" t="str">
            <v xml:space="preserve">rvolkman    </v>
          </cell>
          <cell r="AC892" t="str">
            <v xml:space="preserve">ARSP15E1PF                                                                                                                          </v>
          </cell>
          <cell r="AD892" t="str">
            <v xml:space="preserve">ARSP15E1PF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2" t="str">
            <v xml:space="preserve"> </v>
          </cell>
          <cell r="AF892" t="str">
            <v>NP8</v>
          </cell>
          <cell r="AG892" t="str">
            <v xml:space="preserve">jahorn      </v>
          </cell>
          <cell r="AH892">
            <v>4502188235</v>
          </cell>
          <cell r="AI892">
            <v>10</v>
          </cell>
          <cell r="AJ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2" t="str">
            <v xml:space="preserve">                  </v>
          </cell>
          <cell r="AL892">
            <v>1000527524</v>
          </cell>
          <cell r="AM892" t="str">
            <v>X</v>
          </cell>
          <cell r="AN892" t="str">
            <v>X</v>
          </cell>
          <cell r="AQ892" t="str">
            <v>Change from 52 to 33u</v>
          </cell>
          <cell r="AR892">
            <v>20210430</v>
          </cell>
        </row>
        <row r="893">
          <cell r="E893" t="str">
            <v>ARSP15E1SC</v>
          </cell>
          <cell r="F893">
            <v>310</v>
          </cell>
          <cell r="G893">
            <v>1000081891</v>
          </cell>
          <cell r="H893" t="str">
            <v xml:space="preserve">          </v>
          </cell>
          <cell r="I893" t="str">
            <v xml:space="preserve">          </v>
          </cell>
          <cell r="J893" t="str">
            <v xml:space="preserve">          </v>
          </cell>
          <cell r="K893">
            <v>7685545</v>
          </cell>
          <cell r="L893">
            <v>17</v>
          </cell>
          <cell r="M893" t="str">
            <v xml:space="preserve">EA </v>
          </cell>
          <cell r="N893">
            <v>20210522</v>
          </cell>
          <cell r="O893" t="str">
            <v>CNE2</v>
          </cell>
          <cell r="P893" t="str">
            <v>EN03</v>
          </cell>
          <cell r="Q893">
            <v>96.39</v>
          </cell>
          <cell r="R893">
            <v>1</v>
          </cell>
          <cell r="S893" t="str">
            <v xml:space="preserve"> </v>
          </cell>
          <cell r="T893" t="str">
            <v xml:space="preserve">USD  </v>
          </cell>
          <cell r="U893" t="str">
            <v>K</v>
          </cell>
          <cell r="V893" t="str">
            <v xml:space="preserve"> </v>
          </cell>
          <cell r="W893" t="str">
            <v xml:space="preserve">          </v>
          </cell>
          <cell r="X893">
            <v>0</v>
          </cell>
          <cell r="Y893">
            <v>502720</v>
          </cell>
          <cell r="Z893">
            <v>42470</v>
          </cell>
          <cell r="AA893">
            <v>6656</v>
          </cell>
          <cell r="AB893" t="str">
            <v xml:space="preserve">rvolkman    </v>
          </cell>
          <cell r="AC893" t="str">
            <v xml:space="preserve">ARSP15E1SC                                                                                                                          </v>
          </cell>
          <cell r="AD893" t="str">
            <v xml:space="preserve">ARSP15E1SC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3" t="str">
            <v xml:space="preserve"> </v>
          </cell>
          <cell r="AF893" t="str">
            <v>NP8</v>
          </cell>
          <cell r="AG893" t="str">
            <v xml:space="preserve">jahorn      </v>
          </cell>
          <cell r="AH893">
            <v>4502188236</v>
          </cell>
          <cell r="AI893">
            <v>10</v>
          </cell>
          <cell r="AJ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3" t="str">
            <v xml:space="preserve">                  </v>
          </cell>
          <cell r="AL893">
            <v>1000527524</v>
          </cell>
          <cell r="AM893" t="str">
            <v>X</v>
          </cell>
          <cell r="AN893" t="str">
            <v>X</v>
          </cell>
          <cell r="AR893">
            <v>20210430</v>
          </cell>
        </row>
        <row r="894">
          <cell r="E894" t="str">
            <v>ARSP15E1SF</v>
          </cell>
          <cell r="F894">
            <v>310</v>
          </cell>
          <cell r="G894">
            <v>1000081891</v>
          </cell>
          <cell r="H894" t="str">
            <v xml:space="preserve">          </v>
          </cell>
          <cell r="I894" t="str">
            <v xml:space="preserve">          </v>
          </cell>
          <cell r="J894" t="str">
            <v xml:space="preserve">          </v>
          </cell>
          <cell r="K894">
            <v>7685545</v>
          </cell>
          <cell r="L894">
            <v>33</v>
          </cell>
          <cell r="M894" t="str">
            <v xml:space="preserve">EA </v>
          </cell>
          <cell r="N894">
            <v>20210522</v>
          </cell>
          <cell r="O894" t="str">
            <v>CNE2</v>
          </cell>
          <cell r="P894" t="str">
            <v>EN03</v>
          </cell>
          <cell r="Q894">
            <v>96.39</v>
          </cell>
          <cell r="R894">
            <v>1</v>
          </cell>
          <cell r="S894" t="str">
            <v xml:space="preserve"> </v>
          </cell>
          <cell r="T894" t="str">
            <v xml:space="preserve">USD  </v>
          </cell>
          <cell r="U894" t="str">
            <v>K</v>
          </cell>
          <cell r="V894" t="str">
            <v xml:space="preserve"> </v>
          </cell>
          <cell r="W894" t="str">
            <v xml:space="preserve">          </v>
          </cell>
          <cell r="X894">
            <v>0</v>
          </cell>
          <cell r="Y894">
            <v>502720</v>
          </cell>
          <cell r="Z894">
            <v>42470</v>
          </cell>
          <cell r="AA894">
            <v>6656</v>
          </cell>
          <cell r="AB894" t="str">
            <v xml:space="preserve">rvolkman    </v>
          </cell>
          <cell r="AC894" t="str">
            <v xml:space="preserve">ARSP15E1SF                                                                                                                          </v>
          </cell>
          <cell r="AD894" t="str">
            <v xml:space="preserve">ARSP15E1SF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4" t="str">
            <v xml:space="preserve"> </v>
          </cell>
          <cell r="AF894" t="str">
            <v>NP8</v>
          </cell>
          <cell r="AG894" t="str">
            <v xml:space="preserve">jahorn      </v>
          </cell>
          <cell r="AH894">
            <v>4502188237</v>
          </cell>
          <cell r="AI894">
            <v>10</v>
          </cell>
          <cell r="AJ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4" t="str">
            <v xml:space="preserve">                  </v>
          </cell>
          <cell r="AL894">
            <v>1000527524</v>
          </cell>
          <cell r="AM894" t="str">
            <v>X</v>
          </cell>
          <cell r="AN894" t="str">
            <v>X</v>
          </cell>
          <cell r="AQ894" t="str">
            <v>Change from 40 to 33u</v>
          </cell>
          <cell r="AR894">
            <v>20210430</v>
          </cell>
        </row>
        <row r="895">
          <cell r="E895" t="str">
            <v>ARSL15APC</v>
          </cell>
          <cell r="F895">
            <v>310</v>
          </cell>
          <cell r="G895">
            <v>1000081891</v>
          </cell>
          <cell r="H895" t="str">
            <v xml:space="preserve">          </v>
          </cell>
          <cell r="I895" t="str">
            <v xml:space="preserve">          </v>
          </cell>
          <cell r="J895" t="str">
            <v xml:space="preserve">          </v>
          </cell>
          <cell r="K895">
            <v>7685545</v>
          </cell>
          <cell r="L895">
            <v>112</v>
          </cell>
          <cell r="M895" t="str">
            <v xml:space="preserve">EA </v>
          </cell>
          <cell r="N895">
            <v>20210522</v>
          </cell>
          <cell r="O895" t="str">
            <v>CNE2</v>
          </cell>
          <cell r="P895" t="str">
            <v>EN03</v>
          </cell>
          <cell r="Q895">
            <v>94.71</v>
          </cell>
          <cell r="R895">
            <v>1</v>
          </cell>
          <cell r="S895" t="str">
            <v xml:space="preserve"> </v>
          </cell>
          <cell r="T895" t="str">
            <v xml:space="preserve">USD  </v>
          </cell>
          <cell r="U895" t="str">
            <v>K</v>
          </cell>
          <cell r="V895" t="str">
            <v xml:space="preserve"> </v>
          </cell>
          <cell r="W895" t="str">
            <v xml:space="preserve">          </v>
          </cell>
          <cell r="X895">
            <v>0</v>
          </cell>
          <cell r="Y895">
            <v>502720</v>
          </cell>
          <cell r="Z895">
            <v>42470</v>
          </cell>
          <cell r="AA895">
            <v>6656</v>
          </cell>
          <cell r="AB895" t="str">
            <v xml:space="preserve">rvolkman    </v>
          </cell>
          <cell r="AC895" t="str">
            <v xml:space="preserve">ARSL15APC                                                                                                                           </v>
          </cell>
          <cell r="AD895" t="str">
            <v xml:space="preserve">ARSL15APC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5" t="str">
            <v xml:space="preserve"> </v>
          </cell>
          <cell r="AF895" t="str">
            <v>NP8</v>
          </cell>
          <cell r="AG895" t="str">
            <v xml:space="preserve">rjpitkin    </v>
          </cell>
          <cell r="AH895">
            <v>4502188238</v>
          </cell>
          <cell r="AI895">
            <v>10</v>
          </cell>
          <cell r="AJ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5" t="str">
            <v xml:space="preserve">                  </v>
          </cell>
          <cell r="AL895">
            <v>1000527522</v>
          </cell>
          <cell r="AM895" t="str">
            <v>X</v>
          </cell>
          <cell r="AN895" t="str">
            <v>X</v>
          </cell>
          <cell r="AR895">
            <v>20210430</v>
          </cell>
        </row>
        <row r="896">
          <cell r="E896" t="str">
            <v>ARSL15ASC</v>
          </cell>
          <cell r="F896">
            <v>310</v>
          </cell>
          <cell r="G896">
            <v>1000081891</v>
          </cell>
          <cell r="H896" t="str">
            <v xml:space="preserve">          </v>
          </cell>
          <cell r="I896" t="str">
            <v xml:space="preserve">          </v>
          </cell>
          <cell r="J896" t="str">
            <v xml:space="preserve">          </v>
          </cell>
          <cell r="K896">
            <v>7685545</v>
          </cell>
          <cell r="L896">
            <v>88</v>
          </cell>
          <cell r="M896" t="str">
            <v xml:space="preserve">EA </v>
          </cell>
          <cell r="N896">
            <v>20210522</v>
          </cell>
          <cell r="O896" t="str">
            <v>CNE2</v>
          </cell>
          <cell r="P896" t="str">
            <v>EN03</v>
          </cell>
          <cell r="Q896">
            <v>96.23</v>
          </cell>
          <cell r="R896">
            <v>1</v>
          </cell>
          <cell r="S896" t="str">
            <v xml:space="preserve"> </v>
          </cell>
          <cell r="T896" t="str">
            <v xml:space="preserve">USD  </v>
          </cell>
          <cell r="U896" t="str">
            <v>K</v>
          </cell>
          <cell r="V896" t="str">
            <v xml:space="preserve"> </v>
          </cell>
          <cell r="W896" t="str">
            <v xml:space="preserve">          </v>
          </cell>
          <cell r="X896">
            <v>0</v>
          </cell>
          <cell r="Y896">
            <v>502720</v>
          </cell>
          <cell r="Z896">
            <v>42470</v>
          </cell>
          <cell r="AA896">
            <v>6656</v>
          </cell>
          <cell r="AB896" t="str">
            <v xml:space="preserve">rvolkman    </v>
          </cell>
          <cell r="AC896" t="str">
            <v xml:space="preserve">ARSL15ASC                                                                                                                           </v>
          </cell>
          <cell r="AD896" t="str">
            <v xml:space="preserve">ARSL15ASC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6" t="str">
            <v xml:space="preserve"> </v>
          </cell>
          <cell r="AF896" t="str">
            <v>NP8</v>
          </cell>
          <cell r="AG896" t="str">
            <v xml:space="preserve">rjpitkin    </v>
          </cell>
          <cell r="AH896">
            <v>4502188239</v>
          </cell>
          <cell r="AI896">
            <v>10</v>
          </cell>
          <cell r="AJ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6" t="str">
            <v xml:space="preserve">                  </v>
          </cell>
          <cell r="AL896">
            <v>1000527522</v>
          </cell>
          <cell r="AM896" t="str">
            <v>X</v>
          </cell>
          <cell r="AN896" t="str">
            <v>X</v>
          </cell>
          <cell r="AR896">
            <v>20210430</v>
          </cell>
        </row>
        <row r="897">
          <cell r="E897" t="str">
            <v>BHS19A2PFP_VAT</v>
          </cell>
          <cell r="F897">
            <v>310</v>
          </cell>
          <cell r="G897">
            <v>1000081891</v>
          </cell>
          <cell r="H897" t="str">
            <v xml:space="preserve">          </v>
          </cell>
          <cell r="I897" t="str">
            <v xml:space="preserve">          </v>
          </cell>
          <cell r="J897" t="str">
            <v xml:space="preserve">          </v>
          </cell>
          <cell r="K897">
            <v>7685545</v>
          </cell>
          <cell r="L897">
            <v>12</v>
          </cell>
          <cell r="M897" t="str">
            <v xml:space="preserve">EA </v>
          </cell>
          <cell r="N897">
            <v>20210508</v>
          </cell>
          <cell r="O897" t="str">
            <v>CNE2</v>
          </cell>
          <cell r="P897" t="str">
            <v>EN03</v>
          </cell>
          <cell r="Q897">
            <v>59.82</v>
          </cell>
          <cell r="R897">
            <v>1</v>
          </cell>
          <cell r="S897" t="str">
            <v xml:space="preserve"> </v>
          </cell>
          <cell r="T897" t="str">
            <v xml:space="preserve">USD  </v>
          </cell>
          <cell r="U897" t="str">
            <v>K</v>
          </cell>
          <cell r="V897" t="str">
            <v xml:space="preserve"> </v>
          </cell>
          <cell r="W897" t="str">
            <v xml:space="preserve">          </v>
          </cell>
          <cell r="X897">
            <v>0</v>
          </cell>
          <cell r="Y897">
            <v>502720</v>
          </cell>
          <cell r="Z897">
            <v>42470</v>
          </cell>
          <cell r="AA897">
            <v>6656</v>
          </cell>
          <cell r="AB897" t="str">
            <v xml:space="preserve">hoangan     </v>
          </cell>
          <cell r="AC897" t="str">
            <v xml:space="preserve">BHS19A2PFP_VAT                                                                                                                      </v>
          </cell>
          <cell r="AD897" t="str">
            <v xml:space="preserve">BHS19A2PFP_VAT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7" t="str">
            <v xml:space="preserve"> </v>
          </cell>
          <cell r="AF897" t="str">
            <v>NP8</v>
          </cell>
          <cell r="AG897" t="str">
            <v xml:space="preserve">strivedi    </v>
          </cell>
          <cell r="AH897">
            <v>4502188242</v>
          </cell>
          <cell r="AI897">
            <v>10</v>
          </cell>
          <cell r="AJ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7" t="str">
            <v xml:space="preserve">                  </v>
          </cell>
          <cell r="AL897">
            <v>1000528865</v>
          </cell>
          <cell r="AM897" t="str">
            <v>X</v>
          </cell>
          <cell r="AN897" t="str">
            <v>X</v>
          </cell>
          <cell r="AR897">
            <v>20210430</v>
          </cell>
        </row>
        <row r="898">
          <cell r="E898" t="str">
            <v>AP3S1EDB0S</v>
          </cell>
          <cell r="F898">
            <v>310</v>
          </cell>
          <cell r="G898">
            <v>1000081891</v>
          </cell>
          <cell r="H898" t="str">
            <v xml:space="preserve">          </v>
          </cell>
          <cell r="I898" t="str">
            <v xml:space="preserve">          </v>
          </cell>
          <cell r="J898" t="str">
            <v xml:space="preserve">          </v>
          </cell>
          <cell r="K898">
            <v>7685545</v>
          </cell>
          <cell r="L898">
            <v>24</v>
          </cell>
          <cell r="M898" t="str">
            <v xml:space="preserve">EA </v>
          </cell>
          <cell r="N898">
            <v>20210515</v>
          </cell>
          <cell r="O898" t="str">
            <v>CNE2</v>
          </cell>
          <cell r="P898" t="str">
            <v>EN03</v>
          </cell>
          <cell r="Q898">
            <v>43.5</v>
          </cell>
          <cell r="R898">
            <v>1</v>
          </cell>
          <cell r="S898" t="str">
            <v xml:space="preserve"> </v>
          </cell>
          <cell r="T898" t="str">
            <v xml:space="preserve">USD  </v>
          </cell>
          <cell r="U898" t="str">
            <v>K</v>
          </cell>
          <cell r="V898" t="str">
            <v xml:space="preserve"> </v>
          </cell>
          <cell r="W898" t="str">
            <v xml:space="preserve">          </v>
          </cell>
          <cell r="X898">
            <v>0</v>
          </cell>
          <cell r="Y898">
            <v>502720</v>
          </cell>
          <cell r="Z898">
            <v>42470</v>
          </cell>
          <cell r="AA898">
            <v>6656</v>
          </cell>
          <cell r="AB898" t="str">
            <v xml:space="preserve">rvolkman    </v>
          </cell>
          <cell r="AC898" t="str">
            <v xml:space="preserve">AP3S1EDB0S                                                                                                                          </v>
          </cell>
          <cell r="AD898" t="str">
            <v xml:space="preserve">AP3S1EDB0S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8" t="str">
            <v xml:space="preserve"> </v>
          </cell>
          <cell r="AF898" t="str">
            <v>NP8</v>
          </cell>
          <cell r="AG898" t="str">
            <v xml:space="preserve">jahorn      </v>
          </cell>
          <cell r="AH898">
            <v>4502188225</v>
          </cell>
          <cell r="AI898">
            <v>10</v>
          </cell>
          <cell r="AJ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8" t="str">
            <v xml:space="preserve">                  </v>
          </cell>
          <cell r="AL898">
            <v>1000527534</v>
          </cell>
          <cell r="AM898" t="str">
            <v>X</v>
          </cell>
          <cell r="AN898" t="str">
            <v>X</v>
          </cell>
          <cell r="AR898">
            <v>20210430</v>
          </cell>
        </row>
        <row r="899">
          <cell r="E899" t="str">
            <v>AP3S2EDB0S</v>
          </cell>
          <cell r="F899">
            <v>310</v>
          </cell>
          <cell r="G899">
            <v>1000081891</v>
          </cell>
          <cell r="H899" t="str">
            <v xml:space="preserve">          </v>
          </cell>
          <cell r="I899" t="str">
            <v xml:space="preserve">          </v>
          </cell>
          <cell r="J899" t="str">
            <v xml:space="preserve">          </v>
          </cell>
          <cell r="K899">
            <v>7685545</v>
          </cell>
          <cell r="L899">
            <v>24</v>
          </cell>
          <cell r="M899" t="str">
            <v xml:space="preserve">EA </v>
          </cell>
          <cell r="N899">
            <v>20210515</v>
          </cell>
          <cell r="O899" t="str">
            <v>CNE2</v>
          </cell>
          <cell r="P899" t="str">
            <v>EN03</v>
          </cell>
          <cell r="Q899">
            <v>43.5</v>
          </cell>
          <cell r="R899">
            <v>1</v>
          </cell>
          <cell r="S899" t="str">
            <v xml:space="preserve"> </v>
          </cell>
          <cell r="T899" t="str">
            <v xml:space="preserve">USD  </v>
          </cell>
          <cell r="U899" t="str">
            <v>K</v>
          </cell>
          <cell r="V899" t="str">
            <v xml:space="preserve"> </v>
          </cell>
          <cell r="W899" t="str">
            <v xml:space="preserve">          </v>
          </cell>
          <cell r="X899">
            <v>0</v>
          </cell>
          <cell r="Y899">
            <v>502720</v>
          </cell>
          <cell r="Z899">
            <v>42470</v>
          </cell>
          <cell r="AA899">
            <v>6656</v>
          </cell>
          <cell r="AB899" t="str">
            <v xml:space="preserve">rvolkman    </v>
          </cell>
          <cell r="AC899" t="str">
            <v xml:space="preserve">AP3S2EDB0S                                                                                                                          </v>
          </cell>
          <cell r="AD899" t="str">
            <v xml:space="preserve">AP3S2EDB0S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9" t="str">
            <v xml:space="preserve"> </v>
          </cell>
          <cell r="AF899" t="str">
            <v>NP8</v>
          </cell>
          <cell r="AG899" t="str">
            <v xml:space="preserve">jahorn      </v>
          </cell>
          <cell r="AH899">
            <v>4502188226</v>
          </cell>
          <cell r="AI899">
            <v>10</v>
          </cell>
          <cell r="AJ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9" t="str">
            <v xml:space="preserve">                  </v>
          </cell>
          <cell r="AL899">
            <v>1000527534</v>
          </cell>
          <cell r="AM899" t="str">
            <v>X</v>
          </cell>
          <cell r="AN899" t="str">
            <v>X</v>
          </cell>
          <cell r="AR899">
            <v>20210430</v>
          </cell>
        </row>
        <row r="900">
          <cell r="E900" t="str">
            <v>ARMA6AP</v>
          </cell>
          <cell r="F900">
            <v>310</v>
          </cell>
          <cell r="G900">
            <v>1000081891</v>
          </cell>
          <cell r="H900" t="str">
            <v xml:space="preserve">          </v>
          </cell>
          <cell r="I900" t="str">
            <v xml:space="preserve">          </v>
          </cell>
          <cell r="J900" t="str">
            <v xml:space="preserve">          </v>
          </cell>
          <cell r="K900">
            <v>7685545</v>
          </cell>
          <cell r="L900">
            <v>140</v>
          </cell>
          <cell r="M900" t="str">
            <v xml:space="preserve">EA </v>
          </cell>
          <cell r="N900">
            <v>20210522</v>
          </cell>
          <cell r="O900" t="str">
            <v>CNE2</v>
          </cell>
          <cell r="P900" t="str">
            <v>EN03</v>
          </cell>
          <cell r="Q900">
            <v>66.540000000000006</v>
          </cell>
          <cell r="R900">
            <v>1</v>
          </cell>
          <cell r="S900" t="str">
            <v xml:space="preserve"> </v>
          </cell>
          <cell r="T900" t="str">
            <v xml:space="preserve">USD  </v>
          </cell>
          <cell r="U900" t="str">
            <v>K</v>
          </cell>
          <cell r="V900" t="str">
            <v xml:space="preserve"> </v>
          </cell>
          <cell r="W900" t="str">
            <v xml:space="preserve">          </v>
          </cell>
          <cell r="X900">
            <v>0</v>
          </cell>
          <cell r="Y900">
            <v>502720</v>
          </cell>
          <cell r="Z900">
            <v>42470</v>
          </cell>
          <cell r="AA900">
            <v>6656</v>
          </cell>
          <cell r="AB900" t="str">
            <v xml:space="preserve">rvolkman    </v>
          </cell>
          <cell r="AC900" t="str">
            <v xml:space="preserve">ARMA6AP                                                                                                                             </v>
          </cell>
          <cell r="AD900" t="str">
            <v xml:space="preserve">ARMA6AP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0" t="str">
            <v xml:space="preserve"> </v>
          </cell>
          <cell r="AF900" t="str">
            <v>NP8</v>
          </cell>
          <cell r="AG900" t="str">
            <v xml:space="preserve">rjpitkin    </v>
          </cell>
          <cell r="AH900">
            <v>4502188227</v>
          </cell>
          <cell r="AI900">
            <v>10</v>
          </cell>
          <cell r="AJ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0" t="str">
            <v xml:space="preserve">                  </v>
          </cell>
          <cell r="AL900">
            <v>1000527522</v>
          </cell>
          <cell r="AM900" t="str">
            <v>X</v>
          </cell>
          <cell r="AN900" t="str">
            <v>X</v>
          </cell>
          <cell r="AR900">
            <v>20210430</v>
          </cell>
        </row>
        <row r="901">
          <cell r="E901" t="str">
            <v>ARMA6AS</v>
          </cell>
          <cell r="F901">
            <v>310</v>
          </cell>
          <cell r="G901">
            <v>1000081891</v>
          </cell>
          <cell r="H901" t="str">
            <v xml:space="preserve">          </v>
          </cell>
          <cell r="I901" t="str">
            <v xml:space="preserve">          </v>
          </cell>
          <cell r="J901" t="str">
            <v xml:space="preserve">          </v>
          </cell>
          <cell r="K901">
            <v>7685545</v>
          </cell>
          <cell r="L901">
            <v>104</v>
          </cell>
          <cell r="M901" t="str">
            <v xml:space="preserve">EA </v>
          </cell>
          <cell r="N901">
            <v>20210522</v>
          </cell>
          <cell r="O901" t="str">
            <v>CNE2</v>
          </cell>
          <cell r="P901" t="str">
            <v>EN03</v>
          </cell>
          <cell r="Q901">
            <v>68.28</v>
          </cell>
          <cell r="R901">
            <v>1</v>
          </cell>
          <cell r="S901" t="str">
            <v xml:space="preserve"> </v>
          </cell>
          <cell r="T901" t="str">
            <v xml:space="preserve">USD  </v>
          </cell>
          <cell r="U901" t="str">
            <v>K</v>
          </cell>
          <cell r="V901" t="str">
            <v xml:space="preserve"> </v>
          </cell>
          <cell r="W901" t="str">
            <v xml:space="preserve">          </v>
          </cell>
          <cell r="X901">
            <v>0</v>
          </cell>
          <cell r="Y901">
            <v>502720</v>
          </cell>
          <cell r="Z901">
            <v>42470</v>
          </cell>
          <cell r="AA901">
            <v>6656</v>
          </cell>
          <cell r="AB901" t="str">
            <v xml:space="preserve">rvolkman    </v>
          </cell>
          <cell r="AC901" t="str">
            <v xml:space="preserve">ARMA6AS                                                                                                                             </v>
          </cell>
          <cell r="AD901" t="str">
            <v xml:space="preserve">ARMA6AS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1" t="str">
            <v xml:space="preserve"> </v>
          </cell>
          <cell r="AF901" t="str">
            <v>NP8</v>
          </cell>
          <cell r="AG901" t="str">
            <v xml:space="preserve">rjpitkin    </v>
          </cell>
          <cell r="AH901">
            <v>4502188228</v>
          </cell>
          <cell r="AI901">
            <v>10</v>
          </cell>
          <cell r="AJ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1" t="str">
            <v xml:space="preserve">                  </v>
          </cell>
          <cell r="AL901">
            <v>1000527522</v>
          </cell>
          <cell r="AM901" t="str">
            <v>X</v>
          </cell>
          <cell r="AN901" t="str">
            <v>X</v>
          </cell>
          <cell r="AR901">
            <v>20210430</v>
          </cell>
        </row>
        <row r="902">
          <cell r="E902" t="str">
            <v>ARSS15E1PC</v>
          </cell>
          <cell r="F902">
            <v>310</v>
          </cell>
          <cell r="G902">
            <v>1000081891</v>
          </cell>
          <cell r="H902" t="str">
            <v xml:space="preserve">          </v>
          </cell>
          <cell r="I902" t="str">
            <v xml:space="preserve">          </v>
          </cell>
          <cell r="J902" t="str">
            <v xml:space="preserve">          </v>
          </cell>
          <cell r="K902">
            <v>7685545</v>
          </cell>
          <cell r="L902">
            <v>135</v>
          </cell>
          <cell r="M902" t="str">
            <v xml:space="preserve">EA </v>
          </cell>
          <cell r="N902">
            <v>20210522</v>
          </cell>
          <cell r="O902" t="str">
            <v>CNE2</v>
          </cell>
          <cell r="P902" t="str">
            <v>EN03</v>
          </cell>
          <cell r="Q902">
            <v>95.55</v>
          </cell>
          <cell r="R902">
            <v>1</v>
          </cell>
          <cell r="S902" t="str">
            <v xml:space="preserve"> </v>
          </cell>
          <cell r="T902" t="str">
            <v xml:space="preserve">USD  </v>
          </cell>
          <cell r="U902" t="str">
            <v>K</v>
          </cell>
          <cell r="V902" t="str">
            <v xml:space="preserve"> </v>
          </cell>
          <cell r="W902" t="str">
            <v xml:space="preserve">          </v>
          </cell>
          <cell r="X902">
            <v>0</v>
          </cell>
          <cell r="Y902">
            <v>502720</v>
          </cell>
          <cell r="Z902">
            <v>42470</v>
          </cell>
          <cell r="AA902">
            <v>6656</v>
          </cell>
          <cell r="AB902" t="str">
            <v xml:space="preserve">rvolkman    </v>
          </cell>
          <cell r="AC902" t="str">
            <v xml:space="preserve">ARSS15E1PC                                                                                                                          </v>
          </cell>
          <cell r="AD902" t="str">
            <v xml:space="preserve">ARSS15E1PC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2" t="str">
            <v xml:space="preserve"> </v>
          </cell>
          <cell r="AF902" t="str">
            <v>NP8</v>
          </cell>
          <cell r="AG902" t="str">
            <v xml:space="preserve">jahorn      </v>
          </cell>
          <cell r="AH902">
            <v>4502188229</v>
          </cell>
          <cell r="AI902">
            <v>10</v>
          </cell>
          <cell r="AJ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2" t="str">
            <v xml:space="preserve">                  </v>
          </cell>
          <cell r="AL902">
            <v>1000527524</v>
          </cell>
          <cell r="AM902" t="str">
            <v>X</v>
          </cell>
          <cell r="AN902" t="str">
            <v>X</v>
          </cell>
          <cell r="AR902">
            <v>20210430</v>
          </cell>
        </row>
        <row r="903">
          <cell r="E903" t="str">
            <v>ARSS15E1PF</v>
          </cell>
          <cell r="F903">
            <v>310</v>
          </cell>
          <cell r="G903">
            <v>1000081891</v>
          </cell>
          <cell r="H903" t="str">
            <v xml:space="preserve">          </v>
          </cell>
          <cell r="I903" t="str">
            <v xml:space="preserve">          </v>
          </cell>
          <cell r="J903" t="str">
            <v xml:space="preserve">          </v>
          </cell>
          <cell r="K903">
            <v>7685545</v>
          </cell>
          <cell r="L903">
            <v>37</v>
          </cell>
          <cell r="M903" t="str">
            <v xml:space="preserve">EA </v>
          </cell>
          <cell r="N903">
            <v>20210522</v>
          </cell>
          <cell r="O903" t="str">
            <v>CNE2</v>
          </cell>
          <cell r="P903" t="str">
            <v>EN03</v>
          </cell>
          <cell r="Q903">
            <v>95.5</v>
          </cell>
          <cell r="R903">
            <v>1</v>
          </cell>
          <cell r="S903" t="str">
            <v xml:space="preserve"> </v>
          </cell>
          <cell r="T903" t="str">
            <v xml:space="preserve">USD  </v>
          </cell>
          <cell r="U903" t="str">
            <v>K</v>
          </cell>
          <cell r="V903" t="str">
            <v xml:space="preserve"> </v>
          </cell>
          <cell r="W903" t="str">
            <v xml:space="preserve">          </v>
          </cell>
          <cell r="X903">
            <v>0</v>
          </cell>
          <cell r="Y903">
            <v>502720</v>
          </cell>
          <cell r="Z903">
            <v>42470</v>
          </cell>
          <cell r="AA903">
            <v>6656</v>
          </cell>
          <cell r="AB903" t="str">
            <v xml:space="preserve">rvolkman    </v>
          </cell>
          <cell r="AC903" t="str">
            <v xml:space="preserve">ARSS15E1PF                                                                                                                          </v>
          </cell>
          <cell r="AD903" t="str">
            <v xml:space="preserve">ARSS15E1PF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3" t="str">
            <v xml:space="preserve"> </v>
          </cell>
          <cell r="AF903" t="str">
            <v>NP8</v>
          </cell>
          <cell r="AG903" t="str">
            <v xml:space="preserve">jahorn      </v>
          </cell>
          <cell r="AH903">
            <v>4502188230</v>
          </cell>
          <cell r="AI903">
            <v>10</v>
          </cell>
          <cell r="AJ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3" t="str">
            <v xml:space="preserve">                  </v>
          </cell>
          <cell r="AL903">
            <v>1000527524</v>
          </cell>
          <cell r="AM903" t="str">
            <v>X</v>
          </cell>
          <cell r="AN903" t="str">
            <v>X</v>
          </cell>
          <cell r="AQ903" t="str">
            <v>Yes-Re quote</v>
          </cell>
          <cell r="AR903">
            <v>20210430</v>
          </cell>
        </row>
        <row r="904">
          <cell r="E904" t="str">
            <v>ARSS15E1PM</v>
          </cell>
          <cell r="F904">
            <v>310</v>
          </cell>
          <cell r="G904">
            <v>1000081891</v>
          </cell>
          <cell r="H904" t="str">
            <v xml:space="preserve">          </v>
          </cell>
          <cell r="I904" t="str">
            <v xml:space="preserve">          </v>
          </cell>
          <cell r="J904" t="str">
            <v xml:space="preserve">          </v>
          </cell>
          <cell r="K904">
            <v>7685545</v>
          </cell>
          <cell r="L904">
            <v>4</v>
          </cell>
          <cell r="M904" t="str">
            <v xml:space="preserve">EA </v>
          </cell>
          <cell r="N904">
            <v>20210522</v>
          </cell>
          <cell r="O904" t="str">
            <v>CNE2</v>
          </cell>
          <cell r="P904" t="str">
            <v>EN03</v>
          </cell>
          <cell r="Q904">
            <v>91.15</v>
          </cell>
          <cell r="R904">
            <v>1</v>
          </cell>
          <cell r="S904" t="str">
            <v xml:space="preserve"> </v>
          </cell>
          <cell r="T904" t="str">
            <v xml:space="preserve">USD  </v>
          </cell>
          <cell r="U904" t="str">
            <v>K</v>
          </cell>
          <cell r="V904" t="str">
            <v xml:space="preserve"> </v>
          </cell>
          <cell r="W904" t="str">
            <v xml:space="preserve">          </v>
          </cell>
          <cell r="X904">
            <v>0</v>
          </cell>
          <cell r="Y904">
            <v>502720</v>
          </cell>
          <cell r="Z904">
            <v>42470</v>
          </cell>
          <cell r="AA904">
            <v>6656</v>
          </cell>
          <cell r="AB904" t="str">
            <v xml:space="preserve">rvolkman    </v>
          </cell>
          <cell r="AC904" t="str">
            <v xml:space="preserve">ARSS15E1PM                                                                                                                          </v>
          </cell>
          <cell r="AD904" t="str">
            <v xml:space="preserve">ARSS15E1PM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4" t="str">
            <v xml:space="preserve"> </v>
          </cell>
          <cell r="AF904" t="str">
            <v>NP8</v>
          </cell>
          <cell r="AG904" t="str">
            <v xml:space="preserve">jahorn      </v>
          </cell>
          <cell r="AH904">
            <v>4502188231</v>
          </cell>
          <cell r="AI904">
            <v>10</v>
          </cell>
          <cell r="AJ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4" t="str">
            <v xml:space="preserve">                  </v>
          </cell>
          <cell r="AL904">
            <v>1000527524</v>
          </cell>
          <cell r="AM904" t="str">
            <v>X</v>
          </cell>
          <cell r="AN904" t="str">
            <v>X</v>
          </cell>
          <cell r="AR904">
            <v>20210430</v>
          </cell>
        </row>
        <row r="905">
          <cell r="E905" t="str">
            <v>ARSS15E1SC</v>
          </cell>
          <cell r="F905">
            <v>310</v>
          </cell>
          <cell r="G905">
            <v>1000081891</v>
          </cell>
          <cell r="H905" t="str">
            <v xml:space="preserve">          </v>
          </cell>
          <cell r="I905" t="str">
            <v xml:space="preserve">          </v>
          </cell>
          <cell r="J905" t="str">
            <v xml:space="preserve">          </v>
          </cell>
          <cell r="K905">
            <v>7685545</v>
          </cell>
          <cell r="L905">
            <v>115</v>
          </cell>
          <cell r="M905" t="str">
            <v xml:space="preserve">EA </v>
          </cell>
          <cell r="N905">
            <v>20210522</v>
          </cell>
          <cell r="O905" t="str">
            <v>CNE2</v>
          </cell>
          <cell r="P905" t="str">
            <v>EN03</v>
          </cell>
          <cell r="Q905">
            <v>95.55</v>
          </cell>
          <cell r="R905">
            <v>1</v>
          </cell>
          <cell r="S905" t="str">
            <v xml:space="preserve"> </v>
          </cell>
          <cell r="T905" t="str">
            <v xml:space="preserve">USD  </v>
          </cell>
          <cell r="U905" t="str">
            <v>K</v>
          </cell>
          <cell r="V905" t="str">
            <v xml:space="preserve"> </v>
          </cell>
          <cell r="W905" t="str">
            <v xml:space="preserve">          </v>
          </cell>
          <cell r="X905">
            <v>0</v>
          </cell>
          <cell r="Y905">
            <v>502720</v>
          </cell>
          <cell r="Z905">
            <v>42470</v>
          </cell>
          <cell r="AA905">
            <v>6656</v>
          </cell>
          <cell r="AB905" t="str">
            <v xml:space="preserve">rvolkman    </v>
          </cell>
          <cell r="AC905" t="str">
            <v xml:space="preserve">ARSS15E1SC                                                                                                                          </v>
          </cell>
          <cell r="AD905" t="str">
            <v xml:space="preserve">ARSS15E1SC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5" t="str">
            <v xml:space="preserve"> </v>
          </cell>
          <cell r="AF905" t="str">
            <v>NP8</v>
          </cell>
          <cell r="AG905" t="str">
            <v xml:space="preserve">jahorn      </v>
          </cell>
          <cell r="AH905">
            <v>4502188232</v>
          </cell>
          <cell r="AI905">
            <v>10</v>
          </cell>
          <cell r="AJ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5" t="str">
            <v xml:space="preserve">                  </v>
          </cell>
          <cell r="AL905">
            <v>1000527524</v>
          </cell>
          <cell r="AM905" t="str">
            <v>X</v>
          </cell>
          <cell r="AN905" t="str">
            <v>X</v>
          </cell>
          <cell r="AR905">
            <v>20210430</v>
          </cell>
        </row>
        <row r="906">
          <cell r="E906" t="str">
            <v>CR4M3TPBA1</v>
          </cell>
          <cell r="F906">
            <v>310</v>
          </cell>
          <cell r="G906">
            <v>1000016047</v>
          </cell>
          <cell r="H906" t="str">
            <v xml:space="preserve">          </v>
          </cell>
          <cell r="I906" t="str">
            <v xml:space="preserve">          </v>
          </cell>
          <cell r="J906" t="str">
            <v xml:space="preserve">          </v>
          </cell>
          <cell r="K906">
            <v>7685545</v>
          </cell>
          <cell r="L906">
            <v>80</v>
          </cell>
          <cell r="M906" t="str">
            <v xml:space="preserve">EA </v>
          </cell>
          <cell r="N906">
            <v>20210605</v>
          </cell>
          <cell r="O906" t="str">
            <v>CNE2</v>
          </cell>
          <cell r="P906" t="str">
            <v>EN01</v>
          </cell>
          <cell r="Q906">
            <v>27.39</v>
          </cell>
          <cell r="R906">
            <v>1</v>
          </cell>
          <cell r="S906" t="str">
            <v xml:space="preserve"> </v>
          </cell>
          <cell r="T906" t="str">
            <v xml:space="preserve">USD  </v>
          </cell>
          <cell r="U906" t="str">
            <v>K</v>
          </cell>
          <cell r="V906" t="str">
            <v xml:space="preserve"> </v>
          </cell>
          <cell r="W906" t="str">
            <v xml:space="preserve">          </v>
          </cell>
          <cell r="X906">
            <v>0</v>
          </cell>
          <cell r="Y906">
            <v>502720</v>
          </cell>
          <cell r="Z906">
            <v>42470</v>
          </cell>
          <cell r="AA906">
            <v>6656</v>
          </cell>
          <cell r="AB906" t="str">
            <v xml:space="preserve">hoangan     </v>
          </cell>
          <cell r="AC906" t="str">
            <v xml:space="preserve">CR4M3TPBA1                                                                                                                          </v>
          </cell>
          <cell r="AD906" t="str">
            <v xml:space="preserve">CR4M3TPBA1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6" t="str">
            <v xml:space="preserve"> </v>
          </cell>
          <cell r="AF906" t="str">
            <v>NP5</v>
          </cell>
          <cell r="AG906" t="str">
            <v xml:space="preserve">jhudson     </v>
          </cell>
          <cell r="AH906">
            <v>4502191471</v>
          </cell>
          <cell r="AI906">
            <v>10</v>
          </cell>
          <cell r="AJ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6" t="str">
            <v xml:space="preserve">                  </v>
          </cell>
          <cell r="AL906">
            <v>1000529169</v>
          </cell>
          <cell r="AM906" t="str">
            <v>X</v>
          </cell>
          <cell r="AN906" t="str">
            <v>X</v>
          </cell>
          <cell r="AR906">
            <v>20210507</v>
          </cell>
        </row>
        <row r="907">
          <cell r="E907" t="str">
            <v>CR2S4TPBAN</v>
          </cell>
          <cell r="F907">
            <v>310</v>
          </cell>
          <cell r="G907">
            <v>1000081891</v>
          </cell>
          <cell r="H907" t="str">
            <v xml:space="preserve">          </v>
          </cell>
          <cell r="I907" t="str">
            <v xml:space="preserve">          </v>
          </cell>
          <cell r="J907" t="str">
            <v xml:space="preserve">          </v>
          </cell>
          <cell r="K907">
            <v>7685545</v>
          </cell>
          <cell r="L907">
            <v>120</v>
          </cell>
          <cell r="M907" t="str">
            <v xml:space="preserve">EA </v>
          </cell>
          <cell r="N907">
            <v>20210605</v>
          </cell>
          <cell r="O907" t="str">
            <v>CNE2</v>
          </cell>
          <cell r="P907" t="str">
            <v>EN03</v>
          </cell>
          <cell r="Q907">
            <v>29.11</v>
          </cell>
          <cell r="R907">
            <v>1</v>
          </cell>
          <cell r="S907" t="str">
            <v xml:space="preserve"> </v>
          </cell>
          <cell r="T907" t="str">
            <v xml:space="preserve">USD  </v>
          </cell>
          <cell r="U907" t="str">
            <v>K</v>
          </cell>
          <cell r="V907" t="str">
            <v xml:space="preserve"> </v>
          </cell>
          <cell r="W907" t="str">
            <v xml:space="preserve">          </v>
          </cell>
          <cell r="X907">
            <v>0</v>
          </cell>
          <cell r="Y907">
            <v>502720</v>
          </cell>
          <cell r="Z907">
            <v>42470</v>
          </cell>
          <cell r="AA907">
            <v>6656</v>
          </cell>
          <cell r="AB907" t="str">
            <v xml:space="preserve">hoangan     </v>
          </cell>
          <cell r="AC907" t="str">
            <v xml:space="preserve">CR2S4TPBAN                                                                                                                          </v>
          </cell>
          <cell r="AD907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7" t="str">
            <v xml:space="preserve"> </v>
          </cell>
          <cell r="AF907" t="str">
            <v>NP5</v>
          </cell>
          <cell r="AG907" t="str">
            <v xml:space="preserve">jhudson     </v>
          </cell>
          <cell r="AH907">
            <v>4502191480</v>
          </cell>
          <cell r="AI907">
            <v>10</v>
          </cell>
          <cell r="AJ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7" t="str">
            <v xml:space="preserve">                  </v>
          </cell>
          <cell r="AL907">
            <v>1000529169</v>
          </cell>
          <cell r="AM907" t="str">
            <v>X</v>
          </cell>
          <cell r="AN907" t="str">
            <v>X</v>
          </cell>
          <cell r="AR907">
            <v>20210507</v>
          </cell>
        </row>
        <row r="908">
          <cell r="E908" t="str">
            <v>KHT82PQS2P_VAT</v>
          </cell>
          <cell r="F908">
            <v>310</v>
          </cell>
          <cell r="G908">
            <v>1000081891</v>
          </cell>
          <cell r="H908" t="str">
            <v xml:space="preserve">          </v>
          </cell>
          <cell r="I908" t="str">
            <v xml:space="preserve">          </v>
          </cell>
          <cell r="J908" t="str">
            <v xml:space="preserve">          </v>
          </cell>
          <cell r="K908">
            <v>7685545</v>
          </cell>
          <cell r="L908">
            <v>2</v>
          </cell>
          <cell r="M908" t="str">
            <v xml:space="preserve">EA </v>
          </cell>
          <cell r="N908">
            <v>20210515</v>
          </cell>
          <cell r="O908" t="str">
            <v>CNE2</v>
          </cell>
          <cell r="P908" t="str">
            <v>EN03</v>
          </cell>
          <cell r="Q908">
            <v>9.8800000000000008</v>
          </cell>
          <cell r="R908">
            <v>1</v>
          </cell>
          <cell r="S908" t="str">
            <v xml:space="preserve"> </v>
          </cell>
          <cell r="T908" t="str">
            <v xml:space="preserve">USD  </v>
          </cell>
          <cell r="U908" t="str">
            <v>K</v>
          </cell>
          <cell r="V908" t="str">
            <v xml:space="preserve"> </v>
          </cell>
          <cell r="W908" t="str">
            <v xml:space="preserve">          </v>
          </cell>
          <cell r="X908">
            <v>0</v>
          </cell>
          <cell r="Y908">
            <v>502720</v>
          </cell>
          <cell r="Z908">
            <v>42470</v>
          </cell>
          <cell r="AA908">
            <v>6656</v>
          </cell>
          <cell r="AB908" t="str">
            <v xml:space="preserve">ggaba       </v>
          </cell>
          <cell r="AC908" t="str">
            <v xml:space="preserve">KHT82PQS2P_VAT                                                                                                                      </v>
          </cell>
          <cell r="AD908" t="str">
            <v xml:space="preserve">KHT82PQS2P_VAT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8" t="str">
            <v xml:space="preserve"> </v>
          </cell>
          <cell r="AF908" t="str">
            <v>NP5</v>
          </cell>
          <cell r="AG908" t="str">
            <v xml:space="preserve">hkhong      </v>
          </cell>
          <cell r="AH908">
            <v>4502191481</v>
          </cell>
          <cell r="AI908">
            <v>10</v>
          </cell>
          <cell r="AJ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8" t="str">
            <v xml:space="preserve">                  </v>
          </cell>
          <cell r="AL908">
            <v>1000180220</v>
          </cell>
          <cell r="AM908" t="str">
            <v>X</v>
          </cell>
          <cell r="AN908" t="str">
            <v>X</v>
          </cell>
          <cell r="AR908">
            <v>20210507</v>
          </cell>
        </row>
        <row r="909">
          <cell r="E909" t="str">
            <v>KHT81RDTP_VAT</v>
          </cell>
          <cell r="F909">
            <v>310</v>
          </cell>
          <cell r="G909">
            <v>1000081891</v>
          </cell>
          <cell r="H909" t="str">
            <v xml:space="preserve">          </v>
          </cell>
          <cell r="I909" t="str">
            <v xml:space="preserve">          </v>
          </cell>
          <cell r="J909" t="str">
            <v xml:space="preserve">          </v>
          </cell>
          <cell r="K909">
            <v>7685545</v>
          </cell>
          <cell r="L909">
            <v>1</v>
          </cell>
          <cell r="M909" t="str">
            <v xml:space="preserve">EA </v>
          </cell>
          <cell r="N909">
            <v>20210515</v>
          </cell>
          <cell r="O909" t="str">
            <v>CNE2</v>
          </cell>
          <cell r="P909" t="str">
            <v>EN03</v>
          </cell>
          <cell r="Q909">
            <v>9.8800000000000008</v>
          </cell>
          <cell r="R909">
            <v>1</v>
          </cell>
          <cell r="S909" t="str">
            <v xml:space="preserve"> </v>
          </cell>
          <cell r="T909" t="str">
            <v xml:space="preserve">USD  </v>
          </cell>
          <cell r="U909" t="str">
            <v>K</v>
          </cell>
          <cell r="V909" t="str">
            <v xml:space="preserve"> </v>
          </cell>
          <cell r="W909" t="str">
            <v xml:space="preserve">          </v>
          </cell>
          <cell r="X909">
            <v>0</v>
          </cell>
          <cell r="Y909">
            <v>502720</v>
          </cell>
          <cell r="Z909">
            <v>42470</v>
          </cell>
          <cell r="AA909">
            <v>6656</v>
          </cell>
          <cell r="AB909" t="str">
            <v xml:space="preserve">ggaba       </v>
          </cell>
          <cell r="AC909" t="str">
            <v xml:space="preserve">KHT81RDTP_VAT                                                                                                                       </v>
          </cell>
          <cell r="AD909" t="str">
            <v xml:space="preserve">KHT81RDTP_VAT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9" t="str">
            <v xml:space="preserve"> </v>
          </cell>
          <cell r="AF909" t="str">
            <v>NP5</v>
          </cell>
          <cell r="AG909" t="str">
            <v xml:space="preserve">hkhong      </v>
          </cell>
          <cell r="AH909">
            <v>4502191482</v>
          </cell>
          <cell r="AI909">
            <v>10</v>
          </cell>
          <cell r="AJ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9" t="str">
            <v xml:space="preserve">                  </v>
          </cell>
          <cell r="AL909">
            <v>1000180220</v>
          </cell>
          <cell r="AM909" t="str">
            <v>X</v>
          </cell>
          <cell r="AN909" t="str">
            <v>X</v>
          </cell>
          <cell r="AR909">
            <v>20210507</v>
          </cell>
        </row>
        <row r="910">
          <cell r="E910" t="str">
            <v>KHT82RDTS_VAT</v>
          </cell>
          <cell r="F910">
            <v>310</v>
          </cell>
          <cell r="G910">
            <v>1000081891</v>
          </cell>
          <cell r="H910" t="str">
            <v xml:space="preserve">          </v>
          </cell>
          <cell r="I910" t="str">
            <v xml:space="preserve">          </v>
          </cell>
          <cell r="J910" t="str">
            <v xml:space="preserve">          </v>
          </cell>
          <cell r="K910">
            <v>7685545</v>
          </cell>
          <cell r="L910">
            <v>1</v>
          </cell>
          <cell r="M910" t="str">
            <v xml:space="preserve">EA </v>
          </cell>
          <cell r="N910">
            <v>20210515</v>
          </cell>
          <cell r="O910" t="str">
            <v>CNE2</v>
          </cell>
          <cell r="P910" t="str">
            <v>EN03</v>
          </cell>
          <cell r="Q910">
            <v>9.8800000000000008</v>
          </cell>
          <cell r="R910">
            <v>1</v>
          </cell>
          <cell r="S910" t="str">
            <v xml:space="preserve"> </v>
          </cell>
          <cell r="T910" t="str">
            <v xml:space="preserve">USD  </v>
          </cell>
          <cell r="U910" t="str">
            <v>K</v>
          </cell>
          <cell r="V910" t="str">
            <v xml:space="preserve"> </v>
          </cell>
          <cell r="W910" t="str">
            <v xml:space="preserve">          </v>
          </cell>
          <cell r="X910">
            <v>0</v>
          </cell>
          <cell r="Y910">
            <v>502720</v>
          </cell>
          <cell r="Z910">
            <v>42470</v>
          </cell>
          <cell r="AA910">
            <v>6656</v>
          </cell>
          <cell r="AB910" t="str">
            <v xml:space="preserve">ggaba       </v>
          </cell>
          <cell r="AC910" t="str">
            <v xml:space="preserve">KHT82RDTS_VAT                                                                                                                       </v>
          </cell>
          <cell r="AD910" t="str">
            <v xml:space="preserve">KHT82RDTS_VAT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0" t="str">
            <v xml:space="preserve"> </v>
          </cell>
          <cell r="AF910" t="str">
            <v>NP5</v>
          </cell>
          <cell r="AG910" t="str">
            <v xml:space="preserve">hkhong      </v>
          </cell>
          <cell r="AH910">
            <v>4502191483</v>
          </cell>
          <cell r="AI910">
            <v>10</v>
          </cell>
          <cell r="AJ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0" t="str">
            <v xml:space="preserve">                  </v>
          </cell>
          <cell r="AL910">
            <v>1000180220</v>
          </cell>
          <cell r="AM910" t="str">
            <v>X</v>
          </cell>
          <cell r="AN910" t="str">
            <v>X</v>
          </cell>
          <cell r="AR910">
            <v>20210507</v>
          </cell>
        </row>
        <row r="911">
          <cell r="E911" t="str">
            <v>KHT85QSHP1_VAT</v>
          </cell>
          <cell r="F911">
            <v>310</v>
          </cell>
          <cell r="G911">
            <v>1000081891</v>
          </cell>
          <cell r="H911" t="str">
            <v xml:space="preserve">          </v>
          </cell>
          <cell r="I911" t="str">
            <v xml:space="preserve">          </v>
          </cell>
          <cell r="J911" t="str">
            <v xml:space="preserve">          </v>
          </cell>
          <cell r="K911">
            <v>7685545</v>
          </cell>
          <cell r="L911">
            <v>4</v>
          </cell>
          <cell r="M911" t="str">
            <v xml:space="preserve">EA </v>
          </cell>
          <cell r="N911">
            <v>20210515</v>
          </cell>
          <cell r="O911" t="str">
            <v>CNE2</v>
          </cell>
          <cell r="P911" t="str">
            <v>EN03</v>
          </cell>
          <cell r="Q911">
            <v>9.2100000000000009</v>
          </cell>
          <cell r="R911">
            <v>1</v>
          </cell>
          <cell r="S911" t="str">
            <v xml:space="preserve"> </v>
          </cell>
          <cell r="T911" t="str">
            <v xml:space="preserve">USD  </v>
          </cell>
          <cell r="U911" t="str">
            <v>K</v>
          </cell>
          <cell r="V911" t="str">
            <v xml:space="preserve"> </v>
          </cell>
          <cell r="W911" t="str">
            <v xml:space="preserve">          </v>
          </cell>
          <cell r="X911">
            <v>0</v>
          </cell>
          <cell r="Y911">
            <v>502720</v>
          </cell>
          <cell r="Z911">
            <v>42470</v>
          </cell>
          <cell r="AA911">
            <v>6656</v>
          </cell>
          <cell r="AB911" t="str">
            <v xml:space="preserve">ggaba       </v>
          </cell>
          <cell r="AC911" t="str">
            <v xml:space="preserve">KHT85QSHP1_VAT                                                                                                                      </v>
          </cell>
          <cell r="AD911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1" t="str">
            <v xml:space="preserve"> </v>
          </cell>
          <cell r="AF911" t="str">
            <v>NP5</v>
          </cell>
          <cell r="AG911" t="str">
            <v xml:space="preserve">hkhong      </v>
          </cell>
          <cell r="AH911">
            <v>4502191484</v>
          </cell>
          <cell r="AI911">
            <v>10</v>
          </cell>
          <cell r="AJ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1" t="str">
            <v xml:space="preserve">                  </v>
          </cell>
          <cell r="AL911">
            <v>1000180220</v>
          </cell>
          <cell r="AM911" t="str">
            <v>X</v>
          </cell>
          <cell r="AN911" t="str">
            <v>X</v>
          </cell>
          <cell r="AR911">
            <v>20210507</v>
          </cell>
        </row>
        <row r="912">
          <cell r="E912" t="str">
            <v>KHT81QSHP1_VAT</v>
          </cell>
          <cell r="F912">
            <v>310</v>
          </cell>
          <cell r="G912">
            <v>1000081891</v>
          </cell>
          <cell r="H912" t="str">
            <v xml:space="preserve">          </v>
          </cell>
          <cell r="I912" t="str">
            <v xml:space="preserve">          </v>
          </cell>
          <cell r="J912" t="str">
            <v xml:space="preserve">          </v>
          </cell>
          <cell r="K912">
            <v>7685545</v>
          </cell>
          <cell r="L912">
            <v>1</v>
          </cell>
          <cell r="M912" t="str">
            <v xml:space="preserve">EA </v>
          </cell>
          <cell r="N912">
            <v>20210515</v>
          </cell>
          <cell r="O912" t="str">
            <v>CNE2</v>
          </cell>
          <cell r="P912" t="str">
            <v>EN03</v>
          </cell>
          <cell r="Q912">
            <v>9.31</v>
          </cell>
          <cell r="R912">
            <v>1</v>
          </cell>
          <cell r="S912" t="str">
            <v xml:space="preserve"> </v>
          </cell>
          <cell r="T912" t="str">
            <v xml:space="preserve">USD  </v>
          </cell>
          <cell r="U912" t="str">
            <v>K</v>
          </cell>
          <cell r="V912" t="str">
            <v xml:space="preserve"> </v>
          </cell>
          <cell r="W912" t="str">
            <v xml:space="preserve">          </v>
          </cell>
          <cell r="X912">
            <v>0</v>
          </cell>
          <cell r="Y912">
            <v>502720</v>
          </cell>
          <cell r="Z912">
            <v>42470</v>
          </cell>
          <cell r="AA912">
            <v>6656</v>
          </cell>
          <cell r="AB912" t="str">
            <v xml:space="preserve">ggaba       </v>
          </cell>
          <cell r="AC912" t="str">
            <v xml:space="preserve">KHT81QSHP1_VAT                                                                                                                      </v>
          </cell>
          <cell r="AD912" t="str">
            <v xml:space="preserve">KHT81QSHP1_VAT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2" t="str">
            <v xml:space="preserve"> </v>
          </cell>
          <cell r="AF912" t="str">
            <v>NP5</v>
          </cell>
          <cell r="AG912" t="str">
            <v xml:space="preserve">hkhong      </v>
          </cell>
          <cell r="AH912">
            <v>4502191485</v>
          </cell>
          <cell r="AI912">
            <v>10</v>
          </cell>
          <cell r="AJ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2" t="str">
            <v xml:space="preserve">                  </v>
          </cell>
          <cell r="AL912">
            <v>1000180220</v>
          </cell>
          <cell r="AM912" t="str">
            <v>X</v>
          </cell>
          <cell r="AN912" t="str">
            <v>X</v>
          </cell>
          <cell r="AR912">
            <v>20210507</v>
          </cell>
        </row>
        <row r="913">
          <cell r="E913" t="str">
            <v>KHT81QSHP2_VAT</v>
          </cell>
          <cell r="F913">
            <v>310</v>
          </cell>
          <cell r="G913">
            <v>1000081891</v>
          </cell>
          <cell r="H913" t="str">
            <v xml:space="preserve">          </v>
          </cell>
          <cell r="I913" t="str">
            <v xml:space="preserve">          </v>
          </cell>
          <cell r="J913" t="str">
            <v xml:space="preserve">          </v>
          </cell>
          <cell r="K913">
            <v>7685545</v>
          </cell>
          <cell r="L913">
            <v>3</v>
          </cell>
          <cell r="M913" t="str">
            <v xml:space="preserve">EA </v>
          </cell>
          <cell r="N913">
            <v>20210515</v>
          </cell>
          <cell r="O913" t="str">
            <v>CNE2</v>
          </cell>
          <cell r="P913" t="str">
            <v>EN03</v>
          </cell>
          <cell r="Q913">
            <v>9.31</v>
          </cell>
          <cell r="R913">
            <v>1</v>
          </cell>
          <cell r="S913" t="str">
            <v xml:space="preserve"> </v>
          </cell>
          <cell r="T913" t="str">
            <v xml:space="preserve">USD  </v>
          </cell>
          <cell r="U913" t="str">
            <v>K</v>
          </cell>
          <cell r="V913" t="str">
            <v xml:space="preserve"> </v>
          </cell>
          <cell r="W913" t="str">
            <v xml:space="preserve">          </v>
          </cell>
          <cell r="X913">
            <v>0</v>
          </cell>
          <cell r="Y913">
            <v>502720</v>
          </cell>
          <cell r="Z913">
            <v>42470</v>
          </cell>
          <cell r="AA913">
            <v>6656</v>
          </cell>
          <cell r="AB913" t="str">
            <v xml:space="preserve">ggaba       </v>
          </cell>
          <cell r="AC913" t="str">
            <v xml:space="preserve">KHT81QSHP2_VAT                                                                                                                      </v>
          </cell>
          <cell r="AD913" t="str">
            <v xml:space="preserve">KHT81QSHP2_VAT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3" t="str">
            <v xml:space="preserve"> </v>
          </cell>
          <cell r="AF913" t="str">
            <v>NP5</v>
          </cell>
          <cell r="AG913" t="str">
            <v xml:space="preserve">hkhong      </v>
          </cell>
          <cell r="AH913">
            <v>4502191486</v>
          </cell>
          <cell r="AI913">
            <v>10</v>
          </cell>
          <cell r="AJ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3" t="str">
            <v xml:space="preserve">                  </v>
          </cell>
          <cell r="AL913">
            <v>1000180220</v>
          </cell>
          <cell r="AM913" t="str">
            <v>X</v>
          </cell>
          <cell r="AN913" t="str">
            <v>X</v>
          </cell>
          <cell r="AR913">
            <v>20210507</v>
          </cell>
        </row>
        <row r="914">
          <cell r="E914" t="str">
            <v>KHT82QSLI1_VAT</v>
          </cell>
          <cell r="F914">
            <v>310</v>
          </cell>
          <cell r="G914">
            <v>1000081891</v>
          </cell>
          <cell r="H914" t="str">
            <v xml:space="preserve">          </v>
          </cell>
          <cell r="I914" t="str">
            <v xml:space="preserve">          </v>
          </cell>
          <cell r="J914" t="str">
            <v xml:space="preserve">          </v>
          </cell>
          <cell r="K914">
            <v>7685545</v>
          </cell>
          <cell r="L914">
            <v>1</v>
          </cell>
          <cell r="M914" t="str">
            <v xml:space="preserve">EA </v>
          </cell>
          <cell r="N914">
            <v>20210515</v>
          </cell>
          <cell r="O914" t="str">
            <v>CNE2</v>
          </cell>
          <cell r="P914" t="str">
            <v>EN03</v>
          </cell>
          <cell r="Q914">
            <v>8.2200000000000006</v>
          </cell>
          <cell r="R914">
            <v>1</v>
          </cell>
          <cell r="S914" t="str">
            <v xml:space="preserve"> </v>
          </cell>
          <cell r="T914" t="str">
            <v xml:space="preserve">USD  </v>
          </cell>
          <cell r="U914" t="str">
            <v>K</v>
          </cell>
          <cell r="V914" t="str">
            <v xml:space="preserve"> </v>
          </cell>
          <cell r="W914" t="str">
            <v xml:space="preserve">          </v>
          </cell>
          <cell r="X914">
            <v>0</v>
          </cell>
          <cell r="Y914">
            <v>502720</v>
          </cell>
          <cell r="Z914">
            <v>42470</v>
          </cell>
          <cell r="AA914">
            <v>6656</v>
          </cell>
          <cell r="AB914" t="str">
            <v xml:space="preserve">ggaba       </v>
          </cell>
          <cell r="AC914" t="str">
            <v xml:space="preserve">KHT82QSLI1_VAT                                                                                                                      </v>
          </cell>
          <cell r="AD914" t="str">
            <v xml:space="preserve">KHT82QSLI1_VAT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4" t="str">
            <v xml:space="preserve"> </v>
          </cell>
          <cell r="AF914" t="str">
            <v>NP5</v>
          </cell>
          <cell r="AG914" t="str">
            <v xml:space="preserve">hkhong      </v>
          </cell>
          <cell r="AH914">
            <v>4502191487</v>
          </cell>
          <cell r="AI914">
            <v>10</v>
          </cell>
          <cell r="AJ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4" t="str">
            <v xml:space="preserve">                  </v>
          </cell>
          <cell r="AL914">
            <v>1000180220</v>
          </cell>
          <cell r="AM914" t="str">
            <v>X</v>
          </cell>
          <cell r="AN914" t="str">
            <v>X</v>
          </cell>
          <cell r="AR914">
            <v>20210507</v>
          </cell>
        </row>
        <row r="915">
          <cell r="E915" t="str">
            <v>ARMA6E1P</v>
          </cell>
          <cell r="F915">
            <v>310</v>
          </cell>
          <cell r="G915">
            <v>1000081891</v>
          </cell>
          <cell r="H915" t="str">
            <v xml:space="preserve">          </v>
          </cell>
          <cell r="I915" t="str">
            <v xml:space="preserve">          </v>
          </cell>
          <cell r="J915" t="str">
            <v xml:space="preserve">          </v>
          </cell>
          <cell r="K915">
            <v>7685545</v>
          </cell>
          <cell r="L915">
            <v>110</v>
          </cell>
          <cell r="M915" t="str">
            <v xml:space="preserve">EA </v>
          </cell>
          <cell r="N915">
            <v>20210529</v>
          </cell>
          <cell r="O915" t="str">
            <v>CNE2</v>
          </cell>
          <cell r="P915" t="str">
            <v>EN03</v>
          </cell>
          <cell r="Q915">
            <v>66.540000000000006</v>
          </cell>
          <cell r="R915">
            <v>1</v>
          </cell>
          <cell r="S915" t="str">
            <v xml:space="preserve"> </v>
          </cell>
          <cell r="T915" t="str">
            <v xml:space="preserve">USD  </v>
          </cell>
          <cell r="U915" t="str">
            <v>K</v>
          </cell>
          <cell r="V915" t="str">
            <v xml:space="preserve"> </v>
          </cell>
          <cell r="W915" t="str">
            <v xml:space="preserve">          </v>
          </cell>
          <cell r="X915">
            <v>0</v>
          </cell>
          <cell r="Y915">
            <v>502720</v>
          </cell>
          <cell r="Z915">
            <v>42470</v>
          </cell>
          <cell r="AA915">
            <v>6656</v>
          </cell>
          <cell r="AB915" t="str">
            <v xml:space="preserve">rvolkman    </v>
          </cell>
          <cell r="AC915" t="str">
            <v xml:space="preserve">ARMA6E1P                                                                                                                            </v>
          </cell>
          <cell r="AD915" t="str">
            <v xml:space="preserve">ARMA6E1P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5" t="str">
            <v xml:space="preserve"> </v>
          </cell>
          <cell r="AF915" t="str">
            <v>NP5</v>
          </cell>
          <cell r="AG915" t="str">
            <v xml:space="preserve">rjpitkin    </v>
          </cell>
          <cell r="AH915">
            <v>4502191488</v>
          </cell>
          <cell r="AI915">
            <v>10</v>
          </cell>
          <cell r="AJ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5" t="str">
            <v xml:space="preserve">                  </v>
          </cell>
          <cell r="AL915">
            <v>1000527524</v>
          </cell>
          <cell r="AM915" t="str">
            <v>X</v>
          </cell>
          <cell r="AN915" t="str">
            <v>X</v>
          </cell>
          <cell r="AR915">
            <v>20210507</v>
          </cell>
        </row>
        <row r="916">
          <cell r="E916" t="str">
            <v>ARMA6E1S</v>
          </cell>
          <cell r="F916">
            <v>310</v>
          </cell>
          <cell r="G916">
            <v>1000081891</v>
          </cell>
          <cell r="H916" t="str">
            <v xml:space="preserve">          </v>
          </cell>
          <cell r="I916" t="str">
            <v xml:space="preserve">          </v>
          </cell>
          <cell r="J916" t="str">
            <v xml:space="preserve">          </v>
          </cell>
          <cell r="K916">
            <v>7685545</v>
          </cell>
          <cell r="L916">
            <v>100</v>
          </cell>
          <cell r="M916" t="str">
            <v xml:space="preserve">EA </v>
          </cell>
          <cell r="N916">
            <v>20210529</v>
          </cell>
          <cell r="O916" t="str">
            <v>CNE2</v>
          </cell>
          <cell r="P916" t="str">
            <v>EN03</v>
          </cell>
          <cell r="Q916">
            <v>68.28</v>
          </cell>
          <cell r="R916">
            <v>1</v>
          </cell>
          <cell r="S916" t="str">
            <v xml:space="preserve"> </v>
          </cell>
          <cell r="T916" t="str">
            <v xml:space="preserve">USD  </v>
          </cell>
          <cell r="U916" t="str">
            <v>K</v>
          </cell>
          <cell r="V916" t="str">
            <v xml:space="preserve"> </v>
          </cell>
          <cell r="W916" t="str">
            <v xml:space="preserve">          </v>
          </cell>
          <cell r="X916">
            <v>0</v>
          </cell>
          <cell r="Y916">
            <v>502720</v>
          </cell>
          <cell r="Z916">
            <v>42470</v>
          </cell>
          <cell r="AA916">
            <v>6656</v>
          </cell>
          <cell r="AB916" t="str">
            <v xml:space="preserve">rvolkman    </v>
          </cell>
          <cell r="AC916" t="str">
            <v xml:space="preserve">ARMA6E1S                                                                                                                            </v>
          </cell>
          <cell r="AD916" t="str">
            <v xml:space="preserve">ARMA6E1S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6" t="str">
            <v xml:space="preserve"> </v>
          </cell>
          <cell r="AF916" t="str">
            <v>NP5</v>
          </cell>
          <cell r="AG916" t="str">
            <v xml:space="preserve">rjpitkin    </v>
          </cell>
          <cell r="AH916">
            <v>4502191489</v>
          </cell>
          <cell r="AI916">
            <v>10</v>
          </cell>
          <cell r="AJ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6" t="str">
            <v xml:space="preserve">                  </v>
          </cell>
          <cell r="AL916">
            <v>1000527524</v>
          </cell>
          <cell r="AM916" t="str">
            <v>X</v>
          </cell>
          <cell r="AN916" t="str">
            <v>X</v>
          </cell>
          <cell r="AR916">
            <v>20210507</v>
          </cell>
        </row>
        <row r="917">
          <cell r="E917" t="str">
            <v>CR4S1TPBA1</v>
          </cell>
          <cell r="F917">
            <v>310</v>
          </cell>
          <cell r="G917">
            <v>1000016047</v>
          </cell>
          <cell r="H917" t="str">
            <v xml:space="preserve">          </v>
          </cell>
          <cell r="I917" t="str">
            <v xml:space="preserve">          </v>
          </cell>
          <cell r="J917" t="str">
            <v xml:space="preserve">          </v>
          </cell>
          <cell r="K917">
            <v>7685545</v>
          </cell>
          <cell r="L917">
            <v>80</v>
          </cell>
          <cell r="M917" t="str">
            <v xml:space="preserve">EA </v>
          </cell>
          <cell r="N917">
            <v>20210605</v>
          </cell>
          <cell r="O917" t="str">
            <v>CNE2</v>
          </cell>
          <cell r="P917" t="str">
            <v>EN01</v>
          </cell>
          <cell r="Q917">
            <v>27.35</v>
          </cell>
          <cell r="R917">
            <v>1</v>
          </cell>
          <cell r="S917" t="str">
            <v xml:space="preserve"> </v>
          </cell>
          <cell r="T917" t="str">
            <v xml:space="preserve">USD  </v>
          </cell>
          <cell r="U917" t="str">
            <v>K</v>
          </cell>
          <cell r="V917" t="str">
            <v xml:space="preserve"> </v>
          </cell>
          <cell r="W917" t="str">
            <v xml:space="preserve">          </v>
          </cell>
          <cell r="X917">
            <v>0</v>
          </cell>
          <cell r="Y917">
            <v>502720</v>
          </cell>
          <cell r="Z917">
            <v>42470</v>
          </cell>
          <cell r="AA917">
            <v>6656</v>
          </cell>
          <cell r="AB917" t="str">
            <v xml:space="preserve">hoangan     </v>
          </cell>
          <cell r="AC917" t="str">
            <v xml:space="preserve">CR4S1TPBA1                                                                                                                          </v>
          </cell>
          <cell r="AD917" t="str">
            <v xml:space="preserve">CR4S1TPBA1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7" t="str">
            <v xml:space="preserve"> </v>
          </cell>
          <cell r="AF917" t="str">
            <v>NP5</v>
          </cell>
          <cell r="AG917" t="str">
            <v xml:space="preserve">jhudson     </v>
          </cell>
          <cell r="AH917">
            <v>4502191472</v>
          </cell>
          <cell r="AI917">
            <v>10</v>
          </cell>
          <cell r="AJ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7" t="str">
            <v xml:space="preserve">                  </v>
          </cell>
          <cell r="AL917">
            <v>1000507767</v>
          </cell>
          <cell r="AM917" t="str">
            <v>X</v>
          </cell>
          <cell r="AN917" t="str">
            <v>X</v>
          </cell>
          <cell r="AR917">
            <v>20210507</v>
          </cell>
        </row>
        <row r="918">
          <cell r="E918" t="str">
            <v>CR4S4TPBA1</v>
          </cell>
          <cell r="F918">
            <v>310</v>
          </cell>
          <cell r="G918">
            <v>1000016047</v>
          </cell>
          <cell r="H918" t="str">
            <v xml:space="preserve">          </v>
          </cell>
          <cell r="I918" t="str">
            <v xml:space="preserve">          </v>
          </cell>
          <cell r="J918" t="str">
            <v xml:space="preserve">          </v>
          </cell>
          <cell r="K918">
            <v>7685545</v>
          </cell>
          <cell r="L918">
            <v>120</v>
          </cell>
          <cell r="M918" t="str">
            <v xml:space="preserve">EA </v>
          </cell>
          <cell r="N918">
            <v>20210605</v>
          </cell>
          <cell r="O918" t="str">
            <v>CNE2</v>
          </cell>
          <cell r="P918" t="str">
            <v>EN01</v>
          </cell>
          <cell r="Q918">
            <v>27.41</v>
          </cell>
          <cell r="R918">
            <v>1</v>
          </cell>
          <cell r="S918" t="str">
            <v xml:space="preserve"> </v>
          </cell>
          <cell r="T918" t="str">
            <v xml:space="preserve">USD  </v>
          </cell>
          <cell r="U918" t="str">
            <v>K</v>
          </cell>
          <cell r="V918" t="str">
            <v xml:space="preserve"> </v>
          </cell>
          <cell r="W918" t="str">
            <v xml:space="preserve">          </v>
          </cell>
          <cell r="X918">
            <v>0</v>
          </cell>
          <cell r="Y918">
            <v>502720</v>
          </cell>
          <cell r="Z918">
            <v>42470</v>
          </cell>
          <cell r="AA918">
            <v>6656</v>
          </cell>
          <cell r="AB918" t="str">
            <v xml:space="preserve">hoangan     </v>
          </cell>
          <cell r="AC918" t="str">
            <v xml:space="preserve">CR4S4TPBA1                                                                                                                          </v>
          </cell>
          <cell r="AD918" t="str">
            <v xml:space="preserve">CR4S4TPBA1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8" t="str">
            <v xml:space="preserve"> </v>
          </cell>
          <cell r="AF918" t="str">
            <v>NP5</v>
          </cell>
          <cell r="AG918" t="str">
            <v xml:space="preserve">jhudson     </v>
          </cell>
          <cell r="AH918">
            <v>4502191473</v>
          </cell>
          <cell r="AI918">
            <v>10</v>
          </cell>
          <cell r="AJ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8" t="str">
            <v xml:space="preserve">                  </v>
          </cell>
          <cell r="AL918">
            <v>1000507767</v>
          </cell>
          <cell r="AM918" t="str">
            <v>X</v>
          </cell>
          <cell r="AN918" t="str">
            <v>X</v>
          </cell>
          <cell r="AR918">
            <v>20210507</v>
          </cell>
        </row>
        <row r="919">
          <cell r="E919" t="str">
            <v>CR4S4TPBAN</v>
          </cell>
          <cell r="F919">
            <v>310</v>
          </cell>
          <cell r="G919">
            <v>1000016047</v>
          </cell>
          <cell r="H919" t="str">
            <v xml:space="preserve">          </v>
          </cell>
          <cell r="I919" t="str">
            <v xml:space="preserve">          </v>
          </cell>
          <cell r="J919" t="str">
            <v xml:space="preserve">          </v>
          </cell>
          <cell r="K919">
            <v>7685545</v>
          </cell>
          <cell r="L919">
            <v>120</v>
          </cell>
          <cell r="M919" t="str">
            <v xml:space="preserve">EA </v>
          </cell>
          <cell r="N919">
            <v>20210605</v>
          </cell>
          <cell r="O919" t="str">
            <v>CNE2</v>
          </cell>
          <cell r="P919" t="str">
            <v>EN01</v>
          </cell>
          <cell r="Q919">
            <v>26.7</v>
          </cell>
          <cell r="R919">
            <v>1</v>
          </cell>
          <cell r="S919" t="str">
            <v xml:space="preserve"> </v>
          </cell>
          <cell r="T919" t="str">
            <v xml:space="preserve">USD  </v>
          </cell>
          <cell r="U919" t="str">
            <v>K</v>
          </cell>
          <cell r="V919" t="str">
            <v xml:space="preserve"> </v>
          </cell>
          <cell r="W919" t="str">
            <v xml:space="preserve">          </v>
          </cell>
          <cell r="X919">
            <v>0</v>
          </cell>
          <cell r="Y919">
            <v>502720</v>
          </cell>
          <cell r="Z919">
            <v>42470</v>
          </cell>
          <cell r="AA919">
            <v>6656</v>
          </cell>
          <cell r="AB919" t="str">
            <v xml:space="preserve">hoangan     </v>
          </cell>
          <cell r="AC919" t="str">
            <v xml:space="preserve">CR4S4TPBAN                                                                                                                          </v>
          </cell>
          <cell r="AD919" t="str">
            <v xml:space="preserve">CR4S4TPBAN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9" t="str">
            <v xml:space="preserve"> </v>
          </cell>
          <cell r="AF919" t="str">
            <v>NP5</v>
          </cell>
          <cell r="AG919" t="str">
            <v xml:space="preserve">jhudson     </v>
          </cell>
          <cell r="AH919">
            <v>4502191474</v>
          </cell>
          <cell r="AI919">
            <v>10</v>
          </cell>
          <cell r="AJ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9" t="str">
            <v xml:space="preserve">                  </v>
          </cell>
          <cell r="AL919">
            <v>1000507767</v>
          </cell>
          <cell r="AM919" t="str">
            <v>X</v>
          </cell>
          <cell r="AN919" t="str">
            <v>X</v>
          </cell>
          <cell r="AR919">
            <v>20210507</v>
          </cell>
        </row>
        <row r="920">
          <cell r="E920" t="str">
            <v>APS12DEBY</v>
          </cell>
          <cell r="F920">
            <v>310</v>
          </cell>
          <cell r="G920">
            <v>1000081891</v>
          </cell>
          <cell r="H920" t="str">
            <v xml:space="preserve">          </v>
          </cell>
          <cell r="I920" t="str">
            <v xml:space="preserve">          </v>
          </cell>
          <cell r="J920" t="str">
            <v xml:space="preserve">          </v>
          </cell>
          <cell r="K920">
            <v>7685545</v>
          </cell>
          <cell r="L920">
            <v>96</v>
          </cell>
          <cell r="M920" t="str">
            <v xml:space="preserve">EA </v>
          </cell>
          <cell r="N920">
            <v>20210515</v>
          </cell>
          <cell r="O920" t="str">
            <v>CNE2</v>
          </cell>
          <cell r="P920" t="str">
            <v>EN03</v>
          </cell>
          <cell r="Q920">
            <v>28.81</v>
          </cell>
          <cell r="R920">
            <v>1</v>
          </cell>
          <cell r="S920" t="str">
            <v xml:space="preserve"> </v>
          </cell>
          <cell r="T920" t="str">
            <v xml:space="preserve">USD  </v>
          </cell>
          <cell r="U920" t="str">
            <v>K</v>
          </cell>
          <cell r="V920" t="str">
            <v xml:space="preserve"> </v>
          </cell>
          <cell r="W920" t="str">
            <v xml:space="preserve">          </v>
          </cell>
          <cell r="X920">
            <v>0</v>
          </cell>
          <cell r="Y920">
            <v>502720</v>
          </cell>
          <cell r="Z920">
            <v>42470</v>
          </cell>
          <cell r="AA920">
            <v>6656</v>
          </cell>
          <cell r="AB920" t="str">
            <v xml:space="preserve">rvolkman    </v>
          </cell>
          <cell r="AC920" t="str">
            <v xml:space="preserve">APS12DEBY                                                                                                                           </v>
          </cell>
          <cell r="AD920" t="str">
            <v xml:space="preserve">APS12DEBY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0" t="str">
            <v xml:space="preserve"> </v>
          </cell>
          <cell r="AF920" t="str">
            <v>NP5</v>
          </cell>
          <cell r="AG920" t="str">
            <v xml:space="preserve">susanrho    </v>
          </cell>
          <cell r="AH920">
            <v>4502191475</v>
          </cell>
          <cell r="AI920">
            <v>10</v>
          </cell>
          <cell r="AJ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0" t="str">
            <v xml:space="preserve">                  </v>
          </cell>
          <cell r="AL920">
            <v>1000527530</v>
          </cell>
          <cell r="AM920" t="str">
            <v>X</v>
          </cell>
          <cell r="AN920" t="str">
            <v>X</v>
          </cell>
          <cell r="AR920">
            <v>20210507</v>
          </cell>
        </row>
        <row r="921">
          <cell r="E921" t="str">
            <v>BHVE4B0PC_VAT</v>
          </cell>
          <cell r="F921">
            <v>310</v>
          </cell>
          <cell r="G921">
            <v>1000081891</v>
          </cell>
          <cell r="H921" t="str">
            <v xml:space="preserve">          </v>
          </cell>
          <cell r="I921" t="str">
            <v xml:space="preserve">          </v>
          </cell>
          <cell r="J921" t="str">
            <v xml:space="preserve">          </v>
          </cell>
          <cell r="K921">
            <v>7685545</v>
          </cell>
          <cell r="L921">
            <v>4</v>
          </cell>
          <cell r="M921" t="str">
            <v xml:space="preserve">EA </v>
          </cell>
          <cell r="N921">
            <v>20210515</v>
          </cell>
          <cell r="O921" t="str">
            <v>CNE2</v>
          </cell>
          <cell r="P921" t="str">
            <v>EN03</v>
          </cell>
          <cell r="Q921">
            <v>116.2</v>
          </cell>
          <cell r="R921">
            <v>1</v>
          </cell>
          <cell r="S921" t="str">
            <v xml:space="preserve"> </v>
          </cell>
          <cell r="T921" t="str">
            <v xml:space="preserve">USD  </v>
          </cell>
          <cell r="U921" t="str">
            <v>K</v>
          </cell>
          <cell r="V921" t="str">
            <v xml:space="preserve"> </v>
          </cell>
          <cell r="W921" t="str">
            <v xml:space="preserve">          </v>
          </cell>
          <cell r="X921">
            <v>0</v>
          </cell>
          <cell r="Y921">
            <v>502720</v>
          </cell>
          <cell r="Z921">
            <v>42470</v>
          </cell>
          <cell r="AA921">
            <v>6656</v>
          </cell>
          <cell r="AB921" t="str">
            <v xml:space="preserve">hoangan     </v>
          </cell>
          <cell r="AC921" t="str">
            <v xml:space="preserve">BHVE4B0PC_VAT                                                                                                                       </v>
          </cell>
          <cell r="AD92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1" t="str">
            <v xml:space="preserve"> </v>
          </cell>
          <cell r="AF921" t="str">
            <v>NP5</v>
          </cell>
          <cell r="AG921" t="str">
            <v xml:space="preserve">strivedi    </v>
          </cell>
          <cell r="AH921">
            <v>4502191476</v>
          </cell>
          <cell r="AI921">
            <v>10</v>
          </cell>
          <cell r="AJ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1" t="str">
            <v xml:space="preserve">                  </v>
          </cell>
          <cell r="AL921">
            <v>1000180207</v>
          </cell>
          <cell r="AM921" t="str">
            <v>X</v>
          </cell>
          <cell r="AN921" t="str">
            <v>X</v>
          </cell>
          <cell r="AR921">
            <v>20210507</v>
          </cell>
        </row>
        <row r="922">
          <cell r="E922" t="str">
            <v>CR2M3TPBA1</v>
          </cell>
          <cell r="F922">
            <v>310</v>
          </cell>
          <cell r="G922">
            <v>1000081891</v>
          </cell>
          <cell r="H922" t="str">
            <v xml:space="preserve">          </v>
          </cell>
          <cell r="I922" t="str">
            <v xml:space="preserve">          </v>
          </cell>
          <cell r="J922" t="str">
            <v xml:space="preserve">          </v>
          </cell>
          <cell r="K922">
            <v>7685545</v>
          </cell>
          <cell r="L922">
            <v>80</v>
          </cell>
          <cell r="M922" t="str">
            <v xml:space="preserve">EA </v>
          </cell>
          <cell r="N922">
            <v>20210605</v>
          </cell>
          <cell r="O922" t="str">
            <v>CNE2</v>
          </cell>
          <cell r="P922" t="str">
            <v>EN03</v>
          </cell>
          <cell r="Q922">
            <v>28.62</v>
          </cell>
          <cell r="R922">
            <v>1</v>
          </cell>
          <cell r="S922" t="str">
            <v xml:space="preserve"> </v>
          </cell>
          <cell r="T922" t="str">
            <v xml:space="preserve">USD  </v>
          </cell>
          <cell r="U922" t="str">
            <v>K</v>
          </cell>
          <cell r="V922" t="str">
            <v xml:space="preserve"> </v>
          </cell>
          <cell r="W922" t="str">
            <v xml:space="preserve">          </v>
          </cell>
          <cell r="X922">
            <v>0</v>
          </cell>
          <cell r="Y922">
            <v>502720</v>
          </cell>
          <cell r="Z922">
            <v>42470</v>
          </cell>
          <cell r="AA922">
            <v>6656</v>
          </cell>
          <cell r="AB922" t="str">
            <v xml:space="preserve">hoangan     </v>
          </cell>
          <cell r="AC922" t="str">
            <v xml:space="preserve">CR2M3TPBA1                                                                                                                          </v>
          </cell>
          <cell r="AD922" t="str">
            <v xml:space="preserve">CR2M3TPBA1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2" t="str">
            <v xml:space="preserve"> </v>
          </cell>
          <cell r="AF922" t="str">
            <v>NP5</v>
          </cell>
          <cell r="AG922" t="str">
            <v xml:space="preserve">jhudson     </v>
          </cell>
          <cell r="AH922">
            <v>4502191477</v>
          </cell>
          <cell r="AI922">
            <v>10</v>
          </cell>
          <cell r="AJ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2" t="str">
            <v xml:space="preserve">                  </v>
          </cell>
          <cell r="AL922">
            <v>1000529169</v>
          </cell>
          <cell r="AM922" t="str">
            <v>X</v>
          </cell>
          <cell r="AN922" t="str">
            <v>X</v>
          </cell>
          <cell r="AR922">
            <v>20210507</v>
          </cell>
        </row>
        <row r="923">
          <cell r="E923" t="str">
            <v>CR2S1TPBA1</v>
          </cell>
          <cell r="F923">
            <v>310</v>
          </cell>
          <cell r="G923">
            <v>1000081891</v>
          </cell>
          <cell r="H923" t="str">
            <v xml:space="preserve">          </v>
          </cell>
          <cell r="I923" t="str">
            <v xml:space="preserve">          </v>
          </cell>
          <cell r="J923" t="str">
            <v xml:space="preserve">          </v>
          </cell>
          <cell r="K923">
            <v>7685545</v>
          </cell>
          <cell r="L923">
            <v>80</v>
          </cell>
          <cell r="M923" t="str">
            <v xml:space="preserve">EA </v>
          </cell>
          <cell r="N923">
            <v>20210605</v>
          </cell>
          <cell r="O923" t="str">
            <v>CNE2</v>
          </cell>
          <cell r="P923" t="str">
            <v>EN03</v>
          </cell>
          <cell r="Q923">
            <v>32.64</v>
          </cell>
          <cell r="R923">
            <v>1</v>
          </cell>
          <cell r="S923" t="str">
            <v xml:space="preserve"> </v>
          </cell>
          <cell r="T923" t="str">
            <v xml:space="preserve">USD  </v>
          </cell>
          <cell r="U923" t="str">
            <v>K</v>
          </cell>
          <cell r="V923" t="str">
            <v xml:space="preserve"> </v>
          </cell>
          <cell r="W923" t="str">
            <v xml:space="preserve">          </v>
          </cell>
          <cell r="X923">
            <v>0</v>
          </cell>
          <cell r="Y923">
            <v>502720</v>
          </cell>
          <cell r="Z923">
            <v>42470</v>
          </cell>
          <cell r="AA923">
            <v>6656</v>
          </cell>
          <cell r="AB923" t="str">
            <v xml:space="preserve">hoangan     </v>
          </cell>
          <cell r="AC923" t="str">
            <v xml:space="preserve">CR2S1TPBA1                                                                                                                          </v>
          </cell>
          <cell r="AD923" t="str">
            <v xml:space="preserve">CR2S1TPBA1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3" t="str">
            <v xml:space="preserve"> </v>
          </cell>
          <cell r="AF923" t="str">
            <v>NP5</v>
          </cell>
          <cell r="AG923" t="str">
            <v xml:space="preserve">jhudson     </v>
          </cell>
          <cell r="AH923">
            <v>4502191478</v>
          </cell>
          <cell r="AI923">
            <v>10</v>
          </cell>
          <cell r="AJ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3" t="str">
            <v xml:space="preserve">                  </v>
          </cell>
          <cell r="AL923">
            <v>1000529169</v>
          </cell>
          <cell r="AM923" t="str">
            <v>X</v>
          </cell>
          <cell r="AN923" t="str">
            <v>X</v>
          </cell>
          <cell r="AR923">
            <v>20210507</v>
          </cell>
        </row>
        <row r="924">
          <cell r="E924" t="str">
            <v>CR2S4TPBA1</v>
          </cell>
          <cell r="F924">
            <v>310</v>
          </cell>
          <cell r="G924">
            <v>1000081891</v>
          </cell>
          <cell r="H924" t="str">
            <v xml:space="preserve">          </v>
          </cell>
          <cell r="I924" t="str">
            <v xml:space="preserve">          </v>
          </cell>
          <cell r="J924" t="str">
            <v xml:space="preserve">          </v>
          </cell>
          <cell r="K924">
            <v>7685545</v>
          </cell>
          <cell r="L924">
            <v>120</v>
          </cell>
          <cell r="M924" t="str">
            <v xml:space="preserve">EA </v>
          </cell>
          <cell r="N924">
            <v>20210605</v>
          </cell>
          <cell r="O924" t="str">
            <v>CNE2</v>
          </cell>
          <cell r="P924" t="str">
            <v>EN03</v>
          </cell>
          <cell r="Q924">
            <v>29.11</v>
          </cell>
          <cell r="R924">
            <v>1</v>
          </cell>
          <cell r="S924" t="str">
            <v xml:space="preserve"> </v>
          </cell>
          <cell r="T924" t="str">
            <v xml:space="preserve">USD  </v>
          </cell>
          <cell r="U924" t="str">
            <v>K</v>
          </cell>
          <cell r="V924" t="str">
            <v xml:space="preserve"> </v>
          </cell>
          <cell r="W924" t="str">
            <v xml:space="preserve">          </v>
          </cell>
          <cell r="X924">
            <v>0</v>
          </cell>
          <cell r="Y924">
            <v>502720</v>
          </cell>
          <cell r="Z924">
            <v>42470</v>
          </cell>
          <cell r="AA924">
            <v>6656</v>
          </cell>
          <cell r="AB924" t="str">
            <v xml:space="preserve">hoangan     </v>
          </cell>
          <cell r="AC924" t="str">
            <v xml:space="preserve">CR2S4TPBA1                                                                                                                          </v>
          </cell>
          <cell r="AD924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4" t="str">
            <v xml:space="preserve"> </v>
          </cell>
          <cell r="AF924" t="str">
            <v>NP5</v>
          </cell>
          <cell r="AG924" t="str">
            <v xml:space="preserve">jhudson     </v>
          </cell>
          <cell r="AH924">
            <v>4502191479</v>
          </cell>
          <cell r="AI924">
            <v>10</v>
          </cell>
          <cell r="AJ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4" t="str">
            <v xml:space="preserve">                  </v>
          </cell>
          <cell r="AL924">
            <v>1000529169</v>
          </cell>
          <cell r="AM924" t="str">
            <v>X</v>
          </cell>
          <cell r="AN924" t="str">
            <v>X</v>
          </cell>
          <cell r="AR924">
            <v>20210507</v>
          </cell>
        </row>
        <row r="925">
          <cell r="E925" t="str">
            <v>AP3S2EDB1P</v>
          </cell>
          <cell r="F925">
            <v>310</v>
          </cell>
          <cell r="G925">
            <v>1000081891</v>
          </cell>
          <cell r="H925" t="str">
            <v xml:space="preserve">          </v>
          </cell>
          <cell r="I925" t="str">
            <v xml:space="preserve">          </v>
          </cell>
          <cell r="J925" t="str">
            <v xml:space="preserve">          </v>
          </cell>
          <cell r="K925">
            <v>7685545</v>
          </cell>
          <cell r="L925">
            <v>44</v>
          </cell>
          <cell r="M925" t="str">
            <v xml:space="preserve">EA </v>
          </cell>
          <cell r="N925">
            <v>20210605</v>
          </cell>
          <cell r="O925" t="str">
            <v>CNE2</v>
          </cell>
          <cell r="P925" t="str">
            <v>EN03</v>
          </cell>
          <cell r="Q925">
            <v>42.67</v>
          </cell>
          <cell r="R925">
            <v>1</v>
          </cell>
          <cell r="S925" t="str">
            <v xml:space="preserve"> </v>
          </cell>
          <cell r="T925" t="str">
            <v xml:space="preserve">USD  </v>
          </cell>
          <cell r="U925" t="str">
            <v>K</v>
          </cell>
          <cell r="V925" t="str">
            <v xml:space="preserve"> </v>
          </cell>
          <cell r="W925" t="str">
            <v xml:space="preserve">          </v>
          </cell>
          <cell r="X925">
            <v>0</v>
          </cell>
          <cell r="Y925">
            <v>502720</v>
          </cell>
          <cell r="Z925">
            <v>42470</v>
          </cell>
          <cell r="AA925">
            <v>6656</v>
          </cell>
          <cell r="AB925" t="str">
            <v xml:space="preserve">rvolkman    </v>
          </cell>
          <cell r="AC925" t="str">
            <v xml:space="preserve">AP3S2EDB1P                                                                                                                          </v>
          </cell>
          <cell r="AD925" t="str">
            <v xml:space="preserve">AP3S2EDB1P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5" t="str">
            <v xml:space="preserve"> </v>
          </cell>
          <cell r="AF925" t="str">
            <v>NP5</v>
          </cell>
          <cell r="AG925" t="str">
            <v xml:space="preserve">jahorn      </v>
          </cell>
          <cell r="AH925">
            <v>4502194106</v>
          </cell>
          <cell r="AI925">
            <v>10</v>
          </cell>
          <cell r="AJ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5" t="str">
            <v xml:space="preserve">                  </v>
          </cell>
          <cell r="AL925">
            <v>1000527534</v>
          </cell>
          <cell r="AM925" t="str">
            <v>X</v>
          </cell>
          <cell r="AN925" t="str">
            <v>X</v>
          </cell>
          <cell r="AR925">
            <v>20210514</v>
          </cell>
        </row>
        <row r="926">
          <cell r="E926" t="str">
            <v>ARSE4PAPC</v>
          </cell>
          <cell r="F926">
            <v>310</v>
          </cell>
          <cell r="G926">
            <v>1000081891</v>
          </cell>
          <cell r="H926" t="str">
            <v xml:space="preserve">          </v>
          </cell>
          <cell r="I926" t="str">
            <v xml:space="preserve">          </v>
          </cell>
          <cell r="J926" t="str">
            <v xml:space="preserve">          </v>
          </cell>
          <cell r="K926">
            <v>7685545</v>
          </cell>
          <cell r="L926">
            <v>16</v>
          </cell>
          <cell r="M926" t="str">
            <v xml:space="preserve">EA </v>
          </cell>
          <cell r="N926">
            <v>20210529</v>
          </cell>
          <cell r="O926" t="str">
            <v>CNE2</v>
          </cell>
          <cell r="P926" t="str">
            <v>EN03</v>
          </cell>
          <cell r="Q926">
            <v>54.65</v>
          </cell>
          <cell r="R926">
            <v>1</v>
          </cell>
          <cell r="S926" t="str">
            <v xml:space="preserve"> </v>
          </cell>
          <cell r="T926" t="str">
            <v xml:space="preserve">USD  </v>
          </cell>
          <cell r="U926" t="str">
            <v>K</v>
          </cell>
          <cell r="V926" t="str">
            <v xml:space="preserve"> </v>
          </cell>
          <cell r="W926" t="str">
            <v xml:space="preserve">          </v>
          </cell>
          <cell r="X926">
            <v>0</v>
          </cell>
          <cell r="Y926">
            <v>502720</v>
          </cell>
          <cell r="Z926">
            <v>42470</v>
          </cell>
          <cell r="AA926">
            <v>6656</v>
          </cell>
          <cell r="AB926" t="str">
            <v xml:space="preserve">rvolkman    </v>
          </cell>
          <cell r="AC926" t="str">
            <v xml:space="preserve">ARSE4PAPC                                                                                                                           </v>
          </cell>
          <cell r="AD926" t="str">
            <v xml:space="preserve">ARSE4PAPC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6" t="str">
            <v xml:space="preserve"> </v>
          </cell>
          <cell r="AF926" t="str">
            <v>NP5</v>
          </cell>
          <cell r="AG926" t="str">
            <v xml:space="preserve">jahorn      </v>
          </cell>
          <cell r="AH926">
            <v>4502194115</v>
          </cell>
          <cell r="AI926">
            <v>10</v>
          </cell>
          <cell r="AJ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6" t="str">
            <v xml:space="preserve">                  </v>
          </cell>
          <cell r="AL926">
            <v>1000527524</v>
          </cell>
          <cell r="AM926" t="str">
            <v>X</v>
          </cell>
          <cell r="AN926" t="str">
            <v>X</v>
          </cell>
          <cell r="AP926" t="str">
            <v>Changed Price - IF 5/28</v>
          </cell>
          <cell r="AR926">
            <v>20210514</v>
          </cell>
        </row>
        <row r="927">
          <cell r="E927" t="str">
            <v>ARSE8PAPC</v>
          </cell>
          <cell r="F927">
            <v>310</v>
          </cell>
          <cell r="G927">
            <v>1000081891</v>
          </cell>
          <cell r="H927" t="str">
            <v xml:space="preserve">          </v>
          </cell>
          <cell r="I927" t="str">
            <v xml:space="preserve">          </v>
          </cell>
          <cell r="J927" t="str">
            <v xml:space="preserve">          </v>
          </cell>
          <cell r="K927">
            <v>7685545</v>
          </cell>
          <cell r="L927">
            <v>16</v>
          </cell>
          <cell r="M927" t="str">
            <v xml:space="preserve">EA </v>
          </cell>
          <cell r="N927">
            <v>20210529</v>
          </cell>
          <cell r="O927" t="str">
            <v>CNE2</v>
          </cell>
          <cell r="P927" t="str">
            <v>EN03</v>
          </cell>
          <cell r="Q927">
            <v>54.88</v>
          </cell>
          <cell r="R927">
            <v>1</v>
          </cell>
          <cell r="S927" t="str">
            <v xml:space="preserve"> </v>
          </cell>
          <cell r="T927" t="str">
            <v xml:space="preserve">USD  </v>
          </cell>
          <cell r="U927" t="str">
            <v>K</v>
          </cell>
          <cell r="V927" t="str">
            <v xml:space="preserve"> </v>
          </cell>
          <cell r="W927" t="str">
            <v xml:space="preserve">          </v>
          </cell>
          <cell r="X927">
            <v>0</v>
          </cell>
          <cell r="Y927">
            <v>502720</v>
          </cell>
          <cell r="Z927">
            <v>42470</v>
          </cell>
          <cell r="AA927">
            <v>6656</v>
          </cell>
          <cell r="AB927" t="str">
            <v xml:space="preserve">rvolkman    </v>
          </cell>
          <cell r="AC927" t="str">
            <v xml:space="preserve">ARSE8PAPC                                                                                                                           </v>
          </cell>
          <cell r="AD927" t="str">
            <v xml:space="preserve">ARSE8PAPC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7" t="str">
            <v xml:space="preserve"> </v>
          </cell>
          <cell r="AF927" t="str">
            <v>NP5</v>
          </cell>
          <cell r="AG927" t="str">
            <v xml:space="preserve">jahorn      </v>
          </cell>
          <cell r="AH927">
            <v>4502194116</v>
          </cell>
          <cell r="AI927">
            <v>10</v>
          </cell>
          <cell r="AJ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7" t="str">
            <v xml:space="preserve">                  </v>
          </cell>
          <cell r="AL927">
            <v>1000527524</v>
          </cell>
          <cell r="AM927" t="str">
            <v>X</v>
          </cell>
          <cell r="AN927" t="str">
            <v>X</v>
          </cell>
          <cell r="AP927" t="str">
            <v>Changed Price - IF 5/28</v>
          </cell>
          <cell r="AR927">
            <v>20210514</v>
          </cell>
        </row>
        <row r="928">
          <cell r="E928" t="str">
            <v>YRRM2E240P_VAT</v>
          </cell>
          <cell r="F928">
            <v>310</v>
          </cell>
          <cell r="G928">
            <v>1000081891</v>
          </cell>
          <cell r="H928" t="str">
            <v xml:space="preserve">          </v>
          </cell>
          <cell r="I928" t="str">
            <v xml:space="preserve">          </v>
          </cell>
          <cell r="J928" t="str">
            <v xml:space="preserve">          </v>
          </cell>
          <cell r="K928">
            <v>7685545</v>
          </cell>
          <cell r="L928">
            <v>1</v>
          </cell>
          <cell r="M928" t="str">
            <v xml:space="preserve">EA </v>
          </cell>
          <cell r="N928">
            <v>20210522</v>
          </cell>
          <cell r="O928" t="str">
            <v>CNE2</v>
          </cell>
          <cell r="P928" t="str">
            <v>EN03</v>
          </cell>
          <cell r="Q928">
            <v>19.95</v>
          </cell>
          <cell r="R928">
            <v>1</v>
          </cell>
          <cell r="S928" t="str">
            <v xml:space="preserve"> </v>
          </cell>
          <cell r="T928" t="str">
            <v xml:space="preserve">USD  </v>
          </cell>
          <cell r="U928" t="str">
            <v>K</v>
          </cell>
          <cell r="V928" t="str">
            <v xml:space="preserve"> </v>
          </cell>
          <cell r="W928" t="str">
            <v xml:space="preserve">          </v>
          </cell>
          <cell r="X928">
            <v>0</v>
          </cell>
          <cell r="Y928">
            <v>502720</v>
          </cell>
          <cell r="Z928">
            <v>42470</v>
          </cell>
          <cell r="AA928">
            <v>6656</v>
          </cell>
          <cell r="AB928" t="str">
            <v xml:space="preserve">tlcoenen    </v>
          </cell>
          <cell r="AC928" t="str">
            <v xml:space="preserve">YRRM2E240P_VAT                                                                                                                      </v>
          </cell>
          <cell r="AD928" t="str">
            <v xml:space="preserve">YRRM2E240P_VAT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8" t="str">
            <v xml:space="preserve"> </v>
          </cell>
          <cell r="AF928" t="str">
            <v>NP5</v>
          </cell>
          <cell r="AG928" t="str">
            <v xml:space="preserve">pruscito    </v>
          </cell>
          <cell r="AH928">
            <v>4502194117</v>
          </cell>
          <cell r="AI928">
            <v>10</v>
          </cell>
          <cell r="AJ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8" t="str">
            <v xml:space="preserve">                  </v>
          </cell>
          <cell r="AL928">
            <v>1000523982</v>
          </cell>
          <cell r="AM928" t="str">
            <v>X</v>
          </cell>
          <cell r="AN928" t="str">
            <v>X</v>
          </cell>
          <cell r="AR928">
            <v>20210514</v>
          </cell>
        </row>
        <row r="929">
          <cell r="E929" t="str">
            <v>YRRM2E240S_VAT</v>
          </cell>
          <cell r="F929">
            <v>310</v>
          </cell>
          <cell r="G929">
            <v>1000081891</v>
          </cell>
          <cell r="H929" t="str">
            <v xml:space="preserve">          </v>
          </cell>
          <cell r="I929" t="str">
            <v xml:space="preserve">          </v>
          </cell>
          <cell r="J929" t="str">
            <v xml:space="preserve">          </v>
          </cell>
          <cell r="K929">
            <v>7685545</v>
          </cell>
          <cell r="L929">
            <v>2</v>
          </cell>
          <cell r="M929" t="str">
            <v xml:space="preserve">EA </v>
          </cell>
          <cell r="N929">
            <v>20210522</v>
          </cell>
          <cell r="O929" t="str">
            <v>CNE2</v>
          </cell>
          <cell r="P929" t="str">
            <v>EN03</v>
          </cell>
          <cell r="Q929">
            <v>19.95</v>
          </cell>
          <cell r="R929">
            <v>1</v>
          </cell>
          <cell r="S929" t="str">
            <v xml:space="preserve"> </v>
          </cell>
          <cell r="T929" t="str">
            <v xml:space="preserve">USD  </v>
          </cell>
          <cell r="U929" t="str">
            <v>K</v>
          </cell>
          <cell r="V929" t="str">
            <v xml:space="preserve"> </v>
          </cell>
          <cell r="W929" t="str">
            <v xml:space="preserve">          </v>
          </cell>
          <cell r="X929">
            <v>0</v>
          </cell>
          <cell r="Y929">
            <v>502720</v>
          </cell>
          <cell r="Z929">
            <v>42470</v>
          </cell>
          <cell r="AA929">
            <v>6656</v>
          </cell>
          <cell r="AB929" t="str">
            <v xml:space="preserve">tlcoenen    </v>
          </cell>
          <cell r="AC929" t="str">
            <v xml:space="preserve">YRRM2E240S_VAT                                                                                                                      </v>
          </cell>
          <cell r="AD929" t="str">
            <v xml:space="preserve">YRRM2E240S_VAT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9" t="str">
            <v xml:space="preserve"> </v>
          </cell>
          <cell r="AF929" t="str">
            <v>NP5</v>
          </cell>
          <cell r="AG929" t="str">
            <v xml:space="preserve">pruscito    </v>
          </cell>
          <cell r="AH929">
            <v>4502194118</v>
          </cell>
          <cell r="AI929">
            <v>10</v>
          </cell>
          <cell r="AJ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9" t="str">
            <v xml:space="preserve">                  </v>
          </cell>
          <cell r="AL929">
            <v>1000523982</v>
          </cell>
          <cell r="AM929" t="str">
            <v>X</v>
          </cell>
          <cell r="AN929" t="str">
            <v>X</v>
          </cell>
          <cell r="AR929">
            <v>20210514</v>
          </cell>
        </row>
        <row r="930">
          <cell r="E930" t="str">
            <v>YRRM2E480P_VAT</v>
          </cell>
          <cell r="F930">
            <v>310</v>
          </cell>
          <cell r="G930">
            <v>1000081891</v>
          </cell>
          <cell r="H930" t="str">
            <v xml:space="preserve">          </v>
          </cell>
          <cell r="I930" t="str">
            <v xml:space="preserve">          </v>
          </cell>
          <cell r="J930" t="str">
            <v xml:space="preserve">          </v>
          </cell>
          <cell r="K930">
            <v>7685545</v>
          </cell>
          <cell r="L930">
            <v>2</v>
          </cell>
          <cell r="M930" t="str">
            <v xml:space="preserve">EA </v>
          </cell>
          <cell r="N930">
            <v>20210522</v>
          </cell>
          <cell r="O930" t="str">
            <v>CNE2</v>
          </cell>
          <cell r="P930" t="str">
            <v>EN03</v>
          </cell>
          <cell r="Q930">
            <v>19.95</v>
          </cell>
          <cell r="R930">
            <v>1</v>
          </cell>
          <cell r="S930" t="str">
            <v xml:space="preserve"> </v>
          </cell>
          <cell r="T930" t="str">
            <v xml:space="preserve">USD  </v>
          </cell>
          <cell r="U930" t="str">
            <v>K</v>
          </cell>
          <cell r="V930" t="str">
            <v xml:space="preserve"> </v>
          </cell>
          <cell r="W930" t="str">
            <v xml:space="preserve">          </v>
          </cell>
          <cell r="X930">
            <v>0</v>
          </cell>
          <cell r="Y930">
            <v>502720</v>
          </cell>
          <cell r="Z930">
            <v>42470</v>
          </cell>
          <cell r="AA930">
            <v>6656</v>
          </cell>
          <cell r="AB930" t="str">
            <v xml:space="preserve">tlcoenen    </v>
          </cell>
          <cell r="AC930" t="str">
            <v xml:space="preserve">YRRM2E480P_VAT                                                                                                                      </v>
          </cell>
          <cell r="AD930" t="str">
            <v xml:space="preserve">YRRM2E480P_VAT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0" t="str">
            <v xml:space="preserve"> </v>
          </cell>
          <cell r="AF930" t="str">
            <v>NP5</v>
          </cell>
          <cell r="AG930" t="str">
            <v xml:space="preserve">pruscito    </v>
          </cell>
          <cell r="AH930">
            <v>4502194119</v>
          </cell>
          <cell r="AI930">
            <v>10</v>
          </cell>
          <cell r="AJ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0" t="str">
            <v xml:space="preserve">                  </v>
          </cell>
          <cell r="AL930">
            <v>1000523982</v>
          </cell>
          <cell r="AM930" t="str">
            <v>X</v>
          </cell>
          <cell r="AN930" t="str">
            <v>X</v>
          </cell>
          <cell r="AR930">
            <v>20210514</v>
          </cell>
        </row>
        <row r="931">
          <cell r="E931" t="str">
            <v>YRRM2T480P_VAT</v>
          </cell>
          <cell r="F931">
            <v>310</v>
          </cell>
          <cell r="G931">
            <v>1000081891</v>
          </cell>
          <cell r="H931" t="str">
            <v xml:space="preserve">          </v>
          </cell>
          <cell r="I931" t="str">
            <v xml:space="preserve">          </v>
          </cell>
          <cell r="J931" t="str">
            <v xml:space="preserve">          </v>
          </cell>
          <cell r="K931">
            <v>7685545</v>
          </cell>
          <cell r="L931">
            <v>3</v>
          </cell>
          <cell r="M931" t="str">
            <v xml:space="preserve">EA </v>
          </cell>
          <cell r="N931">
            <v>20210522</v>
          </cell>
          <cell r="O931" t="str">
            <v>CNE2</v>
          </cell>
          <cell r="P931" t="str">
            <v>EN03</v>
          </cell>
          <cell r="Q931">
            <v>19.95</v>
          </cell>
          <cell r="R931">
            <v>1</v>
          </cell>
          <cell r="S931" t="str">
            <v xml:space="preserve"> </v>
          </cell>
          <cell r="T931" t="str">
            <v xml:space="preserve">USD  </v>
          </cell>
          <cell r="U931" t="str">
            <v>K</v>
          </cell>
          <cell r="V931" t="str">
            <v xml:space="preserve"> </v>
          </cell>
          <cell r="W931" t="str">
            <v xml:space="preserve">          </v>
          </cell>
          <cell r="X931">
            <v>0</v>
          </cell>
          <cell r="Y931">
            <v>502720</v>
          </cell>
          <cell r="Z931">
            <v>42470</v>
          </cell>
          <cell r="AA931">
            <v>6656</v>
          </cell>
          <cell r="AB931" t="str">
            <v xml:space="preserve">tlcoenen    </v>
          </cell>
          <cell r="AC931" t="str">
            <v xml:space="preserve">YRRM2T480P_VAT                                                                                                                      </v>
          </cell>
          <cell r="AD931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1" t="str">
            <v xml:space="preserve"> </v>
          </cell>
          <cell r="AF931" t="str">
            <v>NP5</v>
          </cell>
          <cell r="AG931" t="str">
            <v xml:space="preserve">pruscito    </v>
          </cell>
          <cell r="AH931">
            <v>4502194120</v>
          </cell>
          <cell r="AI931">
            <v>10</v>
          </cell>
          <cell r="AJ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1" t="str">
            <v xml:space="preserve">                  </v>
          </cell>
          <cell r="AL931">
            <v>1000523982</v>
          </cell>
          <cell r="AM931" t="str">
            <v>X</v>
          </cell>
          <cell r="AN931" t="str">
            <v>X</v>
          </cell>
          <cell r="AR931">
            <v>20210514</v>
          </cell>
        </row>
        <row r="932">
          <cell r="E932" t="str">
            <v>YRRM2Q240S_VAT</v>
          </cell>
          <cell r="F932">
            <v>310</v>
          </cell>
          <cell r="G932">
            <v>1000081891</v>
          </cell>
          <cell r="H932" t="str">
            <v xml:space="preserve">          </v>
          </cell>
          <cell r="I932" t="str">
            <v xml:space="preserve">          </v>
          </cell>
          <cell r="J932" t="str">
            <v xml:space="preserve">          </v>
          </cell>
          <cell r="K932">
            <v>7685545</v>
          </cell>
          <cell r="L932">
            <v>8</v>
          </cell>
          <cell r="M932" t="str">
            <v xml:space="preserve">EA </v>
          </cell>
          <cell r="N932">
            <v>20210522</v>
          </cell>
          <cell r="O932" t="str">
            <v>CNE2</v>
          </cell>
          <cell r="P932" t="str">
            <v>EN03</v>
          </cell>
          <cell r="Q932">
            <v>19.95</v>
          </cell>
          <cell r="R932">
            <v>1</v>
          </cell>
          <cell r="S932" t="str">
            <v xml:space="preserve"> </v>
          </cell>
          <cell r="T932" t="str">
            <v xml:space="preserve">USD  </v>
          </cell>
          <cell r="U932" t="str">
            <v>K</v>
          </cell>
          <cell r="V932" t="str">
            <v xml:space="preserve"> </v>
          </cell>
          <cell r="W932" t="str">
            <v xml:space="preserve">          </v>
          </cell>
          <cell r="X932">
            <v>0</v>
          </cell>
          <cell r="Y932">
            <v>502720</v>
          </cell>
          <cell r="Z932">
            <v>42470</v>
          </cell>
          <cell r="AA932">
            <v>6656</v>
          </cell>
          <cell r="AB932" t="str">
            <v xml:space="preserve">tlcoenen    </v>
          </cell>
          <cell r="AC932" t="str">
            <v xml:space="preserve">YRRM2Q240S_VAT                                                                                                                      </v>
          </cell>
          <cell r="AD932" t="str">
            <v xml:space="preserve">YRRM2Q240S_VAT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2" t="str">
            <v xml:space="preserve"> </v>
          </cell>
          <cell r="AF932" t="str">
            <v>NP5</v>
          </cell>
          <cell r="AG932" t="str">
            <v xml:space="preserve">pruscito    </v>
          </cell>
          <cell r="AH932">
            <v>4502194121</v>
          </cell>
          <cell r="AI932">
            <v>10</v>
          </cell>
          <cell r="AJ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2" t="str">
            <v xml:space="preserve">                  </v>
          </cell>
          <cell r="AL932">
            <v>1000523982</v>
          </cell>
          <cell r="AM932" t="str">
            <v>X</v>
          </cell>
          <cell r="AN932" t="str">
            <v>X</v>
          </cell>
          <cell r="AR932">
            <v>20210514</v>
          </cell>
        </row>
        <row r="933">
          <cell r="E933" t="str">
            <v>YRRM2Q480P_VAT</v>
          </cell>
          <cell r="F933">
            <v>310</v>
          </cell>
          <cell r="G933">
            <v>1000081891</v>
          </cell>
          <cell r="H933" t="str">
            <v xml:space="preserve">          </v>
          </cell>
          <cell r="I933" t="str">
            <v xml:space="preserve">          </v>
          </cell>
          <cell r="J933" t="str">
            <v xml:space="preserve">          </v>
          </cell>
          <cell r="K933">
            <v>7685545</v>
          </cell>
          <cell r="L933">
            <v>2</v>
          </cell>
          <cell r="M933" t="str">
            <v xml:space="preserve">EA </v>
          </cell>
          <cell r="N933">
            <v>20210522</v>
          </cell>
          <cell r="O933" t="str">
            <v>CNE2</v>
          </cell>
          <cell r="P933" t="str">
            <v>EN03</v>
          </cell>
          <cell r="Q933">
            <v>19.95</v>
          </cell>
          <cell r="R933">
            <v>1</v>
          </cell>
          <cell r="S933" t="str">
            <v xml:space="preserve"> </v>
          </cell>
          <cell r="T933" t="str">
            <v xml:space="preserve">USD  </v>
          </cell>
          <cell r="U933" t="str">
            <v>K</v>
          </cell>
          <cell r="V933" t="str">
            <v xml:space="preserve"> </v>
          </cell>
          <cell r="W933" t="str">
            <v xml:space="preserve">          </v>
          </cell>
          <cell r="X933">
            <v>0</v>
          </cell>
          <cell r="Y933">
            <v>502720</v>
          </cell>
          <cell r="Z933">
            <v>42470</v>
          </cell>
          <cell r="AA933">
            <v>6656</v>
          </cell>
          <cell r="AB933" t="str">
            <v xml:space="preserve">tlcoenen    </v>
          </cell>
          <cell r="AC933" t="str">
            <v xml:space="preserve">YRRM2Q480P_VAT                                                                                                                      </v>
          </cell>
          <cell r="AD933" t="str">
            <v xml:space="preserve">YRRM2Q480P_VAT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3" t="str">
            <v xml:space="preserve"> </v>
          </cell>
          <cell r="AF933" t="str">
            <v>NP5</v>
          </cell>
          <cell r="AG933" t="str">
            <v xml:space="preserve">pruscito    </v>
          </cell>
          <cell r="AH933">
            <v>4502194122</v>
          </cell>
          <cell r="AI933">
            <v>10</v>
          </cell>
          <cell r="AJ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3" t="str">
            <v xml:space="preserve">                  </v>
          </cell>
          <cell r="AL933">
            <v>1000523982</v>
          </cell>
          <cell r="AM933" t="str">
            <v>X</v>
          </cell>
          <cell r="AN933" t="str">
            <v>X</v>
          </cell>
          <cell r="AR933">
            <v>20210514</v>
          </cell>
        </row>
        <row r="934">
          <cell r="E934" t="str">
            <v>YRRM2Q480S_VAT</v>
          </cell>
          <cell r="F934">
            <v>310</v>
          </cell>
          <cell r="G934">
            <v>1000081891</v>
          </cell>
          <cell r="H934" t="str">
            <v xml:space="preserve">          </v>
          </cell>
          <cell r="I934" t="str">
            <v xml:space="preserve">          </v>
          </cell>
          <cell r="J934" t="str">
            <v xml:space="preserve">          </v>
          </cell>
          <cell r="K934">
            <v>7685545</v>
          </cell>
          <cell r="L934">
            <v>1</v>
          </cell>
          <cell r="M934" t="str">
            <v xml:space="preserve">EA </v>
          </cell>
          <cell r="N934">
            <v>20210522</v>
          </cell>
          <cell r="O934" t="str">
            <v>CNE2</v>
          </cell>
          <cell r="P934" t="str">
            <v>EN03</v>
          </cell>
          <cell r="Q934">
            <v>19.95</v>
          </cell>
          <cell r="R934">
            <v>1</v>
          </cell>
          <cell r="S934" t="str">
            <v xml:space="preserve"> </v>
          </cell>
          <cell r="T934" t="str">
            <v xml:space="preserve">USD  </v>
          </cell>
          <cell r="U934" t="str">
            <v>K</v>
          </cell>
          <cell r="V934" t="str">
            <v xml:space="preserve"> </v>
          </cell>
          <cell r="W934" t="str">
            <v xml:space="preserve">          </v>
          </cell>
          <cell r="X934">
            <v>0</v>
          </cell>
          <cell r="Y934">
            <v>502720</v>
          </cell>
          <cell r="Z934">
            <v>42470</v>
          </cell>
          <cell r="AA934">
            <v>6656</v>
          </cell>
          <cell r="AB934" t="str">
            <v xml:space="preserve">tlcoenen    </v>
          </cell>
          <cell r="AC934" t="str">
            <v xml:space="preserve">YRRM2Q480S_VAT                                                                                                                      </v>
          </cell>
          <cell r="AD934" t="str">
            <v xml:space="preserve">YRRM2Q480S_VAT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4" t="str">
            <v xml:space="preserve"> </v>
          </cell>
          <cell r="AF934" t="str">
            <v>NP5</v>
          </cell>
          <cell r="AG934" t="str">
            <v xml:space="preserve">pruscito    </v>
          </cell>
          <cell r="AH934">
            <v>4502194123</v>
          </cell>
          <cell r="AI934">
            <v>10</v>
          </cell>
          <cell r="AJ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4" t="str">
            <v xml:space="preserve">                  </v>
          </cell>
          <cell r="AL934">
            <v>1000523982</v>
          </cell>
          <cell r="AM934" t="str">
            <v>X</v>
          </cell>
          <cell r="AN934" t="str">
            <v>X</v>
          </cell>
          <cell r="AR934">
            <v>20210514</v>
          </cell>
        </row>
        <row r="935">
          <cell r="E935" t="str">
            <v>AP3S2EDB1S</v>
          </cell>
          <cell r="F935">
            <v>310</v>
          </cell>
          <cell r="G935">
            <v>1000081891</v>
          </cell>
          <cell r="H935" t="str">
            <v xml:space="preserve">          </v>
          </cell>
          <cell r="I935" t="str">
            <v xml:space="preserve">          </v>
          </cell>
          <cell r="J935" t="str">
            <v xml:space="preserve">          </v>
          </cell>
          <cell r="K935">
            <v>7685545</v>
          </cell>
          <cell r="L935">
            <v>28</v>
          </cell>
          <cell r="M935" t="str">
            <v xml:space="preserve">EA </v>
          </cell>
          <cell r="N935">
            <v>20210605</v>
          </cell>
          <cell r="O935" t="str">
            <v>CNE2</v>
          </cell>
          <cell r="P935" t="str">
            <v>EN03</v>
          </cell>
          <cell r="Q935">
            <v>43.5</v>
          </cell>
          <cell r="R935">
            <v>1</v>
          </cell>
          <cell r="S935" t="str">
            <v xml:space="preserve"> </v>
          </cell>
          <cell r="T935" t="str">
            <v xml:space="preserve">USD  </v>
          </cell>
          <cell r="U935" t="str">
            <v>K</v>
          </cell>
          <cell r="V935" t="str">
            <v xml:space="preserve"> </v>
          </cell>
          <cell r="W935" t="str">
            <v xml:space="preserve">          </v>
          </cell>
          <cell r="X935">
            <v>0</v>
          </cell>
          <cell r="Y935">
            <v>502720</v>
          </cell>
          <cell r="Z935">
            <v>42470</v>
          </cell>
          <cell r="AA935">
            <v>6656</v>
          </cell>
          <cell r="AB935" t="str">
            <v xml:space="preserve">rvolkman    </v>
          </cell>
          <cell r="AC935" t="str">
            <v xml:space="preserve">AP3S2EDB1S                                                                                                                          </v>
          </cell>
          <cell r="AD935" t="str">
            <v xml:space="preserve">AP3S2EDB1S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5" t="str">
            <v xml:space="preserve"> </v>
          </cell>
          <cell r="AF935" t="str">
            <v>NP5</v>
          </cell>
          <cell r="AG935" t="str">
            <v xml:space="preserve">jahorn      </v>
          </cell>
          <cell r="AH935">
            <v>4502194107</v>
          </cell>
          <cell r="AI935">
            <v>10</v>
          </cell>
          <cell r="AJ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5" t="str">
            <v xml:space="preserve">                  </v>
          </cell>
          <cell r="AL935">
            <v>1000527534</v>
          </cell>
          <cell r="AM935" t="str">
            <v>X</v>
          </cell>
          <cell r="AN935" t="str">
            <v>X</v>
          </cell>
          <cell r="AR935">
            <v>20210514</v>
          </cell>
        </row>
        <row r="936">
          <cell r="E936" t="str">
            <v>AP3S08MQ1C</v>
          </cell>
          <cell r="F936">
            <v>310</v>
          </cell>
          <cell r="G936">
            <v>1000081891</v>
          </cell>
          <cell r="H936" t="str">
            <v xml:space="preserve">          </v>
          </cell>
          <cell r="I936" t="str">
            <v xml:space="preserve">          </v>
          </cell>
          <cell r="J936" t="str">
            <v xml:space="preserve">          </v>
          </cell>
          <cell r="K936">
            <v>7685545</v>
          </cell>
          <cell r="L936">
            <v>224</v>
          </cell>
          <cell r="M936" t="str">
            <v xml:space="preserve">EA </v>
          </cell>
          <cell r="N936">
            <v>20210529</v>
          </cell>
          <cell r="O936" t="str">
            <v>CNE2</v>
          </cell>
          <cell r="P936" t="str">
            <v>EN03</v>
          </cell>
          <cell r="Q936">
            <v>42.67</v>
          </cell>
          <cell r="R936">
            <v>1</v>
          </cell>
          <cell r="S936" t="str">
            <v xml:space="preserve"> </v>
          </cell>
          <cell r="T936" t="str">
            <v xml:space="preserve">USD  </v>
          </cell>
          <cell r="U936" t="str">
            <v>K</v>
          </cell>
          <cell r="V936" t="str">
            <v xml:space="preserve"> </v>
          </cell>
          <cell r="W936" t="str">
            <v xml:space="preserve">          </v>
          </cell>
          <cell r="X936">
            <v>0</v>
          </cell>
          <cell r="Y936">
            <v>502720</v>
          </cell>
          <cell r="Z936">
            <v>42470</v>
          </cell>
          <cell r="AA936">
            <v>6656</v>
          </cell>
          <cell r="AB936" t="str">
            <v xml:space="preserve">rvolkman    </v>
          </cell>
          <cell r="AC936" t="str">
            <v xml:space="preserve">AP3S08MQ1C                                                                                                                          </v>
          </cell>
          <cell r="AD936" t="str">
            <v xml:space="preserve">AP3S08MQ1C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6" t="str">
            <v xml:space="preserve"> </v>
          </cell>
          <cell r="AF936" t="str">
            <v>NP5</v>
          </cell>
          <cell r="AG936" t="str">
            <v xml:space="preserve">jahorn      </v>
          </cell>
          <cell r="AH936">
            <v>4502194108</v>
          </cell>
          <cell r="AI936">
            <v>10</v>
          </cell>
          <cell r="AJ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6" t="str">
            <v xml:space="preserve">                  </v>
          </cell>
          <cell r="AL936">
            <v>1000527534</v>
          </cell>
          <cell r="AM936" t="str">
            <v>X</v>
          </cell>
          <cell r="AN936" t="str">
            <v>X</v>
          </cell>
          <cell r="AR936">
            <v>20210514</v>
          </cell>
        </row>
        <row r="937">
          <cell r="E937" t="str">
            <v>AP3S1EDB1P</v>
          </cell>
          <cell r="F937">
            <v>310</v>
          </cell>
          <cell r="G937">
            <v>1000081891</v>
          </cell>
          <cell r="H937" t="str">
            <v xml:space="preserve">          </v>
          </cell>
          <cell r="I937" t="str">
            <v xml:space="preserve">          </v>
          </cell>
          <cell r="J937" t="str">
            <v xml:space="preserve">          </v>
          </cell>
          <cell r="K937">
            <v>7685545</v>
          </cell>
          <cell r="L937">
            <v>92</v>
          </cell>
          <cell r="M937" t="str">
            <v xml:space="preserve">EA </v>
          </cell>
          <cell r="N937">
            <v>20210605</v>
          </cell>
          <cell r="O937" t="str">
            <v>CNE2</v>
          </cell>
          <cell r="P937" t="str">
            <v>EN03</v>
          </cell>
          <cell r="Q937">
            <v>42.67</v>
          </cell>
          <cell r="R937">
            <v>1</v>
          </cell>
          <cell r="S937" t="str">
            <v xml:space="preserve"> </v>
          </cell>
          <cell r="T937" t="str">
            <v xml:space="preserve">USD  </v>
          </cell>
          <cell r="U937" t="str">
            <v>K</v>
          </cell>
          <cell r="V937" t="str">
            <v xml:space="preserve"> </v>
          </cell>
          <cell r="W937" t="str">
            <v xml:space="preserve">          </v>
          </cell>
          <cell r="X937">
            <v>0</v>
          </cell>
          <cell r="Y937">
            <v>502720</v>
          </cell>
          <cell r="Z937">
            <v>42470</v>
          </cell>
          <cell r="AA937">
            <v>6656</v>
          </cell>
          <cell r="AB937" t="str">
            <v xml:space="preserve">rvolkman    </v>
          </cell>
          <cell r="AC937" t="str">
            <v xml:space="preserve">AP3S1EDB1P                                                                                                                          </v>
          </cell>
          <cell r="AD937" t="str">
            <v xml:space="preserve">AP3S1EDB1P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7" t="str">
            <v xml:space="preserve"> </v>
          </cell>
          <cell r="AF937" t="str">
            <v>NP5</v>
          </cell>
          <cell r="AG937" t="str">
            <v xml:space="preserve">jahorn      </v>
          </cell>
          <cell r="AH937">
            <v>4502194109</v>
          </cell>
          <cell r="AI937">
            <v>10</v>
          </cell>
          <cell r="AJ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7" t="str">
            <v xml:space="preserve">                  </v>
          </cell>
          <cell r="AL937">
            <v>1000527534</v>
          </cell>
          <cell r="AM937" t="str">
            <v>X</v>
          </cell>
          <cell r="AN937" t="str">
            <v>X</v>
          </cell>
          <cell r="AR937">
            <v>20210514</v>
          </cell>
        </row>
        <row r="938">
          <cell r="E938" t="str">
            <v>AP3S1EDB1S</v>
          </cell>
          <cell r="F938">
            <v>310</v>
          </cell>
          <cell r="G938">
            <v>1000081891</v>
          </cell>
          <cell r="H938" t="str">
            <v xml:space="preserve">          </v>
          </cell>
          <cell r="I938" t="str">
            <v xml:space="preserve">          </v>
          </cell>
          <cell r="J938" t="str">
            <v xml:space="preserve">          </v>
          </cell>
          <cell r="K938">
            <v>7685545</v>
          </cell>
          <cell r="L938">
            <v>88</v>
          </cell>
          <cell r="M938" t="str">
            <v xml:space="preserve">EA </v>
          </cell>
          <cell r="N938">
            <v>20210605</v>
          </cell>
          <cell r="O938" t="str">
            <v>CNE2</v>
          </cell>
          <cell r="P938" t="str">
            <v>EN03</v>
          </cell>
          <cell r="Q938">
            <v>43.5</v>
          </cell>
          <cell r="R938">
            <v>1</v>
          </cell>
          <cell r="S938" t="str">
            <v xml:space="preserve"> </v>
          </cell>
          <cell r="T938" t="str">
            <v xml:space="preserve">USD  </v>
          </cell>
          <cell r="U938" t="str">
            <v>K</v>
          </cell>
          <cell r="V938" t="str">
            <v xml:space="preserve"> </v>
          </cell>
          <cell r="W938" t="str">
            <v xml:space="preserve">          </v>
          </cell>
          <cell r="X938">
            <v>0</v>
          </cell>
          <cell r="Y938">
            <v>502720</v>
          </cell>
          <cell r="Z938">
            <v>42470</v>
          </cell>
          <cell r="AA938">
            <v>6656</v>
          </cell>
          <cell r="AB938" t="str">
            <v xml:space="preserve">rvolkman    </v>
          </cell>
          <cell r="AC938" t="str">
            <v xml:space="preserve">AP3S1EDB1S                                                                                                                          </v>
          </cell>
          <cell r="AD938" t="str">
            <v xml:space="preserve">AP3S1EDB1S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8" t="str">
            <v xml:space="preserve"> </v>
          </cell>
          <cell r="AF938" t="str">
            <v>NP5</v>
          </cell>
          <cell r="AG938" t="str">
            <v xml:space="preserve">jahorn      </v>
          </cell>
          <cell r="AH938">
            <v>4502194110</v>
          </cell>
          <cell r="AI938">
            <v>10</v>
          </cell>
          <cell r="AJ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8" t="str">
            <v xml:space="preserve">                  </v>
          </cell>
          <cell r="AL938">
            <v>1000527534</v>
          </cell>
          <cell r="AM938" t="str">
            <v>X</v>
          </cell>
          <cell r="AN938" t="str">
            <v>X</v>
          </cell>
          <cell r="AR938">
            <v>20210514</v>
          </cell>
        </row>
        <row r="939">
          <cell r="E939" t="str">
            <v>ARSS1MEPF</v>
          </cell>
          <cell r="F939">
            <v>310</v>
          </cell>
          <cell r="G939">
            <v>1000081891</v>
          </cell>
          <cell r="H939" t="str">
            <v xml:space="preserve">          </v>
          </cell>
          <cell r="I939" t="str">
            <v xml:space="preserve">          </v>
          </cell>
          <cell r="J939" t="str">
            <v xml:space="preserve">          </v>
          </cell>
          <cell r="K939">
            <v>7685545</v>
          </cell>
          <cell r="L939">
            <v>76</v>
          </cell>
          <cell r="M939" t="str">
            <v xml:space="preserve">EA </v>
          </cell>
          <cell r="N939">
            <v>20210605</v>
          </cell>
          <cell r="O939" t="str">
            <v>CNE2</v>
          </cell>
          <cell r="P939" t="str">
            <v>EN03</v>
          </cell>
          <cell r="Q939">
            <v>43</v>
          </cell>
          <cell r="R939">
            <v>1</v>
          </cell>
          <cell r="S939" t="str">
            <v xml:space="preserve"> </v>
          </cell>
          <cell r="T939" t="str">
            <v xml:space="preserve">USD  </v>
          </cell>
          <cell r="U939" t="str">
            <v>K</v>
          </cell>
          <cell r="V939" t="str">
            <v xml:space="preserve"> </v>
          </cell>
          <cell r="W939" t="str">
            <v xml:space="preserve">          </v>
          </cell>
          <cell r="X939">
            <v>0</v>
          </cell>
          <cell r="Y939">
            <v>502720</v>
          </cell>
          <cell r="Z939">
            <v>42470</v>
          </cell>
          <cell r="AA939">
            <v>6656</v>
          </cell>
          <cell r="AB939" t="str">
            <v xml:space="preserve">rvolkman    </v>
          </cell>
          <cell r="AC939" t="str">
            <v xml:space="preserve">ARSS1MEPF                                                                                                                           </v>
          </cell>
          <cell r="AD939" t="str">
            <v xml:space="preserve">ARSS1MEPF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9" t="str">
            <v xml:space="preserve"> </v>
          </cell>
          <cell r="AF939" t="str">
            <v>NP5</v>
          </cell>
          <cell r="AG939" t="str">
            <v xml:space="preserve">jahorn      </v>
          </cell>
          <cell r="AH939">
            <v>4502194111</v>
          </cell>
          <cell r="AI939">
            <v>10</v>
          </cell>
          <cell r="AJ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9" t="str">
            <v xml:space="preserve">                  </v>
          </cell>
          <cell r="AL939">
            <v>1000527524</v>
          </cell>
          <cell r="AM939" t="str">
            <v>X</v>
          </cell>
          <cell r="AN939" t="str">
            <v>X</v>
          </cell>
          <cell r="AR939">
            <v>20210514</v>
          </cell>
        </row>
        <row r="940">
          <cell r="E940" t="str">
            <v>ARSS1MESF</v>
          </cell>
          <cell r="F940">
            <v>310</v>
          </cell>
          <cell r="G940">
            <v>1000081891</v>
          </cell>
          <cell r="H940" t="str">
            <v xml:space="preserve">          </v>
          </cell>
          <cell r="I940" t="str">
            <v xml:space="preserve">          </v>
          </cell>
          <cell r="J940" t="str">
            <v xml:space="preserve">          </v>
          </cell>
          <cell r="K940">
            <v>7685545</v>
          </cell>
          <cell r="L940">
            <v>76</v>
          </cell>
          <cell r="M940" t="str">
            <v xml:space="preserve">EA </v>
          </cell>
          <cell r="N940">
            <v>20210605</v>
          </cell>
          <cell r="O940" t="str">
            <v>CNE2</v>
          </cell>
          <cell r="P940" t="str">
            <v>EN03</v>
          </cell>
          <cell r="Q940">
            <v>43.86</v>
          </cell>
          <cell r="R940">
            <v>1</v>
          </cell>
          <cell r="S940" t="str">
            <v xml:space="preserve"> </v>
          </cell>
          <cell r="T940" t="str">
            <v xml:space="preserve">USD  </v>
          </cell>
          <cell r="U940" t="str">
            <v>K</v>
          </cell>
          <cell r="V940" t="str">
            <v xml:space="preserve"> </v>
          </cell>
          <cell r="W940" t="str">
            <v xml:space="preserve">          </v>
          </cell>
          <cell r="X940">
            <v>0</v>
          </cell>
          <cell r="Y940">
            <v>502720</v>
          </cell>
          <cell r="Z940">
            <v>42470</v>
          </cell>
          <cell r="AA940">
            <v>6656</v>
          </cell>
          <cell r="AB940" t="str">
            <v xml:space="preserve">rvolkman    </v>
          </cell>
          <cell r="AC940" t="str">
            <v xml:space="preserve">ARSS1MESF                                                                                                                           </v>
          </cell>
          <cell r="AD940" t="str">
            <v xml:space="preserve">ARSS1MESF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0" t="str">
            <v xml:space="preserve"> </v>
          </cell>
          <cell r="AF940" t="str">
            <v>NP5</v>
          </cell>
          <cell r="AG940" t="str">
            <v xml:space="preserve">jahorn      </v>
          </cell>
          <cell r="AH940">
            <v>4502194112</v>
          </cell>
          <cell r="AI940">
            <v>10</v>
          </cell>
          <cell r="AJ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0" t="str">
            <v xml:space="preserve">                  </v>
          </cell>
          <cell r="AL940">
            <v>1000527524</v>
          </cell>
          <cell r="AM940" t="str">
            <v>X</v>
          </cell>
          <cell r="AN940" t="str">
            <v>X</v>
          </cell>
          <cell r="AR940">
            <v>20210514</v>
          </cell>
        </row>
        <row r="941">
          <cell r="E941" t="str">
            <v>ARSS2FCDOE</v>
          </cell>
          <cell r="F941">
            <v>310</v>
          </cell>
          <cell r="G941">
            <v>1000081891</v>
          </cell>
          <cell r="H941" t="str">
            <v xml:space="preserve">          </v>
          </cell>
          <cell r="I941" t="str">
            <v xml:space="preserve">          </v>
          </cell>
          <cell r="J941" t="str">
            <v xml:space="preserve">          </v>
          </cell>
          <cell r="K941">
            <v>7685545</v>
          </cell>
          <cell r="L941">
            <v>12</v>
          </cell>
          <cell r="M941" t="str">
            <v xml:space="preserve">EA </v>
          </cell>
          <cell r="N941">
            <v>20210529</v>
          </cell>
          <cell r="O941" t="str">
            <v>CNE2</v>
          </cell>
          <cell r="P941" t="str">
            <v>EN03</v>
          </cell>
          <cell r="Q941">
            <v>37.590000000000003</v>
          </cell>
          <cell r="R941">
            <v>1</v>
          </cell>
          <cell r="S941" t="str">
            <v xml:space="preserve"> </v>
          </cell>
          <cell r="T941" t="str">
            <v xml:space="preserve">USD  </v>
          </cell>
          <cell r="U941" t="str">
            <v>K</v>
          </cell>
          <cell r="V941" t="str">
            <v xml:space="preserve"> </v>
          </cell>
          <cell r="W941" t="str">
            <v xml:space="preserve">          </v>
          </cell>
          <cell r="X941">
            <v>0</v>
          </cell>
          <cell r="Y941">
            <v>502720</v>
          </cell>
          <cell r="Z941">
            <v>42470</v>
          </cell>
          <cell r="AA941">
            <v>6656</v>
          </cell>
          <cell r="AB941" t="str">
            <v xml:space="preserve">rvolkman    </v>
          </cell>
          <cell r="AC941" t="str">
            <v xml:space="preserve">ARSS2FCDOE                                                                                                                          </v>
          </cell>
          <cell r="AD941" t="str">
            <v xml:space="preserve">ARSS2FCDOE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1" t="str">
            <v xml:space="preserve"> </v>
          </cell>
          <cell r="AF941" t="str">
            <v>NP5</v>
          </cell>
          <cell r="AG941" t="str">
            <v xml:space="preserve">jahorn      </v>
          </cell>
          <cell r="AH941">
            <v>4502194113</v>
          </cell>
          <cell r="AI941">
            <v>10</v>
          </cell>
          <cell r="AJ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1" t="str">
            <v xml:space="preserve">                  </v>
          </cell>
          <cell r="AL941">
            <v>1000527524</v>
          </cell>
          <cell r="AM941" t="str">
            <v>X</v>
          </cell>
          <cell r="AN941" t="str">
            <v>X</v>
          </cell>
          <cell r="AR941">
            <v>20210514</v>
          </cell>
        </row>
        <row r="942">
          <cell r="E942" t="str">
            <v>ARSE2PAPC</v>
          </cell>
          <cell r="F942">
            <v>310</v>
          </cell>
          <cell r="G942">
            <v>1000081891</v>
          </cell>
          <cell r="H942" t="str">
            <v xml:space="preserve">          </v>
          </cell>
          <cell r="I942" t="str">
            <v xml:space="preserve">          </v>
          </cell>
          <cell r="J942" t="str">
            <v xml:space="preserve">          </v>
          </cell>
          <cell r="K942">
            <v>7685545</v>
          </cell>
          <cell r="L942">
            <v>16</v>
          </cell>
          <cell r="M942" t="str">
            <v xml:space="preserve">EA </v>
          </cell>
          <cell r="N942">
            <v>20210529</v>
          </cell>
          <cell r="O942" t="str">
            <v>CNE2</v>
          </cell>
          <cell r="P942" t="str">
            <v>EN03</v>
          </cell>
          <cell r="Q942">
            <v>54.45</v>
          </cell>
          <cell r="R942">
            <v>1</v>
          </cell>
          <cell r="S942" t="str">
            <v xml:space="preserve"> </v>
          </cell>
          <cell r="T942" t="str">
            <v xml:space="preserve">USD  </v>
          </cell>
          <cell r="U942" t="str">
            <v>K</v>
          </cell>
          <cell r="V942" t="str">
            <v xml:space="preserve"> </v>
          </cell>
          <cell r="W942" t="str">
            <v xml:space="preserve">          </v>
          </cell>
          <cell r="X942">
            <v>0</v>
          </cell>
          <cell r="Y942">
            <v>502720</v>
          </cell>
          <cell r="Z942">
            <v>42470</v>
          </cell>
          <cell r="AA942">
            <v>6656</v>
          </cell>
          <cell r="AB942" t="str">
            <v xml:space="preserve">rvolkman    </v>
          </cell>
          <cell r="AC942" t="str">
            <v xml:space="preserve">ARSE2PAPC                                                                                                                           </v>
          </cell>
          <cell r="AD942" t="str">
            <v xml:space="preserve">ARSE2PAPC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2" t="str">
            <v xml:space="preserve"> </v>
          </cell>
          <cell r="AF942" t="str">
            <v>NP5</v>
          </cell>
          <cell r="AG942" t="str">
            <v xml:space="preserve">jahorn      </v>
          </cell>
          <cell r="AH942">
            <v>4502194114</v>
          </cell>
          <cell r="AI942">
            <v>10</v>
          </cell>
          <cell r="AJ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2" t="str">
            <v xml:space="preserve">                  </v>
          </cell>
          <cell r="AL942">
            <v>1000527524</v>
          </cell>
          <cell r="AM942" t="str">
            <v>X</v>
          </cell>
          <cell r="AN942" t="str">
            <v>X</v>
          </cell>
          <cell r="AP942" t="str">
            <v>Changed Price - IF 5/28</v>
          </cell>
          <cell r="AR942">
            <v>20210514</v>
          </cell>
        </row>
        <row r="943">
          <cell r="E943" t="str">
            <v>ARSU2FCDOE</v>
          </cell>
          <cell r="F943">
            <v>310</v>
          </cell>
          <cell r="G943">
            <v>1000016047</v>
          </cell>
          <cell r="H943" t="str">
            <v xml:space="preserve">          </v>
          </cell>
          <cell r="I943" t="str">
            <v xml:space="preserve">          </v>
          </cell>
          <cell r="J943" t="str">
            <v xml:space="preserve">          </v>
          </cell>
          <cell r="K943">
            <v>7685545</v>
          </cell>
          <cell r="L943">
            <v>12</v>
          </cell>
          <cell r="M943" t="str">
            <v xml:space="preserve">EA </v>
          </cell>
          <cell r="N943">
            <v>20210605</v>
          </cell>
          <cell r="O943" t="str">
            <v>CNE2</v>
          </cell>
          <cell r="P943" t="str">
            <v>EN01</v>
          </cell>
          <cell r="Q943">
            <v>40.909999999999997</v>
          </cell>
          <cell r="R943">
            <v>1</v>
          </cell>
          <cell r="S943" t="str">
            <v xml:space="preserve"> </v>
          </cell>
          <cell r="T943" t="str">
            <v xml:space="preserve">USD  </v>
          </cell>
          <cell r="U943" t="str">
            <v>K</v>
          </cell>
          <cell r="V943" t="str">
            <v xml:space="preserve"> </v>
          </cell>
          <cell r="W943" t="str">
            <v xml:space="preserve">          </v>
          </cell>
          <cell r="X943">
            <v>0</v>
          </cell>
          <cell r="Y943">
            <v>502720</v>
          </cell>
          <cell r="Z943">
            <v>42470</v>
          </cell>
          <cell r="AA943">
            <v>6656</v>
          </cell>
          <cell r="AB943" t="str">
            <v xml:space="preserve">rvolkman    </v>
          </cell>
          <cell r="AC943" t="str">
            <v xml:space="preserve">ARSU2FCDOE                                                                                                                          </v>
          </cell>
          <cell r="AD943" t="str">
            <v xml:space="preserve">ARSU2FCDOE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3" t="str">
            <v xml:space="preserve"> </v>
          </cell>
          <cell r="AF943" t="str">
            <v>NP5</v>
          </cell>
          <cell r="AG943" t="str">
            <v xml:space="preserve">rjpitkin    </v>
          </cell>
          <cell r="AH943">
            <v>4502197189</v>
          </cell>
          <cell r="AI943">
            <v>10</v>
          </cell>
          <cell r="AJ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3" t="str">
            <v xml:space="preserve">                  </v>
          </cell>
          <cell r="AL943">
            <v>1000527524</v>
          </cell>
          <cell r="AM943" t="str">
            <v>X</v>
          </cell>
          <cell r="AN943" t="str">
            <v>X</v>
          </cell>
          <cell r="AR943">
            <v>20210521</v>
          </cell>
        </row>
        <row r="944">
          <cell r="E944" t="str">
            <v>YRRM2Z480P</v>
          </cell>
          <cell r="F944">
            <v>310</v>
          </cell>
          <cell r="G944">
            <v>1000081891</v>
          </cell>
          <cell r="H944" t="str">
            <v xml:space="preserve">          </v>
          </cell>
          <cell r="I944" t="str">
            <v xml:space="preserve">          </v>
          </cell>
          <cell r="J944" t="str">
            <v xml:space="preserve">          </v>
          </cell>
          <cell r="K944">
            <v>7685545</v>
          </cell>
          <cell r="L944">
            <v>250</v>
          </cell>
          <cell r="M944" t="str">
            <v xml:space="preserve">EA </v>
          </cell>
          <cell r="N944">
            <v>20210619</v>
          </cell>
          <cell r="O944" t="str">
            <v>CNE2</v>
          </cell>
          <cell r="P944" t="str">
            <v>EN03</v>
          </cell>
          <cell r="Q944">
            <v>3.42</v>
          </cell>
          <cell r="R944">
            <v>1</v>
          </cell>
          <cell r="S944" t="str">
            <v xml:space="preserve"> </v>
          </cell>
          <cell r="T944" t="str">
            <v xml:space="preserve">USD  </v>
          </cell>
          <cell r="U944" t="str">
            <v>K</v>
          </cell>
          <cell r="V944" t="str">
            <v xml:space="preserve"> </v>
          </cell>
          <cell r="W944" t="str">
            <v xml:space="preserve">          </v>
          </cell>
          <cell r="X944">
            <v>0</v>
          </cell>
          <cell r="Y944">
            <v>502720</v>
          </cell>
          <cell r="Z944">
            <v>42470</v>
          </cell>
          <cell r="AA944">
            <v>6656</v>
          </cell>
          <cell r="AB944" t="str">
            <v xml:space="preserve">tlcoenen    </v>
          </cell>
          <cell r="AC944" t="str">
            <v xml:space="preserve">YRRM2Z480P                                                                                                                          </v>
          </cell>
          <cell r="AD944" t="str">
            <v xml:space="preserve">YRRM2Z480P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4" t="str">
            <v xml:space="preserve"> </v>
          </cell>
          <cell r="AF944" t="str">
            <v>NP5</v>
          </cell>
          <cell r="AG944" t="str">
            <v xml:space="preserve">pruscito    </v>
          </cell>
          <cell r="AH944">
            <v>4502197198</v>
          </cell>
          <cell r="AI944">
            <v>10</v>
          </cell>
          <cell r="AJ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4" t="str">
            <v xml:space="preserve">                  </v>
          </cell>
          <cell r="AL944">
            <v>1000523982</v>
          </cell>
          <cell r="AM944" t="str">
            <v>X</v>
          </cell>
          <cell r="AN944" t="str">
            <v>X</v>
          </cell>
          <cell r="AR944">
            <v>20210521</v>
          </cell>
        </row>
        <row r="945">
          <cell r="E945" t="str">
            <v>YRRM2Z480S</v>
          </cell>
          <cell r="F945">
            <v>310</v>
          </cell>
          <cell r="G945">
            <v>1000081891</v>
          </cell>
          <cell r="H945" t="str">
            <v xml:space="preserve">          </v>
          </cell>
          <cell r="I945" t="str">
            <v xml:space="preserve">          </v>
          </cell>
          <cell r="J945" t="str">
            <v xml:space="preserve">          </v>
          </cell>
          <cell r="K945">
            <v>7685545</v>
          </cell>
          <cell r="L945">
            <v>250</v>
          </cell>
          <cell r="M945" t="str">
            <v xml:space="preserve">EA </v>
          </cell>
          <cell r="N945">
            <v>20210619</v>
          </cell>
          <cell r="O945" t="str">
            <v>CNE2</v>
          </cell>
          <cell r="P945" t="str">
            <v>EN03</v>
          </cell>
          <cell r="Q945">
            <v>3.42</v>
          </cell>
          <cell r="R945">
            <v>1</v>
          </cell>
          <cell r="S945" t="str">
            <v xml:space="preserve"> </v>
          </cell>
          <cell r="T945" t="str">
            <v xml:space="preserve">USD  </v>
          </cell>
          <cell r="U945" t="str">
            <v>K</v>
          </cell>
          <cell r="V945" t="str">
            <v xml:space="preserve"> </v>
          </cell>
          <cell r="W945" t="str">
            <v xml:space="preserve">          </v>
          </cell>
          <cell r="X945">
            <v>0</v>
          </cell>
          <cell r="Y945">
            <v>502720</v>
          </cell>
          <cell r="Z945">
            <v>42470</v>
          </cell>
          <cell r="AA945">
            <v>6656</v>
          </cell>
          <cell r="AB945" t="str">
            <v xml:space="preserve">tlcoenen    </v>
          </cell>
          <cell r="AC945" t="str">
            <v xml:space="preserve">YRRM2Z480S                                                                                                                          </v>
          </cell>
          <cell r="AD945" t="str">
            <v xml:space="preserve">YRRM2Z480S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5" t="str">
            <v xml:space="preserve"> </v>
          </cell>
          <cell r="AF945" t="str">
            <v>NP5</v>
          </cell>
          <cell r="AG945" t="str">
            <v xml:space="preserve">pruscito    </v>
          </cell>
          <cell r="AH945">
            <v>4502197199</v>
          </cell>
          <cell r="AI945">
            <v>10</v>
          </cell>
          <cell r="AJ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5" t="str">
            <v xml:space="preserve">                  </v>
          </cell>
          <cell r="AL945">
            <v>1000523982</v>
          </cell>
          <cell r="AM945" t="str">
            <v>X</v>
          </cell>
          <cell r="AN945" t="str">
            <v>X</v>
          </cell>
          <cell r="AR945">
            <v>20210521</v>
          </cell>
        </row>
        <row r="946">
          <cell r="E946" t="str">
            <v>YRR2Y480S1</v>
          </cell>
          <cell r="F946">
            <v>310</v>
          </cell>
          <cell r="G946">
            <v>1000081891</v>
          </cell>
          <cell r="H946" t="str">
            <v xml:space="preserve">          </v>
          </cell>
          <cell r="I946" t="str">
            <v xml:space="preserve">          </v>
          </cell>
          <cell r="J946" t="str">
            <v xml:space="preserve">          </v>
          </cell>
          <cell r="K946">
            <v>7685545</v>
          </cell>
          <cell r="L946">
            <v>64</v>
          </cell>
          <cell r="M946" t="str">
            <v xml:space="preserve">EA </v>
          </cell>
          <cell r="N946">
            <v>20210619</v>
          </cell>
          <cell r="O946" t="str">
            <v>CNE2</v>
          </cell>
          <cell r="P946" t="str">
            <v>EN03</v>
          </cell>
          <cell r="Q946">
            <v>20.03</v>
          </cell>
          <cell r="R946">
            <v>1</v>
          </cell>
          <cell r="S946" t="str">
            <v xml:space="preserve"> </v>
          </cell>
          <cell r="T946" t="str">
            <v xml:space="preserve">USD  </v>
          </cell>
          <cell r="U946" t="str">
            <v>K</v>
          </cell>
          <cell r="V946" t="str">
            <v xml:space="preserve"> </v>
          </cell>
          <cell r="W946" t="str">
            <v xml:space="preserve">          </v>
          </cell>
          <cell r="X946">
            <v>0</v>
          </cell>
          <cell r="Y946">
            <v>502720</v>
          </cell>
          <cell r="Z946">
            <v>42470</v>
          </cell>
          <cell r="AA946">
            <v>6656</v>
          </cell>
          <cell r="AB946" t="str">
            <v xml:space="preserve">tlcoenen    </v>
          </cell>
          <cell r="AC946" t="str">
            <v xml:space="preserve">YRR2Y480S1                                                                                                                          </v>
          </cell>
          <cell r="AD946" t="str">
            <v xml:space="preserve">YRR2Y480S1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6" t="str">
            <v xml:space="preserve"> </v>
          </cell>
          <cell r="AF946" t="str">
            <v>NP5</v>
          </cell>
          <cell r="AG946" t="str">
            <v xml:space="preserve">pruscito    </v>
          </cell>
          <cell r="AH946">
            <v>4502197200</v>
          </cell>
          <cell r="AI946">
            <v>10</v>
          </cell>
          <cell r="AJ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6" t="str">
            <v xml:space="preserve">                  </v>
          </cell>
          <cell r="AL946">
            <v>1000514619</v>
          </cell>
          <cell r="AM946" t="str">
            <v>X</v>
          </cell>
          <cell r="AN946" t="str">
            <v>X</v>
          </cell>
          <cell r="AR946">
            <v>20210521</v>
          </cell>
        </row>
        <row r="947">
          <cell r="E947" t="str">
            <v>YRR2Y480S2</v>
          </cell>
          <cell r="F947">
            <v>310</v>
          </cell>
          <cell r="G947">
            <v>1000081891</v>
          </cell>
          <cell r="H947" t="str">
            <v xml:space="preserve">          </v>
          </cell>
          <cell r="I947" t="str">
            <v xml:space="preserve">          </v>
          </cell>
          <cell r="J947" t="str">
            <v xml:space="preserve">          </v>
          </cell>
          <cell r="K947">
            <v>7685545</v>
          </cell>
          <cell r="L947">
            <v>64</v>
          </cell>
          <cell r="M947" t="str">
            <v xml:space="preserve">EA </v>
          </cell>
          <cell r="N947">
            <v>20210619</v>
          </cell>
          <cell r="O947" t="str">
            <v>CNE2</v>
          </cell>
          <cell r="P947" t="str">
            <v>EN03</v>
          </cell>
          <cell r="Q947">
            <v>20.03</v>
          </cell>
          <cell r="R947">
            <v>1</v>
          </cell>
          <cell r="S947" t="str">
            <v xml:space="preserve"> </v>
          </cell>
          <cell r="T947" t="str">
            <v xml:space="preserve">USD  </v>
          </cell>
          <cell r="U947" t="str">
            <v>K</v>
          </cell>
          <cell r="V947" t="str">
            <v xml:space="preserve"> </v>
          </cell>
          <cell r="W947" t="str">
            <v xml:space="preserve">          </v>
          </cell>
          <cell r="X947">
            <v>0</v>
          </cell>
          <cell r="Y947">
            <v>502720</v>
          </cell>
          <cell r="Z947">
            <v>42470</v>
          </cell>
          <cell r="AA947">
            <v>6656</v>
          </cell>
          <cell r="AB947" t="str">
            <v xml:space="preserve">tlcoenen    </v>
          </cell>
          <cell r="AC947" t="str">
            <v xml:space="preserve">YRR2Y480S2                                                                                                                          </v>
          </cell>
          <cell r="AD947" t="str">
            <v xml:space="preserve">YRR2Y480S2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7" t="str">
            <v xml:space="preserve"> </v>
          </cell>
          <cell r="AF947" t="str">
            <v>NP5</v>
          </cell>
          <cell r="AG947" t="str">
            <v xml:space="preserve">pruscito    </v>
          </cell>
          <cell r="AH947">
            <v>4502197201</v>
          </cell>
          <cell r="AI947">
            <v>10</v>
          </cell>
          <cell r="AJ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7" t="str">
            <v xml:space="preserve">                  </v>
          </cell>
          <cell r="AL947">
            <v>1000514619</v>
          </cell>
          <cell r="AM947" t="str">
            <v>X</v>
          </cell>
          <cell r="AN947" t="str">
            <v>X</v>
          </cell>
          <cell r="AR947">
            <v>20210521</v>
          </cell>
        </row>
        <row r="948">
          <cell r="E948" t="str">
            <v>YRR2U480S1</v>
          </cell>
          <cell r="F948">
            <v>310</v>
          </cell>
          <cell r="G948">
            <v>1000081891</v>
          </cell>
          <cell r="H948" t="str">
            <v xml:space="preserve">          </v>
          </cell>
          <cell r="I948" t="str">
            <v xml:space="preserve">          </v>
          </cell>
          <cell r="J948" t="str">
            <v xml:space="preserve">          </v>
          </cell>
          <cell r="K948">
            <v>7685545</v>
          </cell>
          <cell r="L948">
            <v>32</v>
          </cell>
          <cell r="M948" t="str">
            <v xml:space="preserve">EA </v>
          </cell>
          <cell r="N948">
            <v>20210619</v>
          </cell>
          <cell r="O948" t="str">
            <v>CNE2</v>
          </cell>
          <cell r="P948" t="str">
            <v>EN03</v>
          </cell>
          <cell r="Q948">
            <v>20.03</v>
          </cell>
          <cell r="R948">
            <v>1</v>
          </cell>
          <cell r="S948" t="str">
            <v xml:space="preserve"> </v>
          </cell>
          <cell r="T948" t="str">
            <v xml:space="preserve">USD  </v>
          </cell>
          <cell r="U948" t="str">
            <v>K</v>
          </cell>
          <cell r="V948" t="str">
            <v xml:space="preserve"> </v>
          </cell>
          <cell r="W948" t="str">
            <v xml:space="preserve">          </v>
          </cell>
          <cell r="X948">
            <v>0</v>
          </cell>
          <cell r="Y948">
            <v>502720</v>
          </cell>
          <cell r="Z948">
            <v>42470</v>
          </cell>
          <cell r="AA948">
            <v>6656</v>
          </cell>
          <cell r="AB948" t="str">
            <v xml:space="preserve">tlcoenen    </v>
          </cell>
          <cell r="AC948" t="str">
            <v xml:space="preserve">YRR2U480S1                                                                                                                          </v>
          </cell>
          <cell r="AD948" t="str">
            <v xml:space="preserve">YRR2U480S1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8" t="str">
            <v xml:space="preserve"> </v>
          </cell>
          <cell r="AF948" t="str">
            <v>NP5</v>
          </cell>
          <cell r="AG948" t="str">
            <v xml:space="preserve">pruscito    </v>
          </cell>
          <cell r="AH948">
            <v>4502197202</v>
          </cell>
          <cell r="AI948">
            <v>10</v>
          </cell>
          <cell r="AJ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8" t="str">
            <v xml:space="preserve">                  </v>
          </cell>
          <cell r="AL948">
            <v>1000514619</v>
          </cell>
          <cell r="AM948" t="str">
            <v>X</v>
          </cell>
          <cell r="AN948" t="str">
            <v>X</v>
          </cell>
          <cell r="AR948">
            <v>20210521</v>
          </cell>
        </row>
        <row r="949">
          <cell r="E949" t="str">
            <v>YRR2U480S2</v>
          </cell>
          <cell r="F949">
            <v>310</v>
          </cell>
          <cell r="G949">
            <v>1000081891</v>
          </cell>
          <cell r="H949" t="str">
            <v xml:space="preserve">          </v>
          </cell>
          <cell r="I949" t="str">
            <v xml:space="preserve">          </v>
          </cell>
          <cell r="J949" t="str">
            <v xml:space="preserve">          </v>
          </cell>
          <cell r="K949">
            <v>7685545</v>
          </cell>
          <cell r="L949">
            <v>32</v>
          </cell>
          <cell r="M949" t="str">
            <v xml:space="preserve">EA </v>
          </cell>
          <cell r="N949">
            <v>20210619</v>
          </cell>
          <cell r="O949" t="str">
            <v>CNE2</v>
          </cell>
          <cell r="P949" t="str">
            <v>EN03</v>
          </cell>
          <cell r="Q949">
            <v>20.03</v>
          </cell>
          <cell r="R949">
            <v>1</v>
          </cell>
          <cell r="S949" t="str">
            <v xml:space="preserve"> </v>
          </cell>
          <cell r="T949" t="str">
            <v xml:space="preserve">USD  </v>
          </cell>
          <cell r="U949" t="str">
            <v>K</v>
          </cell>
          <cell r="V949" t="str">
            <v xml:space="preserve"> </v>
          </cell>
          <cell r="W949" t="str">
            <v xml:space="preserve">          </v>
          </cell>
          <cell r="X949">
            <v>0</v>
          </cell>
          <cell r="Y949">
            <v>502720</v>
          </cell>
          <cell r="Z949">
            <v>42470</v>
          </cell>
          <cell r="AA949">
            <v>6656</v>
          </cell>
          <cell r="AB949" t="str">
            <v xml:space="preserve">tlcoenen    </v>
          </cell>
          <cell r="AC949" t="str">
            <v xml:space="preserve">YRR2U480S2                                                                                                                          </v>
          </cell>
          <cell r="AD949" t="str">
            <v xml:space="preserve">YRR2U480S2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9" t="str">
            <v xml:space="preserve"> </v>
          </cell>
          <cell r="AF949" t="str">
            <v>NP5</v>
          </cell>
          <cell r="AG949" t="str">
            <v xml:space="preserve">pruscito    </v>
          </cell>
          <cell r="AH949">
            <v>4502197203</v>
          </cell>
          <cell r="AI949">
            <v>10</v>
          </cell>
          <cell r="AJ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9" t="str">
            <v xml:space="preserve">                  </v>
          </cell>
          <cell r="AL949">
            <v>1000514619</v>
          </cell>
          <cell r="AM949" t="str">
            <v>X</v>
          </cell>
          <cell r="AN949" t="str">
            <v>X</v>
          </cell>
          <cell r="AR949">
            <v>20210521</v>
          </cell>
        </row>
        <row r="950">
          <cell r="E950" t="str">
            <v>ARSS2TCPC</v>
          </cell>
          <cell r="F950">
            <v>310</v>
          </cell>
          <cell r="G950">
            <v>1000081891</v>
          </cell>
          <cell r="H950" t="str">
            <v xml:space="preserve">          </v>
          </cell>
          <cell r="I950" t="str">
            <v xml:space="preserve">          </v>
          </cell>
          <cell r="J950" t="str">
            <v xml:space="preserve">          </v>
          </cell>
          <cell r="K950">
            <v>7685545</v>
          </cell>
          <cell r="L950">
            <v>8</v>
          </cell>
          <cell r="M950" t="str">
            <v xml:space="preserve">EA </v>
          </cell>
          <cell r="N950">
            <v>20210612</v>
          </cell>
          <cell r="O950" t="str">
            <v>CNE2</v>
          </cell>
          <cell r="P950" t="str">
            <v>EN03</v>
          </cell>
          <cell r="Q950">
            <v>41.87</v>
          </cell>
          <cell r="R950">
            <v>1</v>
          </cell>
          <cell r="S950" t="str">
            <v xml:space="preserve"> </v>
          </cell>
          <cell r="T950" t="str">
            <v xml:space="preserve">USD  </v>
          </cell>
          <cell r="U950" t="str">
            <v>K</v>
          </cell>
          <cell r="V950" t="str">
            <v xml:space="preserve"> </v>
          </cell>
          <cell r="W950" t="str">
            <v xml:space="preserve">          </v>
          </cell>
          <cell r="X950">
            <v>0</v>
          </cell>
          <cell r="Y950">
            <v>502720</v>
          </cell>
          <cell r="Z950">
            <v>42470</v>
          </cell>
          <cell r="AA950">
            <v>6656</v>
          </cell>
          <cell r="AB950" t="str">
            <v xml:space="preserve">rvolkman    </v>
          </cell>
          <cell r="AC950" t="str">
            <v xml:space="preserve">ARSS2TCPC                                                                                                                           </v>
          </cell>
          <cell r="AD950" t="str">
            <v xml:space="preserve">ARSS2TCPC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0" t="str">
            <v xml:space="preserve"> </v>
          </cell>
          <cell r="AF950" t="str">
            <v>NP5</v>
          </cell>
          <cell r="AG950" t="str">
            <v xml:space="preserve">jahorn      </v>
          </cell>
          <cell r="AH950">
            <v>4502197190</v>
          </cell>
          <cell r="AI950">
            <v>10</v>
          </cell>
          <cell r="AJ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0" t="str">
            <v xml:space="preserve">                  </v>
          </cell>
          <cell r="AL950">
            <v>1000527524</v>
          </cell>
          <cell r="AM950" t="str">
            <v>X</v>
          </cell>
          <cell r="AN950" t="str">
            <v>X</v>
          </cell>
          <cell r="AR950">
            <v>20210521</v>
          </cell>
        </row>
        <row r="951">
          <cell r="E951" t="str">
            <v>ARSS15P2PC_VAT</v>
          </cell>
          <cell r="F951">
            <v>310</v>
          </cell>
          <cell r="G951">
            <v>1000081891</v>
          </cell>
          <cell r="H951" t="str">
            <v xml:space="preserve">          </v>
          </cell>
          <cell r="I951" t="str">
            <v xml:space="preserve">          </v>
          </cell>
          <cell r="J951" t="str">
            <v xml:space="preserve">          </v>
          </cell>
          <cell r="K951">
            <v>7685545</v>
          </cell>
          <cell r="L951">
            <v>1</v>
          </cell>
          <cell r="M951" t="str">
            <v xml:space="preserve">EA </v>
          </cell>
          <cell r="N951">
            <v>20210529</v>
          </cell>
          <cell r="O951" t="str">
            <v>CNE2</v>
          </cell>
          <cell r="P951" t="str">
            <v>EN03</v>
          </cell>
          <cell r="Q951">
            <v>100.35</v>
          </cell>
          <cell r="R951">
            <v>1</v>
          </cell>
          <cell r="S951" t="str">
            <v xml:space="preserve"> </v>
          </cell>
          <cell r="T951" t="str">
            <v xml:space="preserve">USD  </v>
          </cell>
          <cell r="U951" t="str">
            <v>K</v>
          </cell>
          <cell r="V951" t="str">
            <v xml:space="preserve"> </v>
          </cell>
          <cell r="W951" t="str">
            <v xml:space="preserve">          </v>
          </cell>
          <cell r="X951">
            <v>0</v>
          </cell>
          <cell r="Y951">
            <v>502720</v>
          </cell>
          <cell r="Z951">
            <v>42470</v>
          </cell>
          <cell r="AA951">
            <v>6656</v>
          </cell>
          <cell r="AB951" t="str">
            <v xml:space="preserve">rvolkman    </v>
          </cell>
          <cell r="AC951" t="str">
            <v xml:space="preserve">ARSS15P2PC_VAT                                                                                                                      </v>
          </cell>
          <cell r="AD951" t="str">
            <v xml:space="preserve">ARSS15P2PC_VAT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1" t="str">
            <v xml:space="preserve"> </v>
          </cell>
          <cell r="AF951" t="str">
            <v>NP5</v>
          </cell>
          <cell r="AG951" t="str">
            <v xml:space="preserve">jahorn      </v>
          </cell>
          <cell r="AH951">
            <v>4502197191</v>
          </cell>
          <cell r="AI951">
            <v>10</v>
          </cell>
          <cell r="AJ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1" t="str">
            <v xml:space="preserve">                  </v>
          </cell>
          <cell r="AL951">
            <v>1000527524</v>
          </cell>
          <cell r="AM951" t="str">
            <v>X</v>
          </cell>
          <cell r="AN951" t="str">
            <v>X</v>
          </cell>
          <cell r="AR951">
            <v>20210521</v>
          </cell>
        </row>
        <row r="952">
          <cell r="E952" t="str">
            <v>ARSS15E1PM_VAT</v>
          </cell>
          <cell r="F952">
            <v>310</v>
          </cell>
          <cell r="G952">
            <v>1000081891</v>
          </cell>
          <cell r="H952" t="str">
            <v xml:space="preserve">          </v>
          </cell>
          <cell r="I952" t="str">
            <v xml:space="preserve">          </v>
          </cell>
          <cell r="J952" t="str">
            <v xml:space="preserve">          </v>
          </cell>
          <cell r="K952">
            <v>7685545</v>
          </cell>
          <cell r="L952">
            <v>4</v>
          </cell>
          <cell r="M952" t="str">
            <v xml:space="preserve">EA </v>
          </cell>
          <cell r="N952">
            <v>20210529</v>
          </cell>
          <cell r="O952" t="str">
            <v>CNE2</v>
          </cell>
          <cell r="P952" t="str">
            <v>EN03</v>
          </cell>
          <cell r="Q952">
            <v>100.33</v>
          </cell>
          <cell r="R952">
            <v>1</v>
          </cell>
          <cell r="S952" t="str">
            <v xml:space="preserve"> </v>
          </cell>
          <cell r="T952" t="str">
            <v xml:space="preserve">USD  </v>
          </cell>
          <cell r="U952" t="str">
            <v>K</v>
          </cell>
          <cell r="V952" t="str">
            <v xml:space="preserve"> </v>
          </cell>
          <cell r="W952" t="str">
            <v xml:space="preserve">          </v>
          </cell>
          <cell r="X952">
            <v>0</v>
          </cell>
          <cell r="Y952">
            <v>502720</v>
          </cell>
          <cell r="Z952">
            <v>42470</v>
          </cell>
          <cell r="AA952">
            <v>6656</v>
          </cell>
          <cell r="AB952" t="str">
            <v xml:space="preserve">rvolkman    </v>
          </cell>
          <cell r="AC952" t="str">
            <v xml:space="preserve">ARSS15E1PM_VAT                                                                                                                      </v>
          </cell>
          <cell r="AD952" t="str">
            <v xml:space="preserve">ARSS15E1PM_VAT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2" t="str">
            <v xml:space="preserve"> </v>
          </cell>
          <cell r="AF952" t="str">
            <v>NP5</v>
          </cell>
          <cell r="AG952" t="str">
            <v xml:space="preserve">jahorn      </v>
          </cell>
          <cell r="AH952">
            <v>4502197192</v>
          </cell>
          <cell r="AI952">
            <v>10</v>
          </cell>
          <cell r="AJ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2" t="str">
            <v xml:space="preserve">                  </v>
          </cell>
          <cell r="AL952">
            <v>1000527524</v>
          </cell>
          <cell r="AM952" t="str">
            <v>X</v>
          </cell>
          <cell r="AN952" t="str">
            <v>X</v>
          </cell>
          <cell r="AR952">
            <v>20210521</v>
          </cell>
        </row>
        <row r="953">
          <cell r="E953" t="str">
            <v>ARSS15FDOE</v>
          </cell>
          <cell r="F953">
            <v>310</v>
          </cell>
          <cell r="G953">
            <v>1000081891</v>
          </cell>
          <cell r="H953" t="str">
            <v xml:space="preserve">          </v>
          </cell>
          <cell r="I953" t="str">
            <v xml:space="preserve">          </v>
          </cell>
          <cell r="J953" t="str">
            <v xml:space="preserve">          </v>
          </cell>
          <cell r="K953">
            <v>7685545</v>
          </cell>
          <cell r="L953">
            <v>5</v>
          </cell>
          <cell r="M953" t="str">
            <v xml:space="preserve">EA </v>
          </cell>
          <cell r="N953">
            <v>20210605</v>
          </cell>
          <cell r="O953" t="str">
            <v>CNE2</v>
          </cell>
          <cell r="P953" t="str">
            <v>EN03</v>
          </cell>
          <cell r="Q953">
            <v>95.55</v>
          </cell>
          <cell r="R953">
            <v>1</v>
          </cell>
          <cell r="S953" t="str">
            <v xml:space="preserve"> </v>
          </cell>
          <cell r="T953" t="str">
            <v xml:space="preserve">USD  </v>
          </cell>
          <cell r="U953" t="str">
            <v>K</v>
          </cell>
          <cell r="V953" t="str">
            <v xml:space="preserve"> </v>
          </cell>
          <cell r="W953" t="str">
            <v xml:space="preserve">          </v>
          </cell>
          <cell r="X953">
            <v>0</v>
          </cell>
          <cell r="Y953">
            <v>502720</v>
          </cell>
          <cell r="Z953">
            <v>42470</v>
          </cell>
          <cell r="AA953">
            <v>6656</v>
          </cell>
          <cell r="AB953" t="str">
            <v xml:space="preserve">rvolkman    </v>
          </cell>
          <cell r="AC953" t="str">
            <v xml:space="preserve">ARSS15FDOE                                                                                                                          </v>
          </cell>
          <cell r="AD953" t="str">
            <v xml:space="preserve">ARSS15FDOE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3" t="str">
            <v xml:space="preserve"> </v>
          </cell>
          <cell r="AF953" t="str">
            <v>NP5</v>
          </cell>
          <cell r="AG953" t="str">
            <v xml:space="preserve">jahorn      </v>
          </cell>
          <cell r="AH953">
            <v>4502197193</v>
          </cell>
          <cell r="AI953">
            <v>10</v>
          </cell>
          <cell r="AJ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3" t="str">
            <v xml:space="preserve">                  </v>
          </cell>
          <cell r="AL953">
            <v>1000527524</v>
          </cell>
          <cell r="AM953" t="str">
            <v>X</v>
          </cell>
          <cell r="AN953" t="str">
            <v>X</v>
          </cell>
          <cell r="AR953">
            <v>20210521</v>
          </cell>
        </row>
        <row r="954">
          <cell r="E954" t="str">
            <v>CR2S4TPBAN_VAT</v>
          </cell>
          <cell r="F954">
            <v>310</v>
          </cell>
          <cell r="G954">
            <v>1000081891</v>
          </cell>
          <cell r="H954" t="str">
            <v xml:space="preserve">          </v>
          </cell>
          <cell r="I954" t="str">
            <v xml:space="preserve">          </v>
          </cell>
          <cell r="J954" t="str">
            <v xml:space="preserve">          </v>
          </cell>
          <cell r="K954">
            <v>7685545</v>
          </cell>
          <cell r="L954">
            <v>12</v>
          </cell>
          <cell r="M954" t="str">
            <v xml:space="preserve">EA </v>
          </cell>
          <cell r="N954">
            <v>20210529</v>
          </cell>
          <cell r="O954" t="str">
            <v>CNE2</v>
          </cell>
          <cell r="P954" t="str">
            <v>EN03</v>
          </cell>
          <cell r="Q954">
            <v>34.81</v>
          </cell>
          <cell r="R954">
            <v>1</v>
          </cell>
          <cell r="S954" t="str">
            <v xml:space="preserve"> </v>
          </cell>
          <cell r="T954" t="str">
            <v xml:space="preserve">USD  </v>
          </cell>
          <cell r="U954" t="str">
            <v>K</v>
          </cell>
          <cell r="V954" t="str">
            <v xml:space="preserve"> </v>
          </cell>
          <cell r="W954" t="str">
            <v xml:space="preserve">          </v>
          </cell>
          <cell r="X954">
            <v>0</v>
          </cell>
          <cell r="Y954">
            <v>502720</v>
          </cell>
          <cell r="Z954">
            <v>42470</v>
          </cell>
          <cell r="AA954">
            <v>6656</v>
          </cell>
          <cell r="AB954" t="str">
            <v xml:space="preserve">hoangan     </v>
          </cell>
          <cell r="AC954" t="str">
            <v xml:space="preserve">CR2S4TPBAN_VAT                                                                                                                      </v>
          </cell>
          <cell r="AD954" t="str">
            <v xml:space="preserve">CR2S4TPBAN_VAT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4" t="str">
            <v xml:space="preserve"> </v>
          </cell>
          <cell r="AF954" t="str">
            <v>NP5</v>
          </cell>
          <cell r="AG954" t="str">
            <v xml:space="preserve">jhudson     </v>
          </cell>
          <cell r="AH954">
            <v>4502197194</v>
          </cell>
          <cell r="AI954">
            <v>10</v>
          </cell>
          <cell r="AJ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4" t="str">
            <v xml:space="preserve">                  </v>
          </cell>
          <cell r="AL954">
            <v>1000529169</v>
          </cell>
          <cell r="AM954" t="str">
            <v>X</v>
          </cell>
          <cell r="AN954" t="str">
            <v>X</v>
          </cell>
          <cell r="AR954">
            <v>20210521</v>
          </cell>
        </row>
        <row r="955">
          <cell r="E955" t="str">
            <v>KHT85QSHP1_VAT</v>
          </cell>
          <cell r="F955">
            <v>310</v>
          </cell>
          <cell r="G955">
            <v>1000081891</v>
          </cell>
          <cell r="H955" t="str">
            <v xml:space="preserve">          </v>
          </cell>
          <cell r="I955" t="str">
            <v xml:space="preserve">          </v>
          </cell>
          <cell r="J955" t="str">
            <v xml:space="preserve">          </v>
          </cell>
          <cell r="K955">
            <v>7685545</v>
          </cell>
          <cell r="L955">
            <v>70</v>
          </cell>
          <cell r="M955" t="str">
            <v xml:space="preserve">EA </v>
          </cell>
          <cell r="N955">
            <v>20210529</v>
          </cell>
          <cell r="O955" t="str">
            <v>CNE2</v>
          </cell>
          <cell r="P955" t="str">
            <v>EN03</v>
          </cell>
          <cell r="Q955">
            <v>9.2100000000000009</v>
          </cell>
          <cell r="R955">
            <v>1</v>
          </cell>
          <cell r="S955" t="str">
            <v xml:space="preserve"> </v>
          </cell>
          <cell r="T955" t="str">
            <v xml:space="preserve">USD  </v>
          </cell>
          <cell r="U955" t="str">
            <v>K</v>
          </cell>
          <cell r="V955" t="str">
            <v xml:space="preserve"> </v>
          </cell>
          <cell r="W955" t="str">
            <v xml:space="preserve">          </v>
          </cell>
          <cell r="X955">
            <v>0</v>
          </cell>
          <cell r="Y955">
            <v>502720</v>
          </cell>
          <cell r="Z955">
            <v>42470</v>
          </cell>
          <cell r="AA955">
            <v>6656</v>
          </cell>
          <cell r="AB955" t="str">
            <v xml:space="preserve">ggaba       </v>
          </cell>
          <cell r="AC955" t="str">
            <v xml:space="preserve">KHT85QSHP1_VAT                                                                                                                      </v>
          </cell>
          <cell r="AD955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5" t="str">
            <v xml:space="preserve"> </v>
          </cell>
          <cell r="AF955" t="str">
            <v>NP5</v>
          </cell>
          <cell r="AG955" t="str">
            <v xml:space="preserve">hkhong      </v>
          </cell>
          <cell r="AH955">
            <v>4502197195</v>
          </cell>
          <cell r="AI955">
            <v>10</v>
          </cell>
          <cell r="AJ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5" t="str">
            <v xml:space="preserve">                  </v>
          </cell>
          <cell r="AL955">
            <v>1000180220</v>
          </cell>
          <cell r="AM955" t="str">
            <v>X</v>
          </cell>
          <cell r="AN955" t="str">
            <v>X</v>
          </cell>
          <cell r="AR955">
            <v>20210521</v>
          </cell>
        </row>
        <row r="956">
          <cell r="E956" t="str">
            <v>YRRM2Z240P</v>
          </cell>
          <cell r="F956">
            <v>310</v>
          </cell>
          <cell r="G956">
            <v>1000081891</v>
          </cell>
          <cell r="H956" t="str">
            <v xml:space="preserve">          </v>
          </cell>
          <cell r="I956" t="str">
            <v xml:space="preserve">          </v>
          </cell>
          <cell r="J956" t="str">
            <v xml:space="preserve">          </v>
          </cell>
          <cell r="K956">
            <v>7685545</v>
          </cell>
          <cell r="L956">
            <v>270</v>
          </cell>
          <cell r="M956" t="str">
            <v xml:space="preserve">EA </v>
          </cell>
          <cell r="N956">
            <v>20210619</v>
          </cell>
          <cell r="O956" t="str">
            <v>CNE2</v>
          </cell>
          <cell r="P956" t="str">
            <v>EN03</v>
          </cell>
          <cell r="Q956">
            <v>3.42</v>
          </cell>
          <cell r="R956">
            <v>1</v>
          </cell>
          <cell r="S956" t="str">
            <v xml:space="preserve"> </v>
          </cell>
          <cell r="T956" t="str">
            <v xml:space="preserve">USD  </v>
          </cell>
          <cell r="U956" t="str">
            <v>K</v>
          </cell>
          <cell r="V956" t="str">
            <v xml:space="preserve"> </v>
          </cell>
          <cell r="W956" t="str">
            <v xml:space="preserve">          </v>
          </cell>
          <cell r="X956">
            <v>0</v>
          </cell>
          <cell r="Y956">
            <v>502720</v>
          </cell>
          <cell r="Z956">
            <v>42470</v>
          </cell>
          <cell r="AA956">
            <v>6656</v>
          </cell>
          <cell r="AB956" t="str">
            <v xml:space="preserve">tlcoenen    </v>
          </cell>
          <cell r="AC956" t="str">
            <v xml:space="preserve">YRRM2Z240P                                                                                                                          </v>
          </cell>
          <cell r="AD956" t="str">
            <v xml:space="preserve">YRRM2Z240P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6" t="str">
            <v xml:space="preserve"> </v>
          </cell>
          <cell r="AF956" t="str">
            <v>NP5</v>
          </cell>
          <cell r="AG956" t="str">
            <v xml:space="preserve">pruscito    </v>
          </cell>
          <cell r="AH956">
            <v>4502197196</v>
          </cell>
          <cell r="AI956">
            <v>10</v>
          </cell>
          <cell r="AJ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6" t="str">
            <v xml:space="preserve">                  </v>
          </cell>
          <cell r="AL956">
            <v>1000523982</v>
          </cell>
          <cell r="AM956" t="str">
            <v>X</v>
          </cell>
          <cell r="AN956" t="str">
            <v>X</v>
          </cell>
          <cell r="AR956">
            <v>20210521</v>
          </cell>
        </row>
        <row r="957">
          <cell r="E957" t="str">
            <v>YRRM2Z240S</v>
          </cell>
          <cell r="F957">
            <v>310</v>
          </cell>
          <cell r="G957">
            <v>1000081891</v>
          </cell>
          <cell r="H957" t="str">
            <v xml:space="preserve">          </v>
          </cell>
          <cell r="I957" t="str">
            <v xml:space="preserve">          </v>
          </cell>
          <cell r="J957" t="str">
            <v xml:space="preserve">          </v>
          </cell>
          <cell r="K957">
            <v>7685545</v>
          </cell>
          <cell r="L957">
            <v>250</v>
          </cell>
          <cell r="M957" t="str">
            <v xml:space="preserve">EA </v>
          </cell>
          <cell r="N957">
            <v>20210619</v>
          </cell>
          <cell r="O957" t="str">
            <v>CNE2</v>
          </cell>
          <cell r="P957" t="str">
            <v>EN03</v>
          </cell>
          <cell r="Q957">
            <v>3.42</v>
          </cell>
          <cell r="R957">
            <v>1</v>
          </cell>
          <cell r="S957" t="str">
            <v xml:space="preserve"> </v>
          </cell>
          <cell r="T957" t="str">
            <v xml:space="preserve">USD  </v>
          </cell>
          <cell r="U957" t="str">
            <v>K</v>
          </cell>
          <cell r="V957" t="str">
            <v xml:space="preserve"> </v>
          </cell>
          <cell r="W957" t="str">
            <v xml:space="preserve">          </v>
          </cell>
          <cell r="X957">
            <v>0</v>
          </cell>
          <cell r="Y957">
            <v>502720</v>
          </cell>
          <cell r="Z957">
            <v>42470</v>
          </cell>
          <cell r="AA957">
            <v>6656</v>
          </cell>
          <cell r="AB957" t="str">
            <v xml:space="preserve">tlcoenen    </v>
          </cell>
          <cell r="AC957" t="str">
            <v xml:space="preserve">YRRM2Z240S                                                                                                                          </v>
          </cell>
          <cell r="AD957" t="str">
            <v xml:space="preserve">YRRM2Z240S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7" t="str">
            <v xml:space="preserve"> </v>
          </cell>
          <cell r="AF957" t="str">
            <v>NP5</v>
          </cell>
          <cell r="AG957" t="str">
            <v xml:space="preserve">pruscito    </v>
          </cell>
          <cell r="AH957">
            <v>4502197197</v>
          </cell>
          <cell r="AI957">
            <v>10</v>
          </cell>
          <cell r="AJ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7" t="str">
            <v xml:space="preserve">                  </v>
          </cell>
          <cell r="AL957">
            <v>1000523982</v>
          </cell>
          <cell r="AM957" t="str">
            <v>X</v>
          </cell>
          <cell r="AN957" t="str">
            <v>X</v>
          </cell>
          <cell r="AR957">
            <v>20210521</v>
          </cell>
        </row>
        <row r="958">
          <cell r="E958" t="str">
            <v>ARSU2BPC</v>
          </cell>
          <cell r="F958">
            <v>310</v>
          </cell>
          <cell r="G958">
            <v>1000016047</v>
          </cell>
          <cell r="H958" t="str">
            <v xml:space="preserve">          </v>
          </cell>
          <cell r="I958" t="str">
            <v xml:space="preserve">          </v>
          </cell>
          <cell r="J958" t="str">
            <v xml:space="preserve">          </v>
          </cell>
          <cell r="K958">
            <v>7685545</v>
          </cell>
          <cell r="L958">
            <v>168</v>
          </cell>
          <cell r="M958" t="str">
            <v xml:space="preserve">EA </v>
          </cell>
          <cell r="N958">
            <v>20210619</v>
          </cell>
          <cell r="O958" t="str">
            <v>CNE2</v>
          </cell>
          <cell r="P958" t="str">
            <v>EN01</v>
          </cell>
          <cell r="Q958">
            <v>40.909999999999997</v>
          </cell>
          <cell r="R958">
            <v>1</v>
          </cell>
          <cell r="S958" t="str">
            <v xml:space="preserve"> </v>
          </cell>
          <cell r="T958" t="str">
            <v xml:space="preserve">USD  </v>
          </cell>
          <cell r="U958" t="str">
            <v>K</v>
          </cell>
          <cell r="V958" t="str">
            <v xml:space="preserve"> </v>
          </cell>
          <cell r="W958" t="str">
            <v xml:space="preserve">          </v>
          </cell>
          <cell r="X958">
            <v>0</v>
          </cell>
          <cell r="Y958">
            <v>502720</v>
          </cell>
          <cell r="Z958">
            <v>42470</v>
          </cell>
          <cell r="AA958">
            <v>6656</v>
          </cell>
          <cell r="AB958" t="str">
            <v xml:space="preserve">rvolkman    </v>
          </cell>
          <cell r="AC958" t="str">
            <v xml:space="preserve">ARSU2BPC                                                                                                                            </v>
          </cell>
          <cell r="AD958" t="str">
            <v xml:space="preserve">ARSU2BPC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8" t="str">
            <v xml:space="preserve"> </v>
          </cell>
          <cell r="AF958" t="str">
            <v>NPB</v>
          </cell>
          <cell r="AG958" t="str">
            <v xml:space="preserve">rjpitkin    </v>
          </cell>
          <cell r="AH958">
            <v>4502200526</v>
          </cell>
          <cell r="AI958">
            <v>10</v>
          </cell>
          <cell r="AJ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8" t="str">
            <v xml:space="preserve">                  </v>
          </cell>
          <cell r="AL958">
            <v>1000527524</v>
          </cell>
          <cell r="AM958" t="str">
            <v>X</v>
          </cell>
          <cell r="AN958" t="str">
            <v>X</v>
          </cell>
          <cell r="AR958">
            <v>20210528</v>
          </cell>
        </row>
        <row r="959">
          <cell r="E959" t="str">
            <v>ARSU8BPF</v>
          </cell>
          <cell r="F959">
            <v>310</v>
          </cell>
          <cell r="G959">
            <v>1000016047</v>
          </cell>
          <cell r="H959" t="str">
            <v xml:space="preserve">          </v>
          </cell>
          <cell r="I959" t="str">
            <v xml:space="preserve">          </v>
          </cell>
          <cell r="J959" t="str">
            <v xml:space="preserve">          </v>
          </cell>
          <cell r="K959">
            <v>7685545</v>
          </cell>
          <cell r="L959">
            <v>140</v>
          </cell>
          <cell r="M959" t="str">
            <v xml:space="preserve">EA </v>
          </cell>
          <cell r="N959">
            <v>20210619</v>
          </cell>
          <cell r="O959" t="str">
            <v>CNE2</v>
          </cell>
          <cell r="P959" t="str">
            <v>EN01</v>
          </cell>
          <cell r="Q959">
            <v>40.93</v>
          </cell>
          <cell r="R959">
            <v>1</v>
          </cell>
          <cell r="S959" t="str">
            <v xml:space="preserve"> </v>
          </cell>
          <cell r="T959" t="str">
            <v xml:space="preserve">USD  </v>
          </cell>
          <cell r="U959" t="str">
            <v>K</v>
          </cell>
          <cell r="V959" t="str">
            <v xml:space="preserve"> </v>
          </cell>
          <cell r="W959" t="str">
            <v xml:space="preserve">          </v>
          </cell>
          <cell r="X959">
            <v>0</v>
          </cell>
          <cell r="Y959">
            <v>502720</v>
          </cell>
          <cell r="Z959">
            <v>42470</v>
          </cell>
          <cell r="AA959">
            <v>6656</v>
          </cell>
          <cell r="AB959" t="str">
            <v xml:space="preserve">rvolkman    </v>
          </cell>
          <cell r="AC959" t="str">
            <v xml:space="preserve">ARSU8BPF                                                                                                                            </v>
          </cell>
          <cell r="AD959" t="str">
            <v xml:space="preserve">ARSU8BPF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9" t="str">
            <v xml:space="preserve"> </v>
          </cell>
          <cell r="AF959" t="str">
            <v>NPB</v>
          </cell>
          <cell r="AG959" t="str">
            <v xml:space="preserve">rjpitkin    </v>
          </cell>
          <cell r="AH959">
            <v>4502200535</v>
          </cell>
          <cell r="AI959">
            <v>10</v>
          </cell>
          <cell r="AJ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9" t="str">
            <v xml:space="preserve">                  </v>
          </cell>
          <cell r="AL959">
            <v>1000527524</v>
          </cell>
          <cell r="AM959" t="str">
            <v>X</v>
          </cell>
          <cell r="AN959" t="str">
            <v>X</v>
          </cell>
          <cell r="AR959">
            <v>20210528</v>
          </cell>
        </row>
        <row r="960">
          <cell r="E960" t="str">
            <v>ARMA6BS</v>
          </cell>
          <cell r="F960">
            <v>310</v>
          </cell>
          <cell r="G960">
            <v>1000081891</v>
          </cell>
          <cell r="H960" t="str">
            <v xml:space="preserve">          </v>
          </cell>
          <cell r="I960" t="str">
            <v xml:space="preserve">          </v>
          </cell>
          <cell r="J960" t="str">
            <v xml:space="preserve">          </v>
          </cell>
          <cell r="K960">
            <v>7685545</v>
          </cell>
          <cell r="L960">
            <v>250</v>
          </cell>
          <cell r="M960" t="str">
            <v xml:space="preserve">EA </v>
          </cell>
          <cell r="N960">
            <v>20210619</v>
          </cell>
          <cell r="O960" t="str">
            <v>CNE2</v>
          </cell>
          <cell r="P960" t="str">
            <v>EN03</v>
          </cell>
          <cell r="Q960">
            <v>68.2</v>
          </cell>
          <cell r="R960">
            <v>1</v>
          </cell>
          <cell r="S960" t="str">
            <v xml:space="preserve"> </v>
          </cell>
          <cell r="T960" t="str">
            <v xml:space="preserve">USD  </v>
          </cell>
          <cell r="U960" t="str">
            <v>K</v>
          </cell>
          <cell r="V960" t="str">
            <v xml:space="preserve"> </v>
          </cell>
          <cell r="W960" t="str">
            <v xml:space="preserve">          </v>
          </cell>
          <cell r="X960">
            <v>0</v>
          </cell>
          <cell r="Y960">
            <v>502720</v>
          </cell>
          <cell r="Z960">
            <v>42470</v>
          </cell>
          <cell r="AA960">
            <v>6656</v>
          </cell>
          <cell r="AB960" t="str">
            <v xml:space="preserve">rvolkman    </v>
          </cell>
          <cell r="AC960" t="str">
            <v xml:space="preserve">ARMA6BS                                                                                                                             </v>
          </cell>
          <cell r="AD960" t="str">
            <v xml:space="preserve">ARMA6BS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0" t="str">
            <v xml:space="preserve"> </v>
          </cell>
          <cell r="AF960" t="str">
            <v>NPB</v>
          </cell>
          <cell r="AG960" t="str">
            <v xml:space="preserve">rjpitkin    </v>
          </cell>
          <cell r="AH960">
            <v>4502200625</v>
          </cell>
          <cell r="AI960">
            <v>10</v>
          </cell>
          <cell r="AJ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0" t="str">
            <v xml:space="preserve">                  </v>
          </cell>
          <cell r="AL960">
            <v>1000527524</v>
          </cell>
          <cell r="AM960" t="str">
            <v>X</v>
          </cell>
          <cell r="AN960" t="str">
            <v>X</v>
          </cell>
          <cell r="AQ960" t="str">
            <v>Yes-Re quote</v>
          </cell>
          <cell r="AR960">
            <v>20210528</v>
          </cell>
        </row>
        <row r="961">
          <cell r="E961" t="str">
            <v>ARSU8BSC</v>
          </cell>
          <cell r="F961">
            <v>310</v>
          </cell>
          <cell r="G961">
            <v>1000016047</v>
          </cell>
          <cell r="H961" t="str">
            <v xml:space="preserve">          </v>
          </cell>
          <cell r="I961" t="str">
            <v xml:space="preserve">          </v>
          </cell>
          <cell r="J961" t="str">
            <v xml:space="preserve">          </v>
          </cell>
          <cell r="K961">
            <v>7685545</v>
          </cell>
          <cell r="L961">
            <v>84</v>
          </cell>
          <cell r="M961" t="str">
            <v xml:space="preserve">EA </v>
          </cell>
          <cell r="N961">
            <v>20210619</v>
          </cell>
          <cell r="O961" t="str">
            <v>CNE2</v>
          </cell>
          <cell r="P961" t="str">
            <v>EN01</v>
          </cell>
          <cell r="Q961">
            <v>40.93</v>
          </cell>
          <cell r="R961">
            <v>1</v>
          </cell>
          <cell r="S961" t="str">
            <v xml:space="preserve"> </v>
          </cell>
          <cell r="T961" t="str">
            <v xml:space="preserve">USD  </v>
          </cell>
          <cell r="U961" t="str">
            <v>K</v>
          </cell>
          <cell r="V961" t="str">
            <v xml:space="preserve"> </v>
          </cell>
          <cell r="W961" t="str">
            <v xml:space="preserve">          </v>
          </cell>
          <cell r="X961">
            <v>0</v>
          </cell>
          <cell r="Y961">
            <v>502720</v>
          </cell>
          <cell r="Z961">
            <v>42470</v>
          </cell>
          <cell r="AA961">
            <v>6656</v>
          </cell>
          <cell r="AB961" t="str">
            <v xml:space="preserve">rvolkman    </v>
          </cell>
          <cell r="AC961" t="str">
            <v xml:space="preserve">ARSU8BSC                                                                                                                            </v>
          </cell>
          <cell r="AD961" t="str">
            <v xml:space="preserve">ARSU8BSC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1" t="str">
            <v xml:space="preserve"> </v>
          </cell>
          <cell r="AF961" t="str">
            <v>NPB</v>
          </cell>
          <cell r="AG961" t="str">
            <v xml:space="preserve">rjpitkin    </v>
          </cell>
          <cell r="AH961">
            <v>4502200536</v>
          </cell>
          <cell r="AI961">
            <v>10</v>
          </cell>
          <cell r="AJ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1" t="str">
            <v xml:space="preserve">                  </v>
          </cell>
          <cell r="AL961">
            <v>1000527524</v>
          </cell>
          <cell r="AM961" t="str">
            <v>X</v>
          </cell>
          <cell r="AN961" t="str">
            <v>X</v>
          </cell>
          <cell r="AR961">
            <v>20210528</v>
          </cell>
        </row>
        <row r="962">
          <cell r="E962" t="str">
            <v>ARSU8BSF</v>
          </cell>
          <cell r="F962">
            <v>310</v>
          </cell>
          <cell r="G962">
            <v>1000016047</v>
          </cell>
          <cell r="H962" t="str">
            <v xml:space="preserve">          </v>
          </cell>
          <cell r="I962" t="str">
            <v xml:space="preserve">          </v>
          </cell>
          <cell r="J962" t="str">
            <v xml:space="preserve">          </v>
          </cell>
          <cell r="K962">
            <v>7685545</v>
          </cell>
          <cell r="L962">
            <v>132</v>
          </cell>
          <cell r="M962" t="str">
            <v xml:space="preserve">EA </v>
          </cell>
          <cell r="N962">
            <v>20210619</v>
          </cell>
          <cell r="O962" t="str">
            <v>CNE2</v>
          </cell>
          <cell r="P962" t="str">
            <v>EN01</v>
          </cell>
          <cell r="Q962">
            <v>40.93</v>
          </cell>
          <cell r="R962">
            <v>1</v>
          </cell>
          <cell r="S962" t="str">
            <v xml:space="preserve"> </v>
          </cell>
          <cell r="T962" t="str">
            <v xml:space="preserve">USD  </v>
          </cell>
          <cell r="U962" t="str">
            <v>K</v>
          </cell>
          <cell r="V962" t="str">
            <v xml:space="preserve"> </v>
          </cell>
          <cell r="W962" t="str">
            <v xml:space="preserve">          </v>
          </cell>
          <cell r="X962">
            <v>0</v>
          </cell>
          <cell r="Y962">
            <v>502720</v>
          </cell>
          <cell r="Z962">
            <v>42470</v>
          </cell>
          <cell r="AA962">
            <v>6656</v>
          </cell>
          <cell r="AB962" t="str">
            <v xml:space="preserve">rvolkman    </v>
          </cell>
          <cell r="AC962" t="str">
            <v xml:space="preserve">ARSU8BSF                                                                                                                            </v>
          </cell>
          <cell r="AD962" t="str">
            <v xml:space="preserve">ARSU8BSF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2" t="str">
            <v xml:space="preserve"> </v>
          </cell>
          <cell r="AF962" t="str">
            <v>NPB</v>
          </cell>
          <cell r="AG962" t="str">
            <v xml:space="preserve">rjpitkin    </v>
          </cell>
          <cell r="AH962">
            <v>4502200537</v>
          </cell>
          <cell r="AI962">
            <v>10</v>
          </cell>
          <cell r="AJ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2" t="str">
            <v xml:space="preserve">                  </v>
          </cell>
          <cell r="AL962">
            <v>1000527524</v>
          </cell>
          <cell r="AM962" t="str">
            <v>X</v>
          </cell>
          <cell r="AN962" t="str">
            <v>X</v>
          </cell>
          <cell r="AR962">
            <v>20210528</v>
          </cell>
        </row>
        <row r="963">
          <cell r="E963" t="str">
            <v>BHSEDABALI</v>
          </cell>
          <cell r="F963">
            <v>310</v>
          </cell>
          <cell r="G963">
            <v>1000016047</v>
          </cell>
          <cell r="H963" t="str">
            <v xml:space="preserve">          </v>
          </cell>
          <cell r="I963" t="str">
            <v xml:space="preserve">          </v>
          </cell>
          <cell r="J963" t="str">
            <v xml:space="preserve">          </v>
          </cell>
          <cell r="K963">
            <v>7685545</v>
          </cell>
          <cell r="L963">
            <v>260</v>
          </cell>
          <cell r="M963" t="str">
            <v xml:space="preserve">EA </v>
          </cell>
          <cell r="N963">
            <v>20210626</v>
          </cell>
          <cell r="O963" t="str">
            <v>CNE2</v>
          </cell>
          <cell r="P963" t="str">
            <v>EN01</v>
          </cell>
          <cell r="Q963">
            <v>66.33</v>
          </cell>
          <cell r="R963">
            <v>1</v>
          </cell>
          <cell r="S963" t="str">
            <v xml:space="preserve"> </v>
          </cell>
          <cell r="T963" t="str">
            <v xml:space="preserve">USD  </v>
          </cell>
          <cell r="U963" t="str">
            <v>K</v>
          </cell>
          <cell r="V963" t="str">
            <v xml:space="preserve"> </v>
          </cell>
          <cell r="W963" t="str">
            <v xml:space="preserve">          </v>
          </cell>
          <cell r="X963">
            <v>0</v>
          </cell>
          <cell r="Y963">
            <v>502720</v>
          </cell>
          <cell r="Z963">
            <v>42470</v>
          </cell>
          <cell r="AA963">
            <v>6656</v>
          </cell>
          <cell r="AB963" t="str">
            <v xml:space="preserve">hoangan     </v>
          </cell>
          <cell r="AC963" t="str">
            <v xml:space="preserve">BHSEDABALI                                                                                                                          </v>
          </cell>
          <cell r="AD963" t="str">
            <v xml:space="preserve">BHSEDABALI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3" t="str">
            <v xml:space="preserve"> </v>
          </cell>
          <cell r="AF963" t="str">
            <v>NPB</v>
          </cell>
          <cell r="AG963" t="str">
            <v xml:space="preserve">strivedi    </v>
          </cell>
          <cell r="AH963">
            <v>4502200538</v>
          </cell>
          <cell r="AI963">
            <v>10</v>
          </cell>
          <cell r="AJ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3" t="str">
            <v xml:space="preserve">                  </v>
          </cell>
          <cell r="AL963">
            <v>1000528865</v>
          </cell>
          <cell r="AM963" t="str">
            <v>X</v>
          </cell>
          <cell r="AN963" t="str">
            <v>X</v>
          </cell>
          <cell r="AR963">
            <v>20210528</v>
          </cell>
        </row>
        <row r="964">
          <cell r="E964" t="str">
            <v>KH85SNEST</v>
          </cell>
          <cell r="F964">
            <v>310</v>
          </cell>
          <cell r="G964">
            <v>1000016047</v>
          </cell>
          <cell r="H964" t="str">
            <v xml:space="preserve">          </v>
          </cell>
          <cell r="I964" t="str">
            <v xml:space="preserve">          </v>
          </cell>
          <cell r="J964" t="str">
            <v xml:space="preserve">          </v>
          </cell>
          <cell r="K964">
            <v>7685545</v>
          </cell>
          <cell r="L964">
            <v>24</v>
          </cell>
          <cell r="M964" t="str">
            <v xml:space="preserve">EA </v>
          </cell>
          <cell r="N964">
            <v>20210605</v>
          </cell>
          <cell r="O964" t="str">
            <v>CNE2</v>
          </cell>
          <cell r="P964" t="str">
            <v>EN01</v>
          </cell>
          <cell r="Q964">
            <v>5.69</v>
          </cell>
          <cell r="R964">
            <v>1</v>
          </cell>
          <cell r="S964" t="str">
            <v xml:space="preserve"> </v>
          </cell>
          <cell r="T964" t="str">
            <v xml:space="preserve">USD  </v>
          </cell>
          <cell r="U964" t="str">
            <v>K</v>
          </cell>
          <cell r="V964" t="str">
            <v xml:space="preserve"> </v>
          </cell>
          <cell r="W964" t="str">
            <v xml:space="preserve">          </v>
          </cell>
          <cell r="X964">
            <v>0</v>
          </cell>
          <cell r="Y964">
            <v>502720</v>
          </cell>
          <cell r="Z964">
            <v>42470</v>
          </cell>
          <cell r="AA964">
            <v>6656</v>
          </cell>
          <cell r="AB964" t="str">
            <v xml:space="preserve">ggaba       </v>
          </cell>
          <cell r="AC964" t="str">
            <v xml:space="preserve">KH85SNEST                                                                                                                           </v>
          </cell>
          <cell r="AD964" t="str">
            <v xml:space="preserve">KH85SNEST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4" t="str">
            <v xml:space="preserve"> </v>
          </cell>
          <cell r="AF964" t="str">
            <v>NPB</v>
          </cell>
          <cell r="AG964" t="str">
            <v xml:space="preserve">hkhong      </v>
          </cell>
          <cell r="AH964">
            <v>4502200539</v>
          </cell>
          <cell r="AI964">
            <v>10</v>
          </cell>
          <cell r="AJ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4" t="str">
            <v xml:space="preserve">                  </v>
          </cell>
          <cell r="AL964">
            <v>1000180220</v>
          </cell>
          <cell r="AM964" t="str">
            <v>X</v>
          </cell>
          <cell r="AN964" t="str">
            <v>X</v>
          </cell>
          <cell r="AR964">
            <v>20210528</v>
          </cell>
        </row>
        <row r="965">
          <cell r="E965" t="str">
            <v>KH85PKEST</v>
          </cell>
          <cell r="F965">
            <v>310</v>
          </cell>
          <cell r="G965">
            <v>1000016047</v>
          </cell>
          <cell r="H965" t="str">
            <v xml:space="preserve">          </v>
          </cell>
          <cell r="I965" t="str">
            <v xml:space="preserve">          </v>
          </cell>
          <cell r="J965" t="str">
            <v xml:space="preserve">          </v>
          </cell>
          <cell r="K965">
            <v>7685545</v>
          </cell>
          <cell r="L965">
            <v>24</v>
          </cell>
          <cell r="M965" t="str">
            <v xml:space="preserve">EA </v>
          </cell>
          <cell r="N965">
            <v>20210605</v>
          </cell>
          <cell r="O965" t="str">
            <v>CNE2</v>
          </cell>
          <cell r="P965" t="str">
            <v>EN01</v>
          </cell>
          <cell r="Q965">
            <v>5.69</v>
          </cell>
          <cell r="R965">
            <v>1</v>
          </cell>
          <cell r="S965" t="str">
            <v xml:space="preserve"> </v>
          </cell>
          <cell r="T965" t="str">
            <v xml:space="preserve">USD  </v>
          </cell>
          <cell r="U965" t="str">
            <v>K</v>
          </cell>
          <cell r="V965" t="str">
            <v xml:space="preserve"> </v>
          </cell>
          <cell r="W965" t="str">
            <v xml:space="preserve">          </v>
          </cell>
          <cell r="X965">
            <v>0</v>
          </cell>
          <cell r="Y965">
            <v>502720</v>
          </cell>
          <cell r="Z965">
            <v>42470</v>
          </cell>
          <cell r="AA965">
            <v>6656</v>
          </cell>
          <cell r="AB965" t="str">
            <v xml:space="preserve">ggaba       </v>
          </cell>
          <cell r="AC965" t="str">
            <v xml:space="preserve">KH85PKEST                                                                                                                           </v>
          </cell>
          <cell r="AD965" t="str">
            <v xml:space="preserve">KH85PKEST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5" t="str">
            <v xml:space="preserve"> </v>
          </cell>
          <cell r="AF965" t="str">
            <v>NPB</v>
          </cell>
          <cell r="AG965" t="str">
            <v xml:space="preserve">hkhong      </v>
          </cell>
          <cell r="AH965">
            <v>4502200540</v>
          </cell>
          <cell r="AI965">
            <v>10</v>
          </cell>
          <cell r="AJ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5" t="str">
            <v xml:space="preserve">                  </v>
          </cell>
          <cell r="AL965">
            <v>1000180220</v>
          </cell>
          <cell r="AM965" t="str">
            <v>X</v>
          </cell>
          <cell r="AN965" t="str">
            <v>X</v>
          </cell>
          <cell r="AR965">
            <v>20210528</v>
          </cell>
        </row>
        <row r="966">
          <cell r="E966" t="str">
            <v>KH85SKEST</v>
          </cell>
          <cell r="F966">
            <v>310</v>
          </cell>
          <cell r="G966">
            <v>1000016047</v>
          </cell>
          <cell r="H966" t="str">
            <v xml:space="preserve">          </v>
          </cell>
          <cell r="I966" t="str">
            <v xml:space="preserve">          </v>
          </cell>
          <cell r="J966" t="str">
            <v xml:space="preserve">          </v>
          </cell>
          <cell r="K966">
            <v>7685545</v>
          </cell>
          <cell r="L966">
            <v>24</v>
          </cell>
          <cell r="M966" t="str">
            <v xml:space="preserve">EA </v>
          </cell>
          <cell r="N966">
            <v>20210605</v>
          </cell>
          <cell r="O966" t="str">
            <v>CNE2</v>
          </cell>
          <cell r="P966" t="str">
            <v>EN01</v>
          </cell>
          <cell r="Q966">
            <v>5.69</v>
          </cell>
          <cell r="R966">
            <v>1</v>
          </cell>
          <cell r="S966" t="str">
            <v xml:space="preserve"> </v>
          </cell>
          <cell r="T966" t="str">
            <v xml:space="preserve">USD  </v>
          </cell>
          <cell r="U966" t="str">
            <v>K</v>
          </cell>
          <cell r="V966" t="str">
            <v xml:space="preserve"> </v>
          </cell>
          <cell r="W966" t="str">
            <v xml:space="preserve">          </v>
          </cell>
          <cell r="X966">
            <v>0</v>
          </cell>
          <cell r="Y966">
            <v>502720</v>
          </cell>
          <cell r="Z966">
            <v>42470</v>
          </cell>
          <cell r="AA966">
            <v>6656</v>
          </cell>
          <cell r="AB966" t="str">
            <v xml:space="preserve">ggaba       </v>
          </cell>
          <cell r="AC966" t="str">
            <v xml:space="preserve">KH85SKEST                                                                                                                           </v>
          </cell>
          <cell r="AD966" t="str">
            <v xml:space="preserve">KH85SKEST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6" t="str">
            <v xml:space="preserve"> </v>
          </cell>
          <cell r="AF966" t="str">
            <v>NPB</v>
          </cell>
          <cell r="AG966" t="str">
            <v xml:space="preserve">hkhong      </v>
          </cell>
          <cell r="AH966">
            <v>4502200541</v>
          </cell>
          <cell r="AI966">
            <v>10</v>
          </cell>
          <cell r="AJ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6" t="str">
            <v xml:space="preserve">                  </v>
          </cell>
          <cell r="AL966">
            <v>1000180220</v>
          </cell>
          <cell r="AM966" t="str">
            <v>X</v>
          </cell>
          <cell r="AN966" t="str">
            <v>X</v>
          </cell>
          <cell r="AR966">
            <v>20210528</v>
          </cell>
        </row>
        <row r="967">
          <cell r="E967" t="str">
            <v>ARSS2BPC</v>
          </cell>
          <cell r="F967">
            <v>310</v>
          </cell>
          <cell r="G967">
            <v>1000081891</v>
          </cell>
          <cell r="H967" t="str">
            <v xml:space="preserve">          </v>
          </cell>
          <cell r="I967" t="str">
            <v xml:space="preserve">          </v>
          </cell>
          <cell r="J967" t="str">
            <v xml:space="preserve">          </v>
          </cell>
          <cell r="K967">
            <v>7685545</v>
          </cell>
          <cell r="L967">
            <v>180</v>
          </cell>
          <cell r="M967" t="str">
            <v xml:space="preserve">EA </v>
          </cell>
          <cell r="N967">
            <v>20210619</v>
          </cell>
          <cell r="O967" t="str">
            <v>CNE2</v>
          </cell>
          <cell r="P967" t="str">
            <v>EN03</v>
          </cell>
          <cell r="Q967">
            <v>41.97</v>
          </cell>
          <cell r="R967">
            <v>1</v>
          </cell>
          <cell r="S967" t="str">
            <v xml:space="preserve"> </v>
          </cell>
          <cell r="T967" t="str">
            <v xml:space="preserve">USD  </v>
          </cell>
          <cell r="U967" t="str">
            <v>K</v>
          </cell>
          <cell r="V967" t="str">
            <v xml:space="preserve"> </v>
          </cell>
          <cell r="W967" t="str">
            <v xml:space="preserve">          </v>
          </cell>
          <cell r="X967">
            <v>0</v>
          </cell>
          <cell r="Y967">
            <v>502720</v>
          </cell>
          <cell r="Z967">
            <v>42470</v>
          </cell>
          <cell r="AA967">
            <v>6656</v>
          </cell>
          <cell r="AB967" t="str">
            <v xml:space="preserve">rvolkman    </v>
          </cell>
          <cell r="AC967" t="str">
            <v xml:space="preserve">ARSS2BPC                                                                                                                            </v>
          </cell>
          <cell r="AD967" t="str">
            <v xml:space="preserve">ARSS2BPC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7" t="str">
            <v xml:space="preserve"> </v>
          </cell>
          <cell r="AF967" t="str">
            <v>NPB</v>
          </cell>
          <cell r="AG967" t="str">
            <v xml:space="preserve">jahorn      </v>
          </cell>
          <cell r="AH967">
            <v>4502200542</v>
          </cell>
          <cell r="AI967">
            <v>10</v>
          </cell>
          <cell r="AJ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7" t="str">
            <v xml:space="preserve">                  </v>
          </cell>
          <cell r="AL967">
            <v>1000527524</v>
          </cell>
          <cell r="AM967" t="str">
            <v>X</v>
          </cell>
          <cell r="AN967" t="str">
            <v>X</v>
          </cell>
          <cell r="AQ967" t="str">
            <v>Yes-Re quote</v>
          </cell>
          <cell r="AR967">
            <v>20210528</v>
          </cell>
        </row>
        <row r="968">
          <cell r="E968" t="str">
            <v>ARSS2BPF</v>
          </cell>
          <cell r="F968">
            <v>310</v>
          </cell>
          <cell r="G968">
            <v>1000081891</v>
          </cell>
          <cell r="H968" t="str">
            <v xml:space="preserve">          </v>
          </cell>
          <cell r="I968" t="str">
            <v xml:space="preserve">          </v>
          </cell>
          <cell r="J968" t="str">
            <v xml:space="preserve">          </v>
          </cell>
          <cell r="K968">
            <v>7685545</v>
          </cell>
          <cell r="L968">
            <v>128</v>
          </cell>
          <cell r="M968" t="str">
            <v xml:space="preserve">EA </v>
          </cell>
          <cell r="N968">
            <v>20210619</v>
          </cell>
          <cell r="O968" t="str">
            <v>CNE2</v>
          </cell>
          <cell r="P968" t="str">
            <v>EN03</v>
          </cell>
          <cell r="Q968">
            <v>41.97</v>
          </cell>
          <cell r="R968">
            <v>1</v>
          </cell>
          <cell r="S968" t="str">
            <v xml:space="preserve"> </v>
          </cell>
          <cell r="T968" t="str">
            <v xml:space="preserve">USD  </v>
          </cell>
          <cell r="U968" t="str">
            <v>K</v>
          </cell>
          <cell r="V968" t="str">
            <v xml:space="preserve"> </v>
          </cell>
          <cell r="W968" t="str">
            <v xml:space="preserve">          </v>
          </cell>
          <cell r="X968">
            <v>0</v>
          </cell>
          <cell r="Y968">
            <v>502720</v>
          </cell>
          <cell r="Z968">
            <v>42470</v>
          </cell>
          <cell r="AA968">
            <v>6656</v>
          </cell>
          <cell r="AB968" t="str">
            <v xml:space="preserve">rvolkman    </v>
          </cell>
          <cell r="AC968" t="str">
            <v xml:space="preserve">ARSS2BPF                                                                                                                            </v>
          </cell>
          <cell r="AD968" t="str">
            <v xml:space="preserve">ARSS2BPF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8" t="str">
            <v xml:space="preserve"> </v>
          </cell>
          <cell r="AF968" t="str">
            <v>NPB</v>
          </cell>
          <cell r="AG968" t="str">
            <v xml:space="preserve">jahorn      </v>
          </cell>
          <cell r="AH968">
            <v>4502200543</v>
          </cell>
          <cell r="AI968">
            <v>10</v>
          </cell>
          <cell r="AJ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8" t="str">
            <v xml:space="preserve">                  </v>
          </cell>
          <cell r="AL968">
            <v>1000527524</v>
          </cell>
          <cell r="AM968" t="str">
            <v>X</v>
          </cell>
          <cell r="AN968" t="str">
            <v>X</v>
          </cell>
          <cell r="AQ968" t="str">
            <v>Yes-Re quote</v>
          </cell>
          <cell r="AR968">
            <v>20210528</v>
          </cell>
        </row>
        <row r="969">
          <cell r="E969" t="str">
            <v>ARSS2BSC</v>
          </cell>
          <cell r="F969">
            <v>310</v>
          </cell>
          <cell r="G969">
            <v>1000081891</v>
          </cell>
          <cell r="H969" t="str">
            <v xml:space="preserve">          </v>
          </cell>
          <cell r="I969" t="str">
            <v xml:space="preserve">          </v>
          </cell>
          <cell r="J969" t="str">
            <v xml:space="preserve">          </v>
          </cell>
          <cell r="K969">
            <v>7685545</v>
          </cell>
          <cell r="L969">
            <v>84</v>
          </cell>
          <cell r="M969" t="str">
            <v xml:space="preserve">EA </v>
          </cell>
          <cell r="N969">
            <v>20210619</v>
          </cell>
          <cell r="O969" t="str">
            <v>CNE2</v>
          </cell>
          <cell r="P969" t="str">
            <v>EN03</v>
          </cell>
          <cell r="Q969">
            <v>42.71</v>
          </cell>
          <cell r="R969">
            <v>1</v>
          </cell>
          <cell r="S969" t="str">
            <v xml:space="preserve"> </v>
          </cell>
          <cell r="T969" t="str">
            <v xml:space="preserve">USD  </v>
          </cell>
          <cell r="U969" t="str">
            <v>K</v>
          </cell>
          <cell r="V969" t="str">
            <v xml:space="preserve"> </v>
          </cell>
          <cell r="W969" t="str">
            <v xml:space="preserve">          </v>
          </cell>
          <cell r="X969">
            <v>0</v>
          </cell>
          <cell r="Y969">
            <v>502720</v>
          </cell>
          <cell r="Z969">
            <v>42470</v>
          </cell>
          <cell r="AA969">
            <v>6656</v>
          </cell>
          <cell r="AB969" t="str">
            <v xml:space="preserve">rvolkman    </v>
          </cell>
          <cell r="AC969" t="str">
            <v xml:space="preserve">ARSS2BSC                                                                                                                            </v>
          </cell>
          <cell r="AD969" t="str">
            <v xml:space="preserve">ARSS2BSC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9" t="str">
            <v xml:space="preserve"> </v>
          </cell>
          <cell r="AF969" t="str">
            <v>NPB</v>
          </cell>
          <cell r="AG969" t="str">
            <v xml:space="preserve">jahorn      </v>
          </cell>
          <cell r="AH969">
            <v>4502200544</v>
          </cell>
          <cell r="AI969">
            <v>10</v>
          </cell>
          <cell r="AJ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9" t="str">
            <v xml:space="preserve">                  </v>
          </cell>
          <cell r="AL969">
            <v>1000527524</v>
          </cell>
          <cell r="AM969" t="str">
            <v>X</v>
          </cell>
          <cell r="AN969" t="str">
            <v>X</v>
          </cell>
          <cell r="AQ969" t="str">
            <v>Yes-Re quote</v>
          </cell>
          <cell r="AR969">
            <v>20210528</v>
          </cell>
        </row>
        <row r="970">
          <cell r="E970" t="str">
            <v>ARSU2BPF</v>
          </cell>
          <cell r="F970">
            <v>310</v>
          </cell>
          <cell r="G970">
            <v>1000016047</v>
          </cell>
          <cell r="H970" t="str">
            <v xml:space="preserve">          </v>
          </cell>
          <cell r="I970" t="str">
            <v xml:space="preserve">          </v>
          </cell>
          <cell r="J970" t="str">
            <v xml:space="preserve">          </v>
          </cell>
          <cell r="K970">
            <v>7685545</v>
          </cell>
          <cell r="L970">
            <v>128</v>
          </cell>
          <cell r="M970" t="str">
            <v xml:space="preserve">EA </v>
          </cell>
          <cell r="N970">
            <v>20210619</v>
          </cell>
          <cell r="O970" t="str">
            <v>CNE2</v>
          </cell>
          <cell r="P970" t="str">
            <v>EN01</v>
          </cell>
          <cell r="Q970">
            <v>40.909999999999997</v>
          </cell>
          <cell r="R970">
            <v>1</v>
          </cell>
          <cell r="S970" t="str">
            <v xml:space="preserve"> </v>
          </cell>
          <cell r="T970" t="str">
            <v xml:space="preserve">USD  </v>
          </cell>
          <cell r="U970" t="str">
            <v>K</v>
          </cell>
          <cell r="V970" t="str">
            <v xml:space="preserve"> </v>
          </cell>
          <cell r="W970" t="str">
            <v xml:space="preserve">          </v>
          </cell>
          <cell r="X970">
            <v>0</v>
          </cell>
          <cell r="Y970">
            <v>502720</v>
          </cell>
          <cell r="Z970">
            <v>42470</v>
          </cell>
          <cell r="AA970">
            <v>6656</v>
          </cell>
          <cell r="AB970" t="str">
            <v xml:space="preserve">rvolkman    </v>
          </cell>
          <cell r="AC970" t="str">
            <v xml:space="preserve">ARSU2BPF                                                                                                                            </v>
          </cell>
          <cell r="AD970" t="str">
            <v xml:space="preserve">ARSU2BPF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0" t="str">
            <v xml:space="preserve"> </v>
          </cell>
          <cell r="AF970" t="str">
            <v>NPB</v>
          </cell>
          <cell r="AG970" t="str">
            <v xml:space="preserve">rjpitkin    </v>
          </cell>
          <cell r="AH970">
            <v>4502200527</v>
          </cell>
          <cell r="AI970">
            <v>10</v>
          </cell>
          <cell r="AJ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0" t="str">
            <v xml:space="preserve">                  </v>
          </cell>
          <cell r="AL970">
            <v>1000527524</v>
          </cell>
          <cell r="AM970" t="str">
            <v>X</v>
          </cell>
          <cell r="AN970" t="str">
            <v>X</v>
          </cell>
          <cell r="AR970">
            <v>20210528</v>
          </cell>
        </row>
        <row r="971">
          <cell r="E971" t="str">
            <v>ARSS2BSF</v>
          </cell>
          <cell r="F971">
            <v>310</v>
          </cell>
          <cell r="G971">
            <v>1000081891</v>
          </cell>
          <cell r="H971" t="str">
            <v xml:space="preserve">          </v>
          </cell>
          <cell r="I971" t="str">
            <v xml:space="preserve">          </v>
          </cell>
          <cell r="J971" t="str">
            <v xml:space="preserve">          </v>
          </cell>
          <cell r="K971">
            <v>7685545</v>
          </cell>
          <cell r="L971">
            <v>120</v>
          </cell>
          <cell r="M971" t="str">
            <v xml:space="preserve">EA </v>
          </cell>
          <cell r="N971">
            <v>20210619</v>
          </cell>
          <cell r="O971" t="str">
            <v>CNE2</v>
          </cell>
          <cell r="P971" t="str">
            <v>EN03</v>
          </cell>
          <cell r="Q971">
            <v>42.71</v>
          </cell>
          <cell r="R971">
            <v>1</v>
          </cell>
          <cell r="S971" t="str">
            <v xml:space="preserve"> </v>
          </cell>
          <cell r="T971" t="str">
            <v xml:space="preserve">USD  </v>
          </cell>
          <cell r="U971" t="str">
            <v>K</v>
          </cell>
          <cell r="V971" t="str">
            <v xml:space="preserve"> </v>
          </cell>
          <cell r="W971" t="str">
            <v xml:space="preserve">          </v>
          </cell>
          <cell r="X971">
            <v>0</v>
          </cell>
          <cell r="Y971">
            <v>502720</v>
          </cell>
          <cell r="Z971">
            <v>42470</v>
          </cell>
          <cell r="AA971">
            <v>6656</v>
          </cell>
          <cell r="AB971" t="str">
            <v xml:space="preserve">rvolkman    </v>
          </cell>
          <cell r="AC971" t="str">
            <v xml:space="preserve">ARSS2BSF                                                                                                                            </v>
          </cell>
          <cell r="AD971" t="str">
            <v xml:space="preserve">ARSS2BSF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1" t="str">
            <v xml:space="preserve"> </v>
          </cell>
          <cell r="AF971" t="str">
            <v>NPB</v>
          </cell>
          <cell r="AG971" t="str">
            <v xml:space="preserve">jahorn      </v>
          </cell>
          <cell r="AH971">
            <v>4502200545</v>
          </cell>
          <cell r="AI971">
            <v>10</v>
          </cell>
          <cell r="AJ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1" t="str">
            <v xml:space="preserve">                  </v>
          </cell>
          <cell r="AL971">
            <v>1000527524</v>
          </cell>
          <cell r="AM971" t="str">
            <v>X</v>
          </cell>
          <cell r="AN971" t="str">
            <v>X</v>
          </cell>
          <cell r="AQ971" t="str">
            <v>Yes-Re quote</v>
          </cell>
          <cell r="AR971">
            <v>20210528</v>
          </cell>
        </row>
        <row r="972">
          <cell r="E972" t="str">
            <v>ARSS1BPC</v>
          </cell>
          <cell r="F972">
            <v>310</v>
          </cell>
          <cell r="G972">
            <v>1000081891</v>
          </cell>
          <cell r="H972" t="str">
            <v xml:space="preserve">          </v>
          </cell>
          <cell r="I972" t="str">
            <v xml:space="preserve">          </v>
          </cell>
          <cell r="J972" t="str">
            <v xml:space="preserve">          </v>
          </cell>
          <cell r="K972">
            <v>7685545</v>
          </cell>
          <cell r="L972">
            <v>128</v>
          </cell>
          <cell r="M972" t="str">
            <v xml:space="preserve">EA </v>
          </cell>
          <cell r="N972">
            <v>20210619</v>
          </cell>
          <cell r="O972" t="str">
            <v>CNE2</v>
          </cell>
          <cell r="P972" t="str">
            <v>EN03</v>
          </cell>
          <cell r="Q972">
            <v>43</v>
          </cell>
          <cell r="R972">
            <v>1</v>
          </cell>
          <cell r="S972" t="str">
            <v xml:space="preserve"> </v>
          </cell>
          <cell r="T972" t="str">
            <v xml:space="preserve">USD  </v>
          </cell>
          <cell r="U972" t="str">
            <v>K</v>
          </cell>
          <cell r="V972" t="str">
            <v xml:space="preserve"> </v>
          </cell>
          <cell r="W972" t="str">
            <v xml:space="preserve">          </v>
          </cell>
          <cell r="X972">
            <v>0</v>
          </cell>
          <cell r="Y972">
            <v>502720</v>
          </cell>
          <cell r="Z972">
            <v>42470</v>
          </cell>
          <cell r="AA972">
            <v>6656</v>
          </cell>
          <cell r="AB972" t="str">
            <v xml:space="preserve">rvolkman    </v>
          </cell>
          <cell r="AC972" t="str">
            <v xml:space="preserve">ARSS1BPC                                                                                                                            </v>
          </cell>
          <cell r="AD972" t="str">
            <v xml:space="preserve">ARSS1BPC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2" t="str">
            <v xml:space="preserve"> </v>
          </cell>
          <cell r="AF972" t="str">
            <v>NPB</v>
          </cell>
          <cell r="AG972" t="str">
            <v xml:space="preserve">jahorn      </v>
          </cell>
          <cell r="AH972">
            <v>4502200546</v>
          </cell>
          <cell r="AI972">
            <v>10</v>
          </cell>
          <cell r="AJ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2" t="str">
            <v xml:space="preserve">                  </v>
          </cell>
          <cell r="AL972">
            <v>1000527524</v>
          </cell>
          <cell r="AM972" t="str">
            <v>X</v>
          </cell>
          <cell r="AN972" t="str">
            <v>X</v>
          </cell>
          <cell r="AR972">
            <v>20210528</v>
          </cell>
        </row>
        <row r="973">
          <cell r="E973" t="str">
            <v>ARSS1BSC</v>
          </cell>
          <cell r="F973">
            <v>310</v>
          </cell>
          <cell r="G973">
            <v>1000081891</v>
          </cell>
          <cell r="H973" t="str">
            <v xml:space="preserve">          </v>
          </cell>
          <cell r="I973" t="str">
            <v xml:space="preserve">          </v>
          </cell>
          <cell r="J973" t="str">
            <v xml:space="preserve">          </v>
          </cell>
          <cell r="K973">
            <v>7685545</v>
          </cell>
          <cell r="L973">
            <v>124</v>
          </cell>
          <cell r="M973" t="str">
            <v xml:space="preserve">EA </v>
          </cell>
          <cell r="N973">
            <v>20210619</v>
          </cell>
          <cell r="O973" t="str">
            <v>CNE2</v>
          </cell>
          <cell r="P973" t="str">
            <v>EN03</v>
          </cell>
          <cell r="Q973">
            <v>43</v>
          </cell>
          <cell r="R973">
            <v>1</v>
          </cell>
          <cell r="S973" t="str">
            <v xml:space="preserve"> </v>
          </cell>
          <cell r="T973" t="str">
            <v xml:space="preserve">USD  </v>
          </cell>
          <cell r="U973" t="str">
            <v>K</v>
          </cell>
          <cell r="V973" t="str">
            <v xml:space="preserve"> </v>
          </cell>
          <cell r="W973" t="str">
            <v xml:space="preserve">          </v>
          </cell>
          <cell r="X973">
            <v>0</v>
          </cell>
          <cell r="Y973">
            <v>502720</v>
          </cell>
          <cell r="Z973">
            <v>42470</v>
          </cell>
          <cell r="AA973">
            <v>6656</v>
          </cell>
          <cell r="AB973" t="str">
            <v xml:space="preserve">rvolkman    </v>
          </cell>
          <cell r="AC973" t="str">
            <v xml:space="preserve">ARSS1BSC                                                                                                                            </v>
          </cell>
          <cell r="AD973" t="str">
            <v xml:space="preserve">ARSS1BSC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3" t="str">
            <v xml:space="preserve"> </v>
          </cell>
          <cell r="AF973" t="str">
            <v>NPB</v>
          </cell>
          <cell r="AG973" t="str">
            <v xml:space="preserve">jahorn      </v>
          </cell>
          <cell r="AH973">
            <v>4502200547</v>
          </cell>
          <cell r="AI973">
            <v>10</v>
          </cell>
          <cell r="AJ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3" t="str">
            <v xml:space="preserve">                  </v>
          </cell>
          <cell r="AL973">
            <v>1000527524</v>
          </cell>
          <cell r="AM973" t="str">
            <v>X</v>
          </cell>
          <cell r="AN973" t="str">
            <v>X</v>
          </cell>
          <cell r="AR973">
            <v>20210528</v>
          </cell>
        </row>
        <row r="974">
          <cell r="E974" t="str">
            <v>ARSS4BPC</v>
          </cell>
          <cell r="F974">
            <v>310</v>
          </cell>
          <cell r="G974">
            <v>1000081891</v>
          </cell>
          <cell r="H974" t="str">
            <v xml:space="preserve">          </v>
          </cell>
          <cell r="I974" t="str">
            <v xml:space="preserve">          </v>
          </cell>
          <cell r="J974" t="str">
            <v xml:space="preserve">          </v>
          </cell>
          <cell r="K974">
            <v>7685545</v>
          </cell>
          <cell r="L974">
            <v>148</v>
          </cell>
          <cell r="M974" t="str">
            <v xml:space="preserve">EA </v>
          </cell>
          <cell r="N974">
            <v>20210619</v>
          </cell>
          <cell r="O974" t="str">
            <v>CNE2</v>
          </cell>
          <cell r="P974" t="str">
            <v>EN03</v>
          </cell>
          <cell r="Q974">
            <v>43.07</v>
          </cell>
          <cell r="R974">
            <v>1</v>
          </cell>
          <cell r="S974" t="str">
            <v xml:space="preserve"> </v>
          </cell>
          <cell r="T974" t="str">
            <v xml:space="preserve">USD  </v>
          </cell>
          <cell r="U974" t="str">
            <v>K</v>
          </cell>
          <cell r="V974" t="str">
            <v xml:space="preserve"> </v>
          </cell>
          <cell r="W974" t="str">
            <v xml:space="preserve">          </v>
          </cell>
          <cell r="X974">
            <v>0</v>
          </cell>
          <cell r="Y974">
            <v>502720</v>
          </cell>
          <cell r="Z974">
            <v>42470</v>
          </cell>
          <cell r="AA974">
            <v>6656</v>
          </cell>
          <cell r="AB974" t="str">
            <v xml:space="preserve">rvolkman    </v>
          </cell>
          <cell r="AC974" t="str">
            <v xml:space="preserve">ARSS4BPC                                                                                                                            </v>
          </cell>
          <cell r="AD974" t="str">
            <v xml:space="preserve">ARSS4BPC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4" t="str">
            <v xml:space="preserve"> </v>
          </cell>
          <cell r="AF974" t="str">
            <v>NPB</v>
          </cell>
          <cell r="AG974" t="str">
            <v xml:space="preserve">jahorn      </v>
          </cell>
          <cell r="AH974">
            <v>4502200548</v>
          </cell>
          <cell r="AI974">
            <v>10</v>
          </cell>
          <cell r="AJ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4" t="str">
            <v xml:space="preserve">                  </v>
          </cell>
          <cell r="AL974">
            <v>1000527524</v>
          </cell>
          <cell r="AM974" t="str">
            <v>X</v>
          </cell>
          <cell r="AN974" t="str">
            <v>X</v>
          </cell>
          <cell r="AQ974" t="str">
            <v>Yes-Re quote</v>
          </cell>
          <cell r="AR974">
            <v>20210528</v>
          </cell>
        </row>
        <row r="975">
          <cell r="E975" t="str">
            <v>ARSS4BPF</v>
          </cell>
          <cell r="F975">
            <v>310</v>
          </cell>
          <cell r="G975">
            <v>1000081891</v>
          </cell>
          <cell r="H975" t="str">
            <v xml:space="preserve">          </v>
          </cell>
          <cell r="I975" t="str">
            <v xml:space="preserve">          </v>
          </cell>
          <cell r="J975" t="str">
            <v xml:space="preserve">          </v>
          </cell>
          <cell r="K975">
            <v>7685545</v>
          </cell>
          <cell r="L975">
            <v>144</v>
          </cell>
          <cell r="M975" t="str">
            <v xml:space="preserve">EA </v>
          </cell>
          <cell r="N975">
            <v>20210619</v>
          </cell>
          <cell r="O975" t="str">
            <v>CNE2</v>
          </cell>
          <cell r="P975" t="str">
            <v>EN03</v>
          </cell>
          <cell r="Q975">
            <v>43.07</v>
          </cell>
          <cell r="R975">
            <v>1</v>
          </cell>
          <cell r="S975" t="str">
            <v xml:space="preserve"> </v>
          </cell>
          <cell r="T975" t="str">
            <v xml:space="preserve">USD  </v>
          </cell>
          <cell r="U975" t="str">
            <v>K</v>
          </cell>
          <cell r="V975" t="str">
            <v xml:space="preserve"> </v>
          </cell>
          <cell r="W975" t="str">
            <v xml:space="preserve">          </v>
          </cell>
          <cell r="X975">
            <v>0</v>
          </cell>
          <cell r="Y975">
            <v>502720</v>
          </cell>
          <cell r="Z975">
            <v>42470</v>
          </cell>
          <cell r="AA975">
            <v>6656</v>
          </cell>
          <cell r="AB975" t="str">
            <v xml:space="preserve">rvolkman    </v>
          </cell>
          <cell r="AC975" t="str">
            <v xml:space="preserve">ARSS4BPF                                                                                                                            </v>
          </cell>
          <cell r="AD975" t="str">
            <v xml:space="preserve">ARSS4BPF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5" t="str">
            <v xml:space="preserve"> </v>
          </cell>
          <cell r="AF975" t="str">
            <v>NPB</v>
          </cell>
          <cell r="AG975" t="str">
            <v xml:space="preserve">jahorn      </v>
          </cell>
          <cell r="AH975">
            <v>4502200549</v>
          </cell>
          <cell r="AI975">
            <v>10</v>
          </cell>
          <cell r="AJ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5" t="str">
            <v xml:space="preserve">                  </v>
          </cell>
          <cell r="AL975">
            <v>1000527524</v>
          </cell>
          <cell r="AM975" t="str">
            <v>X</v>
          </cell>
          <cell r="AN975" t="str">
            <v>X</v>
          </cell>
          <cell r="AQ975" t="str">
            <v>Yes-Re quote</v>
          </cell>
          <cell r="AR975">
            <v>20210528</v>
          </cell>
        </row>
        <row r="976">
          <cell r="E976" t="str">
            <v>ARSS4BSC</v>
          </cell>
          <cell r="F976">
            <v>310</v>
          </cell>
          <cell r="G976">
            <v>1000081891</v>
          </cell>
          <cell r="H976" t="str">
            <v xml:space="preserve">          </v>
          </cell>
          <cell r="I976" t="str">
            <v xml:space="preserve">          </v>
          </cell>
          <cell r="J976" t="str">
            <v xml:space="preserve">          </v>
          </cell>
          <cell r="K976">
            <v>7685545</v>
          </cell>
          <cell r="L976">
            <v>92</v>
          </cell>
          <cell r="M976" t="str">
            <v xml:space="preserve">EA </v>
          </cell>
          <cell r="N976">
            <v>20210619</v>
          </cell>
          <cell r="O976" t="str">
            <v>CNE2</v>
          </cell>
          <cell r="P976" t="str">
            <v>EN03</v>
          </cell>
          <cell r="Q976">
            <v>43.98</v>
          </cell>
          <cell r="R976">
            <v>1</v>
          </cell>
          <cell r="S976" t="str">
            <v xml:space="preserve"> </v>
          </cell>
          <cell r="T976" t="str">
            <v xml:space="preserve">USD  </v>
          </cell>
          <cell r="U976" t="str">
            <v>K</v>
          </cell>
          <cell r="V976" t="str">
            <v xml:space="preserve"> </v>
          </cell>
          <cell r="W976" t="str">
            <v xml:space="preserve">          </v>
          </cell>
          <cell r="X976">
            <v>0</v>
          </cell>
          <cell r="Y976">
            <v>502720</v>
          </cell>
          <cell r="Z976">
            <v>42470</v>
          </cell>
          <cell r="AA976">
            <v>6656</v>
          </cell>
          <cell r="AB976" t="str">
            <v xml:space="preserve">rvolkman    </v>
          </cell>
          <cell r="AC976" t="str">
            <v xml:space="preserve">ARSS4BSC                                                                                                                            </v>
          </cell>
          <cell r="AD976" t="str">
            <v xml:space="preserve">ARSS4BSC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6" t="str">
            <v xml:space="preserve"> </v>
          </cell>
          <cell r="AF976" t="str">
            <v>NPB</v>
          </cell>
          <cell r="AG976" t="str">
            <v xml:space="preserve">jahorn      </v>
          </cell>
          <cell r="AH976">
            <v>4502200550</v>
          </cell>
          <cell r="AI976">
            <v>10</v>
          </cell>
          <cell r="AJ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6" t="str">
            <v xml:space="preserve">                  </v>
          </cell>
          <cell r="AL976">
            <v>1000527524</v>
          </cell>
          <cell r="AM976" t="str">
            <v>X</v>
          </cell>
          <cell r="AN976" t="str">
            <v>X</v>
          </cell>
          <cell r="AQ976" t="str">
            <v>Yes-Re quote</v>
          </cell>
          <cell r="AR976">
            <v>20210528</v>
          </cell>
        </row>
        <row r="977">
          <cell r="E977" t="str">
            <v>ARSS4BSF</v>
          </cell>
          <cell r="F977">
            <v>310</v>
          </cell>
          <cell r="G977">
            <v>1000081891</v>
          </cell>
          <cell r="H977" t="str">
            <v xml:space="preserve">          </v>
          </cell>
          <cell r="I977" t="str">
            <v xml:space="preserve">          </v>
          </cell>
          <cell r="J977" t="str">
            <v xml:space="preserve">          </v>
          </cell>
          <cell r="K977">
            <v>7685545</v>
          </cell>
          <cell r="L977">
            <v>136</v>
          </cell>
          <cell r="M977" t="str">
            <v xml:space="preserve">EA </v>
          </cell>
          <cell r="N977">
            <v>20210619</v>
          </cell>
          <cell r="O977" t="str">
            <v>CNE2</v>
          </cell>
          <cell r="P977" t="str">
            <v>EN03</v>
          </cell>
          <cell r="Q977">
            <v>43.98</v>
          </cell>
          <cell r="R977">
            <v>1</v>
          </cell>
          <cell r="S977" t="str">
            <v xml:space="preserve"> </v>
          </cell>
          <cell r="T977" t="str">
            <v xml:space="preserve">USD  </v>
          </cell>
          <cell r="U977" t="str">
            <v>K</v>
          </cell>
          <cell r="V977" t="str">
            <v xml:space="preserve"> </v>
          </cell>
          <cell r="W977" t="str">
            <v xml:space="preserve">          </v>
          </cell>
          <cell r="X977">
            <v>0</v>
          </cell>
          <cell r="Y977">
            <v>502720</v>
          </cell>
          <cell r="Z977">
            <v>42470</v>
          </cell>
          <cell r="AA977">
            <v>6656</v>
          </cell>
          <cell r="AB977" t="str">
            <v xml:space="preserve">rvolkman    </v>
          </cell>
          <cell r="AC977" t="str">
            <v xml:space="preserve">ARSS4BSF                                                                                                                            </v>
          </cell>
          <cell r="AD977" t="str">
            <v xml:space="preserve">ARSS4BSF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7" t="str">
            <v xml:space="preserve"> </v>
          </cell>
          <cell r="AF977" t="str">
            <v>NPB</v>
          </cell>
          <cell r="AG977" t="str">
            <v xml:space="preserve">jahorn      </v>
          </cell>
          <cell r="AH977">
            <v>4502200551</v>
          </cell>
          <cell r="AI977">
            <v>10</v>
          </cell>
          <cell r="AJ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7" t="str">
            <v xml:space="preserve">                  </v>
          </cell>
          <cell r="AL977">
            <v>1000527524</v>
          </cell>
          <cell r="AM977" t="str">
            <v>X</v>
          </cell>
          <cell r="AN977" t="str">
            <v>X</v>
          </cell>
          <cell r="AQ977" t="str">
            <v>Yes-Re quote</v>
          </cell>
          <cell r="AR977">
            <v>20210528</v>
          </cell>
        </row>
        <row r="978">
          <cell r="E978" t="str">
            <v>ARSS8BPC</v>
          </cell>
          <cell r="F978">
            <v>310</v>
          </cell>
          <cell r="G978">
            <v>1000081891</v>
          </cell>
          <cell r="H978" t="str">
            <v xml:space="preserve">          </v>
          </cell>
          <cell r="I978" t="str">
            <v xml:space="preserve">          </v>
          </cell>
          <cell r="J978" t="str">
            <v xml:space="preserve">          </v>
          </cell>
          <cell r="K978">
            <v>7685545</v>
          </cell>
          <cell r="L978">
            <v>168</v>
          </cell>
          <cell r="M978" t="str">
            <v xml:space="preserve">EA </v>
          </cell>
          <cell r="N978">
            <v>20210327</v>
          </cell>
          <cell r="O978" t="str">
            <v>CNE2</v>
          </cell>
          <cell r="P978" t="str">
            <v>EN03</v>
          </cell>
          <cell r="Q978">
            <v>43.03</v>
          </cell>
          <cell r="R978">
            <v>1</v>
          </cell>
          <cell r="S978" t="str">
            <v xml:space="preserve"> </v>
          </cell>
          <cell r="T978" t="str">
            <v xml:space="preserve">USD  </v>
          </cell>
          <cell r="U978" t="str">
            <v>K</v>
          </cell>
          <cell r="V978" t="str">
            <v xml:space="preserve"> </v>
          </cell>
          <cell r="W978" t="str">
            <v xml:space="preserve">          </v>
          </cell>
          <cell r="X978">
            <v>0</v>
          </cell>
          <cell r="Y978">
            <v>502720</v>
          </cell>
          <cell r="Z978">
            <v>42470</v>
          </cell>
          <cell r="AA978">
            <v>6656</v>
          </cell>
          <cell r="AB978" t="str">
            <v xml:space="preserve">rvolkman    </v>
          </cell>
          <cell r="AC978" t="str">
            <v xml:space="preserve">ARSS8BPC                                                                                                                            </v>
          </cell>
          <cell r="AD978" t="str">
            <v xml:space="preserve">ARSS8BPC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8" t="str">
            <v xml:space="preserve"> </v>
          </cell>
          <cell r="AF978" t="str">
            <v>NPB</v>
          </cell>
          <cell r="AG978" t="str">
            <v xml:space="preserve">jahorn      </v>
          </cell>
          <cell r="AH978">
            <v>4502200552</v>
          </cell>
          <cell r="AI978">
            <v>10</v>
          </cell>
          <cell r="AJ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8" t="str">
            <v xml:space="preserve">                  </v>
          </cell>
          <cell r="AL978">
            <v>1000527524</v>
          </cell>
          <cell r="AM978" t="str">
            <v>X</v>
          </cell>
          <cell r="AN978" t="str">
            <v>X</v>
          </cell>
          <cell r="AQ978" t="str">
            <v>Yes-Re quote</v>
          </cell>
          <cell r="AR978">
            <v>20210528</v>
          </cell>
        </row>
        <row r="979">
          <cell r="E979" t="str">
            <v>ARSS8BPF</v>
          </cell>
          <cell r="F979">
            <v>310</v>
          </cell>
          <cell r="G979">
            <v>1000081891</v>
          </cell>
          <cell r="H979" t="str">
            <v xml:space="preserve">          </v>
          </cell>
          <cell r="I979" t="str">
            <v xml:space="preserve">          </v>
          </cell>
          <cell r="J979" t="str">
            <v xml:space="preserve">          </v>
          </cell>
          <cell r="K979">
            <v>7685545</v>
          </cell>
          <cell r="L979">
            <v>152</v>
          </cell>
          <cell r="M979" t="str">
            <v xml:space="preserve">EA </v>
          </cell>
          <cell r="N979">
            <v>20210327</v>
          </cell>
          <cell r="O979" t="str">
            <v>CNE2</v>
          </cell>
          <cell r="P979" t="str">
            <v>EN03</v>
          </cell>
          <cell r="Q979">
            <v>43.03</v>
          </cell>
          <cell r="R979">
            <v>1</v>
          </cell>
          <cell r="S979" t="str">
            <v xml:space="preserve"> </v>
          </cell>
          <cell r="T979" t="str">
            <v xml:space="preserve">USD  </v>
          </cell>
          <cell r="U979" t="str">
            <v>K</v>
          </cell>
          <cell r="V979" t="str">
            <v xml:space="preserve"> </v>
          </cell>
          <cell r="W979" t="str">
            <v xml:space="preserve">          </v>
          </cell>
          <cell r="X979">
            <v>0</v>
          </cell>
          <cell r="Y979">
            <v>502720</v>
          </cell>
          <cell r="Z979">
            <v>42470</v>
          </cell>
          <cell r="AA979">
            <v>6656</v>
          </cell>
          <cell r="AB979" t="str">
            <v xml:space="preserve">rvolkman    </v>
          </cell>
          <cell r="AC979" t="str">
            <v xml:space="preserve">ARSS8BPF                                                                                                                            </v>
          </cell>
          <cell r="AD979" t="str">
            <v xml:space="preserve">ARSS8BPF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9" t="str">
            <v xml:space="preserve"> </v>
          </cell>
          <cell r="AF979" t="str">
            <v>NPB</v>
          </cell>
          <cell r="AG979" t="str">
            <v xml:space="preserve">jahorn      </v>
          </cell>
          <cell r="AH979">
            <v>4502200553</v>
          </cell>
          <cell r="AI979">
            <v>10</v>
          </cell>
          <cell r="AJ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9" t="str">
            <v xml:space="preserve">                  </v>
          </cell>
          <cell r="AL979">
            <v>1000527524</v>
          </cell>
          <cell r="AM979" t="str">
            <v>X</v>
          </cell>
          <cell r="AN979" t="str">
            <v>X</v>
          </cell>
          <cell r="AQ979" t="str">
            <v>Yes-Re quote</v>
          </cell>
          <cell r="AR979">
            <v>20210528</v>
          </cell>
        </row>
        <row r="980">
          <cell r="E980" t="str">
            <v>ARSS8BSC</v>
          </cell>
          <cell r="F980">
            <v>310</v>
          </cell>
          <cell r="G980">
            <v>1000081891</v>
          </cell>
          <cell r="H980" t="str">
            <v xml:space="preserve">          </v>
          </cell>
          <cell r="I980" t="str">
            <v xml:space="preserve">          </v>
          </cell>
          <cell r="J980" t="str">
            <v xml:space="preserve">          </v>
          </cell>
          <cell r="K980">
            <v>7685545</v>
          </cell>
          <cell r="L980">
            <v>96</v>
          </cell>
          <cell r="M980" t="str">
            <v xml:space="preserve">EA </v>
          </cell>
          <cell r="N980">
            <v>20210327</v>
          </cell>
          <cell r="O980" t="str">
            <v>CNE2</v>
          </cell>
          <cell r="P980" t="str">
            <v>EN03</v>
          </cell>
          <cell r="Q980">
            <v>43.94</v>
          </cell>
          <cell r="R980">
            <v>1</v>
          </cell>
          <cell r="S980" t="str">
            <v xml:space="preserve"> </v>
          </cell>
          <cell r="T980" t="str">
            <v xml:space="preserve">USD  </v>
          </cell>
          <cell r="U980" t="str">
            <v>K</v>
          </cell>
          <cell r="V980" t="str">
            <v xml:space="preserve"> </v>
          </cell>
          <cell r="W980" t="str">
            <v xml:space="preserve">          </v>
          </cell>
          <cell r="X980">
            <v>0</v>
          </cell>
          <cell r="Y980">
            <v>502720</v>
          </cell>
          <cell r="Z980">
            <v>42470</v>
          </cell>
          <cell r="AA980">
            <v>6656</v>
          </cell>
          <cell r="AB980" t="str">
            <v xml:space="preserve">rvolkman    </v>
          </cell>
          <cell r="AC980" t="str">
            <v xml:space="preserve">ARSS8BSC                                                                                                                            </v>
          </cell>
          <cell r="AD980" t="str">
            <v xml:space="preserve">ARSS8BSC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0" t="str">
            <v xml:space="preserve"> </v>
          </cell>
          <cell r="AF980" t="str">
            <v>NPB</v>
          </cell>
          <cell r="AG980" t="str">
            <v xml:space="preserve">jahorn      </v>
          </cell>
          <cell r="AH980">
            <v>4502200554</v>
          </cell>
          <cell r="AI980">
            <v>10</v>
          </cell>
          <cell r="AJ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0" t="str">
            <v xml:space="preserve">                  </v>
          </cell>
          <cell r="AL980">
            <v>1000527524</v>
          </cell>
          <cell r="AM980" t="str">
            <v>X</v>
          </cell>
          <cell r="AN980" t="str">
            <v>X</v>
          </cell>
          <cell r="AQ980" t="str">
            <v>Yes-Re quote</v>
          </cell>
          <cell r="AR980">
            <v>20210528</v>
          </cell>
        </row>
        <row r="981">
          <cell r="E981" t="str">
            <v>ARSU2BSC</v>
          </cell>
          <cell r="F981">
            <v>310</v>
          </cell>
          <cell r="G981">
            <v>1000016047</v>
          </cell>
          <cell r="H981" t="str">
            <v xml:space="preserve">          </v>
          </cell>
          <cell r="I981" t="str">
            <v xml:space="preserve">          </v>
          </cell>
          <cell r="J981" t="str">
            <v xml:space="preserve">          </v>
          </cell>
          <cell r="K981">
            <v>7685545</v>
          </cell>
          <cell r="L981">
            <v>76</v>
          </cell>
          <cell r="M981" t="str">
            <v xml:space="preserve">EA </v>
          </cell>
          <cell r="N981">
            <v>20210619</v>
          </cell>
          <cell r="O981" t="str">
            <v>CNE2</v>
          </cell>
          <cell r="P981" t="str">
            <v>EN01</v>
          </cell>
          <cell r="Q981">
            <v>43.94</v>
          </cell>
          <cell r="R981">
            <v>1</v>
          </cell>
          <cell r="S981" t="str">
            <v xml:space="preserve"> </v>
          </cell>
          <cell r="T981" t="str">
            <v xml:space="preserve">USD  </v>
          </cell>
          <cell r="U981" t="str">
            <v>K</v>
          </cell>
          <cell r="V981" t="str">
            <v xml:space="preserve"> </v>
          </cell>
          <cell r="W981" t="str">
            <v xml:space="preserve">          </v>
          </cell>
          <cell r="X981">
            <v>0</v>
          </cell>
          <cell r="Y981">
            <v>502720</v>
          </cell>
          <cell r="Z981">
            <v>42470</v>
          </cell>
          <cell r="AA981">
            <v>6656</v>
          </cell>
          <cell r="AB981" t="str">
            <v xml:space="preserve">rvolkman    </v>
          </cell>
          <cell r="AC981" t="str">
            <v xml:space="preserve">ARSU2BSC                                                                                                                            </v>
          </cell>
          <cell r="AD981" t="str">
            <v xml:space="preserve">ARSU2BSC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1" t="str">
            <v xml:space="preserve"> </v>
          </cell>
          <cell r="AF981" t="str">
            <v>NPB</v>
          </cell>
          <cell r="AG981" t="str">
            <v xml:space="preserve">rjpitkin    </v>
          </cell>
          <cell r="AH981">
            <v>4502200528</v>
          </cell>
          <cell r="AI981">
            <v>10</v>
          </cell>
          <cell r="AJ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1" t="str">
            <v xml:space="preserve">                  </v>
          </cell>
          <cell r="AL981">
            <v>1000527524</v>
          </cell>
          <cell r="AM981" t="str">
            <v>X</v>
          </cell>
          <cell r="AN981" t="str">
            <v>X</v>
          </cell>
          <cell r="AR981">
            <v>20210528</v>
          </cell>
        </row>
        <row r="982">
          <cell r="E982" t="str">
            <v>ARSS8BSF</v>
          </cell>
          <cell r="F982">
            <v>310</v>
          </cell>
          <cell r="G982">
            <v>1000081891</v>
          </cell>
          <cell r="H982" t="str">
            <v xml:space="preserve">          </v>
          </cell>
          <cell r="I982" t="str">
            <v xml:space="preserve">          </v>
          </cell>
          <cell r="J982" t="str">
            <v xml:space="preserve">          </v>
          </cell>
          <cell r="K982">
            <v>7685545</v>
          </cell>
          <cell r="L982">
            <v>140</v>
          </cell>
          <cell r="M982" t="str">
            <v xml:space="preserve">EA </v>
          </cell>
          <cell r="N982">
            <v>20210327</v>
          </cell>
          <cell r="O982" t="str">
            <v>CNE2</v>
          </cell>
          <cell r="P982" t="str">
            <v>EN03</v>
          </cell>
          <cell r="Q982">
            <v>43.94</v>
          </cell>
          <cell r="R982">
            <v>1</v>
          </cell>
          <cell r="S982" t="str">
            <v xml:space="preserve"> </v>
          </cell>
          <cell r="T982" t="str">
            <v xml:space="preserve">USD  </v>
          </cell>
          <cell r="U982" t="str">
            <v>K</v>
          </cell>
          <cell r="V982" t="str">
            <v xml:space="preserve"> </v>
          </cell>
          <cell r="W982" t="str">
            <v xml:space="preserve">          </v>
          </cell>
          <cell r="X982">
            <v>0</v>
          </cell>
          <cell r="Y982">
            <v>502720</v>
          </cell>
          <cell r="Z982">
            <v>42470</v>
          </cell>
          <cell r="AA982">
            <v>6656</v>
          </cell>
          <cell r="AB982" t="str">
            <v xml:space="preserve">rvolkman    </v>
          </cell>
          <cell r="AC982" t="str">
            <v xml:space="preserve">ARSS8BSF                                                                                                                            </v>
          </cell>
          <cell r="AD982" t="str">
            <v xml:space="preserve">ARSS8BSF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2" t="str">
            <v xml:space="preserve"> </v>
          </cell>
          <cell r="AF982" t="str">
            <v>NPB</v>
          </cell>
          <cell r="AG982" t="str">
            <v xml:space="preserve">jahorn      </v>
          </cell>
          <cell r="AH982">
            <v>4502200555</v>
          </cell>
          <cell r="AI982">
            <v>10</v>
          </cell>
          <cell r="AJ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2" t="str">
            <v xml:space="preserve">                  </v>
          </cell>
          <cell r="AL982">
            <v>1000527524</v>
          </cell>
          <cell r="AM982" t="str">
            <v>X</v>
          </cell>
          <cell r="AN982" t="str">
            <v>X</v>
          </cell>
          <cell r="AQ982" t="str">
            <v>Yes-Re quote</v>
          </cell>
          <cell r="AR982">
            <v>20210528</v>
          </cell>
        </row>
        <row r="983">
          <cell r="E983" t="str">
            <v>ARSL15E1PC</v>
          </cell>
          <cell r="F983">
            <v>310</v>
          </cell>
          <cell r="G983">
            <v>1000081891</v>
          </cell>
          <cell r="H983" t="str">
            <v xml:space="preserve">          </v>
          </cell>
          <cell r="I983" t="str">
            <v xml:space="preserve">          </v>
          </cell>
          <cell r="J983" t="str">
            <v xml:space="preserve">          </v>
          </cell>
          <cell r="K983">
            <v>7685545</v>
          </cell>
          <cell r="L983">
            <v>76</v>
          </cell>
          <cell r="M983" t="str">
            <v xml:space="preserve">EA </v>
          </cell>
          <cell r="N983">
            <v>20210619</v>
          </cell>
          <cell r="O983" t="str">
            <v>CNE2</v>
          </cell>
          <cell r="P983" t="str">
            <v>EN03</v>
          </cell>
          <cell r="Q983">
            <v>94.9</v>
          </cell>
          <cell r="R983">
            <v>1</v>
          </cell>
          <cell r="S983" t="str">
            <v xml:space="preserve"> </v>
          </cell>
          <cell r="T983" t="str">
            <v xml:space="preserve">USD  </v>
          </cell>
          <cell r="U983" t="str">
            <v>K</v>
          </cell>
          <cell r="V983" t="str">
            <v xml:space="preserve"> </v>
          </cell>
          <cell r="W983" t="str">
            <v xml:space="preserve">          </v>
          </cell>
          <cell r="X983">
            <v>0</v>
          </cell>
          <cell r="Y983">
            <v>502720</v>
          </cell>
          <cell r="Z983">
            <v>42470</v>
          </cell>
          <cell r="AA983">
            <v>6656</v>
          </cell>
          <cell r="AB983" t="str">
            <v xml:space="preserve">rvolkman    </v>
          </cell>
          <cell r="AC983" t="str">
            <v xml:space="preserve">ARSL15E1PC                                                                                                                          </v>
          </cell>
          <cell r="AD983" t="str">
            <v xml:space="preserve">ARSL15E1PC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3" t="str">
            <v xml:space="preserve"> </v>
          </cell>
          <cell r="AF983" t="str">
            <v>NPB</v>
          </cell>
          <cell r="AG983" t="str">
            <v xml:space="preserve">jahorn      </v>
          </cell>
          <cell r="AH983">
            <v>4502200556</v>
          </cell>
          <cell r="AI983">
            <v>10</v>
          </cell>
          <cell r="AJ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3" t="str">
            <v xml:space="preserve">                  </v>
          </cell>
          <cell r="AL983">
            <v>1000527524</v>
          </cell>
          <cell r="AM983" t="str">
            <v>X</v>
          </cell>
          <cell r="AN983" t="str">
            <v>X</v>
          </cell>
          <cell r="AR983">
            <v>20210528</v>
          </cell>
        </row>
        <row r="984">
          <cell r="E984" t="str">
            <v>ARSL15E1PF</v>
          </cell>
          <cell r="F984">
            <v>310</v>
          </cell>
          <cell r="G984">
            <v>1000081891</v>
          </cell>
          <cell r="H984" t="str">
            <v xml:space="preserve">          </v>
          </cell>
          <cell r="I984" t="str">
            <v xml:space="preserve">          </v>
          </cell>
          <cell r="J984" t="str">
            <v xml:space="preserve">          </v>
          </cell>
          <cell r="K984">
            <v>7685545</v>
          </cell>
          <cell r="L984">
            <v>76</v>
          </cell>
          <cell r="M984" t="str">
            <v xml:space="preserve">EA </v>
          </cell>
          <cell r="N984">
            <v>20210619</v>
          </cell>
          <cell r="O984" t="str">
            <v>CNE2</v>
          </cell>
          <cell r="P984" t="str">
            <v>EN03</v>
          </cell>
          <cell r="Q984">
            <v>94.9</v>
          </cell>
          <cell r="R984">
            <v>1</v>
          </cell>
          <cell r="S984" t="str">
            <v xml:space="preserve"> </v>
          </cell>
          <cell r="T984" t="str">
            <v xml:space="preserve">USD  </v>
          </cell>
          <cell r="U984" t="str">
            <v>K</v>
          </cell>
          <cell r="V984" t="str">
            <v xml:space="preserve"> </v>
          </cell>
          <cell r="W984" t="str">
            <v xml:space="preserve">          </v>
          </cell>
          <cell r="X984">
            <v>0</v>
          </cell>
          <cell r="Y984">
            <v>502720</v>
          </cell>
          <cell r="Z984">
            <v>42470</v>
          </cell>
          <cell r="AA984">
            <v>6656</v>
          </cell>
          <cell r="AB984" t="str">
            <v xml:space="preserve">rvolkman    </v>
          </cell>
          <cell r="AC984" t="str">
            <v xml:space="preserve">ARSL15E1PF                                                                                                                          </v>
          </cell>
          <cell r="AD984" t="str">
            <v xml:space="preserve">ARSL15E1PF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4" t="str">
            <v xml:space="preserve"> </v>
          </cell>
          <cell r="AF984" t="str">
            <v>NPB</v>
          </cell>
          <cell r="AG984" t="str">
            <v xml:space="preserve">jahorn      </v>
          </cell>
          <cell r="AH984">
            <v>4502200557</v>
          </cell>
          <cell r="AI984">
            <v>10</v>
          </cell>
          <cell r="AJ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4" t="str">
            <v xml:space="preserve">                  </v>
          </cell>
          <cell r="AL984">
            <v>1000527524</v>
          </cell>
          <cell r="AM984" t="str">
            <v>X</v>
          </cell>
          <cell r="AN984" t="str">
            <v>X</v>
          </cell>
          <cell r="AR984">
            <v>20210528</v>
          </cell>
        </row>
        <row r="985">
          <cell r="E985" t="str">
            <v>ARSL15E1SC</v>
          </cell>
          <cell r="F985">
            <v>310</v>
          </cell>
          <cell r="G985">
            <v>1000081891</v>
          </cell>
          <cell r="H985" t="str">
            <v xml:space="preserve">          </v>
          </cell>
          <cell r="I985" t="str">
            <v xml:space="preserve">          </v>
          </cell>
          <cell r="J985" t="str">
            <v xml:space="preserve">          </v>
          </cell>
          <cell r="K985">
            <v>7685545</v>
          </cell>
          <cell r="L985">
            <v>76</v>
          </cell>
          <cell r="M985" t="str">
            <v xml:space="preserve">EA </v>
          </cell>
          <cell r="N985">
            <v>20210619</v>
          </cell>
          <cell r="O985" t="str">
            <v>CNE2</v>
          </cell>
          <cell r="P985" t="str">
            <v>EN03</v>
          </cell>
          <cell r="Q985">
            <v>96.46</v>
          </cell>
          <cell r="R985">
            <v>1</v>
          </cell>
          <cell r="S985" t="str">
            <v xml:space="preserve"> </v>
          </cell>
          <cell r="T985" t="str">
            <v xml:space="preserve">USD  </v>
          </cell>
          <cell r="U985" t="str">
            <v>K</v>
          </cell>
          <cell r="V985" t="str">
            <v xml:space="preserve"> </v>
          </cell>
          <cell r="W985" t="str">
            <v xml:space="preserve">          </v>
          </cell>
          <cell r="X985">
            <v>0</v>
          </cell>
          <cell r="Y985">
            <v>502720</v>
          </cell>
          <cell r="Z985">
            <v>42470</v>
          </cell>
          <cell r="AA985">
            <v>6656</v>
          </cell>
          <cell r="AB985" t="str">
            <v xml:space="preserve">rvolkman    </v>
          </cell>
          <cell r="AC985" t="str">
            <v xml:space="preserve">ARSL15E1SC                                                                                                                          </v>
          </cell>
          <cell r="AD985" t="str">
            <v xml:space="preserve">ARSL15E1SC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5" t="str">
            <v xml:space="preserve"> </v>
          </cell>
          <cell r="AF985" t="str">
            <v>NPB</v>
          </cell>
          <cell r="AG985" t="str">
            <v xml:space="preserve">jahorn      </v>
          </cell>
          <cell r="AH985">
            <v>4502200558</v>
          </cell>
          <cell r="AI985">
            <v>10</v>
          </cell>
          <cell r="AJ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5" t="str">
            <v xml:space="preserve">                  </v>
          </cell>
          <cell r="AL985">
            <v>1000527524</v>
          </cell>
          <cell r="AM985" t="str">
            <v>X</v>
          </cell>
          <cell r="AN985" t="str">
            <v>X</v>
          </cell>
          <cell r="AR985">
            <v>20210528</v>
          </cell>
        </row>
        <row r="986">
          <cell r="E986" t="str">
            <v>ARSL15E1SF</v>
          </cell>
          <cell r="F986">
            <v>310</v>
          </cell>
          <cell r="G986">
            <v>1000081891</v>
          </cell>
          <cell r="H986" t="str">
            <v xml:space="preserve">          </v>
          </cell>
          <cell r="I986" t="str">
            <v xml:space="preserve">          </v>
          </cell>
          <cell r="J986" t="str">
            <v xml:space="preserve">          </v>
          </cell>
          <cell r="K986">
            <v>7685545</v>
          </cell>
          <cell r="L986">
            <v>68</v>
          </cell>
          <cell r="M986" t="str">
            <v xml:space="preserve">EA </v>
          </cell>
          <cell r="N986">
            <v>20210619</v>
          </cell>
          <cell r="O986" t="str">
            <v>CNE2</v>
          </cell>
          <cell r="P986" t="str">
            <v>EN03</v>
          </cell>
          <cell r="Q986">
            <v>96.46</v>
          </cell>
          <cell r="R986">
            <v>1</v>
          </cell>
          <cell r="S986" t="str">
            <v xml:space="preserve"> </v>
          </cell>
          <cell r="T986" t="str">
            <v xml:space="preserve">USD  </v>
          </cell>
          <cell r="U986" t="str">
            <v>K</v>
          </cell>
          <cell r="V986" t="str">
            <v xml:space="preserve"> </v>
          </cell>
          <cell r="W986" t="str">
            <v xml:space="preserve">          </v>
          </cell>
          <cell r="X986">
            <v>0</v>
          </cell>
          <cell r="Y986">
            <v>502720</v>
          </cell>
          <cell r="Z986">
            <v>42470</v>
          </cell>
          <cell r="AA986">
            <v>6656</v>
          </cell>
          <cell r="AB986" t="str">
            <v xml:space="preserve">rvolkman    </v>
          </cell>
          <cell r="AC986" t="str">
            <v xml:space="preserve">ARSL15E1SF                                                                                                                          </v>
          </cell>
          <cell r="AD986" t="str">
            <v xml:space="preserve">ARSL15E1SF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6" t="str">
            <v xml:space="preserve"> </v>
          </cell>
          <cell r="AF986" t="str">
            <v>NPB</v>
          </cell>
          <cell r="AG986" t="str">
            <v xml:space="preserve">jahorn      </v>
          </cell>
          <cell r="AH986">
            <v>4502200559</v>
          </cell>
          <cell r="AI986">
            <v>10</v>
          </cell>
          <cell r="AJ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6" t="str">
            <v xml:space="preserve">                  </v>
          </cell>
          <cell r="AL986">
            <v>1000527524</v>
          </cell>
          <cell r="AM986" t="str">
            <v>X</v>
          </cell>
          <cell r="AN986" t="str">
            <v>X</v>
          </cell>
          <cell r="AR986">
            <v>20210528</v>
          </cell>
        </row>
        <row r="987">
          <cell r="E987" t="str">
            <v>CR2M3TPCO</v>
          </cell>
          <cell r="F987">
            <v>310</v>
          </cell>
          <cell r="G987">
            <v>1000081891</v>
          </cell>
          <cell r="H987" t="str">
            <v xml:space="preserve">          </v>
          </cell>
          <cell r="I987" t="str">
            <v xml:space="preserve">          </v>
          </cell>
          <cell r="J987" t="str">
            <v xml:space="preserve">          </v>
          </cell>
          <cell r="K987">
            <v>7685545</v>
          </cell>
          <cell r="L987">
            <v>80</v>
          </cell>
          <cell r="M987" t="str">
            <v xml:space="preserve">EA </v>
          </cell>
          <cell r="N987">
            <v>20210605</v>
          </cell>
          <cell r="O987" t="str">
            <v>CNE2</v>
          </cell>
          <cell r="P987" t="str">
            <v>EN03</v>
          </cell>
          <cell r="Q987">
            <v>3.84</v>
          </cell>
          <cell r="R987">
            <v>1</v>
          </cell>
          <cell r="S987" t="str">
            <v xml:space="preserve"> </v>
          </cell>
          <cell r="T987" t="str">
            <v xml:space="preserve">USD  </v>
          </cell>
          <cell r="U987" t="str">
            <v>K</v>
          </cell>
          <cell r="V987" t="str">
            <v xml:space="preserve"> </v>
          </cell>
          <cell r="W987" t="str">
            <v xml:space="preserve">          </v>
          </cell>
          <cell r="X987">
            <v>0</v>
          </cell>
          <cell r="Y987">
            <v>502720</v>
          </cell>
          <cell r="Z987">
            <v>42470</v>
          </cell>
          <cell r="AA987">
            <v>6656</v>
          </cell>
          <cell r="AB987" t="str">
            <v xml:space="preserve">hoangan     </v>
          </cell>
          <cell r="AC987" t="str">
            <v xml:space="preserve">CR2M3TPCO                                                                                                                           </v>
          </cell>
          <cell r="AD987" t="str">
            <v xml:space="preserve">CR2M3TPCO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7" t="str">
            <v xml:space="preserve"> </v>
          </cell>
          <cell r="AF987" t="str">
            <v>NPB</v>
          </cell>
          <cell r="AG987" t="str">
            <v xml:space="preserve">jhudson     </v>
          </cell>
          <cell r="AH987">
            <v>4502200560</v>
          </cell>
          <cell r="AI987">
            <v>10</v>
          </cell>
          <cell r="AJ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7" t="str">
            <v xml:space="preserve">                  </v>
          </cell>
          <cell r="AL987">
            <v>1000529169</v>
          </cell>
          <cell r="AM987" t="str">
            <v>X</v>
          </cell>
          <cell r="AN987" t="str">
            <v>X</v>
          </cell>
          <cell r="AR987">
            <v>20210528</v>
          </cell>
        </row>
        <row r="988">
          <cell r="E988" t="str">
            <v>CR2S4TPBA1</v>
          </cell>
          <cell r="F988">
            <v>310</v>
          </cell>
          <cell r="G988">
            <v>1000081891</v>
          </cell>
          <cell r="H988" t="str">
            <v xml:space="preserve">          </v>
          </cell>
          <cell r="I988" t="str">
            <v xml:space="preserve">          </v>
          </cell>
          <cell r="J988" t="str">
            <v xml:space="preserve">          </v>
          </cell>
          <cell r="K988">
            <v>7685545</v>
          </cell>
          <cell r="L988">
            <v>29</v>
          </cell>
          <cell r="M988" t="str">
            <v xml:space="preserve">EA </v>
          </cell>
          <cell r="N988">
            <v>20210605</v>
          </cell>
          <cell r="O988" t="str">
            <v>CNE2</v>
          </cell>
          <cell r="P988" t="str">
            <v>EN03</v>
          </cell>
          <cell r="Q988">
            <v>4.09</v>
          </cell>
          <cell r="R988">
            <v>1</v>
          </cell>
          <cell r="S988" t="str">
            <v xml:space="preserve"> </v>
          </cell>
          <cell r="T988" t="str">
            <v xml:space="preserve">USD  </v>
          </cell>
          <cell r="U988" t="str">
            <v>K</v>
          </cell>
          <cell r="V988" t="str">
            <v xml:space="preserve"> </v>
          </cell>
          <cell r="W988" t="str">
            <v xml:space="preserve">          </v>
          </cell>
          <cell r="X988">
            <v>0</v>
          </cell>
          <cell r="Y988">
            <v>502720</v>
          </cell>
          <cell r="Z988">
            <v>42470</v>
          </cell>
          <cell r="AA988">
            <v>6656</v>
          </cell>
          <cell r="AB988" t="str">
            <v xml:space="preserve">hoangan     </v>
          </cell>
          <cell r="AC988" t="str">
            <v xml:space="preserve">CR2S4TPBA1                                                                                                                          </v>
          </cell>
          <cell r="AD988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8" t="str">
            <v xml:space="preserve"> </v>
          </cell>
          <cell r="AF988" t="str">
            <v>NPB</v>
          </cell>
          <cell r="AG988" t="str">
            <v xml:space="preserve">jhudson     </v>
          </cell>
          <cell r="AH988">
            <v>4502200561</v>
          </cell>
          <cell r="AI988">
            <v>10</v>
          </cell>
          <cell r="AJ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8" t="str">
            <v xml:space="preserve">                  </v>
          </cell>
          <cell r="AL988">
            <v>1000529169</v>
          </cell>
          <cell r="AM988" t="str">
            <v>X</v>
          </cell>
          <cell r="AN988" t="str">
            <v>X</v>
          </cell>
          <cell r="AR988">
            <v>20210528</v>
          </cell>
        </row>
        <row r="989">
          <cell r="E989" t="str">
            <v>CR2S4TPBAN</v>
          </cell>
          <cell r="F989">
            <v>310</v>
          </cell>
          <cell r="G989">
            <v>1000081891</v>
          </cell>
          <cell r="H989" t="str">
            <v xml:space="preserve">          </v>
          </cell>
          <cell r="I989" t="str">
            <v xml:space="preserve">          </v>
          </cell>
          <cell r="J989" t="str">
            <v xml:space="preserve">          </v>
          </cell>
          <cell r="K989">
            <v>7685545</v>
          </cell>
          <cell r="L989">
            <v>25</v>
          </cell>
          <cell r="M989" t="str">
            <v xml:space="preserve">EA </v>
          </cell>
          <cell r="N989">
            <v>20210605</v>
          </cell>
          <cell r="O989" t="str">
            <v>CNE2</v>
          </cell>
          <cell r="P989" t="str">
            <v>EN03</v>
          </cell>
          <cell r="Q989">
            <v>4.09</v>
          </cell>
          <cell r="R989">
            <v>1</v>
          </cell>
          <cell r="S989" t="str">
            <v xml:space="preserve"> </v>
          </cell>
          <cell r="T989" t="str">
            <v xml:space="preserve">USD  </v>
          </cell>
          <cell r="U989" t="str">
            <v>K</v>
          </cell>
          <cell r="V989" t="str">
            <v xml:space="preserve"> </v>
          </cell>
          <cell r="W989" t="str">
            <v xml:space="preserve">          </v>
          </cell>
          <cell r="X989">
            <v>0</v>
          </cell>
          <cell r="Y989">
            <v>502720</v>
          </cell>
          <cell r="Z989">
            <v>42470</v>
          </cell>
          <cell r="AA989">
            <v>6656</v>
          </cell>
          <cell r="AB989" t="str">
            <v xml:space="preserve">hoangan     </v>
          </cell>
          <cell r="AC989" t="str">
            <v xml:space="preserve">CR2S4TPBAN                                                                                                                          </v>
          </cell>
          <cell r="AD989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9" t="str">
            <v xml:space="preserve"> </v>
          </cell>
          <cell r="AF989" t="str">
            <v>NPB</v>
          </cell>
          <cell r="AG989" t="str">
            <v xml:space="preserve">jhudson     </v>
          </cell>
          <cell r="AH989">
            <v>4502200562</v>
          </cell>
          <cell r="AI989">
            <v>10</v>
          </cell>
          <cell r="AJ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9" t="str">
            <v xml:space="preserve">                  </v>
          </cell>
          <cell r="AL989">
            <v>1000529169</v>
          </cell>
          <cell r="AM989" t="str">
            <v>X</v>
          </cell>
          <cell r="AN989" t="str">
            <v>X</v>
          </cell>
          <cell r="AR989">
            <v>20210528</v>
          </cell>
        </row>
        <row r="990">
          <cell r="E990" t="str">
            <v>CR2S1TPCO</v>
          </cell>
          <cell r="F990">
            <v>310</v>
          </cell>
          <cell r="G990">
            <v>1000081891</v>
          </cell>
          <cell r="H990" t="str">
            <v xml:space="preserve">          </v>
          </cell>
          <cell r="I990" t="str">
            <v xml:space="preserve">          </v>
          </cell>
          <cell r="J990" t="str">
            <v xml:space="preserve">          </v>
          </cell>
          <cell r="K990">
            <v>7685545</v>
          </cell>
          <cell r="L990">
            <v>77</v>
          </cell>
          <cell r="M990" t="str">
            <v xml:space="preserve">EA </v>
          </cell>
          <cell r="N990">
            <v>20210605</v>
          </cell>
          <cell r="O990" t="str">
            <v>CNE2</v>
          </cell>
          <cell r="P990" t="str">
            <v>EN03</v>
          </cell>
          <cell r="Q990">
            <v>3.95</v>
          </cell>
          <cell r="R990">
            <v>1</v>
          </cell>
          <cell r="S990" t="str">
            <v xml:space="preserve"> </v>
          </cell>
          <cell r="T990" t="str">
            <v xml:space="preserve">USD  </v>
          </cell>
          <cell r="U990" t="str">
            <v>K</v>
          </cell>
          <cell r="V990" t="str">
            <v xml:space="preserve"> </v>
          </cell>
          <cell r="W990" t="str">
            <v xml:space="preserve">          </v>
          </cell>
          <cell r="X990">
            <v>0</v>
          </cell>
          <cell r="Y990">
            <v>502720</v>
          </cell>
          <cell r="Z990">
            <v>42470</v>
          </cell>
          <cell r="AA990">
            <v>6656</v>
          </cell>
          <cell r="AB990" t="str">
            <v xml:space="preserve">hoangan     </v>
          </cell>
          <cell r="AC990" t="str">
            <v xml:space="preserve">CR2S1TPCO                                                                                                                           </v>
          </cell>
          <cell r="AD990" t="str">
            <v xml:space="preserve">CR2S1TPCO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0" t="str">
            <v xml:space="preserve"> </v>
          </cell>
          <cell r="AF990" t="str">
            <v>NPB</v>
          </cell>
          <cell r="AG990" t="str">
            <v xml:space="preserve">jhudson     </v>
          </cell>
          <cell r="AH990">
            <v>4502200563</v>
          </cell>
          <cell r="AI990">
            <v>10</v>
          </cell>
          <cell r="AJ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0" t="str">
            <v xml:space="preserve">                  </v>
          </cell>
          <cell r="AL990">
            <v>1000529169</v>
          </cell>
          <cell r="AM990" t="str">
            <v>X</v>
          </cell>
          <cell r="AN990" t="str">
            <v>X</v>
          </cell>
          <cell r="AR990">
            <v>20210528</v>
          </cell>
        </row>
        <row r="991">
          <cell r="E991" t="str">
            <v>CR2S4TDPCO</v>
          </cell>
          <cell r="F991">
            <v>310</v>
          </cell>
          <cell r="G991">
            <v>1000081891</v>
          </cell>
          <cell r="H991" t="str">
            <v xml:space="preserve">          </v>
          </cell>
          <cell r="I991" t="str">
            <v xml:space="preserve">          </v>
          </cell>
          <cell r="J991" t="str">
            <v xml:space="preserve">          </v>
          </cell>
          <cell r="K991">
            <v>7685545</v>
          </cell>
          <cell r="L991">
            <v>91</v>
          </cell>
          <cell r="M991" t="str">
            <v xml:space="preserve">EA </v>
          </cell>
          <cell r="N991">
            <v>20210605</v>
          </cell>
          <cell r="O991" t="str">
            <v>CNE2</v>
          </cell>
          <cell r="P991" t="str">
            <v>EN03</v>
          </cell>
          <cell r="Q991">
            <v>4.04</v>
          </cell>
          <cell r="R991">
            <v>1</v>
          </cell>
          <cell r="S991" t="str">
            <v xml:space="preserve"> </v>
          </cell>
          <cell r="T991" t="str">
            <v xml:space="preserve">USD  </v>
          </cell>
          <cell r="U991" t="str">
            <v>K</v>
          </cell>
          <cell r="V991" t="str">
            <v xml:space="preserve"> </v>
          </cell>
          <cell r="W991" t="str">
            <v xml:space="preserve">          </v>
          </cell>
          <cell r="X991">
            <v>0</v>
          </cell>
          <cell r="Y991">
            <v>502720</v>
          </cell>
          <cell r="Z991">
            <v>42470</v>
          </cell>
          <cell r="AA991">
            <v>6656</v>
          </cell>
          <cell r="AB991" t="str">
            <v xml:space="preserve">hoangan     </v>
          </cell>
          <cell r="AC991" t="str">
            <v xml:space="preserve">CR2S4TDPCO                                                                                                                          </v>
          </cell>
          <cell r="AD991" t="str">
            <v xml:space="preserve">CR2S4TDPCO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1" t="str">
            <v xml:space="preserve"> </v>
          </cell>
          <cell r="AF991" t="str">
            <v>NPB</v>
          </cell>
          <cell r="AG991" t="str">
            <v xml:space="preserve">jhudson     </v>
          </cell>
          <cell r="AH991">
            <v>4502200564</v>
          </cell>
          <cell r="AI991">
            <v>10</v>
          </cell>
          <cell r="AJ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1" t="str">
            <v xml:space="preserve">                  </v>
          </cell>
          <cell r="AL991">
            <v>1000529169</v>
          </cell>
          <cell r="AM991" t="str">
            <v>X</v>
          </cell>
          <cell r="AN991" t="str">
            <v>X</v>
          </cell>
          <cell r="AR991">
            <v>20210528</v>
          </cell>
        </row>
        <row r="992">
          <cell r="E992" t="str">
            <v>ARSU2BSF</v>
          </cell>
          <cell r="F992">
            <v>310</v>
          </cell>
          <cell r="G992">
            <v>1000016047</v>
          </cell>
          <cell r="H992" t="str">
            <v xml:space="preserve">          </v>
          </cell>
          <cell r="I992" t="str">
            <v xml:space="preserve">          </v>
          </cell>
          <cell r="J992" t="str">
            <v xml:space="preserve">          </v>
          </cell>
          <cell r="K992">
            <v>7685545</v>
          </cell>
          <cell r="L992">
            <v>112</v>
          </cell>
          <cell r="M992" t="str">
            <v xml:space="preserve">EA </v>
          </cell>
          <cell r="N992">
            <v>20210619</v>
          </cell>
          <cell r="O992" t="str">
            <v>CNE2</v>
          </cell>
          <cell r="P992" t="str">
            <v>EN01</v>
          </cell>
          <cell r="Q992">
            <v>40.909999999999997</v>
          </cell>
          <cell r="R992">
            <v>1</v>
          </cell>
          <cell r="S992" t="str">
            <v xml:space="preserve"> </v>
          </cell>
          <cell r="T992" t="str">
            <v xml:space="preserve">USD  </v>
          </cell>
          <cell r="U992" t="str">
            <v>K</v>
          </cell>
          <cell r="V992" t="str">
            <v xml:space="preserve"> </v>
          </cell>
          <cell r="W992" t="str">
            <v xml:space="preserve">          </v>
          </cell>
          <cell r="X992">
            <v>0</v>
          </cell>
          <cell r="Y992">
            <v>502720</v>
          </cell>
          <cell r="Z992">
            <v>42470</v>
          </cell>
          <cell r="AA992">
            <v>6656</v>
          </cell>
          <cell r="AB992" t="str">
            <v xml:space="preserve">rvolkman    </v>
          </cell>
          <cell r="AC992" t="str">
            <v xml:space="preserve">ARSU2BSF                                                                                                                            </v>
          </cell>
          <cell r="AD992" t="str">
            <v xml:space="preserve">ARSU2BSF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2" t="str">
            <v xml:space="preserve"> </v>
          </cell>
          <cell r="AF992" t="str">
            <v>NPB</v>
          </cell>
          <cell r="AG992" t="str">
            <v xml:space="preserve">rjpitkin    </v>
          </cell>
          <cell r="AH992">
            <v>4502200529</v>
          </cell>
          <cell r="AI992">
            <v>10</v>
          </cell>
          <cell r="AJ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2" t="str">
            <v xml:space="preserve">                  </v>
          </cell>
          <cell r="AL992">
            <v>1000527524</v>
          </cell>
          <cell r="AM992" t="str">
            <v>X</v>
          </cell>
          <cell r="AN992" t="str">
            <v>X</v>
          </cell>
          <cell r="AR992">
            <v>20210528</v>
          </cell>
        </row>
        <row r="993">
          <cell r="E993" t="str">
            <v>CR2S4TNPCO</v>
          </cell>
          <cell r="F993">
            <v>310</v>
          </cell>
          <cell r="G993">
            <v>1000081891</v>
          </cell>
          <cell r="H993" t="str">
            <v xml:space="preserve">          </v>
          </cell>
          <cell r="I993" t="str">
            <v xml:space="preserve">          </v>
          </cell>
          <cell r="J993" t="str">
            <v xml:space="preserve">          </v>
          </cell>
          <cell r="K993">
            <v>7685545</v>
          </cell>
          <cell r="L993">
            <v>95</v>
          </cell>
          <cell r="M993" t="str">
            <v xml:space="preserve">EA </v>
          </cell>
          <cell r="N993">
            <v>20210605</v>
          </cell>
          <cell r="O993" t="str">
            <v>CNE2</v>
          </cell>
          <cell r="P993" t="str">
            <v>EN03</v>
          </cell>
          <cell r="Q993">
            <v>4.04</v>
          </cell>
          <cell r="R993">
            <v>1</v>
          </cell>
          <cell r="S993" t="str">
            <v xml:space="preserve"> </v>
          </cell>
          <cell r="T993" t="str">
            <v xml:space="preserve">USD  </v>
          </cell>
          <cell r="U993" t="str">
            <v>K</v>
          </cell>
          <cell r="V993" t="str">
            <v xml:space="preserve"> </v>
          </cell>
          <cell r="W993" t="str">
            <v xml:space="preserve">          </v>
          </cell>
          <cell r="X993">
            <v>0</v>
          </cell>
          <cell r="Y993">
            <v>502720</v>
          </cell>
          <cell r="Z993">
            <v>42470</v>
          </cell>
          <cell r="AA993">
            <v>6656</v>
          </cell>
          <cell r="AB993" t="str">
            <v xml:space="preserve">hoangan     </v>
          </cell>
          <cell r="AC993" t="str">
            <v xml:space="preserve">CR2S4TNPCO                                                                                                                          </v>
          </cell>
          <cell r="AD993" t="str">
            <v xml:space="preserve">CR2S4TNPCO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3" t="str">
            <v xml:space="preserve"> </v>
          </cell>
          <cell r="AF993" t="str">
            <v>NPB</v>
          </cell>
          <cell r="AG993" t="str">
            <v xml:space="preserve">jhudson     </v>
          </cell>
          <cell r="AH993">
            <v>4502200565</v>
          </cell>
          <cell r="AI993">
            <v>10</v>
          </cell>
          <cell r="AJ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3" t="str">
            <v xml:space="preserve">                  </v>
          </cell>
          <cell r="AL993">
            <v>1000529169</v>
          </cell>
          <cell r="AM993" t="str">
            <v>X</v>
          </cell>
          <cell r="AN993" t="str">
            <v>X</v>
          </cell>
          <cell r="AR993">
            <v>20210528</v>
          </cell>
        </row>
        <row r="994">
          <cell r="E994" t="str">
            <v>YRR2G019M1</v>
          </cell>
          <cell r="F994">
            <v>310</v>
          </cell>
          <cell r="G994">
            <v>1000081891</v>
          </cell>
          <cell r="H994" t="str">
            <v xml:space="preserve">          </v>
          </cell>
          <cell r="I994" t="str">
            <v xml:space="preserve">          </v>
          </cell>
          <cell r="J994" t="str">
            <v xml:space="preserve">          </v>
          </cell>
          <cell r="K994">
            <v>7685545</v>
          </cell>
          <cell r="L994">
            <v>80</v>
          </cell>
          <cell r="M994" t="str">
            <v xml:space="preserve">EA </v>
          </cell>
          <cell r="N994">
            <v>20210619</v>
          </cell>
          <cell r="O994" t="str">
            <v>CNE2</v>
          </cell>
          <cell r="P994" t="str">
            <v>EN03</v>
          </cell>
          <cell r="Q994">
            <v>3.28</v>
          </cell>
          <cell r="R994">
            <v>1</v>
          </cell>
          <cell r="S994" t="str">
            <v xml:space="preserve"> </v>
          </cell>
          <cell r="T994" t="str">
            <v xml:space="preserve">USD  </v>
          </cell>
          <cell r="U994" t="str">
            <v>K</v>
          </cell>
          <cell r="V994" t="str">
            <v xml:space="preserve"> </v>
          </cell>
          <cell r="W994" t="str">
            <v xml:space="preserve">          </v>
          </cell>
          <cell r="X994">
            <v>0</v>
          </cell>
          <cell r="Y994">
            <v>502720</v>
          </cell>
          <cell r="Z994">
            <v>42470</v>
          </cell>
          <cell r="AA994">
            <v>6656</v>
          </cell>
          <cell r="AB994" t="str">
            <v xml:space="preserve">tlcoenen    </v>
          </cell>
          <cell r="AC994" t="str">
            <v xml:space="preserve">YRR2G019M1                                                                                                                          </v>
          </cell>
          <cell r="AD994" t="str">
            <v xml:space="preserve">YRR2G019M1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4" t="str">
            <v xml:space="preserve"> </v>
          </cell>
          <cell r="AF994" t="str">
            <v>NPB</v>
          </cell>
          <cell r="AG994" t="str">
            <v xml:space="preserve">pruscito    </v>
          </cell>
          <cell r="AH994">
            <v>4502200566</v>
          </cell>
          <cell r="AI994">
            <v>10</v>
          </cell>
          <cell r="AJ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4" t="str">
            <v xml:space="preserve">                  </v>
          </cell>
          <cell r="AL994">
            <v>1000514619</v>
          </cell>
          <cell r="AM994" t="str">
            <v>X</v>
          </cell>
          <cell r="AN994" t="str">
            <v>X</v>
          </cell>
          <cell r="AR994">
            <v>20210528</v>
          </cell>
        </row>
        <row r="995">
          <cell r="E995" t="str">
            <v>YRR2G019M2</v>
          </cell>
          <cell r="F995">
            <v>310</v>
          </cell>
          <cell r="G995">
            <v>1000081891</v>
          </cell>
          <cell r="H995" t="str">
            <v xml:space="preserve">          </v>
          </cell>
          <cell r="I995" t="str">
            <v xml:space="preserve">          </v>
          </cell>
          <cell r="J995" t="str">
            <v xml:space="preserve">          </v>
          </cell>
          <cell r="K995">
            <v>7685545</v>
          </cell>
          <cell r="L995">
            <v>80</v>
          </cell>
          <cell r="M995" t="str">
            <v xml:space="preserve">EA </v>
          </cell>
          <cell r="N995">
            <v>20210619</v>
          </cell>
          <cell r="O995" t="str">
            <v>CNE2</v>
          </cell>
          <cell r="P995" t="str">
            <v>EN03</v>
          </cell>
          <cell r="Q995">
            <v>3.28</v>
          </cell>
          <cell r="R995">
            <v>1</v>
          </cell>
          <cell r="S995" t="str">
            <v xml:space="preserve"> </v>
          </cell>
          <cell r="T995" t="str">
            <v xml:space="preserve">USD  </v>
          </cell>
          <cell r="U995" t="str">
            <v>K</v>
          </cell>
          <cell r="V995" t="str">
            <v xml:space="preserve"> </v>
          </cell>
          <cell r="W995" t="str">
            <v xml:space="preserve">          </v>
          </cell>
          <cell r="X995">
            <v>0</v>
          </cell>
          <cell r="Y995">
            <v>502720</v>
          </cell>
          <cell r="Z995">
            <v>42470</v>
          </cell>
          <cell r="AA995">
            <v>6656</v>
          </cell>
          <cell r="AB995" t="str">
            <v xml:space="preserve">tlcoenen    </v>
          </cell>
          <cell r="AC995" t="str">
            <v xml:space="preserve">YRR2G019M2                                                                                                                          </v>
          </cell>
          <cell r="AD995" t="str">
            <v xml:space="preserve">YRR2G019M2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5" t="str">
            <v xml:space="preserve"> </v>
          </cell>
          <cell r="AF995" t="str">
            <v>NPB</v>
          </cell>
          <cell r="AG995" t="str">
            <v xml:space="preserve">pruscito    </v>
          </cell>
          <cell r="AH995">
            <v>4502200567</v>
          </cell>
          <cell r="AI995">
            <v>10</v>
          </cell>
          <cell r="AJ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5" t="str">
            <v xml:space="preserve">                  </v>
          </cell>
          <cell r="AL995">
            <v>1000514619</v>
          </cell>
          <cell r="AM995" t="str">
            <v>X</v>
          </cell>
          <cell r="AN995" t="str">
            <v>X</v>
          </cell>
          <cell r="AR995">
            <v>20210528</v>
          </cell>
        </row>
        <row r="996">
          <cell r="E996" t="str">
            <v>YRR2G038M1</v>
          </cell>
          <cell r="F996">
            <v>310</v>
          </cell>
          <cell r="G996">
            <v>1000081891</v>
          </cell>
          <cell r="H996" t="str">
            <v xml:space="preserve">          </v>
          </cell>
          <cell r="I996" t="str">
            <v xml:space="preserve">          </v>
          </cell>
          <cell r="J996" t="str">
            <v xml:space="preserve">          </v>
          </cell>
          <cell r="K996">
            <v>7685545</v>
          </cell>
          <cell r="L996">
            <v>56</v>
          </cell>
          <cell r="M996" t="str">
            <v xml:space="preserve">EA </v>
          </cell>
          <cell r="N996">
            <v>20210619</v>
          </cell>
          <cell r="O996" t="str">
            <v>CNE2</v>
          </cell>
          <cell r="P996" t="str">
            <v>EN03</v>
          </cell>
          <cell r="Q996">
            <v>3.26</v>
          </cell>
          <cell r="R996">
            <v>1</v>
          </cell>
          <cell r="S996" t="str">
            <v xml:space="preserve"> </v>
          </cell>
          <cell r="T996" t="str">
            <v xml:space="preserve">USD  </v>
          </cell>
          <cell r="U996" t="str">
            <v>K</v>
          </cell>
          <cell r="V996" t="str">
            <v xml:space="preserve"> </v>
          </cell>
          <cell r="W996" t="str">
            <v xml:space="preserve">          </v>
          </cell>
          <cell r="X996">
            <v>0</v>
          </cell>
          <cell r="Y996">
            <v>502720</v>
          </cell>
          <cell r="Z996">
            <v>42470</v>
          </cell>
          <cell r="AA996">
            <v>6656</v>
          </cell>
          <cell r="AB996" t="str">
            <v xml:space="preserve">tlcoenen    </v>
          </cell>
          <cell r="AC996" t="str">
            <v xml:space="preserve">YRR2G038M1                                                                                                                          </v>
          </cell>
          <cell r="AD996" t="str">
            <v xml:space="preserve">YRR2G038M1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6" t="str">
            <v xml:space="preserve"> </v>
          </cell>
          <cell r="AF996" t="str">
            <v>NPB</v>
          </cell>
          <cell r="AG996" t="str">
            <v xml:space="preserve">pruscito    </v>
          </cell>
          <cell r="AH996">
            <v>4502200568</v>
          </cell>
          <cell r="AI996">
            <v>10</v>
          </cell>
          <cell r="AJ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6" t="str">
            <v xml:space="preserve">                  </v>
          </cell>
          <cell r="AL996">
            <v>1000514619</v>
          </cell>
          <cell r="AM996" t="str">
            <v>X</v>
          </cell>
          <cell r="AN996" t="str">
            <v>X</v>
          </cell>
          <cell r="AR996">
            <v>20210528</v>
          </cell>
        </row>
        <row r="997">
          <cell r="E997" t="str">
            <v>YRR2G038M2</v>
          </cell>
          <cell r="F997">
            <v>310</v>
          </cell>
          <cell r="G997">
            <v>1000081891</v>
          </cell>
          <cell r="H997" t="str">
            <v xml:space="preserve">          </v>
          </cell>
          <cell r="I997" t="str">
            <v xml:space="preserve">          </v>
          </cell>
          <cell r="J997" t="str">
            <v xml:space="preserve">          </v>
          </cell>
          <cell r="K997">
            <v>7685545</v>
          </cell>
          <cell r="L997">
            <v>58</v>
          </cell>
          <cell r="M997" t="str">
            <v xml:space="preserve">EA </v>
          </cell>
          <cell r="N997">
            <v>20210619</v>
          </cell>
          <cell r="O997" t="str">
            <v>CNE2</v>
          </cell>
          <cell r="P997" t="str">
            <v>EN03</v>
          </cell>
          <cell r="Q997">
            <v>3.26</v>
          </cell>
          <cell r="R997">
            <v>1</v>
          </cell>
          <cell r="S997" t="str">
            <v xml:space="preserve"> </v>
          </cell>
          <cell r="T997" t="str">
            <v xml:space="preserve">USD  </v>
          </cell>
          <cell r="U997" t="str">
            <v>K</v>
          </cell>
          <cell r="V997" t="str">
            <v xml:space="preserve"> </v>
          </cell>
          <cell r="W997" t="str">
            <v xml:space="preserve">          </v>
          </cell>
          <cell r="X997">
            <v>0</v>
          </cell>
          <cell r="Y997">
            <v>502720</v>
          </cell>
          <cell r="Z997">
            <v>42470</v>
          </cell>
          <cell r="AA997">
            <v>6656</v>
          </cell>
          <cell r="AB997" t="str">
            <v xml:space="preserve">tlcoenen    </v>
          </cell>
          <cell r="AC997" t="str">
            <v xml:space="preserve">YRR2G038M2                                                                                                                          </v>
          </cell>
          <cell r="AD997" t="str">
            <v xml:space="preserve">YRR2G038M2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7" t="str">
            <v xml:space="preserve"> </v>
          </cell>
          <cell r="AF997" t="str">
            <v>NPB</v>
          </cell>
          <cell r="AG997" t="str">
            <v xml:space="preserve">pruscito    </v>
          </cell>
          <cell r="AH997">
            <v>4502200569</v>
          </cell>
          <cell r="AI997">
            <v>10</v>
          </cell>
          <cell r="AJ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7" t="str">
            <v xml:space="preserve">                  </v>
          </cell>
          <cell r="AL997">
            <v>1000514619</v>
          </cell>
          <cell r="AM997" t="str">
            <v>X</v>
          </cell>
          <cell r="AN997" t="str">
            <v>X</v>
          </cell>
          <cell r="AR997">
            <v>20210528</v>
          </cell>
        </row>
        <row r="998">
          <cell r="E998" t="str">
            <v>YRR2G480M1</v>
          </cell>
          <cell r="F998">
            <v>310</v>
          </cell>
          <cell r="G998">
            <v>1000081891</v>
          </cell>
          <cell r="H998" t="str">
            <v xml:space="preserve">          </v>
          </cell>
          <cell r="I998" t="str">
            <v xml:space="preserve">          </v>
          </cell>
          <cell r="J998" t="str">
            <v xml:space="preserve">          </v>
          </cell>
          <cell r="K998">
            <v>7685545</v>
          </cell>
          <cell r="L998">
            <v>86</v>
          </cell>
          <cell r="M998" t="str">
            <v xml:space="preserve">EA </v>
          </cell>
          <cell r="N998">
            <v>20210619</v>
          </cell>
          <cell r="O998" t="str">
            <v>CNE2</v>
          </cell>
          <cell r="P998" t="str">
            <v>EN03</v>
          </cell>
          <cell r="Q998">
            <v>3.16</v>
          </cell>
          <cell r="R998">
            <v>1</v>
          </cell>
          <cell r="S998" t="str">
            <v xml:space="preserve"> </v>
          </cell>
          <cell r="T998" t="str">
            <v xml:space="preserve">USD  </v>
          </cell>
          <cell r="U998" t="str">
            <v>K</v>
          </cell>
          <cell r="V998" t="str">
            <v xml:space="preserve"> </v>
          </cell>
          <cell r="W998" t="str">
            <v xml:space="preserve">          </v>
          </cell>
          <cell r="X998">
            <v>0</v>
          </cell>
          <cell r="Y998">
            <v>502720</v>
          </cell>
          <cell r="Z998">
            <v>42470</v>
          </cell>
          <cell r="AA998">
            <v>6656</v>
          </cell>
          <cell r="AB998" t="str">
            <v xml:space="preserve">tlcoenen    </v>
          </cell>
          <cell r="AC998" t="str">
            <v xml:space="preserve">YRR2G480M1                                                                                                                          </v>
          </cell>
          <cell r="AD998" t="str">
            <v xml:space="preserve">YRR2G480M1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8" t="str">
            <v xml:space="preserve"> </v>
          </cell>
          <cell r="AF998" t="str">
            <v>NPB</v>
          </cell>
          <cell r="AG998" t="str">
            <v xml:space="preserve">pruscito    </v>
          </cell>
          <cell r="AH998">
            <v>4502200570</v>
          </cell>
          <cell r="AI998">
            <v>10</v>
          </cell>
          <cell r="AJ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8" t="str">
            <v xml:space="preserve">                  </v>
          </cell>
          <cell r="AL998">
            <v>1000514619</v>
          </cell>
          <cell r="AM998" t="str">
            <v>X</v>
          </cell>
          <cell r="AN998" t="str">
            <v>X</v>
          </cell>
          <cell r="AR998">
            <v>20210528</v>
          </cell>
        </row>
        <row r="999">
          <cell r="E999" t="str">
            <v>YRR2G480M2</v>
          </cell>
          <cell r="F999">
            <v>310</v>
          </cell>
          <cell r="G999">
            <v>1000081891</v>
          </cell>
          <cell r="H999" t="str">
            <v xml:space="preserve">          </v>
          </cell>
          <cell r="I999" t="str">
            <v xml:space="preserve">          </v>
          </cell>
          <cell r="J999" t="str">
            <v xml:space="preserve">          </v>
          </cell>
          <cell r="K999">
            <v>7685545</v>
          </cell>
          <cell r="L999">
            <v>82</v>
          </cell>
          <cell r="M999" t="str">
            <v xml:space="preserve">EA </v>
          </cell>
          <cell r="N999">
            <v>20210619</v>
          </cell>
          <cell r="O999" t="str">
            <v>CNE2</v>
          </cell>
          <cell r="P999" t="str">
            <v>EN03</v>
          </cell>
          <cell r="Q999">
            <v>3.16</v>
          </cell>
          <cell r="R999">
            <v>1</v>
          </cell>
          <cell r="S999" t="str">
            <v xml:space="preserve"> </v>
          </cell>
          <cell r="T999" t="str">
            <v xml:space="preserve">USD  </v>
          </cell>
          <cell r="U999" t="str">
            <v>K</v>
          </cell>
          <cell r="V999" t="str">
            <v xml:space="preserve"> </v>
          </cell>
          <cell r="W999" t="str">
            <v xml:space="preserve">          </v>
          </cell>
          <cell r="X999">
            <v>0</v>
          </cell>
          <cell r="Y999">
            <v>502720</v>
          </cell>
          <cell r="Z999">
            <v>42470</v>
          </cell>
          <cell r="AA999">
            <v>6656</v>
          </cell>
          <cell r="AB999" t="str">
            <v xml:space="preserve">tlcoenen    </v>
          </cell>
          <cell r="AC999" t="str">
            <v xml:space="preserve">YRR2G480M2                                                                                                                          </v>
          </cell>
          <cell r="AD999" t="str">
            <v xml:space="preserve">YRR2G480M2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9" t="str">
            <v xml:space="preserve"> </v>
          </cell>
          <cell r="AF999" t="str">
            <v>NPB</v>
          </cell>
          <cell r="AG999" t="str">
            <v xml:space="preserve">pruscito    </v>
          </cell>
          <cell r="AH999">
            <v>4502200571</v>
          </cell>
          <cell r="AI999">
            <v>10</v>
          </cell>
          <cell r="AJ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9" t="str">
            <v xml:space="preserve">                  </v>
          </cell>
          <cell r="AL999">
            <v>1000514619</v>
          </cell>
          <cell r="AM999" t="str">
            <v>X</v>
          </cell>
          <cell r="AN999" t="str">
            <v>X</v>
          </cell>
          <cell r="AR999">
            <v>20210528</v>
          </cell>
        </row>
        <row r="1000">
          <cell r="E1000" t="str">
            <v>YRR2G960M1</v>
          </cell>
          <cell r="F1000">
            <v>310</v>
          </cell>
          <cell r="G1000">
            <v>1000081891</v>
          </cell>
          <cell r="H1000" t="str">
            <v xml:space="preserve">          </v>
          </cell>
          <cell r="I1000" t="str">
            <v xml:space="preserve">          </v>
          </cell>
          <cell r="J1000" t="str">
            <v xml:space="preserve">          </v>
          </cell>
          <cell r="K1000">
            <v>7685545</v>
          </cell>
          <cell r="L1000">
            <v>75</v>
          </cell>
          <cell r="M1000" t="str">
            <v xml:space="preserve">EA </v>
          </cell>
          <cell r="N1000">
            <v>20210619</v>
          </cell>
          <cell r="O1000" t="str">
            <v>CNE2</v>
          </cell>
          <cell r="P1000" t="str">
            <v>EN03</v>
          </cell>
          <cell r="Q1000">
            <v>3.27</v>
          </cell>
          <cell r="R1000">
            <v>1</v>
          </cell>
          <cell r="S1000" t="str">
            <v xml:space="preserve"> </v>
          </cell>
          <cell r="T1000" t="str">
            <v xml:space="preserve">USD  </v>
          </cell>
          <cell r="U1000" t="str">
            <v>K</v>
          </cell>
          <cell r="V1000" t="str">
            <v xml:space="preserve"> </v>
          </cell>
          <cell r="W1000" t="str">
            <v xml:space="preserve">          </v>
          </cell>
          <cell r="X1000">
            <v>0</v>
          </cell>
          <cell r="Y1000">
            <v>502720</v>
          </cell>
          <cell r="Z1000">
            <v>42470</v>
          </cell>
          <cell r="AA1000">
            <v>6656</v>
          </cell>
          <cell r="AB1000" t="str">
            <v xml:space="preserve">tlcoenen    </v>
          </cell>
          <cell r="AC1000" t="str">
            <v xml:space="preserve">YRR2G960M1                                                                                                                          </v>
          </cell>
          <cell r="AD1000" t="str">
            <v xml:space="preserve">YRR2G960M1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0" t="str">
            <v xml:space="preserve"> </v>
          </cell>
          <cell r="AF1000" t="str">
            <v>NPB</v>
          </cell>
          <cell r="AG1000" t="str">
            <v xml:space="preserve">pruscito    </v>
          </cell>
          <cell r="AH1000">
            <v>4502200572</v>
          </cell>
          <cell r="AI1000">
            <v>10</v>
          </cell>
          <cell r="AJ1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0" t="str">
            <v xml:space="preserve">                  </v>
          </cell>
          <cell r="AL1000">
            <v>1000514619</v>
          </cell>
          <cell r="AM1000" t="str">
            <v>X</v>
          </cell>
          <cell r="AN1000" t="str">
            <v>X</v>
          </cell>
          <cell r="AR1000">
            <v>20210528</v>
          </cell>
        </row>
        <row r="1001">
          <cell r="E1001" t="str">
            <v>YRR2G960M2</v>
          </cell>
          <cell r="F1001">
            <v>310</v>
          </cell>
          <cell r="G1001">
            <v>1000081891</v>
          </cell>
          <cell r="H1001" t="str">
            <v xml:space="preserve">          </v>
          </cell>
          <cell r="I1001" t="str">
            <v xml:space="preserve">          </v>
          </cell>
          <cell r="J1001" t="str">
            <v xml:space="preserve">          </v>
          </cell>
          <cell r="K1001">
            <v>7685545</v>
          </cell>
          <cell r="L1001">
            <v>75</v>
          </cell>
          <cell r="M1001" t="str">
            <v xml:space="preserve">EA </v>
          </cell>
          <cell r="N1001">
            <v>20210619</v>
          </cell>
          <cell r="O1001" t="str">
            <v>CNE2</v>
          </cell>
          <cell r="P1001" t="str">
            <v>EN03</v>
          </cell>
          <cell r="Q1001">
            <v>3.27</v>
          </cell>
          <cell r="R1001">
            <v>1</v>
          </cell>
          <cell r="S1001" t="str">
            <v xml:space="preserve"> </v>
          </cell>
          <cell r="T1001" t="str">
            <v xml:space="preserve">USD  </v>
          </cell>
          <cell r="U1001" t="str">
            <v>K</v>
          </cell>
          <cell r="V1001" t="str">
            <v xml:space="preserve"> </v>
          </cell>
          <cell r="W1001" t="str">
            <v xml:space="preserve">          </v>
          </cell>
          <cell r="X1001">
            <v>0</v>
          </cell>
          <cell r="Y1001">
            <v>502720</v>
          </cell>
          <cell r="Z1001">
            <v>42470</v>
          </cell>
          <cell r="AA1001">
            <v>6656</v>
          </cell>
          <cell r="AB1001" t="str">
            <v xml:space="preserve">tlcoenen    </v>
          </cell>
          <cell r="AC1001" t="str">
            <v xml:space="preserve">YRR2G960M2                                                                                                                          </v>
          </cell>
          <cell r="AD1001" t="str">
            <v xml:space="preserve">YRR2G960M2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1" t="str">
            <v xml:space="preserve"> </v>
          </cell>
          <cell r="AF1001" t="str">
            <v>NPB</v>
          </cell>
          <cell r="AG1001" t="str">
            <v xml:space="preserve">pruscito    </v>
          </cell>
          <cell r="AH1001">
            <v>4502200573</v>
          </cell>
          <cell r="AI1001">
            <v>10</v>
          </cell>
          <cell r="AJ1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1" t="str">
            <v xml:space="preserve">                  </v>
          </cell>
          <cell r="AL1001">
            <v>1000514619</v>
          </cell>
          <cell r="AM1001" t="str">
            <v>X</v>
          </cell>
          <cell r="AN1001" t="str">
            <v>X</v>
          </cell>
          <cell r="AR1001">
            <v>20210528</v>
          </cell>
        </row>
        <row r="1002">
          <cell r="E1002" t="str">
            <v>YRR2X019M1</v>
          </cell>
          <cell r="F1002">
            <v>310</v>
          </cell>
          <cell r="G1002">
            <v>1000081891</v>
          </cell>
          <cell r="H1002" t="str">
            <v xml:space="preserve">          </v>
          </cell>
          <cell r="I1002" t="str">
            <v xml:space="preserve">          </v>
          </cell>
          <cell r="J1002" t="str">
            <v xml:space="preserve">          </v>
          </cell>
          <cell r="K1002">
            <v>7685545</v>
          </cell>
          <cell r="L1002">
            <v>8</v>
          </cell>
          <cell r="M1002" t="str">
            <v xml:space="preserve">EA </v>
          </cell>
          <cell r="N1002">
            <v>20210619</v>
          </cell>
          <cell r="O1002" t="str">
            <v>CNE2</v>
          </cell>
          <cell r="P1002" t="str">
            <v>EN03</v>
          </cell>
          <cell r="Q1002">
            <v>3.28</v>
          </cell>
          <cell r="R1002">
            <v>1</v>
          </cell>
          <cell r="S1002" t="str">
            <v xml:space="preserve"> </v>
          </cell>
          <cell r="T1002" t="str">
            <v xml:space="preserve">USD  </v>
          </cell>
          <cell r="U1002" t="str">
            <v>K</v>
          </cell>
          <cell r="V1002" t="str">
            <v xml:space="preserve"> </v>
          </cell>
          <cell r="W1002" t="str">
            <v xml:space="preserve">          </v>
          </cell>
          <cell r="X1002">
            <v>0</v>
          </cell>
          <cell r="Y1002">
            <v>502720</v>
          </cell>
          <cell r="Z1002">
            <v>42470</v>
          </cell>
          <cell r="AA1002">
            <v>6656</v>
          </cell>
          <cell r="AB1002" t="str">
            <v xml:space="preserve">tlcoenen    </v>
          </cell>
          <cell r="AC1002" t="str">
            <v xml:space="preserve">YRR2X019M1                                                                                                                          </v>
          </cell>
          <cell r="AD1002" t="str">
            <v xml:space="preserve">YRR2X019M1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2" t="str">
            <v xml:space="preserve"> </v>
          </cell>
          <cell r="AF1002" t="str">
            <v>NPB</v>
          </cell>
          <cell r="AG1002" t="str">
            <v xml:space="preserve">pruscito    </v>
          </cell>
          <cell r="AH1002">
            <v>4502200574</v>
          </cell>
          <cell r="AI1002">
            <v>10</v>
          </cell>
          <cell r="AJ1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2" t="str">
            <v xml:space="preserve">                  </v>
          </cell>
          <cell r="AL1002">
            <v>1000514619</v>
          </cell>
          <cell r="AM1002" t="str">
            <v>X</v>
          </cell>
          <cell r="AN1002" t="str">
            <v>X</v>
          </cell>
          <cell r="AR1002">
            <v>20210528</v>
          </cell>
        </row>
        <row r="1003">
          <cell r="E1003" t="str">
            <v>ARSU4BPC</v>
          </cell>
          <cell r="F1003">
            <v>310</v>
          </cell>
          <cell r="G1003">
            <v>1000016047</v>
          </cell>
          <cell r="H1003" t="str">
            <v xml:space="preserve">          </v>
          </cell>
          <cell r="I1003" t="str">
            <v xml:space="preserve">          </v>
          </cell>
          <cell r="J1003" t="str">
            <v xml:space="preserve">          </v>
          </cell>
          <cell r="K1003">
            <v>7685545</v>
          </cell>
          <cell r="L1003">
            <v>136</v>
          </cell>
          <cell r="M1003" t="str">
            <v xml:space="preserve">EA </v>
          </cell>
          <cell r="N1003">
            <v>20210619</v>
          </cell>
          <cell r="O1003" t="str">
            <v>CNE2</v>
          </cell>
          <cell r="P1003" t="str">
            <v>EN01</v>
          </cell>
          <cell r="Q1003">
            <v>40.909999999999997</v>
          </cell>
          <cell r="R1003">
            <v>1</v>
          </cell>
          <cell r="S1003" t="str">
            <v xml:space="preserve"> </v>
          </cell>
          <cell r="T1003" t="str">
            <v xml:space="preserve">USD  </v>
          </cell>
          <cell r="U1003" t="str">
            <v>K</v>
          </cell>
          <cell r="V1003" t="str">
            <v xml:space="preserve"> </v>
          </cell>
          <cell r="W1003" t="str">
            <v xml:space="preserve">          </v>
          </cell>
          <cell r="X1003">
            <v>0</v>
          </cell>
          <cell r="Y1003">
            <v>502720</v>
          </cell>
          <cell r="Z1003">
            <v>42470</v>
          </cell>
          <cell r="AA1003">
            <v>6656</v>
          </cell>
          <cell r="AB1003" t="str">
            <v xml:space="preserve">rvolkman    </v>
          </cell>
          <cell r="AC1003" t="str">
            <v xml:space="preserve">ARSU4BPC                                                                                                                            </v>
          </cell>
          <cell r="AD1003" t="str">
            <v xml:space="preserve">ARSU4BPC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3" t="str">
            <v xml:space="preserve"> </v>
          </cell>
          <cell r="AF1003" t="str">
            <v>NPB</v>
          </cell>
          <cell r="AG1003" t="str">
            <v xml:space="preserve">rjpitkin    </v>
          </cell>
          <cell r="AH1003">
            <v>4502200530</v>
          </cell>
          <cell r="AI1003">
            <v>10</v>
          </cell>
          <cell r="AJ1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3" t="str">
            <v xml:space="preserve">                  </v>
          </cell>
          <cell r="AL1003">
            <v>1000527524</v>
          </cell>
          <cell r="AM1003" t="str">
            <v>X</v>
          </cell>
          <cell r="AN1003" t="str">
            <v>X</v>
          </cell>
          <cell r="AR1003">
            <v>20210528</v>
          </cell>
        </row>
        <row r="1004">
          <cell r="E1004" t="str">
            <v>YRR2X019M2</v>
          </cell>
          <cell r="F1004">
            <v>310</v>
          </cell>
          <cell r="G1004">
            <v>1000081891</v>
          </cell>
          <cell r="H1004" t="str">
            <v xml:space="preserve">          </v>
          </cell>
          <cell r="I1004" t="str">
            <v xml:space="preserve">          </v>
          </cell>
          <cell r="J1004" t="str">
            <v xml:space="preserve">          </v>
          </cell>
          <cell r="K1004">
            <v>7685545</v>
          </cell>
          <cell r="L1004">
            <v>8</v>
          </cell>
          <cell r="M1004" t="str">
            <v xml:space="preserve">EA </v>
          </cell>
          <cell r="N1004">
            <v>20210619</v>
          </cell>
          <cell r="O1004" t="str">
            <v>CNE2</v>
          </cell>
          <cell r="P1004" t="str">
            <v>EN03</v>
          </cell>
          <cell r="Q1004">
            <v>3.28</v>
          </cell>
          <cell r="R1004">
            <v>1</v>
          </cell>
          <cell r="S1004" t="str">
            <v xml:space="preserve"> </v>
          </cell>
          <cell r="T1004" t="str">
            <v xml:space="preserve">USD  </v>
          </cell>
          <cell r="U1004" t="str">
            <v>K</v>
          </cell>
          <cell r="V1004" t="str">
            <v xml:space="preserve"> </v>
          </cell>
          <cell r="W1004" t="str">
            <v xml:space="preserve">          </v>
          </cell>
          <cell r="X1004">
            <v>0</v>
          </cell>
          <cell r="Y1004">
            <v>502720</v>
          </cell>
          <cell r="Z1004">
            <v>42470</v>
          </cell>
          <cell r="AA1004">
            <v>6656</v>
          </cell>
          <cell r="AB1004" t="str">
            <v xml:space="preserve">tlcoenen    </v>
          </cell>
          <cell r="AC1004" t="str">
            <v xml:space="preserve">YRR2X019M2                                                                                                                          </v>
          </cell>
          <cell r="AD1004" t="str">
            <v xml:space="preserve">YRR2X019M2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4" t="str">
            <v xml:space="preserve"> </v>
          </cell>
          <cell r="AF1004" t="str">
            <v>NPB</v>
          </cell>
          <cell r="AG1004" t="str">
            <v xml:space="preserve">pruscito    </v>
          </cell>
          <cell r="AH1004">
            <v>4502200575</v>
          </cell>
          <cell r="AI1004">
            <v>10</v>
          </cell>
          <cell r="AJ1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4" t="str">
            <v xml:space="preserve">                  </v>
          </cell>
          <cell r="AL1004">
            <v>1000514619</v>
          </cell>
          <cell r="AM1004" t="str">
            <v>X</v>
          </cell>
          <cell r="AN1004" t="str">
            <v>X</v>
          </cell>
          <cell r="AR1004">
            <v>20210528</v>
          </cell>
        </row>
        <row r="1005">
          <cell r="E1005" t="str">
            <v>YRR2X480M1</v>
          </cell>
          <cell r="F1005">
            <v>310</v>
          </cell>
          <cell r="G1005">
            <v>1000081891</v>
          </cell>
          <cell r="H1005" t="str">
            <v xml:space="preserve">          </v>
          </cell>
          <cell r="I1005" t="str">
            <v xml:space="preserve">          </v>
          </cell>
          <cell r="J1005" t="str">
            <v xml:space="preserve">          </v>
          </cell>
          <cell r="K1005">
            <v>7685545</v>
          </cell>
          <cell r="L1005">
            <v>9</v>
          </cell>
          <cell r="M1005" t="str">
            <v xml:space="preserve">EA </v>
          </cell>
          <cell r="N1005">
            <v>20210619</v>
          </cell>
          <cell r="O1005" t="str">
            <v>CNE2</v>
          </cell>
          <cell r="P1005" t="str">
            <v>EN03</v>
          </cell>
          <cell r="Q1005">
            <v>3.16</v>
          </cell>
          <cell r="R1005">
            <v>1</v>
          </cell>
          <cell r="S1005" t="str">
            <v xml:space="preserve"> </v>
          </cell>
          <cell r="T1005" t="str">
            <v xml:space="preserve">USD  </v>
          </cell>
          <cell r="U1005" t="str">
            <v>K</v>
          </cell>
          <cell r="V1005" t="str">
            <v xml:space="preserve"> </v>
          </cell>
          <cell r="W1005" t="str">
            <v xml:space="preserve">          </v>
          </cell>
          <cell r="X1005">
            <v>0</v>
          </cell>
          <cell r="Y1005">
            <v>502720</v>
          </cell>
          <cell r="Z1005">
            <v>42470</v>
          </cell>
          <cell r="AA1005">
            <v>6656</v>
          </cell>
          <cell r="AB1005" t="str">
            <v xml:space="preserve">tlcoenen    </v>
          </cell>
          <cell r="AC1005" t="str">
            <v xml:space="preserve">YRR2X480M1                                                                                                                          </v>
          </cell>
          <cell r="AD1005" t="str">
            <v xml:space="preserve">YRR2X480M1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5" t="str">
            <v xml:space="preserve"> </v>
          </cell>
          <cell r="AF1005" t="str">
            <v>NPB</v>
          </cell>
          <cell r="AG1005" t="str">
            <v xml:space="preserve">pruscito    </v>
          </cell>
          <cell r="AH1005">
            <v>4502200576</v>
          </cell>
          <cell r="AI1005">
            <v>10</v>
          </cell>
          <cell r="AJ1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5" t="str">
            <v xml:space="preserve">                  </v>
          </cell>
          <cell r="AL1005">
            <v>1000514619</v>
          </cell>
          <cell r="AM1005" t="str">
            <v>X</v>
          </cell>
          <cell r="AN1005" t="str">
            <v>X</v>
          </cell>
          <cell r="AR1005">
            <v>20210528</v>
          </cell>
        </row>
        <row r="1006">
          <cell r="E1006" t="str">
            <v>YRR2X480M2</v>
          </cell>
          <cell r="F1006">
            <v>310</v>
          </cell>
          <cell r="G1006">
            <v>1000081891</v>
          </cell>
          <cell r="H1006" t="str">
            <v xml:space="preserve">          </v>
          </cell>
          <cell r="I1006" t="str">
            <v xml:space="preserve">          </v>
          </cell>
          <cell r="J1006" t="str">
            <v xml:space="preserve">          </v>
          </cell>
          <cell r="K1006">
            <v>7685545</v>
          </cell>
          <cell r="L1006">
            <v>9</v>
          </cell>
          <cell r="M1006" t="str">
            <v xml:space="preserve">EA </v>
          </cell>
          <cell r="N1006">
            <v>20210619</v>
          </cell>
          <cell r="O1006" t="str">
            <v>CNE2</v>
          </cell>
          <cell r="P1006" t="str">
            <v>EN03</v>
          </cell>
          <cell r="Q1006">
            <v>3.16</v>
          </cell>
          <cell r="R1006">
            <v>1</v>
          </cell>
          <cell r="S1006" t="str">
            <v xml:space="preserve"> </v>
          </cell>
          <cell r="T1006" t="str">
            <v xml:space="preserve">USD  </v>
          </cell>
          <cell r="U1006" t="str">
            <v>K</v>
          </cell>
          <cell r="V1006" t="str">
            <v xml:space="preserve"> </v>
          </cell>
          <cell r="W1006" t="str">
            <v xml:space="preserve">          </v>
          </cell>
          <cell r="X1006">
            <v>0</v>
          </cell>
          <cell r="Y1006">
            <v>502720</v>
          </cell>
          <cell r="Z1006">
            <v>42470</v>
          </cell>
          <cell r="AA1006">
            <v>6656</v>
          </cell>
          <cell r="AB1006" t="str">
            <v xml:space="preserve">tlcoenen    </v>
          </cell>
          <cell r="AC1006" t="str">
            <v xml:space="preserve">YRR2X480M2                                                                                                                          </v>
          </cell>
          <cell r="AD1006" t="str">
            <v xml:space="preserve">YRR2X480M2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6" t="str">
            <v xml:space="preserve"> </v>
          </cell>
          <cell r="AF1006" t="str">
            <v>NPB</v>
          </cell>
          <cell r="AG1006" t="str">
            <v xml:space="preserve">pruscito    </v>
          </cell>
          <cell r="AH1006">
            <v>4502200577</v>
          </cell>
          <cell r="AI1006">
            <v>10</v>
          </cell>
          <cell r="AJ1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6" t="str">
            <v xml:space="preserve">                  </v>
          </cell>
          <cell r="AL1006">
            <v>1000514619</v>
          </cell>
          <cell r="AM1006" t="str">
            <v>X</v>
          </cell>
          <cell r="AN1006" t="str">
            <v>X</v>
          </cell>
          <cell r="AR1006">
            <v>20210528</v>
          </cell>
        </row>
        <row r="1007">
          <cell r="E1007" t="str">
            <v>YRR2X960M1</v>
          </cell>
          <cell r="F1007">
            <v>310</v>
          </cell>
          <cell r="G1007">
            <v>1000081891</v>
          </cell>
          <cell r="H1007" t="str">
            <v xml:space="preserve">          </v>
          </cell>
          <cell r="I1007" t="str">
            <v xml:space="preserve">          </v>
          </cell>
          <cell r="J1007" t="str">
            <v xml:space="preserve">          </v>
          </cell>
          <cell r="K1007">
            <v>7685545</v>
          </cell>
          <cell r="L1007">
            <v>8</v>
          </cell>
          <cell r="M1007" t="str">
            <v xml:space="preserve">EA </v>
          </cell>
          <cell r="N1007">
            <v>20210619</v>
          </cell>
          <cell r="O1007" t="str">
            <v>CNE2</v>
          </cell>
          <cell r="P1007" t="str">
            <v>EN03</v>
          </cell>
          <cell r="Q1007">
            <v>3.27</v>
          </cell>
          <cell r="R1007">
            <v>1</v>
          </cell>
          <cell r="S1007" t="str">
            <v xml:space="preserve"> </v>
          </cell>
          <cell r="T1007" t="str">
            <v xml:space="preserve">USD  </v>
          </cell>
          <cell r="U1007" t="str">
            <v>K</v>
          </cell>
          <cell r="V1007" t="str">
            <v xml:space="preserve"> </v>
          </cell>
          <cell r="W1007" t="str">
            <v xml:space="preserve">          </v>
          </cell>
          <cell r="X1007">
            <v>0</v>
          </cell>
          <cell r="Y1007">
            <v>502720</v>
          </cell>
          <cell r="Z1007">
            <v>42470</v>
          </cell>
          <cell r="AA1007">
            <v>6656</v>
          </cell>
          <cell r="AB1007" t="str">
            <v xml:space="preserve">tlcoenen    </v>
          </cell>
          <cell r="AC1007" t="str">
            <v xml:space="preserve">YRR2X960M1                                                                                                                          </v>
          </cell>
          <cell r="AD1007" t="str">
            <v xml:space="preserve">YRR2X960M1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7" t="str">
            <v xml:space="preserve"> </v>
          </cell>
          <cell r="AF1007" t="str">
            <v>NPB</v>
          </cell>
          <cell r="AG1007" t="str">
            <v xml:space="preserve">pruscito    </v>
          </cell>
          <cell r="AH1007">
            <v>4502200578</v>
          </cell>
          <cell r="AI1007">
            <v>10</v>
          </cell>
          <cell r="AJ1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7" t="str">
            <v xml:space="preserve">                  </v>
          </cell>
          <cell r="AL1007">
            <v>1000514619</v>
          </cell>
          <cell r="AM1007" t="str">
            <v>X</v>
          </cell>
          <cell r="AN1007" t="str">
            <v>X</v>
          </cell>
          <cell r="AR1007">
            <v>20210528</v>
          </cell>
        </row>
        <row r="1008">
          <cell r="E1008" t="str">
            <v>YRR2X960M2</v>
          </cell>
          <cell r="F1008">
            <v>310</v>
          </cell>
          <cell r="G1008">
            <v>1000081891</v>
          </cell>
          <cell r="H1008" t="str">
            <v xml:space="preserve">          </v>
          </cell>
          <cell r="I1008" t="str">
            <v xml:space="preserve">          </v>
          </cell>
          <cell r="J1008" t="str">
            <v xml:space="preserve">          </v>
          </cell>
          <cell r="K1008">
            <v>7685545</v>
          </cell>
          <cell r="L1008">
            <v>8</v>
          </cell>
          <cell r="M1008" t="str">
            <v xml:space="preserve">EA </v>
          </cell>
          <cell r="N1008">
            <v>20210619</v>
          </cell>
          <cell r="O1008" t="str">
            <v>CNE2</v>
          </cell>
          <cell r="P1008" t="str">
            <v>EN03</v>
          </cell>
          <cell r="Q1008">
            <v>3.27</v>
          </cell>
          <cell r="R1008">
            <v>1</v>
          </cell>
          <cell r="S1008" t="str">
            <v xml:space="preserve"> </v>
          </cell>
          <cell r="T1008" t="str">
            <v xml:space="preserve">USD  </v>
          </cell>
          <cell r="U1008" t="str">
            <v>K</v>
          </cell>
          <cell r="V1008" t="str">
            <v xml:space="preserve"> </v>
          </cell>
          <cell r="W1008" t="str">
            <v xml:space="preserve">          </v>
          </cell>
          <cell r="X1008">
            <v>0</v>
          </cell>
          <cell r="Y1008">
            <v>502720</v>
          </cell>
          <cell r="Z1008">
            <v>42470</v>
          </cell>
          <cell r="AA1008">
            <v>6656</v>
          </cell>
          <cell r="AB1008" t="str">
            <v xml:space="preserve">tlcoenen    </v>
          </cell>
          <cell r="AC1008" t="str">
            <v xml:space="preserve">YRR2X960M2                                                                                                                          </v>
          </cell>
          <cell r="AD1008" t="str">
            <v xml:space="preserve">YRR2X960M2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8" t="str">
            <v xml:space="preserve"> </v>
          </cell>
          <cell r="AF1008" t="str">
            <v>NPB</v>
          </cell>
          <cell r="AG1008" t="str">
            <v xml:space="preserve">pruscito    </v>
          </cell>
          <cell r="AH1008">
            <v>4502200579</v>
          </cell>
          <cell r="AI1008">
            <v>10</v>
          </cell>
          <cell r="AJ1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8" t="str">
            <v xml:space="preserve">                  </v>
          </cell>
          <cell r="AL1008">
            <v>1000514619</v>
          </cell>
          <cell r="AM1008" t="str">
            <v>X</v>
          </cell>
          <cell r="AN1008" t="str">
            <v>X</v>
          </cell>
          <cell r="AR1008">
            <v>20210528</v>
          </cell>
        </row>
        <row r="1009">
          <cell r="E1009" t="str">
            <v>YRR2X038M1</v>
          </cell>
          <cell r="F1009">
            <v>310</v>
          </cell>
          <cell r="G1009">
            <v>1000081891</v>
          </cell>
          <cell r="H1009" t="str">
            <v xml:space="preserve">          </v>
          </cell>
          <cell r="I1009" t="str">
            <v xml:space="preserve">          </v>
          </cell>
          <cell r="J1009" t="str">
            <v xml:space="preserve">          </v>
          </cell>
          <cell r="K1009">
            <v>7685545</v>
          </cell>
          <cell r="L1009">
            <v>8</v>
          </cell>
          <cell r="M1009" t="str">
            <v xml:space="preserve">EA </v>
          </cell>
          <cell r="N1009">
            <v>20210619</v>
          </cell>
          <cell r="O1009" t="str">
            <v>CNE2</v>
          </cell>
          <cell r="P1009" t="str">
            <v>EN03</v>
          </cell>
          <cell r="Q1009">
            <v>3.26</v>
          </cell>
          <cell r="R1009">
            <v>1</v>
          </cell>
          <cell r="S1009" t="str">
            <v xml:space="preserve"> </v>
          </cell>
          <cell r="T1009" t="str">
            <v xml:space="preserve">USD  </v>
          </cell>
          <cell r="U1009" t="str">
            <v>K</v>
          </cell>
          <cell r="V1009" t="str">
            <v xml:space="preserve"> </v>
          </cell>
          <cell r="W1009" t="str">
            <v xml:space="preserve">          </v>
          </cell>
          <cell r="X1009">
            <v>0</v>
          </cell>
          <cell r="Y1009">
            <v>502720</v>
          </cell>
          <cell r="Z1009">
            <v>42470</v>
          </cell>
          <cell r="AA1009">
            <v>6656</v>
          </cell>
          <cell r="AB1009" t="str">
            <v xml:space="preserve">tlcoenen    </v>
          </cell>
          <cell r="AC1009" t="str">
            <v xml:space="preserve">YRR2X038M1                                                                                                                          </v>
          </cell>
          <cell r="AD1009" t="str">
            <v xml:space="preserve">YRR2X038M1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9" t="str">
            <v xml:space="preserve"> </v>
          </cell>
          <cell r="AF1009" t="str">
            <v>NPB</v>
          </cell>
          <cell r="AG1009" t="str">
            <v xml:space="preserve">pruscito    </v>
          </cell>
          <cell r="AH1009">
            <v>4502200580</v>
          </cell>
          <cell r="AI1009">
            <v>10</v>
          </cell>
          <cell r="AJ1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9" t="str">
            <v xml:space="preserve">                  </v>
          </cell>
          <cell r="AL1009">
            <v>1000514619</v>
          </cell>
          <cell r="AM1009" t="str">
            <v>X</v>
          </cell>
          <cell r="AN1009" t="str">
            <v>X</v>
          </cell>
          <cell r="AR1009">
            <v>20210528</v>
          </cell>
        </row>
        <row r="1010">
          <cell r="E1010" t="str">
            <v>YRR2X038M2</v>
          </cell>
          <cell r="F1010">
            <v>310</v>
          </cell>
          <cell r="G1010">
            <v>1000081891</v>
          </cell>
          <cell r="H1010" t="str">
            <v xml:space="preserve">          </v>
          </cell>
          <cell r="I1010" t="str">
            <v xml:space="preserve">          </v>
          </cell>
          <cell r="J1010" t="str">
            <v xml:space="preserve">          </v>
          </cell>
          <cell r="K1010">
            <v>7685545</v>
          </cell>
          <cell r="L1010">
            <v>8</v>
          </cell>
          <cell r="M1010" t="str">
            <v xml:space="preserve">EA </v>
          </cell>
          <cell r="N1010">
            <v>20210619</v>
          </cell>
          <cell r="O1010" t="str">
            <v>CNE2</v>
          </cell>
          <cell r="P1010" t="str">
            <v>EN03</v>
          </cell>
          <cell r="Q1010">
            <v>3.26</v>
          </cell>
          <cell r="R1010">
            <v>1</v>
          </cell>
          <cell r="S1010" t="str">
            <v xml:space="preserve"> </v>
          </cell>
          <cell r="T1010" t="str">
            <v xml:space="preserve">USD  </v>
          </cell>
          <cell r="U1010" t="str">
            <v>K</v>
          </cell>
          <cell r="V1010" t="str">
            <v xml:space="preserve"> </v>
          </cell>
          <cell r="W1010" t="str">
            <v xml:space="preserve">          </v>
          </cell>
          <cell r="X1010">
            <v>0</v>
          </cell>
          <cell r="Y1010">
            <v>502720</v>
          </cell>
          <cell r="Z1010">
            <v>42470</v>
          </cell>
          <cell r="AA1010">
            <v>6656</v>
          </cell>
          <cell r="AB1010" t="str">
            <v xml:space="preserve">tlcoenen    </v>
          </cell>
          <cell r="AC1010" t="str">
            <v xml:space="preserve">YRR2X038M2                                                                                                                          </v>
          </cell>
          <cell r="AD1010" t="str">
            <v xml:space="preserve">YRR2X038M2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0" t="str">
            <v xml:space="preserve"> </v>
          </cell>
          <cell r="AF1010" t="str">
            <v>NPB</v>
          </cell>
          <cell r="AG1010" t="str">
            <v xml:space="preserve">pruscito    </v>
          </cell>
          <cell r="AH1010">
            <v>4502200581</v>
          </cell>
          <cell r="AI1010">
            <v>10</v>
          </cell>
          <cell r="AJ1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0" t="str">
            <v xml:space="preserve">                  </v>
          </cell>
          <cell r="AL1010">
            <v>1000514619</v>
          </cell>
          <cell r="AM1010" t="str">
            <v>X</v>
          </cell>
          <cell r="AN1010" t="str">
            <v>X</v>
          </cell>
          <cell r="AR1010">
            <v>20210528</v>
          </cell>
        </row>
        <row r="1011">
          <cell r="E1011" t="str">
            <v>YR2T480M1</v>
          </cell>
          <cell r="F1011">
            <v>310</v>
          </cell>
          <cell r="G1011">
            <v>1000081891</v>
          </cell>
          <cell r="H1011" t="str">
            <v xml:space="preserve">          </v>
          </cell>
          <cell r="I1011" t="str">
            <v xml:space="preserve">          </v>
          </cell>
          <cell r="J1011" t="str">
            <v xml:space="preserve">          </v>
          </cell>
          <cell r="K1011">
            <v>7685545</v>
          </cell>
          <cell r="L1011">
            <v>13</v>
          </cell>
          <cell r="M1011" t="str">
            <v xml:space="preserve">EA </v>
          </cell>
          <cell r="N1011">
            <v>20210619</v>
          </cell>
          <cell r="O1011" t="str">
            <v>CNE2</v>
          </cell>
          <cell r="P1011" t="str">
            <v>EN03</v>
          </cell>
          <cell r="Q1011">
            <v>3.16</v>
          </cell>
          <cell r="R1011">
            <v>1</v>
          </cell>
          <cell r="S1011" t="str">
            <v xml:space="preserve"> </v>
          </cell>
          <cell r="T1011" t="str">
            <v xml:space="preserve">USD  </v>
          </cell>
          <cell r="U1011" t="str">
            <v>K</v>
          </cell>
          <cell r="V1011" t="str">
            <v xml:space="preserve"> </v>
          </cell>
          <cell r="W1011" t="str">
            <v xml:space="preserve">          </v>
          </cell>
          <cell r="X1011">
            <v>0</v>
          </cell>
          <cell r="Y1011">
            <v>502720</v>
          </cell>
          <cell r="Z1011">
            <v>42470</v>
          </cell>
          <cell r="AA1011">
            <v>6656</v>
          </cell>
          <cell r="AB1011" t="str">
            <v xml:space="preserve">tlcoenen    </v>
          </cell>
          <cell r="AC1011" t="str">
            <v xml:space="preserve">YR2T480M1                                                                                                                           </v>
          </cell>
          <cell r="AD1011" t="str">
            <v xml:space="preserve">YR2T480M1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1" t="str">
            <v xml:space="preserve"> </v>
          </cell>
          <cell r="AF1011" t="str">
            <v>NPB</v>
          </cell>
          <cell r="AG1011" t="str">
            <v xml:space="preserve">pruscito    </v>
          </cell>
          <cell r="AH1011">
            <v>4502200582</v>
          </cell>
          <cell r="AI1011">
            <v>10</v>
          </cell>
          <cell r="AJ1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1" t="str">
            <v xml:space="preserve">                  </v>
          </cell>
          <cell r="AL1011">
            <v>1000514619</v>
          </cell>
          <cell r="AM1011" t="str">
            <v>X</v>
          </cell>
          <cell r="AN1011" t="str">
            <v>X</v>
          </cell>
          <cell r="AR1011">
            <v>20210528</v>
          </cell>
        </row>
        <row r="1012">
          <cell r="E1012" t="str">
            <v>YRR2T480M2</v>
          </cell>
          <cell r="F1012">
            <v>310</v>
          </cell>
          <cell r="G1012">
            <v>1000081891</v>
          </cell>
          <cell r="H1012" t="str">
            <v xml:space="preserve">          </v>
          </cell>
          <cell r="I1012" t="str">
            <v xml:space="preserve">          </v>
          </cell>
          <cell r="J1012" t="str">
            <v xml:space="preserve">          </v>
          </cell>
          <cell r="K1012">
            <v>7685545</v>
          </cell>
          <cell r="L1012">
            <v>12</v>
          </cell>
          <cell r="M1012" t="str">
            <v xml:space="preserve">EA </v>
          </cell>
          <cell r="N1012">
            <v>20210619</v>
          </cell>
          <cell r="O1012" t="str">
            <v>CNE2</v>
          </cell>
          <cell r="P1012" t="str">
            <v>EN03</v>
          </cell>
          <cell r="Q1012">
            <v>3.16</v>
          </cell>
          <cell r="R1012">
            <v>1</v>
          </cell>
          <cell r="S1012" t="str">
            <v xml:space="preserve"> </v>
          </cell>
          <cell r="T1012" t="str">
            <v xml:space="preserve">USD  </v>
          </cell>
          <cell r="U1012" t="str">
            <v>K</v>
          </cell>
          <cell r="V1012" t="str">
            <v xml:space="preserve"> </v>
          </cell>
          <cell r="W1012" t="str">
            <v xml:space="preserve">          </v>
          </cell>
          <cell r="X1012">
            <v>0</v>
          </cell>
          <cell r="Y1012">
            <v>502720</v>
          </cell>
          <cell r="Z1012">
            <v>42470</v>
          </cell>
          <cell r="AA1012">
            <v>6656</v>
          </cell>
          <cell r="AB1012" t="str">
            <v xml:space="preserve">tlcoenen    </v>
          </cell>
          <cell r="AC1012" t="str">
            <v xml:space="preserve">YRR2T480M2                                                                                                                          </v>
          </cell>
          <cell r="AD1012" t="str">
            <v xml:space="preserve">YRR2T480M2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2" t="str">
            <v xml:space="preserve"> </v>
          </cell>
          <cell r="AF1012" t="str">
            <v>NPB</v>
          </cell>
          <cell r="AG1012" t="str">
            <v xml:space="preserve">pruscito    </v>
          </cell>
          <cell r="AH1012">
            <v>4502200583</v>
          </cell>
          <cell r="AI1012">
            <v>10</v>
          </cell>
          <cell r="AJ1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2" t="str">
            <v xml:space="preserve">                  </v>
          </cell>
          <cell r="AL1012">
            <v>1000514619</v>
          </cell>
          <cell r="AM1012" t="str">
            <v>X</v>
          </cell>
          <cell r="AN1012" t="str">
            <v>X</v>
          </cell>
          <cell r="AR1012">
            <v>20210528</v>
          </cell>
        </row>
        <row r="1013">
          <cell r="E1013" t="str">
            <v>YRR2T960M1</v>
          </cell>
          <cell r="F1013">
            <v>310</v>
          </cell>
          <cell r="G1013">
            <v>1000081891</v>
          </cell>
          <cell r="H1013" t="str">
            <v xml:space="preserve">          </v>
          </cell>
          <cell r="I1013" t="str">
            <v xml:space="preserve">          </v>
          </cell>
          <cell r="J1013" t="str">
            <v xml:space="preserve">          </v>
          </cell>
          <cell r="K1013">
            <v>7685545</v>
          </cell>
          <cell r="L1013">
            <v>13</v>
          </cell>
          <cell r="M1013" t="str">
            <v xml:space="preserve">EA </v>
          </cell>
          <cell r="N1013">
            <v>20210619</v>
          </cell>
          <cell r="O1013" t="str">
            <v>CNE2</v>
          </cell>
          <cell r="P1013" t="str">
            <v>EN03</v>
          </cell>
          <cell r="Q1013">
            <v>3.27</v>
          </cell>
          <cell r="R1013">
            <v>1</v>
          </cell>
          <cell r="S1013" t="str">
            <v xml:space="preserve"> </v>
          </cell>
          <cell r="T1013" t="str">
            <v xml:space="preserve">USD  </v>
          </cell>
          <cell r="U1013" t="str">
            <v>K</v>
          </cell>
          <cell r="V1013" t="str">
            <v xml:space="preserve"> </v>
          </cell>
          <cell r="W1013" t="str">
            <v xml:space="preserve">          </v>
          </cell>
          <cell r="X1013">
            <v>0</v>
          </cell>
          <cell r="Y1013">
            <v>502720</v>
          </cell>
          <cell r="Z1013">
            <v>42470</v>
          </cell>
          <cell r="AA1013">
            <v>6656</v>
          </cell>
          <cell r="AB1013" t="str">
            <v xml:space="preserve">tlcoenen    </v>
          </cell>
          <cell r="AC1013" t="str">
            <v xml:space="preserve">YRR2T960M1                                                                                                                          </v>
          </cell>
          <cell r="AD1013" t="str">
            <v xml:space="preserve">YRR2T960M1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3" t="str">
            <v xml:space="preserve"> </v>
          </cell>
          <cell r="AF1013" t="str">
            <v>NPB</v>
          </cell>
          <cell r="AG1013" t="str">
            <v xml:space="preserve">pruscito    </v>
          </cell>
          <cell r="AH1013">
            <v>4502200584</v>
          </cell>
          <cell r="AI1013">
            <v>10</v>
          </cell>
          <cell r="AJ1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3" t="str">
            <v xml:space="preserve">                  </v>
          </cell>
          <cell r="AL1013">
            <v>1000514619</v>
          </cell>
          <cell r="AM1013" t="str">
            <v>X</v>
          </cell>
          <cell r="AN1013" t="str">
            <v>X</v>
          </cell>
          <cell r="AR1013">
            <v>20210528</v>
          </cell>
        </row>
        <row r="1014">
          <cell r="E1014" t="str">
            <v>ARSU4BPF</v>
          </cell>
          <cell r="F1014">
            <v>310</v>
          </cell>
          <cell r="G1014">
            <v>1000016047</v>
          </cell>
          <cell r="H1014" t="str">
            <v xml:space="preserve">          </v>
          </cell>
          <cell r="I1014" t="str">
            <v xml:space="preserve">          </v>
          </cell>
          <cell r="J1014" t="str">
            <v xml:space="preserve">          </v>
          </cell>
          <cell r="K1014">
            <v>7685545</v>
          </cell>
          <cell r="L1014">
            <v>132</v>
          </cell>
          <cell r="M1014" t="str">
            <v xml:space="preserve">EA </v>
          </cell>
          <cell r="N1014">
            <v>20210619</v>
          </cell>
          <cell r="O1014" t="str">
            <v>CNE2</v>
          </cell>
          <cell r="P1014" t="str">
            <v>EN01</v>
          </cell>
          <cell r="Q1014">
            <v>40.909999999999997</v>
          </cell>
          <cell r="R1014">
            <v>1</v>
          </cell>
          <cell r="S1014" t="str">
            <v xml:space="preserve"> </v>
          </cell>
          <cell r="T1014" t="str">
            <v xml:space="preserve">USD  </v>
          </cell>
          <cell r="U1014" t="str">
            <v>K</v>
          </cell>
          <cell r="V1014" t="str">
            <v xml:space="preserve"> </v>
          </cell>
          <cell r="W1014" t="str">
            <v xml:space="preserve">          </v>
          </cell>
          <cell r="X1014">
            <v>0</v>
          </cell>
          <cell r="Y1014">
            <v>502720</v>
          </cell>
          <cell r="Z1014">
            <v>42470</v>
          </cell>
          <cell r="AA1014">
            <v>6656</v>
          </cell>
          <cell r="AB1014" t="str">
            <v xml:space="preserve">rvolkman    </v>
          </cell>
          <cell r="AC1014" t="str">
            <v xml:space="preserve">ARSU4BPF                                                                                                                            </v>
          </cell>
          <cell r="AD1014" t="str">
            <v xml:space="preserve">ARSU4BPF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4" t="str">
            <v xml:space="preserve"> </v>
          </cell>
          <cell r="AF1014" t="str">
            <v>NPB</v>
          </cell>
          <cell r="AG1014" t="str">
            <v xml:space="preserve">rjpitkin    </v>
          </cell>
          <cell r="AH1014">
            <v>4502200531</v>
          </cell>
          <cell r="AI1014">
            <v>10</v>
          </cell>
          <cell r="AJ1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4" t="str">
            <v xml:space="preserve">                  </v>
          </cell>
          <cell r="AL1014">
            <v>1000527524</v>
          </cell>
          <cell r="AM1014" t="str">
            <v>X</v>
          </cell>
          <cell r="AN1014" t="str">
            <v>X</v>
          </cell>
          <cell r="AR1014">
            <v>20210528</v>
          </cell>
        </row>
        <row r="1015">
          <cell r="E1015" t="str">
            <v>YRR2T960M2</v>
          </cell>
          <cell r="F1015">
            <v>310</v>
          </cell>
          <cell r="G1015">
            <v>1000081891</v>
          </cell>
          <cell r="H1015" t="str">
            <v xml:space="preserve">          </v>
          </cell>
          <cell r="I1015" t="str">
            <v xml:space="preserve">          </v>
          </cell>
          <cell r="J1015" t="str">
            <v xml:space="preserve">          </v>
          </cell>
          <cell r="K1015">
            <v>7685545</v>
          </cell>
          <cell r="L1015">
            <v>12</v>
          </cell>
          <cell r="M1015" t="str">
            <v xml:space="preserve">EA </v>
          </cell>
          <cell r="N1015">
            <v>20210619</v>
          </cell>
          <cell r="O1015" t="str">
            <v>CNE2</v>
          </cell>
          <cell r="P1015" t="str">
            <v>EN03</v>
          </cell>
          <cell r="Q1015">
            <v>3.27</v>
          </cell>
          <cell r="R1015">
            <v>1</v>
          </cell>
          <cell r="S1015" t="str">
            <v xml:space="preserve"> </v>
          </cell>
          <cell r="T1015" t="str">
            <v xml:space="preserve">USD  </v>
          </cell>
          <cell r="U1015" t="str">
            <v>K</v>
          </cell>
          <cell r="V1015" t="str">
            <v xml:space="preserve"> </v>
          </cell>
          <cell r="W1015" t="str">
            <v xml:space="preserve">          </v>
          </cell>
          <cell r="X1015">
            <v>0</v>
          </cell>
          <cell r="Y1015">
            <v>502720</v>
          </cell>
          <cell r="Z1015">
            <v>42470</v>
          </cell>
          <cell r="AA1015">
            <v>6656</v>
          </cell>
          <cell r="AB1015" t="str">
            <v xml:space="preserve">tlcoenen    </v>
          </cell>
          <cell r="AC1015" t="str">
            <v xml:space="preserve">YRR2T960M2                                                                                                                          </v>
          </cell>
          <cell r="AD1015" t="str">
            <v xml:space="preserve">YRR2T960M2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5" t="str">
            <v xml:space="preserve"> </v>
          </cell>
          <cell r="AF1015" t="str">
            <v>NPB</v>
          </cell>
          <cell r="AG1015" t="str">
            <v xml:space="preserve">pruscito    </v>
          </cell>
          <cell r="AH1015">
            <v>4502200585</v>
          </cell>
          <cell r="AI1015">
            <v>10</v>
          </cell>
          <cell r="AJ1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5" t="str">
            <v xml:space="preserve">                  </v>
          </cell>
          <cell r="AL1015">
            <v>1000514619</v>
          </cell>
          <cell r="AM1015" t="str">
            <v>X</v>
          </cell>
          <cell r="AN1015" t="str">
            <v>X</v>
          </cell>
          <cell r="AR1015">
            <v>20210528</v>
          </cell>
        </row>
        <row r="1016">
          <cell r="E1016" t="str">
            <v>YRR2T019M2</v>
          </cell>
          <cell r="F1016">
            <v>310</v>
          </cell>
          <cell r="G1016">
            <v>1000081891</v>
          </cell>
          <cell r="H1016" t="str">
            <v xml:space="preserve">          </v>
          </cell>
          <cell r="I1016" t="str">
            <v xml:space="preserve">          </v>
          </cell>
          <cell r="J1016" t="str">
            <v xml:space="preserve">          </v>
          </cell>
          <cell r="K1016">
            <v>7685545</v>
          </cell>
          <cell r="L1016">
            <v>12</v>
          </cell>
          <cell r="M1016" t="str">
            <v xml:space="preserve">EA </v>
          </cell>
          <cell r="N1016">
            <v>20210619</v>
          </cell>
          <cell r="O1016" t="str">
            <v>CNE2</v>
          </cell>
          <cell r="P1016" t="str">
            <v>EN03</v>
          </cell>
          <cell r="Q1016">
            <v>3.28</v>
          </cell>
          <cell r="R1016">
            <v>1</v>
          </cell>
          <cell r="S1016" t="str">
            <v xml:space="preserve"> </v>
          </cell>
          <cell r="T1016" t="str">
            <v xml:space="preserve">USD  </v>
          </cell>
          <cell r="U1016" t="str">
            <v>K</v>
          </cell>
          <cell r="V1016" t="str">
            <v xml:space="preserve"> </v>
          </cell>
          <cell r="W1016" t="str">
            <v xml:space="preserve">          </v>
          </cell>
          <cell r="X1016">
            <v>0</v>
          </cell>
          <cell r="Y1016">
            <v>502720</v>
          </cell>
          <cell r="Z1016">
            <v>42470</v>
          </cell>
          <cell r="AA1016">
            <v>6656</v>
          </cell>
          <cell r="AB1016" t="str">
            <v xml:space="preserve">tlcoenen    </v>
          </cell>
          <cell r="AC1016" t="str">
            <v xml:space="preserve">YRR2T019M2                                                                                                                          </v>
          </cell>
          <cell r="AD1016" t="str">
            <v xml:space="preserve">YRR2T019M2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6" t="str">
            <v xml:space="preserve"> </v>
          </cell>
          <cell r="AF1016" t="str">
            <v>NPB</v>
          </cell>
          <cell r="AG1016" t="str">
            <v xml:space="preserve">pruscito    </v>
          </cell>
          <cell r="AH1016">
            <v>4502200586</v>
          </cell>
          <cell r="AI1016">
            <v>10</v>
          </cell>
          <cell r="AJ1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6" t="str">
            <v xml:space="preserve">                  </v>
          </cell>
          <cell r="AL1016">
            <v>1000514619</v>
          </cell>
          <cell r="AM1016" t="str">
            <v>X</v>
          </cell>
          <cell r="AN1016" t="str">
            <v>X</v>
          </cell>
          <cell r="AR1016">
            <v>20210528</v>
          </cell>
        </row>
        <row r="1017">
          <cell r="E1017" t="str">
            <v>YRR2T038M1</v>
          </cell>
          <cell r="F1017">
            <v>310</v>
          </cell>
          <cell r="G1017">
            <v>1000081891</v>
          </cell>
          <cell r="H1017" t="str">
            <v xml:space="preserve">          </v>
          </cell>
          <cell r="I1017" t="str">
            <v xml:space="preserve">          </v>
          </cell>
          <cell r="J1017" t="str">
            <v xml:space="preserve">          </v>
          </cell>
          <cell r="K1017">
            <v>7685545</v>
          </cell>
          <cell r="L1017">
            <v>13</v>
          </cell>
          <cell r="M1017" t="str">
            <v xml:space="preserve">EA </v>
          </cell>
          <cell r="N1017">
            <v>20210619</v>
          </cell>
          <cell r="O1017" t="str">
            <v>CNE2</v>
          </cell>
          <cell r="P1017" t="str">
            <v>EN03</v>
          </cell>
          <cell r="Q1017">
            <v>3.26</v>
          </cell>
          <cell r="R1017">
            <v>1</v>
          </cell>
          <cell r="S1017" t="str">
            <v xml:space="preserve"> </v>
          </cell>
          <cell r="T1017" t="str">
            <v xml:space="preserve">USD  </v>
          </cell>
          <cell r="U1017" t="str">
            <v>K</v>
          </cell>
          <cell r="V1017" t="str">
            <v xml:space="preserve"> </v>
          </cell>
          <cell r="W1017" t="str">
            <v xml:space="preserve">          </v>
          </cell>
          <cell r="X1017">
            <v>0</v>
          </cell>
          <cell r="Y1017">
            <v>502720</v>
          </cell>
          <cell r="Z1017">
            <v>42470</v>
          </cell>
          <cell r="AA1017">
            <v>6656</v>
          </cell>
          <cell r="AB1017" t="str">
            <v xml:space="preserve">tlcoenen    </v>
          </cell>
          <cell r="AC1017" t="str">
            <v xml:space="preserve">YRR2T038M1                                                                                                                          </v>
          </cell>
          <cell r="AD1017" t="str">
            <v xml:space="preserve">YRR2T038M1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7" t="str">
            <v xml:space="preserve"> </v>
          </cell>
          <cell r="AF1017" t="str">
            <v>NPB</v>
          </cell>
          <cell r="AG1017" t="str">
            <v xml:space="preserve">pruscito    </v>
          </cell>
          <cell r="AH1017">
            <v>4502200587</v>
          </cell>
          <cell r="AI1017">
            <v>10</v>
          </cell>
          <cell r="AJ1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7" t="str">
            <v xml:space="preserve">                  </v>
          </cell>
          <cell r="AL1017">
            <v>1000514619</v>
          </cell>
          <cell r="AM1017" t="str">
            <v>X</v>
          </cell>
          <cell r="AN1017" t="str">
            <v>X</v>
          </cell>
          <cell r="AR1017">
            <v>20210528</v>
          </cell>
        </row>
        <row r="1018">
          <cell r="E1018" t="str">
            <v>YRR2T038M2</v>
          </cell>
          <cell r="F1018">
            <v>310</v>
          </cell>
          <cell r="G1018">
            <v>1000081891</v>
          </cell>
          <cell r="H1018" t="str">
            <v xml:space="preserve">          </v>
          </cell>
          <cell r="I1018" t="str">
            <v xml:space="preserve">          </v>
          </cell>
          <cell r="J1018" t="str">
            <v xml:space="preserve">          </v>
          </cell>
          <cell r="K1018">
            <v>7685545</v>
          </cell>
          <cell r="L1018">
            <v>12</v>
          </cell>
          <cell r="M1018" t="str">
            <v xml:space="preserve">EA </v>
          </cell>
          <cell r="N1018">
            <v>20210619</v>
          </cell>
          <cell r="O1018" t="str">
            <v>CNE2</v>
          </cell>
          <cell r="P1018" t="str">
            <v>EN03</v>
          </cell>
          <cell r="Q1018">
            <v>3.26</v>
          </cell>
          <cell r="R1018">
            <v>1</v>
          </cell>
          <cell r="S1018" t="str">
            <v xml:space="preserve"> </v>
          </cell>
          <cell r="T1018" t="str">
            <v xml:space="preserve">USD  </v>
          </cell>
          <cell r="U1018" t="str">
            <v>K</v>
          </cell>
          <cell r="V1018" t="str">
            <v xml:space="preserve"> </v>
          </cell>
          <cell r="W1018" t="str">
            <v xml:space="preserve">          </v>
          </cell>
          <cell r="X1018">
            <v>0</v>
          </cell>
          <cell r="Y1018">
            <v>502720</v>
          </cell>
          <cell r="Z1018">
            <v>42470</v>
          </cell>
          <cell r="AA1018">
            <v>6656</v>
          </cell>
          <cell r="AB1018" t="str">
            <v xml:space="preserve">tlcoenen    </v>
          </cell>
          <cell r="AC1018" t="str">
            <v xml:space="preserve">YRR2T038M2                                                                                                                          </v>
          </cell>
          <cell r="AD1018" t="str">
            <v xml:space="preserve">YRR2T038M2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8" t="str">
            <v xml:space="preserve"> </v>
          </cell>
          <cell r="AF1018" t="str">
            <v>NPB</v>
          </cell>
          <cell r="AG1018" t="str">
            <v xml:space="preserve">pruscito    </v>
          </cell>
          <cell r="AH1018">
            <v>4502200588</v>
          </cell>
          <cell r="AI1018">
            <v>10</v>
          </cell>
          <cell r="AJ1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8" t="str">
            <v xml:space="preserve">                  </v>
          </cell>
          <cell r="AL1018">
            <v>1000514619</v>
          </cell>
          <cell r="AM1018" t="str">
            <v>X</v>
          </cell>
          <cell r="AN1018" t="str">
            <v>X</v>
          </cell>
          <cell r="AR1018">
            <v>20210528</v>
          </cell>
        </row>
        <row r="1019">
          <cell r="E1019" t="str">
            <v>YRR2T19M1</v>
          </cell>
          <cell r="F1019">
            <v>310</v>
          </cell>
          <cell r="G1019">
            <v>1000081891</v>
          </cell>
          <cell r="H1019" t="str">
            <v xml:space="preserve">          </v>
          </cell>
          <cell r="I1019" t="str">
            <v xml:space="preserve">          </v>
          </cell>
          <cell r="J1019" t="str">
            <v xml:space="preserve">          </v>
          </cell>
          <cell r="K1019">
            <v>7685545</v>
          </cell>
          <cell r="L1019">
            <v>13</v>
          </cell>
          <cell r="M1019" t="str">
            <v xml:space="preserve">EA </v>
          </cell>
          <cell r="N1019">
            <v>20210619</v>
          </cell>
          <cell r="O1019" t="str">
            <v>CNE2</v>
          </cell>
          <cell r="P1019" t="str">
            <v>EN03</v>
          </cell>
          <cell r="Q1019">
            <v>3.28</v>
          </cell>
          <cell r="R1019">
            <v>1</v>
          </cell>
          <cell r="S1019" t="str">
            <v xml:space="preserve"> </v>
          </cell>
          <cell r="T1019" t="str">
            <v xml:space="preserve">USD  </v>
          </cell>
          <cell r="U1019" t="str">
            <v>K</v>
          </cell>
          <cell r="V1019" t="str">
            <v xml:space="preserve"> </v>
          </cell>
          <cell r="W1019" t="str">
            <v xml:space="preserve">          </v>
          </cell>
          <cell r="X1019">
            <v>0</v>
          </cell>
          <cell r="Y1019">
            <v>502720</v>
          </cell>
          <cell r="Z1019">
            <v>42470</v>
          </cell>
          <cell r="AA1019">
            <v>6656</v>
          </cell>
          <cell r="AB1019" t="str">
            <v xml:space="preserve">tlcoenen    </v>
          </cell>
          <cell r="AC1019" t="str">
            <v xml:space="preserve">YRR2T19M1                                                                                                                           </v>
          </cell>
          <cell r="AD1019" t="str">
            <v xml:space="preserve">YRR2T19M1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9" t="str">
            <v xml:space="preserve"> </v>
          </cell>
          <cell r="AF1019" t="str">
            <v>NPB</v>
          </cell>
          <cell r="AG1019" t="str">
            <v xml:space="preserve">pruscito    </v>
          </cell>
          <cell r="AH1019">
            <v>4502200589</v>
          </cell>
          <cell r="AI1019">
            <v>10</v>
          </cell>
          <cell r="AJ1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9" t="str">
            <v xml:space="preserve">                  </v>
          </cell>
          <cell r="AL1019">
            <v>1000514619</v>
          </cell>
          <cell r="AM1019" t="str">
            <v>X</v>
          </cell>
          <cell r="AN1019" t="str">
            <v>X</v>
          </cell>
          <cell r="AR1019">
            <v>20210528</v>
          </cell>
        </row>
        <row r="1020">
          <cell r="E1020" t="str">
            <v>YRR2G019S1</v>
          </cell>
          <cell r="F1020">
            <v>310</v>
          </cell>
          <cell r="G1020">
            <v>1000081891</v>
          </cell>
          <cell r="H1020" t="str">
            <v xml:space="preserve">          </v>
          </cell>
          <cell r="I1020" t="str">
            <v xml:space="preserve">          </v>
          </cell>
          <cell r="J1020" t="str">
            <v xml:space="preserve">          </v>
          </cell>
          <cell r="K1020">
            <v>7685545</v>
          </cell>
          <cell r="L1020">
            <v>100</v>
          </cell>
          <cell r="M1020" t="str">
            <v xml:space="preserve">EA </v>
          </cell>
          <cell r="N1020">
            <v>20210619</v>
          </cell>
          <cell r="O1020" t="str">
            <v>CNE2</v>
          </cell>
          <cell r="P1020" t="str">
            <v>EN03</v>
          </cell>
          <cell r="Q1020">
            <v>3.28</v>
          </cell>
          <cell r="R1020">
            <v>1</v>
          </cell>
          <cell r="S1020" t="str">
            <v xml:space="preserve"> </v>
          </cell>
          <cell r="T1020" t="str">
            <v xml:space="preserve">USD  </v>
          </cell>
          <cell r="U1020" t="str">
            <v>K</v>
          </cell>
          <cell r="V1020" t="str">
            <v xml:space="preserve"> </v>
          </cell>
          <cell r="W1020" t="str">
            <v xml:space="preserve">          </v>
          </cell>
          <cell r="X1020">
            <v>0</v>
          </cell>
          <cell r="Y1020">
            <v>502720</v>
          </cell>
          <cell r="Z1020">
            <v>42470</v>
          </cell>
          <cell r="AA1020">
            <v>6656</v>
          </cell>
          <cell r="AB1020" t="str">
            <v xml:space="preserve">tlcoenen    </v>
          </cell>
          <cell r="AC1020" t="str">
            <v xml:space="preserve">YRR2G019S1                                                                                                                          </v>
          </cell>
          <cell r="AD1020" t="str">
            <v xml:space="preserve">YRR2G019S1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0" t="str">
            <v xml:space="preserve"> </v>
          </cell>
          <cell r="AF1020" t="str">
            <v>NPB</v>
          </cell>
          <cell r="AG1020" t="str">
            <v xml:space="preserve">pruscito    </v>
          </cell>
          <cell r="AH1020">
            <v>4502200590</v>
          </cell>
          <cell r="AI1020">
            <v>10</v>
          </cell>
          <cell r="AJ1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0" t="str">
            <v xml:space="preserve">                  </v>
          </cell>
          <cell r="AL1020">
            <v>1000514619</v>
          </cell>
          <cell r="AM1020" t="str">
            <v>X</v>
          </cell>
          <cell r="AN1020" t="str">
            <v>X</v>
          </cell>
          <cell r="AR1020">
            <v>20210528</v>
          </cell>
        </row>
        <row r="1021">
          <cell r="E1021" t="str">
            <v>YRR2G019S2</v>
          </cell>
          <cell r="F1021">
            <v>310</v>
          </cell>
          <cell r="G1021">
            <v>1000081891</v>
          </cell>
          <cell r="H1021" t="str">
            <v xml:space="preserve">          </v>
          </cell>
          <cell r="I1021" t="str">
            <v xml:space="preserve">          </v>
          </cell>
          <cell r="J1021" t="str">
            <v xml:space="preserve">          </v>
          </cell>
          <cell r="K1021">
            <v>7685545</v>
          </cell>
          <cell r="L1021">
            <v>100</v>
          </cell>
          <cell r="M1021" t="str">
            <v xml:space="preserve">EA </v>
          </cell>
          <cell r="N1021">
            <v>20210619</v>
          </cell>
          <cell r="O1021" t="str">
            <v>CNE2</v>
          </cell>
          <cell r="P1021" t="str">
            <v>EN03</v>
          </cell>
          <cell r="Q1021">
            <v>3.28</v>
          </cell>
          <cell r="R1021">
            <v>1</v>
          </cell>
          <cell r="S1021" t="str">
            <v xml:space="preserve"> </v>
          </cell>
          <cell r="T1021" t="str">
            <v xml:space="preserve">USD  </v>
          </cell>
          <cell r="U1021" t="str">
            <v>K</v>
          </cell>
          <cell r="V1021" t="str">
            <v xml:space="preserve"> </v>
          </cell>
          <cell r="W1021" t="str">
            <v xml:space="preserve">          </v>
          </cell>
          <cell r="X1021">
            <v>0</v>
          </cell>
          <cell r="Y1021">
            <v>502720</v>
          </cell>
          <cell r="Z1021">
            <v>42470</v>
          </cell>
          <cell r="AA1021">
            <v>6656</v>
          </cell>
          <cell r="AB1021" t="str">
            <v xml:space="preserve">tlcoenen    </v>
          </cell>
          <cell r="AC1021" t="str">
            <v xml:space="preserve">YRR2G019S2                                                                                                                          </v>
          </cell>
          <cell r="AD1021" t="str">
            <v xml:space="preserve">YRR2G019S2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1" t="str">
            <v xml:space="preserve"> </v>
          </cell>
          <cell r="AF1021" t="str">
            <v>NPB</v>
          </cell>
          <cell r="AG1021" t="str">
            <v xml:space="preserve">pruscito    </v>
          </cell>
          <cell r="AH1021">
            <v>4502200591</v>
          </cell>
          <cell r="AI1021">
            <v>10</v>
          </cell>
          <cell r="AJ1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1" t="str">
            <v xml:space="preserve">                  </v>
          </cell>
          <cell r="AL1021">
            <v>1000514619</v>
          </cell>
          <cell r="AM1021" t="str">
            <v>X</v>
          </cell>
          <cell r="AN1021" t="str">
            <v>X</v>
          </cell>
          <cell r="AR1021">
            <v>20210528</v>
          </cell>
        </row>
        <row r="1022">
          <cell r="E1022" t="str">
            <v>YRR2G038S1</v>
          </cell>
          <cell r="F1022">
            <v>310</v>
          </cell>
          <cell r="G1022">
            <v>1000081891</v>
          </cell>
          <cell r="H1022" t="str">
            <v xml:space="preserve">          </v>
          </cell>
          <cell r="I1022" t="str">
            <v xml:space="preserve">          </v>
          </cell>
          <cell r="J1022" t="str">
            <v xml:space="preserve">          </v>
          </cell>
          <cell r="K1022">
            <v>7685545</v>
          </cell>
          <cell r="L1022">
            <v>40</v>
          </cell>
          <cell r="M1022" t="str">
            <v xml:space="preserve">EA </v>
          </cell>
          <cell r="N1022">
            <v>20210619</v>
          </cell>
          <cell r="O1022" t="str">
            <v>CNE2</v>
          </cell>
          <cell r="P1022" t="str">
            <v>EN03</v>
          </cell>
          <cell r="Q1022">
            <v>3.27</v>
          </cell>
          <cell r="R1022">
            <v>1</v>
          </cell>
          <cell r="S1022" t="str">
            <v xml:space="preserve"> </v>
          </cell>
          <cell r="T1022" t="str">
            <v xml:space="preserve">USD  </v>
          </cell>
          <cell r="U1022" t="str">
            <v>K</v>
          </cell>
          <cell r="V1022" t="str">
            <v xml:space="preserve"> </v>
          </cell>
          <cell r="W1022" t="str">
            <v xml:space="preserve">          </v>
          </cell>
          <cell r="X1022">
            <v>0</v>
          </cell>
          <cell r="Y1022">
            <v>502720</v>
          </cell>
          <cell r="Z1022">
            <v>42470</v>
          </cell>
          <cell r="AA1022">
            <v>6656</v>
          </cell>
          <cell r="AB1022" t="str">
            <v xml:space="preserve">tlcoenen    </v>
          </cell>
          <cell r="AC1022" t="str">
            <v xml:space="preserve">YRR2G038S1                                                                                                                          </v>
          </cell>
          <cell r="AD1022" t="str">
            <v xml:space="preserve">YRR2G038S1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2" t="str">
            <v xml:space="preserve"> </v>
          </cell>
          <cell r="AF1022" t="str">
            <v>NPB</v>
          </cell>
          <cell r="AG1022" t="str">
            <v xml:space="preserve">pruscito    </v>
          </cell>
          <cell r="AH1022">
            <v>4502200592</v>
          </cell>
          <cell r="AI1022">
            <v>10</v>
          </cell>
          <cell r="AJ10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2" t="str">
            <v xml:space="preserve">                  </v>
          </cell>
          <cell r="AL1022">
            <v>1000514619</v>
          </cell>
          <cell r="AM1022" t="str">
            <v>X</v>
          </cell>
          <cell r="AN1022" t="str">
            <v>X</v>
          </cell>
          <cell r="AR1022">
            <v>20210528</v>
          </cell>
        </row>
        <row r="1023">
          <cell r="E1023" t="str">
            <v>YRR2G038S2</v>
          </cell>
          <cell r="F1023">
            <v>310</v>
          </cell>
          <cell r="G1023">
            <v>1000081891</v>
          </cell>
          <cell r="H1023" t="str">
            <v xml:space="preserve">          </v>
          </cell>
          <cell r="I1023" t="str">
            <v xml:space="preserve">          </v>
          </cell>
          <cell r="J1023" t="str">
            <v xml:space="preserve">          </v>
          </cell>
          <cell r="K1023">
            <v>7685545</v>
          </cell>
          <cell r="L1023">
            <v>35</v>
          </cell>
          <cell r="M1023" t="str">
            <v xml:space="preserve">EA </v>
          </cell>
          <cell r="N1023">
            <v>20210619</v>
          </cell>
          <cell r="O1023" t="str">
            <v>CNE2</v>
          </cell>
          <cell r="P1023" t="str">
            <v>EN03</v>
          </cell>
          <cell r="Q1023">
            <v>3.27</v>
          </cell>
          <cell r="R1023">
            <v>1</v>
          </cell>
          <cell r="S1023" t="str">
            <v xml:space="preserve"> </v>
          </cell>
          <cell r="T1023" t="str">
            <v xml:space="preserve">USD  </v>
          </cell>
          <cell r="U1023" t="str">
            <v>K</v>
          </cell>
          <cell r="V1023" t="str">
            <v xml:space="preserve"> </v>
          </cell>
          <cell r="W1023" t="str">
            <v xml:space="preserve">          </v>
          </cell>
          <cell r="X1023">
            <v>0</v>
          </cell>
          <cell r="Y1023">
            <v>502720</v>
          </cell>
          <cell r="Z1023">
            <v>42470</v>
          </cell>
          <cell r="AA1023">
            <v>6656</v>
          </cell>
          <cell r="AB1023" t="str">
            <v xml:space="preserve">tlcoenen    </v>
          </cell>
          <cell r="AC1023" t="str">
            <v xml:space="preserve">YRR2G038S2                                                                                                                          </v>
          </cell>
          <cell r="AD1023" t="str">
            <v xml:space="preserve">YRR2G038S2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3" t="str">
            <v xml:space="preserve"> </v>
          </cell>
          <cell r="AF1023" t="str">
            <v>NPB</v>
          </cell>
          <cell r="AG1023" t="str">
            <v xml:space="preserve">pruscito    </v>
          </cell>
          <cell r="AH1023">
            <v>4502200593</v>
          </cell>
          <cell r="AI1023">
            <v>10</v>
          </cell>
          <cell r="AJ10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3" t="str">
            <v xml:space="preserve">                  </v>
          </cell>
          <cell r="AL1023">
            <v>1000514619</v>
          </cell>
          <cell r="AM1023" t="str">
            <v>X</v>
          </cell>
          <cell r="AN1023" t="str">
            <v>X</v>
          </cell>
          <cell r="AR1023">
            <v>20210528</v>
          </cell>
        </row>
        <row r="1024">
          <cell r="E1024" t="str">
            <v>YRR2G076S1</v>
          </cell>
          <cell r="F1024">
            <v>310</v>
          </cell>
          <cell r="G1024">
            <v>1000081891</v>
          </cell>
          <cell r="H1024" t="str">
            <v xml:space="preserve">          </v>
          </cell>
          <cell r="I1024" t="str">
            <v xml:space="preserve">          </v>
          </cell>
          <cell r="J1024" t="str">
            <v xml:space="preserve">          </v>
          </cell>
          <cell r="K1024">
            <v>7685545</v>
          </cell>
          <cell r="L1024">
            <v>40</v>
          </cell>
          <cell r="M1024" t="str">
            <v xml:space="preserve">EA </v>
          </cell>
          <cell r="N1024">
            <v>20210619</v>
          </cell>
          <cell r="O1024" t="str">
            <v>CNE2</v>
          </cell>
          <cell r="P1024" t="str">
            <v>EN03</v>
          </cell>
          <cell r="Q1024">
            <v>3.37</v>
          </cell>
          <cell r="R1024">
            <v>1</v>
          </cell>
          <cell r="S1024" t="str">
            <v xml:space="preserve"> </v>
          </cell>
          <cell r="T1024" t="str">
            <v xml:space="preserve">USD  </v>
          </cell>
          <cell r="U1024" t="str">
            <v>K</v>
          </cell>
          <cell r="V1024" t="str">
            <v xml:space="preserve"> </v>
          </cell>
          <cell r="W1024" t="str">
            <v xml:space="preserve">          </v>
          </cell>
          <cell r="X1024">
            <v>0</v>
          </cell>
          <cell r="Y1024">
            <v>502720</v>
          </cell>
          <cell r="Z1024">
            <v>42470</v>
          </cell>
          <cell r="AA1024">
            <v>6656</v>
          </cell>
          <cell r="AB1024" t="str">
            <v xml:space="preserve">tlcoenen    </v>
          </cell>
          <cell r="AC1024" t="str">
            <v xml:space="preserve">YRR2G076S1                                                                                                                          </v>
          </cell>
          <cell r="AD1024" t="str">
            <v xml:space="preserve">YRR2G076S1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4" t="str">
            <v xml:space="preserve"> </v>
          </cell>
          <cell r="AF1024" t="str">
            <v>NPB</v>
          </cell>
          <cell r="AG1024" t="str">
            <v xml:space="preserve">pruscito    </v>
          </cell>
          <cell r="AH1024">
            <v>4502200594</v>
          </cell>
          <cell r="AI1024">
            <v>10</v>
          </cell>
          <cell r="AJ10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4" t="str">
            <v xml:space="preserve">                  </v>
          </cell>
          <cell r="AL1024">
            <v>1000514619</v>
          </cell>
          <cell r="AM1024" t="str">
            <v>X</v>
          </cell>
          <cell r="AN1024" t="str">
            <v>X</v>
          </cell>
          <cell r="AR1024">
            <v>20210528</v>
          </cell>
        </row>
        <row r="1025">
          <cell r="E1025" t="str">
            <v>ARSU4BSC</v>
          </cell>
          <cell r="F1025">
            <v>310</v>
          </cell>
          <cell r="G1025">
            <v>1000016047</v>
          </cell>
          <cell r="H1025" t="str">
            <v xml:space="preserve">          </v>
          </cell>
          <cell r="I1025" t="str">
            <v xml:space="preserve">          </v>
          </cell>
          <cell r="J1025" t="str">
            <v xml:space="preserve">          </v>
          </cell>
          <cell r="K1025">
            <v>7685545</v>
          </cell>
          <cell r="L1025">
            <v>80</v>
          </cell>
          <cell r="M1025" t="str">
            <v xml:space="preserve">EA </v>
          </cell>
          <cell r="N1025">
            <v>20210619</v>
          </cell>
          <cell r="O1025" t="str">
            <v>CNE2</v>
          </cell>
          <cell r="P1025" t="str">
            <v>EN01</v>
          </cell>
          <cell r="Q1025">
            <v>40.909999999999997</v>
          </cell>
          <cell r="R1025">
            <v>1</v>
          </cell>
          <cell r="S1025" t="str">
            <v xml:space="preserve"> </v>
          </cell>
          <cell r="T1025" t="str">
            <v xml:space="preserve">USD  </v>
          </cell>
          <cell r="U1025" t="str">
            <v>K</v>
          </cell>
          <cell r="V1025" t="str">
            <v xml:space="preserve"> </v>
          </cell>
          <cell r="W1025" t="str">
            <v xml:space="preserve">          </v>
          </cell>
          <cell r="X1025">
            <v>0</v>
          </cell>
          <cell r="Y1025">
            <v>502720</v>
          </cell>
          <cell r="Z1025">
            <v>42470</v>
          </cell>
          <cell r="AA1025">
            <v>6656</v>
          </cell>
          <cell r="AB1025" t="str">
            <v xml:space="preserve">rvolkman    </v>
          </cell>
          <cell r="AC1025" t="str">
            <v xml:space="preserve">ARSU4BSC                                                                                                                            </v>
          </cell>
          <cell r="AD1025" t="str">
            <v xml:space="preserve">ARSU4BSC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5" t="str">
            <v xml:space="preserve"> </v>
          </cell>
          <cell r="AF1025" t="str">
            <v>NPB</v>
          </cell>
          <cell r="AG1025" t="str">
            <v xml:space="preserve">rjpitkin    </v>
          </cell>
          <cell r="AH1025">
            <v>4502200532</v>
          </cell>
          <cell r="AI1025">
            <v>10</v>
          </cell>
          <cell r="AJ10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5" t="str">
            <v xml:space="preserve">                  </v>
          </cell>
          <cell r="AL1025">
            <v>1000527524</v>
          </cell>
          <cell r="AM1025" t="str">
            <v>X</v>
          </cell>
          <cell r="AN1025" t="str">
            <v>X</v>
          </cell>
          <cell r="AR1025">
            <v>20210528</v>
          </cell>
        </row>
        <row r="1026">
          <cell r="E1026" t="str">
            <v>YRR2G240S1</v>
          </cell>
          <cell r="F1026">
            <v>310</v>
          </cell>
          <cell r="G1026">
            <v>1000081891</v>
          </cell>
          <cell r="H1026" t="str">
            <v xml:space="preserve">          </v>
          </cell>
          <cell r="I1026" t="str">
            <v xml:space="preserve">          </v>
          </cell>
          <cell r="J1026" t="str">
            <v xml:space="preserve">          </v>
          </cell>
          <cell r="K1026">
            <v>7685545</v>
          </cell>
          <cell r="L1026">
            <v>150</v>
          </cell>
          <cell r="M1026" t="str">
            <v xml:space="preserve">EA </v>
          </cell>
          <cell r="N1026">
            <v>20210619</v>
          </cell>
          <cell r="O1026" t="str">
            <v>CNE2</v>
          </cell>
          <cell r="P1026" t="str">
            <v>EN03</v>
          </cell>
          <cell r="Q1026">
            <v>3.03</v>
          </cell>
          <cell r="R1026">
            <v>1</v>
          </cell>
          <cell r="S1026" t="str">
            <v xml:space="preserve"> </v>
          </cell>
          <cell r="T1026" t="str">
            <v xml:space="preserve">USD  </v>
          </cell>
          <cell r="U1026" t="str">
            <v>K</v>
          </cell>
          <cell r="V1026" t="str">
            <v xml:space="preserve"> </v>
          </cell>
          <cell r="W1026" t="str">
            <v xml:space="preserve">          </v>
          </cell>
          <cell r="X1026">
            <v>0</v>
          </cell>
          <cell r="Y1026">
            <v>502720</v>
          </cell>
          <cell r="Z1026">
            <v>42470</v>
          </cell>
          <cell r="AA1026">
            <v>6656</v>
          </cell>
          <cell r="AB1026" t="str">
            <v xml:space="preserve">tlcoenen    </v>
          </cell>
          <cell r="AC1026" t="str">
            <v xml:space="preserve">YRR2G240S1                                                                                                                          </v>
          </cell>
          <cell r="AD1026" t="str">
            <v xml:space="preserve">YRR2G240S1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6" t="str">
            <v xml:space="preserve"> </v>
          </cell>
          <cell r="AF1026" t="str">
            <v>NPB</v>
          </cell>
          <cell r="AG1026" t="str">
            <v xml:space="preserve">pruscito    </v>
          </cell>
          <cell r="AH1026">
            <v>4502200595</v>
          </cell>
          <cell r="AI1026">
            <v>10</v>
          </cell>
          <cell r="AJ10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6" t="str">
            <v xml:space="preserve">                  </v>
          </cell>
          <cell r="AL1026">
            <v>1000514619</v>
          </cell>
          <cell r="AM1026" t="str">
            <v>X</v>
          </cell>
          <cell r="AN1026" t="str">
            <v>X</v>
          </cell>
          <cell r="AR1026">
            <v>20210528</v>
          </cell>
        </row>
        <row r="1027">
          <cell r="E1027" t="str">
            <v>YRR2G240S2</v>
          </cell>
          <cell r="F1027">
            <v>310</v>
          </cell>
          <cell r="G1027">
            <v>1000081891</v>
          </cell>
          <cell r="H1027" t="str">
            <v xml:space="preserve">          </v>
          </cell>
          <cell r="I1027" t="str">
            <v xml:space="preserve">          </v>
          </cell>
          <cell r="J1027" t="str">
            <v xml:space="preserve">          </v>
          </cell>
          <cell r="K1027">
            <v>7685545</v>
          </cell>
          <cell r="L1027">
            <v>147</v>
          </cell>
          <cell r="M1027" t="str">
            <v xml:space="preserve">EA </v>
          </cell>
          <cell r="N1027">
            <v>20210619</v>
          </cell>
          <cell r="O1027" t="str">
            <v>CNE2</v>
          </cell>
          <cell r="P1027" t="str">
            <v>EN03</v>
          </cell>
          <cell r="Q1027">
            <v>3.03</v>
          </cell>
          <cell r="R1027">
            <v>1</v>
          </cell>
          <cell r="S1027" t="str">
            <v xml:space="preserve"> </v>
          </cell>
          <cell r="T1027" t="str">
            <v xml:space="preserve">USD  </v>
          </cell>
          <cell r="U1027" t="str">
            <v>K</v>
          </cell>
          <cell r="V1027" t="str">
            <v xml:space="preserve"> </v>
          </cell>
          <cell r="W1027" t="str">
            <v xml:space="preserve">          </v>
          </cell>
          <cell r="X1027">
            <v>0</v>
          </cell>
          <cell r="Y1027">
            <v>502720</v>
          </cell>
          <cell r="Z1027">
            <v>42470</v>
          </cell>
          <cell r="AA1027">
            <v>6656</v>
          </cell>
          <cell r="AB1027" t="str">
            <v xml:space="preserve">tlcoenen    </v>
          </cell>
          <cell r="AC1027" t="str">
            <v xml:space="preserve">YRR2G240S2                                                                                                                          </v>
          </cell>
          <cell r="AD1027" t="str">
            <v xml:space="preserve">YRR2G240S2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7" t="str">
            <v xml:space="preserve"> </v>
          </cell>
          <cell r="AF1027" t="str">
            <v>NPB</v>
          </cell>
          <cell r="AG1027" t="str">
            <v xml:space="preserve">pruscito    </v>
          </cell>
          <cell r="AH1027">
            <v>4502200596</v>
          </cell>
          <cell r="AI1027">
            <v>10</v>
          </cell>
          <cell r="AJ10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7" t="str">
            <v xml:space="preserve">                  </v>
          </cell>
          <cell r="AL1027">
            <v>1000514619</v>
          </cell>
          <cell r="AM1027" t="str">
            <v>X</v>
          </cell>
          <cell r="AN1027" t="str">
            <v>X</v>
          </cell>
          <cell r="AR1027">
            <v>20210528</v>
          </cell>
        </row>
        <row r="1028">
          <cell r="E1028" t="str">
            <v>YRR2G480S1</v>
          </cell>
          <cell r="F1028">
            <v>310</v>
          </cell>
          <cell r="G1028">
            <v>1000081891</v>
          </cell>
          <cell r="H1028" t="str">
            <v xml:space="preserve">          </v>
          </cell>
          <cell r="I1028" t="str">
            <v xml:space="preserve">          </v>
          </cell>
          <cell r="J1028" t="str">
            <v xml:space="preserve">          </v>
          </cell>
          <cell r="K1028">
            <v>7685545</v>
          </cell>
          <cell r="L1028">
            <v>160</v>
          </cell>
          <cell r="M1028" t="str">
            <v xml:space="preserve">EA </v>
          </cell>
          <cell r="N1028">
            <v>20210619</v>
          </cell>
          <cell r="O1028" t="str">
            <v>CNE2</v>
          </cell>
          <cell r="P1028" t="str">
            <v>EN03</v>
          </cell>
          <cell r="Q1028">
            <v>3.16</v>
          </cell>
          <cell r="R1028">
            <v>1</v>
          </cell>
          <cell r="S1028" t="str">
            <v xml:space="preserve"> </v>
          </cell>
          <cell r="T1028" t="str">
            <v xml:space="preserve">USD  </v>
          </cell>
          <cell r="U1028" t="str">
            <v>K</v>
          </cell>
          <cell r="V1028" t="str">
            <v xml:space="preserve"> </v>
          </cell>
          <cell r="W1028" t="str">
            <v xml:space="preserve">          </v>
          </cell>
          <cell r="X1028">
            <v>0</v>
          </cell>
          <cell r="Y1028">
            <v>502720</v>
          </cell>
          <cell r="Z1028">
            <v>42470</v>
          </cell>
          <cell r="AA1028">
            <v>6656</v>
          </cell>
          <cell r="AB1028" t="str">
            <v xml:space="preserve">tlcoenen    </v>
          </cell>
          <cell r="AC1028" t="str">
            <v xml:space="preserve">YRR2G480S1                                                                                                                          </v>
          </cell>
          <cell r="AD1028" t="str">
            <v xml:space="preserve">YRR2G480S1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8" t="str">
            <v xml:space="preserve"> </v>
          </cell>
          <cell r="AF1028" t="str">
            <v>NPB</v>
          </cell>
          <cell r="AG1028" t="str">
            <v xml:space="preserve">pruscito    </v>
          </cell>
          <cell r="AH1028">
            <v>4502200597</v>
          </cell>
          <cell r="AI1028">
            <v>10</v>
          </cell>
          <cell r="AJ10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8" t="str">
            <v xml:space="preserve">                  </v>
          </cell>
          <cell r="AL1028">
            <v>1000514619</v>
          </cell>
          <cell r="AM1028" t="str">
            <v>X</v>
          </cell>
          <cell r="AN1028" t="str">
            <v>X</v>
          </cell>
          <cell r="AR1028">
            <v>20210528</v>
          </cell>
        </row>
        <row r="1029">
          <cell r="E1029" t="str">
            <v>YRR2G480S2</v>
          </cell>
          <cell r="F1029">
            <v>310</v>
          </cell>
          <cell r="G1029">
            <v>1000081891</v>
          </cell>
          <cell r="H1029" t="str">
            <v xml:space="preserve">          </v>
          </cell>
          <cell r="I1029" t="str">
            <v xml:space="preserve">          </v>
          </cell>
          <cell r="J1029" t="str">
            <v xml:space="preserve">          </v>
          </cell>
          <cell r="K1029">
            <v>7685545</v>
          </cell>
          <cell r="L1029">
            <v>160</v>
          </cell>
          <cell r="M1029" t="str">
            <v xml:space="preserve">EA </v>
          </cell>
          <cell r="N1029">
            <v>20210619</v>
          </cell>
          <cell r="O1029" t="str">
            <v>CNE2</v>
          </cell>
          <cell r="P1029" t="str">
            <v>EN03</v>
          </cell>
          <cell r="Q1029">
            <v>3.16</v>
          </cell>
          <cell r="R1029">
            <v>1</v>
          </cell>
          <cell r="S1029" t="str">
            <v xml:space="preserve"> </v>
          </cell>
          <cell r="T1029" t="str">
            <v xml:space="preserve">USD  </v>
          </cell>
          <cell r="U1029" t="str">
            <v>K</v>
          </cell>
          <cell r="V1029" t="str">
            <v xml:space="preserve"> </v>
          </cell>
          <cell r="W1029" t="str">
            <v xml:space="preserve">          </v>
          </cell>
          <cell r="X1029">
            <v>0</v>
          </cell>
          <cell r="Y1029">
            <v>502720</v>
          </cell>
          <cell r="Z1029">
            <v>42470</v>
          </cell>
          <cell r="AA1029">
            <v>6656</v>
          </cell>
          <cell r="AB1029" t="str">
            <v xml:space="preserve">tlcoenen    </v>
          </cell>
          <cell r="AC1029" t="str">
            <v xml:space="preserve">YRR2G480S2                                                                                                                          </v>
          </cell>
          <cell r="AD1029" t="str">
            <v xml:space="preserve">YRR2G480S2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9" t="str">
            <v xml:space="preserve"> </v>
          </cell>
          <cell r="AF1029" t="str">
            <v>NPB</v>
          </cell>
          <cell r="AG1029" t="str">
            <v xml:space="preserve">pruscito    </v>
          </cell>
          <cell r="AH1029">
            <v>4502200598</v>
          </cell>
          <cell r="AI1029">
            <v>10</v>
          </cell>
          <cell r="AJ10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9" t="str">
            <v xml:space="preserve">                  </v>
          </cell>
          <cell r="AL1029">
            <v>1000514619</v>
          </cell>
          <cell r="AM1029" t="str">
            <v>X</v>
          </cell>
          <cell r="AN1029" t="str">
            <v>X</v>
          </cell>
          <cell r="AR1029">
            <v>20210528</v>
          </cell>
        </row>
        <row r="1030">
          <cell r="E1030" t="str">
            <v>YRR2G076S2</v>
          </cell>
          <cell r="F1030">
            <v>310</v>
          </cell>
          <cell r="G1030">
            <v>1000081891</v>
          </cell>
          <cell r="H1030" t="str">
            <v xml:space="preserve">          </v>
          </cell>
          <cell r="I1030" t="str">
            <v xml:space="preserve">          </v>
          </cell>
          <cell r="J1030" t="str">
            <v xml:space="preserve">          </v>
          </cell>
          <cell r="K1030">
            <v>7685545</v>
          </cell>
          <cell r="L1030">
            <v>41</v>
          </cell>
          <cell r="M1030" t="str">
            <v xml:space="preserve">EA </v>
          </cell>
          <cell r="N1030">
            <v>20210619</v>
          </cell>
          <cell r="O1030" t="str">
            <v>CNE2</v>
          </cell>
          <cell r="P1030" t="str">
            <v>EN03</v>
          </cell>
          <cell r="Q1030">
            <v>3.37</v>
          </cell>
          <cell r="R1030">
            <v>1</v>
          </cell>
          <cell r="S1030" t="str">
            <v xml:space="preserve"> </v>
          </cell>
          <cell r="T1030" t="str">
            <v xml:space="preserve">USD  </v>
          </cell>
          <cell r="U1030" t="str">
            <v>K</v>
          </cell>
          <cell r="V1030" t="str">
            <v xml:space="preserve"> </v>
          </cell>
          <cell r="W1030" t="str">
            <v xml:space="preserve">          </v>
          </cell>
          <cell r="X1030">
            <v>0</v>
          </cell>
          <cell r="Y1030">
            <v>502720</v>
          </cell>
          <cell r="Z1030">
            <v>42470</v>
          </cell>
          <cell r="AA1030">
            <v>6656</v>
          </cell>
          <cell r="AB1030" t="str">
            <v xml:space="preserve">tlcoenen    </v>
          </cell>
          <cell r="AC1030" t="str">
            <v xml:space="preserve">YRR2G076S2                                                                                                                          </v>
          </cell>
          <cell r="AD1030" t="str">
            <v xml:space="preserve">YRR2G076S2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0" t="str">
            <v xml:space="preserve"> </v>
          </cell>
          <cell r="AF1030" t="str">
            <v>NPB</v>
          </cell>
          <cell r="AG1030" t="str">
            <v xml:space="preserve">pruscito    </v>
          </cell>
          <cell r="AH1030">
            <v>4502200599</v>
          </cell>
          <cell r="AI1030">
            <v>10</v>
          </cell>
          <cell r="AJ10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0" t="str">
            <v xml:space="preserve">                  </v>
          </cell>
          <cell r="AL1030">
            <v>1000514619</v>
          </cell>
          <cell r="AM1030" t="str">
            <v>X</v>
          </cell>
          <cell r="AN1030" t="str">
            <v>X</v>
          </cell>
          <cell r="AR1030">
            <v>20210528</v>
          </cell>
        </row>
        <row r="1031">
          <cell r="E1031" t="str">
            <v>YRR2G960S1</v>
          </cell>
          <cell r="F1031">
            <v>310</v>
          </cell>
          <cell r="G1031">
            <v>1000081891</v>
          </cell>
          <cell r="H1031" t="str">
            <v xml:space="preserve">          </v>
          </cell>
          <cell r="I1031" t="str">
            <v xml:space="preserve">          </v>
          </cell>
          <cell r="J1031" t="str">
            <v xml:space="preserve">          </v>
          </cell>
          <cell r="K1031">
            <v>7685545</v>
          </cell>
          <cell r="L1031">
            <v>108</v>
          </cell>
          <cell r="M1031" t="str">
            <v xml:space="preserve">EA </v>
          </cell>
          <cell r="N1031">
            <v>20210619</v>
          </cell>
          <cell r="O1031" t="str">
            <v>CNE2</v>
          </cell>
          <cell r="P1031" t="str">
            <v>EN03</v>
          </cell>
          <cell r="Q1031">
            <v>3.27</v>
          </cell>
          <cell r="R1031">
            <v>1</v>
          </cell>
          <cell r="S1031" t="str">
            <v xml:space="preserve"> </v>
          </cell>
          <cell r="T1031" t="str">
            <v xml:space="preserve">USD  </v>
          </cell>
          <cell r="U1031" t="str">
            <v>K</v>
          </cell>
          <cell r="V1031" t="str">
            <v xml:space="preserve"> </v>
          </cell>
          <cell r="W1031" t="str">
            <v xml:space="preserve">          </v>
          </cell>
          <cell r="X1031">
            <v>0</v>
          </cell>
          <cell r="Y1031">
            <v>502720</v>
          </cell>
          <cell r="Z1031">
            <v>42470</v>
          </cell>
          <cell r="AA1031">
            <v>6656</v>
          </cell>
          <cell r="AB1031" t="str">
            <v xml:space="preserve">tlcoenen    </v>
          </cell>
          <cell r="AC1031" t="str">
            <v xml:space="preserve">YRR2G960S1                                                                                                                          </v>
          </cell>
          <cell r="AD1031" t="str">
            <v xml:space="preserve">YRR2G960S1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1" t="str">
            <v xml:space="preserve"> </v>
          </cell>
          <cell r="AF1031" t="str">
            <v>NPB</v>
          </cell>
          <cell r="AG1031" t="str">
            <v xml:space="preserve">pruscito    </v>
          </cell>
          <cell r="AH1031">
            <v>4502200600</v>
          </cell>
          <cell r="AI1031">
            <v>10</v>
          </cell>
          <cell r="AJ10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1" t="str">
            <v xml:space="preserve">                  </v>
          </cell>
          <cell r="AL1031">
            <v>1000514619</v>
          </cell>
          <cell r="AM1031" t="str">
            <v>X</v>
          </cell>
          <cell r="AN1031" t="str">
            <v>X</v>
          </cell>
          <cell r="AR1031">
            <v>20210528</v>
          </cell>
        </row>
        <row r="1032">
          <cell r="E1032" t="str">
            <v>YRR2G960S2</v>
          </cell>
          <cell r="F1032">
            <v>310</v>
          </cell>
          <cell r="G1032">
            <v>1000081891</v>
          </cell>
          <cell r="H1032" t="str">
            <v xml:space="preserve">          </v>
          </cell>
          <cell r="I1032" t="str">
            <v xml:space="preserve">          </v>
          </cell>
          <cell r="J1032" t="str">
            <v xml:space="preserve">          </v>
          </cell>
          <cell r="K1032">
            <v>7685545</v>
          </cell>
          <cell r="L1032">
            <v>83</v>
          </cell>
          <cell r="M1032" t="str">
            <v xml:space="preserve">EA </v>
          </cell>
          <cell r="N1032">
            <v>20210619</v>
          </cell>
          <cell r="O1032" t="str">
            <v>CNE2</v>
          </cell>
          <cell r="P1032" t="str">
            <v>EN03</v>
          </cell>
          <cell r="Q1032">
            <v>3.27</v>
          </cell>
          <cell r="R1032">
            <v>1</v>
          </cell>
          <cell r="S1032" t="str">
            <v xml:space="preserve"> </v>
          </cell>
          <cell r="T1032" t="str">
            <v xml:space="preserve">USD  </v>
          </cell>
          <cell r="U1032" t="str">
            <v>K</v>
          </cell>
          <cell r="V1032" t="str">
            <v xml:space="preserve"> </v>
          </cell>
          <cell r="W1032" t="str">
            <v xml:space="preserve">          </v>
          </cell>
          <cell r="X1032">
            <v>0</v>
          </cell>
          <cell r="Y1032">
            <v>502720</v>
          </cell>
          <cell r="Z1032">
            <v>42470</v>
          </cell>
          <cell r="AA1032">
            <v>6656</v>
          </cell>
          <cell r="AB1032" t="str">
            <v xml:space="preserve">tlcoenen    </v>
          </cell>
          <cell r="AC1032" t="str">
            <v xml:space="preserve">YRR2G960S2                                                                                                                          </v>
          </cell>
          <cell r="AD1032" t="str">
            <v xml:space="preserve">YRR2G960S2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2" t="str">
            <v xml:space="preserve"> </v>
          </cell>
          <cell r="AF1032" t="str">
            <v>NPB</v>
          </cell>
          <cell r="AG1032" t="str">
            <v xml:space="preserve">pruscito    </v>
          </cell>
          <cell r="AH1032">
            <v>4502200601</v>
          </cell>
          <cell r="AI1032">
            <v>10</v>
          </cell>
          <cell r="AJ10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2" t="str">
            <v xml:space="preserve">                  </v>
          </cell>
          <cell r="AL1032">
            <v>1000514619</v>
          </cell>
          <cell r="AM1032" t="str">
            <v>X</v>
          </cell>
          <cell r="AN1032" t="str">
            <v>X</v>
          </cell>
          <cell r="AR1032">
            <v>20210528</v>
          </cell>
        </row>
        <row r="1033">
          <cell r="E1033" t="str">
            <v>YRR2V019S1</v>
          </cell>
          <cell r="F1033">
            <v>310</v>
          </cell>
          <cell r="G1033">
            <v>1000081891</v>
          </cell>
          <cell r="H1033" t="str">
            <v xml:space="preserve">          </v>
          </cell>
          <cell r="I1033" t="str">
            <v xml:space="preserve">          </v>
          </cell>
          <cell r="J1033" t="str">
            <v xml:space="preserve">          </v>
          </cell>
          <cell r="K1033">
            <v>7685545</v>
          </cell>
          <cell r="L1033">
            <v>12</v>
          </cell>
          <cell r="M1033" t="str">
            <v xml:space="preserve">EA </v>
          </cell>
          <cell r="N1033">
            <v>20210619</v>
          </cell>
          <cell r="O1033" t="str">
            <v>CNE2</v>
          </cell>
          <cell r="P1033" t="str">
            <v>EN03</v>
          </cell>
          <cell r="Q1033">
            <v>3.28</v>
          </cell>
          <cell r="R1033">
            <v>1</v>
          </cell>
          <cell r="S1033" t="str">
            <v xml:space="preserve"> </v>
          </cell>
          <cell r="T1033" t="str">
            <v xml:space="preserve">USD  </v>
          </cell>
          <cell r="U1033" t="str">
            <v>K</v>
          </cell>
          <cell r="V1033" t="str">
            <v xml:space="preserve"> </v>
          </cell>
          <cell r="W1033" t="str">
            <v xml:space="preserve">          </v>
          </cell>
          <cell r="X1033">
            <v>0</v>
          </cell>
          <cell r="Y1033">
            <v>502720</v>
          </cell>
          <cell r="Z1033">
            <v>42470</v>
          </cell>
          <cell r="AA1033">
            <v>6656</v>
          </cell>
          <cell r="AB1033" t="str">
            <v xml:space="preserve">tlcoenen    </v>
          </cell>
          <cell r="AC1033" t="str">
            <v xml:space="preserve">YRR2V019S1                                                                                                                          </v>
          </cell>
          <cell r="AD1033" t="str">
            <v xml:space="preserve">YRR2V019S1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3" t="str">
            <v xml:space="preserve"> </v>
          </cell>
          <cell r="AF1033" t="str">
            <v>NPB</v>
          </cell>
          <cell r="AG1033" t="str">
            <v xml:space="preserve">pruscito    </v>
          </cell>
          <cell r="AH1033">
            <v>4502200602</v>
          </cell>
          <cell r="AI1033">
            <v>10</v>
          </cell>
          <cell r="AJ10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3" t="str">
            <v xml:space="preserve">                  </v>
          </cell>
          <cell r="AL1033">
            <v>1000514619</v>
          </cell>
          <cell r="AM1033" t="str">
            <v>X</v>
          </cell>
          <cell r="AN1033" t="str">
            <v>X</v>
          </cell>
          <cell r="AR1033">
            <v>20210528</v>
          </cell>
        </row>
        <row r="1034">
          <cell r="E1034" t="str">
            <v>YRR2V019S2</v>
          </cell>
          <cell r="F1034">
            <v>310</v>
          </cell>
          <cell r="G1034">
            <v>1000081891</v>
          </cell>
          <cell r="H1034" t="str">
            <v xml:space="preserve">          </v>
          </cell>
          <cell r="I1034" t="str">
            <v xml:space="preserve">          </v>
          </cell>
          <cell r="J1034" t="str">
            <v xml:space="preserve">          </v>
          </cell>
          <cell r="K1034">
            <v>7685545</v>
          </cell>
          <cell r="L1034">
            <v>11</v>
          </cell>
          <cell r="M1034" t="str">
            <v xml:space="preserve">EA </v>
          </cell>
          <cell r="N1034">
            <v>20210619</v>
          </cell>
          <cell r="O1034" t="str">
            <v>CNE2</v>
          </cell>
          <cell r="P1034" t="str">
            <v>EN03</v>
          </cell>
          <cell r="Q1034">
            <v>3.28</v>
          </cell>
          <cell r="R1034">
            <v>1</v>
          </cell>
          <cell r="S1034" t="str">
            <v xml:space="preserve"> </v>
          </cell>
          <cell r="T1034" t="str">
            <v xml:space="preserve">USD  </v>
          </cell>
          <cell r="U1034" t="str">
            <v>K</v>
          </cell>
          <cell r="V1034" t="str">
            <v xml:space="preserve"> </v>
          </cell>
          <cell r="W1034" t="str">
            <v xml:space="preserve">          </v>
          </cell>
          <cell r="X1034">
            <v>0</v>
          </cell>
          <cell r="Y1034">
            <v>502720</v>
          </cell>
          <cell r="Z1034">
            <v>42470</v>
          </cell>
          <cell r="AA1034">
            <v>6656</v>
          </cell>
          <cell r="AB1034" t="str">
            <v xml:space="preserve">tlcoenen    </v>
          </cell>
          <cell r="AC1034" t="str">
            <v xml:space="preserve">YRR2V019S2                                                                                                                          </v>
          </cell>
          <cell r="AD1034" t="str">
            <v xml:space="preserve">YRR2V019S2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4" t="str">
            <v xml:space="preserve"> </v>
          </cell>
          <cell r="AF1034" t="str">
            <v>NPB</v>
          </cell>
          <cell r="AG1034" t="str">
            <v xml:space="preserve">pruscito    </v>
          </cell>
          <cell r="AH1034">
            <v>4502200603</v>
          </cell>
          <cell r="AI1034">
            <v>10</v>
          </cell>
          <cell r="AJ10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4" t="str">
            <v xml:space="preserve">                  </v>
          </cell>
          <cell r="AL1034">
            <v>1000514619</v>
          </cell>
          <cell r="AM1034" t="str">
            <v>X</v>
          </cell>
          <cell r="AN1034" t="str">
            <v>X</v>
          </cell>
          <cell r="AR1034">
            <v>20210528</v>
          </cell>
        </row>
        <row r="1035">
          <cell r="E1035" t="str">
            <v>YRR2V038S1</v>
          </cell>
          <cell r="F1035">
            <v>310</v>
          </cell>
          <cell r="G1035">
            <v>1000081891</v>
          </cell>
          <cell r="H1035" t="str">
            <v xml:space="preserve">          </v>
          </cell>
          <cell r="I1035" t="str">
            <v xml:space="preserve">          </v>
          </cell>
          <cell r="J1035" t="str">
            <v xml:space="preserve">          </v>
          </cell>
          <cell r="K1035">
            <v>7685545</v>
          </cell>
          <cell r="L1035">
            <v>12</v>
          </cell>
          <cell r="M1035" t="str">
            <v xml:space="preserve">EA </v>
          </cell>
          <cell r="N1035">
            <v>20210619</v>
          </cell>
          <cell r="O1035" t="str">
            <v>CNE2</v>
          </cell>
          <cell r="P1035" t="str">
            <v>EN03</v>
          </cell>
          <cell r="Q1035">
            <v>3.27</v>
          </cell>
          <cell r="R1035">
            <v>1</v>
          </cell>
          <cell r="S1035" t="str">
            <v xml:space="preserve"> </v>
          </cell>
          <cell r="T1035" t="str">
            <v xml:space="preserve">USD  </v>
          </cell>
          <cell r="U1035" t="str">
            <v>K</v>
          </cell>
          <cell r="V1035" t="str">
            <v xml:space="preserve"> </v>
          </cell>
          <cell r="W1035" t="str">
            <v xml:space="preserve">          </v>
          </cell>
          <cell r="X1035">
            <v>0</v>
          </cell>
          <cell r="Y1035">
            <v>502720</v>
          </cell>
          <cell r="Z1035">
            <v>42470</v>
          </cell>
          <cell r="AA1035">
            <v>6656</v>
          </cell>
          <cell r="AB1035" t="str">
            <v xml:space="preserve">tlcoenen    </v>
          </cell>
          <cell r="AC1035" t="str">
            <v xml:space="preserve">YRR2V038S1                                                                                                                          </v>
          </cell>
          <cell r="AD1035" t="str">
            <v xml:space="preserve">YRR2V038S1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5" t="str">
            <v xml:space="preserve"> </v>
          </cell>
          <cell r="AF1035" t="str">
            <v>NPB</v>
          </cell>
          <cell r="AG1035" t="str">
            <v xml:space="preserve">pruscito    </v>
          </cell>
          <cell r="AH1035">
            <v>4502200604</v>
          </cell>
          <cell r="AI1035">
            <v>10</v>
          </cell>
          <cell r="AJ10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5" t="str">
            <v xml:space="preserve">                  </v>
          </cell>
          <cell r="AL1035">
            <v>1000514619</v>
          </cell>
          <cell r="AM1035" t="str">
            <v>X</v>
          </cell>
          <cell r="AN1035" t="str">
            <v>X</v>
          </cell>
          <cell r="AR1035">
            <v>20210528</v>
          </cell>
        </row>
        <row r="1036">
          <cell r="E1036" t="str">
            <v>ARSU4BSF</v>
          </cell>
          <cell r="F1036">
            <v>310</v>
          </cell>
          <cell r="G1036">
            <v>1000016047</v>
          </cell>
          <cell r="H1036" t="str">
            <v xml:space="preserve">          </v>
          </cell>
          <cell r="I1036" t="str">
            <v xml:space="preserve">          </v>
          </cell>
          <cell r="J1036" t="str">
            <v xml:space="preserve">          </v>
          </cell>
          <cell r="K1036">
            <v>7685545</v>
          </cell>
          <cell r="L1036">
            <v>124</v>
          </cell>
          <cell r="M1036" t="str">
            <v xml:space="preserve">EA </v>
          </cell>
          <cell r="N1036">
            <v>20210619</v>
          </cell>
          <cell r="O1036" t="str">
            <v>CNE2</v>
          </cell>
          <cell r="P1036" t="str">
            <v>EN01</v>
          </cell>
          <cell r="Q1036">
            <v>40.909999999999997</v>
          </cell>
          <cell r="R1036">
            <v>1</v>
          </cell>
          <cell r="S1036" t="str">
            <v xml:space="preserve"> </v>
          </cell>
          <cell r="T1036" t="str">
            <v xml:space="preserve">USD  </v>
          </cell>
          <cell r="U1036" t="str">
            <v>K</v>
          </cell>
          <cell r="V1036" t="str">
            <v xml:space="preserve"> </v>
          </cell>
          <cell r="W1036" t="str">
            <v xml:space="preserve">          </v>
          </cell>
          <cell r="X1036">
            <v>0</v>
          </cell>
          <cell r="Y1036">
            <v>502720</v>
          </cell>
          <cell r="Z1036">
            <v>42470</v>
          </cell>
          <cell r="AA1036">
            <v>6656</v>
          </cell>
          <cell r="AB1036" t="str">
            <v xml:space="preserve">rvolkman    </v>
          </cell>
          <cell r="AC1036" t="str">
            <v xml:space="preserve">ARSU4BSF                                                                                                                            </v>
          </cell>
          <cell r="AD1036" t="str">
            <v xml:space="preserve">ARSU4BSF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6" t="str">
            <v xml:space="preserve"> </v>
          </cell>
          <cell r="AF1036" t="str">
            <v>NPB</v>
          </cell>
          <cell r="AG1036" t="str">
            <v xml:space="preserve">rjpitkin    </v>
          </cell>
          <cell r="AH1036">
            <v>4502200533</v>
          </cell>
          <cell r="AI1036">
            <v>10</v>
          </cell>
          <cell r="AJ10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6" t="str">
            <v xml:space="preserve">                  </v>
          </cell>
          <cell r="AL1036">
            <v>1000527524</v>
          </cell>
          <cell r="AM1036" t="str">
            <v>X</v>
          </cell>
          <cell r="AN1036" t="str">
            <v>X</v>
          </cell>
          <cell r="AR1036">
            <v>20210528</v>
          </cell>
        </row>
        <row r="1037">
          <cell r="E1037" t="str">
            <v>YRR2V038S2</v>
          </cell>
          <cell r="F1037">
            <v>310</v>
          </cell>
          <cell r="G1037">
            <v>1000081891</v>
          </cell>
          <cell r="H1037" t="str">
            <v xml:space="preserve">          </v>
          </cell>
          <cell r="I1037" t="str">
            <v xml:space="preserve">          </v>
          </cell>
          <cell r="J1037" t="str">
            <v xml:space="preserve">          </v>
          </cell>
          <cell r="K1037">
            <v>7685545</v>
          </cell>
          <cell r="L1037">
            <v>11</v>
          </cell>
          <cell r="M1037" t="str">
            <v xml:space="preserve">EA </v>
          </cell>
          <cell r="N1037">
            <v>20210619</v>
          </cell>
          <cell r="O1037" t="str">
            <v>CNE2</v>
          </cell>
          <cell r="P1037" t="str">
            <v>EN03</v>
          </cell>
          <cell r="Q1037">
            <v>3.27</v>
          </cell>
          <cell r="R1037">
            <v>1</v>
          </cell>
          <cell r="S1037" t="str">
            <v xml:space="preserve"> </v>
          </cell>
          <cell r="T1037" t="str">
            <v xml:space="preserve">USD  </v>
          </cell>
          <cell r="U1037" t="str">
            <v>K</v>
          </cell>
          <cell r="V1037" t="str">
            <v xml:space="preserve"> </v>
          </cell>
          <cell r="W1037" t="str">
            <v xml:space="preserve">          </v>
          </cell>
          <cell r="X1037">
            <v>0</v>
          </cell>
          <cell r="Y1037">
            <v>502720</v>
          </cell>
          <cell r="Z1037">
            <v>42470</v>
          </cell>
          <cell r="AA1037">
            <v>6656</v>
          </cell>
          <cell r="AB1037" t="str">
            <v xml:space="preserve">tlcoenen    </v>
          </cell>
          <cell r="AC1037" t="str">
            <v xml:space="preserve">YRR2V038S2                                                                                                                          </v>
          </cell>
          <cell r="AD1037" t="str">
            <v xml:space="preserve">YRR2V038S2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7" t="str">
            <v xml:space="preserve"> </v>
          </cell>
          <cell r="AF1037" t="str">
            <v>NPB</v>
          </cell>
          <cell r="AG1037" t="str">
            <v xml:space="preserve">pruscito    </v>
          </cell>
          <cell r="AH1037">
            <v>4502200605</v>
          </cell>
          <cell r="AI1037">
            <v>10</v>
          </cell>
          <cell r="AJ10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7" t="str">
            <v xml:space="preserve">                  </v>
          </cell>
          <cell r="AL1037">
            <v>1000514619</v>
          </cell>
          <cell r="AM1037" t="str">
            <v>X</v>
          </cell>
          <cell r="AN1037" t="str">
            <v>X</v>
          </cell>
          <cell r="AR1037">
            <v>20210528</v>
          </cell>
        </row>
        <row r="1038">
          <cell r="E1038" t="str">
            <v>YRR2X038S1</v>
          </cell>
          <cell r="F1038">
            <v>310</v>
          </cell>
          <cell r="G1038">
            <v>1000081891</v>
          </cell>
          <cell r="H1038" t="str">
            <v xml:space="preserve">          </v>
          </cell>
          <cell r="I1038" t="str">
            <v xml:space="preserve">          </v>
          </cell>
          <cell r="J1038" t="str">
            <v xml:space="preserve">          </v>
          </cell>
          <cell r="K1038">
            <v>7685545</v>
          </cell>
          <cell r="L1038">
            <v>8</v>
          </cell>
          <cell r="M1038" t="str">
            <v xml:space="preserve">EA </v>
          </cell>
          <cell r="N1038">
            <v>20210619</v>
          </cell>
          <cell r="O1038" t="str">
            <v>CNE2</v>
          </cell>
          <cell r="P1038" t="str">
            <v>EN03</v>
          </cell>
          <cell r="Q1038">
            <v>3.27</v>
          </cell>
          <cell r="R1038">
            <v>1</v>
          </cell>
          <cell r="S1038" t="str">
            <v xml:space="preserve"> </v>
          </cell>
          <cell r="T1038" t="str">
            <v xml:space="preserve">USD  </v>
          </cell>
          <cell r="U1038" t="str">
            <v>K</v>
          </cell>
          <cell r="V1038" t="str">
            <v xml:space="preserve"> </v>
          </cell>
          <cell r="W1038" t="str">
            <v xml:space="preserve">          </v>
          </cell>
          <cell r="X1038">
            <v>0</v>
          </cell>
          <cell r="Y1038">
            <v>502720</v>
          </cell>
          <cell r="Z1038">
            <v>42470</v>
          </cell>
          <cell r="AA1038">
            <v>6656</v>
          </cell>
          <cell r="AB1038" t="str">
            <v xml:space="preserve">tlcoenen    </v>
          </cell>
          <cell r="AC1038" t="str">
            <v xml:space="preserve">YRR2X038S1                                                                                                                          </v>
          </cell>
          <cell r="AD1038" t="str">
            <v xml:space="preserve">YRR2X038S1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8" t="str">
            <v xml:space="preserve"> </v>
          </cell>
          <cell r="AF1038" t="str">
            <v>NPB</v>
          </cell>
          <cell r="AG1038" t="str">
            <v xml:space="preserve">pruscito    </v>
          </cell>
          <cell r="AH1038">
            <v>4502200606</v>
          </cell>
          <cell r="AI1038">
            <v>10</v>
          </cell>
          <cell r="AJ10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8" t="str">
            <v xml:space="preserve">                  </v>
          </cell>
          <cell r="AL1038">
            <v>1000514619</v>
          </cell>
          <cell r="AM1038" t="str">
            <v>X</v>
          </cell>
          <cell r="AN1038" t="str">
            <v>X</v>
          </cell>
          <cell r="AR1038">
            <v>20210528</v>
          </cell>
        </row>
        <row r="1039">
          <cell r="E1039" t="str">
            <v>YRR2X038S2</v>
          </cell>
          <cell r="F1039">
            <v>310</v>
          </cell>
          <cell r="G1039">
            <v>1000081891</v>
          </cell>
          <cell r="H1039" t="str">
            <v xml:space="preserve">          </v>
          </cell>
          <cell r="I1039" t="str">
            <v xml:space="preserve">          </v>
          </cell>
          <cell r="J1039" t="str">
            <v xml:space="preserve">          </v>
          </cell>
          <cell r="K1039">
            <v>7685545</v>
          </cell>
          <cell r="L1039">
            <v>8</v>
          </cell>
          <cell r="M1039" t="str">
            <v xml:space="preserve">EA </v>
          </cell>
          <cell r="N1039">
            <v>20210619</v>
          </cell>
          <cell r="O1039" t="str">
            <v>CNE2</v>
          </cell>
          <cell r="P1039" t="str">
            <v>EN03</v>
          </cell>
          <cell r="Q1039">
            <v>3.27</v>
          </cell>
          <cell r="R1039">
            <v>1</v>
          </cell>
          <cell r="S1039" t="str">
            <v xml:space="preserve"> </v>
          </cell>
          <cell r="T1039" t="str">
            <v xml:space="preserve">USD  </v>
          </cell>
          <cell r="U1039" t="str">
            <v>K</v>
          </cell>
          <cell r="V1039" t="str">
            <v xml:space="preserve"> </v>
          </cell>
          <cell r="W1039" t="str">
            <v xml:space="preserve">          </v>
          </cell>
          <cell r="X1039">
            <v>0</v>
          </cell>
          <cell r="Y1039">
            <v>502720</v>
          </cell>
          <cell r="Z1039">
            <v>42470</v>
          </cell>
          <cell r="AA1039">
            <v>6656</v>
          </cell>
          <cell r="AB1039" t="str">
            <v xml:space="preserve">tlcoenen    </v>
          </cell>
          <cell r="AC1039" t="str">
            <v xml:space="preserve">YRR2X038S2                                                                                                                          </v>
          </cell>
          <cell r="AD1039" t="str">
            <v xml:space="preserve">YRR2X038S2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9" t="str">
            <v xml:space="preserve"> </v>
          </cell>
          <cell r="AF1039" t="str">
            <v>NPB</v>
          </cell>
          <cell r="AG1039" t="str">
            <v xml:space="preserve">pruscito    </v>
          </cell>
          <cell r="AH1039">
            <v>4502200607</v>
          </cell>
          <cell r="AI1039">
            <v>10</v>
          </cell>
          <cell r="AJ10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9" t="str">
            <v xml:space="preserve">                  </v>
          </cell>
          <cell r="AL1039">
            <v>1000514619</v>
          </cell>
          <cell r="AM1039" t="str">
            <v>X</v>
          </cell>
          <cell r="AN1039" t="str">
            <v>X</v>
          </cell>
          <cell r="AR1039">
            <v>20210528</v>
          </cell>
        </row>
        <row r="1040">
          <cell r="E1040" t="str">
            <v>YRR2X480S1</v>
          </cell>
          <cell r="F1040">
            <v>310</v>
          </cell>
          <cell r="G1040">
            <v>1000081891</v>
          </cell>
          <cell r="H1040" t="str">
            <v xml:space="preserve">          </v>
          </cell>
          <cell r="I1040" t="str">
            <v xml:space="preserve">          </v>
          </cell>
          <cell r="J1040" t="str">
            <v xml:space="preserve">          </v>
          </cell>
          <cell r="K1040">
            <v>7685545</v>
          </cell>
          <cell r="L1040">
            <v>8</v>
          </cell>
          <cell r="M1040" t="str">
            <v xml:space="preserve">EA </v>
          </cell>
          <cell r="N1040">
            <v>20210619</v>
          </cell>
          <cell r="O1040" t="str">
            <v>CNE2</v>
          </cell>
          <cell r="P1040" t="str">
            <v>EN03</v>
          </cell>
          <cell r="Q1040">
            <v>3.16</v>
          </cell>
          <cell r="R1040">
            <v>1</v>
          </cell>
          <cell r="S1040" t="str">
            <v xml:space="preserve"> </v>
          </cell>
          <cell r="T1040" t="str">
            <v xml:space="preserve">USD  </v>
          </cell>
          <cell r="U1040" t="str">
            <v>K</v>
          </cell>
          <cell r="V1040" t="str">
            <v xml:space="preserve"> </v>
          </cell>
          <cell r="W1040" t="str">
            <v xml:space="preserve">          </v>
          </cell>
          <cell r="X1040">
            <v>0</v>
          </cell>
          <cell r="Y1040">
            <v>502720</v>
          </cell>
          <cell r="Z1040">
            <v>42470</v>
          </cell>
          <cell r="AA1040">
            <v>6656</v>
          </cell>
          <cell r="AB1040" t="str">
            <v xml:space="preserve">tlcoenen    </v>
          </cell>
          <cell r="AC1040" t="str">
            <v xml:space="preserve">YRR2X480S1                                                                                                                          </v>
          </cell>
          <cell r="AD1040" t="str">
            <v xml:space="preserve">YRR2X480S1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0" t="str">
            <v xml:space="preserve"> </v>
          </cell>
          <cell r="AF1040" t="str">
            <v>NPB</v>
          </cell>
          <cell r="AG1040" t="str">
            <v xml:space="preserve">pruscito    </v>
          </cell>
          <cell r="AH1040">
            <v>4502200608</v>
          </cell>
          <cell r="AI1040">
            <v>10</v>
          </cell>
          <cell r="AJ10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0" t="str">
            <v xml:space="preserve">                  </v>
          </cell>
          <cell r="AL1040">
            <v>1000514619</v>
          </cell>
          <cell r="AM1040" t="str">
            <v>X</v>
          </cell>
          <cell r="AN1040" t="str">
            <v>X</v>
          </cell>
          <cell r="AR1040">
            <v>20210528</v>
          </cell>
        </row>
        <row r="1041">
          <cell r="E1041" t="str">
            <v>YRR2X480S2</v>
          </cell>
          <cell r="F1041">
            <v>310</v>
          </cell>
          <cell r="G1041">
            <v>1000081891</v>
          </cell>
          <cell r="H1041" t="str">
            <v xml:space="preserve">          </v>
          </cell>
          <cell r="I1041" t="str">
            <v xml:space="preserve">          </v>
          </cell>
          <cell r="J1041" t="str">
            <v xml:space="preserve">          </v>
          </cell>
          <cell r="K1041">
            <v>7685545</v>
          </cell>
          <cell r="L1041">
            <v>8</v>
          </cell>
          <cell r="M1041" t="str">
            <v xml:space="preserve">EA </v>
          </cell>
          <cell r="N1041">
            <v>20210619</v>
          </cell>
          <cell r="O1041" t="str">
            <v>CNE2</v>
          </cell>
          <cell r="P1041" t="str">
            <v>EN03</v>
          </cell>
          <cell r="Q1041">
            <v>3.16</v>
          </cell>
          <cell r="R1041">
            <v>1</v>
          </cell>
          <cell r="S1041" t="str">
            <v xml:space="preserve"> </v>
          </cell>
          <cell r="T1041" t="str">
            <v xml:space="preserve">USD  </v>
          </cell>
          <cell r="U1041" t="str">
            <v>K</v>
          </cell>
          <cell r="V1041" t="str">
            <v xml:space="preserve"> </v>
          </cell>
          <cell r="W1041" t="str">
            <v xml:space="preserve">          </v>
          </cell>
          <cell r="X1041">
            <v>0</v>
          </cell>
          <cell r="Y1041">
            <v>502720</v>
          </cell>
          <cell r="Z1041">
            <v>42470</v>
          </cell>
          <cell r="AA1041">
            <v>6656</v>
          </cell>
          <cell r="AB1041" t="str">
            <v xml:space="preserve">tlcoenen    </v>
          </cell>
          <cell r="AC1041" t="str">
            <v xml:space="preserve">YRR2X480S2                                                                                                                          </v>
          </cell>
          <cell r="AD1041" t="str">
            <v xml:space="preserve">YRR2X480S2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1" t="str">
            <v xml:space="preserve"> </v>
          </cell>
          <cell r="AF1041" t="str">
            <v>NPB</v>
          </cell>
          <cell r="AG1041" t="str">
            <v xml:space="preserve">pruscito    </v>
          </cell>
          <cell r="AH1041">
            <v>4502200609</v>
          </cell>
          <cell r="AI1041">
            <v>10</v>
          </cell>
          <cell r="AJ10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1" t="str">
            <v xml:space="preserve">                  </v>
          </cell>
          <cell r="AL1041">
            <v>1000514619</v>
          </cell>
          <cell r="AM1041" t="str">
            <v>X</v>
          </cell>
          <cell r="AN1041" t="str">
            <v>X</v>
          </cell>
          <cell r="AR1041">
            <v>20210528</v>
          </cell>
        </row>
        <row r="1042">
          <cell r="E1042" t="str">
            <v>YRR2X960S1</v>
          </cell>
          <cell r="F1042">
            <v>310</v>
          </cell>
          <cell r="G1042">
            <v>1000081891</v>
          </cell>
          <cell r="H1042" t="str">
            <v xml:space="preserve">          </v>
          </cell>
          <cell r="I1042" t="str">
            <v xml:space="preserve">          </v>
          </cell>
          <cell r="J1042" t="str">
            <v xml:space="preserve">          </v>
          </cell>
          <cell r="K1042">
            <v>7685545</v>
          </cell>
          <cell r="L1042">
            <v>8</v>
          </cell>
          <cell r="M1042" t="str">
            <v xml:space="preserve">EA </v>
          </cell>
          <cell r="N1042">
            <v>20210619</v>
          </cell>
          <cell r="O1042" t="str">
            <v>CNE2</v>
          </cell>
          <cell r="P1042" t="str">
            <v>EN03</v>
          </cell>
          <cell r="Q1042">
            <v>3.27</v>
          </cell>
          <cell r="R1042">
            <v>1</v>
          </cell>
          <cell r="S1042" t="str">
            <v xml:space="preserve"> </v>
          </cell>
          <cell r="T1042" t="str">
            <v xml:space="preserve">USD  </v>
          </cell>
          <cell r="U1042" t="str">
            <v>K</v>
          </cell>
          <cell r="V1042" t="str">
            <v xml:space="preserve"> </v>
          </cell>
          <cell r="W1042" t="str">
            <v xml:space="preserve">          </v>
          </cell>
          <cell r="X1042">
            <v>0</v>
          </cell>
          <cell r="Y1042">
            <v>502720</v>
          </cell>
          <cell r="Z1042">
            <v>42470</v>
          </cell>
          <cell r="AA1042">
            <v>6656</v>
          </cell>
          <cell r="AB1042" t="str">
            <v xml:space="preserve">tlcoenen    </v>
          </cell>
          <cell r="AC1042" t="str">
            <v xml:space="preserve">YRR2X960S1                                                                                                                          </v>
          </cell>
          <cell r="AD1042" t="str">
            <v xml:space="preserve">YRR2X960S1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2" t="str">
            <v xml:space="preserve"> </v>
          </cell>
          <cell r="AF1042" t="str">
            <v>NPB</v>
          </cell>
          <cell r="AG1042" t="str">
            <v xml:space="preserve">pruscito    </v>
          </cell>
          <cell r="AH1042">
            <v>4502200610</v>
          </cell>
          <cell r="AI1042">
            <v>10</v>
          </cell>
          <cell r="AJ10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2" t="str">
            <v xml:space="preserve">                  </v>
          </cell>
          <cell r="AL1042">
            <v>1000514619</v>
          </cell>
          <cell r="AM1042" t="str">
            <v>X</v>
          </cell>
          <cell r="AN1042" t="str">
            <v>X</v>
          </cell>
          <cell r="AR1042">
            <v>20210528</v>
          </cell>
        </row>
        <row r="1043">
          <cell r="E1043" t="str">
            <v>YRR2X960S2</v>
          </cell>
          <cell r="F1043">
            <v>310</v>
          </cell>
          <cell r="G1043">
            <v>1000081891</v>
          </cell>
          <cell r="H1043" t="str">
            <v xml:space="preserve">          </v>
          </cell>
          <cell r="I1043" t="str">
            <v xml:space="preserve">          </v>
          </cell>
          <cell r="J1043" t="str">
            <v xml:space="preserve">          </v>
          </cell>
          <cell r="K1043">
            <v>7685545</v>
          </cell>
          <cell r="L1043">
            <v>8</v>
          </cell>
          <cell r="M1043" t="str">
            <v xml:space="preserve">EA </v>
          </cell>
          <cell r="N1043">
            <v>20210619</v>
          </cell>
          <cell r="O1043" t="str">
            <v>CNE2</v>
          </cell>
          <cell r="P1043" t="str">
            <v>EN03</v>
          </cell>
          <cell r="Q1043">
            <v>3.27</v>
          </cell>
          <cell r="R1043">
            <v>1</v>
          </cell>
          <cell r="S1043" t="str">
            <v xml:space="preserve"> </v>
          </cell>
          <cell r="T1043" t="str">
            <v xml:space="preserve">USD  </v>
          </cell>
          <cell r="U1043" t="str">
            <v>K</v>
          </cell>
          <cell r="V1043" t="str">
            <v xml:space="preserve"> </v>
          </cell>
          <cell r="W1043" t="str">
            <v xml:space="preserve">          </v>
          </cell>
          <cell r="X1043">
            <v>0</v>
          </cell>
          <cell r="Y1043">
            <v>502720</v>
          </cell>
          <cell r="Z1043">
            <v>42470</v>
          </cell>
          <cell r="AA1043">
            <v>6656</v>
          </cell>
          <cell r="AB1043" t="str">
            <v xml:space="preserve">tlcoenen    </v>
          </cell>
          <cell r="AC1043" t="str">
            <v xml:space="preserve">YRR2X960S2                                                                                                                          </v>
          </cell>
          <cell r="AD1043" t="str">
            <v xml:space="preserve">YRR2X960S2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3" t="str">
            <v xml:space="preserve"> </v>
          </cell>
          <cell r="AF1043" t="str">
            <v>NPB</v>
          </cell>
          <cell r="AG1043" t="str">
            <v xml:space="preserve">pruscito    </v>
          </cell>
          <cell r="AH1043">
            <v>4502200611</v>
          </cell>
          <cell r="AI1043">
            <v>10</v>
          </cell>
          <cell r="AJ10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3" t="str">
            <v xml:space="preserve">                  </v>
          </cell>
          <cell r="AL1043">
            <v>1000514619</v>
          </cell>
          <cell r="AM1043" t="str">
            <v>X</v>
          </cell>
          <cell r="AN1043" t="str">
            <v>X</v>
          </cell>
          <cell r="AR1043">
            <v>20210528</v>
          </cell>
        </row>
        <row r="1044">
          <cell r="E1044" t="str">
            <v>YRR2T480S1</v>
          </cell>
          <cell r="F1044">
            <v>310</v>
          </cell>
          <cell r="G1044">
            <v>1000081891</v>
          </cell>
          <cell r="H1044" t="str">
            <v xml:space="preserve">          </v>
          </cell>
          <cell r="I1044" t="str">
            <v xml:space="preserve">          </v>
          </cell>
          <cell r="J1044" t="str">
            <v xml:space="preserve">          </v>
          </cell>
          <cell r="K1044">
            <v>7685545</v>
          </cell>
          <cell r="L1044">
            <v>10</v>
          </cell>
          <cell r="M1044" t="str">
            <v xml:space="preserve">EA </v>
          </cell>
          <cell r="N1044">
            <v>20210619</v>
          </cell>
          <cell r="O1044" t="str">
            <v>CNE2</v>
          </cell>
          <cell r="P1044" t="str">
            <v>EN03</v>
          </cell>
          <cell r="Q1044">
            <v>3.16</v>
          </cell>
          <cell r="R1044">
            <v>1</v>
          </cell>
          <cell r="S1044" t="str">
            <v xml:space="preserve"> </v>
          </cell>
          <cell r="T1044" t="str">
            <v xml:space="preserve">USD  </v>
          </cell>
          <cell r="U1044" t="str">
            <v>K</v>
          </cell>
          <cell r="V1044" t="str">
            <v xml:space="preserve"> </v>
          </cell>
          <cell r="W1044" t="str">
            <v xml:space="preserve">          </v>
          </cell>
          <cell r="X1044">
            <v>0</v>
          </cell>
          <cell r="Y1044">
            <v>502720</v>
          </cell>
          <cell r="Z1044">
            <v>42470</v>
          </cell>
          <cell r="AA1044">
            <v>6656</v>
          </cell>
          <cell r="AB1044" t="str">
            <v xml:space="preserve">tlcoenen    </v>
          </cell>
          <cell r="AC1044" t="str">
            <v xml:space="preserve">YRR2T480S1                                                                                                                          </v>
          </cell>
          <cell r="AD1044" t="str">
            <v xml:space="preserve">YRR2T480S1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4" t="str">
            <v xml:space="preserve"> </v>
          </cell>
          <cell r="AF1044" t="str">
            <v>NPB</v>
          </cell>
          <cell r="AG1044" t="str">
            <v xml:space="preserve">pruscito    </v>
          </cell>
          <cell r="AH1044">
            <v>4502200612</v>
          </cell>
          <cell r="AI1044">
            <v>10</v>
          </cell>
          <cell r="AJ10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4" t="str">
            <v xml:space="preserve">                  </v>
          </cell>
          <cell r="AL1044">
            <v>1000514619</v>
          </cell>
          <cell r="AM1044" t="str">
            <v>X</v>
          </cell>
          <cell r="AN1044" t="str">
            <v>X</v>
          </cell>
          <cell r="AR1044">
            <v>20210528</v>
          </cell>
        </row>
        <row r="1045">
          <cell r="E1045" t="str">
            <v>YRR2T480S2</v>
          </cell>
          <cell r="F1045">
            <v>310</v>
          </cell>
          <cell r="G1045">
            <v>1000081891</v>
          </cell>
          <cell r="H1045" t="str">
            <v xml:space="preserve">          </v>
          </cell>
          <cell r="I1045" t="str">
            <v xml:space="preserve">          </v>
          </cell>
          <cell r="J1045" t="str">
            <v xml:space="preserve">          </v>
          </cell>
          <cell r="K1045">
            <v>7685545</v>
          </cell>
          <cell r="L1045">
            <v>9</v>
          </cell>
          <cell r="M1045" t="str">
            <v xml:space="preserve">EA </v>
          </cell>
          <cell r="N1045">
            <v>20210619</v>
          </cell>
          <cell r="O1045" t="str">
            <v>CNE2</v>
          </cell>
          <cell r="P1045" t="str">
            <v>EN03</v>
          </cell>
          <cell r="Q1045">
            <v>3.16</v>
          </cell>
          <cell r="R1045">
            <v>1</v>
          </cell>
          <cell r="S1045" t="str">
            <v xml:space="preserve"> </v>
          </cell>
          <cell r="T1045" t="str">
            <v xml:space="preserve">USD  </v>
          </cell>
          <cell r="U1045" t="str">
            <v>K</v>
          </cell>
          <cell r="V1045" t="str">
            <v xml:space="preserve"> </v>
          </cell>
          <cell r="W1045" t="str">
            <v xml:space="preserve">          </v>
          </cell>
          <cell r="X1045">
            <v>0</v>
          </cell>
          <cell r="Y1045">
            <v>502720</v>
          </cell>
          <cell r="Z1045">
            <v>42470</v>
          </cell>
          <cell r="AA1045">
            <v>6656</v>
          </cell>
          <cell r="AB1045" t="str">
            <v xml:space="preserve">tlcoenen    </v>
          </cell>
          <cell r="AC1045" t="str">
            <v xml:space="preserve">YRR2T480S2                                                                                                                          </v>
          </cell>
          <cell r="AD1045" t="str">
            <v xml:space="preserve">YRR2T480S2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5" t="str">
            <v xml:space="preserve"> </v>
          </cell>
          <cell r="AF1045" t="str">
            <v>NPB</v>
          </cell>
          <cell r="AG1045" t="str">
            <v xml:space="preserve">pruscito    </v>
          </cell>
          <cell r="AH1045">
            <v>4502200613</v>
          </cell>
          <cell r="AI1045">
            <v>10</v>
          </cell>
          <cell r="AJ10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5" t="str">
            <v xml:space="preserve">                  </v>
          </cell>
          <cell r="AL1045">
            <v>1000514619</v>
          </cell>
          <cell r="AM1045" t="str">
            <v>X</v>
          </cell>
          <cell r="AN1045" t="str">
            <v>X</v>
          </cell>
          <cell r="AR1045">
            <v>20210528</v>
          </cell>
        </row>
        <row r="1046">
          <cell r="E1046" t="str">
            <v>YRR2T960S1</v>
          </cell>
          <cell r="F1046">
            <v>310</v>
          </cell>
          <cell r="G1046">
            <v>1000081891</v>
          </cell>
          <cell r="H1046" t="str">
            <v xml:space="preserve">          </v>
          </cell>
          <cell r="I1046" t="str">
            <v xml:space="preserve">          </v>
          </cell>
          <cell r="J1046" t="str">
            <v xml:space="preserve">          </v>
          </cell>
          <cell r="K1046">
            <v>7685545</v>
          </cell>
          <cell r="L1046">
            <v>10</v>
          </cell>
          <cell r="M1046" t="str">
            <v xml:space="preserve">EA </v>
          </cell>
          <cell r="N1046">
            <v>20210619</v>
          </cell>
          <cell r="O1046" t="str">
            <v>CNE2</v>
          </cell>
          <cell r="P1046" t="str">
            <v>EN03</v>
          </cell>
          <cell r="Q1046">
            <v>3.27</v>
          </cell>
          <cell r="R1046">
            <v>1</v>
          </cell>
          <cell r="S1046" t="str">
            <v xml:space="preserve"> </v>
          </cell>
          <cell r="T1046" t="str">
            <v xml:space="preserve">USD  </v>
          </cell>
          <cell r="U1046" t="str">
            <v>K</v>
          </cell>
          <cell r="V1046" t="str">
            <v xml:space="preserve"> </v>
          </cell>
          <cell r="W1046" t="str">
            <v xml:space="preserve">          </v>
          </cell>
          <cell r="X1046">
            <v>0</v>
          </cell>
          <cell r="Y1046">
            <v>502720</v>
          </cell>
          <cell r="Z1046">
            <v>42470</v>
          </cell>
          <cell r="AA1046">
            <v>6656</v>
          </cell>
          <cell r="AB1046" t="str">
            <v xml:space="preserve">tlcoenen    </v>
          </cell>
          <cell r="AC1046" t="str">
            <v xml:space="preserve">YRR2T960S1                                                                                                                          </v>
          </cell>
          <cell r="AD1046" t="str">
            <v xml:space="preserve">YRR2T960S1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6" t="str">
            <v xml:space="preserve"> </v>
          </cell>
          <cell r="AF1046" t="str">
            <v>NPB</v>
          </cell>
          <cell r="AG1046" t="str">
            <v xml:space="preserve">pruscito    </v>
          </cell>
          <cell r="AH1046">
            <v>4502200614</v>
          </cell>
          <cell r="AI1046">
            <v>10</v>
          </cell>
          <cell r="AJ10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6" t="str">
            <v xml:space="preserve">                  </v>
          </cell>
          <cell r="AL1046">
            <v>1000514619</v>
          </cell>
          <cell r="AM1046" t="str">
            <v>X</v>
          </cell>
          <cell r="AN1046" t="str">
            <v>X</v>
          </cell>
          <cell r="AR1046">
            <v>20210528</v>
          </cell>
        </row>
        <row r="1047">
          <cell r="E1047" t="str">
            <v>ARSU8BPC</v>
          </cell>
          <cell r="F1047">
            <v>310</v>
          </cell>
          <cell r="G1047">
            <v>1000016047</v>
          </cell>
          <cell r="H1047" t="str">
            <v xml:space="preserve">          </v>
          </cell>
          <cell r="I1047" t="str">
            <v xml:space="preserve">          </v>
          </cell>
          <cell r="J1047" t="str">
            <v xml:space="preserve">          </v>
          </cell>
          <cell r="K1047">
            <v>7685545</v>
          </cell>
          <cell r="L1047">
            <v>152</v>
          </cell>
          <cell r="M1047" t="str">
            <v xml:space="preserve">EA </v>
          </cell>
          <cell r="N1047">
            <v>20210619</v>
          </cell>
          <cell r="O1047" t="str">
            <v>CNE2</v>
          </cell>
          <cell r="P1047" t="str">
            <v>EN01</v>
          </cell>
          <cell r="Q1047">
            <v>40.93</v>
          </cell>
          <cell r="R1047">
            <v>1</v>
          </cell>
          <cell r="S1047" t="str">
            <v xml:space="preserve"> </v>
          </cell>
          <cell r="T1047" t="str">
            <v xml:space="preserve">USD  </v>
          </cell>
          <cell r="U1047" t="str">
            <v>K</v>
          </cell>
          <cell r="V1047" t="str">
            <v xml:space="preserve"> </v>
          </cell>
          <cell r="W1047" t="str">
            <v xml:space="preserve">          </v>
          </cell>
          <cell r="X1047">
            <v>0</v>
          </cell>
          <cell r="Y1047">
            <v>502720</v>
          </cell>
          <cell r="Z1047">
            <v>42470</v>
          </cell>
          <cell r="AA1047">
            <v>6656</v>
          </cell>
          <cell r="AB1047" t="str">
            <v xml:space="preserve">rvolkman    </v>
          </cell>
          <cell r="AC1047" t="str">
            <v xml:space="preserve">ARSU8BPC                                                                                                                            </v>
          </cell>
          <cell r="AD1047" t="str">
            <v xml:space="preserve">ARSU8BPC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7" t="str">
            <v xml:space="preserve"> </v>
          </cell>
          <cell r="AF1047" t="str">
            <v>NPB</v>
          </cell>
          <cell r="AG1047" t="str">
            <v xml:space="preserve">rjpitkin    </v>
          </cell>
          <cell r="AH1047">
            <v>4502200534</v>
          </cell>
          <cell r="AI1047">
            <v>10</v>
          </cell>
          <cell r="AJ10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7" t="str">
            <v xml:space="preserve">                  </v>
          </cell>
          <cell r="AL1047">
            <v>1000527524</v>
          </cell>
          <cell r="AM1047" t="str">
            <v>X</v>
          </cell>
          <cell r="AN1047" t="str">
            <v>X</v>
          </cell>
          <cell r="AR1047">
            <v>20210528</v>
          </cell>
        </row>
        <row r="1048">
          <cell r="E1048" t="str">
            <v>YRR2T960S2</v>
          </cell>
          <cell r="F1048">
            <v>310</v>
          </cell>
          <cell r="G1048">
            <v>1000081891</v>
          </cell>
          <cell r="H1048" t="str">
            <v xml:space="preserve">          </v>
          </cell>
          <cell r="I1048" t="str">
            <v xml:space="preserve">          </v>
          </cell>
          <cell r="J1048" t="str">
            <v xml:space="preserve">          </v>
          </cell>
          <cell r="K1048">
            <v>7685545</v>
          </cell>
          <cell r="L1048">
            <v>9</v>
          </cell>
          <cell r="M1048" t="str">
            <v xml:space="preserve">EA </v>
          </cell>
          <cell r="N1048">
            <v>20210619</v>
          </cell>
          <cell r="O1048" t="str">
            <v>CNE2</v>
          </cell>
          <cell r="P1048" t="str">
            <v>EN03</v>
          </cell>
          <cell r="Q1048">
            <v>3.27</v>
          </cell>
          <cell r="R1048">
            <v>1</v>
          </cell>
          <cell r="S1048" t="str">
            <v xml:space="preserve"> </v>
          </cell>
          <cell r="T1048" t="str">
            <v xml:space="preserve">USD  </v>
          </cell>
          <cell r="U1048" t="str">
            <v>K</v>
          </cell>
          <cell r="V1048" t="str">
            <v xml:space="preserve"> </v>
          </cell>
          <cell r="W1048" t="str">
            <v xml:space="preserve">          </v>
          </cell>
          <cell r="X1048">
            <v>0</v>
          </cell>
          <cell r="Y1048">
            <v>502720</v>
          </cell>
          <cell r="Z1048">
            <v>42470</v>
          </cell>
          <cell r="AA1048">
            <v>6656</v>
          </cell>
          <cell r="AB1048" t="str">
            <v xml:space="preserve">tlcoenen    </v>
          </cell>
          <cell r="AC1048" t="str">
            <v xml:space="preserve">YRR2T960S2                                                                                                                          </v>
          </cell>
          <cell r="AD1048" t="str">
            <v xml:space="preserve">YRR2T960S2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8" t="str">
            <v xml:space="preserve"> </v>
          </cell>
          <cell r="AF1048" t="str">
            <v>NPB</v>
          </cell>
          <cell r="AG1048" t="str">
            <v xml:space="preserve">pruscito    </v>
          </cell>
          <cell r="AH1048">
            <v>4502200615</v>
          </cell>
          <cell r="AI1048">
            <v>10</v>
          </cell>
          <cell r="AJ10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8" t="str">
            <v xml:space="preserve">                  </v>
          </cell>
          <cell r="AL1048">
            <v>1000514619</v>
          </cell>
          <cell r="AM1048" t="str">
            <v>X</v>
          </cell>
          <cell r="AN1048" t="str">
            <v>X</v>
          </cell>
          <cell r="AR1048">
            <v>20210528</v>
          </cell>
        </row>
        <row r="1049">
          <cell r="E1049" t="str">
            <v>YRR2T019S2</v>
          </cell>
          <cell r="F1049">
            <v>310</v>
          </cell>
          <cell r="G1049">
            <v>1000081891</v>
          </cell>
          <cell r="H1049" t="str">
            <v xml:space="preserve">          </v>
          </cell>
          <cell r="I1049" t="str">
            <v xml:space="preserve">          </v>
          </cell>
          <cell r="J1049" t="str">
            <v xml:space="preserve">          </v>
          </cell>
          <cell r="K1049">
            <v>7685545</v>
          </cell>
          <cell r="L1049">
            <v>9</v>
          </cell>
          <cell r="M1049" t="str">
            <v xml:space="preserve">EA </v>
          </cell>
          <cell r="N1049">
            <v>20210619</v>
          </cell>
          <cell r="O1049" t="str">
            <v>CNE2</v>
          </cell>
          <cell r="P1049" t="str">
            <v>EN03</v>
          </cell>
          <cell r="Q1049">
            <v>3.28</v>
          </cell>
          <cell r="R1049">
            <v>1</v>
          </cell>
          <cell r="S1049" t="str">
            <v xml:space="preserve"> </v>
          </cell>
          <cell r="T1049" t="str">
            <v xml:space="preserve">USD  </v>
          </cell>
          <cell r="U1049" t="str">
            <v>K</v>
          </cell>
          <cell r="V1049" t="str">
            <v xml:space="preserve"> </v>
          </cell>
          <cell r="W1049" t="str">
            <v xml:space="preserve">          </v>
          </cell>
          <cell r="X1049">
            <v>0</v>
          </cell>
          <cell r="Y1049">
            <v>502720</v>
          </cell>
          <cell r="Z1049">
            <v>42470</v>
          </cell>
          <cell r="AA1049">
            <v>6656</v>
          </cell>
          <cell r="AB1049" t="str">
            <v xml:space="preserve">tlcoenen    </v>
          </cell>
          <cell r="AC1049" t="str">
            <v xml:space="preserve">YRR2T019S2                                                                                                                          </v>
          </cell>
          <cell r="AD1049" t="str">
            <v xml:space="preserve">YRR2T019S2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9" t="str">
            <v xml:space="preserve"> </v>
          </cell>
          <cell r="AF1049" t="str">
            <v>NPB</v>
          </cell>
          <cell r="AG1049" t="str">
            <v xml:space="preserve">pruscito    </v>
          </cell>
          <cell r="AH1049">
            <v>4502200616</v>
          </cell>
          <cell r="AI1049">
            <v>10</v>
          </cell>
          <cell r="AJ10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9" t="str">
            <v xml:space="preserve">                  </v>
          </cell>
          <cell r="AL1049">
            <v>1000514619</v>
          </cell>
          <cell r="AM1049" t="str">
            <v>X</v>
          </cell>
          <cell r="AN1049" t="str">
            <v>X</v>
          </cell>
          <cell r="AR1049">
            <v>20210528</v>
          </cell>
        </row>
        <row r="1050">
          <cell r="E1050" t="str">
            <v>YRR2T038S1</v>
          </cell>
          <cell r="F1050">
            <v>310</v>
          </cell>
          <cell r="G1050">
            <v>1000081891</v>
          </cell>
          <cell r="H1050" t="str">
            <v xml:space="preserve">          </v>
          </cell>
          <cell r="I1050" t="str">
            <v xml:space="preserve">          </v>
          </cell>
          <cell r="J1050" t="str">
            <v xml:space="preserve">          </v>
          </cell>
          <cell r="K1050">
            <v>7685545</v>
          </cell>
          <cell r="L1050">
            <v>10</v>
          </cell>
          <cell r="M1050" t="str">
            <v xml:space="preserve">EA </v>
          </cell>
          <cell r="N1050">
            <v>20210619</v>
          </cell>
          <cell r="O1050" t="str">
            <v>CNE2</v>
          </cell>
          <cell r="P1050" t="str">
            <v>EN03</v>
          </cell>
          <cell r="Q1050">
            <v>3.27</v>
          </cell>
          <cell r="R1050">
            <v>1</v>
          </cell>
          <cell r="S1050" t="str">
            <v xml:space="preserve"> </v>
          </cell>
          <cell r="T1050" t="str">
            <v xml:space="preserve">USD  </v>
          </cell>
          <cell r="U1050" t="str">
            <v>K</v>
          </cell>
          <cell r="V1050" t="str">
            <v xml:space="preserve"> </v>
          </cell>
          <cell r="W1050" t="str">
            <v xml:space="preserve">          </v>
          </cell>
          <cell r="X1050">
            <v>0</v>
          </cell>
          <cell r="Y1050">
            <v>502720</v>
          </cell>
          <cell r="Z1050">
            <v>42470</v>
          </cell>
          <cell r="AA1050">
            <v>6656</v>
          </cell>
          <cell r="AB1050" t="str">
            <v xml:space="preserve">tlcoenen    </v>
          </cell>
          <cell r="AC1050" t="str">
            <v xml:space="preserve">YRR2T038S1                                                                                                                          </v>
          </cell>
          <cell r="AD1050" t="str">
            <v xml:space="preserve">YRR2T038S1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0" t="str">
            <v xml:space="preserve"> </v>
          </cell>
          <cell r="AF1050" t="str">
            <v>NPB</v>
          </cell>
          <cell r="AG1050" t="str">
            <v xml:space="preserve">pruscito    </v>
          </cell>
          <cell r="AH1050">
            <v>4502200617</v>
          </cell>
          <cell r="AI1050">
            <v>10</v>
          </cell>
          <cell r="AJ10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0" t="str">
            <v xml:space="preserve">                  </v>
          </cell>
          <cell r="AL1050">
            <v>1000514619</v>
          </cell>
          <cell r="AM1050" t="str">
            <v>X</v>
          </cell>
          <cell r="AN1050" t="str">
            <v>X</v>
          </cell>
          <cell r="AR1050">
            <v>20210528</v>
          </cell>
        </row>
        <row r="1051">
          <cell r="E1051" t="str">
            <v>YRR2T038S2</v>
          </cell>
          <cell r="F1051">
            <v>310</v>
          </cell>
          <cell r="G1051">
            <v>1000081891</v>
          </cell>
          <cell r="H1051" t="str">
            <v xml:space="preserve">          </v>
          </cell>
          <cell r="I1051" t="str">
            <v xml:space="preserve">          </v>
          </cell>
          <cell r="J1051" t="str">
            <v xml:space="preserve">          </v>
          </cell>
          <cell r="K1051">
            <v>7685545</v>
          </cell>
          <cell r="L1051">
            <v>9</v>
          </cell>
          <cell r="M1051" t="str">
            <v xml:space="preserve">EA </v>
          </cell>
          <cell r="N1051">
            <v>20210619</v>
          </cell>
          <cell r="O1051" t="str">
            <v>CNE2</v>
          </cell>
          <cell r="P1051" t="str">
            <v>EN03</v>
          </cell>
          <cell r="Q1051">
            <v>3.27</v>
          </cell>
          <cell r="R1051">
            <v>1</v>
          </cell>
          <cell r="S1051" t="str">
            <v xml:space="preserve"> </v>
          </cell>
          <cell r="T1051" t="str">
            <v xml:space="preserve">USD  </v>
          </cell>
          <cell r="U1051" t="str">
            <v>K</v>
          </cell>
          <cell r="V1051" t="str">
            <v xml:space="preserve"> </v>
          </cell>
          <cell r="W1051" t="str">
            <v xml:space="preserve">          </v>
          </cell>
          <cell r="X1051">
            <v>0</v>
          </cell>
          <cell r="Y1051">
            <v>502720</v>
          </cell>
          <cell r="Z1051">
            <v>42470</v>
          </cell>
          <cell r="AA1051">
            <v>6656</v>
          </cell>
          <cell r="AB1051" t="str">
            <v xml:space="preserve">tlcoenen    </v>
          </cell>
          <cell r="AC1051" t="str">
            <v xml:space="preserve">YRR2T038S2                                                                                                                          </v>
          </cell>
          <cell r="AD1051" t="str">
            <v xml:space="preserve">YRR2T038S2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1" t="str">
            <v xml:space="preserve"> </v>
          </cell>
          <cell r="AF1051" t="str">
            <v>NPB</v>
          </cell>
          <cell r="AG1051" t="str">
            <v xml:space="preserve">pruscito    </v>
          </cell>
          <cell r="AH1051">
            <v>4502200618</v>
          </cell>
          <cell r="AI1051">
            <v>10</v>
          </cell>
          <cell r="AJ10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1" t="str">
            <v xml:space="preserve">                  </v>
          </cell>
          <cell r="AL1051">
            <v>1000514619</v>
          </cell>
          <cell r="AM1051" t="str">
            <v>X</v>
          </cell>
          <cell r="AN1051" t="str">
            <v>X</v>
          </cell>
          <cell r="AR1051">
            <v>20210528</v>
          </cell>
        </row>
        <row r="1052">
          <cell r="E1052" t="str">
            <v>YRR2T076S1</v>
          </cell>
          <cell r="F1052">
            <v>310</v>
          </cell>
          <cell r="G1052">
            <v>1000081891</v>
          </cell>
          <cell r="H1052" t="str">
            <v xml:space="preserve">          </v>
          </cell>
          <cell r="I1052" t="str">
            <v xml:space="preserve">          </v>
          </cell>
          <cell r="J1052" t="str">
            <v xml:space="preserve">          </v>
          </cell>
          <cell r="K1052">
            <v>7685545</v>
          </cell>
          <cell r="L1052">
            <v>10</v>
          </cell>
          <cell r="M1052" t="str">
            <v xml:space="preserve">EA </v>
          </cell>
          <cell r="N1052">
            <v>20210619</v>
          </cell>
          <cell r="O1052" t="str">
            <v>CNE2</v>
          </cell>
          <cell r="P1052" t="str">
            <v>EN03</v>
          </cell>
          <cell r="Q1052">
            <v>3.37</v>
          </cell>
          <cell r="R1052">
            <v>1</v>
          </cell>
          <cell r="S1052" t="str">
            <v xml:space="preserve"> </v>
          </cell>
          <cell r="T1052" t="str">
            <v xml:space="preserve">USD  </v>
          </cell>
          <cell r="U1052" t="str">
            <v>K</v>
          </cell>
          <cell r="V1052" t="str">
            <v xml:space="preserve"> </v>
          </cell>
          <cell r="W1052" t="str">
            <v xml:space="preserve">          </v>
          </cell>
          <cell r="X1052">
            <v>0</v>
          </cell>
          <cell r="Y1052">
            <v>502720</v>
          </cell>
          <cell r="Z1052">
            <v>42470</v>
          </cell>
          <cell r="AA1052">
            <v>6656</v>
          </cell>
          <cell r="AB1052" t="str">
            <v xml:space="preserve">tlcoenen    </v>
          </cell>
          <cell r="AC1052" t="str">
            <v xml:space="preserve">YRR2T076S1                                                                                                                          </v>
          </cell>
          <cell r="AD1052" t="str">
            <v xml:space="preserve">YRR2T076S1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2" t="str">
            <v xml:space="preserve"> </v>
          </cell>
          <cell r="AF1052" t="str">
            <v>NPB</v>
          </cell>
          <cell r="AG1052" t="str">
            <v xml:space="preserve">pruscito    </v>
          </cell>
          <cell r="AH1052">
            <v>4502200619</v>
          </cell>
          <cell r="AI1052">
            <v>10</v>
          </cell>
          <cell r="AJ10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2" t="str">
            <v xml:space="preserve">                  </v>
          </cell>
          <cell r="AL1052">
            <v>1000514619</v>
          </cell>
          <cell r="AM1052" t="str">
            <v>X</v>
          </cell>
          <cell r="AN1052" t="str">
            <v>X</v>
          </cell>
          <cell r="AR1052">
            <v>20210528</v>
          </cell>
        </row>
        <row r="1053">
          <cell r="E1053" t="str">
            <v>YRR2T076S2</v>
          </cell>
          <cell r="F1053">
            <v>310</v>
          </cell>
          <cell r="G1053">
            <v>1000081891</v>
          </cell>
          <cell r="H1053" t="str">
            <v xml:space="preserve">          </v>
          </cell>
          <cell r="I1053" t="str">
            <v xml:space="preserve">          </v>
          </cell>
          <cell r="J1053" t="str">
            <v xml:space="preserve">          </v>
          </cell>
          <cell r="K1053">
            <v>7685545</v>
          </cell>
          <cell r="L1053">
            <v>9</v>
          </cell>
          <cell r="M1053" t="str">
            <v xml:space="preserve">EA </v>
          </cell>
          <cell r="N1053">
            <v>20210619</v>
          </cell>
          <cell r="O1053" t="str">
            <v>CNE2</v>
          </cell>
          <cell r="P1053" t="str">
            <v>EN03</v>
          </cell>
          <cell r="Q1053">
            <v>3.37</v>
          </cell>
          <cell r="R1053">
            <v>1</v>
          </cell>
          <cell r="S1053" t="str">
            <v xml:space="preserve"> </v>
          </cell>
          <cell r="T1053" t="str">
            <v xml:space="preserve">USD  </v>
          </cell>
          <cell r="U1053" t="str">
            <v>K</v>
          </cell>
          <cell r="V1053" t="str">
            <v xml:space="preserve"> </v>
          </cell>
          <cell r="W1053" t="str">
            <v xml:space="preserve">          </v>
          </cell>
          <cell r="X1053">
            <v>0</v>
          </cell>
          <cell r="Y1053">
            <v>502720</v>
          </cell>
          <cell r="Z1053">
            <v>42470</v>
          </cell>
          <cell r="AA1053">
            <v>6656</v>
          </cell>
          <cell r="AB1053" t="str">
            <v xml:space="preserve">tlcoenen    </v>
          </cell>
          <cell r="AC1053" t="str">
            <v xml:space="preserve">YRR2T076S2                                                                                                                          </v>
          </cell>
          <cell r="AD1053" t="str">
            <v xml:space="preserve">YRR2T076S2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3" t="str">
            <v xml:space="preserve"> </v>
          </cell>
          <cell r="AF1053" t="str">
            <v>NPB</v>
          </cell>
          <cell r="AG1053" t="str">
            <v xml:space="preserve">pruscito    </v>
          </cell>
          <cell r="AH1053">
            <v>4502200620</v>
          </cell>
          <cell r="AI1053">
            <v>10</v>
          </cell>
          <cell r="AJ10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3" t="str">
            <v xml:space="preserve">                  </v>
          </cell>
          <cell r="AL1053">
            <v>1000514619</v>
          </cell>
          <cell r="AM1053" t="str">
            <v>X</v>
          </cell>
          <cell r="AN1053" t="str">
            <v>X</v>
          </cell>
          <cell r="AR1053">
            <v>20210528</v>
          </cell>
        </row>
        <row r="1054">
          <cell r="E1054" t="str">
            <v>YRR2T19S1</v>
          </cell>
          <cell r="F1054">
            <v>310</v>
          </cell>
          <cell r="G1054">
            <v>1000081891</v>
          </cell>
          <cell r="H1054" t="str">
            <v xml:space="preserve">          </v>
          </cell>
          <cell r="I1054" t="str">
            <v xml:space="preserve">          </v>
          </cell>
          <cell r="J1054" t="str">
            <v xml:space="preserve">          </v>
          </cell>
          <cell r="K1054">
            <v>7685545</v>
          </cell>
          <cell r="L1054">
            <v>10</v>
          </cell>
          <cell r="M1054" t="str">
            <v xml:space="preserve">EA </v>
          </cell>
          <cell r="N1054">
            <v>20210619</v>
          </cell>
          <cell r="O1054" t="str">
            <v>CNE2</v>
          </cell>
          <cell r="P1054" t="str">
            <v>EN03</v>
          </cell>
          <cell r="Q1054">
            <v>3.28</v>
          </cell>
          <cell r="R1054">
            <v>1</v>
          </cell>
          <cell r="S1054" t="str">
            <v xml:space="preserve"> </v>
          </cell>
          <cell r="T1054" t="str">
            <v xml:space="preserve">USD  </v>
          </cell>
          <cell r="U1054" t="str">
            <v>K</v>
          </cell>
          <cell r="V1054" t="str">
            <v xml:space="preserve"> </v>
          </cell>
          <cell r="W1054" t="str">
            <v xml:space="preserve">          </v>
          </cell>
          <cell r="X1054">
            <v>0</v>
          </cell>
          <cell r="Y1054">
            <v>502720</v>
          </cell>
          <cell r="Z1054">
            <v>42470</v>
          </cell>
          <cell r="AA1054">
            <v>6656</v>
          </cell>
          <cell r="AB1054" t="str">
            <v xml:space="preserve">tlcoenen    </v>
          </cell>
          <cell r="AC1054" t="str">
            <v xml:space="preserve">YRR2T19S1                                                                                                                           </v>
          </cell>
          <cell r="AD1054" t="str">
            <v xml:space="preserve">YRR2T19S1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4" t="str">
            <v xml:space="preserve"> </v>
          </cell>
          <cell r="AF1054" t="str">
            <v>NPB</v>
          </cell>
          <cell r="AG1054" t="str">
            <v xml:space="preserve">pruscito    </v>
          </cell>
          <cell r="AH1054">
            <v>4502200621</v>
          </cell>
          <cell r="AI1054">
            <v>10</v>
          </cell>
          <cell r="AJ10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4" t="str">
            <v xml:space="preserve">                  </v>
          </cell>
          <cell r="AL1054">
            <v>1000514619</v>
          </cell>
          <cell r="AM1054" t="str">
            <v>X</v>
          </cell>
          <cell r="AN1054" t="str">
            <v>X</v>
          </cell>
          <cell r="AR1054">
            <v>20210528</v>
          </cell>
        </row>
        <row r="1055">
          <cell r="E1055" t="str">
            <v>YRR2T240S1</v>
          </cell>
          <cell r="F1055">
            <v>310</v>
          </cell>
          <cell r="G1055">
            <v>1000081891</v>
          </cell>
          <cell r="H1055" t="str">
            <v xml:space="preserve">          </v>
          </cell>
          <cell r="I1055" t="str">
            <v xml:space="preserve">          </v>
          </cell>
          <cell r="J1055" t="str">
            <v xml:space="preserve">          </v>
          </cell>
          <cell r="K1055">
            <v>7685545</v>
          </cell>
          <cell r="L1055">
            <v>10</v>
          </cell>
          <cell r="M1055" t="str">
            <v xml:space="preserve">EA </v>
          </cell>
          <cell r="N1055">
            <v>20210619</v>
          </cell>
          <cell r="O1055" t="str">
            <v>CNE2</v>
          </cell>
          <cell r="P1055" t="str">
            <v>EN03</v>
          </cell>
          <cell r="Q1055">
            <v>3.03</v>
          </cell>
          <cell r="R1055">
            <v>1</v>
          </cell>
          <cell r="S1055" t="str">
            <v xml:space="preserve"> </v>
          </cell>
          <cell r="T1055" t="str">
            <v xml:space="preserve">USD  </v>
          </cell>
          <cell r="U1055" t="str">
            <v>K</v>
          </cell>
          <cell r="V1055" t="str">
            <v xml:space="preserve"> </v>
          </cell>
          <cell r="W1055" t="str">
            <v xml:space="preserve">          </v>
          </cell>
          <cell r="X1055">
            <v>0</v>
          </cell>
          <cell r="Y1055">
            <v>502720</v>
          </cell>
          <cell r="Z1055">
            <v>42470</v>
          </cell>
          <cell r="AA1055">
            <v>6656</v>
          </cell>
          <cell r="AB1055" t="str">
            <v xml:space="preserve">tlcoenen    </v>
          </cell>
          <cell r="AC1055" t="str">
            <v xml:space="preserve">YRR2T240S1                                                                                                                          </v>
          </cell>
          <cell r="AD1055" t="str">
            <v xml:space="preserve">YRR2T240S1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5" t="str">
            <v xml:space="preserve"> </v>
          </cell>
          <cell r="AF1055" t="str">
            <v>NPB</v>
          </cell>
          <cell r="AG1055" t="str">
            <v xml:space="preserve">pruscito    </v>
          </cell>
          <cell r="AH1055">
            <v>4502200622</v>
          </cell>
          <cell r="AI1055">
            <v>10</v>
          </cell>
          <cell r="AJ10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5" t="str">
            <v xml:space="preserve">                  </v>
          </cell>
          <cell r="AL1055">
            <v>1000514619</v>
          </cell>
          <cell r="AM1055" t="str">
            <v>X</v>
          </cell>
          <cell r="AN1055" t="str">
            <v>X</v>
          </cell>
          <cell r="AR1055">
            <v>20210528</v>
          </cell>
        </row>
        <row r="1056">
          <cell r="E1056" t="str">
            <v>YRR2T240S2</v>
          </cell>
          <cell r="F1056">
            <v>310</v>
          </cell>
          <cell r="G1056">
            <v>1000081891</v>
          </cell>
          <cell r="H1056" t="str">
            <v xml:space="preserve">          </v>
          </cell>
          <cell r="I1056" t="str">
            <v xml:space="preserve">          </v>
          </cell>
          <cell r="J1056" t="str">
            <v xml:space="preserve">          </v>
          </cell>
          <cell r="K1056">
            <v>7685545</v>
          </cell>
          <cell r="L1056">
            <v>9</v>
          </cell>
          <cell r="M1056" t="str">
            <v xml:space="preserve">EA </v>
          </cell>
          <cell r="N1056">
            <v>20210619</v>
          </cell>
          <cell r="O1056" t="str">
            <v>CNE2</v>
          </cell>
          <cell r="P1056" t="str">
            <v>EN03</v>
          </cell>
          <cell r="Q1056">
            <v>3.03</v>
          </cell>
          <cell r="R1056">
            <v>1</v>
          </cell>
          <cell r="S1056" t="str">
            <v xml:space="preserve"> </v>
          </cell>
          <cell r="T1056" t="str">
            <v xml:space="preserve">USD  </v>
          </cell>
          <cell r="U1056" t="str">
            <v>K</v>
          </cell>
          <cell r="V1056" t="str">
            <v xml:space="preserve"> </v>
          </cell>
          <cell r="W1056" t="str">
            <v xml:space="preserve">          </v>
          </cell>
          <cell r="X1056">
            <v>0</v>
          </cell>
          <cell r="Y1056">
            <v>502720</v>
          </cell>
          <cell r="Z1056">
            <v>42470</v>
          </cell>
          <cell r="AA1056">
            <v>6656</v>
          </cell>
          <cell r="AB1056" t="str">
            <v xml:space="preserve">tlcoenen    </v>
          </cell>
          <cell r="AC1056" t="str">
            <v xml:space="preserve">YRR2T240S2                                                                                                                          </v>
          </cell>
          <cell r="AD1056" t="str">
            <v xml:space="preserve">YRR2T240S2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6" t="str">
            <v xml:space="preserve"> </v>
          </cell>
          <cell r="AF1056" t="str">
            <v>NPB</v>
          </cell>
          <cell r="AG1056" t="str">
            <v xml:space="preserve">pruscito    </v>
          </cell>
          <cell r="AH1056">
            <v>4502200623</v>
          </cell>
          <cell r="AI1056">
            <v>10</v>
          </cell>
          <cell r="AJ10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6" t="str">
            <v xml:space="preserve">                  </v>
          </cell>
          <cell r="AL1056">
            <v>1000514619</v>
          </cell>
          <cell r="AM1056" t="str">
            <v>X</v>
          </cell>
          <cell r="AN1056" t="str">
            <v>X</v>
          </cell>
          <cell r="AR1056">
            <v>20210528</v>
          </cell>
        </row>
        <row r="1057">
          <cell r="E1057" t="str">
            <v>ARMA6BP</v>
          </cell>
          <cell r="F1057">
            <v>310</v>
          </cell>
          <cell r="G1057">
            <v>1000081891</v>
          </cell>
          <cell r="H1057" t="str">
            <v xml:space="preserve">          </v>
          </cell>
          <cell r="I1057" t="str">
            <v xml:space="preserve">          </v>
          </cell>
          <cell r="J1057" t="str">
            <v xml:space="preserve">          </v>
          </cell>
          <cell r="K1057">
            <v>7685545</v>
          </cell>
          <cell r="L1057">
            <v>324</v>
          </cell>
          <cell r="M1057" t="str">
            <v xml:space="preserve">EA </v>
          </cell>
          <cell r="N1057">
            <v>20210619</v>
          </cell>
          <cell r="O1057" t="str">
            <v>CNE2</v>
          </cell>
          <cell r="P1057" t="str">
            <v>EN03</v>
          </cell>
          <cell r="Q1057">
            <v>66.42</v>
          </cell>
          <cell r="R1057">
            <v>1</v>
          </cell>
          <cell r="S1057" t="str">
            <v xml:space="preserve"> </v>
          </cell>
          <cell r="T1057" t="str">
            <v xml:space="preserve">USD  </v>
          </cell>
          <cell r="U1057" t="str">
            <v>K</v>
          </cell>
          <cell r="V1057" t="str">
            <v xml:space="preserve"> </v>
          </cell>
          <cell r="W1057" t="str">
            <v xml:space="preserve">          </v>
          </cell>
          <cell r="X1057">
            <v>0</v>
          </cell>
          <cell r="Y1057">
            <v>502720</v>
          </cell>
          <cell r="Z1057">
            <v>42470</v>
          </cell>
          <cell r="AA1057">
            <v>6656</v>
          </cell>
          <cell r="AB1057" t="str">
            <v xml:space="preserve">rvolkman    </v>
          </cell>
          <cell r="AC1057" t="str">
            <v xml:space="preserve">ARMA6BP                                                                                                                             </v>
          </cell>
          <cell r="AD1057" t="str">
            <v xml:space="preserve">ARMA6BP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7" t="str">
            <v xml:space="preserve"> </v>
          </cell>
          <cell r="AF1057" t="str">
            <v>NPB</v>
          </cell>
          <cell r="AG1057" t="str">
            <v xml:space="preserve">rjpitkin    </v>
          </cell>
          <cell r="AH1057">
            <v>4502200624</v>
          </cell>
          <cell r="AI1057">
            <v>10</v>
          </cell>
          <cell r="AJ10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7" t="str">
            <v xml:space="preserve">                  </v>
          </cell>
          <cell r="AL1057">
            <v>1000527524</v>
          </cell>
          <cell r="AM1057" t="str">
            <v>X</v>
          </cell>
          <cell r="AN1057" t="str">
            <v>X</v>
          </cell>
          <cell r="AQ1057" t="str">
            <v>Yes-Re quote</v>
          </cell>
          <cell r="AR1057">
            <v>20210528</v>
          </cell>
        </row>
        <row r="1058">
          <cell r="E1058" t="str">
            <v>AP4038QAL2</v>
          </cell>
          <cell r="F1058">
            <v>310</v>
          </cell>
          <cell r="G1058">
            <v>1000016047</v>
          </cell>
          <cell r="H1058" t="str">
            <v xml:space="preserve">          </v>
          </cell>
          <cell r="I1058" t="str">
            <v xml:space="preserve">          </v>
          </cell>
          <cell r="J1058" t="str">
            <v xml:space="preserve">          </v>
          </cell>
          <cell r="K1058">
            <v>7685545</v>
          </cell>
          <cell r="L1058">
            <v>280</v>
          </cell>
          <cell r="M1058" t="str">
            <v xml:space="preserve">EA </v>
          </cell>
          <cell r="N1058">
            <v>20210703</v>
          </cell>
          <cell r="O1058" t="str">
            <v>CNE2</v>
          </cell>
          <cell r="P1058" t="str">
            <v>EN01</v>
          </cell>
          <cell r="Q1058">
            <v>38.130000000000003</v>
          </cell>
          <cell r="R1058">
            <v>1</v>
          </cell>
          <cell r="S1058" t="str">
            <v xml:space="preserve"> </v>
          </cell>
          <cell r="T1058" t="str">
            <v xml:space="preserve">USD  </v>
          </cell>
          <cell r="U1058" t="str">
            <v>K</v>
          </cell>
          <cell r="V1058" t="str">
            <v xml:space="preserve"> </v>
          </cell>
          <cell r="W1058" t="str">
            <v xml:space="preserve">          </v>
          </cell>
          <cell r="X1058">
            <v>0</v>
          </cell>
          <cell r="Y1058">
            <v>502720</v>
          </cell>
          <cell r="Z1058">
            <v>42470</v>
          </cell>
          <cell r="AA1058">
            <v>6656</v>
          </cell>
          <cell r="AB1058" t="str">
            <v xml:space="preserve">rvolkman    </v>
          </cell>
          <cell r="AC1058" t="str">
            <v xml:space="preserve">AP4038QAL2                                                                                                                          </v>
          </cell>
          <cell r="AD1058" t="str">
            <v xml:space="preserve">AP4038QAL2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8" t="str">
            <v xml:space="preserve"> </v>
          </cell>
          <cell r="AF1058" t="str">
            <v>NP5</v>
          </cell>
          <cell r="AG1058" t="str">
            <v xml:space="preserve">susanrho    </v>
          </cell>
          <cell r="AH1058">
            <v>4502203724</v>
          </cell>
          <cell r="AI1058">
            <v>10</v>
          </cell>
          <cell r="AJ10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8" t="str">
            <v xml:space="preserve">                  </v>
          </cell>
          <cell r="AL1058">
            <v>1000527530</v>
          </cell>
          <cell r="AM1058" t="str">
            <v>X</v>
          </cell>
          <cell r="AN1058" t="str">
            <v>X</v>
          </cell>
          <cell r="AR1058">
            <v>20210604</v>
          </cell>
        </row>
        <row r="1059">
          <cell r="E1059" t="str">
            <v>ARMS2BSF</v>
          </cell>
          <cell r="F1059">
            <v>310</v>
          </cell>
          <cell r="G1059">
            <v>1000081891</v>
          </cell>
          <cell r="H1059" t="str">
            <v xml:space="preserve">          </v>
          </cell>
          <cell r="I1059" t="str">
            <v xml:space="preserve">          </v>
          </cell>
          <cell r="J1059" t="str">
            <v xml:space="preserve">          </v>
          </cell>
          <cell r="K1059">
            <v>7685545</v>
          </cell>
          <cell r="L1059">
            <v>56</v>
          </cell>
          <cell r="M1059" t="str">
            <v xml:space="preserve">EA </v>
          </cell>
          <cell r="N1059">
            <v>20210619</v>
          </cell>
          <cell r="O1059" t="str">
            <v>CNE2</v>
          </cell>
          <cell r="P1059" t="str">
            <v>EN03</v>
          </cell>
          <cell r="Q1059">
            <v>4.28</v>
          </cell>
          <cell r="R1059">
            <v>1</v>
          </cell>
          <cell r="S1059" t="str">
            <v xml:space="preserve"> </v>
          </cell>
          <cell r="T1059" t="str">
            <v xml:space="preserve">USD  </v>
          </cell>
          <cell r="U1059" t="str">
            <v>K</v>
          </cell>
          <cell r="V1059" t="str">
            <v xml:space="preserve"> </v>
          </cell>
          <cell r="W1059" t="str">
            <v xml:space="preserve">          </v>
          </cell>
          <cell r="X1059">
            <v>0</v>
          </cell>
          <cell r="Y1059">
            <v>502720</v>
          </cell>
          <cell r="Z1059">
            <v>42470</v>
          </cell>
          <cell r="AA1059">
            <v>6656</v>
          </cell>
          <cell r="AB1059" t="str">
            <v xml:space="preserve">rvolkman    </v>
          </cell>
          <cell r="AC1059" t="str">
            <v xml:space="preserve">ARMS2BSF                                                                                                                            </v>
          </cell>
          <cell r="AD1059" t="str">
            <v xml:space="preserve">ARMS2BSF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9" t="str">
            <v xml:space="preserve"> </v>
          </cell>
          <cell r="AF1059" t="str">
            <v>NP5</v>
          </cell>
          <cell r="AG1059" t="str">
            <v xml:space="preserve">jahorn      </v>
          </cell>
          <cell r="AH1059">
            <v>4502203733</v>
          </cell>
          <cell r="AI1059">
            <v>10</v>
          </cell>
          <cell r="AJ10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9" t="str">
            <v xml:space="preserve">                  </v>
          </cell>
          <cell r="AL1059">
            <v>1000527524</v>
          </cell>
          <cell r="AM1059" t="str">
            <v>X</v>
          </cell>
          <cell r="AN1059" t="str">
            <v>X</v>
          </cell>
          <cell r="AR1059">
            <v>20210604</v>
          </cell>
        </row>
        <row r="1060">
          <cell r="E1060" t="str">
            <v>ARMS4BPC</v>
          </cell>
          <cell r="F1060">
            <v>310</v>
          </cell>
          <cell r="G1060">
            <v>1000081891</v>
          </cell>
          <cell r="H1060" t="str">
            <v xml:space="preserve">          </v>
          </cell>
          <cell r="I1060" t="str">
            <v xml:space="preserve">          </v>
          </cell>
          <cell r="J1060" t="str">
            <v xml:space="preserve">          </v>
          </cell>
          <cell r="K1060">
            <v>7685545</v>
          </cell>
          <cell r="L1060">
            <v>60</v>
          </cell>
          <cell r="M1060" t="str">
            <v xml:space="preserve">EA </v>
          </cell>
          <cell r="N1060">
            <v>20210626</v>
          </cell>
          <cell r="O1060" t="str">
            <v>CNE2</v>
          </cell>
          <cell r="P1060" t="str">
            <v>EN03</v>
          </cell>
          <cell r="Q1060">
            <v>3.9</v>
          </cell>
          <cell r="R1060">
            <v>1</v>
          </cell>
          <cell r="S1060" t="str">
            <v xml:space="preserve"> </v>
          </cell>
          <cell r="T1060" t="str">
            <v xml:space="preserve">USD  </v>
          </cell>
          <cell r="U1060" t="str">
            <v>K</v>
          </cell>
          <cell r="V1060" t="str">
            <v xml:space="preserve"> </v>
          </cell>
          <cell r="W1060" t="str">
            <v xml:space="preserve">          </v>
          </cell>
          <cell r="X1060">
            <v>0</v>
          </cell>
          <cell r="Y1060">
            <v>502720</v>
          </cell>
          <cell r="Z1060">
            <v>42470</v>
          </cell>
          <cell r="AA1060">
            <v>6656</v>
          </cell>
          <cell r="AB1060" t="str">
            <v xml:space="preserve">rvolkman    </v>
          </cell>
          <cell r="AC1060" t="str">
            <v xml:space="preserve">ARMS4BPC                                                                                                                            </v>
          </cell>
          <cell r="AD1060" t="str">
            <v xml:space="preserve">ARMS4BPC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0" t="str">
            <v xml:space="preserve"> </v>
          </cell>
          <cell r="AF1060" t="str">
            <v>NP5</v>
          </cell>
          <cell r="AG1060" t="str">
            <v xml:space="preserve">jahorn      </v>
          </cell>
          <cell r="AH1060">
            <v>4502203734</v>
          </cell>
          <cell r="AI1060">
            <v>10</v>
          </cell>
          <cell r="AJ10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0" t="str">
            <v xml:space="preserve">                  </v>
          </cell>
          <cell r="AL1060">
            <v>1000527524</v>
          </cell>
          <cell r="AM1060" t="str">
            <v>X</v>
          </cell>
          <cell r="AN1060" t="str">
            <v>X</v>
          </cell>
          <cell r="AR1060">
            <v>20210604</v>
          </cell>
        </row>
        <row r="1061">
          <cell r="E1061" t="str">
            <v>ARMS4BPF</v>
          </cell>
          <cell r="F1061">
            <v>310</v>
          </cell>
          <cell r="G1061">
            <v>1000081891</v>
          </cell>
          <cell r="H1061" t="str">
            <v xml:space="preserve">          </v>
          </cell>
          <cell r="I1061" t="str">
            <v xml:space="preserve">          </v>
          </cell>
          <cell r="J1061" t="str">
            <v xml:space="preserve">          </v>
          </cell>
          <cell r="K1061">
            <v>7685545</v>
          </cell>
          <cell r="L1061">
            <v>72</v>
          </cell>
          <cell r="M1061" t="str">
            <v xml:space="preserve">EA </v>
          </cell>
          <cell r="N1061">
            <v>20210619</v>
          </cell>
          <cell r="O1061" t="str">
            <v>CNE2</v>
          </cell>
          <cell r="P1061" t="str">
            <v>EN03</v>
          </cell>
          <cell r="Q1061">
            <v>3.9</v>
          </cell>
          <cell r="R1061">
            <v>1</v>
          </cell>
          <cell r="S1061" t="str">
            <v xml:space="preserve"> </v>
          </cell>
          <cell r="T1061" t="str">
            <v xml:space="preserve">USD  </v>
          </cell>
          <cell r="U1061" t="str">
            <v>K</v>
          </cell>
          <cell r="V1061" t="str">
            <v xml:space="preserve"> </v>
          </cell>
          <cell r="W1061" t="str">
            <v xml:space="preserve">          </v>
          </cell>
          <cell r="X1061">
            <v>0</v>
          </cell>
          <cell r="Y1061">
            <v>502720</v>
          </cell>
          <cell r="Z1061">
            <v>42470</v>
          </cell>
          <cell r="AA1061">
            <v>6656</v>
          </cell>
          <cell r="AB1061" t="str">
            <v xml:space="preserve">rvolkman    </v>
          </cell>
          <cell r="AC1061" t="str">
            <v xml:space="preserve">ARMS4BPF                                                                                                                            </v>
          </cell>
          <cell r="AD1061" t="str">
            <v xml:space="preserve">ARMS4BPF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1" t="str">
            <v xml:space="preserve"> </v>
          </cell>
          <cell r="AF1061" t="str">
            <v>NP5</v>
          </cell>
          <cell r="AG1061" t="str">
            <v xml:space="preserve">jahorn      </v>
          </cell>
          <cell r="AH1061">
            <v>4502203735</v>
          </cell>
          <cell r="AI1061">
            <v>10</v>
          </cell>
          <cell r="AJ10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1" t="str">
            <v xml:space="preserve">                  </v>
          </cell>
          <cell r="AL1061">
            <v>1000527524</v>
          </cell>
          <cell r="AM1061" t="str">
            <v>X</v>
          </cell>
          <cell r="AN1061" t="str">
            <v>X</v>
          </cell>
          <cell r="AR1061">
            <v>20210604</v>
          </cell>
        </row>
        <row r="1062">
          <cell r="E1062" t="str">
            <v>ARMS4BSC</v>
          </cell>
          <cell r="F1062">
            <v>310</v>
          </cell>
          <cell r="G1062">
            <v>1000081891</v>
          </cell>
          <cell r="H1062" t="str">
            <v xml:space="preserve">          </v>
          </cell>
          <cell r="I1062" t="str">
            <v xml:space="preserve">          </v>
          </cell>
          <cell r="J1062" t="str">
            <v xml:space="preserve">          </v>
          </cell>
          <cell r="K1062">
            <v>7685545</v>
          </cell>
          <cell r="L1062">
            <v>44</v>
          </cell>
          <cell r="M1062" t="str">
            <v xml:space="preserve">EA </v>
          </cell>
          <cell r="N1062">
            <v>20210626</v>
          </cell>
          <cell r="O1062" t="str">
            <v>CNE2</v>
          </cell>
          <cell r="P1062" t="str">
            <v>EN03</v>
          </cell>
          <cell r="Q1062">
            <v>3.9</v>
          </cell>
          <cell r="R1062">
            <v>1</v>
          </cell>
          <cell r="S1062" t="str">
            <v xml:space="preserve"> </v>
          </cell>
          <cell r="T1062" t="str">
            <v xml:space="preserve">USD  </v>
          </cell>
          <cell r="U1062" t="str">
            <v>K</v>
          </cell>
          <cell r="V1062" t="str">
            <v xml:space="preserve"> </v>
          </cell>
          <cell r="W1062" t="str">
            <v xml:space="preserve">          </v>
          </cell>
          <cell r="X1062">
            <v>0</v>
          </cell>
          <cell r="Y1062">
            <v>502720</v>
          </cell>
          <cell r="Z1062">
            <v>42470</v>
          </cell>
          <cell r="AA1062">
            <v>6656</v>
          </cell>
          <cell r="AB1062" t="str">
            <v xml:space="preserve">rvolkman    </v>
          </cell>
          <cell r="AC1062" t="str">
            <v xml:space="preserve">ARMS4BSC                                                                                                                            </v>
          </cell>
          <cell r="AD1062" t="str">
            <v xml:space="preserve">ARMS4BSC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2" t="str">
            <v xml:space="preserve"> </v>
          </cell>
          <cell r="AF1062" t="str">
            <v>NP5</v>
          </cell>
          <cell r="AG1062" t="str">
            <v xml:space="preserve">jahorn      </v>
          </cell>
          <cell r="AH1062">
            <v>4502203736</v>
          </cell>
          <cell r="AI1062">
            <v>10</v>
          </cell>
          <cell r="AJ10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2" t="str">
            <v xml:space="preserve">                  </v>
          </cell>
          <cell r="AL1062">
            <v>1000527524</v>
          </cell>
          <cell r="AM1062" t="str">
            <v>X</v>
          </cell>
          <cell r="AN1062" t="str">
            <v>X</v>
          </cell>
          <cell r="AR1062">
            <v>20210604</v>
          </cell>
        </row>
        <row r="1063">
          <cell r="E1063" t="str">
            <v>ARMS4BSF</v>
          </cell>
          <cell r="F1063">
            <v>310</v>
          </cell>
          <cell r="G1063">
            <v>1000081891</v>
          </cell>
          <cell r="H1063" t="str">
            <v xml:space="preserve">          </v>
          </cell>
          <cell r="I1063" t="str">
            <v xml:space="preserve">          </v>
          </cell>
          <cell r="J1063" t="str">
            <v xml:space="preserve">          </v>
          </cell>
          <cell r="K1063">
            <v>7685545</v>
          </cell>
          <cell r="L1063">
            <v>64</v>
          </cell>
          <cell r="M1063" t="str">
            <v xml:space="preserve">EA </v>
          </cell>
          <cell r="N1063">
            <v>20210619</v>
          </cell>
          <cell r="O1063" t="str">
            <v>CNE2</v>
          </cell>
          <cell r="P1063" t="str">
            <v>EN03</v>
          </cell>
          <cell r="Q1063">
            <v>3.9</v>
          </cell>
          <cell r="R1063">
            <v>1</v>
          </cell>
          <cell r="S1063" t="str">
            <v xml:space="preserve"> </v>
          </cell>
          <cell r="T1063" t="str">
            <v xml:space="preserve">USD  </v>
          </cell>
          <cell r="U1063" t="str">
            <v>K</v>
          </cell>
          <cell r="V1063" t="str">
            <v xml:space="preserve"> </v>
          </cell>
          <cell r="W1063" t="str">
            <v xml:space="preserve">          </v>
          </cell>
          <cell r="X1063">
            <v>0</v>
          </cell>
          <cell r="Y1063">
            <v>502720</v>
          </cell>
          <cell r="Z1063">
            <v>42470</v>
          </cell>
          <cell r="AA1063">
            <v>6656</v>
          </cell>
          <cell r="AB1063" t="str">
            <v xml:space="preserve">rvolkman    </v>
          </cell>
          <cell r="AC1063" t="str">
            <v xml:space="preserve">ARMS4BSF                                                                                                                            </v>
          </cell>
          <cell r="AD1063" t="str">
            <v xml:space="preserve">ARMS4BSF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3" t="str">
            <v xml:space="preserve"> </v>
          </cell>
          <cell r="AF1063" t="str">
            <v>NP5</v>
          </cell>
          <cell r="AG1063" t="str">
            <v xml:space="preserve">jahorn      </v>
          </cell>
          <cell r="AH1063">
            <v>4502203737</v>
          </cell>
          <cell r="AI1063">
            <v>10</v>
          </cell>
          <cell r="AJ10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3" t="str">
            <v xml:space="preserve">                  </v>
          </cell>
          <cell r="AL1063">
            <v>1000527524</v>
          </cell>
          <cell r="AM1063" t="str">
            <v>X</v>
          </cell>
          <cell r="AN1063" t="str">
            <v>X</v>
          </cell>
          <cell r="AR1063">
            <v>20210604</v>
          </cell>
        </row>
        <row r="1064">
          <cell r="E1064" t="str">
            <v>ARSS15FDOE_VAT</v>
          </cell>
          <cell r="F1064">
            <v>310</v>
          </cell>
          <cell r="G1064">
            <v>1000081891</v>
          </cell>
          <cell r="H1064" t="str">
            <v xml:space="preserve">          </v>
          </cell>
          <cell r="I1064" t="str">
            <v xml:space="preserve">          </v>
          </cell>
          <cell r="J1064" t="str">
            <v xml:space="preserve">          </v>
          </cell>
          <cell r="K1064">
            <v>7685545</v>
          </cell>
          <cell r="L1064">
            <v>5</v>
          </cell>
          <cell r="M1064" t="str">
            <v xml:space="preserve">EA </v>
          </cell>
          <cell r="N1064">
            <v>20210612</v>
          </cell>
          <cell r="O1064" t="str">
            <v>CNE2</v>
          </cell>
          <cell r="P1064" t="str">
            <v>EN03</v>
          </cell>
          <cell r="Q1064">
            <v>100.33</v>
          </cell>
          <cell r="R1064">
            <v>1</v>
          </cell>
          <cell r="S1064" t="str">
            <v xml:space="preserve"> </v>
          </cell>
          <cell r="T1064" t="str">
            <v xml:space="preserve">USD  </v>
          </cell>
          <cell r="U1064" t="str">
            <v>K</v>
          </cell>
          <cell r="V1064" t="str">
            <v xml:space="preserve"> </v>
          </cell>
          <cell r="W1064" t="str">
            <v xml:space="preserve">          </v>
          </cell>
          <cell r="X1064">
            <v>0</v>
          </cell>
          <cell r="Y1064">
            <v>502720</v>
          </cell>
          <cell r="Z1064">
            <v>42470</v>
          </cell>
          <cell r="AA1064">
            <v>6656</v>
          </cell>
          <cell r="AB1064" t="str">
            <v xml:space="preserve">rvolkman    </v>
          </cell>
          <cell r="AC1064" t="str">
            <v xml:space="preserve">ARSS15FDOE_VAT                                                                                                                      </v>
          </cell>
          <cell r="AD1064" t="str">
            <v xml:space="preserve">ARSS15FDOE_VAT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4" t="str">
            <v xml:space="preserve"> </v>
          </cell>
          <cell r="AF1064" t="str">
            <v>NP5</v>
          </cell>
          <cell r="AG1064" t="str">
            <v xml:space="preserve">jahorn      </v>
          </cell>
          <cell r="AH1064">
            <v>4502203738</v>
          </cell>
          <cell r="AI1064">
            <v>10</v>
          </cell>
          <cell r="AJ10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4" t="str">
            <v xml:space="preserve">                  </v>
          </cell>
          <cell r="AL1064">
            <v>1000527524</v>
          </cell>
          <cell r="AM1064" t="str">
            <v>X</v>
          </cell>
          <cell r="AN1064" t="str">
            <v>X</v>
          </cell>
          <cell r="AR1064">
            <v>20210604</v>
          </cell>
        </row>
        <row r="1065">
          <cell r="E1065" t="str">
            <v>ARSS15EPC2</v>
          </cell>
          <cell r="F1065">
            <v>310</v>
          </cell>
          <cell r="G1065">
            <v>1000081891</v>
          </cell>
          <cell r="H1065" t="str">
            <v xml:space="preserve">          </v>
          </cell>
          <cell r="I1065" t="str">
            <v xml:space="preserve">          </v>
          </cell>
          <cell r="J1065" t="str">
            <v xml:space="preserve">          </v>
          </cell>
          <cell r="K1065">
            <v>7685545</v>
          </cell>
          <cell r="L1065">
            <v>63</v>
          </cell>
          <cell r="M1065" t="str">
            <v xml:space="preserve">EA </v>
          </cell>
          <cell r="N1065">
            <v>20210619</v>
          </cell>
          <cell r="O1065" t="str">
            <v>CNE2</v>
          </cell>
          <cell r="P1065" t="str">
            <v>EN03</v>
          </cell>
          <cell r="Q1065">
            <v>95.5</v>
          </cell>
          <cell r="R1065">
            <v>1</v>
          </cell>
          <cell r="S1065" t="str">
            <v xml:space="preserve"> </v>
          </cell>
          <cell r="T1065" t="str">
            <v xml:space="preserve">USD  </v>
          </cell>
          <cell r="U1065" t="str">
            <v>K</v>
          </cell>
          <cell r="V1065" t="str">
            <v xml:space="preserve"> </v>
          </cell>
          <cell r="W1065" t="str">
            <v xml:space="preserve">          </v>
          </cell>
          <cell r="X1065">
            <v>0</v>
          </cell>
          <cell r="Y1065">
            <v>502720</v>
          </cell>
          <cell r="Z1065">
            <v>42470</v>
          </cell>
          <cell r="AA1065">
            <v>6656</v>
          </cell>
          <cell r="AB1065" t="str">
            <v xml:space="preserve">rvolkman    </v>
          </cell>
          <cell r="AC1065" t="str">
            <v xml:space="preserve">ARSS15EPC2                                                                                                                          </v>
          </cell>
          <cell r="AD1065" t="str">
            <v xml:space="preserve">ARSS15EPC2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5" t="str">
            <v xml:space="preserve"> </v>
          </cell>
          <cell r="AF1065" t="str">
            <v>NP5</v>
          </cell>
          <cell r="AG1065" t="str">
            <v xml:space="preserve">jahorn      </v>
          </cell>
          <cell r="AH1065">
            <v>4502203739</v>
          </cell>
          <cell r="AI1065">
            <v>10</v>
          </cell>
          <cell r="AJ10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5" t="str">
            <v xml:space="preserve">                  </v>
          </cell>
          <cell r="AL1065">
            <v>1000527524</v>
          </cell>
          <cell r="AM1065" t="str">
            <v>X</v>
          </cell>
          <cell r="AN1065" t="str">
            <v>X</v>
          </cell>
          <cell r="AR1065">
            <v>20210604</v>
          </cell>
        </row>
        <row r="1066">
          <cell r="E1066" t="str">
            <v>ARSS15ESC2</v>
          </cell>
          <cell r="F1066">
            <v>310</v>
          </cell>
          <cell r="G1066">
            <v>1000081891</v>
          </cell>
          <cell r="H1066" t="str">
            <v xml:space="preserve">          </v>
          </cell>
          <cell r="I1066" t="str">
            <v xml:space="preserve">          </v>
          </cell>
          <cell r="J1066" t="str">
            <v xml:space="preserve">          </v>
          </cell>
          <cell r="K1066">
            <v>7685545</v>
          </cell>
          <cell r="L1066">
            <v>57</v>
          </cell>
          <cell r="M1066" t="str">
            <v xml:space="preserve">EA </v>
          </cell>
          <cell r="N1066">
            <v>20210619</v>
          </cell>
          <cell r="O1066" t="str">
            <v>CNE2</v>
          </cell>
          <cell r="P1066" t="str">
            <v>EN03</v>
          </cell>
          <cell r="Q1066">
            <v>96.37</v>
          </cell>
          <cell r="R1066">
            <v>1</v>
          </cell>
          <cell r="S1066" t="str">
            <v xml:space="preserve"> </v>
          </cell>
          <cell r="T1066" t="str">
            <v xml:space="preserve">USD  </v>
          </cell>
          <cell r="U1066" t="str">
            <v>K</v>
          </cell>
          <cell r="V1066" t="str">
            <v xml:space="preserve"> </v>
          </cell>
          <cell r="W1066" t="str">
            <v xml:space="preserve">          </v>
          </cell>
          <cell r="X1066">
            <v>0</v>
          </cell>
          <cell r="Y1066">
            <v>502720</v>
          </cell>
          <cell r="Z1066">
            <v>42470</v>
          </cell>
          <cell r="AA1066">
            <v>6656</v>
          </cell>
          <cell r="AB1066" t="str">
            <v xml:space="preserve">rvolkman    </v>
          </cell>
          <cell r="AC1066" t="str">
            <v xml:space="preserve">ARSS15ESC2                                                                                                                          </v>
          </cell>
          <cell r="AD1066" t="str">
            <v xml:space="preserve">ARSS15ESC2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6" t="str">
            <v xml:space="preserve"> </v>
          </cell>
          <cell r="AF1066" t="str">
            <v>NP5</v>
          </cell>
          <cell r="AG1066" t="str">
            <v xml:space="preserve">jahorn      </v>
          </cell>
          <cell r="AH1066">
            <v>4502203740</v>
          </cell>
          <cell r="AI1066">
            <v>10</v>
          </cell>
          <cell r="AJ10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6" t="str">
            <v xml:space="preserve">                  </v>
          </cell>
          <cell r="AL1066">
            <v>1000527524</v>
          </cell>
          <cell r="AM1066" t="str">
            <v>X</v>
          </cell>
          <cell r="AN1066" t="str">
            <v>X</v>
          </cell>
          <cell r="AR1066">
            <v>20210604</v>
          </cell>
        </row>
        <row r="1067">
          <cell r="E1067" t="str">
            <v>ARSP15EPC2</v>
          </cell>
          <cell r="F1067">
            <v>310</v>
          </cell>
          <cell r="G1067">
            <v>1000081891</v>
          </cell>
          <cell r="H1067" t="str">
            <v xml:space="preserve">          </v>
          </cell>
          <cell r="I1067" t="str">
            <v xml:space="preserve">          </v>
          </cell>
          <cell r="J1067" t="str">
            <v xml:space="preserve">          </v>
          </cell>
          <cell r="K1067">
            <v>7685545</v>
          </cell>
          <cell r="L1067">
            <v>23</v>
          </cell>
          <cell r="M1067" t="str">
            <v xml:space="preserve">EA </v>
          </cell>
          <cell r="N1067">
            <v>20210626</v>
          </cell>
          <cell r="O1067" t="str">
            <v>CNE2</v>
          </cell>
          <cell r="P1067" t="str">
            <v>EN03</v>
          </cell>
          <cell r="Q1067">
            <v>95.56</v>
          </cell>
          <cell r="R1067">
            <v>1</v>
          </cell>
          <cell r="S1067" t="str">
            <v xml:space="preserve"> </v>
          </cell>
          <cell r="T1067" t="str">
            <v xml:space="preserve">USD  </v>
          </cell>
          <cell r="U1067" t="str">
            <v>K</v>
          </cell>
          <cell r="V1067" t="str">
            <v xml:space="preserve"> </v>
          </cell>
          <cell r="W1067" t="str">
            <v xml:space="preserve">          </v>
          </cell>
          <cell r="X1067">
            <v>0</v>
          </cell>
          <cell r="Y1067">
            <v>502720</v>
          </cell>
          <cell r="Z1067">
            <v>42470</v>
          </cell>
          <cell r="AA1067">
            <v>6656</v>
          </cell>
          <cell r="AB1067" t="str">
            <v xml:space="preserve">rvolkman    </v>
          </cell>
          <cell r="AC1067" t="str">
            <v xml:space="preserve">ARSP15EPC2                                                                                                                          </v>
          </cell>
          <cell r="AD1067" t="str">
            <v xml:space="preserve">ARSP15EPC2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7" t="str">
            <v xml:space="preserve"> </v>
          </cell>
          <cell r="AF1067" t="str">
            <v>NP5</v>
          </cell>
          <cell r="AG1067" t="str">
            <v xml:space="preserve">jahorn      </v>
          </cell>
          <cell r="AH1067">
            <v>4502203741</v>
          </cell>
          <cell r="AI1067">
            <v>10</v>
          </cell>
          <cell r="AJ10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7" t="str">
            <v xml:space="preserve">                  </v>
          </cell>
          <cell r="AL1067">
            <v>1000527524</v>
          </cell>
          <cell r="AM1067" t="str">
            <v>X</v>
          </cell>
          <cell r="AN1067" t="str">
            <v>X</v>
          </cell>
          <cell r="AR1067">
            <v>20210604</v>
          </cell>
        </row>
        <row r="1068">
          <cell r="E1068" t="str">
            <v>ARSP15ESC2</v>
          </cell>
          <cell r="F1068">
            <v>310</v>
          </cell>
          <cell r="G1068">
            <v>1000081891</v>
          </cell>
          <cell r="H1068" t="str">
            <v xml:space="preserve">          </v>
          </cell>
          <cell r="I1068" t="str">
            <v xml:space="preserve">          </v>
          </cell>
          <cell r="J1068" t="str">
            <v xml:space="preserve">          </v>
          </cell>
          <cell r="K1068">
            <v>7685545</v>
          </cell>
          <cell r="L1068">
            <v>23</v>
          </cell>
          <cell r="M1068" t="str">
            <v xml:space="preserve">EA </v>
          </cell>
          <cell r="N1068">
            <v>20210626</v>
          </cell>
          <cell r="O1068" t="str">
            <v>CNE2</v>
          </cell>
          <cell r="P1068" t="str">
            <v>EN03</v>
          </cell>
          <cell r="Q1068">
            <v>96.39</v>
          </cell>
          <cell r="R1068">
            <v>1</v>
          </cell>
          <cell r="S1068" t="str">
            <v xml:space="preserve"> </v>
          </cell>
          <cell r="T1068" t="str">
            <v xml:space="preserve">USD  </v>
          </cell>
          <cell r="U1068" t="str">
            <v>K</v>
          </cell>
          <cell r="V1068" t="str">
            <v xml:space="preserve"> </v>
          </cell>
          <cell r="W1068" t="str">
            <v xml:space="preserve">          </v>
          </cell>
          <cell r="X1068">
            <v>0</v>
          </cell>
          <cell r="Y1068">
            <v>502720</v>
          </cell>
          <cell r="Z1068">
            <v>42470</v>
          </cell>
          <cell r="AA1068">
            <v>6656</v>
          </cell>
          <cell r="AB1068" t="str">
            <v xml:space="preserve">rvolkman    </v>
          </cell>
          <cell r="AC1068" t="str">
            <v xml:space="preserve">ARSP15ESC2                                                                                                                          </v>
          </cell>
          <cell r="AD1068" t="str">
            <v xml:space="preserve">ARSP15ESC2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8" t="str">
            <v xml:space="preserve"> </v>
          </cell>
          <cell r="AF1068" t="str">
            <v>NP5</v>
          </cell>
          <cell r="AG1068" t="str">
            <v xml:space="preserve">jahorn      </v>
          </cell>
          <cell r="AH1068">
            <v>4502203742</v>
          </cell>
          <cell r="AI1068">
            <v>10</v>
          </cell>
          <cell r="AJ10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8" t="str">
            <v xml:space="preserve">                  </v>
          </cell>
          <cell r="AL1068">
            <v>1000527524</v>
          </cell>
          <cell r="AM1068" t="str">
            <v>X</v>
          </cell>
          <cell r="AN1068" t="str">
            <v>X</v>
          </cell>
          <cell r="AR1068">
            <v>20210604</v>
          </cell>
        </row>
        <row r="1069">
          <cell r="E1069" t="str">
            <v>AP4076QAL2</v>
          </cell>
          <cell r="F1069">
            <v>310</v>
          </cell>
          <cell r="G1069">
            <v>1000016047</v>
          </cell>
          <cell r="H1069" t="str">
            <v xml:space="preserve">          </v>
          </cell>
          <cell r="I1069" t="str">
            <v xml:space="preserve">          </v>
          </cell>
          <cell r="J1069" t="str">
            <v xml:space="preserve">          </v>
          </cell>
          <cell r="K1069">
            <v>7685545</v>
          </cell>
          <cell r="L1069">
            <v>312</v>
          </cell>
          <cell r="M1069" t="str">
            <v xml:space="preserve">EA </v>
          </cell>
          <cell r="N1069">
            <v>20210703</v>
          </cell>
          <cell r="O1069" t="str">
            <v>CNE2</v>
          </cell>
          <cell r="P1069" t="str">
            <v>EN01</v>
          </cell>
          <cell r="Q1069">
            <v>38.14</v>
          </cell>
          <cell r="R1069">
            <v>1</v>
          </cell>
          <cell r="S1069" t="str">
            <v xml:space="preserve"> </v>
          </cell>
          <cell r="T1069" t="str">
            <v xml:space="preserve">USD  </v>
          </cell>
          <cell r="U1069" t="str">
            <v>K</v>
          </cell>
          <cell r="V1069" t="str">
            <v xml:space="preserve"> </v>
          </cell>
          <cell r="W1069" t="str">
            <v xml:space="preserve">          </v>
          </cell>
          <cell r="X1069">
            <v>0</v>
          </cell>
          <cell r="Y1069">
            <v>502720</v>
          </cell>
          <cell r="Z1069">
            <v>42470</v>
          </cell>
          <cell r="AA1069">
            <v>6656</v>
          </cell>
          <cell r="AB1069" t="str">
            <v xml:space="preserve">rvolkman    </v>
          </cell>
          <cell r="AC1069" t="str">
            <v xml:space="preserve">AP4076QAL2                                                                                                                          </v>
          </cell>
          <cell r="AD1069" t="str">
            <v xml:space="preserve">AP4076QAL2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9" t="str">
            <v xml:space="preserve"> </v>
          </cell>
          <cell r="AF1069" t="str">
            <v>NP5</v>
          </cell>
          <cell r="AG1069" t="str">
            <v xml:space="preserve">susanrho    </v>
          </cell>
          <cell r="AH1069">
            <v>4502203725</v>
          </cell>
          <cell r="AI1069">
            <v>10</v>
          </cell>
          <cell r="AJ10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9" t="str">
            <v xml:space="preserve">                  </v>
          </cell>
          <cell r="AL1069">
            <v>1000527530</v>
          </cell>
          <cell r="AM1069" t="str">
            <v>X</v>
          </cell>
          <cell r="AN1069" t="str">
            <v>X</v>
          </cell>
          <cell r="AR1069">
            <v>20210604</v>
          </cell>
        </row>
        <row r="1070">
          <cell r="E1070" t="str">
            <v>ARMS8BPC</v>
          </cell>
          <cell r="F1070">
            <v>310</v>
          </cell>
          <cell r="G1070">
            <v>1000081891</v>
          </cell>
          <cell r="H1070" t="str">
            <v xml:space="preserve">          </v>
          </cell>
          <cell r="I1070" t="str">
            <v xml:space="preserve">          </v>
          </cell>
          <cell r="J1070" t="str">
            <v xml:space="preserve">          </v>
          </cell>
          <cell r="K1070">
            <v>7685545</v>
          </cell>
          <cell r="L1070">
            <v>112</v>
          </cell>
          <cell r="M1070" t="str">
            <v xml:space="preserve">EA </v>
          </cell>
          <cell r="N1070">
            <v>20210626</v>
          </cell>
          <cell r="O1070" t="str">
            <v>CNE2</v>
          </cell>
          <cell r="P1070" t="str">
            <v>EN03</v>
          </cell>
          <cell r="Q1070">
            <v>3.89</v>
          </cell>
          <cell r="R1070">
            <v>1</v>
          </cell>
          <cell r="S1070" t="str">
            <v xml:space="preserve"> </v>
          </cell>
          <cell r="T1070" t="str">
            <v xml:space="preserve">USD  </v>
          </cell>
          <cell r="U1070" t="str">
            <v>K</v>
          </cell>
          <cell r="V1070" t="str">
            <v xml:space="preserve"> </v>
          </cell>
          <cell r="W1070" t="str">
            <v xml:space="preserve">          </v>
          </cell>
          <cell r="X1070">
            <v>0</v>
          </cell>
          <cell r="Y1070">
            <v>502720</v>
          </cell>
          <cell r="Z1070">
            <v>42470</v>
          </cell>
          <cell r="AA1070">
            <v>6656</v>
          </cell>
          <cell r="AB1070" t="str">
            <v xml:space="preserve">rvolkman    </v>
          </cell>
          <cell r="AC1070" t="str">
            <v xml:space="preserve">ARMS8BPC                                                                                                                            </v>
          </cell>
          <cell r="AD1070" t="str">
            <v xml:space="preserve">ARMS8BPC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0" t="str">
            <v xml:space="preserve"> </v>
          </cell>
          <cell r="AF1070" t="str">
            <v>NP5</v>
          </cell>
          <cell r="AG1070" t="str">
            <v xml:space="preserve">jahorn      </v>
          </cell>
          <cell r="AH1070">
            <v>4502203726</v>
          </cell>
          <cell r="AI1070">
            <v>10</v>
          </cell>
          <cell r="AJ10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0" t="str">
            <v xml:space="preserve">                  </v>
          </cell>
          <cell r="AL1070">
            <v>1000527524</v>
          </cell>
          <cell r="AM1070" t="str">
            <v>X</v>
          </cell>
          <cell r="AN1070" t="str">
            <v>X</v>
          </cell>
          <cell r="AR1070">
            <v>20210604</v>
          </cell>
        </row>
        <row r="1071">
          <cell r="E1071" t="str">
            <v>ARMS8BPF</v>
          </cell>
          <cell r="F1071">
            <v>310</v>
          </cell>
          <cell r="G1071">
            <v>1000081891</v>
          </cell>
          <cell r="H1071" t="str">
            <v xml:space="preserve">          </v>
          </cell>
          <cell r="I1071" t="str">
            <v xml:space="preserve">          </v>
          </cell>
          <cell r="J1071" t="str">
            <v xml:space="preserve">          </v>
          </cell>
          <cell r="K1071">
            <v>7685545</v>
          </cell>
          <cell r="L1071">
            <v>76</v>
          </cell>
          <cell r="M1071" t="str">
            <v xml:space="preserve">EA </v>
          </cell>
          <cell r="N1071">
            <v>20210626</v>
          </cell>
          <cell r="O1071" t="str">
            <v>CNE2</v>
          </cell>
          <cell r="P1071" t="str">
            <v>EN03</v>
          </cell>
          <cell r="Q1071">
            <v>3.89</v>
          </cell>
          <cell r="R1071">
            <v>1</v>
          </cell>
          <cell r="S1071" t="str">
            <v xml:space="preserve"> </v>
          </cell>
          <cell r="T1071" t="str">
            <v xml:space="preserve">USD  </v>
          </cell>
          <cell r="U1071" t="str">
            <v>K</v>
          </cell>
          <cell r="V1071" t="str">
            <v xml:space="preserve"> </v>
          </cell>
          <cell r="W1071" t="str">
            <v xml:space="preserve">          </v>
          </cell>
          <cell r="X1071">
            <v>0</v>
          </cell>
          <cell r="Y1071">
            <v>502720</v>
          </cell>
          <cell r="Z1071">
            <v>42470</v>
          </cell>
          <cell r="AA1071">
            <v>6656</v>
          </cell>
          <cell r="AB1071" t="str">
            <v xml:space="preserve">rvolkman    </v>
          </cell>
          <cell r="AC1071" t="str">
            <v xml:space="preserve">ARMS8BPF                                                                                                                            </v>
          </cell>
          <cell r="AD1071" t="str">
            <v xml:space="preserve">ARMS8BPF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1" t="str">
            <v xml:space="preserve"> </v>
          </cell>
          <cell r="AF1071" t="str">
            <v>NP5</v>
          </cell>
          <cell r="AG1071" t="str">
            <v xml:space="preserve">jahorn      </v>
          </cell>
          <cell r="AH1071">
            <v>4502203727</v>
          </cell>
          <cell r="AI1071">
            <v>10</v>
          </cell>
          <cell r="AJ10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1" t="str">
            <v xml:space="preserve">                  </v>
          </cell>
          <cell r="AL1071">
            <v>1000527524</v>
          </cell>
          <cell r="AM1071" t="str">
            <v>X</v>
          </cell>
          <cell r="AN1071" t="str">
            <v>X</v>
          </cell>
          <cell r="AR1071">
            <v>20210604</v>
          </cell>
        </row>
        <row r="1072">
          <cell r="E1072" t="str">
            <v>ARMS8BSC</v>
          </cell>
          <cell r="F1072">
            <v>310</v>
          </cell>
          <cell r="G1072">
            <v>1000081891</v>
          </cell>
          <cell r="H1072" t="str">
            <v xml:space="preserve">          </v>
          </cell>
          <cell r="I1072" t="str">
            <v xml:space="preserve">          </v>
          </cell>
          <cell r="J1072" t="str">
            <v xml:space="preserve">          </v>
          </cell>
          <cell r="K1072">
            <v>7685545</v>
          </cell>
          <cell r="L1072">
            <v>80</v>
          </cell>
          <cell r="M1072" t="str">
            <v xml:space="preserve">EA </v>
          </cell>
          <cell r="N1072">
            <v>20210626</v>
          </cell>
          <cell r="O1072" t="str">
            <v>CNE2</v>
          </cell>
          <cell r="P1072" t="str">
            <v>EN03</v>
          </cell>
          <cell r="Q1072">
            <v>3.89</v>
          </cell>
          <cell r="R1072">
            <v>1</v>
          </cell>
          <cell r="S1072" t="str">
            <v xml:space="preserve"> </v>
          </cell>
          <cell r="T1072" t="str">
            <v xml:space="preserve">USD  </v>
          </cell>
          <cell r="U1072" t="str">
            <v>K</v>
          </cell>
          <cell r="V1072" t="str">
            <v xml:space="preserve"> </v>
          </cell>
          <cell r="W1072" t="str">
            <v xml:space="preserve">          </v>
          </cell>
          <cell r="X1072">
            <v>0</v>
          </cell>
          <cell r="Y1072">
            <v>502720</v>
          </cell>
          <cell r="Z1072">
            <v>42470</v>
          </cell>
          <cell r="AA1072">
            <v>6656</v>
          </cell>
          <cell r="AB1072" t="str">
            <v xml:space="preserve">rvolkman    </v>
          </cell>
          <cell r="AC1072" t="str">
            <v xml:space="preserve">ARMS8BSC                                                                                                                            </v>
          </cell>
          <cell r="AD1072" t="str">
            <v xml:space="preserve">ARMS8BSC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2" t="str">
            <v xml:space="preserve"> </v>
          </cell>
          <cell r="AF1072" t="str">
            <v>NP5</v>
          </cell>
          <cell r="AG1072" t="str">
            <v xml:space="preserve">jahorn      </v>
          </cell>
          <cell r="AH1072">
            <v>4502203728</v>
          </cell>
          <cell r="AI1072">
            <v>10</v>
          </cell>
          <cell r="AJ10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2" t="str">
            <v xml:space="preserve">                  </v>
          </cell>
          <cell r="AL1072">
            <v>1000527524</v>
          </cell>
          <cell r="AM1072" t="str">
            <v>X</v>
          </cell>
          <cell r="AN1072" t="str">
            <v>X</v>
          </cell>
          <cell r="AR1072">
            <v>20210604</v>
          </cell>
        </row>
        <row r="1073">
          <cell r="E1073" t="str">
            <v>ARMS8BSF</v>
          </cell>
          <cell r="F1073">
            <v>310</v>
          </cell>
          <cell r="G1073">
            <v>1000081891</v>
          </cell>
          <cell r="H1073" t="str">
            <v xml:space="preserve">          </v>
          </cell>
          <cell r="I1073" t="str">
            <v xml:space="preserve">          </v>
          </cell>
          <cell r="J1073" t="str">
            <v xml:space="preserve">          </v>
          </cell>
          <cell r="K1073">
            <v>7685545</v>
          </cell>
          <cell r="L1073">
            <v>72</v>
          </cell>
          <cell r="M1073" t="str">
            <v xml:space="preserve">EA </v>
          </cell>
          <cell r="N1073">
            <v>20210626</v>
          </cell>
          <cell r="O1073" t="str">
            <v>CNE2</v>
          </cell>
          <cell r="P1073" t="str">
            <v>EN03</v>
          </cell>
          <cell r="Q1073">
            <v>3.89</v>
          </cell>
          <cell r="R1073">
            <v>1</v>
          </cell>
          <cell r="S1073" t="str">
            <v xml:space="preserve"> </v>
          </cell>
          <cell r="T1073" t="str">
            <v xml:space="preserve">USD  </v>
          </cell>
          <cell r="U1073" t="str">
            <v>K</v>
          </cell>
          <cell r="V1073" t="str">
            <v xml:space="preserve"> </v>
          </cell>
          <cell r="W1073" t="str">
            <v xml:space="preserve">          </v>
          </cell>
          <cell r="X1073">
            <v>0</v>
          </cell>
          <cell r="Y1073">
            <v>502720</v>
          </cell>
          <cell r="Z1073">
            <v>42470</v>
          </cell>
          <cell r="AA1073">
            <v>6656</v>
          </cell>
          <cell r="AB1073" t="str">
            <v xml:space="preserve">rvolkman    </v>
          </cell>
          <cell r="AC1073" t="str">
            <v xml:space="preserve">ARMS8BSF                                                                                                                            </v>
          </cell>
          <cell r="AD1073" t="str">
            <v xml:space="preserve">ARMS8BSF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3" t="str">
            <v xml:space="preserve"> </v>
          </cell>
          <cell r="AF1073" t="str">
            <v>NP5</v>
          </cell>
          <cell r="AG1073" t="str">
            <v xml:space="preserve">jahorn      </v>
          </cell>
          <cell r="AH1073">
            <v>4502203729</v>
          </cell>
          <cell r="AI1073">
            <v>10</v>
          </cell>
          <cell r="AJ10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3" t="str">
            <v xml:space="preserve">                  </v>
          </cell>
          <cell r="AL1073">
            <v>1000527524</v>
          </cell>
          <cell r="AM1073" t="str">
            <v>X</v>
          </cell>
          <cell r="AN1073" t="str">
            <v>X</v>
          </cell>
          <cell r="AR1073">
            <v>20210604</v>
          </cell>
        </row>
        <row r="1074">
          <cell r="E1074" t="str">
            <v>ARMS2BPC</v>
          </cell>
          <cell r="F1074">
            <v>310</v>
          </cell>
          <cell r="G1074">
            <v>1000081891</v>
          </cell>
          <cell r="H1074" t="str">
            <v xml:space="preserve">          </v>
          </cell>
          <cell r="I1074" t="str">
            <v xml:space="preserve">          </v>
          </cell>
          <cell r="J1074" t="str">
            <v xml:space="preserve">          </v>
          </cell>
          <cell r="K1074">
            <v>7685545</v>
          </cell>
          <cell r="L1074">
            <v>72</v>
          </cell>
          <cell r="M1074" t="str">
            <v xml:space="preserve">EA </v>
          </cell>
          <cell r="N1074">
            <v>20210626</v>
          </cell>
          <cell r="O1074" t="str">
            <v>CNE2</v>
          </cell>
          <cell r="P1074" t="str">
            <v>EN03</v>
          </cell>
          <cell r="Q1074">
            <v>4.28</v>
          </cell>
          <cell r="R1074">
            <v>1</v>
          </cell>
          <cell r="S1074" t="str">
            <v xml:space="preserve"> </v>
          </cell>
          <cell r="T1074" t="str">
            <v xml:space="preserve">USD  </v>
          </cell>
          <cell r="U1074" t="str">
            <v>K</v>
          </cell>
          <cell r="V1074" t="str">
            <v xml:space="preserve"> </v>
          </cell>
          <cell r="W1074" t="str">
            <v xml:space="preserve">          </v>
          </cell>
          <cell r="X1074">
            <v>0</v>
          </cell>
          <cell r="Y1074">
            <v>502720</v>
          </cell>
          <cell r="Z1074">
            <v>42470</v>
          </cell>
          <cell r="AA1074">
            <v>6656</v>
          </cell>
          <cell r="AB1074" t="str">
            <v xml:space="preserve">rvolkman    </v>
          </cell>
          <cell r="AC1074" t="str">
            <v xml:space="preserve">ARMS2BPC                                                                                                                            </v>
          </cell>
          <cell r="AD1074" t="str">
            <v xml:space="preserve">ARMS2BPC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4" t="str">
            <v xml:space="preserve"> </v>
          </cell>
          <cell r="AF1074" t="str">
            <v>NP5</v>
          </cell>
          <cell r="AG1074" t="str">
            <v xml:space="preserve">jahorn      </v>
          </cell>
          <cell r="AH1074">
            <v>4502203730</v>
          </cell>
          <cell r="AI1074">
            <v>10</v>
          </cell>
          <cell r="AJ10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4" t="str">
            <v xml:space="preserve">                  </v>
          </cell>
          <cell r="AL1074">
            <v>1000527524</v>
          </cell>
          <cell r="AM1074" t="str">
            <v>X</v>
          </cell>
          <cell r="AN1074" t="str">
            <v>X</v>
          </cell>
          <cell r="AR1074">
            <v>20210604</v>
          </cell>
        </row>
        <row r="1075">
          <cell r="E1075" t="str">
            <v>ARMS2BPF</v>
          </cell>
          <cell r="F1075">
            <v>310</v>
          </cell>
          <cell r="G1075">
            <v>1000081891</v>
          </cell>
          <cell r="H1075" t="str">
            <v xml:space="preserve">          </v>
          </cell>
          <cell r="I1075" t="str">
            <v xml:space="preserve">          </v>
          </cell>
          <cell r="J1075" t="str">
            <v xml:space="preserve">          </v>
          </cell>
          <cell r="K1075">
            <v>7685545</v>
          </cell>
          <cell r="L1075">
            <v>60</v>
          </cell>
          <cell r="M1075" t="str">
            <v xml:space="preserve">EA </v>
          </cell>
          <cell r="N1075">
            <v>20210619</v>
          </cell>
          <cell r="O1075" t="str">
            <v>CNE2</v>
          </cell>
          <cell r="P1075" t="str">
            <v>EN03</v>
          </cell>
          <cell r="Q1075">
            <v>4.28</v>
          </cell>
          <cell r="R1075">
            <v>1</v>
          </cell>
          <cell r="S1075" t="str">
            <v xml:space="preserve"> </v>
          </cell>
          <cell r="T1075" t="str">
            <v xml:space="preserve">USD  </v>
          </cell>
          <cell r="U1075" t="str">
            <v>K</v>
          </cell>
          <cell r="V1075" t="str">
            <v xml:space="preserve"> </v>
          </cell>
          <cell r="W1075" t="str">
            <v xml:space="preserve">          </v>
          </cell>
          <cell r="X1075">
            <v>0</v>
          </cell>
          <cell r="Y1075">
            <v>502720</v>
          </cell>
          <cell r="Z1075">
            <v>42470</v>
          </cell>
          <cell r="AA1075">
            <v>6656</v>
          </cell>
          <cell r="AB1075" t="str">
            <v xml:space="preserve">rvolkman    </v>
          </cell>
          <cell r="AC1075" t="str">
            <v xml:space="preserve">ARMS2BPF                                                                                                                            </v>
          </cell>
          <cell r="AD1075" t="str">
            <v xml:space="preserve">ARMS2BPF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5" t="str">
            <v xml:space="preserve"> </v>
          </cell>
          <cell r="AF1075" t="str">
            <v>NP5</v>
          </cell>
          <cell r="AG1075" t="str">
            <v xml:space="preserve">jahorn      </v>
          </cell>
          <cell r="AH1075">
            <v>4502203731</v>
          </cell>
          <cell r="AI1075">
            <v>10</v>
          </cell>
          <cell r="AJ10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5" t="str">
            <v xml:space="preserve">                  </v>
          </cell>
          <cell r="AL1075">
            <v>1000527524</v>
          </cell>
          <cell r="AM1075" t="str">
            <v>X</v>
          </cell>
          <cell r="AN1075" t="str">
            <v>X</v>
          </cell>
          <cell r="AR1075">
            <v>20210604</v>
          </cell>
        </row>
        <row r="1076">
          <cell r="E1076" t="str">
            <v>ARMS2BSC</v>
          </cell>
          <cell r="F1076">
            <v>310</v>
          </cell>
          <cell r="G1076">
            <v>1000081891</v>
          </cell>
          <cell r="H1076" t="str">
            <v xml:space="preserve">          </v>
          </cell>
          <cell r="I1076" t="str">
            <v xml:space="preserve">          </v>
          </cell>
          <cell r="J1076" t="str">
            <v xml:space="preserve">          </v>
          </cell>
          <cell r="K1076">
            <v>7685545</v>
          </cell>
          <cell r="L1076">
            <v>40</v>
          </cell>
          <cell r="M1076" t="str">
            <v xml:space="preserve">EA </v>
          </cell>
          <cell r="N1076">
            <v>20210626</v>
          </cell>
          <cell r="O1076" t="str">
            <v>CNE2</v>
          </cell>
          <cell r="P1076" t="str">
            <v>EN03</v>
          </cell>
          <cell r="Q1076">
            <v>4.28</v>
          </cell>
          <cell r="R1076">
            <v>1</v>
          </cell>
          <cell r="S1076" t="str">
            <v xml:space="preserve"> </v>
          </cell>
          <cell r="T1076" t="str">
            <v xml:space="preserve">USD  </v>
          </cell>
          <cell r="U1076" t="str">
            <v>K</v>
          </cell>
          <cell r="V1076" t="str">
            <v xml:space="preserve"> </v>
          </cell>
          <cell r="W1076" t="str">
            <v xml:space="preserve">          </v>
          </cell>
          <cell r="X1076">
            <v>0</v>
          </cell>
          <cell r="Y1076">
            <v>502720</v>
          </cell>
          <cell r="Z1076">
            <v>42470</v>
          </cell>
          <cell r="AA1076">
            <v>6656</v>
          </cell>
          <cell r="AB1076" t="str">
            <v xml:space="preserve">rvolkman    </v>
          </cell>
          <cell r="AC1076" t="str">
            <v xml:space="preserve">ARMS2BSC                                                                                                                            </v>
          </cell>
          <cell r="AD1076" t="str">
            <v xml:space="preserve">ARMS2BSC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6" t="str">
            <v xml:space="preserve"> </v>
          </cell>
          <cell r="AF1076" t="str">
            <v>NP5</v>
          </cell>
          <cell r="AG1076" t="str">
            <v xml:space="preserve">jahorn      </v>
          </cell>
          <cell r="AH1076">
            <v>4502203732</v>
          </cell>
          <cell r="AI1076">
            <v>10</v>
          </cell>
          <cell r="AJ10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6" t="str">
            <v xml:space="preserve">                  </v>
          </cell>
          <cell r="AL1076">
            <v>1000527524</v>
          </cell>
          <cell r="AM1076" t="str">
            <v>X</v>
          </cell>
          <cell r="AN1076" t="str">
            <v>X</v>
          </cell>
          <cell r="AR1076">
            <v>20210604</v>
          </cell>
        </row>
        <row r="1077">
          <cell r="E1077" t="str">
            <v>ARSS2CESF1</v>
          </cell>
          <cell r="F1077">
            <v>310</v>
          </cell>
          <cell r="G1077">
            <v>1000081891</v>
          </cell>
          <cell r="H1077" t="str">
            <v xml:space="preserve">          </v>
          </cell>
          <cell r="I1077" t="str">
            <v xml:space="preserve">          </v>
          </cell>
          <cell r="J1077" t="str">
            <v xml:space="preserve">          </v>
          </cell>
          <cell r="K1077">
            <v>7685545</v>
          </cell>
          <cell r="L1077">
            <v>140</v>
          </cell>
          <cell r="M1077" t="str">
            <v xml:space="preserve">EA </v>
          </cell>
          <cell r="N1077">
            <v>20210703</v>
          </cell>
          <cell r="O1077" t="str">
            <v>CNE2</v>
          </cell>
          <cell r="P1077" t="str">
            <v>EN03</v>
          </cell>
          <cell r="Q1077">
            <v>38.43</v>
          </cell>
          <cell r="R1077">
            <v>1</v>
          </cell>
          <cell r="S1077" t="str">
            <v xml:space="preserve"> </v>
          </cell>
          <cell r="T1077" t="str">
            <v xml:space="preserve">USD  </v>
          </cell>
          <cell r="U1077" t="str">
            <v>K</v>
          </cell>
          <cell r="V1077" t="str">
            <v xml:space="preserve"> </v>
          </cell>
          <cell r="W1077" t="str">
            <v xml:space="preserve">          </v>
          </cell>
          <cell r="X1077">
            <v>0</v>
          </cell>
          <cell r="Y1077">
            <v>502720</v>
          </cell>
          <cell r="Z1077">
            <v>42470</v>
          </cell>
          <cell r="AA1077">
            <v>6656</v>
          </cell>
          <cell r="AB1077" t="str">
            <v xml:space="preserve">rvolkman    </v>
          </cell>
          <cell r="AC1077" t="str">
            <v xml:space="preserve">ARSS2CESF1                                                                                                                          </v>
          </cell>
          <cell r="AD1077" t="str">
            <v xml:space="preserve">ARSS2CESF1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7" t="str">
            <v xml:space="preserve"> </v>
          </cell>
          <cell r="AF1077" t="str">
            <v>NP5</v>
          </cell>
          <cell r="AG1077" t="str">
            <v xml:space="preserve">jahorn      </v>
          </cell>
          <cell r="AH1077">
            <v>4502206928</v>
          </cell>
          <cell r="AI1077">
            <v>10</v>
          </cell>
          <cell r="AJ10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7" t="str">
            <v xml:space="preserve">                  </v>
          </cell>
          <cell r="AL1077">
            <v>1000527524</v>
          </cell>
          <cell r="AM1077" t="str">
            <v>X</v>
          </cell>
          <cell r="AN1077" t="str">
            <v>X</v>
          </cell>
          <cell r="AR1077">
            <v>20210611</v>
          </cell>
        </row>
        <row r="1078">
          <cell r="E1078" t="str">
            <v>ARSF2ASC</v>
          </cell>
          <cell r="F1078">
            <v>310</v>
          </cell>
          <cell r="G1078">
            <v>1000081891</v>
          </cell>
          <cell r="H1078" t="str">
            <v xml:space="preserve">          </v>
          </cell>
          <cell r="I1078" t="str">
            <v xml:space="preserve">          </v>
          </cell>
          <cell r="J1078" t="str">
            <v xml:space="preserve">          </v>
          </cell>
          <cell r="K1078">
            <v>7685545</v>
          </cell>
          <cell r="L1078">
            <v>64</v>
          </cell>
          <cell r="M1078" t="str">
            <v xml:space="preserve">EA </v>
          </cell>
          <cell r="N1078">
            <v>20210703</v>
          </cell>
          <cell r="O1078" t="str">
            <v>CNE2</v>
          </cell>
          <cell r="P1078" t="str">
            <v>EN03</v>
          </cell>
          <cell r="Q1078">
            <v>55.5</v>
          </cell>
          <cell r="R1078">
            <v>1</v>
          </cell>
          <cell r="S1078" t="str">
            <v xml:space="preserve"> </v>
          </cell>
          <cell r="T1078" t="str">
            <v xml:space="preserve">USD  </v>
          </cell>
          <cell r="U1078" t="str">
            <v>K</v>
          </cell>
          <cell r="V1078" t="str">
            <v xml:space="preserve"> </v>
          </cell>
          <cell r="W1078" t="str">
            <v xml:space="preserve">          </v>
          </cell>
          <cell r="X1078">
            <v>0</v>
          </cell>
          <cell r="Y1078">
            <v>502720</v>
          </cell>
          <cell r="Z1078">
            <v>42470</v>
          </cell>
          <cell r="AA1078">
            <v>6656</v>
          </cell>
          <cell r="AB1078" t="str">
            <v xml:space="preserve">rvolkman    </v>
          </cell>
          <cell r="AC1078" t="str">
            <v xml:space="preserve">ARSF2ASC                                                                                                                            </v>
          </cell>
          <cell r="AD1078" t="str">
            <v xml:space="preserve">ARSF2ASC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8" t="str">
            <v xml:space="preserve"> </v>
          </cell>
          <cell r="AF1078" t="str">
            <v>NP5</v>
          </cell>
          <cell r="AG1078" t="str">
            <v xml:space="preserve">jahorn      </v>
          </cell>
          <cell r="AH1078">
            <v>4502206937</v>
          </cell>
          <cell r="AI1078">
            <v>10</v>
          </cell>
          <cell r="AJ10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8" t="str">
            <v xml:space="preserve">                  </v>
          </cell>
          <cell r="AL1078">
            <v>1000527524</v>
          </cell>
          <cell r="AM1078" t="str">
            <v>X</v>
          </cell>
          <cell r="AN1078" t="str">
            <v>X</v>
          </cell>
          <cell r="AR1078">
            <v>20210611</v>
          </cell>
        </row>
        <row r="1079">
          <cell r="E1079" t="str">
            <v>ARSE4APC</v>
          </cell>
          <cell r="F1079">
            <v>310</v>
          </cell>
          <cell r="G1079">
            <v>1000081891</v>
          </cell>
          <cell r="H1079" t="str">
            <v xml:space="preserve">          </v>
          </cell>
          <cell r="I1079" t="str">
            <v xml:space="preserve">          </v>
          </cell>
          <cell r="J1079" t="str">
            <v xml:space="preserve">          </v>
          </cell>
          <cell r="K1079">
            <v>7685545</v>
          </cell>
          <cell r="L1079">
            <v>96</v>
          </cell>
          <cell r="M1079" t="str">
            <v xml:space="preserve">EA </v>
          </cell>
          <cell r="N1079">
            <v>20210703</v>
          </cell>
          <cell r="O1079" t="str">
            <v>CNE2</v>
          </cell>
          <cell r="P1079" t="str">
            <v>EN03</v>
          </cell>
          <cell r="Q1079">
            <v>30.61</v>
          </cell>
          <cell r="R1079">
            <v>1</v>
          </cell>
          <cell r="S1079" t="str">
            <v xml:space="preserve"> </v>
          </cell>
          <cell r="T1079" t="str">
            <v xml:space="preserve">USD  </v>
          </cell>
          <cell r="U1079" t="str">
            <v>K</v>
          </cell>
          <cell r="V1079" t="str">
            <v xml:space="preserve"> </v>
          </cell>
          <cell r="W1079" t="str">
            <v xml:space="preserve">          </v>
          </cell>
          <cell r="X1079">
            <v>0</v>
          </cell>
          <cell r="Y1079">
            <v>502720</v>
          </cell>
          <cell r="Z1079">
            <v>42470</v>
          </cell>
          <cell r="AA1079">
            <v>6656</v>
          </cell>
          <cell r="AB1079" t="str">
            <v xml:space="preserve">rvolkman    </v>
          </cell>
          <cell r="AC1079" t="str">
            <v xml:space="preserve">ARSE4APC                                                                                                                            </v>
          </cell>
          <cell r="AD1079" t="str">
            <v xml:space="preserve">ARSE4APC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9" t="str">
            <v xml:space="preserve"> </v>
          </cell>
          <cell r="AF1079" t="str">
            <v>NP5</v>
          </cell>
          <cell r="AG1079" t="str">
            <v xml:space="preserve">jahorn      </v>
          </cell>
          <cell r="AH1079">
            <v>4502206938</v>
          </cell>
          <cell r="AI1079">
            <v>10</v>
          </cell>
          <cell r="AJ10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9" t="str">
            <v xml:space="preserve">                  </v>
          </cell>
          <cell r="AL1079">
            <v>1000527524</v>
          </cell>
          <cell r="AM1079" t="str">
            <v>X</v>
          </cell>
          <cell r="AN1079" t="str">
            <v>X</v>
          </cell>
          <cell r="AR1079">
            <v>20210611</v>
          </cell>
        </row>
        <row r="1080">
          <cell r="E1080" t="str">
            <v>ARSE2APC</v>
          </cell>
          <cell r="F1080">
            <v>310</v>
          </cell>
          <cell r="G1080">
            <v>1000081891</v>
          </cell>
          <cell r="H1080" t="str">
            <v xml:space="preserve">          </v>
          </cell>
          <cell r="I1080" t="str">
            <v xml:space="preserve">          </v>
          </cell>
          <cell r="J1080" t="str">
            <v xml:space="preserve">          </v>
          </cell>
          <cell r="K1080">
            <v>7685545</v>
          </cell>
          <cell r="L1080">
            <v>96</v>
          </cell>
          <cell r="M1080" t="str">
            <v xml:space="preserve">EA </v>
          </cell>
          <cell r="N1080">
            <v>20210703</v>
          </cell>
          <cell r="O1080" t="str">
            <v>CNE2</v>
          </cell>
          <cell r="P1080" t="str">
            <v>EN03</v>
          </cell>
          <cell r="Q1080">
            <v>30.4</v>
          </cell>
          <cell r="R1080">
            <v>1</v>
          </cell>
          <cell r="S1080" t="str">
            <v xml:space="preserve"> </v>
          </cell>
          <cell r="T1080" t="str">
            <v xml:space="preserve">USD  </v>
          </cell>
          <cell r="U1080" t="str">
            <v>K</v>
          </cell>
          <cell r="V1080" t="str">
            <v xml:space="preserve"> </v>
          </cell>
          <cell r="W1080" t="str">
            <v xml:space="preserve">          </v>
          </cell>
          <cell r="X1080">
            <v>0</v>
          </cell>
          <cell r="Y1080">
            <v>502720</v>
          </cell>
          <cell r="Z1080">
            <v>42470</v>
          </cell>
          <cell r="AA1080">
            <v>6656</v>
          </cell>
          <cell r="AB1080" t="str">
            <v xml:space="preserve">rvolkman    </v>
          </cell>
          <cell r="AC1080" t="str">
            <v xml:space="preserve">ARSE2APC                                                                                                                            </v>
          </cell>
          <cell r="AD1080" t="str">
            <v xml:space="preserve">ARSE2APC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0" t="str">
            <v xml:space="preserve"> </v>
          </cell>
          <cell r="AF1080" t="str">
            <v>NP5</v>
          </cell>
          <cell r="AG1080" t="str">
            <v xml:space="preserve">jahorn      </v>
          </cell>
          <cell r="AH1080">
            <v>4502206939</v>
          </cell>
          <cell r="AI1080">
            <v>10</v>
          </cell>
          <cell r="AJ10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0" t="str">
            <v xml:space="preserve">                  </v>
          </cell>
          <cell r="AL1080">
            <v>1000527524</v>
          </cell>
          <cell r="AM1080" t="str">
            <v>X</v>
          </cell>
          <cell r="AN1080" t="str">
            <v>X</v>
          </cell>
          <cell r="AR1080">
            <v>20210611</v>
          </cell>
        </row>
        <row r="1081">
          <cell r="E1081" t="str">
            <v>ARSE2ASC</v>
          </cell>
          <cell r="F1081">
            <v>310</v>
          </cell>
          <cell r="G1081">
            <v>1000081891</v>
          </cell>
          <cell r="H1081" t="str">
            <v xml:space="preserve">          </v>
          </cell>
          <cell r="I1081" t="str">
            <v xml:space="preserve">          </v>
          </cell>
          <cell r="J1081" t="str">
            <v xml:space="preserve">          </v>
          </cell>
          <cell r="K1081">
            <v>7685545</v>
          </cell>
          <cell r="L1081">
            <v>80</v>
          </cell>
          <cell r="M1081" t="str">
            <v xml:space="preserve">EA </v>
          </cell>
          <cell r="N1081">
            <v>20210703</v>
          </cell>
          <cell r="O1081" t="str">
            <v>CNE2</v>
          </cell>
          <cell r="P1081" t="str">
            <v>EN03</v>
          </cell>
          <cell r="Q1081">
            <v>55.5</v>
          </cell>
          <cell r="R1081">
            <v>1</v>
          </cell>
          <cell r="S1081" t="str">
            <v xml:space="preserve"> </v>
          </cell>
          <cell r="T1081" t="str">
            <v xml:space="preserve">USD  </v>
          </cell>
          <cell r="U1081" t="str">
            <v>K</v>
          </cell>
          <cell r="V1081" t="str">
            <v xml:space="preserve"> </v>
          </cell>
          <cell r="W1081" t="str">
            <v xml:space="preserve">          </v>
          </cell>
          <cell r="X1081">
            <v>0</v>
          </cell>
          <cell r="Y1081">
            <v>502720</v>
          </cell>
          <cell r="Z1081">
            <v>42470</v>
          </cell>
          <cell r="AA1081">
            <v>6656</v>
          </cell>
          <cell r="AB1081" t="str">
            <v xml:space="preserve">rvolkman    </v>
          </cell>
          <cell r="AC1081" t="str">
            <v xml:space="preserve">ARSE2ASC                                                                                                                            </v>
          </cell>
          <cell r="AD1081" t="str">
            <v xml:space="preserve">ARSE2ASC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1" t="str">
            <v xml:space="preserve"> </v>
          </cell>
          <cell r="AF1081" t="str">
            <v>NP5</v>
          </cell>
          <cell r="AG1081" t="str">
            <v xml:space="preserve">jahorn      </v>
          </cell>
          <cell r="AH1081">
            <v>4502206940</v>
          </cell>
          <cell r="AI1081">
            <v>10</v>
          </cell>
          <cell r="AJ10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1" t="str">
            <v xml:space="preserve">                  </v>
          </cell>
          <cell r="AL1081">
            <v>1000527524</v>
          </cell>
          <cell r="AM1081" t="str">
            <v>X</v>
          </cell>
          <cell r="AN1081" t="str">
            <v>X</v>
          </cell>
          <cell r="AR1081">
            <v>20210611</v>
          </cell>
        </row>
        <row r="1082">
          <cell r="E1082" t="str">
            <v>ARSS2FCDOE_VAT</v>
          </cell>
          <cell r="F1082">
            <v>310</v>
          </cell>
          <cell r="G1082">
            <v>1000081891</v>
          </cell>
          <cell r="H1082" t="str">
            <v xml:space="preserve">          </v>
          </cell>
          <cell r="I1082" t="str">
            <v xml:space="preserve">          </v>
          </cell>
          <cell r="J1082" t="str">
            <v xml:space="preserve">          </v>
          </cell>
          <cell r="K1082">
            <v>7685545</v>
          </cell>
          <cell r="L1082">
            <v>12</v>
          </cell>
          <cell r="M1082" t="str">
            <v xml:space="preserve">EA </v>
          </cell>
          <cell r="N1082">
            <v>20210619</v>
          </cell>
          <cell r="O1082" t="str">
            <v>CNE2</v>
          </cell>
          <cell r="P1082" t="str">
            <v>EN03</v>
          </cell>
          <cell r="Q1082">
            <v>43.96</v>
          </cell>
          <cell r="R1082">
            <v>1</v>
          </cell>
          <cell r="S1082" t="str">
            <v xml:space="preserve"> </v>
          </cell>
          <cell r="T1082" t="str">
            <v xml:space="preserve">USD  </v>
          </cell>
          <cell r="U1082" t="str">
            <v>K</v>
          </cell>
          <cell r="V1082" t="str">
            <v xml:space="preserve"> </v>
          </cell>
          <cell r="W1082" t="str">
            <v xml:space="preserve">          </v>
          </cell>
          <cell r="X1082">
            <v>0</v>
          </cell>
          <cell r="Y1082">
            <v>502720</v>
          </cell>
          <cell r="Z1082">
            <v>42470</v>
          </cell>
          <cell r="AA1082">
            <v>6656</v>
          </cell>
          <cell r="AB1082" t="str">
            <v xml:space="preserve">rvolkman    </v>
          </cell>
          <cell r="AC1082" t="str">
            <v xml:space="preserve">ARSS2FCDOE_VAT                                                                                                                      </v>
          </cell>
          <cell r="AD1082" t="str">
            <v xml:space="preserve">ARSS2FCDOE_VAT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2" t="str">
            <v xml:space="preserve"> </v>
          </cell>
          <cell r="AF1082" t="str">
            <v>NP5</v>
          </cell>
          <cell r="AG1082" t="str">
            <v xml:space="preserve">jahorn      </v>
          </cell>
          <cell r="AH1082">
            <v>4502206941</v>
          </cell>
          <cell r="AI1082">
            <v>10</v>
          </cell>
          <cell r="AJ10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2" t="str">
            <v xml:space="preserve">                  </v>
          </cell>
          <cell r="AL1082">
            <v>1000527524</v>
          </cell>
          <cell r="AM1082" t="str">
            <v>X</v>
          </cell>
          <cell r="AN1082" t="str">
            <v>X</v>
          </cell>
          <cell r="AR1082">
            <v>20210611</v>
          </cell>
        </row>
        <row r="1083">
          <cell r="E1083" t="str">
            <v>ARSS2CEPF1</v>
          </cell>
          <cell r="F1083">
            <v>310</v>
          </cell>
          <cell r="G1083">
            <v>1000081891</v>
          </cell>
          <cell r="H1083" t="str">
            <v xml:space="preserve">          </v>
          </cell>
          <cell r="I1083" t="str">
            <v xml:space="preserve">          </v>
          </cell>
          <cell r="J1083" t="str">
            <v xml:space="preserve">          </v>
          </cell>
          <cell r="K1083">
            <v>7685545</v>
          </cell>
          <cell r="L1083">
            <v>140</v>
          </cell>
          <cell r="M1083" t="str">
            <v xml:space="preserve">EA </v>
          </cell>
          <cell r="N1083">
            <v>20210703</v>
          </cell>
          <cell r="O1083" t="str">
            <v>CNE2</v>
          </cell>
          <cell r="P1083" t="str">
            <v>EN03</v>
          </cell>
          <cell r="Q1083">
            <v>37.69</v>
          </cell>
          <cell r="R1083">
            <v>1</v>
          </cell>
          <cell r="S1083" t="str">
            <v xml:space="preserve"> </v>
          </cell>
          <cell r="T1083" t="str">
            <v xml:space="preserve">USD  </v>
          </cell>
          <cell r="U1083" t="str">
            <v>K</v>
          </cell>
          <cell r="V1083" t="str">
            <v xml:space="preserve"> </v>
          </cell>
          <cell r="W1083" t="str">
            <v xml:space="preserve">          </v>
          </cell>
          <cell r="X1083">
            <v>0</v>
          </cell>
          <cell r="Y1083">
            <v>502720</v>
          </cell>
          <cell r="Z1083">
            <v>42470</v>
          </cell>
          <cell r="AA1083">
            <v>6656</v>
          </cell>
          <cell r="AB1083" t="str">
            <v xml:space="preserve">rvolkman    </v>
          </cell>
          <cell r="AC1083" t="str">
            <v xml:space="preserve">ARSS2CEPF1                                                                                                                          </v>
          </cell>
          <cell r="AD1083" t="str">
            <v xml:space="preserve">ARSS2CEPF1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3" t="str">
            <v xml:space="preserve"> </v>
          </cell>
          <cell r="AF1083" t="str">
            <v>NP5</v>
          </cell>
          <cell r="AG1083" t="str">
            <v xml:space="preserve">jahorn      </v>
          </cell>
          <cell r="AH1083">
            <v>4502206929</v>
          </cell>
          <cell r="AI1083">
            <v>10</v>
          </cell>
          <cell r="AJ10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3" t="str">
            <v xml:space="preserve">                  </v>
          </cell>
          <cell r="AL1083">
            <v>1000527524</v>
          </cell>
          <cell r="AM1083" t="str">
            <v>X</v>
          </cell>
          <cell r="AN1083" t="str">
            <v>X</v>
          </cell>
          <cell r="AR1083">
            <v>20210611</v>
          </cell>
        </row>
        <row r="1084">
          <cell r="E1084" t="str">
            <v>ARSE8AMPC</v>
          </cell>
          <cell r="F1084">
            <v>310</v>
          </cell>
          <cell r="G1084">
            <v>1000081891</v>
          </cell>
          <cell r="H1084" t="str">
            <v xml:space="preserve">          </v>
          </cell>
          <cell r="I1084" t="str">
            <v xml:space="preserve">          </v>
          </cell>
          <cell r="J1084" t="str">
            <v xml:space="preserve">          </v>
          </cell>
          <cell r="K1084">
            <v>7685545</v>
          </cell>
          <cell r="L1084">
            <v>80</v>
          </cell>
          <cell r="M1084" t="str">
            <v xml:space="preserve">EA </v>
          </cell>
          <cell r="N1084">
            <v>20210703</v>
          </cell>
          <cell r="O1084" t="str">
            <v>CNE2</v>
          </cell>
          <cell r="P1084" t="str">
            <v>EN03</v>
          </cell>
          <cell r="Q1084">
            <v>30.83</v>
          </cell>
          <cell r="R1084">
            <v>1</v>
          </cell>
          <cell r="S1084" t="str">
            <v xml:space="preserve"> </v>
          </cell>
          <cell r="T1084" t="str">
            <v xml:space="preserve">USD  </v>
          </cell>
          <cell r="U1084" t="str">
            <v>K</v>
          </cell>
          <cell r="V1084" t="str">
            <v xml:space="preserve"> </v>
          </cell>
          <cell r="W1084" t="str">
            <v xml:space="preserve">          </v>
          </cell>
          <cell r="X1084">
            <v>0</v>
          </cell>
          <cell r="Y1084">
            <v>502720</v>
          </cell>
          <cell r="Z1084">
            <v>42470</v>
          </cell>
          <cell r="AA1084">
            <v>6656</v>
          </cell>
          <cell r="AB1084" t="str">
            <v xml:space="preserve">rvolkman    </v>
          </cell>
          <cell r="AC1084" t="str">
            <v xml:space="preserve">ARSE8AMPC                                                                                                                           </v>
          </cell>
          <cell r="AD1084" t="str">
            <v xml:space="preserve">ARSE8AMPC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4" t="str">
            <v xml:space="preserve"> </v>
          </cell>
          <cell r="AF1084" t="str">
            <v>NP5</v>
          </cell>
          <cell r="AG1084" t="str">
            <v xml:space="preserve">jahorn      </v>
          </cell>
          <cell r="AH1084">
            <v>4502206930</v>
          </cell>
          <cell r="AI1084">
            <v>10</v>
          </cell>
          <cell r="AJ10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4" t="str">
            <v xml:space="preserve">                  </v>
          </cell>
          <cell r="AL1084">
            <v>1000527524</v>
          </cell>
          <cell r="AM1084" t="str">
            <v>X</v>
          </cell>
          <cell r="AN1084" t="str">
            <v>X</v>
          </cell>
          <cell r="AR1084">
            <v>20210611</v>
          </cell>
        </row>
        <row r="1085">
          <cell r="E1085" t="str">
            <v>ARSF8APC</v>
          </cell>
          <cell r="F1085">
            <v>310</v>
          </cell>
          <cell r="G1085">
            <v>1000081891</v>
          </cell>
          <cell r="H1085" t="str">
            <v xml:space="preserve">          </v>
          </cell>
          <cell r="I1085" t="str">
            <v xml:space="preserve">          </v>
          </cell>
          <cell r="J1085" t="str">
            <v xml:space="preserve">          </v>
          </cell>
          <cell r="K1085">
            <v>7685545</v>
          </cell>
          <cell r="L1085">
            <v>80</v>
          </cell>
          <cell r="M1085" t="str">
            <v xml:space="preserve">EA </v>
          </cell>
          <cell r="N1085">
            <v>20210703</v>
          </cell>
          <cell r="O1085" t="str">
            <v>CNE2</v>
          </cell>
          <cell r="P1085" t="str">
            <v>EN03</v>
          </cell>
          <cell r="Q1085">
            <v>30.83</v>
          </cell>
          <cell r="R1085">
            <v>1</v>
          </cell>
          <cell r="S1085" t="str">
            <v xml:space="preserve"> </v>
          </cell>
          <cell r="T1085" t="str">
            <v xml:space="preserve">USD  </v>
          </cell>
          <cell r="U1085" t="str">
            <v>K</v>
          </cell>
          <cell r="V1085" t="str">
            <v xml:space="preserve"> </v>
          </cell>
          <cell r="W1085" t="str">
            <v xml:space="preserve">          </v>
          </cell>
          <cell r="X1085">
            <v>0</v>
          </cell>
          <cell r="Y1085">
            <v>502720</v>
          </cell>
          <cell r="Z1085">
            <v>42470</v>
          </cell>
          <cell r="AA1085">
            <v>6656</v>
          </cell>
          <cell r="AB1085" t="str">
            <v xml:space="preserve">rvolkman    </v>
          </cell>
          <cell r="AC1085" t="str">
            <v xml:space="preserve">ARSF8APC                                                                                                                            </v>
          </cell>
          <cell r="AD1085" t="str">
            <v xml:space="preserve">ARSF8APC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5" t="str">
            <v xml:space="preserve"> </v>
          </cell>
          <cell r="AF1085" t="str">
            <v>NP5</v>
          </cell>
          <cell r="AG1085" t="str">
            <v xml:space="preserve">jahorn      </v>
          </cell>
          <cell r="AH1085">
            <v>4502206931</v>
          </cell>
          <cell r="AI1085">
            <v>10</v>
          </cell>
          <cell r="AJ10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5" t="str">
            <v xml:space="preserve">                  </v>
          </cell>
          <cell r="AL1085">
            <v>1000527524</v>
          </cell>
          <cell r="AM1085" t="str">
            <v>X</v>
          </cell>
          <cell r="AN1085" t="str">
            <v>X</v>
          </cell>
          <cell r="AR1085">
            <v>20210611</v>
          </cell>
        </row>
        <row r="1086">
          <cell r="E1086" t="str">
            <v>ARSF8ASC</v>
          </cell>
          <cell r="F1086">
            <v>310</v>
          </cell>
          <cell r="G1086">
            <v>1000081891</v>
          </cell>
          <cell r="H1086" t="str">
            <v xml:space="preserve">          </v>
          </cell>
          <cell r="I1086" t="str">
            <v xml:space="preserve">          </v>
          </cell>
          <cell r="J1086" t="str">
            <v xml:space="preserve">          </v>
          </cell>
          <cell r="K1086">
            <v>7685545</v>
          </cell>
          <cell r="L1086">
            <v>80</v>
          </cell>
          <cell r="M1086" t="str">
            <v xml:space="preserve">EA </v>
          </cell>
          <cell r="N1086">
            <v>20210703</v>
          </cell>
          <cell r="O1086" t="str">
            <v>CNE2</v>
          </cell>
          <cell r="P1086" t="str">
            <v>EN03</v>
          </cell>
          <cell r="Q1086">
            <v>55.94</v>
          </cell>
          <cell r="R1086">
            <v>1</v>
          </cell>
          <cell r="S1086" t="str">
            <v xml:space="preserve"> </v>
          </cell>
          <cell r="T1086" t="str">
            <v xml:space="preserve">USD  </v>
          </cell>
          <cell r="U1086" t="str">
            <v>K</v>
          </cell>
          <cell r="V1086" t="str">
            <v xml:space="preserve"> </v>
          </cell>
          <cell r="W1086" t="str">
            <v xml:space="preserve">          </v>
          </cell>
          <cell r="X1086">
            <v>0</v>
          </cell>
          <cell r="Y1086">
            <v>502720</v>
          </cell>
          <cell r="Z1086">
            <v>42470</v>
          </cell>
          <cell r="AA1086">
            <v>6656</v>
          </cell>
          <cell r="AB1086" t="str">
            <v xml:space="preserve">rvolkman    </v>
          </cell>
          <cell r="AC1086" t="str">
            <v xml:space="preserve">ARSF8ASC                                                                                                                            </v>
          </cell>
          <cell r="AD1086" t="str">
            <v xml:space="preserve">ARSF8ASC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6" t="str">
            <v xml:space="preserve"> </v>
          </cell>
          <cell r="AF1086" t="str">
            <v>NP5</v>
          </cell>
          <cell r="AG1086" t="str">
            <v xml:space="preserve">jahorn      </v>
          </cell>
          <cell r="AH1086">
            <v>4502206932</v>
          </cell>
          <cell r="AI1086">
            <v>10</v>
          </cell>
          <cell r="AJ10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6" t="str">
            <v xml:space="preserve">                  </v>
          </cell>
          <cell r="AL1086">
            <v>1000527524</v>
          </cell>
          <cell r="AM1086" t="str">
            <v>X</v>
          </cell>
          <cell r="AN1086" t="str">
            <v>X</v>
          </cell>
          <cell r="AR1086">
            <v>20210611</v>
          </cell>
        </row>
        <row r="1087">
          <cell r="E1087" t="str">
            <v>ARSF4APC</v>
          </cell>
          <cell r="F1087">
            <v>310</v>
          </cell>
          <cell r="G1087">
            <v>1000081891</v>
          </cell>
          <cell r="H1087" t="str">
            <v xml:space="preserve">          </v>
          </cell>
          <cell r="I1087" t="str">
            <v xml:space="preserve">          </v>
          </cell>
          <cell r="J1087" t="str">
            <v xml:space="preserve">          </v>
          </cell>
          <cell r="K1087">
            <v>7685545</v>
          </cell>
          <cell r="L1087">
            <v>72</v>
          </cell>
          <cell r="M1087" t="str">
            <v xml:space="preserve">EA </v>
          </cell>
          <cell r="N1087">
            <v>20210703</v>
          </cell>
          <cell r="O1087" t="str">
            <v>CNE2</v>
          </cell>
          <cell r="P1087" t="str">
            <v>EN03</v>
          </cell>
          <cell r="Q1087">
            <v>30.61</v>
          </cell>
          <cell r="R1087">
            <v>1</v>
          </cell>
          <cell r="S1087" t="str">
            <v xml:space="preserve"> </v>
          </cell>
          <cell r="T1087" t="str">
            <v xml:space="preserve">USD  </v>
          </cell>
          <cell r="U1087" t="str">
            <v>K</v>
          </cell>
          <cell r="V1087" t="str">
            <v xml:space="preserve"> </v>
          </cell>
          <cell r="W1087" t="str">
            <v xml:space="preserve">          </v>
          </cell>
          <cell r="X1087">
            <v>0</v>
          </cell>
          <cell r="Y1087">
            <v>502720</v>
          </cell>
          <cell r="Z1087">
            <v>42470</v>
          </cell>
          <cell r="AA1087">
            <v>6656</v>
          </cell>
          <cell r="AB1087" t="str">
            <v xml:space="preserve">rvolkman    </v>
          </cell>
          <cell r="AC1087" t="str">
            <v xml:space="preserve">ARSF4APC                                                                                                                            </v>
          </cell>
          <cell r="AD1087" t="str">
            <v xml:space="preserve">ARSF4APC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7" t="str">
            <v xml:space="preserve"> </v>
          </cell>
          <cell r="AF1087" t="str">
            <v>NP5</v>
          </cell>
          <cell r="AG1087" t="str">
            <v xml:space="preserve">jahorn      </v>
          </cell>
          <cell r="AH1087">
            <v>4502206933</v>
          </cell>
          <cell r="AI1087">
            <v>10</v>
          </cell>
          <cell r="AJ10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7" t="str">
            <v xml:space="preserve">                  </v>
          </cell>
          <cell r="AL1087">
            <v>1000527524</v>
          </cell>
          <cell r="AM1087" t="str">
            <v>X</v>
          </cell>
          <cell r="AN1087" t="str">
            <v>X</v>
          </cell>
          <cell r="AR1087">
            <v>20210611</v>
          </cell>
        </row>
        <row r="1088">
          <cell r="E1088" t="str">
            <v>ARSF4ASC</v>
          </cell>
          <cell r="F1088">
            <v>310</v>
          </cell>
          <cell r="G1088">
            <v>1000081891</v>
          </cell>
          <cell r="H1088" t="str">
            <v xml:space="preserve">          </v>
          </cell>
          <cell r="I1088" t="str">
            <v xml:space="preserve">          </v>
          </cell>
          <cell r="J1088" t="str">
            <v xml:space="preserve">          </v>
          </cell>
          <cell r="K1088">
            <v>7685545</v>
          </cell>
          <cell r="L1088">
            <v>64</v>
          </cell>
          <cell r="M1088" t="str">
            <v xml:space="preserve">EA </v>
          </cell>
          <cell r="N1088">
            <v>20210703</v>
          </cell>
          <cell r="O1088" t="str">
            <v>CNE2</v>
          </cell>
          <cell r="P1088" t="str">
            <v>EN03</v>
          </cell>
          <cell r="Q1088">
            <v>55.72</v>
          </cell>
          <cell r="R1088">
            <v>1</v>
          </cell>
          <cell r="S1088" t="str">
            <v xml:space="preserve"> </v>
          </cell>
          <cell r="T1088" t="str">
            <v xml:space="preserve">USD  </v>
          </cell>
          <cell r="U1088" t="str">
            <v>K</v>
          </cell>
          <cell r="V1088" t="str">
            <v xml:space="preserve"> </v>
          </cell>
          <cell r="W1088" t="str">
            <v xml:space="preserve">          </v>
          </cell>
          <cell r="X1088">
            <v>0</v>
          </cell>
          <cell r="Y1088">
            <v>502720</v>
          </cell>
          <cell r="Z1088">
            <v>42470</v>
          </cell>
          <cell r="AA1088">
            <v>6656</v>
          </cell>
          <cell r="AB1088" t="str">
            <v xml:space="preserve">rvolkman    </v>
          </cell>
          <cell r="AC1088" t="str">
            <v xml:space="preserve">ARSF4ASC                                                                                                                            </v>
          </cell>
          <cell r="AD1088" t="str">
            <v xml:space="preserve">ARSF4ASC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8" t="str">
            <v xml:space="preserve"> </v>
          </cell>
          <cell r="AF1088" t="str">
            <v>NP5</v>
          </cell>
          <cell r="AG1088" t="str">
            <v xml:space="preserve">jahorn      </v>
          </cell>
          <cell r="AH1088">
            <v>4502206934</v>
          </cell>
          <cell r="AI1088">
            <v>10</v>
          </cell>
          <cell r="AJ10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8" t="str">
            <v xml:space="preserve">                  </v>
          </cell>
          <cell r="AL1088">
            <v>1000527524</v>
          </cell>
          <cell r="AM1088" t="str">
            <v>X</v>
          </cell>
          <cell r="AN1088" t="str">
            <v>X</v>
          </cell>
          <cell r="AR1088">
            <v>20210611</v>
          </cell>
        </row>
        <row r="1089">
          <cell r="E1089" t="str">
            <v>ARSE8APC</v>
          </cell>
          <cell r="F1089">
            <v>310</v>
          </cell>
          <cell r="G1089">
            <v>1000081891</v>
          </cell>
          <cell r="H1089" t="str">
            <v xml:space="preserve">          </v>
          </cell>
          <cell r="I1089" t="str">
            <v xml:space="preserve">          </v>
          </cell>
          <cell r="J1089" t="str">
            <v xml:space="preserve">          </v>
          </cell>
          <cell r="K1089">
            <v>7685545</v>
          </cell>
          <cell r="L1089">
            <v>104</v>
          </cell>
          <cell r="M1089" t="str">
            <v xml:space="preserve">EA </v>
          </cell>
          <cell r="N1089">
            <v>20210703</v>
          </cell>
          <cell r="O1089" t="str">
            <v>CNE2</v>
          </cell>
          <cell r="P1089" t="str">
            <v>EN03</v>
          </cell>
          <cell r="Q1089">
            <v>30.83</v>
          </cell>
          <cell r="R1089">
            <v>1</v>
          </cell>
          <cell r="S1089" t="str">
            <v xml:space="preserve"> </v>
          </cell>
          <cell r="T1089" t="str">
            <v xml:space="preserve">USD  </v>
          </cell>
          <cell r="U1089" t="str">
            <v>K</v>
          </cell>
          <cell r="V1089" t="str">
            <v xml:space="preserve"> </v>
          </cell>
          <cell r="W1089" t="str">
            <v xml:space="preserve">          </v>
          </cell>
          <cell r="X1089">
            <v>0</v>
          </cell>
          <cell r="Y1089">
            <v>502720</v>
          </cell>
          <cell r="Z1089">
            <v>42470</v>
          </cell>
          <cell r="AA1089">
            <v>6656</v>
          </cell>
          <cell r="AB1089" t="str">
            <v xml:space="preserve">rvolkman    </v>
          </cell>
          <cell r="AC1089" t="str">
            <v xml:space="preserve">ARSE8APC                                                                                                                            </v>
          </cell>
          <cell r="AD1089" t="str">
            <v xml:space="preserve">ARSE8APC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9" t="str">
            <v xml:space="preserve"> </v>
          </cell>
          <cell r="AF1089" t="str">
            <v>NP5</v>
          </cell>
          <cell r="AG1089" t="str">
            <v xml:space="preserve">jahorn      </v>
          </cell>
          <cell r="AH1089">
            <v>4502206935</v>
          </cell>
          <cell r="AI1089">
            <v>10</v>
          </cell>
          <cell r="AJ10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9" t="str">
            <v xml:space="preserve">                  </v>
          </cell>
          <cell r="AL1089">
            <v>1000527524</v>
          </cell>
          <cell r="AM1089" t="str">
            <v>X</v>
          </cell>
          <cell r="AN1089" t="str">
            <v>X</v>
          </cell>
          <cell r="AR1089">
            <v>20210611</v>
          </cell>
        </row>
        <row r="1090">
          <cell r="E1090" t="str">
            <v>ARSF2APC</v>
          </cell>
          <cell r="F1090">
            <v>310</v>
          </cell>
          <cell r="G1090">
            <v>1000081891</v>
          </cell>
          <cell r="H1090" t="str">
            <v xml:space="preserve">          </v>
          </cell>
          <cell r="I1090" t="str">
            <v xml:space="preserve">          </v>
          </cell>
          <cell r="J1090" t="str">
            <v xml:space="preserve">          </v>
          </cell>
          <cell r="K1090">
            <v>7685545</v>
          </cell>
          <cell r="L1090">
            <v>64</v>
          </cell>
          <cell r="M1090" t="str">
            <v xml:space="preserve">EA </v>
          </cell>
          <cell r="N1090">
            <v>20210703</v>
          </cell>
          <cell r="O1090" t="str">
            <v>CNE2</v>
          </cell>
          <cell r="P1090" t="str">
            <v>EN03</v>
          </cell>
          <cell r="Q1090">
            <v>30.4</v>
          </cell>
          <cell r="R1090">
            <v>1</v>
          </cell>
          <cell r="S1090" t="str">
            <v xml:space="preserve"> </v>
          </cell>
          <cell r="T1090" t="str">
            <v xml:space="preserve">USD  </v>
          </cell>
          <cell r="U1090" t="str">
            <v>K</v>
          </cell>
          <cell r="V1090" t="str">
            <v xml:space="preserve"> </v>
          </cell>
          <cell r="W1090" t="str">
            <v xml:space="preserve">          </v>
          </cell>
          <cell r="X1090">
            <v>0</v>
          </cell>
          <cell r="Y1090">
            <v>502720</v>
          </cell>
          <cell r="Z1090">
            <v>42470</v>
          </cell>
          <cell r="AA1090">
            <v>6656</v>
          </cell>
          <cell r="AB1090" t="str">
            <v xml:space="preserve">rvolkman    </v>
          </cell>
          <cell r="AC1090" t="str">
            <v xml:space="preserve">ARSF2APC                                                                                                                            </v>
          </cell>
          <cell r="AD1090" t="str">
            <v xml:space="preserve">ARSF2APC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0" t="str">
            <v xml:space="preserve"> </v>
          </cell>
          <cell r="AF1090" t="str">
            <v>NP5</v>
          </cell>
          <cell r="AG1090" t="str">
            <v xml:space="preserve">jahorn      </v>
          </cell>
          <cell r="AH1090">
            <v>4502206936</v>
          </cell>
          <cell r="AI1090">
            <v>10</v>
          </cell>
          <cell r="AJ10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0" t="str">
            <v xml:space="preserve">                  </v>
          </cell>
          <cell r="AL1090">
            <v>1000527524</v>
          </cell>
          <cell r="AM1090" t="str">
            <v>X</v>
          </cell>
          <cell r="AN1090" t="str">
            <v>X</v>
          </cell>
          <cell r="AR1090">
            <v>20210611</v>
          </cell>
        </row>
        <row r="1091">
          <cell r="E1091" t="str">
            <v>AD64DOE2ND</v>
          </cell>
          <cell r="F1091">
            <v>310</v>
          </cell>
          <cell r="G1091">
            <v>1000081891</v>
          </cell>
          <cell r="H1091" t="str">
            <v xml:space="preserve">          </v>
          </cell>
          <cell r="I1091" t="str">
            <v xml:space="preserve">          </v>
          </cell>
          <cell r="J1091" t="str">
            <v xml:space="preserve">          </v>
          </cell>
          <cell r="K1091">
            <v>7685545</v>
          </cell>
          <cell r="L1091">
            <v>36</v>
          </cell>
          <cell r="M1091" t="str">
            <v xml:space="preserve">EA </v>
          </cell>
          <cell r="N1091">
            <v>20210703</v>
          </cell>
          <cell r="O1091" t="str">
            <v>CNE2</v>
          </cell>
          <cell r="P1091" t="str">
            <v>EN03</v>
          </cell>
          <cell r="Q1091">
            <v>54.97</v>
          </cell>
          <cell r="R1091">
            <v>1</v>
          </cell>
          <cell r="S1091" t="str">
            <v xml:space="preserve"> </v>
          </cell>
          <cell r="T1091" t="str">
            <v xml:space="preserve">USD  </v>
          </cell>
          <cell r="U1091" t="str">
            <v>K</v>
          </cell>
          <cell r="V1091" t="str">
            <v xml:space="preserve"> </v>
          </cell>
          <cell r="W1091" t="str">
            <v xml:space="preserve">          </v>
          </cell>
          <cell r="X1091">
            <v>0</v>
          </cell>
          <cell r="Y1091">
            <v>502720</v>
          </cell>
          <cell r="Z1091">
            <v>42470</v>
          </cell>
          <cell r="AA1091">
            <v>6656</v>
          </cell>
          <cell r="AB1091" t="str">
            <v xml:space="preserve">hoangan     </v>
          </cell>
          <cell r="AC1091" t="str">
            <v xml:space="preserve">AD64DOE2ND                                                                                                                          </v>
          </cell>
          <cell r="AD1091" t="str">
            <v xml:space="preserve">AD64DOE2ND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1" t="str">
            <v xml:space="preserve"> </v>
          </cell>
          <cell r="AF1091" t="str">
            <v>NP5</v>
          </cell>
          <cell r="AG1091" t="str">
            <v xml:space="preserve">jscuende    </v>
          </cell>
          <cell r="AH1091">
            <v>4502209896</v>
          </cell>
          <cell r="AI1091">
            <v>10</v>
          </cell>
          <cell r="AJ10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1" t="str">
            <v xml:space="preserve">                  </v>
          </cell>
          <cell r="AL1091">
            <v>1000526663</v>
          </cell>
          <cell r="AM1091" t="str">
            <v>X</v>
          </cell>
          <cell r="AN1091" t="str">
            <v>X</v>
          </cell>
          <cell r="AR1091">
            <v>20210618</v>
          </cell>
        </row>
        <row r="1092">
          <cell r="E1092" t="str">
            <v>AP2038QAL2</v>
          </cell>
          <cell r="F1092">
            <v>310</v>
          </cell>
          <cell r="G1092">
            <v>1000081891</v>
          </cell>
          <cell r="H1092" t="str">
            <v xml:space="preserve">          </v>
          </cell>
          <cell r="I1092" t="str">
            <v xml:space="preserve">          </v>
          </cell>
          <cell r="J1092" t="str">
            <v xml:space="preserve">          </v>
          </cell>
          <cell r="K1092">
            <v>7685545</v>
          </cell>
          <cell r="L1092">
            <v>280</v>
          </cell>
          <cell r="M1092" t="str">
            <v xml:space="preserve">EA </v>
          </cell>
          <cell r="N1092">
            <v>20210717</v>
          </cell>
          <cell r="O1092" t="str">
            <v>CNE2</v>
          </cell>
          <cell r="P1092" t="str">
            <v>EN03</v>
          </cell>
          <cell r="Q1092">
            <v>43.95</v>
          </cell>
          <cell r="R1092">
            <v>1</v>
          </cell>
          <cell r="S1092" t="str">
            <v xml:space="preserve"> </v>
          </cell>
          <cell r="T1092" t="str">
            <v xml:space="preserve">USD  </v>
          </cell>
          <cell r="U1092" t="str">
            <v>K</v>
          </cell>
          <cell r="V1092" t="str">
            <v xml:space="preserve"> </v>
          </cell>
          <cell r="W1092" t="str">
            <v xml:space="preserve">          </v>
          </cell>
          <cell r="X1092">
            <v>0</v>
          </cell>
          <cell r="Y1092">
            <v>502720</v>
          </cell>
          <cell r="Z1092">
            <v>42470</v>
          </cell>
          <cell r="AA1092">
            <v>6656</v>
          </cell>
          <cell r="AB1092" t="str">
            <v xml:space="preserve">hoangan     </v>
          </cell>
          <cell r="AC1092" t="str">
            <v xml:space="preserve">AP2038QAL2                                                                                                                          </v>
          </cell>
          <cell r="AD1092" t="str">
            <v xml:space="preserve">AP2038QAL2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2" t="str">
            <v xml:space="preserve"> </v>
          </cell>
          <cell r="AF1092" t="str">
            <v>NP5</v>
          </cell>
          <cell r="AG1092" t="str">
            <v xml:space="preserve">mjamies     </v>
          </cell>
          <cell r="AH1092">
            <v>4502209897</v>
          </cell>
          <cell r="AI1092">
            <v>10</v>
          </cell>
          <cell r="AJ10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2" t="str">
            <v xml:space="preserve">                  </v>
          </cell>
          <cell r="AL1092">
            <v>1000527530</v>
          </cell>
          <cell r="AM1092" t="str">
            <v>X</v>
          </cell>
          <cell r="AN1092" t="str">
            <v>X</v>
          </cell>
          <cell r="AR1092">
            <v>20210618</v>
          </cell>
        </row>
        <row r="1093">
          <cell r="E1093" t="str">
            <v>ARSS15ESC3</v>
          </cell>
          <cell r="F1093">
            <v>310</v>
          </cell>
          <cell r="G1093">
            <v>1000081891</v>
          </cell>
          <cell r="H1093" t="str">
            <v xml:space="preserve">          </v>
          </cell>
          <cell r="I1093" t="str">
            <v xml:space="preserve">          </v>
          </cell>
          <cell r="J1093" t="str">
            <v xml:space="preserve">          </v>
          </cell>
          <cell r="K1093">
            <v>7685545</v>
          </cell>
          <cell r="L1093">
            <v>26</v>
          </cell>
          <cell r="M1093" t="str">
            <v xml:space="preserve">EA </v>
          </cell>
          <cell r="N1093">
            <v>20210626</v>
          </cell>
          <cell r="O1093" t="str">
            <v>CNE2</v>
          </cell>
          <cell r="P1093" t="str">
            <v>EN03</v>
          </cell>
          <cell r="Q1093">
            <v>96.37</v>
          </cell>
          <cell r="R1093">
            <v>1</v>
          </cell>
          <cell r="S1093" t="str">
            <v xml:space="preserve"> </v>
          </cell>
          <cell r="T1093" t="str">
            <v xml:space="preserve">USD  </v>
          </cell>
          <cell r="U1093" t="str">
            <v>K</v>
          </cell>
          <cell r="V1093" t="str">
            <v xml:space="preserve"> </v>
          </cell>
          <cell r="W1093" t="str">
            <v xml:space="preserve">          </v>
          </cell>
          <cell r="X1093">
            <v>0</v>
          </cell>
          <cell r="Y1093">
            <v>502720</v>
          </cell>
          <cell r="Z1093">
            <v>42470</v>
          </cell>
          <cell r="AA1093">
            <v>6656</v>
          </cell>
          <cell r="AB1093" t="str">
            <v xml:space="preserve">rvolkman    </v>
          </cell>
          <cell r="AC1093" t="str">
            <v xml:space="preserve">ARSS15ESC3                                                                                                                          </v>
          </cell>
          <cell r="AD1093" t="str">
            <v xml:space="preserve">ARSS15ESC3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3" t="str">
            <v xml:space="preserve"> </v>
          </cell>
          <cell r="AF1093" t="str">
            <v>NP5</v>
          </cell>
          <cell r="AG1093" t="str">
            <v xml:space="preserve">jahorn      </v>
          </cell>
          <cell r="AH1093">
            <v>4502209898</v>
          </cell>
          <cell r="AI1093">
            <v>10</v>
          </cell>
          <cell r="AJ10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3" t="str">
            <v xml:space="preserve">                  </v>
          </cell>
          <cell r="AL1093">
            <v>1000527524</v>
          </cell>
          <cell r="AM1093" t="str">
            <v>X</v>
          </cell>
          <cell r="AN1093" t="str">
            <v>X</v>
          </cell>
          <cell r="AR1093">
            <v>20210618</v>
          </cell>
        </row>
        <row r="1094">
          <cell r="E1094" t="str">
            <v>ARSS15EPF3</v>
          </cell>
          <cell r="F1094">
            <v>310</v>
          </cell>
          <cell r="G1094">
            <v>1000081891</v>
          </cell>
          <cell r="H1094" t="str">
            <v xml:space="preserve">          </v>
          </cell>
          <cell r="I1094" t="str">
            <v xml:space="preserve">          </v>
          </cell>
          <cell r="J1094" t="str">
            <v xml:space="preserve">          </v>
          </cell>
          <cell r="K1094">
            <v>7685545</v>
          </cell>
          <cell r="L1094">
            <v>11</v>
          </cell>
          <cell r="M1094" t="str">
            <v xml:space="preserve">EA </v>
          </cell>
          <cell r="N1094">
            <v>20210626</v>
          </cell>
          <cell r="O1094" t="str">
            <v>CNE2</v>
          </cell>
          <cell r="P1094" t="str">
            <v>EN03</v>
          </cell>
          <cell r="Q1094">
            <v>95.4</v>
          </cell>
          <cell r="R1094">
            <v>1</v>
          </cell>
          <cell r="S1094" t="str">
            <v xml:space="preserve"> </v>
          </cell>
          <cell r="T1094" t="str">
            <v xml:space="preserve">USD  </v>
          </cell>
          <cell r="U1094" t="str">
            <v>K</v>
          </cell>
          <cell r="V1094" t="str">
            <v xml:space="preserve"> </v>
          </cell>
          <cell r="W1094" t="str">
            <v xml:space="preserve">          </v>
          </cell>
          <cell r="X1094">
            <v>0</v>
          </cell>
          <cell r="Y1094">
            <v>502720</v>
          </cell>
          <cell r="Z1094">
            <v>42470</v>
          </cell>
          <cell r="AA1094">
            <v>6656</v>
          </cell>
          <cell r="AB1094" t="str">
            <v xml:space="preserve">rvolkman    </v>
          </cell>
          <cell r="AC1094" t="str">
            <v xml:space="preserve">ARSS15EPF3                                                                                                                          </v>
          </cell>
          <cell r="AD1094" t="str">
            <v xml:space="preserve">ARSS15EPF3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4" t="str">
            <v xml:space="preserve"> </v>
          </cell>
          <cell r="AF1094" t="str">
            <v>NP5</v>
          </cell>
          <cell r="AG1094" t="str">
            <v xml:space="preserve">jahorn      </v>
          </cell>
          <cell r="AH1094">
            <v>4502209899</v>
          </cell>
          <cell r="AI1094">
            <v>10</v>
          </cell>
          <cell r="AJ10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4" t="str">
            <v xml:space="preserve">                  </v>
          </cell>
          <cell r="AL1094">
            <v>1000527524</v>
          </cell>
          <cell r="AM1094" t="str">
            <v>X</v>
          </cell>
          <cell r="AN1094" t="str">
            <v>X</v>
          </cell>
          <cell r="AR1094">
            <v>20210618</v>
          </cell>
        </row>
        <row r="1095">
          <cell r="E1095" t="str">
            <v>ARSS15ESF3</v>
          </cell>
          <cell r="F1095">
            <v>310</v>
          </cell>
          <cell r="G1095">
            <v>1000081891</v>
          </cell>
          <cell r="H1095" t="str">
            <v xml:space="preserve">          </v>
          </cell>
          <cell r="I1095" t="str">
            <v xml:space="preserve">          </v>
          </cell>
          <cell r="J1095" t="str">
            <v xml:space="preserve">          </v>
          </cell>
          <cell r="K1095">
            <v>7685545</v>
          </cell>
          <cell r="L1095">
            <v>11</v>
          </cell>
          <cell r="M1095" t="str">
            <v xml:space="preserve">EA </v>
          </cell>
          <cell r="N1095">
            <v>20210626</v>
          </cell>
          <cell r="O1095" t="str">
            <v>CNE2</v>
          </cell>
          <cell r="P1095" t="str">
            <v>EN03</v>
          </cell>
          <cell r="Q1095">
            <v>96.37</v>
          </cell>
          <cell r="R1095">
            <v>1</v>
          </cell>
          <cell r="S1095" t="str">
            <v xml:space="preserve"> </v>
          </cell>
          <cell r="T1095" t="str">
            <v xml:space="preserve">USD  </v>
          </cell>
          <cell r="U1095" t="str">
            <v>K</v>
          </cell>
          <cell r="V1095" t="str">
            <v xml:space="preserve"> </v>
          </cell>
          <cell r="W1095" t="str">
            <v xml:space="preserve">          </v>
          </cell>
          <cell r="X1095">
            <v>0</v>
          </cell>
          <cell r="Y1095">
            <v>502720</v>
          </cell>
          <cell r="Z1095">
            <v>42470</v>
          </cell>
          <cell r="AA1095">
            <v>6656</v>
          </cell>
          <cell r="AB1095" t="str">
            <v xml:space="preserve">rvolkman    </v>
          </cell>
          <cell r="AC1095" t="str">
            <v xml:space="preserve">ARSS15ESF3                                                                                                                          </v>
          </cell>
          <cell r="AD1095" t="str">
            <v xml:space="preserve">ARSS15ESF3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5" t="str">
            <v xml:space="preserve"> </v>
          </cell>
          <cell r="AF1095" t="str">
            <v>NP5</v>
          </cell>
          <cell r="AG1095" t="str">
            <v xml:space="preserve">jahorn      </v>
          </cell>
          <cell r="AH1095">
            <v>4502209900</v>
          </cell>
          <cell r="AI1095">
            <v>10</v>
          </cell>
          <cell r="AJ10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5" t="str">
            <v xml:space="preserve">                  </v>
          </cell>
          <cell r="AL1095">
            <v>1000527524</v>
          </cell>
          <cell r="AM1095" t="str">
            <v>X</v>
          </cell>
          <cell r="AN1095" t="str">
            <v>X</v>
          </cell>
          <cell r="AR1095">
            <v>20210618</v>
          </cell>
        </row>
        <row r="1096">
          <cell r="E1096" t="str">
            <v>ARSS15EPC3</v>
          </cell>
          <cell r="F1096">
            <v>310</v>
          </cell>
          <cell r="G1096">
            <v>1000081891</v>
          </cell>
          <cell r="H1096" t="str">
            <v xml:space="preserve">          </v>
          </cell>
          <cell r="I1096" t="str">
            <v xml:space="preserve">          </v>
          </cell>
          <cell r="J1096" t="str">
            <v xml:space="preserve">          </v>
          </cell>
          <cell r="K1096">
            <v>7685545</v>
          </cell>
          <cell r="L1096">
            <v>26</v>
          </cell>
          <cell r="M1096" t="str">
            <v xml:space="preserve">EA </v>
          </cell>
          <cell r="N1096">
            <v>20210626</v>
          </cell>
          <cell r="O1096" t="str">
            <v>CNE2</v>
          </cell>
          <cell r="P1096" t="str">
            <v>EN03</v>
          </cell>
          <cell r="Q1096">
            <v>95.5</v>
          </cell>
          <cell r="R1096">
            <v>1</v>
          </cell>
          <cell r="S1096" t="str">
            <v xml:space="preserve"> </v>
          </cell>
          <cell r="T1096" t="str">
            <v xml:space="preserve">USD  </v>
          </cell>
          <cell r="U1096" t="str">
            <v>K</v>
          </cell>
          <cell r="V1096" t="str">
            <v xml:space="preserve"> </v>
          </cell>
          <cell r="W1096" t="str">
            <v xml:space="preserve">          </v>
          </cell>
          <cell r="X1096">
            <v>0</v>
          </cell>
          <cell r="Y1096">
            <v>502720</v>
          </cell>
          <cell r="Z1096">
            <v>42470</v>
          </cell>
          <cell r="AA1096">
            <v>6656</v>
          </cell>
          <cell r="AB1096" t="str">
            <v xml:space="preserve">rvolkman    </v>
          </cell>
          <cell r="AC1096" t="str">
            <v xml:space="preserve">ARSS15EPC3                                                                                                                          </v>
          </cell>
          <cell r="AD1096" t="str">
            <v xml:space="preserve">ARSS15EPC3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6" t="str">
            <v xml:space="preserve"> </v>
          </cell>
          <cell r="AF1096" t="str">
            <v>NP5</v>
          </cell>
          <cell r="AG1096" t="str">
            <v xml:space="preserve">jahorn      </v>
          </cell>
          <cell r="AH1096">
            <v>4502209901</v>
          </cell>
          <cell r="AI1096">
            <v>10</v>
          </cell>
          <cell r="AJ10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6" t="str">
            <v xml:space="preserve">                  </v>
          </cell>
          <cell r="AL1096">
            <v>1000527524</v>
          </cell>
          <cell r="AM1096" t="str">
            <v>X</v>
          </cell>
          <cell r="AN1096" t="str">
            <v>X</v>
          </cell>
          <cell r="AR1096">
            <v>20210618</v>
          </cell>
        </row>
        <row r="1097">
          <cell r="E1097" t="str">
            <v>KHT85QSHPP</v>
          </cell>
          <cell r="F1097">
            <v>310</v>
          </cell>
          <cell r="G1097">
            <v>1000081891</v>
          </cell>
          <cell r="H1097" t="str">
            <v xml:space="preserve">          </v>
          </cell>
          <cell r="I1097" t="str">
            <v xml:space="preserve">          </v>
          </cell>
          <cell r="J1097" t="str">
            <v xml:space="preserve">          </v>
          </cell>
          <cell r="K1097">
            <v>7685545</v>
          </cell>
          <cell r="L1097">
            <v>40</v>
          </cell>
          <cell r="M1097" t="str">
            <v xml:space="preserve">EA </v>
          </cell>
          <cell r="N1097">
            <v>20210619</v>
          </cell>
          <cell r="O1097" t="str">
            <v>CNE2</v>
          </cell>
          <cell r="P1097" t="str">
            <v>EN03</v>
          </cell>
          <cell r="Q1097">
            <v>3.67</v>
          </cell>
          <cell r="R1097">
            <v>1</v>
          </cell>
          <cell r="S1097" t="str">
            <v xml:space="preserve"> </v>
          </cell>
          <cell r="T1097" t="str">
            <v xml:space="preserve">USD  </v>
          </cell>
          <cell r="U1097" t="str">
            <v>K</v>
          </cell>
          <cell r="V1097" t="str">
            <v xml:space="preserve"> </v>
          </cell>
          <cell r="W1097" t="str">
            <v xml:space="preserve">          </v>
          </cell>
          <cell r="X1097">
            <v>0</v>
          </cell>
          <cell r="Y1097">
            <v>502720</v>
          </cell>
          <cell r="Z1097">
            <v>42470</v>
          </cell>
          <cell r="AA1097">
            <v>6656</v>
          </cell>
          <cell r="AB1097" t="str">
            <v xml:space="preserve">ggaba       </v>
          </cell>
          <cell r="AC1097" t="str">
            <v xml:space="preserve">KHT85QSHPP                                                                                                                          </v>
          </cell>
          <cell r="AD1097" t="str">
            <v xml:space="preserve">KHT85QSHPP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7" t="str">
            <v xml:space="preserve"> </v>
          </cell>
          <cell r="AF1097" t="str">
            <v>NP5</v>
          </cell>
          <cell r="AG1097" t="str">
            <v xml:space="preserve">hkhong      </v>
          </cell>
          <cell r="AH1097">
            <v>4502209902</v>
          </cell>
          <cell r="AI1097">
            <v>10</v>
          </cell>
          <cell r="AJ10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7" t="str">
            <v xml:space="preserve">                  </v>
          </cell>
          <cell r="AL1097">
            <v>1000180220</v>
          </cell>
          <cell r="AM1097" t="str">
            <v>X</v>
          </cell>
          <cell r="AN1097" t="str">
            <v>X</v>
          </cell>
          <cell r="AR1097">
            <v>20210618</v>
          </cell>
        </row>
        <row r="1098">
          <cell r="E1098" t="str">
            <v>KHT81QSHPP</v>
          </cell>
          <cell r="F1098" t="str">
            <v>KHT81QSHPP</v>
          </cell>
          <cell r="G1098">
            <v>1000081891</v>
          </cell>
          <cell r="H1098" t="str">
            <v xml:space="preserve">          </v>
          </cell>
          <cell r="I1098" t="str">
            <v xml:space="preserve">          </v>
          </cell>
          <cell r="J1098" t="str">
            <v xml:space="preserve">          </v>
          </cell>
          <cell r="K1098">
            <v>7685545</v>
          </cell>
          <cell r="L1098">
            <v>290</v>
          </cell>
          <cell r="M1098" t="str">
            <v xml:space="preserve">EA </v>
          </cell>
          <cell r="N1098">
            <v>20210619</v>
          </cell>
          <cell r="O1098" t="str">
            <v>CNE2</v>
          </cell>
          <cell r="P1098" t="str">
            <v>EN03</v>
          </cell>
          <cell r="Q1098">
            <v>3.81</v>
          </cell>
          <cell r="R1098">
            <v>1</v>
          </cell>
          <cell r="S1098" t="str">
            <v xml:space="preserve"> </v>
          </cell>
          <cell r="T1098" t="str">
            <v xml:space="preserve">USD  </v>
          </cell>
          <cell r="U1098" t="str">
            <v>K</v>
          </cell>
          <cell r="V1098" t="str">
            <v xml:space="preserve"> </v>
          </cell>
          <cell r="W1098" t="str">
            <v xml:space="preserve">          </v>
          </cell>
          <cell r="X1098">
            <v>0</v>
          </cell>
          <cell r="Y1098">
            <v>502720</v>
          </cell>
          <cell r="Z1098">
            <v>42470</v>
          </cell>
          <cell r="AA1098">
            <v>6656</v>
          </cell>
          <cell r="AB1098" t="str">
            <v xml:space="preserve">ggaba       </v>
          </cell>
          <cell r="AC1098" t="str">
            <v xml:space="preserve">KHT81QSHPP                                                                                                                          </v>
          </cell>
          <cell r="AD1098" t="str">
            <v xml:space="preserve">KHT81QSHPP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8" t="str">
            <v xml:space="preserve"> </v>
          </cell>
          <cell r="AF1098" t="str">
            <v>NP5</v>
          </cell>
          <cell r="AG1098" t="str">
            <v xml:space="preserve">hkhong      </v>
          </cell>
          <cell r="AH1098">
            <v>4502209903</v>
          </cell>
          <cell r="AI1098">
            <v>10</v>
          </cell>
          <cell r="AJ10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8" t="str">
            <v xml:space="preserve">                  </v>
          </cell>
          <cell r="AL1098">
            <v>1000180220</v>
          </cell>
          <cell r="AM1098" t="str">
            <v>X</v>
          </cell>
          <cell r="AN1098" t="str">
            <v>X</v>
          </cell>
          <cell r="AR1098">
            <v>20210618</v>
          </cell>
        </row>
        <row r="1099">
          <cell r="E1099" t="str">
            <v>ARPS15FDOE</v>
          </cell>
          <cell r="F1099">
            <v>310</v>
          </cell>
          <cell r="G1099">
            <v>1000016047</v>
          </cell>
          <cell r="H1099" t="str">
            <v xml:space="preserve">          </v>
          </cell>
          <cell r="I1099" t="str">
            <v xml:space="preserve">          </v>
          </cell>
          <cell r="J1099" t="str">
            <v xml:space="preserve">          </v>
          </cell>
          <cell r="K1099">
            <v>7685545</v>
          </cell>
          <cell r="L1099">
            <v>5</v>
          </cell>
          <cell r="M1099" t="str">
            <v xml:space="preserve">EA </v>
          </cell>
          <cell r="N1099">
            <v>20210710</v>
          </cell>
          <cell r="O1099" t="str">
            <v>CNE2</v>
          </cell>
          <cell r="P1099" t="str">
            <v>EN01</v>
          </cell>
          <cell r="Q1099">
            <v>109.52</v>
          </cell>
          <cell r="R1099">
            <v>1</v>
          </cell>
          <cell r="S1099" t="str">
            <v xml:space="preserve"> </v>
          </cell>
          <cell r="T1099" t="str">
            <v xml:space="preserve">USD  </v>
          </cell>
          <cell r="U1099" t="str">
            <v>K</v>
          </cell>
          <cell r="V1099" t="str">
            <v xml:space="preserve"> </v>
          </cell>
          <cell r="W1099" t="str">
            <v xml:space="preserve">          </v>
          </cell>
          <cell r="X1099">
            <v>0</v>
          </cell>
          <cell r="Y1099">
            <v>502720</v>
          </cell>
          <cell r="Z1099">
            <v>42470</v>
          </cell>
          <cell r="AA1099">
            <v>6656</v>
          </cell>
          <cell r="AB1099" t="str">
            <v xml:space="preserve">rvolkman    </v>
          </cell>
          <cell r="AC1099" t="str">
            <v xml:space="preserve">ARPS15FDOE                                                                                                                          </v>
          </cell>
          <cell r="AD1099" t="str">
            <v xml:space="preserve">ARPS15FDOE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9" t="str">
            <v xml:space="preserve"> </v>
          </cell>
          <cell r="AF1099" t="str">
            <v>NP5</v>
          </cell>
          <cell r="AG1099" t="str">
            <v xml:space="preserve">jahorn      </v>
          </cell>
          <cell r="AH1099">
            <v>4502212996</v>
          </cell>
          <cell r="AI1099">
            <v>10</v>
          </cell>
          <cell r="AJ10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9" t="str">
            <v xml:space="preserve">                  </v>
          </cell>
          <cell r="AL1099">
            <v>1000527524</v>
          </cell>
          <cell r="AM1099" t="str">
            <v>X</v>
          </cell>
          <cell r="AN1099" t="str">
            <v>X</v>
          </cell>
          <cell r="AR1099">
            <v>20210625</v>
          </cell>
        </row>
        <row r="1100">
          <cell r="E1100" t="str">
            <v>BHVE32DOE</v>
          </cell>
          <cell r="F1100">
            <v>310</v>
          </cell>
          <cell r="G1100">
            <v>1000081891</v>
          </cell>
          <cell r="H1100" t="str">
            <v xml:space="preserve">          </v>
          </cell>
          <cell r="I1100" t="str">
            <v xml:space="preserve">          </v>
          </cell>
          <cell r="J1100" t="str">
            <v xml:space="preserve">          </v>
          </cell>
          <cell r="K1100">
            <v>7685545</v>
          </cell>
          <cell r="L1100">
            <v>12</v>
          </cell>
          <cell r="M1100" t="str">
            <v xml:space="preserve">EA </v>
          </cell>
          <cell r="N1100">
            <v>20210626</v>
          </cell>
          <cell r="O1100" t="str">
            <v>CNE2</v>
          </cell>
          <cell r="P1100" t="str">
            <v>EN03</v>
          </cell>
          <cell r="Q1100">
            <v>114.05</v>
          </cell>
          <cell r="R1100">
            <v>1</v>
          </cell>
          <cell r="S1100" t="str">
            <v xml:space="preserve"> </v>
          </cell>
          <cell r="T1100" t="str">
            <v xml:space="preserve">USD  </v>
          </cell>
          <cell r="U1100" t="str">
            <v>K</v>
          </cell>
          <cell r="V1100" t="str">
            <v xml:space="preserve"> </v>
          </cell>
          <cell r="W1100" t="str">
            <v xml:space="preserve">          </v>
          </cell>
          <cell r="X1100">
            <v>0</v>
          </cell>
          <cell r="Y1100">
            <v>502720</v>
          </cell>
          <cell r="Z1100">
            <v>42470</v>
          </cell>
          <cell r="AA1100">
            <v>6656</v>
          </cell>
          <cell r="AB1100" t="str">
            <v xml:space="preserve">hoangan     </v>
          </cell>
          <cell r="AC1100" t="str">
            <v xml:space="preserve">BHVE32DOE                                                                                                                           </v>
          </cell>
          <cell r="AD1100" t="str">
            <v xml:space="preserve">BHVE32DOE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0" t="str">
            <v xml:space="preserve"> </v>
          </cell>
          <cell r="AF1100" t="str">
            <v>NP5</v>
          </cell>
          <cell r="AG1100" t="str">
            <v xml:space="preserve">strivedi    </v>
          </cell>
          <cell r="AH1100">
            <v>4502213005</v>
          </cell>
          <cell r="AI1100">
            <v>10</v>
          </cell>
          <cell r="AJ1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0" t="str">
            <v xml:space="preserve">                  </v>
          </cell>
          <cell r="AL1100">
            <v>1000180207</v>
          </cell>
          <cell r="AM1100" t="str">
            <v>X</v>
          </cell>
          <cell r="AN1100" t="str">
            <v>X</v>
          </cell>
          <cell r="AR1100">
            <v>20210625</v>
          </cell>
        </row>
        <row r="1101">
          <cell r="E1101" t="str">
            <v>AVSF30RPR</v>
          </cell>
          <cell r="F1101">
            <v>310</v>
          </cell>
          <cell r="G1101">
            <v>1000081891</v>
          </cell>
          <cell r="H1101" t="str">
            <v xml:space="preserve">          </v>
          </cell>
          <cell r="I1101" t="str">
            <v xml:space="preserve">          </v>
          </cell>
          <cell r="J1101" t="str">
            <v xml:space="preserve">          </v>
          </cell>
          <cell r="K1101">
            <v>7685545</v>
          </cell>
          <cell r="L1101">
            <v>32</v>
          </cell>
          <cell r="M1101" t="str">
            <v xml:space="preserve">EA </v>
          </cell>
          <cell r="N1101">
            <v>20210717</v>
          </cell>
          <cell r="O1101" t="str">
            <v>CNE2</v>
          </cell>
          <cell r="P1101" t="str">
            <v>EN03</v>
          </cell>
          <cell r="Q1101">
            <v>114.79</v>
          </cell>
          <cell r="R1101">
            <v>1</v>
          </cell>
          <cell r="S1101" t="str">
            <v xml:space="preserve"> </v>
          </cell>
          <cell r="T1101" t="str">
            <v xml:space="preserve">USD  </v>
          </cell>
          <cell r="U1101" t="str">
            <v>K</v>
          </cell>
          <cell r="V1101" t="str">
            <v xml:space="preserve"> </v>
          </cell>
          <cell r="W1101" t="str">
            <v xml:space="preserve">          </v>
          </cell>
          <cell r="X1101">
            <v>0</v>
          </cell>
          <cell r="Y1101">
            <v>502720</v>
          </cell>
          <cell r="Z1101">
            <v>42470</v>
          </cell>
          <cell r="AA1101">
            <v>6656</v>
          </cell>
          <cell r="AB1101" t="str">
            <v xml:space="preserve">ggaba       </v>
          </cell>
          <cell r="AC1101" t="str">
            <v xml:space="preserve">AVSF30RPR                                                                                                                           </v>
          </cell>
          <cell r="AD1101" t="str">
            <v xml:space="preserve">AVSF30RPR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1" t="str">
            <v xml:space="preserve"> </v>
          </cell>
          <cell r="AF1101" t="str">
            <v>NP5</v>
          </cell>
          <cell r="AG1101" t="str">
            <v xml:space="preserve">jahorn      </v>
          </cell>
          <cell r="AH1101">
            <v>4502212997</v>
          </cell>
          <cell r="AI1101">
            <v>10</v>
          </cell>
          <cell r="AJ1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1" t="str">
            <v xml:space="preserve">                  </v>
          </cell>
          <cell r="AL1101">
            <v>1000523037</v>
          </cell>
          <cell r="AM1101" t="str">
            <v>X</v>
          </cell>
          <cell r="AN1101" t="str">
            <v>X</v>
          </cell>
          <cell r="AR1101">
            <v>20210625</v>
          </cell>
        </row>
        <row r="1102">
          <cell r="E1102" t="str">
            <v>AVSF17EEFW</v>
          </cell>
          <cell r="F1102">
            <v>310</v>
          </cell>
          <cell r="G1102">
            <v>1000081891</v>
          </cell>
          <cell r="H1102" t="str">
            <v xml:space="preserve">          </v>
          </cell>
          <cell r="I1102" t="str">
            <v xml:space="preserve">          </v>
          </cell>
          <cell r="J1102" t="str">
            <v xml:space="preserve">          </v>
          </cell>
          <cell r="K1102">
            <v>7685545</v>
          </cell>
          <cell r="L1102">
            <v>136</v>
          </cell>
          <cell r="M1102" t="str">
            <v xml:space="preserve">EA </v>
          </cell>
          <cell r="N1102">
            <v>20210717</v>
          </cell>
          <cell r="O1102" t="str">
            <v>CNE2</v>
          </cell>
          <cell r="P1102" t="str">
            <v>EN03</v>
          </cell>
          <cell r="Q1102">
            <v>43.47</v>
          </cell>
          <cell r="R1102">
            <v>1</v>
          </cell>
          <cell r="S1102" t="str">
            <v xml:space="preserve"> </v>
          </cell>
          <cell r="T1102" t="str">
            <v xml:space="preserve">USD  </v>
          </cell>
          <cell r="U1102" t="str">
            <v>K</v>
          </cell>
          <cell r="V1102" t="str">
            <v xml:space="preserve"> </v>
          </cell>
          <cell r="W1102" t="str">
            <v xml:space="preserve">          </v>
          </cell>
          <cell r="X1102">
            <v>0</v>
          </cell>
          <cell r="Y1102">
            <v>502720</v>
          </cell>
          <cell r="Z1102">
            <v>42470</v>
          </cell>
          <cell r="AA1102">
            <v>6656</v>
          </cell>
          <cell r="AB1102" t="str">
            <v xml:space="preserve">ggaba       </v>
          </cell>
          <cell r="AC1102" t="str">
            <v xml:space="preserve">AVSF17EEFW                                                                                                                          </v>
          </cell>
          <cell r="AD1102" t="str">
            <v xml:space="preserve">AVSF17EEFW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2" t="str">
            <v xml:space="preserve"> </v>
          </cell>
          <cell r="AF1102" t="str">
            <v>NP5</v>
          </cell>
          <cell r="AG1102" t="str">
            <v xml:space="preserve">jahorn      </v>
          </cell>
          <cell r="AH1102">
            <v>4502212998</v>
          </cell>
          <cell r="AI1102">
            <v>10</v>
          </cell>
          <cell r="AJ1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2" t="str">
            <v xml:space="preserve">                  </v>
          </cell>
          <cell r="AL1102">
            <v>1000523037</v>
          </cell>
          <cell r="AM1102" t="str">
            <v>X</v>
          </cell>
          <cell r="AN1102" t="str">
            <v>X</v>
          </cell>
          <cell r="AR1102">
            <v>20210625</v>
          </cell>
        </row>
        <row r="1103">
          <cell r="E1103" t="str">
            <v>AVEF30MSRD</v>
          </cell>
          <cell r="F1103">
            <v>310</v>
          </cell>
          <cell r="G1103">
            <v>1000081891</v>
          </cell>
          <cell r="H1103" t="str">
            <v xml:space="preserve">          </v>
          </cell>
          <cell r="I1103" t="str">
            <v xml:space="preserve">          </v>
          </cell>
          <cell r="J1103" t="str">
            <v xml:space="preserve">          </v>
          </cell>
          <cell r="K1103">
            <v>7685545</v>
          </cell>
          <cell r="L1103">
            <v>64</v>
          </cell>
          <cell r="M1103" t="str">
            <v xml:space="preserve">EA </v>
          </cell>
          <cell r="N1103">
            <v>20210717</v>
          </cell>
          <cell r="O1103" t="str">
            <v>CNE2</v>
          </cell>
          <cell r="P1103" t="str">
            <v>EN03</v>
          </cell>
          <cell r="Q1103">
            <v>109.88</v>
          </cell>
          <cell r="R1103">
            <v>1</v>
          </cell>
          <cell r="S1103" t="str">
            <v xml:space="preserve"> </v>
          </cell>
          <cell r="T1103" t="str">
            <v xml:space="preserve">USD  </v>
          </cell>
          <cell r="U1103" t="str">
            <v>K</v>
          </cell>
          <cell r="V1103" t="str">
            <v xml:space="preserve"> </v>
          </cell>
          <cell r="W1103" t="str">
            <v xml:space="preserve">          </v>
          </cell>
          <cell r="X1103">
            <v>0</v>
          </cell>
          <cell r="Y1103">
            <v>502720</v>
          </cell>
          <cell r="Z1103">
            <v>42470</v>
          </cell>
          <cell r="AA1103">
            <v>6656</v>
          </cell>
          <cell r="AB1103" t="str">
            <v xml:space="preserve">ggaba       </v>
          </cell>
          <cell r="AC1103" t="str">
            <v xml:space="preserve">AVEF30MSRD                                                                                                                          </v>
          </cell>
          <cell r="AD1103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3" t="str">
            <v xml:space="preserve"> </v>
          </cell>
          <cell r="AF1103" t="str">
            <v>NP5</v>
          </cell>
          <cell r="AG1103" t="str">
            <v xml:space="preserve">jahorn      </v>
          </cell>
          <cell r="AH1103">
            <v>4502212999</v>
          </cell>
          <cell r="AI1103">
            <v>10</v>
          </cell>
          <cell r="AJ1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3" t="str">
            <v xml:space="preserve">                  </v>
          </cell>
          <cell r="AL1103">
            <v>1000523037</v>
          </cell>
          <cell r="AM1103" t="str">
            <v>X</v>
          </cell>
          <cell r="AN1103" t="str">
            <v>X</v>
          </cell>
          <cell r="AR1103">
            <v>20210625</v>
          </cell>
        </row>
        <row r="1104">
          <cell r="E1104" t="str">
            <v>AVEF30MSRD</v>
          </cell>
          <cell r="F1104">
            <v>310</v>
          </cell>
          <cell r="G1104">
            <v>1000081891</v>
          </cell>
          <cell r="H1104" t="str">
            <v xml:space="preserve">          </v>
          </cell>
          <cell r="I1104" t="str">
            <v xml:space="preserve">          </v>
          </cell>
          <cell r="J1104" t="str">
            <v xml:space="preserve">          </v>
          </cell>
          <cell r="K1104">
            <v>7685545</v>
          </cell>
          <cell r="L1104">
            <v>64</v>
          </cell>
          <cell r="M1104" t="str">
            <v xml:space="preserve">EA </v>
          </cell>
          <cell r="N1104">
            <v>20210717</v>
          </cell>
          <cell r="O1104" t="str">
            <v>CNE2</v>
          </cell>
          <cell r="P1104" t="str">
            <v>EN03</v>
          </cell>
          <cell r="Q1104">
            <v>6.71</v>
          </cell>
          <cell r="R1104">
            <v>1</v>
          </cell>
          <cell r="S1104" t="str">
            <v xml:space="preserve"> </v>
          </cell>
          <cell r="T1104" t="str">
            <v xml:space="preserve">USD  </v>
          </cell>
          <cell r="U1104" t="str">
            <v>K</v>
          </cell>
          <cell r="V1104" t="str">
            <v xml:space="preserve"> </v>
          </cell>
          <cell r="W1104" t="str">
            <v xml:space="preserve">          </v>
          </cell>
          <cell r="X1104">
            <v>0</v>
          </cell>
          <cell r="Y1104">
            <v>502720</v>
          </cell>
          <cell r="Z1104">
            <v>42470</v>
          </cell>
          <cell r="AA1104">
            <v>6656</v>
          </cell>
          <cell r="AB1104" t="str">
            <v xml:space="preserve">ggaba       </v>
          </cell>
          <cell r="AC1104" t="str">
            <v xml:space="preserve">AVEF30MSRD                                                                                                                          </v>
          </cell>
          <cell r="AD1104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4" t="str">
            <v xml:space="preserve"> </v>
          </cell>
          <cell r="AF1104" t="str">
            <v>NP5</v>
          </cell>
          <cell r="AG1104" t="str">
            <v xml:space="preserve">jahorn      </v>
          </cell>
          <cell r="AH1104">
            <v>4502212999</v>
          </cell>
          <cell r="AI1104">
            <v>20</v>
          </cell>
          <cell r="AJ1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4" t="str">
            <v xml:space="preserve">                  </v>
          </cell>
          <cell r="AL1104">
            <v>1000523037</v>
          </cell>
          <cell r="AM1104" t="str">
            <v>X</v>
          </cell>
          <cell r="AN1104" t="str">
            <v>X</v>
          </cell>
          <cell r="AR1104">
            <v>20210625</v>
          </cell>
        </row>
        <row r="1105">
          <cell r="E1105" t="str">
            <v>AVEF30MSPR</v>
          </cell>
          <cell r="F1105">
            <v>310</v>
          </cell>
          <cell r="G1105">
            <v>1000081891</v>
          </cell>
          <cell r="H1105" t="str">
            <v xml:space="preserve">          </v>
          </cell>
          <cell r="I1105" t="str">
            <v xml:space="preserve">          </v>
          </cell>
          <cell r="J1105" t="str">
            <v xml:space="preserve">          </v>
          </cell>
          <cell r="K1105">
            <v>7685545</v>
          </cell>
          <cell r="L1105">
            <v>92</v>
          </cell>
          <cell r="M1105" t="str">
            <v xml:space="preserve">EA </v>
          </cell>
          <cell r="N1105">
            <v>20210717</v>
          </cell>
          <cell r="O1105" t="str">
            <v>CNE2</v>
          </cell>
          <cell r="P1105" t="str">
            <v>EN03</v>
          </cell>
          <cell r="Q1105">
            <v>109.88</v>
          </cell>
          <cell r="R1105">
            <v>1</v>
          </cell>
          <cell r="S1105" t="str">
            <v xml:space="preserve"> </v>
          </cell>
          <cell r="T1105" t="str">
            <v xml:space="preserve">USD  </v>
          </cell>
          <cell r="U1105" t="str">
            <v>K</v>
          </cell>
          <cell r="V1105" t="str">
            <v xml:space="preserve"> </v>
          </cell>
          <cell r="W1105" t="str">
            <v xml:space="preserve">          </v>
          </cell>
          <cell r="X1105">
            <v>0</v>
          </cell>
          <cell r="Y1105">
            <v>502720</v>
          </cell>
          <cell r="Z1105">
            <v>42470</v>
          </cell>
          <cell r="AA1105">
            <v>6656</v>
          </cell>
          <cell r="AB1105" t="str">
            <v xml:space="preserve">ggaba       </v>
          </cell>
          <cell r="AC1105" t="str">
            <v xml:space="preserve">AVEF30MSPR                                                                                                                          </v>
          </cell>
          <cell r="AD1105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5" t="str">
            <v xml:space="preserve"> </v>
          </cell>
          <cell r="AF1105" t="str">
            <v>NP5</v>
          </cell>
          <cell r="AG1105" t="str">
            <v xml:space="preserve">jahorn      </v>
          </cell>
          <cell r="AH1105">
            <v>4502213000</v>
          </cell>
          <cell r="AI1105">
            <v>10</v>
          </cell>
          <cell r="AJ1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5" t="str">
            <v xml:space="preserve">                  </v>
          </cell>
          <cell r="AL1105">
            <v>1000523037</v>
          </cell>
          <cell r="AM1105" t="str">
            <v>X</v>
          </cell>
          <cell r="AN1105" t="str">
            <v>X</v>
          </cell>
          <cell r="AR1105">
            <v>20210625</v>
          </cell>
        </row>
        <row r="1106">
          <cell r="E1106" t="str">
            <v>AVEF30MSPR</v>
          </cell>
          <cell r="F1106">
            <v>310</v>
          </cell>
          <cell r="G1106">
            <v>1000081891</v>
          </cell>
          <cell r="H1106" t="str">
            <v xml:space="preserve">          </v>
          </cell>
          <cell r="I1106" t="str">
            <v xml:space="preserve">          </v>
          </cell>
          <cell r="J1106" t="str">
            <v xml:space="preserve">          </v>
          </cell>
          <cell r="K1106">
            <v>7685545</v>
          </cell>
          <cell r="L1106">
            <v>92</v>
          </cell>
          <cell r="M1106" t="str">
            <v xml:space="preserve">EA </v>
          </cell>
          <cell r="N1106">
            <v>20210717</v>
          </cell>
          <cell r="O1106" t="str">
            <v>CNE2</v>
          </cell>
          <cell r="P1106" t="str">
            <v>EN03</v>
          </cell>
          <cell r="Q1106">
            <v>6.71</v>
          </cell>
          <cell r="R1106">
            <v>1</v>
          </cell>
          <cell r="S1106" t="str">
            <v xml:space="preserve"> </v>
          </cell>
          <cell r="T1106" t="str">
            <v xml:space="preserve">USD  </v>
          </cell>
          <cell r="U1106" t="str">
            <v>K</v>
          </cell>
          <cell r="V1106" t="str">
            <v xml:space="preserve"> </v>
          </cell>
          <cell r="W1106" t="str">
            <v xml:space="preserve">          </v>
          </cell>
          <cell r="X1106">
            <v>0</v>
          </cell>
          <cell r="Y1106">
            <v>502720</v>
          </cell>
          <cell r="Z1106">
            <v>42470</v>
          </cell>
          <cell r="AA1106">
            <v>6656</v>
          </cell>
          <cell r="AB1106" t="str">
            <v xml:space="preserve">ggaba       </v>
          </cell>
          <cell r="AC1106" t="str">
            <v xml:space="preserve">AVEF30MSPR                                                                                                                          </v>
          </cell>
          <cell r="AD1106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6" t="str">
            <v xml:space="preserve"> </v>
          </cell>
          <cell r="AF1106" t="str">
            <v>NP5</v>
          </cell>
          <cell r="AG1106" t="str">
            <v xml:space="preserve">jahorn      </v>
          </cell>
          <cell r="AH1106">
            <v>4502213000</v>
          </cell>
          <cell r="AI1106">
            <v>20</v>
          </cell>
          <cell r="AJ1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6" t="str">
            <v xml:space="preserve">                  </v>
          </cell>
          <cell r="AL1106">
            <v>1000523037</v>
          </cell>
          <cell r="AM1106" t="str">
            <v>X</v>
          </cell>
          <cell r="AN1106" t="str">
            <v>X</v>
          </cell>
          <cell r="AR1106">
            <v>20210625</v>
          </cell>
        </row>
        <row r="1107">
          <cell r="E1107" t="str">
            <v>ARSS1BEPC</v>
          </cell>
          <cell r="F1107">
            <v>310</v>
          </cell>
          <cell r="G1107">
            <v>1000081891</v>
          </cell>
          <cell r="H1107" t="str">
            <v xml:space="preserve">          </v>
          </cell>
          <cell r="I1107" t="str">
            <v xml:space="preserve">          </v>
          </cell>
          <cell r="J1107" t="str">
            <v xml:space="preserve">          </v>
          </cell>
          <cell r="K1107">
            <v>7685545</v>
          </cell>
          <cell r="L1107">
            <v>228</v>
          </cell>
          <cell r="M1107" t="str">
            <v xml:space="preserve">EA </v>
          </cell>
          <cell r="N1107">
            <v>20210717</v>
          </cell>
          <cell r="O1107" t="str">
            <v>CNE2</v>
          </cell>
          <cell r="P1107" t="str">
            <v>EN03</v>
          </cell>
          <cell r="Q1107">
            <v>43</v>
          </cell>
          <cell r="R1107">
            <v>1</v>
          </cell>
          <cell r="S1107" t="str">
            <v xml:space="preserve"> </v>
          </cell>
          <cell r="T1107" t="str">
            <v xml:space="preserve">USD  </v>
          </cell>
          <cell r="U1107" t="str">
            <v>K</v>
          </cell>
          <cell r="V1107" t="str">
            <v xml:space="preserve"> </v>
          </cell>
          <cell r="W1107" t="str">
            <v xml:space="preserve">          </v>
          </cell>
          <cell r="X1107">
            <v>0</v>
          </cell>
          <cell r="Y1107">
            <v>502720</v>
          </cell>
          <cell r="Z1107">
            <v>42470</v>
          </cell>
          <cell r="AA1107">
            <v>6656</v>
          </cell>
          <cell r="AB1107" t="str">
            <v xml:space="preserve">rvolkman    </v>
          </cell>
          <cell r="AC1107" t="str">
            <v xml:space="preserve">ARSS1BEPC                                                                                                                           </v>
          </cell>
          <cell r="AD1107" t="str">
            <v xml:space="preserve">ARSS1BEPC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7" t="str">
            <v xml:space="preserve"> </v>
          </cell>
          <cell r="AF1107" t="str">
            <v>NP5</v>
          </cell>
          <cell r="AG1107" t="str">
            <v xml:space="preserve">jahorn      </v>
          </cell>
          <cell r="AH1107">
            <v>4502213001</v>
          </cell>
          <cell r="AI1107">
            <v>10</v>
          </cell>
          <cell r="AJ1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7" t="str">
            <v xml:space="preserve">                  </v>
          </cell>
          <cell r="AL1107">
            <v>1000527524</v>
          </cell>
          <cell r="AM1107" t="str">
            <v>X</v>
          </cell>
          <cell r="AN1107" t="str">
            <v>X</v>
          </cell>
          <cell r="AR1107">
            <v>20210625</v>
          </cell>
        </row>
        <row r="1108">
          <cell r="E1108" t="str">
            <v>ARSS1BESC</v>
          </cell>
          <cell r="F1108">
            <v>310</v>
          </cell>
          <cell r="G1108">
            <v>1000081891</v>
          </cell>
          <cell r="H1108" t="str">
            <v xml:space="preserve">          </v>
          </cell>
          <cell r="I1108" t="str">
            <v xml:space="preserve">          </v>
          </cell>
          <cell r="J1108" t="str">
            <v xml:space="preserve">          </v>
          </cell>
          <cell r="K1108">
            <v>7685545</v>
          </cell>
          <cell r="L1108">
            <v>228</v>
          </cell>
          <cell r="M1108" t="str">
            <v xml:space="preserve">EA </v>
          </cell>
          <cell r="N1108">
            <v>20210717</v>
          </cell>
          <cell r="O1108" t="str">
            <v>CNE2</v>
          </cell>
          <cell r="P1108" t="str">
            <v>EN03</v>
          </cell>
          <cell r="Q1108">
            <v>43.86</v>
          </cell>
          <cell r="R1108">
            <v>1</v>
          </cell>
          <cell r="S1108" t="str">
            <v xml:space="preserve"> </v>
          </cell>
          <cell r="T1108" t="str">
            <v xml:space="preserve">USD  </v>
          </cell>
          <cell r="U1108" t="str">
            <v>K</v>
          </cell>
          <cell r="V1108" t="str">
            <v xml:space="preserve"> </v>
          </cell>
          <cell r="W1108" t="str">
            <v xml:space="preserve">          </v>
          </cell>
          <cell r="X1108">
            <v>0</v>
          </cell>
          <cell r="Y1108">
            <v>502720</v>
          </cell>
          <cell r="Z1108">
            <v>42470</v>
          </cell>
          <cell r="AA1108">
            <v>6656</v>
          </cell>
          <cell r="AB1108" t="str">
            <v xml:space="preserve">rvolkman    </v>
          </cell>
          <cell r="AC1108" t="str">
            <v xml:space="preserve">ARSS1BESC                                                                                                                           </v>
          </cell>
          <cell r="AD1108" t="str">
            <v xml:space="preserve">ARSS1BESC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8" t="str">
            <v xml:space="preserve"> </v>
          </cell>
          <cell r="AF1108" t="str">
            <v>NP5</v>
          </cell>
          <cell r="AG1108" t="str">
            <v xml:space="preserve">jahorn      </v>
          </cell>
          <cell r="AH1108">
            <v>4502213002</v>
          </cell>
          <cell r="AI1108">
            <v>10</v>
          </cell>
          <cell r="AJ1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8" t="str">
            <v xml:space="preserve">                  </v>
          </cell>
          <cell r="AL1108">
            <v>1000527524</v>
          </cell>
          <cell r="AM1108" t="str">
            <v>X</v>
          </cell>
          <cell r="AN1108" t="str">
            <v>X</v>
          </cell>
          <cell r="AR1108">
            <v>20210625</v>
          </cell>
        </row>
        <row r="1109">
          <cell r="E1109" t="str">
            <v>ARSS8BQPF</v>
          </cell>
          <cell r="F1109">
            <v>310</v>
          </cell>
          <cell r="G1109">
            <v>1000081891</v>
          </cell>
          <cell r="H1109" t="str">
            <v xml:space="preserve">          </v>
          </cell>
          <cell r="I1109" t="str">
            <v xml:space="preserve">          </v>
          </cell>
          <cell r="J1109" t="str">
            <v xml:space="preserve">          </v>
          </cell>
          <cell r="K1109">
            <v>7685545</v>
          </cell>
          <cell r="L1109">
            <v>40</v>
          </cell>
          <cell r="M1109" t="str">
            <v xml:space="preserve">EA </v>
          </cell>
          <cell r="N1109">
            <v>20210710</v>
          </cell>
          <cell r="O1109" t="str">
            <v>CNE2</v>
          </cell>
          <cell r="P1109" t="str">
            <v>EN03</v>
          </cell>
          <cell r="Q1109">
            <v>43.03</v>
          </cell>
          <cell r="R1109">
            <v>1</v>
          </cell>
          <cell r="S1109" t="str">
            <v xml:space="preserve"> </v>
          </cell>
          <cell r="T1109" t="str">
            <v xml:space="preserve">USD  </v>
          </cell>
          <cell r="U1109" t="str">
            <v>K</v>
          </cell>
          <cell r="V1109" t="str">
            <v xml:space="preserve"> </v>
          </cell>
          <cell r="W1109" t="str">
            <v xml:space="preserve">          </v>
          </cell>
          <cell r="X1109">
            <v>0</v>
          </cell>
          <cell r="Y1109">
            <v>502720</v>
          </cell>
          <cell r="Z1109">
            <v>42470</v>
          </cell>
          <cell r="AA1109">
            <v>6656</v>
          </cell>
          <cell r="AB1109" t="str">
            <v xml:space="preserve">rvolkman    </v>
          </cell>
          <cell r="AC1109" t="str">
            <v xml:space="preserve">ARSS8BQPF                                                                                                                           </v>
          </cell>
          <cell r="AD1109" t="str">
            <v xml:space="preserve">ARSS8BQPF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9" t="str">
            <v xml:space="preserve"> </v>
          </cell>
          <cell r="AF1109" t="str">
            <v>NP5</v>
          </cell>
          <cell r="AG1109" t="str">
            <v xml:space="preserve">jahorn      </v>
          </cell>
          <cell r="AH1109">
            <v>4502213003</v>
          </cell>
          <cell r="AI1109">
            <v>10</v>
          </cell>
          <cell r="AJ1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9" t="str">
            <v xml:space="preserve">                  </v>
          </cell>
          <cell r="AL1109">
            <v>1000527524</v>
          </cell>
          <cell r="AM1109" t="str">
            <v>X</v>
          </cell>
          <cell r="AN1109" t="str">
            <v>X</v>
          </cell>
          <cell r="AR1109">
            <v>20210625</v>
          </cell>
        </row>
        <row r="1110">
          <cell r="E1110" t="str">
            <v>BHS19A2PCP_VAT</v>
          </cell>
          <cell r="F1110">
            <v>310</v>
          </cell>
          <cell r="G1110">
            <v>1000081891</v>
          </cell>
          <cell r="H1110" t="str">
            <v xml:space="preserve">          </v>
          </cell>
          <cell r="I1110" t="str">
            <v xml:space="preserve">          </v>
          </cell>
          <cell r="J1110" t="str">
            <v xml:space="preserve">          </v>
          </cell>
          <cell r="K1110">
            <v>7685545</v>
          </cell>
          <cell r="L1110">
            <v>2</v>
          </cell>
          <cell r="M1110" t="str">
            <v xml:space="preserve">EA </v>
          </cell>
          <cell r="N1110">
            <v>20210626</v>
          </cell>
          <cell r="O1110" t="str">
            <v>CNE2</v>
          </cell>
          <cell r="P1110" t="str">
            <v>EN03</v>
          </cell>
          <cell r="Q1110">
            <v>56.97</v>
          </cell>
          <cell r="R1110">
            <v>1</v>
          </cell>
          <cell r="S1110" t="str">
            <v xml:space="preserve"> </v>
          </cell>
          <cell r="T1110" t="str">
            <v xml:space="preserve">USD  </v>
          </cell>
          <cell r="U1110" t="str">
            <v>K</v>
          </cell>
          <cell r="V1110" t="str">
            <v xml:space="preserve"> </v>
          </cell>
          <cell r="W1110" t="str">
            <v xml:space="preserve">          </v>
          </cell>
          <cell r="X1110">
            <v>0</v>
          </cell>
          <cell r="Y1110">
            <v>502720</v>
          </cell>
          <cell r="Z1110">
            <v>42470</v>
          </cell>
          <cell r="AA1110">
            <v>6656</v>
          </cell>
          <cell r="AB1110" t="str">
            <v xml:space="preserve">hoangan     </v>
          </cell>
          <cell r="AC1110" t="str">
            <v xml:space="preserve">BHS19A2PCP_VAT                                                                                                                      </v>
          </cell>
          <cell r="AD1110" t="str">
            <v xml:space="preserve">BHS19A2PCP_VAT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0" t="str">
            <v xml:space="preserve"> </v>
          </cell>
          <cell r="AF1110" t="str">
            <v>NP5</v>
          </cell>
          <cell r="AG1110" t="str">
            <v xml:space="preserve">strivedi    </v>
          </cell>
          <cell r="AH1110">
            <v>4502213004</v>
          </cell>
          <cell r="AI1110">
            <v>10</v>
          </cell>
          <cell r="AJ1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0" t="str">
            <v xml:space="preserve">                  </v>
          </cell>
          <cell r="AL1110">
            <v>1000528865</v>
          </cell>
          <cell r="AM1110" t="str">
            <v>X</v>
          </cell>
          <cell r="AN1110" t="str">
            <v>X</v>
          </cell>
          <cell r="AR1110">
            <v>20210625</v>
          </cell>
        </row>
        <row r="1111">
          <cell r="E1111" t="str">
            <v>AR1DEBTLCA</v>
          </cell>
          <cell r="F1111">
            <v>310</v>
          </cell>
          <cell r="G1111">
            <v>1000081891</v>
          </cell>
          <cell r="H1111" t="str">
            <v xml:space="preserve">          </v>
          </cell>
          <cell r="I1111" t="str">
            <v xml:space="preserve">          </v>
          </cell>
          <cell r="J1111" t="str">
            <v xml:space="preserve">          </v>
          </cell>
          <cell r="K1111">
            <v>7685545</v>
          </cell>
          <cell r="L1111">
            <v>16</v>
          </cell>
          <cell r="M1111" t="str">
            <v xml:space="preserve">EA </v>
          </cell>
          <cell r="N1111">
            <v>20210717</v>
          </cell>
          <cell r="O1111" t="str">
            <v>CNE2</v>
          </cell>
          <cell r="P1111" t="str">
            <v>EN03</v>
          </cell>
          <cell r="Q1111">
            <v>29.16</v>
          </cell>
          <cell r="R1111">
            <v>1</v>
          </cell>
          <cell r="S1111" t="str">
            <v xml:space="preserve"> </v>
          </cell>
          <cell r="T1111" t="str">
            <v xml:space="preserve">USD  </v>
          </cell>
          <cell r="U1111" t="str">
            <v>K</v>
          </cell>
          <cell r="V1111" t="str">
            <v xml:space="preserve"> </v>
          </cell>
          <cell r="W1111" t="str">
            <v xml:space="preserve">          </v>
          </cell>
          <cell r="X1111">
            <v>0</v>
          </cell>
          <cell r="Y1111">
            <v>502720</v>
          </cell>
          <cell r="Z1111">
            <v>42470</v>
          </cell>
          <cell r="AA1111">
            <v>6656</v>
          </cell>
          <cell r="AB1111" t="str">
            <v xml:space="preserve">rvolkman    </v>
          </cell>
          <cell r="AC1111" t="str">
            <v xml:space="preserve">AR1DEBTLCA                                                                                                                          </v>
          </cell>
          <cell r="AD1111" t="str">
            <v xml:space="preserve">AR1DEBTLCA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1" t="str">
            <v xml:space="preserve"> </v>
          </cell>
          <cell r="AF1111" t="str">
            <v>NPA</v>
          </cell>
          <cell r="AG1111" t="str">
            <v xml:space="preserve">jahorn      </v>
          </cell>
          <cell r="AH1111">
            <v>4502215345</v>
          </cell>
          <cell r="AI1111">
            <v>10</v>
          </cell>
          <cell r="AJ1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1" t="str">
            <v xml:space="preserve">                  </v>
          </cell>
          <cell r="AL1111">
            <v>1000527524</v>
          </cell>
          <cell r="AM1111" t="str">
            <v>X</v>
          </cell>
          <cell r="AN1111" t="str">
            <v>X</v>
          </cell>
          <cell r="AR1111">
            <v>20210701</v>
          </cell>
        </row>
        <row r="1112">
          <cell r="E1112" t="str">
            <v>YRRM2E480S_VAT</v>
          </cell>
          <cell r="F1112">
            <v>310</v>
          </cell>
          <cell r="G1112">
            <v>1000081891</v>
          </cell>
          <cell r="H1112" t="str">
            <v xml:space="preserve">          </v>
          </cell>
          <cell r="I1112" t="str">
            <v xml:space="preserve">          </v>
          </cell>
          <cell r="J1112" t="str">
            <v xml:space="preserve">          </v>
          </cell>
          <cell r="K1112">
            <v>7685545</v>
          </cell>
          <cell r="L1112">
            <v>5</v>
          </cell>
          <cell r="M1112" t="str">
            <v xml:space="preserve">EA </v>
          </cell>
          <cell r="N1112">
            <v>20210703</v>
          </cell>
          <cell r="O1112" t="str">
            <v>CNE2</v>
          </cell>
          <cell r="P1112" t="str">
            <v>EN03</v>
          </cell>
          <cell r="Q1112">
            <v>19.95</v>
          </cell>
          <cell r="R1112">
            <v>1</v>
          </cell>
          <cell r="S1112" t="str">
            <v xml:space="preserve"> </v>
          </cell>
          <cell r="T1112" t="str">
            <v xml:space="preserve">USD  </v>
          </cell>
          <cell r="U1112" t="str">
            <v>K</v>
          </cell>
          <cell r="V1112" t="str">
            <v xml:space="preserve"> </v>
          </cell>
          <cell r="W1112" t="str">
            <v xml:space="preserve">          </v>
          </cell>
          <cell r="X1112">
            <v>0</v>
          </cell>
          <cell r="Y1112">
            <v>502720</v>
          </cell>
          <cell r="Z1112">
            <v>42470</v>
          </cell>
          <cell r="AA1112">
            <v>6656</v>
          </cell>
          <cell r="AB1112" t="str">
            <v xml:space="preserve">tlcoenen    </v>
          </cell>
          <cell r="AC1112" t="str">
            <v xml:space="preserve">YRRM2E480S_VAT                                                                                                                      </v>
          </cell>
          <cell r="AD1112" t="str">
            <v xml:space="preserve">YRRM2E480S_VAT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2" t="str">
            <v xml:space="preserve"> </v>
          </cell>
          <cell r="AF1112" t="str">
            <v>NPA</v>
          </cell>
          <cell r="AG1112" t="str">
            <v xml:space="preserve">pruscito    </v>
          </cell>
          <cell r="AH1112">
            <v>4502215354</v>
          </cell>
          <cell r="AI1112">
            <v>10</v>
          </cell>
          <cell r="AJ1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2" t="str">
            <v xml:space="preserve">                  </v>
          </cell>
          <cell r="AL1112">
            <v>1000523982</v>
          </cell>
          <cell r="AM1112" t="str">
            <v>X</v>
          </cell>
          <cell r="AN1112" t="str">
            <v>X</v>
          </cell>
          <cell r="AR1112">
            <v>20210701</v>
          </cell>
        </row>
        <row r="1113">
          <cell r="E1113" t="str">
            <v>YRRM2T480P_VAT</v>
          </cell>
          <cell r="F1113">
            <v>310</v>
          </cell>
          <cell r="G1113">
            <v>1000081891</v>
          </cell>
          <cell r="H1113" t="str">
            <v xml:space="preserve">          </v>
          </cell>
          <cell r="I1113" t="str">
            <v xml:space="preserve">          </v>
          </cell>
          <cell r="J1113" t="str">
            <v xml:space="preserve">          </v>
          </cell>
          <cell r="K1113">
            <v>7685545</v>
          </cell>
          <cell r="L1113">
            <v>1</v>
          </cell>
          <cell r="M1113" t="str">
            <v xml:space="preserve">EA </v>
          </cell>
          <cell r="N1113">
            <v>20210703</v>
          </cell>
          <cell r="O1113" t="str">
            <v>CNE2</v>
          </cell>
          <cell r="P1113" t="str">
            <v>EN03</v>
          </cell>
          <cell r="Q1113">
            <v>19.95</v>
          </cell>
          <cell r="R1113">
            <v>1</v>
          </cell>
          <cell r="S1113" t="str">
            <v xml:space="preserve"> </v>
          </cell>
          <cell r="T1113" t="str">
            <v xml:space="preserve">USD  </v>
          </cell>
          <cell r="U1113" t="str">
            <v>K</v>
          </cell>
          <cell r="V1113" t="str">
            <v xml:space="preserve"> </v>
          </cell>
          <cell r="W1113" t="str">
            <v xml:space="preserve">          </v>
          </cell>
          <cell r="X1113">
            <v>0</v>
          </cell>
          <cell r="Y1113">
            <v>502720</v>
          </cell>
          <cell r="Z1113">
            <v>42470</v>
          </cell>
          <cell r="AA1113">
            <v>6656</v>
          </cell>
          <cell r="AB1113" t="str">
            <v xml:space="preserve">tlcoenen    </v>
          </cell>
          <cell r="AC1113" t="str">
            <v xml:space="preserve">YRRM2T480P_VAT                                                                                                                      </v>
          </cell>
          <cell r="AD1113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3" t="str">
            <v xml:space="preserve"> </v>
          </cell>
          <cell r="AF1113" t="str">
            <v>NPA</v>
          </cell>
          <cell r="AG1113" t="str">
            <v xml:space="preserve">pruscito    </v>
          </cell>
          <cell r="AH1113">
            <v>4502215355</v>
          </cell>
          <cell r="AI1113">
            <v>10</v>
          </cell>
          <cell r="AJ1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3" t="str">
            <v xml:space="preserve">                  </v>
          </cell>
          <cell r="AL1113">
            <v>1000523982</v>
          </cell>
          <cell r="AM1113" t="str">
            <v>X</v>
          </cell>
          <cell r="AN1113" t="str">
            <v>X</v>
          </cell>
          <cell r="AR1113">
            <v>20210701</v>
          </cell>
        </row>
        <row r="1114">
          <cell r="E1114" t="str">
            <v>ARPS15POPC</v>
          </cell>
          <cell r="F1114">
            <v>310</v>
          </cell>
          <cell r="G1114">
            <v>1000016047</v>
          </cell>
          <cell r="H1114" t="str">
            <v xml:space="preserve">          </v>
          </cell>
          <cell r="I1114" t="str">
            <v xml:space="preserve">          </v>
          </cell>
          <cell r="J1114" t="str">
            <v xml:space="preserve">          </v>
          </cell>
          <cell r="K1114">
            <v>7685545</v>
          </cell>
          <cell r="L1114">
            <v>6</v>
          </cell>
          <cell r="M1114" t="str">
            <v xml:space="preserve">EA </v>
          </cell>
          <cell r="N1114">
            <v>20210717</v>
          </cell>
          <cell r="O1114" t="str">
            <v>CNE2</v>
          </cell>
          <cell r="P1114" t="str">
            <v>EN03</v>
          </cell>
          <cell r="Q1114">
            <v>109.52</v>
          </cell>
          <cell r="R1114">
            <v>1</v>
          </cell>
          <cell r="S1114" t="str">
            <v xml:space="preserve"> </v>
          </cell>
          <cell r="T1114" t="str">
            <v xml:space="preserve">USD  </v>
          </cell>
          <cell r="U1114" t="str">
            <v>K</v>
          </cell>
          <cell r="V1114" t="str">
            <v xml:space="preserve"> </v>
          </cell>
          <cell r="W1114" t="str">
            <v xml:space="preserve">          </v>
          </cell>
          <cell r="X1114">
            <v>0</v>
          </cell>
          <cell r="Y1114">
            <v>502720</v>
          </cell>
          <cell r="Z1114">
            <v>42470</v>
          </cell>
          <cell r="AA1114">
            <v>6656</v>
          </cell>
          <cell r="AB1114" t="str">
            <v xml:space="preserve">rvolkman    </v>
          </cell>
          <cell r="AC1114" t="str">
            <v xml:space="preserve">ARPS15POPC                                                                                                                          </v>
          </cell>
          <cell r="AD1114" t="str">
            <v xml:space="preserve">ARPS15POPC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4" t="str">
            <v xml:space="preserve"> </v>
          </cell>
          <cell r="AF1114" t="str">
            <v>NPA</v>
          </cell>
          <cell r="AG1114" t="str">
            <v xml:space="preserve">rjpitkin    </v>
          </cell>
          <cell r="AH1114">
            <v>4502215356</v>
          </cell>
          <cell r="AI1114">
            <v>10</v>
          </cell>
          <cell r="AJ1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4" t="str">
            <v xml:space="preserve">                  </v>
          </cell>
          <cell r="AL1114">
            <v>1000527524</v>
          </cell>
          <cell r="AM1114" t="str">
            <v>X</v>
          </cell>
          <cell r="AN1114" t="str">
            <v>X</v>
          </cell>
          <cell r="AR1114">
            <v>20210701</v>
          </cell>
        </row>
        <row r="1115">
          <cell r="E1115" t="str">
            <v>ARLP15POPC</v>
          </cell>
          <cell r="F1115">
            <v>310</v>
          </cell>
          <cell r="G1115">
            <v>1000016047</v>
          </cell>
          <cell r="H1115" t="str">
            <v xml:space="preserve">          </v>
          </cell>
          <cell r="I1115" t="str">
            <v xml:space="preserve">          </v>
          </cell>
          <cell r="J1115" t="str">
            <v xml:space="preserve">          </v>
          </cell>
          <cell r="K1115">
            <v>7685545</v>
          </cell>
          <cell r="L1115">
            <v>8</v>
          </cell>
          <cell r="M1115" t="str">
            <v xml:space="preserve">EA </v>
          </cell>
          <cell r="N1115">
            <v>20210717</v>
          </cell>
          <cell r="O1115" t="str">
            <v>CNE2</v>
          </cell>
          <cell r="P1115" t="str">
            <v>EN03</v>
          </cell>
          <cell r="Q1115">
            <v>98.41</v>
          </cell>
          <cell r="R1115">
            <v>1</v>
          </cell>
          <cell r="S1115" t="str">
            <v xml:space="preserve"> </v>
          </cell>
          <cell r="T1115" t="str">
            <v xml:space="preserve">USD  </v>
          </cell>
          <cell r="U1115" t="str">
            <v>K</v>
          </cell>
          <cell r="V1115" t="str">
            <v xml:space="preserve"> </v>
          </cell>
          <cell r="W1115" t="str">
            <v xml:space="preserve">          </v>
          </cell>
          <cell r="X1115">
            <v>0</v>
          </cell>
          <cell r="Y1115">
            <v>502720</v>
          </cell>
          <cell r="Z1115">
            <v>42470</v>
          </cell>
          <cell r="AA1115">
            <v>6656</v>
          </cell>
          <cell r="AB1115" t="str">
            <v xml:space="preserve">rvolkman    </v>
          </cell>
          <cell r="AC1115" t="str">
            <v xml:space="preserve">ARLP15POPC                                                                                                                          </v>
          </cell>
          <cell r="AD1115" t="str">
            <v xml:space="preserve">ARLP15POPC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5" t="str">
            <v xml:space="preserve"> </v>
          </cell>
          <cell r="AF1115" t="str">
            <v>NPA</v>
          </cell>
          <cell r="AG1115" t="str">
            <v xml:space="preserve">rjpitkin    </v>
          </cell>
          <cell r="AH1115">
            <v>4502215357</v>
          </cell>
          <cell r="AI1115">
            <v>10</v>
          </cell>
          <cell r="AJ1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5" t="str">
            <v xml:space="preserve">                  </v>
          </cell>
          <cell r="AL1115">
            <v>1000527524</v>
          </cell>
          <cell r="AM1115" t="str">
            <v>X</v>
          </cell>
          <cell r="AN1115" t="str">
            <v>X</v>
          </cell>
          <cell r="AR1115">
            <v>20210701</v>
          </cell>
        </row>
        <row r="1116">
          <cell r="E1116" t="str">
            <v>KH85PKCEST</v>
          </cell>
          <cell r="F1116">
            <v>310</v>
          </cell>
          <cell r="G1116">
            <v>1000016047</v>
          </cell>
          <cell r="H1116" t="str">
            <v xml:space="preserve">          </v>
          </cell>
          <cell r="I1116" t="str">
            <v xml:space="preserve">          </v>
          </cell>
          <cell r="J1116" t="str">
            <v xml:space="preserve">          </v>
          </cell>
          <cell r="K1116">
            <v>7685545</v>
          </cell>
          <cell r="L1116">
            <v>96</v>
          </cell>
          <cell r="M1116" t="str">
            <v xml:space="preserve">EA </v>
          </cell>
          <cell r="N1116">
            <v>20210724</v>
          </cell>
          <cell r="O1116" t="str">
            <v>CNE2</v>
          </cell>
          <cell r="P1116" t="str">
            <v>EN03</v>
          </cell>
          <cell r="Q1116">
            <v>5.7</v>
          </cell>
          <cell r="R1116">
            <v>1</v>
          </cell>
          <cell r="S1116" t="str">
            <v xml:space="preserve"> </v>
          </cell>
          <cell r="T1116" t="str">
            <v xml:space="preserve">USD  </v>
          </cell>
          <cell r="U1116" t="str">
            <v>K</v>
          </cell>
          <cell r="V1116" t="str">
            <v xml:space="preserve"> </v>
          </cell>
          <cell r="W1116" t="str">
            <v xml:space="preserve">          </v>
          </cell>
          <cell r="X1116">
            <v>0</v>
          </cell>
          <cell r="Y1116">
            <v>502720</v>
          </cell>
          <cell r="Z1116">
            <v>42470</v>
          </cell>
          <cell r="AA1116">
            <v>6656</v>
          </cell>
          <cell r="AB1116" t="str">
            <v xml:space="preserve">ggaba       </v>
          </cell>
          <cell r="AC1116" t="str">
            <v xml:space="preserve">KH85PKCEST                                                                                                                          </v>
          </cell>
          <cell r="AD1116" t="str">
            <v xml:space="preserve">KH85PKCEST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6" t="str">
            <v xml:space="preserve"> </v>
          </cell>
          <cell r="AF1116" t="str">
            <v>NPA</v>
          </cell>
          <cell r="AG1116" t="str">
            <v xml:space="preserve">hkhong      </v>
          </cell>
          <cell r="AH1116">
            <v>4502215358</v>
          </cell>
          <cell r="AI1116">
            <v>10</v>
          </cell>
          <cell r="AJ1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6" t="str">
            <v xml:space="preserve">                  </v>
          </cell>
          <cell r="AL1116">
            <v>1000180220</v>
          </cell>
          <cell r="AM1116" t="str">
            <v>X</v>
          </cell>
          <cell r="AN1116" t="str">
            <v>X</v>
          </cell>
          <cell r="AR1116">
            <v>20210701</v>
          </cell>
        </row>
        <row r="1117">
          <cell r="E1117" t="str">
            <v>BHS19A3DOE</v>
          </cell>
          <cell r="F1117">
            <v>310</v>
          </cell>
          <cell r="G1117">
            <v>1000081891</v>
          </cell>
          <cell r="H1117" t="str">
            <v xml:space="preserve">          </v>
          </cell>
          <cell r="I1117" t="str">
            <v xml:space="preserve">          </v>
          </cell>
          <cell r="J1117" t="str">
            <v xml:space="preserve">          </v>
          </cell>
          <cell r="K1117">
            <v>7685545</v>
          </cell>
          <cell r="L1117">
            <v>4</v>
          </cell>
          <cell r="M1117" t="str">
            <v xml:space="preserve">EA </v>
          </cell>
          <cell r="N1117">
            <v>20210717</v>
          </cell>
          <cell r="O1117" t="str">
            <v>CNE2</v>
          </cell>
          <cell r="P1117" t="str">
            <v>EN03</v>
          </cell>
          <cell r="Q1117">
            <v>58.79</v>
          </cell>
          <cell r="R1117">
            <v>1</v>
          </cell>
          <cell r="S1117" t="str">
            <v xml:space="preserve"> </v>
          </cell>
          <cell r="T1117" t="str">
            <v xml:space="preserve">USD  </v>
          </cell>
          <cell r="U1117" t="str">
            <v>K</v>
          </cell>
          <cell r="V1117" t="str">
            <v xml:space="preserve"> </v>
          </cell>
          <cell r="W1117" t="str">
            <v xml:space="preserve">          </v>
          </cell>
          <cell r="X1117">
            <v>0</v>
          </cell>
          <cell r="Y1117">
            <v>502720</v>
          </cell>
          <cell r="Z1117">
            <v>42470</v>
          </cell>
          <cell r="AA1117">
            <v>6656</v>
          </cell>
          <cell r="AB1117" t="str">
            <v xml:space="preserve">hoangan     </v>
          </cell>
          <cell r="AC1117" t="str">
            <v xml:space="preserve">BHS19A3DOE                                                                                                                          </v>
          </cell>
          <cell r="AD1117" t="str">
            <v xml:space="preserve">BHS19A3DOE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7" t="str">
            <v xml:space="preserve"> </v>
          </cell>
          <cell r="AF1117" t="str">
            <v>NPA</v>
          </cell>
          <cell r="AG1117" t="str">
            <v xml:space="preserve">strivedi    </v>
          </cell>
          <cell r="AH1117">
            <v>4502215346</v>
          </cell>
          <cell r="AI1117">
            <v>10</v>
          </cell>
          <cell r="AJ1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7" t="str">
            <v xml:space="preserve">                  </v>
          </cell>
          <cell r="AL1117">
            <v>1000528865</v>
          </cell>
          <cell r="AM1117" t="str">
            <v>X</v>
          </cell>
          <cell r="AN1117" t="str">
            <v>X</v>
          </cell>
          <cell r="AR1117">
            <v>20210701</v>
          </cell>
        </row>
        <row r="1118">
          <cell r="E1118" t="str">
            <v>KHT81REVP</v>
          </cell>
          <cell r="F1118">
            <v>310</v>
          </cell>
          <cell r="G1118">
            <v>1000081891</v>
          </cell>
          <cell r="H1118" t="str">
            <v xml:space="preserve">          </v>
          </cell>
          <cell r="I1118" t="str">
            <v xml:space="preserve">          </v>
          </cell>
          <cell r="J1118" t="str">
            <v xml:space="preserve">          </v>
          </cell>
          <cell r="K1118">
            <v>7685545</v>
          </cell>
          <cell r="L1118">
            <v>64</v>
          </cell>
          <cell r="M1118" t="str">
            <v xml:space="preserve">EA </v>
          </cell>
          <cell r="N1118">
            <v>20210724</v>
          </cell>
          <cell r="O1118" t="str">
            <v>CNE2</v>
          </cell>
          <cell r="P1118" t="str">
            <v>EN03</v>
          </cell>
          <cell r="Q1118">
            <v>8.8000000000000007</v>
          </cell>
          <cell r="R1118">
            <v>1</v>
          </cell>
          <cell r="S1118" t="str">
            <v xml:space="preserve"> </v>
          </cell>
          <cell r="T1118" t="str">
            <v xml:space="preserve">USD  </v>
          </cell>
          <cell r="U1118" t="str">
            <v>K</v>
          </cell>
          <cell r="V1118" t="str">
            <v xml:space="preserve"> </v>
          </cell>
          <cell r="W1118" t="str">
            <v xml:space="preserve">          </v>
          </cell>
          <cell r="X1118">
            <v>0</v>
          </cell>
          <cell r="Y1118">
            <v>502720</v>
          </cell>
          <cell r="Z1118">
            <v>42470</v>
          </cell>
          <cell r="AA1118">
            <v>6656</v>
          </cell>
          <cell r="AB1118" t="str">
            <v xml:space="preserve">ggaba       </v>
          </cell>
          <cell r="AC1118" t="str">
            <v xml:space="preserve">KHT81REVP                                                                                                                           </v>
          </cell>
          <cell r="AD1118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8" t="str">
            <v xml:space="preserve"> </v>
          </cell>
          <cell r="AF1118" t="str">
            <v>NPA</v>
          </cell>
          <cell r="AG1118" t="str">
            <v xml:space="preserve">hkhong      </v>
          </cell>
          <cell r="AH1118">
            <v>4502215347</v>
          </cell>
          <cell r="AI1118">
            <v>10</v>
          </cell>
          <cell r="AJ1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8" t="str">
            <v xml:space="preserve">                  </v>
          </cell>
          <cell r="AL1118">
            <v>1000180220</v>
          </cell>
          <cell r="AM1118" t="str">
            <v>X</v>
          </cell>
          <cell r="AN1118" t="str">
            <v>X</v>
          </cell>
          <cell r="AR1118">
            <v>20210701</v>
          </cell>
        </row>
        <row r="1119">
          <cell r="E1119" t="str">
            <v>KHT81REVP</v>
          </cell>
          <cell r="F1119">
            <v>310</v>
          </cell>
          <cell r="G1119">
            <v>1000081891</v>
          </cell>
          <cell r="H1119" t="str">
            <v xml:space="preserve">          </v>
          </cell>
          <cell r="I1119" t="str">
            <v xml:space="preserve">          </v>
          </cell>
          <cell r="J1119" t="str">
            <v xml:space="preserve">          </v>
          </cell>
          <cell r="K1119">
            <v>7685545</v>
          </cell>
          <cell r="L1119">
            <v>64</v>
          </cell>
          <cell r="M1119" t="str">
            <v xml:space="preserve">EA </v>
          </cell>
          <cell r="N1119">
            <v>20210724</v>
          </cell>
          <cell r="O1119" t="str">
            <v>CNE2</v>
          </cell>
          <cell r="P1119" t="str">
            <v>EN03</v>
          </cell>
          <cell r="Q1119">
            <v>8.8000000000000007</v>
          </cell>
          <cell r="R1119">
            <v>1</v>
          </cell>
          <cell r="S1119" t="str">
            <v xml:space="preserve"> </v>
          </cell>
          <cell r="T1119" t="str">
            <v xml:space="preserve">USD  </v>
          </cell>
          <cell r="U1119" t="str">
            <v>K</v>
          </cell>
          <cell r="V1119" t="str">
            <v xml:space="preserve"> </v>
          </cell>
          <cell r="W1119" t="str">
            <v xml:space="preserve">          </v>
          </cell>
          <cell r="X1119">
            <v>0</v>
          </cell>
          <cell r="Y1119">
            <v>502720</v>
          </cell>
          <cell r="Z1119">
            <v>42470</v>
          </cell>
          <cell r="AA1119">
            <v>6656</v>
          </cell>
          <cell r="AB1119" t="str">
            <v xml:space="preserve">ggaba       </v>
          </cell>
          <cell r="AC1119" t="str">
            <v xml:space="preserve">KHT81REVP                                                                                                                           </v>
          </cell>
          <cell r="AD1119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9" t="str">
            <v xml:space="preserve"> </v>
          </cell>
          <cell r="AF1119" t="str">
            <v>NPA</v>
          </cell>
          <cell r="AG1119" t="str">
            <v xml:space="preserve">hkhong      </v>
          </cell>
          <cell r="AH1119">
            <v>4502215347</v>
          </cell>
          <cell r="AI1119">
            <v>20</v>
          </cell>
          <cell r="AJ1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9" t="str">
            <v xml:space="preserve">                  </v>
          </cell>
          <cell r="AL1119">
            <v>1000180220</v>
          </cell>
          <cell r="AM1119" t="str">
            <v>X</v>
          </cell>
          <cell r="AN1119" t="str">
            <v>X</v>
          </cell>
          <cell r="AR1119">
            <v>20210701</v>
          </cell>
        </row>
        <row r="1120">
          <cell r="E1120" t="str">
            <v>KHT81REVS</v>
          </cell>
          <cell r="F1120">
            <v>310</v>
          </cell>
          <cell r="G1120">
            <v>1000081891</v>
          </cell>
          <cell r="H1120" t="str">
            <v xml:space="preserve">          </v>
          </cell>
          <cell r="I1120" t="str">
            <v xml:space="preserve">          </v>
          </cell>
          <cell r="J1120" t="str">
            <v xml:space="preserve">          </v>
          </cell>
          <cell r="K1120">
            <v>7685545</v>
          </cell>
          <cell r="L1120">
            <v>64</v>
          </cell>
          <cell r="M1120" t="str">
            <v xml:space="preserve">EA </v>
          </cell>
          <cell r="N1120">
            <v>20210724</v>
          </cell>
          <cell r="O1120" t="str">
            <v>CNE2</v>
          </cell>
          <cell r="P1120" t="str">
            <v>EN03</v>
          </cell>
          <cell r="Q1120">
            <v>8.8000000000000007</v>
          </cell>
          <cell r="R1120">
            <v>1</v>
          </cell>
          <cell r="S1120" t="str">
            <v xml:space="preserve"> </v>
          </cell>
          <cell r="T1120" t="str">
            <v xml:space="preserve">USD  </v>
          </cell>
          <cell r="U1120" t="str">
            <v>K</v>
          </cell>
          <cell r="V1120" t="str">
            <v xml:space="preserve"> </v>
          </cell>
          <cell r="W1120" t="str">
            <v xml:space="preserve">          </v>
          </cell>
          <cell r="X1120">
            <v>0</v>
          </cell>
          <cell r="Y1120">
            <v>502720</v>
          </cell>
          <cell r="Z1120">
            <v>42470</v>
          </cell>
          <cell r="AA1120">
            <v>6656</v>
          </cell>
          <cell r="AB1120" t="str">
            <v xml:space="preserve">ggaba       </v>
          </cell>
          <cell r="AC1120" t="str">
            <v xml:space="preserve">KHT81REVS                                                                                                                           </v>
          </cell>
          <cell r="AD1120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0" t="str">
            <v xml:space="preserve"> </v>
          </cell>
          <cell r="AF1120" t="str">
            <v>NPA</v>
          </cell>
          <cell r="AG1120" t="str">
            <v xml:space="preserve">hkhong      </v>
          </cell>
          <cell r="AH1120">
            <v>4502215348</v>
          </cell>
          <cell r="AI1120">
            <v>10</v>
          </cell>
          <cell r="AJ1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0" t="str">
            <v xml:space="preserve">                  </v>
          </cell>
          <cell r="AL1120">
            <v>1000180220</v>
          </cell>
          <cell r="AM1120" t="str">
            <v>X</v>
          </cell>
          <cell r="AN1120" t="str">
            <v>X</v>
          </cell>
          <cell r="AR1120">
            <v>20210701</v>
          </cell>
        </row>
        <row r="1121">
          <cell r="E1121" t="str">
            <v>KHT81REVS</v>
          </cell>
          <cell r="F1121">
            <v>310</v>
          </cell>
          <cell r="G1121">
            <v>1000081891</v>
          </cell>
          <cell r="H1121" t="str">
            <v xml:space="preserve">          </v>
          </cell>
          <cell r="I1121" t="str">
            <v xml:space="preserve">          </v>
          </cell>
          <cell r="J1121" t="str">
            <v xml:space="preserve">          </v>
          </cell>
          <cell r="K1121">
            <v>7685545</v>
          </cell>
          <cell r="L1121">
            <v>64</v>
          </cell>
          <cell r="M1121" t="str">
            <v xml:space="preserve">EA </v>
          </cell>
          <cell r="N1121">
            <v>20210724</v>
          </cell>
          <cell r="O1121" t="str">
            <v>CNE2</v>
          </cell>
          <cell r="P1121" t="str">
            <v>EN03</v>
          </cell>
          <cell r="Q1121">
            <v>8.8000000000000007</v>
          </cell>
          <cell r="R1121">
            <v>1</v>
          </cell>
          <cell r="S1121" t="str">
            <v xml:space="preserve"> </v>
          </cell>
          <cell r="T1121" t="str">
            <v xml:space="preserve">USD  </v>
          </cell>
          <cell r="U1121" t="str">
            <v>K</v>
          </cell>
          <cell r="V1121" t="str">
            <v xml:space="preserve"> </v>
          </cell>
          <cell r="W1121" t="str">
            <v xml:space="preserve">          </v>
          </cell>
          <cell r="X1121">
            <v>0</v>
          </cell>
          <cell r="Y1121">
            <v>502720</v>
          </cell>
          <cell r="Z1121">
            <v>42470</v>
          </cell>
          <cell r="AA1121">
            <v>6656</v>
          </cell>
          <cell r="AB1121" t="str">
            <v xml:space="preserve">ggaba       </v>
          </cell>
          <cell r="AC1121" t="str">
            <v xml:space="preserve">KHT81REVS                                                                                                                           </v>
          </cell>
          <cell r="AD1121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1" t="str">
            <v xml:space="preserve"> </v>
          </cell>
          <cell r="AF1121" t="str">
            <v>NPA</v>
          </cell>
          <cell r="AG1121" t="str">
            <v xml:space="preserve">hkhong      </v>
          </cell>
          <cell r="AH1121">
            <v>4502215348</v>
          </cell>
          <cell r="AI1121">
            <v>20</v>
          </cell>
          <cell r="AJ1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1" t="str">
            <v xml:space="preserve">                  </v>
          </cell>
          <cell r="AL1121">
            <v>1000180220</v>
          </cell>
          <cell r="AM1121" t="str">
            <v>X</v>
          </cell>
          <cell r="AN1121" t="str">
            <v>X</v>
          </cell>
          <cell r="AR1121">
            <v>20210701</v>
          </cell>
        </row>
        <row r="1122">
          <cell r="E1122" t="str">
            <v>KHT82REVP</v>
          </cell>
          <cell r="F1122">
            <v>310</v>
          </cell>
          <cell r="G1122">
            <v>1000081891</v>
          </cell>
          <cell r="H1122" t="str">
            <v xml:space="preserve">          </v>
          </cell>
          <cell r="I1122" t="str">
            <v xml:space="preserve">          </v>
          </cell>
          <cell r="J1122" t="str">
            <v xml:space="preserve">          </v>
          </cell>
          <cell r="K1122">
            <v>7685545</v>
          </cell>
          <cell r="L1122">
            <v>64</v>
          </cell>
          <cell r="M1122" t="str">
            <v xml:space="preserve">EA </v>
          </cell>
          <cell r="N1122">
            <v>20210724</v>
          </cell>
          <cell r="O1122" t="str">
            <v>CNE2</v>
          </cell>
          <cell r="P1122" t="str">
            <v>EN03</v>
          </cell>
          <cell r="Q1122">
            <v>8.7799999999999994</v>
          </cell>
          <cell r="R1122">
            <v>1</v>
          </cell>
          <cell r="S1122" t="str">
            <v xml:space="preserve"> </v>
          </cell>
          <cell r="T1122" t="str">
            <v xml:space="preserve">USD  </v>
          </cell>
          <cell r="U1122" t="str">
            <v>K</v>
          </cell>
          <cell r="V1122" t="str">
            <v xml:space="preserve"> </v>
          </cell>
          <cell r="W1122" t="str">
            <v xml:space="preserve">          </v>
          </cell>
          <cell r="X1122">
            <v>0</v>
          </cell>
          <cell r="Y1122">
            <v>502720</v>
          </cell>
          <cell r="Z1122">
            <v>42470</v>
          </cell>
          <cell r="AA1122">
            <v>6656</v>
          </cell>
          <cell r="AB1122" t="str">
            <v xml:space="preserve">ggaba       </v>
          </cell>
          <cell r="AC1122" t="str">
            <v xml:space="preserve">KHT82REVP                                                                                                                           </v>
          </cell>
          <cell r="AD1122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2" t="str">
            <v xml:space="preserve"> </v>
          </cell>
          <cell r="AF1122" t="str">
            <v>NPA</v>
          </cell>
          <cell r="AG1122" t="str">
            <v xml:space="preserve">hkhong      </v>
          </cell>
          <cell r="AH1122">
            <v>4502215349</v>
          </cell>
          <cell r="AI1122">
            <v>10</v>
          </cell>
          <cell r="AJ1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2" t="str">
            <v xml:space="preserve">                  </v>
          </cell>
          <cell r="AL1122">
            <v>1000180220</v>
          </cell>
          <cell r="AM1122" t="str">
            <v>X</v>
          </cell>
          <cell r="AN1122" t="str">
            <v>X</v>
          </cell>
          <cell r="AR1122">
            <v>20210701</v>
          </cell>
        </row>
        <row r="1123">
          <cell r="E1123" t="str">
            <v>KHT82REVP</v>
          </cell>
          <cell r="F1123">
            <v>310</v>
          </cell>
          <cell r="G1123">
            <v>1000081891</v>
          </cell>
          <cell r="H1123" t="str">
            <v xml:space="preserve">          </v>
          </cell>
          <cell r="I1123" t="str">
            <v xml:space="preserve">          </v>
          </cell>
          <cell r="J1123" t="str">
            <v xml:space="preserve">          </v>
          </cell>
          <cell r="K1123">
            <v>7685545</v>
          </cell>
          <cell r="L1123">
            <v>64</v>
          </cell>
          <cell r="M1123" t="str">
            <v xml:space="preserve">EA </v>
          </cell>
          <cell r="N1123">
            <v>20210724</v>
          </cell>
          <cell r="O1123" t="str">
            <v>CNE2</v>
          </cell>
          <cell r="P1123" t="str">
            <v>EN03</v>
          </cell>
          <cell r="Q1123">
            <v>8.7799999999999994</v>
          </cell>
          <cell r="R1123">
            <v>1</v>
          </cell>
          <cell r="S1123" t="str">
            <v xml:space="preserve"> </v>
          </cell>
          <cell r="T1123" t="str">
            <v xml:space="preserve">USD  </v>
          </cell>
          <cell r="U1123" t="str">
            <v>K</v>
          </cell>
          <cell r="V1123" t="str">
            <v xml:space="preserve"> </v>
          </cell>
          <cell r="W1123" t="str">
            <v xml:space="preserve">          </v>
          </cell>
          <cell r="X1123">
            <v>0</v>
          </cell>
          <cell r="Y1123">
            <v>502720</v>
          </cell>
          <cell r="Z1123">
            <v>42470</v>
          </cell>
          <cell r="AA1123">
            <v>6656</v>
          </cell>
          <cell r="AB1123" t="str">
            <v xml:space="preserve">ggaba       </v>
          </cell>
          <cell r="AC1123" t="str">
            <v xml:space="preserve">KHT82REVP                                                                                                                           </v>
          </cell>
          <cell r="AD1123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3" t="str">
            <v xml:space="preserve"> </v>
          </cell>
          <cell r="AF1123" t="str">
            <v>NPA</v>
          </cell>
          <cell r="AG1123" t="str">
            <v xml:space="preserve">hkhong      </v>
          </cell>
          <cell r="AH1123">
            <v>4502215349</v>
          </cell>
          <cell r="AI1123">
            <v>20</v>
          </cell>
          <cell r="AJ1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3" t="str">
            <v xml:space="preserve">                  </v>
          </cell>
          <cell r="AL1123">
            <v>1000180220</v>
          </cell>
          <cell r="AM1123" t="str">
            <v>X</v>
          </cell>
          <cell r="AN1123" t="str">
            <v>X</v>
          </cell>
          <cell r="AR1123">
            <v>20210701</v>
          </cell>
        </row>
        <row r="1124">
          <cell r="E1124" t="str">
            <v>KHT82REVS</v>
          </cell>
          <cell r="F1124">
            <v>310</v>
          </cell>
          <cell r="G1124">
            <v>1000081891</v>
          </cell>
          <cell r="H1124" t="str">
            <v xml:space="preserve">          </v>
          </cell>
          <cell r="I1124" t="str">
            <v xml:space="preserve">          </v>
          </cell>
          <cell r="J1124" t="str">
            <v xml:space="preserve">          </v>
          </cell>
          <cell r="K1124">
            <v>7685545</v>
          </cell>
          <cell r="L1124">
            <v>64</v>
          </cell>
          <cell r="M1124" t="str">
            <v xml:space="preserve">EA </v>
          </cell>
          <cell r="N1124">
            <v>20210724</v>
          </cell>
          <cell r="O1124" t="str">
            <v>CNE2</v>
          </cell>
          <cell r="P1124" t="str">
            <v>EN03</v>
          </cell>
          <cell r="Q1124">
            <v>8.7799999999999994</v>
          </cell>
          <cell r="R1124">
            <v>1</v>
          </cell>
          <cell r="S1124" t="str">
            <v xml:space="preserve"> </v>
          </cell>
          <cell r="T1124" t="str">
            <v xml:space="preserve">USD  </v>
          </cell>
          <cell r="U1124" t="str">
            <v>K</v>
          </cell>
          <cell r="V1124" t="str">
            <v xml:space="preserve"> </v>
          </cell>
          <cell r="W1124" t="str">
            <v xml:space="preserve">          </v>
          </cell>
          <cell r="X1124">
            <v>0</v>
          </cell>
          <cell r="Y1124">
            <v>502720</v>
          </cell>
          <cell r="Z1124">
            <v>42470</v>
          </cell>
          <cell r="AA1124">
            <v>6656</v>
          </cell>
          <cell r="AB1124" t="str">
            <v xml:space="preserve">ggaba       </v>
          </cell>
          <cell r="AC1124" t="str">
            <v xml:space="preserve">KHT82REVS                                                                                                                           </v>
          </cell>
          <cell r="AD1124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4" t="str">
            <v xml:space="preserve"> </v>
          </cell>
          <cell r="AF1124" t="str">
            <v>NPA</v>
          </cell>
          <cell r="AG1124" t="str">
            <v xml:space="preserve">hkhong      </v>
          </cell>
          <cell r="AH1124">
            <v>4502215350</v>
          </cell>
          <cell r="AI1124">
            <v>10</v>
          </cell>
          <cell r="AJ1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4" t="str">
            <v xml:space="preserve">                  </v>
          </cell>
          <cell r="AL1124">
            <v>1000180220</v>
          </cell>
          <cell r="AM1124" t="str">
            <v>X</v>
          </cell>
          <cell r="AN1124" t="str">
            <v>X</v>
          </cell>
          <cell r="AR1124">
            <v>20210701</v>
          </cell>
        </row>
        <row r="1125">
          <cell r="E1125" t="str">
            <v>KHT82REVS</v>
          </cell>
          <cell r="F1125">
            <v>310</v>
          </cell>
          <cell r="G1125">
            <v>1000081891</v>
          </cell>
          <cell r="H1125" t="str">
            <v xml:space="preserve">          </v>
          </cell>
          <cell r="I1125" t="str">
            <v xml:space="preserve">          </v>
          </cell>
          <cell r="J1125" t="str">
            <v xml:space="preserve">          </v>
          </cell>
          <cell r="K1125">
            <v>7685545</v>
          </cell>
          <cell r="L1125">
            <v>64</v>
          </cell>
          <cell r="M1125" t="str">
            <v xml:space="preserve">EA </v>
          </cell>
          <cell r="N1125">
            <v>20210724</v>
          </cell>
          <cell r="O1125" t="str">
            <v>CNE2</v>
          </cell>
          <cell r="P1125" t="str">
            <v>EN03</v>
          </cell>
          <cell r="Q1125">
            <v>8.7799999999999994</v>
          </cell>
          <cell r="R1125">
            <v>1</v>
          </cell>
          <cell r="S1125" t="str">
            <v xml:space="preserve"> </v>
          </cell>
          <cell r="T1125" t="str">
            <v xml:space="preserve">USD  </v>
          </cell>
          <cell r="U1125" t="str">
            <v>K</v>
          </cell>
          <cell r="V1125" t="str">
            <v xml:space="preserve"> </v>
          </cell>
          <cell r="W1125" t="str">
            <v xml:space="preserve">          </v>
          </cell>
          <cell r="X1125">
            <v>0</v>
          </cell>
          <cell r="Y1125">
            <v>502720</v>
          </cell>
          <cell r="Z1125">
            <v>42470</v>
          </cell>
          <cell r="AA1125">
            <v>6656</v>
          </cell>
          <cell r="AB1125" t="str">
            <v xml:space="preserve">ggaba       </v>
          </cell>
          <cell r="AC1125" t="str">
            <v xml:space="preserve">KHT82REVS                                                                                                                           </v>
          </cell>
          <cell r="AD1125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5" t="str">
            <v xml:space="preserve"> </v>
          </cell>
          <cell r="AF1125" t="str">
            <v>NPA</v>
          </cell>
          <cell r="AG1125" t="str">
            <v xml:space="preserve">hkhong      </v>
          </cell>
          <cell r="AH1125">
            <v>4502215350</v>
          </cell>
          <cell r="AI1125">
            <v>20</v>
          </cell>
          <cell r="AJ1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5" t="str">
            <v xml:space="preserve">                  </v>
          </cell>
          <cell r="AL1125">
            <v>1000180220</v>
          </cell>
          <cell r="AM1125" t="str">
            <v>X</v>
          </cell>
          <cell r="AN1125" t="str">
            <v>X</v>
          </cell>
          <cell r="AR1125">
            <v>20210701</v>
          </cell>
        </row>
        <row r="1126">
          <cell r="E1126" t="str">
            <v>KHT85REVP</v>
          </cell>
          <cell r="F1126">
            <v>310</v>
          </cell>
          <cell r="G1126">
            <v>1000081891</v>
          </cell>
          <cell r="H1126" t="str">
            <v xml:space="preserve">          </v>
          </cell>
          <cell r="I1126" t="str">
            <v xml:space="preserve">          </v>
          </cell>
          <cell r="J1126" t="str">
            <v xml:space="preserve">          </v>
          </cell>
          <cell r="K1126">
            <v>7685545</v>
          </cell>
          <cell r="L1126">
            <v>64</v>
          </cell>
          <cell r="M1126" t="str">
            <v xml:space="preserve">EA </v>
          </cell>
          <cell r="N1126">
            <v>20210724</v>
          </cell>
          <cell r="O1126" t="str">
            <v>CNE2</v>
          </cell>
          <cell r="P1126" t="str">
            <v>EN03</v>
          </cell>
          <cell r="Q1126">
            <v>8.69</v>
          </cell>
          <cell r="R1126">
            <v>1</v>
          </cell>
          <cell r="S1126" t="str">
            <v xml:space="preserve"> </v>
          </cell>
          <cell r="T1126" t="str">
            <v xml:space="preserve">USD  </v>
          </cell>
          <cell r="U1126" t="str">
            <v>K</v>
          </cell>
          <cell r="V1126" t="str">
            <v xml:space="preserve"> </v>
          </cell>
          <cell r="W1126" t="str">
            <v xml:space="preserve">          </v>
          </cell>
          <cell r="X1126">
            <v>0</v>
          </cell>
          <cell r="Y1126">
            <v>502720</v>
          </cell>
          <cell r="Z1126">
            <v>42470</v>
          </cell>
          <cell r="AA1126">
            <v>6656</v>
          </cell>
          <cell r="AB1126" t="str">
            <v xml:space="preserve">ggaba       </v>
          </cell>
          <cell r="AC1126" t="str">
            <v xml:space="preserve">KHT85REVP                                                                                                                           </v>
          </cell>
          <cell r="AD1126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6" t="str">
            <v xml:space="preserve"> </v>
          </cell>
          <cell r="AF1126" t="str">
            <v>NPA</v>
          </cell>
          <cell r="AG1126" t="str">
            <v xml:space="preserve">hkhong      </v>
          </cell>
          <cell r="AH1126">
            <v>4502215351</v>
          </cell>
          <cell r="AI1126">
            <v>10</v>
          </cell>
          <cell r="AJ1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6" t="str">
            <v xml:space="preserve">                  </v>
          </cell>
          <cell r="AL1126">
            <v>1000180220</v>
          </cell>
          <cell r="AM1126" t="str">
            <v>X</v>
          </cell>
          <cell r="AN1126" t="str">
            <v>X</v>
          </cell>
          <cell r="AR1126">
            <v>20210701</v>
          </cell>
        </row>
        <row r="1127">
          <cell r="E1127" t="str">
            <v>KHT85REVP</v>
          </cell>
          <cell r="F1127">
            <v>310</v>
          </cell>
          <cell r="G1127">
            <v>1000081891</v>
          </cell>
          <cell r="H1127" t="str">
            <v xml:space="preserve">          </v>
          </cell>
          <cell r="I1127" t="str">
            <v xml:space="preserve">          </v>
          </cell>
          <cell r="J1127" t="str">
            <v xml:space="preserve">          </v>
          </cell>
          <cell r="K1127">
            <v>7685545</v>
          </cell>
          <cell r="L1127">
            <v>64</v>
          </cell>
          <cell r="M1127" t="str">
            <v xml:space="preserve">EA </v>
          </cell>
          <cell r="N1127">
            <v>20210724</v>
          </cell>
          <cell r="O1127" t="str">
            <v>CNE2</v>
          </cell>
          <cell r="P1127" t="str">
            <v>EN03</v>
          </cell>
          <cell r="Q1127">
            <v>8.69</v>
          </cell>
          <cell r="R1127">
            <v>1</v>
          </cell>
          <cell r="S1127" t="str">
            <v xml:space="preserve"> </v>
          </cell>
          <cell r="T1127" t="str">
            <v xml:space="preserve">USD  </v>
          </cell>
          <cell r="U1127" t="str">
            <v>K</v>
          </cell>
          <cell r="V1127" t="str">
            <v xml:space="preserve"> </v>
          </cell>
          <cell r="W1127" t="str">
            <v xml:space="preserve">          </v>
          </cell>
          <cell r="X1127">
            <v>0</v>
          </cell>
          <cell r="Y1127">
            <v>502720</v>
          </cell>
          <cell r="Z1127">
            <v>42470</v>
          </cell>
          <cell r="AA1127">
            <v>6656</v>
          </cell>
          <cell r="AB1127" t="str">
            <v xml:space="preserve">ggaba       </v>
          </cell>
          <cell r="AC1127" t="str">
            <v xml:space="preserve">KHT85REVP                                                                                                                           </v>
          </cell>
          <cell r="AD1127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7" t="str">
            <v xml:space="preserve"> </v>
          </cell>
          <cell r="AF1127" t="str">
            <v>NPA</v>
          </cell>
          <cell r="AG1127" t="str">
            <v xml:space="preserve">hkhong      </v>
          </cell>
          <cell r="AH1127">
            <v>4502215351</v>
          </cell>
          <cell r="AI1127">
            <v>20</v>
          </cell>
          <cell r="AJ1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7" t="str">
            <v xml:space="preserve">                  </v>
          </cell>
          <cell r="AL1127">
            <v>1000180220</v>
          </cell>
          <cell r="AM1127" t="str">
            <v>X</v>
          </cell>
          <cell r="AN1127" t="str">
            <v>X</v>
          </cell>
          <cell r="AR1127">
            <v>20210701</v>
          </cell>
        </row>
        <row r="1128">
          <cell r="E1128" t="str">
            <v>KHT85REVS</v>
          </cell>
          <cell r="F1128">
            <v>310</v>
          </cell>
          <cell r="G1128">
            <v>1000081891</v>
          </cell>
          <cell r="H1128" t="str">
            <v xml:space="preserve">          </v>
          </cell>
          <cell r="I1128" t="str">
            <v xml:space="preserve">          </v>
          </cell>
          <cell r="J1128" t="str">
            <v xml:space="preserve">          </v>
          </cell>
          <cell r="K1128">
            <v>7685545</v>
          </cell>
          <cell r="L1128">
            <v>64</v>
          </cell>
          <cell r="M1128" t="str">
            <v xml:space="preserve">EA </v>
          </cell>
          <cell r="N1128">
            <v>20210724</v>
          </cell>
          <cell r="O1128" t="str">
            <v>CNE2</v>
          </cell>
          <cell r="P1128" t="str">
            <v>EN03</v>
          </cell>
          <cell r="Q1128">
            <v>8.69</v>
          </cell>
          <cell r="R1128">
            <v>1</v>
          </cell>
          <cell r="S1128" t="str">
            <v xml:space="preserve"> </v>
          </cell>
          <cell r="T1128" t="str">
            <v xml:space="preserve">USD  </v>
          </cell>
          <cell r="U1128" t="str">
            <v>K</v>
          </cell>
          <cell r="V1128" t="str">
            <v xml:space="preserve"> </v>
          </cell>
          <cell r="W1128" t="str">
            <v xml:space="preserve">          </v>
          </cell>
          <cell r="X1128">
            <v>0</v>
          </cell>
          <cell r="Y1128">
            <v>502720</v>
          </cell>
          <cell r="Z1128">
            <v>42470</v>
          </cell>
          <cell r="AA1128">
            <v>6656</v>
          </cell>
          <cell r="AB1128" t="str">
            <v xml:space="preserve">ggaba       </v>
          </cell>
          <cell r="AC1128" t="str">
            <v xml:space="preserve">KHT85REVS                                                                                                                           </v>
          </cell>
          <cell r="AD1128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8" t="str">
            <v xml:space="preserve"> </v>
          </cell>
          <cell r="AF1128" t="str">
            <v>NPA</v>
          </cell>
          <cell r="AG1128" t="str">
            <v xml:space="preserve">hkhong      </v>
          </cell>
          <cell r="AH1128">
            <v>4502215352</v>
          </cell>
          <cell r="AI1128">
            <v>10</v>
          </cell>
          <cell r="AJ1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8" t="str">
            <v xml:space="preserve">                  </v>
          </cell>
          <cell r="AL1128">
            <v>1000180220</v>
          </cell>
          <cell r="AM1128" t="str">
            <v>X</v>
          </cell>
          <cell r="AN1128" t="str">
            <v>X</v>
          </cell>
          <cell r="AR1128">
            <v>20210701</v>
          </cell>
        </row>
        <row r="1129">
          <cell r="E1129" t="str">
            <v>KHT85REVS</v>
          </cell>
          <cell r="F1129">
            <v>310</v>
          </cell>
          <cell r="G1129">
            <v>1000081891</v>
          </cell>
          <cell r="H1129" t="str">
            <v xml:space="preserve">          </v>
          </cell>
          <cell r="I1129" t="str">
            <v xml:space="preserve">          </v>
          </cell>
          <cell r="J1129" t="str">
            <v xml:space="preserve">          </v>
          </cell>
          <cell r="K1129">
            <v>7685545</v>
          </cell>
          <cell r="L1129">
            <v>64</v>
          </cell>
          <cell r="M1129" t="str">
            <v xml:space="preserve">EA </v>
          </cell>
          <cell r="N1129">
            <v>20210724</v>
          </cell>
          <cell r="O1129" t="str">
            <v>CNE2</v>
          </cell>
          <cell r="P1129" t="str">
            <v>EN03</v>
          </cell>
          <cell r="Q1129">
            <v>8.69</v>
          </cell>
          <cell r="R1129">
            <v>1</v>
          </cell>
          <cell r="S1129" t="str">
            <v xml:space="preserve"> </v>
          </cell>
          <cell r="T1129" t="str">
            <v xml:space="preserve">USD  </v>
          </cell>
          <cell r="U1129" t="str">
            <v>K</v>
          </cell>
          <cell r="V1129" t="str">
            <v xml:space="preserve"> </v>
          </cell>
          <cell r="W1129" t="str">
            <v xml:space="preserve">          </v>
          </cell>
          <cell r="X1129">
            <v>0</v>
          </cell>
          <cell r="Y1129">
            <v>502720</v>
          </cell>
          <cell r="Z1129">
            <v>42470</v>
          </cell>
          <cell r="AA1129">
            <v>6656</v>
          </cell>
          <cell r="AB1129" t="str">
            <v xml:space="preserve">ggaba       </v>
          </cell>
          <cell r="AC1129" t="str">
            <v xml:space="preserve">KHT85REVS                                                                                                                           </v>
          </cell>
          <cell r="AD1129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9" t="str">
            <v xml:space="preserve"> </v>
          </cell>
          <cell r="AF1129" t="str">
            <v>NPA</v>
          </cell>
          <cell r="AG1129" t="str">
            <v xml:space="preserve">hkhong      </v>
          </cell>
          <cell r="AH1129">
            <v>4502215352</v>
          </cell>
          <cell r="AI1129">
            <v>20</v>
          </cell>
          <cell r="AJ1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9" t="str">
            <v xml:space="preserve">                  </v>
          </cell>
          <cell r="AL1129">
            <v>1000180220</v>
          </cell>
          <cell r="AM1129" t="str">
            <v>X</v>
          </cell>
          <cell r="AN1129" t="str">
            <v>X</v>
          </cell>
          <cell r="AR1129">
            <v>20210701</v>
          </cell>
        </row>
        <row r="1130">
          <cell r="E1130" t="str">
            <v>YRRM2R240P_VAT</v>
          </cell>
          <cell r="F1130">
            <v>310</v>
          </cell>
          <cell r="G1130">
            <v>1000081891</v>
          </cell>
          <cell r="H1130" t="str">
            <v xml:space="preserve">          </v>
          </cell>
          <cell r="I1130" t="str">
            <v xml:space="preserve">          </v>
          </cell>
          <cell r="J1130" t="str">
            <v xml:space="preserve">          </v>
          </cell>
          <cell r="K1130">
            <v>7685545</v>
          </cell>
          <cell r="L1130">
            <v>1</v>
          </cell>
          <cell r="M1130" t="str">
            <v xml:space="preserve">EA </v>
          </cell>
          <cell r="N1130">
            <v>20210703</v>
          </cell>
          <cell r="O1130" t="str">
            <v>CNE2</v>
          </cell>
          <cell r="P1130" t="str">
            <v>EN03</v>
          </cell>
          <cell r="Q1130">
            <v>19.95</v>
          </cell>
          <cell r="R1130">
            <v>1</v>
          </cell>
          <cell r="S1130" t="str">
            <v xml:space="preserve"> </v>
          </cell>
          <cell r="T1130" t="str">
            <v xml:space="preserve">USD  </v>
          </cell>
          <cell r="U1130" t="str">
            <v>K</v>
          </cell>
          <cell r="V1130" t="str">
            <v xml:space="preserve"> </v>
          </cell>
          <cell r="W1130" t="str">
            <v xml:space="preserve">          </v>
          </cell>
          <cell r="X1130">
            <v>0</v>
          </cell>
          <cell r="Y1130">
            <v>502720</v>
          </cell>
          <cell r="Z1130">
            <v>42470</v>
          </cell>
          <cell r="AA1130">
            <v>6656</v>
          </cell>
          <cell r="AB1130" t="str">
            <v xml:space="preserve">tlcoenen    </v>
          </cell>
          <cell r="AC1130" t="str">
            <v xml:space="preserve">YRRM2R240P_VAT                                                                                                                      </v>
          </cell>
          <cell r="AD1130" t="str">
            <v xml:space="preserve">YRRM2R240P_VAT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0" t="str">
            <v xml:space="preserve"> </v>
          </cell>
          <cell r="AF1130" t="str">
            <v>NPA</v>
          </cell>
          <cell r="AG1130" t="str">
            <v xml:space="preserve">pruscito    </v>
          </cell>
          <cell r="AH1130">
            <v>4502215353</v>
          </cell>
          <cell r="AI1130">
            <v>10</v>
          </cell>
          <cell r="AJ1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0" t="str">
            <v xml:space="preserve">                  </v>
          </cell>
          <cell r="AL1130">
            <v>1000523982</v>
          </cell>
          <cell r="AM1130" t="str">
            <v>X</v>
          </cell>
          <cell r="AN1130" t="str">
            <v>X</v>
          </cell>
          <cell r="AR1130">
            <v>20210701</v>
          </cell>
        </row>
        <row r="1131">
          <cell r="E1131" t="str">
            <v>AP3S4ESCPC</v>
          </cell>
          <cell r="F1131">
            <v>310</v>
          </cell>
          <cell r="G1131">
            <v>1000081891</v>
          </cell>
          <cell r="H1131" t="str">
            <v xml:space="preserve">          </v>
          </cell>
          <cell r="I1131" t="str">
            <v xml:space="preserve">          </v>
          </cell>
          <cell r="J1131" t="str">
            <v xml:space="preserve">          </v>
          </cell>
          <cell r="K1131">
            <v>7685545</v>
          </cell>
          <cell r="L1131">
            <v>8</v>
          </cell>
          <cell r="M1131" t="str">
            <v xml:space="preserve">EA </v>
          </cell>
          <cell r="N1131">
            <v>20210731</v>
          </cell>
          <cell r="O1131" t="str">
            <v>CNE2</v>
          </cell>
          <cell r="P1131" t="str">
            <v>EN03</v>
          </cell>
          <cell r="Q1131">
            <v>42.78</v>
          </cell>
          <cell r="R1131">
            <v>1</v>
          </cell>
          <cell r="S1131" t="str">
            <v xml:space="preserve"> </v>
          </cell>
          <cell r="T1131" t="str">
            <v xml:space="preserve">USD  </v>
          </cell>
          <cell r="U1131" t="str">
            <v>K</v>
          </cell>
          <cell r="V1131" t="str">
            <v xml:space="preserve"> </v>
          </cell>
          <cell r="W1131" t="str">
            <v xml:space="preserve">          </v>
          </cell>
          <cell r="X1131">
            <v>0</v>
          </cell>
          <cell r="Y1131">
            <v>502720</v>
          </cell>
          <cell r="Z1131">
            <v>42470</v>
          </cell>
          <cell r="AA1131">
            <v>6656</v>
          </cell>
          <cell r="AB1131" t="str">
            <v xml:space="preserve">rvolkman    </v>
          </cell>
          <cell r="AC1131" t="str">
            <v xml:space="preserve">AP3S4ESCPC                                                                                                                          </v>
          </cell>
          <cell r="AD1131" t="str">
            <v xml:space="preserve">AP3S4ESCPC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1" t="str">
            <v xml:space="preserve"> </v>
          </cell>
          <cell r="AF1131" t="str">
            <v>NPA</v>
          </cell>
          <cell r="AG1131" t="str">
            <v xml:space="preserve">jahorn      </v>
          </cell>
          <cell r="AH1131">
            <v>4502218956</v>
          </cell>
          <cell r="AI1131">
            <v>10</v>
          </cell>
          <cell r="AJ1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1" t="str">
            <v xml:space="preserve">                  </v>
          </cell>
          <cell r="AL1131">
            <v>1000527534</v>
          </cell>
          <cell r="AM1131" t="str">
            <v>X</v>
          </cell>
          <cell r="AN1131" t="str">
            <v>X</v>
          </cell>
          <cell r="AR1131">
            <v>20210709</v>
          </cell>
        </row>
        <row r="1132">
          <cell r="E1132" t="str">
            <v>AP3S4ESCSC</v>
          </cell>
          <cell r="F1132">
            <v>310</v>
          </cell>
          <cell r="G1132">
            <v>1000081891</v>
          </cell>
          <cell r="H1132" t="str">
            <v xml:space="preserve">          </v>
          </cell>
          <cell r="I1132" t="str">
            <v xml:space="preserve">          </v>
          </cell>
          <cell r="J1132" t="str">
            <v xml:space="preserve">          </v>
          </cell>
          <cell r="K1132">
            <v>7685545</v>
          </cell>
          <cell r="L1132">
            <v>8</v>
          </cell>
          <cell r="M1132" t="str">
            <v xml:space="preserve">EA </v>
          </cell>
          <cell r="N1132">
            <v>20210731</v>
          </cell>
          <cell r="O1132" t="str">
            <v>CNE2</v>
          </cell>
          <cell r="P1132" t="str">
            <v>EN03</v>
          </cell>
          <cell r="Q1132">
            <v>43.95</v>
          </cell>
          <cell r="R1132">
            <v>1</v>
          </cell>
          <cell r="S1132" t="str">
            <v xml:space="preserve"> </v>
          </cell>
          <cell r="T1132" t="str">
            <v xml:space="preserve">USD  </v>
          </cell>
          <cell r="U1132" t="str">
            <v>K</v>
          </cell>
          <cell r="V1132" t="str">
            <v xml:space="preserve"> </v>
          </cell>
          <cell r="W1132" t="str">
            <v xml:space="preserve">          </v>
          </cell>
          <cell r="X1132">
            <v>0</v>
          </cell>
          <cell r="Y1132">
            <v>502720</v>
          </cell>
          <cell r="Z1132">
            <v>42470</v>
          </cell>
          <cell r="AA1132">
            <v>6656</v>
          </cell>
          <cell r="AB1132" t="str">
            <v xml:space="preserve">rvolkman    </v>
          </cell>
          <cell r="AC1132" t="str">
            <v xml:space="preserve">AP3S4ESCSC                                                                                                                          </v>
          </cell>
          <cell r="AD1132" t="str">
            <v xml:space="preserve">AP3S4ESCSC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2" t="str">
            <v xml:space="preserve"> </v>
          </cell>
          <cell r="AF1132" t="str">
            <v>NPA</v>
          </cell>
          <cell r="AG1132" t="str">
            <v xml:space="preserve">jahorn      </v>
          </cell>
          <cell r="AH1132">
            <v>4502218957</v>
          </cell>
          <cell r="AI1132">
            <v>10</v>
          </cell>
          <cell r="AJ1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2" t="str">
            <v xml:space="preserve">                  </v>
          </cell>
          <cell r="AL1132">
            <v>1000527534</v>
          </cell>
          <cell r="AM1132" t="str">
            <v>X</v>
          </cell>
          <cell r="AN1132" t="str">
            <v>X</v>
          </cell>
          <cell r="AR1132">
            <v>20210709</v>
          </cell>
        </row>
        <row r="1133">
          <cell r="E1133" t="str">
            <v>AP3S2ESCSC</v>
          </cell>
          <cell r="F1133">
            <v>310</v>
          </cell>
          <cell r="G1133">
            <v>1000081891</v>
          </cell>
          <cell r="H1133" t="str">
            <v xml:space="preserve">          </v>
          </cell>
          <cell r="I1133" t="str">
            <v xml:space="preserve">          </v>
          </cell>
          <cell r="J1133" t="str">
            <v xml:space="preserve">          </v>
          </cell>
          <cell r="K1133">
            <v>7685545</v>
          </cell>
          <cell r="L1133">
            <v>8</v>
          </cell>
          <cell r="M1133" t="str">
            <v xml:space="preserve">EA </v>
          </cell>
          <cell r="N1133">
            <v>20210731</v>
          </cell>
          <cell r="O1133" t="str">
            <v>CNE2</v>
          </cell>
          <cell r="P1133" t="str">
            <v>EN03</v>
          </cell>
          <cell r="Q1133">
            <v>43.5</v>
          </cell>
          <cell r="R1133">
            <v>1</v>
          </cell>
          <cell r="S1133" t="str">
            <v xml:space="preserve"> </v>
          </cell>
          <cell r="T1133" t="str">
            <v xml:space="preserve">USD  </v>
          </cell>
          <cell r="U1133" t="str">
            <v>K</v>
          </cell>
          <cell r="V1133" t="str">
            <v xml:space="preserve"> </v>
          </cell>
          <cell r="W1133" t="str">
            <v xml:space="preserve">          </v>
          </cell>
          <cell r="X1133">
            <v>0</v>
          </cell>
          <cell r="Y1133">
            <v>502720</v>
          </cell>
          <cell r="Z1133">
            <v>42470</v>
          </cell>
          <cell r="AA1133">
            <v>6656</v>
          </cell>
          <cell r="AB1133" t="str">
            <v xml:space="preserve">rvolkman    </v>
          </cell>
          <cell r="AC1133" t="str">
            <v xml:space="preserve">AP3S2ESCSC                                                                                                                          </v>
          </cell>
          <cell r="AD1133" t="str">
            <v xml:space="preserve">AP3S2ESCSC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3" t="str">
            <v xml:space="preserve"> </v>
          </cell>
          <cell r="AF1133" t="str">
            <v>NPA</v>
          </cell>
          <cell r="AG1133" t="str">
            <v xml:space="preserve">jahorn      </v>
          </cell>
          <cell r="AH1133">
            <v>4502218958</v>
          </cell>
          <cell r="AI1133">
            <v>10</v>
          </cell>
          <cell r="AJ1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3" t="str">
            <v xml:space="preserve">                  </v>
          </cell>
          <cell r="AL1133">
            <v>1000527534</v>
          </cell>
          <cell r="AM1133" t="str">
            <v>X</v>
          </cell>
          <cell r="AN1133" t="str">
            <v>X</v>
          </cell>
          <cell r="AR1133">
            <v>20210709</v>
          </cell>
        </row>
        <row r="1134">
          <cell r="E1134" t="str">
            <v>AP3S1ESCPC</v>
          </cell>
          <cell r="F1134">
            <v>310</v>
          </cell>
          <cell r="G1134">
            <v>1000081891</v>
          </cell>
          <cell r="H1134" t="str">
            <v xml:space="preserve">          </v>
          </cell>
          <cell r="I1134" t="str">
            <v xml:space="preserve">          </v>
          </cell>
          <cell r="J1134" t="str">
            <v xml:space="preserve">          </v>
          </cell>
          <cell r="K1134">
            <v>7685545</v>
          </cell>
          <cell r="L1134">
            <v>8</v>
          </cell>
          <cell r="M1134" t="str">
            <v xml:space="preserve">EA </v>
          </cell>
          <cell r="N1134">
            <v>20210731</v>
          </cell>
          <cell r="O1134" t="str">
            <v>CNE2</v>
          </cell>
          <cell r="P1134" t="str">
            <v>EN03</v>
          </cell>
          <cell r="Q1134">
            <v>42.64</v>
          </cell>
          <cell r="R1134">
            <v>1</v>
          </cell>
          <cell r="S1134" t="str">
            <v xml:space="preserve"> </v>
          </cell>
          <cell r="T1134" t="str">
            <v xml:space="preserve">USD  </v>
          </cell>
          <cell r="U1134" t="str">
            <v>K</v>
          </cell>
          <cell r="V1134" t="str">
            <v xml:space="preserve"> </v>
          </cell>
          <cell r="W1134" t="str">
            <v xml:space="preserve">          </v>
          </cell>
          <cell r="X1134">
            <v>0</v>
          </cell>
          <cell r="Y1134">
            <v>502720</v>
          </cell>
          <cell r="Z1134">
            <v>42470</v>
          </cell>
          <cell r="AA1134">
            <v>6656</v>
          </cell>
          <cell r="AB1134" t="str">
            <v xml:space="preserve">rvolkman    </v>
          </cell>
          <cell r="AC1134" t="str">
            <v xml:space="preserve">AP3S1ESCPC                                                                                                                          </v>
          </cell>
          <cell r="AD1134" t="str">
            <v xml:space="preserve">AP3S1ESCPC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4" t="str">
            <v xml:space="preserve"> </v>
          </cell>
          <cell r="AF1134" t="str">
            <v>NPA</v>
          </cell>
          <cell r="AG1134" t="str">
            <v xml:space="preserve">jahorn      </v>
          </cell>
          <cell r="AH1134">
            <v>4502218959</v>
          </cell>
          <cell r="AI1134">
            <v>10</v>
          </cell>
          <cell r="AJ1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4" t="str">
            <v xml:space="preserve">                  </v>
          </cell>
          <cell r="AL1134">
            <v>1000527534</v>
          </cell>
          <cell r="AM1134" t="str">
            <v>X</v>
          </cell>
          <cell r="AN1134" t="str">
            <v>X</v>
          </cell>
          <cell r="AR1134">
            <v>20210709</v>
          </cell>
        </row>
        <row r="1135">
          <cell r="E1135" t="str">
            <v>AP3S1MESP</v>
          </cell>
          <cell r="F1135">
            <v>310</v>
          </cell>
          <cell r="G1135">
            <v>1000081891</v>
          </cell>
          <cell r="H1135" t="str">
            <v xml:space="preserve">          </v>
          </cell>
          <cell r="I1135" t="str">
            <v xml:space="preserve">          </v>
          </cell>
          <cell r="J1135" t="str">
            <v xml:space="preserve">          </v>
          </cell>
          <cell r="K1135">
            <v>7685545</v>
          </cell>
          <cell r="L1135">
            <v>40</v>
          </cell>
          <cell r="M1135" t="str">
            <v xml:space="preserve">EA </v>
          </cell>
          <cell r="N1135">
            <v>20210731</v>
          </cell>
          <cell r="O1135" t="str">
            <v>CNE2</v>
          </cell>
          <cell r="P1135" t="str">
            <v>EN03</v>
          </cell>
          <cell r="Q1135">
            <v>42.64</v>
          </cell>
          <cell r="R1135">
            <v>1</v>
          </cell>
          <cell r="S1135" t="str">
            <v xml:space="preserve"> </v>
          </cell>
          <cell r="T1135" t="str">
            <v xml:space="preserve">USD  </v>
          </cell>
          <cell r="U1135" t="str">
            <v>K</v>
          </cell>
          <cell r="V1135" t="str">
            <v xml:space="preserve"> </v>
          </cell>
          <cell r="W1135" t="str">
            <v xml:space="preserve">          </v>
          </cell>
          <cell r="X1135">
            <v>0</v>
          </cell>
          <cell r="Y1135">
            <v>502720</v>
          </cell>
          <cell r="Z1135">
            <v>42470</v>
          </cell>
          <cell r="AA1135">
            <v>6656</v>
          </cell>
          <cell r="AB1135" t="str">
            <v xml:space="preserve">rvolkman    </v>
          </cell>
          <cell r="AC1135" t="str">
            <v xml:space="preserve">AP3S1MESP                                                                                                                           </v>
          </cell>
          <cell r="AD1135" t="str">
            <v xml:space="preserve">AP3S1MESP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5" t="str">
            <v xml:space="preserve"> </v>
          </cell>
          <cell r="AF1135" t="str">
            <v>NPA</v>
          </cell>
          <cell r="AG1135" t="str">
            <v xml:space="preserve">jahorn      </v>
          </cell>
          <cell r="AH1135">
            <v>4502218960</v>
          </cell>
          <cell r="AI1135">
            <v>10</v>
          </cell>
          <cell r="AJ1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5" t="str">
            <v xml:space="preserve">                  </v>
          </cell>
          <cell r="AL1135">
            <v>1000527534</v>
          </cell>
          <cell r="AM1135" t="str">
            <v>X</v>
          </cell>
          <cell r="AN1135" t="str">
            <v>X</v>
          </cell>
          <cell r="AR1135">
            <v>20210709</v>
          </cell>
        </row>
        <row r="1136">
          <cell r="E1136" t="str">
            <v>AP3S1ES0PC</v>
          </cell>
          <cell r="F1136">
            <v>310</v>
          </cell>
          <cell r="G1136">
            <v>1000081891</v>
          </cell>
          <cell r="H1136" t="str">
            <v xml:space="preserve">          </v>
          </cell>
          <cell r="I1136" t="str">
            <v xml:space="preserve">          </v>
          </cell>
          <cell r="J1136" t="str">
            <v xml:space="preserve">          </v>
          </cell>
          <cell r="K1136">
            <v>7685545</v>
          </cell>
          <cell r="L1136">
            <v>128</v>
          </cell>
          <cell r="M1136" t="str">
            <v xml:space="preserve">EA </v>
          </cell>
          <cell r="N1136">
            <v>20210731</v>
          </cell>
          <cell r="O1136" t="str">
            <v>CNE2</v>
          </cell>
          <cell r="P1136" t="str">
            <v>EN03</v>
          </cell>
          <cell r="Q1136">
            <v>42.64</v>
          </cell>
          <cell r="R1136">
            <v>1</v>
          </cell>
          <cell r="S1136" t="str">
            <v xml:space="preserve"> </v>
          </cell>
          <cell r="T1136" t="str">
            <v xml:space="preserve">USD  </v>
          </cell>
          <cell r="U1136" t="str">
            <v>K</v>
          </cell>
          <cell r="V1136" t="str">
            <v xml:space="preserve"> </v>
          </cell>
          <cell r="W1136" t="str">
            <v xml:space="preserve">          </v>
          </cell>
          <cell r="X1136">
            <v>0</v>
          </cell>
          <cell r="Y1136">
            <v>502720</v>
          </cell>
          <cell r="Z1136">
            <v>42470</v>
          </cell>
          <cell r="AA1136">
            <v>6656</v>
          </cell>
          <cell r="AB1136" t="str">
            <v xml:space="preserve">rvolkman    </v>
          </cell>
          <cell r="AC1136" t="str">
            <v xml:space="preserve">AP3S1ES0PC                                                                                                                          </v>
          </cell>
          <cell r="AD1136" t="str">
            <v xml:space="preserve">AP3S1ES0PC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6" t="str">
            <v xml:space="preserve"> </v>
          </cell>
          <cell r="AF1136" t="str">
            <v>NPA</v>
          </cell>
          <cell r="AG1136" t="str">
            <v xml:space="preserve">jahorn      </v>
          </cell>
          <cell r="AH1136">
            <v>4502218961</v>
          </cell>
          <cell r="AI1136">
            <v>10</v>
          </cell>
          <cell r="AJ1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6" t="str">
            <v xml:space="preserve">                  </v>
          </cell>
          <cell r="AL1136">
            <v>1000527534</v>
          </cell>
          <cell r="AM1136" t="str">
            <v>X</v>
          </cell>
          <cell r="AN1136" t="str">
            <v>X</v>
          </cell>
          <cell r="AR1136">
            <v>20210709</v>
          </cell>
        </row>
        <row r="1137">
          <cell r="E1137" t="str">
            <v>AP3S1ES0PF</v>
          </cell>
          <cell r="F1137">
            <v>310</v>
          </cell>
          <cell r="G1137">
            <v>1000081891</v>
          </cell>
          <cell r="H1137" t="str">
            <v xml:space="preserve">          </v>
          </cell>
          <cell r="I1137" t="str">
            <v xml:space="preserve">          </v>
          </cell>
          <cell r="J1137" t="str">
            <v xml:space="preserve">          </v>
          </cell>
          <cell r="K1137">
            <v>7685545</v>
          </cell>
          <cell r="L1137">
            <v>120</v>
          </cell>
          <cell r="M1137" t="str">
            <v xml:space="preserve">EA </v>
          </cell>
          <cell r="N1137">
            <v>20210731</v>
          </cell>
          <cell r="O1137" t="str">
            <v>CNE2</v>
          </cell>
          <cell r="P1137" t="str">
            <v>EN03</v>
          </cell>
          <cell r="Q1137">
            <v>42.64</v>
          </cell>
          <cell r="R1137">
            <v>1</v>
          </cell>
          <cell r="S1137" t="str">
            <v xml:space="preserve"> </v>
          </cell>
          <cell r="T1137" t="str">
            <v xml:space="preserve">USD  </v>
          </cell>
          <cell r="U1137" t="str">
            <v>K</v>
          </cell>
          <cell r="V1137" t="str">
            <v xml:space="preserve"> </v>
          </cell>
          <cell r="W1137" t="str">
            <v xml:space="preserve">          </v>
          </cell>
          <cell r="X1137">
            <v>0</v>
          </cell>
          <cell r="Y1137">
            <v>502720</v>
          </cell>
          <cell r="Z1137">
            <v>42470</v>
          </cell>
          <cell r="AA1137">
            <v>6656</v>
          </cell>
          <cell r="AB1137" t="str">
            <v xml:space="preserve">rvolkman    </v>
          </cell>
          <cell r="AC1137" t="str">
            <v xml:space="preserve">AP3S1ES0PF                                                                                                                          </v>
          </cell>
          <cell r="AD1137" t="str">
            <v xml:space="preserve">AP3S1ES0PF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7" t="str">
            <v xml:space="preserve"> </v>
          </cell>
          <cell r="AF1137" t="str">
            <v>NPA</v>
          </cell>
          <cell r="AG1137" t="str">
            <v xml:space="preserve">jahorn      </v>
          </cell>
          <cell r="AH1137">
            <v>4502218962</v>
          </cell>
          <cell r="AI1137">
            <v>10</v>
          </cell>
          <cell r="AJ1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7" t="str">
            <v xml:space="preserve">                  </v>
          </cell>
          <cell r="AL1137">
            <v>1000527534</v>
          </cell>
          <cell r="AM1137" t="str">
            <v>X</v>
          </cell>
          <cell r="AN1137" t="str">
            <v>X</v>
          </cell>
          <cell r="AR1137">
            <v>20210709</v>
          </cell>
        </row>
        <row r="1138">
          <cell r="E1138" t="str">
            <v>AP3S1ES0SC</v>
          </cell>
          <cell r="F1138">
            <v>310</v>
          </cell>
          <cell r="G1138">
            <v>1000081891</v>
          </cell>
          <cell r="H1138" t="str">
            <v xml:space="preserve">          </v>
          </cell>
          <cell r="I1138" t="str">
            <v xml:space="preserve">          </v>
          </cell>
          <cell r="J1138" t="str">
            <v xml:space="preserve">          </v>
          </cell>
          <cell r="K1138">
            <v>7685545</v>
          </cell>
          <cell r="L1138">
            <v>136</v>
          </cell>
          <cell r="M1138" t="str">
            <v xml:space="preserve">EA </v>
          </cell>
          <cell r="N1138">
            <v>20210731</v>
          </cell>
          <cell r="O1138" t="str">
            <v>CNE2</v>
          </cell>
          <cell r="P1138" t="str">
            <v>EN03</v>
          </cell>
          <cell r="Q1138">
            <v>43.5</v>
          </cell>
          <cell r="R1138">
            <v>1</v>
          </cell>
          <cell r="S1138" t="str">
            <v xml:space="preserve"> </v>
          </cell>
          <cell r="T1138" t="str">
            <v xml:space="preserve">USD  </v>
          </cell>
          <cell r="U1138" t="str">
            <v>K</v>
          </cell>
          <cell r="V1138" t="str">
            <v xml:space="preserve"> </v>
          </cell>
          <cell r="W1138" t="str">
            <v xml:space="preserve">          </v>
          </cell>
          <cell r="X1138">
            <v>0</v>
          </cell>
          <cell r="Y1138">
            <v>502720</v>
          </cell>
          <cell r="Z1138">
            <v>42470</v>
          </cell>
          <cell r="AA1138">
            <v>6656</v>
          </cell>
          <cell r="AB1138" t="str">
            <v xml:space="preserve">rvolkman    </v>
          </cell>
          <cell r="AC1138" t="str">
            <v xml:space="preserve">AP3S1ES0SC                                                                                                                          </v>
          </cell>
          <cell r="AD1138" t="str">
            <v xml:space="preserve">AP3S1ES0SC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8" t="str">
            <v xml:space="preserve"> </v>
          </cell>
          <cell r="AF1138" t="str">
            <v>NPA</v>
          </cell>
          <cell r="AG1138" t="str">
            <v xml:space="preserve">jahorn      </v>
          </cell>
          <cell r="AH1138">
            <v>4502218963</v>
          </cell>
          <cell r="AI1138">
            <v>10</v>
          </cell>
          <cell r="AJ1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8" t="str">
            <v xml:space="preserve">                  </v>
          </cell>
          <cell r="AL1138">
            <v>1000527534</v>
          </cell>
          <cell r="AM1138" t="str">
            <v>X</v>
          </cell>
          <cell r="AN1138" t="str">
            <v>X</v>
          </cell>
          <cell r="AR1138">
            <v>20210709</v>
          </cell>
        </row>
        <row r="1139">
          <cell r="E1139" t="str">
            <v>AP3S1ES0SF</v>
          </cell>
          <cell r="F1139">
            <v>310</v>
          </cell>
          <cell r="G1139">
            <v>1000081891</v>
          </cell>
          <cell r="H1139" t="str">
            <v xml:space="preserve">          </v>
          </cell>
          <cell r="I1139" t="str">
            <v xml:space="preserve">          </v>
          </cell>
          <cell r="J1139" t="str">
            <v xml:space="preserve">          </v>
          </cell>
          <cell r="K1139">
            <v>7685545</v>
          </cell>
          <cell r="L1139">
            <v>116</v>
          </cell>
          <cell r="M1139" t="str">
            <v xml:space="preserve">EA </v>
          </cell>
          <cell r="N1139">
            <v>20210731</v>
          </cell>
          <cell r="O1139" t="str">
            <v>CNE2</v>
          </cell>
          <cell r="P1139" t="str">
            <v>EN03</v>
          </cell>
          <cell r="Q1139">
            <v>43.5</v>
          </cell>
          <cell r="R1139">
            <v>1</v>
          </cell>
          <cell r="S1139" t="str">
            <v xml:space="preserve"> </v>
          </cell>
          <cell r="T1139" t="str">
            <v xml:space="preserve">USD  </v>
          </cell>
          <cell r="U1139" t="str">
            <v>K</v>
          </cell>
          <cell r="V1139" t="str">
            <v xml:space="preserve"> </v>
          </cell>
          <cell r="W1139" t="str">
            <v xml:space="preserve">          </v>
          </cell>
          <cell r="X1139">
            <v>0</v>
          </cell>
          <cell r="Y1139">
            <v>502720</v>
          </cell>
          <cell r="Z1139">
            <v>42470</v>
          </cell>
          <cell r="AA1139">
            <v>6656</v>
          </cell>
          <cell r="AB1139" t="str">
            <v xml:space="preserve">rvolkman    </v>
          </cell>
          <cell r="AC1139" t="str">
            <v xml:space="preserve">AP3S1ES0SF                                                                                                                          </v>
          </cell>
          <cell r="AD1139" t="str">
            <v xml:space="preserve">AP3S1ES0SF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9" t="str">
            <v xml:space="preserve"> </v>
          </cell>
          <cell r="AF1139" t="str">
            <v>NPA</v>
          </cell>
          <cell r="AG1139" t="str">
            <v xml:space="preserve">jahorn      </v>
          </cell>
          <cell r="AH1139">
            <v>4502218964</v>
          </cell>
          <cell r="AI1139">
            <v>10</v>
          </cell>
          <cell r="AJ1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9" t="str">
            <v xml:space="preserve">                  </v>
          </cell>
          <cell r="AL1139">
            <v>1000527534</v>
          </cell>
          <cell r="AM1139" t="str">
            <v>X</v>
          </cell>
          <cell r="AN1139" t="str">
            <v>X</v>
          </cell>
          <cell r="AR1139">
            <v>20210709</v>
          </cell>
        </row>
        <row r="1140">
          <cell r="E1140" t="str">
            <v>AP3S2ES0PC</v>
          </cell>
          <cell r="F1140">
            <v>310</v>
          </cell>
          <cell r="G1140">
            <v>1000081891</v>
          </cell>
          <cell r="H1140" t="str">
            <v xml:space="preserve">          </v>
          </cell>
          <cell r="I1140" t="str">
            <v xml:space="preserve">          </v>
          </cell>
          <cell r="J1140" t="str">
            <v xml:space="preserve">          </v>
          </cell>
          <cell r="K1140">
            <v>7685545</v>
          </cell>
          <cell r="L1140">
            <v>136</v>
          </cell>
          <cell r="M1140" t="str">
            <v xml:space="preserve">EA </v>
          </cell>
          <cell r="N1140">
            <v>20210731</v>
          </cell>
          <cell r="O1140" t="str">
            <v>CNE2</v>
          </cell>
          <cell r="P1140" t="str">
            <v>EN03</v>
          </cell>
          <cell r="Q1140">
            <v>42.64</v>
          </cell>
          <cell r="R1140">
            <v>1</v>
          </cell>
          <cell r="S1140" t="str">
            <v xml:space="preserve"> </v>
          </cell>
          <cell r="T1140" t="str">
            <v xml:space="preserve">USD  </v>
          </cell>
          <cell r="U1140" t="str">
            <v>K</v>
          </cell>
          <cell r="V1140" t="str">
            <v xml:space="preserve"> </v>
          </cell>
          <cell r="W1140" t="str">
            <v xml:space="preserve">          </v>
          </cell>
          <cell r="X1140">
            <v>0</v>
          </cell>
          <cell r="Y1140">
            <v>502720</v>
          </cell>
          <cell r="Z1140">
            <v>42470</v>
          </cell>
          <cell r="AA1140">
            <v>6656</v>
          </cell>
          <cell r="AB1140" t="str">
            <v xml:space="preserve">rvolkman    </v>
          </cell>
          <cell r="AC1140" t="str">
            <v xml:space="preserve">AP3S2ES0PC                                                                                                                          </v>
          </cell>
          <cell r="AD1140" t="str">
            <v xml:space="preserve">AP3S2ES0PC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0" t="str">
            <v xml:space="preserve"> </v>
          </cell>
          <cell r="AF1140" t="str">
            <v>NPA</v>
          </cell>
          <cell r="AG1140" t="str">
            <v xml:space="preserve">jahorn      </v>
          </cell>
          <cell r="AH1140">
            <v>4502218965</v>
          </cell>
          <cell r="AI1140">
            <v>10</v>
          </cell>
          <cell r="AJ1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0" t="str">
            <v xml:space="preserve">                  </v>
          </cell>
          <cell r="AL1140">
            <v>1000527534</v>
          </cell>
          <cell r="AM1140" t="str">
            <v>X</v>
          </cell>
          <cell r="AN1140" t="str">
            <v>X</v>
          </cell>
          <cell r="AR1140">
            <v>20210709</v>
          </cell>
        </row>
        <row r="1141">
          <cell r="E1141" t="str">
            <v>AP3S2ES0PF</v>
          </cell>
          <cell r="F1141">
            <v>310</v>
          </cell>
          <cell r="G1141">
            <v>1000081891</v>
          </cell>
          <cell r="H1141" t="str">
            <v xml:space="preserve">          </v>
          </cell>
          <cell r="I1141" t="str">
            <v xml:space="preserve">          </v>
          </cell>
          <cell r="J1141" t="str">
            <v xml:space="preserve">          </v>
          </cell>
          <cell r="K1141">
            <v>7685545</v>
          </cell>
          <cell r="L1141">
            <v>48</v>
          </cell>
          <cell r="M1141" t="str">
            <v xml:space="preserve">EA </v>
          </cell>
          <cell r="N1141">
            <v>20210731</v>
          </cell>
          <cell r="O1141" t="str">
            <v>CNE2</v>
          </cell>
          <cell r="P1141" t="str">
            <v>EN03</v>
          </cell>
          <cell r="Q1141">
            <v>42.64</v>
          </cell>
          <cell r="R1141">
            <v>1</v>
          </cell>
          <cell r="S1141" t="str">
            <v xml:space="preserve"> </v>
          </cell>
          <cell r="T1141" t="str">
            <v xml:space="preserve">USD  </v>
          </cell>
          <cell r="U1141" t="str">
            <v>K</v>
          </cell>
          <cell r="V1141" t="str">
            <v xml:space="preserve"> </v>
          </cell>
          <cell r="W1141" t="str">
            <v xml:space="preserve">          </v>
          </cell>
          <cell r="X1141">
            <v>0</v>
          </cell>
          <cell r="Y1141">
            <v>502720</v>
          </cell>
          <cell r="Z1141">
            <v>42470</v>
          </cell>
          <cell r="AA1141">
            <v>6656</v>
          </cell>
          <cell r="AB1141" t="str">
            <v xml:space="preserve">rvolkman    </v>
          </cell>
          <cell r="AC1141" t="str">
            <v xml:space="preserve">AP3S2ES0PF                                                                                                                          </v>
          </cell>
          <cell r="AD1141" t="str">
            <v xml:space="preserve">AP3S2ES0PF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1" t="str">
            <v xml:space="preserve"> </v>
          </cell>
          <cell r="AF1141" t="str">
            <v>NPA</v>
          </cell>
          <cell r="AG1141" t="str">
            <v xml:space="preserve">jahorn      </v>
          </cell>
          <cell r="AH1141">
            <v>4502218966</v>
          </cell>
          <cell r="AI1141">
            <v>10</v>
          </cell>
          <cell r="AJ1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1" t="str">
            <v xml:space="preserve">                  </v>
          </cell>
          <cell r="AL1141">
            <v>1000527534</v>
          </cell>
          <cell r="AM1141" t="str">
            <v>X</v>
          </cell>
          <cell r="AN1141" t="str">
            <v>X</v>
          </cell>
          <cell r="AR1141">
            <v>20210709</v>
          </cell>
        </row>
        <row r="1142">
          <cell r="E1142" t="str">
            <v>AP3S2ES0SC</v>
          </cell>
          <cell r="F1142">
            <v>310</v>
          </cell>
          <cell r="G1142">
            <v>1000081891</v>
          </cell>
          <cell r="H1142" t="str">
            <v xml:space="preserve">          </v>
          </cell>
          <cell r="I1142" t="str">
            <v xml:space="preserve">          </v>
          </cell>
          <cell r="J1142" t="str">
            <v xml:space="preserve">          </v>
          </cell>
          <cell r="K1142">
            <v>7685545</v>
          </cell>
          <cell r="L1142">
            <v>128</v>
          </cell>
          <cell r="M1142" t="str">
            <v xml:space="preserve">EA </v>
          </cell>
          <cell r="N1142">
            <v>20210731</v>
          </cell>
          <cell r="O1142" t="str">
            <v>CNE2</v>
          </cell>
          <cell r="P1142" t="str">
            <v>EN03</v>
          </cell>
          <cell r="Q1142">
            <v>43.5</v>
          </cell>
          <cell r="R1142">
            <v>1</v>
          </cell>
          <cell r="S1142" t="str">
            <v xml:space="preserve"> </v>
          </cell>
          <cell r="T1142" t="str">
            <v xml:space="preserve">USD  </v>
          </cell>
          <cell r="U1142" t="str">
            <v>K</v>
          </cell>
          <cell r="V1142" t="str">
            <v xml:space="preserve"> </v>
          </cell>
          <cell r="W1142" t="str">
            <v xml:space="preserve">          </v>
          </cell>
          <cell r="X1142">
            <v>0</v>
          </cell>
          <cell r="Y1142">
            <v>502720</v>
          </cell>
          <cell r="Z1142">
            <v>42470</v>
          </cell>
          <cell r="AA1142">
            <v>6656</v>
          </cell>
          <cell r="AB1142" t="str">
            <v xml:space="preserve">rvolkman    </v>
          </cell>
          <cell r="AC1142" t="str">
            <v xml:space="preserve">AP3S2ES0SC                                                                                                                          </v>
          </cell>
          <cell r="AD1142" t="str">
            <v xml:space="preserve">AP3S2ES0SC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2" t="str">
            <v xml:space="preserve"> </v>
          </cell>
          <cell r="AF1142" t="str">
            <v>NPA</v>
          </cell>
          <cell r="AG1142" t="str">
            <v xml:space="preserve">jahorn      </v>
          </cell>
          <cell r="AH1142">
            <v>4502218967</v>
          </cell>
          <cell r="AI1142">
            <v>10</v>
          </cell>
          <cell r="AJ1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2" t="str">
            <v xml:space="preserve">                  </v>
          </cell>
          <cell r="AL1142">
            <v>1000527534</v>
          </cell>
          <cell r="AM1142" t="str">
            <v>X</v>
          </cell>
          <cell r="AN1142" t="str">
            <v>X</v>
          </cell>
          <cell r="AR1142">
            <v>20210709</v>
          </cell>
        </row>
        <row r="1143">
          <cell r="E1143" t="str">
            <v>AP3S2ES0SF</v>
          </cell>
          <cell r="F1143">
            <v>310</v>
          </cell>
          <cell r="G1143">
            <v>1000081891</v>
          </cell>
          <cell r="H1143" t="str">
            <v xml:space="preserve">          </v>
          </cell>
          <cell r="I1143" t="str">
            <v xml:space="preserve">          </v>
          </cell>
          <cell r="J1143" t="str">
            <v xml:space="preserve">          </v>
          </cell>
          <cell r="K1143">
            <v>7685545</v>
          </cell>
          <cell r="L1143">
            <v>44</v>
          </cell>
          <cell r="M1143" t="str">
            <v xml:space="preserve">EA </v>
          </cell>
          <cell r="N1143">
            <v>20210731</v>
          </cell>
          <cell r="O1143" t="str">
            <v>CNE2</v>
          </cell>
          <cell r="P1143" t="str">
            <v>EN03</v>
          </cell>
          <cell r="Q1143">
            <v>43.5</v>
          </cell>
          <cell r="R1143">
            <v>1</v>
          </cell>
          <cell r="S1143" t="str">
            <v xml:space="preserve"> </v>
          </cell>
          <cell r="T1143" t="str">
            <v xml:space="preserve">USD  </v>
          </cell>
          <cell r="U1143" t="str">
            <v>K</v>
          </cell>
          <cell r="V1143" t="str">
            <v xml:space="preserve"> </v>
          </cell>
          <cell r="W1143" t="str">
            <v xml:space="preserve">          </v>
          </cell>
          <cell r="X1143">
            <v>0</v>
          </cell>
          <cell r="Y1143">
            <v>502720</v>
          </cell>
          <cell r="Z1143">
            <v>42470</v>
          </cell>
          <cell r="AA1143">
            <v>6656</v>
          </cell>
          <cell r="AB1143" t="str">
            <v xml:space="preserve">rvolkman    </v>
          </cell>
          <cell r="AC1143" t="str">
            <v xml:space="preserve">AP3S2ES0SF                                                                                                                          </v>
          </cell>
          <cell r="AD1143" t="str">
            <v xml:space="preserve">AP3S2ES0SF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3" t="str">
            <v xml:space="preserve"> </v>
          </cell>
          <cell r="AF1143" t="str">
            <v>NPA</v>
          </cell>
          <cell r="AG1143" t="str">
            <v xml:space="preserve">jahorn      </v>
          </cell>
          <cell r="AH1143">
            <v>4502218968</v>
          </cell>
          <cell r="AI1143">
            <v>10</v>
          </cell>
          <cell r="AJ1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3" t="str">
            <v xml:space="preserve">                  </v>
          </cell>
          <cell r="AL1143">
            <v>1000527534</v>
          </cell>
          <cell r="AM1143" t="str">
            <v>X</v>
          </cell>
          <cell r="AN1143" t="str">
            <v>X</v>
          </cell>
          <cell r="AR1143">
            <v>20210709</v>
          </cell>
        </row>
        <row r="1144">
          <cell r="E1144" t="str">
            <v>AP3S4ES0PC</v>
          </cell>
          <cell r="F1144">
            <v>310</v>
          </cell>
          <cell r="G1144">
            <v>1000081891</v>
          </cell>
          <cell r="H1144" t="str">
            <v xml:space="preserve">          </v>
          </cell>
          <cell r="I1144" t="str">
            <v xml:space="preserve">          </v>
          </cell>
          <cell r="J1144" t="str">
            <v xml:space="preserve">          </v>
          </cell>
          <cell r="K1144">
            <v>7685545</v>
          </cell>
          <cell r="L1144">
            <v>124</v>
          </cell>
          <cell r="M1144" t="str">
            <v xml:space="preserve">EA </v>
          </cell>
          <cell r="N1144">
            <v>20210731</v>
          </cell>
          <cell r="O1144" t="str">
            <v>CNE2</v>
          </cell>
          <cell r="P1144" t="str">
            <v>EN03</v>
          </cell>
          <cell r="Q1144">
            <v>42.78</v>
          </cell>
          <cell r="R1144">
            <v>1</v>
          </cell>
          <cell r="S1144" t="str">
            <v xml:space="preserve"> </v>
          </cell>
          <cell r="T1144" t="str">
            <v xml:space="preserve">USD  </v>
          </cell>
          <cell r="U1144" t="str">
            <v>K</v>
          </cell>
          <cell r="V1144" t="str">
            <v xml:space="preserve"> </v>
          </cell>
          <cell r="W1144" t="str">
            <v xml:space="preserve">          </v>
          </cell>
          <cell r="X1144">
            <v>0</v>
          </cell>
          <cell r="Y1144">
            <v>502720</v>
          </cell>
          <cell r="Z1144">
            <v>42470</v>
          </cell>
          <cell r="AA1144">
            <v>6656</v>
          </cell>
          <cell r="AB1144" t="str">
            <v xml:space="preserve">rvolkman    </v>
          </cell>
          <cell r="AC1144" t="str">
            <v xml:space="preserve">AP3S4ES0PC                                                                                                                          </v>
          </cell>
          <cell r="AD1144" t="str">
            <v xml:space="preserve">AP3S4ES0PC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4" t="str">
            <v xml:space="preserve"> </v>
          </cell>
          <cell r="AF1144" t="str">
            <v>NPA</v>
          </cell>
          <cell r="AG1144" t="str">
            <v xml:space="preserve">jahorn      </v>
          </cell>
          <cell r="AH1144">
            <v>4502218969</v>
          </cell>
          <cell r="AI1144">
            <v>10</v>
          </cell>
          <cell r="AJ1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4" t="str">
            <v xml:space="preserve">                  </v>
          </cell>
          <cell r="AL1144">
            <v>1000527534</v>
          </cell>
          <cell r="AM1144" t="str">
            <v>X</v>
          </cell>
          <cell r="AN1144" t="str">
            <v>X</v>
          </cell>
          <cell r="AR1144">
            <v>20210709</v>
          </cell>
        </row>
        <row r="1145">
          <cell r="E1145" t="str">
            <v>AP3S4ES0PF</v>
          </cell>
          <cell r="F1145">
            <v>310</v>
          </cell>
          <cell r="G1145">
            <v>1000081891</v>
          </cell>
          <cell r="H1145" t="str">
            <v xml:space="preserve">          </v>
          </cell>
          <cell r="I1145" t="str">
            <v xml:space="preserve">          </v>
          </cell>
          <cell r="J1145" t="str">
            <v xml:space="preserve">          </v>
          </cell>
          <cell r="K1145">
            <v>7685545</v>
          </cell>
          <cell r="L1145">
            <v>52</v>
          </cell>
          <cell r="M1145" t="str">
            <v xml:space="preserve">EA </v>
          </cell>
          <cell r="N1145">
            <v>20210731</v>
          </cell>
          <cell r="O1145" t="str">
            <v>CNE2</v>
          </cell>
          <cell r="P1145" t="str">
            <v>EN03</v>
          </cell>
          <cell r="Q1145">
            <v>42.78</v>
          </cell>
          <cell r="R1145">
            <v>1</v>
          </cell>
          <cell r="S1145" t="str">
            <v xml:space="preserve"> </v>
          </cell>
          <cell r="T1145" t="str">
            <v xml:space="preserve">USD  </v>
          </cell>
          <cell r="U1145" t="str">
            <v>K</v>
          </cell>
          <cell r="V1145" t="str">
            <v xml:space="preserve"> </v>
          </cell>
          <cell r="W1145" t="str">
            <v xml:space="preserve">          </v>
          </cell>
          <cell r="X1145">
            <v>0</v>
          </cell>
          <cell r="Y1145">
            <v>502720</v>
          </cell>
          <cell r="Z1145">
            <v>42470</v>
          </cell>
          <cell r="AA1145">
            <v>6656</v>
          </cell>
          <cell r="AB1145" t="str">
            <v xml:space="preserve">rvolkman    </v>
          </cell>
          <cell r="AC1145" t="str">
            <v xml:space="preserve">AP3S4ES0PF                                                                                                                          </v>
          </cell>
          <cell r="AD1145" t="str">
            <v xml:space="preserve">AP3S4ES0PF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5" t="str">
            <v xml:space="preserve"> </v>
          </cell>
          <cell r="AF1145" t="str">
            <v>NPA</v>
          </cell>
          <cell r="AG1145" t="str">
            <v xml:space="preserve">jahorn      </v>
          </cell>
          <cell r="AH1145">
            <v>4502218970</v>
          </cell>
          <cell r="AI1145">
            <v>10</v>
          </cell>
          <cell r="AJ1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5" t="str">
            <v xml:space="preserve">                  </v>
          </cell>
          <cell r="AL1145">
            <v>1000527534</v>
          </cell>
          <cell r="AM1145" t="str">
            <v>X</v>
          </cell>
          <cell r="AN1145" t="str">
            <v>X</v>
          </cell>
          <cell r="AR1145">
            <v>20210709</v>
          </cell>
        </row>
        <row r="1146">
          <cell r="E1146" t="str">
            <v>AP3S4ES0SC</v>
          </cell>
          <cell r="F1146">
            <v>310</v>
          </cell>
          <cell r="G1146">
            <v>1000081891</v>
          </cell>
          <cell r="H1146" t="str">
            <v xml:space="preserve">          </v>
          </cell>
          <cell r="I1146" t="str">
            <v xml:space="preserve">          </v>
          </cell>
          <cell r="J1146" t="str">
            <v xml:space="preserve">          </v>
          </cell>
          <cell r="K1146">
            <v>7685545</v>
          </cell>
          <cell r="L1146">
            <v>124</v>
          </cell>
          <cell r="M1146" t="str">
            <v xml:space="preserve">EA </v>
          </cell>
          <cell r="N1146">
            <v>20210731</v>
          </cell>
          <cell r="O1146" t="str">
            <v>CNE2</v>
          </cell>
          <cell r="P1146" t="str">
            <v>EN03</v>
          </cell>
          <cell r="Q1146">
            <v>43.95</v>
          </cell>
          <cell r="R1146">
            <v>1</v>
          </cell>
          <cell r="S1146" t="str">
            <v xml:space="preserve"> </v>
          </cell>
          <cell r="T1146" t="str">
            <v xml:space="preserve">USD  </v>
          </cell>
          <cell r="U1146" t="str">
            <v>K</v>
          </cell>
          <cell r="V1146" t="str">
            <v xml:space="preserve"> </v>
          </cell>
          <cell r="W1146" t="str">
            <v xml:space="preserve">          </v>
          </cell>
          <cell r="X1146">
            <v>0</v>
          </cell>
          <cell r="Y1146">
            <v>502720</v>
          </cell>
          <cell r="Z1146">
            <v>42470</v>
          </cell>
          <cell r="AA1146">
            <v>6656</v>
          </cell>
          <cell r="AB1146" t="str">
            <v xml:space="preserve">rvolkman    </v>
          </cell>
          <cell r="AC1146" t="str">
            <v xml:space="preserve">AP3S4ES0SC                                                                                                                          </v>
          </cell>
          <cell r="AD1146" t="str">
            <v xml:space="preserve">AP3S4ES0SC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6" t="str">
            <v xml:space="preserve"> </v>
          </cell>
          <cell r="AF1146" t="str">
            <v>NPA</v>
          </cell>
          <cell r="AG1146" t="str">
            <v xml:space="preserve">jahorn      </v>
          </cell>
          <cell r="AH1146">
            <v>4502218971</v>
          </cell>
          <cell r="AI1146">
            <v>10</v>
          </cell>
          <cell r="AJ1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6" t="str">
            <v xml:space="preserve">                  </v>
          </cell>
          <cell r="AL1146">
            <v>1000527534</v>
          </cell>
          <cell r="AM1146" t="str">
            <v>X</v>
          </cell>
          <cell r="AN1146" t="str">
            <v>X</v>
          </cell>
          <cell r="AR1146">
            <v>20210709</v>
          </cell>
        </row>
        <row r="1147">
          <cell r="E1147" t="str">
            <v>AP3S4ES0SF</v>
          </cell>
          <cell r="F1147">
            <v>310</v>
          </cell>
          <cell r="G1147">
            <v>1000081891</v>
          </cell>
          <cell r="H1147" t="str">
            <v xml:space="preserve">          </v>
          </cell>
          <cell r="I1147" t="str">
            <v xml:space="preserve">          </v>
          </cell>
          <cell r="J1147" t="str">
            <v xml:space="preserve">          </v>
          </cell>
          <cell r="K1147">
            <v>7685545</v>
          </cell>
          <cell r="L1147">
            <v>52</v>
          </cell>
          <cell r="M1147" t="str">
            <v xml:space="preserve">EA </v>
          </cell>
          <cell r="N1147">
            <v>20210731</v>
          </cell>
          <cell r="O1147" t="str">
            <v>CNE2</v>
          </cell>
          <cell r="P1147" t="str">
            <v>EN03</v>
          </cell>
          <cell r="Q1147">
            <v>43.95</v>
          </cell>
          <cell r="R1147">
            <v>1</v>
          </cell>
          <cell r="S1147" t="str">
            <v xml:space="preserve"> </v>
          </cell>
          <cell r="T1147" t="str">
            <v xml:space="preserve">USD  </v>
          </cell>
          <cell r="U1147" t="str">
            <v>K</v>
          </cell>
          <cell r="V1147" t="str">
            <v xml:space="preserve"> </v>
          </cell>
          <cell r="W1147" t="str">
            <v xml:space="preserve">          </v>
          </cell>
          <cell r="X1147">
            <v>0</v>
          </cell>
          <cell r="Y1147">
            <v>502720</v>
          </cell>
          <cell r="Z1147">
            <v>42470</v>
          </cell>
          <cell r="AA1147">
            <v>6656</v>
          </cell>
          <cell r="AB1147" t="str">
            <v xml:space="preserve">rvolkman    </v>
          </cell>
          <cell r="AC1147" t="str">
            <v xml:space="preserve">AP3S4ES0SF                                                                                                                          </v>
          </cell>
          <cell r="AD1147" t="str">
            <v xml:space="preserve">AP3S4ES0SF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7" t="str">
            <v xml:space="preserve"> </v>
          </cell>
          <cell r="AF1147" t="str">
            <v>NPA</v>
          </cell>
          <cell r="AG1147" t="str">
            <v xml:space="preserve">jahorn      </v>
          </cell>
          <cell r="AH1147">
            <v>4502218972</v>
          </cell>
          <cell r="AI1147">
            <v>10</v>
          </cell>
          <cell r="AJ1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7" t="str">
            <v xml:space="preserve">                  </v>
          </cell>
          <cell r="AL1147">
            <v>1000527534</v>
          </cell>
          <cell r="AM1147" t="str">
            <v>X</v>
          </cell>
          <cell r="AN1147" t="str">
            <v>X</v>
          </cell>
          <cell r="AR1147">
            <v>20210709</v>
          </cell>
        </row>
        <row r="1148">
          <cell r="E1148" t="str">
            <v>ARSS15PAPC_VAT</v>
          </cell>
          <cell r="F1148">
            <v>310</v>
          </cell>
          <cell r="G1148">
            <v>1000081891</v>
          </cell>
          <cell r="H1148" t="str">
            <v xml:space="preserve">          </v>
          </cell>
          <cell r="I1148" t="str">
            <v xml:space="preserve">          </v>
          </cell>
          <cell r="J1148" t="str">
            <v xml:space="preserve">          </v>
          </cell>
          <cell r="K1148">
            <v>7685545</v>
          </cell>
          <cell r="L1148">
            <v>1</v>
          </cell>
          <cell r="M1148" t="str">
            <v xml:space="preserve">EA </v>
          </cell>
          <cell r="N1148">
            <v>20210717</v>
          </cell>
          <cell r="O1148" t="str">
            <v>CNE2</v>
          </cell>
          <cell r="P1148" t="str">
            <v>EN03</v>
          </cell>
          <cell r="Q1148">
            <v>99.04</v>
          </cell>
          <cell r="R1148">
            <v>1</v>
          </cell>
          <cell r="S1148" t="str">
            <v xml:space="preserve"> </v>
          </cell>
          <cell r="T1148" t="str">
            <v xml:space="preserve">USD  </v>
          </cell>
          <cell r="U1148" t="str">
            <v>K</v>
          </cell>
          <cell r="V1148" t="str">
            <v xml:space="preserve"> </v>
          </cell>
          <cell r="W1148" t="str">
            <v xml:space="preserve">          </v>
          </cell>
          <cell r="X1148">
            <v>0</v>
          </cell>
          <cell r="Y1148">
            <v>502720</v>
          </cell>
          <cell r="Z1148">
            <v>42470</v>
          </cell>
          <cell r="AA1148">
            <v>6656</v>
          </cell>
          <cell r="AB1148" t="str">
            <v xml:space="preserve">rvolkman    </v>
          </cell>
          <cell r="AC1148" t="str">
            <v xml:space="preserve">ARSS15PAPC_VAT                                                                                                                      </v>
          </cell>
          <cell r="AD1148" t="str">
            <v xml:space="preserve">ARSS15PAPC_VAT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8" t="str">
            <v xml:space="preserve"> </v>
          </cell>
          <cell r="AF1148" t="str">
            <v>NPA</v>
          </cell>
          <cell r="AG1148" t="str">
            <v xml:space="preserve">jahorn      </v>
          </cell>
          <cell r="AH1148">
            <v>4502218973</v>
          </cell>
          <cell r="AI1148">
            <v>10</v>
          </cell>
          <cell r="AJ1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8" t="str">
            <v xml:space="preserve">                  </v>
          </cell>
          <cell r="AL1148">
            <v>1000527524</v>
          </cell>
          <cell r="AM1148" t="str">
            <v>X</v>
          </cell>
          <cell r="AN1148" t="str">
            <v>X</v>
          </cell>
          <cell r="AR1148">
            <v>20210709</v>
          </cell>
        </row>
        <row r="1149">
          <cell r="E1149" t="str">
            <v>ARSE8AMPC_VAT</v>
          </cell>
          <cell r="F1149">
            <v>310</v>
          </cell>
          <cell r="G1149">
            <v>1000081891</v>
          </cell>
          <cell r="H1149" t="str">
            <v xml:space="preserve">          </v>
          </cell>
          <cell r="I1149" t="str">
            <v xml:space="preserve">          </v>
          </cell>
          <cell r="J1149" t="str">
            <v xml:space="preserve">          </v>
          </cell>
          <cell r="K1149">
            <v>7685545</v>
          </cell>
          <cell r="L1149">
            <v>80</v>
          </cell>
          <cell r="M1149" t="str">
            <v xml:space="preserve">EA </v>
          </cell>
          <cell r="N1149">
            <v>20210717</v>
          </cell>
          <cell r="O1149" t="str">
            <v>CNE2</v>
          </cell>
          <cell r="P1149" t="str">
            <v>EN03</v>
          </cell>
          <cell r="Q1149">
            <v>57.62</v>
          </cell>
          <cell r="R1149">
            <v>1</v>
          </cell>
          <cell r="S1149" t="str">
            <v xml:space="preserve"> </v>
          </cell>
          <cell r="T1149" t="str">
            <v xml:space="preserve">USD  </v>
          </cell>
          <cell r="U1149" t="str">
            <v>K</v>
          </cell>
          <cell r="V1149" t="str">
            <v xml:space="preserve"> </v>
          </cell>
          <cell r="W1149" t="str">
            <v xml:space="preserve">          </v>
          </cell>
          <cell r="X1149">
            <v>0</v>
          </cell>
          <cell r="Y1149">
            <v>502720</v>
          </cell>
          <cell r="Z1149">
            <v>42470</v>
          </cell>
          <cell r="AA1149">
            <v>6656</v>
          </cell>
          <cell r="AB1149" t="str">
            <v xml:space="preserve">rvolkman    </v>
          </cell>
          <cell r="AC1149" t="str">
            <v xml:space="preserve">ARSE8AMPC_VAT                                                                                                                       </v>
          </cell>
          <cell r="AD1149" t="str">
            <v xml:space="preserve">ARSE8AMPC_VAT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9" t="str">
            <v xml:space="preserve"> </v>
          </cell>
          <cell r="AF1149" t="str">
            <v>NPA</v>
          </cell>
          <cell r="AG1149" t="str">
            <v xml:space="preserve">jahorn      </v>
          </cell>
          <cell r="AH1149">
            <v>4502218974</v>
          </cell>
          <cell r="AI1149">
            <v>10</v>
          </cell>
          <cell r="AJ1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9" t="str">
            <v xml:space="preserve">                  </v>
          </cell>
          <cell r="AL1149">
            <v>1000527524</v>
          </cell>
          <cell r="AM1149" t="str">
            <v>X</v>
          </cell>
          <cell r="AN1149" t="str">
            <v>X</v>
          </cell>
          <cell r="AR1149">
            <v>20210709</v>
          </cell>
        </row>
        <row r="1150">
          <cell r="E1150" t="str">
            <v>BHS4TA3ACP</v>
          </cell>
          <cell r="F1150">
            <v>310</v>
          </cell>
          <cell r="G1150">
            <v>1000081891</v>
          </cell>
          <cell r="H1150" t="str">
            <v xml:space="preserve">          </v>
          </cell>
          <cell r="I1150" t="str">
            <v xml:space="preserve">          </v>
          </cell>
          <cell r="J1150" t="str">
            <v xml:space="preserve">          </v>
          </cell>
          <cell r="K1150">
            <v>7685545</v>
          </cell>
          <cell r="L1150">
            <v>144</v>
          </cell>
          <cell r="M1150" t="str">
            <v xml:space="preserve">EA </v>
          </cell>
          <cell r="N1150">
            <v>20210807</v>
          </cell>
          <cell r="O1150" t="str">
            <v>CNE2</v>
          </cell>
          <cell r="P1150" t="str">
            <v>EN03</v>
          </cell>
          <cell r="Q1150">
            <v>58.37</v>
          </cell>
          <cell r="R1150">
            <v>1</v>
          </cell>
          <cell r="S1150" t="str">
            <v xml:space="preserve"> </v>
          </cell>
          <cell r="T1150" t="str">
            <v xml:space="preserve">USD  </v>
          </cell>
          <cell r="U1150" t="str">
            <v>K</v>
          </cell>
          <cell r="V1150" t="str">
            <v xml:space="preserve"> </v>
          </cell>
          <cell r="W1150" t="str">
            <v xml:space="preserve">          </v>
          </cell>
          <cell r="X1150">
            <v>0</v>
          </cell>
          <cell r="Y1150">
            <v>502720</v>
          </cell>
          <cell r="Z1150">
            <v>42470</v>
          </cell>
          <cell r="AA1150">
            <v>6656</v>
          </cell>
          <cell r="AB1150" t="str">
            <v xml:space="preserve">hoangan     </v>
          </cell>
          <cell r="AC1150" t="str">
            <v xml:space="preserve">BHS4TA3ACP                                                                                                                          </v>
          </cell>
          <cell r="AD1150" t="str">
            <v xml:space="preserve">BHS4TA3ACP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0" t="str">
            <v xml:space="preserve"> </v>
          </cell>
          <cell r="AF1150" t="str">
            <v>NPA</v>
          </cell>
          <cell r="AG1150" t="str">
            <v xml:space="preserve">strivedi    </v>
          </cell>
          <cell r="AH1150">
            <v>4502218975</v>
          </cell>
          <cell r="AI1150">
            <v>10</v>
          </cell>
          <cell r="AJ1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0" t="str">
            <v xml:space="preserve">                  </v>
          </cell>
          <cell r="AL1150">
            <v>1000528865</v>
          </cell>
          <cell r="AM1150" t="str">
            <v>X</v>
          </cell>
          <cell r="AN1150" t="str">
            <v>X</v>
          </cell>
          <cell r="AR1150">
            <v>20210709</v>
          </cell>
        </row>
        <row r="1151">
          <cell r="E1151" t="str">
            <v>BHS4TA3AFP</v>
          </cell>
          <cell r="F1151">
            <v>310</v>
          </cell>
          <cell r="G1151">
            <v>1000081891</v>
          </cell>
          <cell r="H1151" t="str">
            <v xml:space="preserve">          </v>
          </cell>
          <cell r="I1151" t="str">
            <v xml:space="preserve">          </v>
          </cell>
          <cell r="J1151" t="str">
            <v xml:space="preserve">          </v>
          </cell>
          <cell r="K1151">
            <v>7685545</v>
          </cell>
          <cell r="L1151">
            <v>80</v>
          </cell>
          <cell r="M1151" t="str">
            <v xml:space="preserve">EA </v>
          </cell>
          <cell r="N1151">
            <v>20210807</v>
          </cell>
          <cell r="O1151" t="str">
            <v>CNE2</v>
          </cell>
          <cell r="P1151" t="str">
            <v>EN03</v>
          </cell>
          <cell r="Q1151">
            <v>58.37</v>
          </cell>
          <cell r="R1151">
            <v>1</v>
          </cell>
          <cell r="S1151" t="str">
            <v xml:space="preserve"> </v>
          </cell>
          <cell r="T1151" t="str">
            <v xml:space="preserve">USD  </v>
          </cell>
          <cell r="U1151" t="str">
            <v>K</v>
          </cell>
          <cell r="V1151" t="str">
            <v xml:space="preserve"> </v>
          </cell>
          <cell r="W1151" t="str">
            <v xml:space="preserve">          </v>
          </cell>
          <cell r="X1151">
            <v>0</v>
          </cell>
          <cell r="Y1151">
            <v>502720</v>
          </cell>
          <cell r="Z1151">
            <v>42470</v>
          </cell>
          <cell r="AA1151">
            <v>6656</v>
          </cell>
          <cell r="AB1151" t="str">
            <v xml:space="preserve">hoangan     </v>
          </cell>
          <cell r="AC1151" t="str">
            <v xml:space="preserve">BHS4TA3AFP                                                                                                                          </v>
          </cell>
          <cell r="AD1151" t="str">
            <v xml:space="preserve">BHS4TA3AFP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1" t="str">
            <v xml:space="preserve"> </v>
          </cell>
          <cell r="AF1151" t="str">
            <v>NPA</v>
          </cell>
          <cell r="AG1151" t="str">
            <v xml:space="preserve">strivedi    </v>
          </cell>
          <cell r="AH1151">
            <v>4502218976</v>
          </cell>
          <cell r="AI1151">
            <v>10</v>
          </cell>
          <cell r="AJ1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1" t="str">
            <v xml:space="preserve">                  </v>
          </cell>
          <cell r="AL1151">
            <v>1000528865</v>
          </cell>
          <cell r="AM1151" t="str">
            <v>X</v>
          </cell>
          <cell r="AN1151" t="str">
            <v>X</v>
          </cell>
          <cell r="AR1151">
            <v>20210709</v>
          </cell>
        </row>
        <row r="1152">
          <cell r="E1152" t="str">
            <v>BHS19A2DUF</v>
          </cell>
          <cell r="F1152">
            <v>310</v>
          </cell>
          <cell r="G1152">
            <v>1000081891</v>
          </cell>
          <cell r="H1152" t="str">
            <v xml:space="preserve">          </v>
          </cell>
          <cell r="I1152" t="str">
            <v xml:space="preserve">          </v>
          </cell>
          <cell r="J1152" t="str">
            <v xml:space="preserve">          </v>
          </cell>
          <cell r="K1152">
            <v>7685545</v>
          </cell>
          <cell r="L1152">
            <v>40</v>
          </cell>
          <cell r="M1152" t="str">
            <v xml:space="preserve">EA </v>
          </cell>
          <cell r="N1152">
            <v>20210724</v>
          </cell>
          <cell r="O1152" t="str">
            <v>CNE2</v>
          </cell>
          <cell r="P1152" t="str">
            <v>EN03</v>
          </cell>
          <cell r="Q1152">
            <v>57.96</v>
          </cell>
          <cell r="R1152">
            <v>1</v>
          </cell>
          <cell r="S1152" t="str">
            <v xml:space="preserve"> </v>
          </cell>
          <cell r="T1152" t="str">
            <v xml:space="preserve">USD  </v>
          </cell>
          <cell r="U1152" t="str">
            <v>K</v>
          </cell>
          <cell r="V1152" t="str">
            <v xml:space="preserve"> </v>
          </cell>
          <cell r="W1152" t="str">
            <v xml:space="preserve">          </v>
          </cell>
          <cell r="X1152">
            <v>0</v>
          </cell>
          <cell r="Y1152">
            <v>502720</v>
          </cell>
          <cell r="Z1152">
            <v>42470</v>
          </cell>
          <cell r="AA1152">
            <v>6656</v>
          </cell>
          <cell r="AB1152" t="str">
            <v xml:space="preserve">hoangan     </v>
          </cell>
          <cell r="AC1152" t="str">
            <v xml:space="preserve">BHS19A2DUF                                                                                                                          </v>
          </cell>
          <cell r="AD1152" t="str">
            <v xml:space="preserve">BHS19A2DUF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2" t="str">
            <v xml:space="preserve"> </v>
          </cell>
          <cell r="AF1152" t="str">
            <v>NPA</v>
          </cell>
          <cell r="AG1152" t="str">
            <v xml:space="preserve">strivedi    </v>
          </cell>
          <cell r="AH1152">
            <v>4502218977</v>
          </cell>
          <cell r="AI1152">
            <v>10</v>
          </cell>
          <cell r="AJ1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2" t="str">
            <v xml:space="preserve">                  </v>
          </cell>
          <cell r="AL1152">
            <v>1000528865</v>
          </cell>
          <cell r="AM1152" t="str">
            <v>X</v>
          </cell>
          <cell r="AN1152" t="str">
            <v>X</v>
          </cell>
          <cell r="AR1152">
            <v>20210709</v>
          </cell>
        </row>
        <row r="1153">
          <cell r="E1153" t="str">
            <v>BHS4TDEFUL</v>
          </cell>
          <cell r="F1153">
            <v>310</v>
          </cell>
          <cell r="G1153">
            <v>1000081891</v>
          </cell>
          <cell r="H1153" t="str">
            <v xml:space="preserve">          </v>
          </cell>
          <cell r="I1153" t="str">
            <v xml:space="preserve">          </v>
          </cell>
          <cell r="J1153" t="str">
            <v xml:space="preserve">          </v>
          </cell>
          <cell r="K1153">
            <v>7685545</v>
          </cell>
          <cell r="L1153">
            <v>36</v>
          </cell>
          <cell r="M1153" t="str">
            <v xml:space="preserve">EA </v>
          </cell>
          <cell r="N1153">
            <v>20210807</v>
          </cell>
          <cell r="O1153" t="str">
            <v>CNE2</v>
          </cell>
          <cell r="P1153" t="str">
            <v>EN03</v>
          </cell>
          <cell r="Q1153">
            <v>58.37</v>
          </cell>
          <cell r="R1153">
            <v>1</v>
          </cell>
          <cell r="S1153" t="str">
            <v xml:space="preserve"> </v>
          </cell>
          <cell r="T1153" t="str">
            <v xml:space="preserve">USD  </v>
          </cell>
          <cell r="U1153" t="str">
            <v>K</v>
          </cell>
          <cell r="V1153" t="str">
            <v xml:space="preserve"> </v>
          </cell>
          <cell r="W1153" t="str">
            <v xml:space="preserve">          </v>
          </cell>
          <cell r="X1153">
            <v>0</v>
          </cell>
          <cell r="Y1153">
            <v>502720</v>
          </cell>
          <cell r="Z1153">
            <v>42470</v>
          </cell>
          <cell r="AA1153">
            <v>6656</v>
          </cell>
          <cell r="AB1153" t="str">
            <v xml:space="preserve">hoangan     </v>
          </cell>
          <cell r="AC1153" t="str">
            <v xml:space="preserve">BHS4TDEFUL                                                                                                                          </v>
          </cell>
          <cell r="AD1153" t="str">
            <v xml:space="preserve">BHS4TDEFUL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3" t="str">
            <v xml:space="preserve"> </v>
          </cell>
          <cell r="AF1153" t="str">
            <v>NPA</v>
          </cell>
          <cell r="AG1153" t="str">
            <v xml:space="preserve">strivedi    </v>
          </cell>
          <cell r="AH1153">
            <v>4502218978</v>
          </cell>
          <cell r="AI1153">
            <v>10</v>
          </cell>
          <cell r="AJ1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3" t="str">
            <v xml:space="preserve">                  </v>
          </cell>
          <cell r="AL1153">
            <v>1000528865</v>
          </cell>
          <cell r="AM1153" t="str">
            <v>X</v>
          </cell>
          <cell r="AN1153" t="str">
            <v>X</v>
          </cell>
          <cell r="AR1153">
            <v>20210709</v>
          </cell>
        </row>
        <row r="1154">
          <cell r="E1154" t="str">
            <v>BHS8TA3ACP</v>
          </cell>
          <cell r="F1154">
            <v>310</v>
          </cell>
          <cell r="G1154">
            <v>1000081891</v>
          </cell>
          <cell r="H1154" t="str">
            <v xml:space="preserve">          </v>
          </cell>
          <cell r="I1154" t="str">
            <v xml:space="preserve">          </v>
          </cell>
          <cell r="J1154" t="str">
            <v xml:space="preserve">          </v>
          </cell>
          <cell r="K1154">
            <v>7685545</v>
          </cell>
          <cell r="L1154">
            <v>116</v>
          </cell>
          <cell r="M1154" t="str">
            <v xml:space="preserve">EA </v>
          </cell>
          <cell r="N1154">
            <v>20210807</v>
          </cell>
          <cell r="O1154" t="str">
            <v>CNE2</v>
          </cell>
          <cell r="P1154" t="str">
            <v>EN03</v>
          </cell>
          <cell r="Q1154">
            <v>58.37</v>
          </cell>
          <cell r="R1154">
            <v>1</v>
          </cell>
          <cell r="S1154" t="str">
            <v xml:space="preserve"> </v>
          </cell>
          <cell r="T1154" t="str">
            <v xml:space="preserve">USD  </v>
          </cell>
          <cell r="U1154" t="str">
            <v>K</v>
          </cell>
          <cell r="V1154" t="str">
            <v xml:space="preserve"> </v>
          </cell>
          <cell r="W1154" t="str">
            <v xml:space="preserve">          </v>
          </cell>
          <cell r="X1154">
            <v>0</v>
          </cell>
          <cell r="Y1154">
            <v>502720</v>
          </cell>
          <cell r="Z1154">
            <v>42470</v>
          </cell>
          <cell r="AA1154">
            <v>6656</v>
          </cell>
          <cell r="AB1154" t="str">
            <v xml:space="preserve">hoangan     </v>
          </cell>
          <cell r="AC1154" t="str">
            <v xml:space="preserve">BHS8TA3ACP                                                                                                                          </v>
          </cell>
          <cell r="AD1154" t="str">
            <v xml:space="preserve">BHS8TA3ACP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4" t="str">
            <v xml:space="preserve"> </v>
          </cell>
          <cell r="AF1154" t="str">
            <v>NPA</v>
          </cell>
          <cell r="AG1154" t="str">
            <v xml:space="preserve">strivedi    </v>
          </cell>
          <cell r="AH1154">
            <v>4502218979</v>
          </cell>
          <cell r="AI1154">
            <v>10</v>
          </cell>
          <cell r="AJ1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4" t="str">
            <v xml:space="preserve">                  </v>
          </cell>
          <cell r="AL1154">
            <v>1000528865</v>
          </cell>
          <cell r="AM1154" t="str">
            <v>X</v>
          </cell>
          <cell r="AN1154" t="str">
            <v>X</v>
          </cell>
          <cell r="AR1154">
            <v>20210709</v>
          </cell>
        </row>
        <row r="1155">
          <cell r="E1155" t="str">
            <v>BHS8TA3AFP</v>
          </cell>
          <cell r="F1155">
            <v>310</v>
          </cell>
          <cell r="G1155">
            <v>1000081891</v>
          </cell>
          <cell r="H1155" t="str">
            <v xml:space="preserve">          </v>
          </cell>
          <cell r="I1155" t="str">
            <v xml:space="preserve">          </v>
          </cell>
          <cell r="J1155" t="str">
            <v xml:space="preserve">          </v>
          </cell>
          <cell r="K1155">
            <v>7685545</v>
          </cell>
          <cell r="L1155">
            <v>84</v>
          </cell>
          <cell r="M1155" t="str">
            <v xml:space="preserve">EA </v>
          </cell>
          <cell r="N1155">
            <v>20210807</v>
          </cell>
          <cell r="O1155" t="str">
            <v>CNE2</v>
          </cell>
          <cell r="P1155" t="str">
            <v>EN03</v>
          </cell>
          <cell r="Q1155">
            <v>58.37</v>
          </cell>
          <cell r="R1155">
            <v>1</v>
          </cell>
          <cell r="S1155" t="str">
            <v xml:space="preserve"> </v>
          </cell>
          <cell r="T1155" t="str">
            <v xml:space="preserve">USD  </v>
          </cell>
          <cell r="U1155" t="str">
            <v>K</v>
          </cell>
          <cell r="V1155" t="str">
            <v xml:space="preserve"> </v>
          </cell>
          <cell r="W1155" t="str">
            <v xml:space="preserve">          </v>
          </cell>
          <cell r="X1155">
            <v>0</v>
          </cell>
          <cell r="Y1155">
            <v>502720</v>
          </cell>
          <cell r="Z1155">
            <v>42470</v>
          </cell>
          <cell r="AA1155">
            <v>6656</v>
          </cell>
          <cell r="AB1155" t="str">
            <v xml:space="preserve">hoangan     </v>
          </cell>
          <cell r="AC1155" t="str">
            <v xml:space="preserve">BHS8TA3AFP                                                                                                                          </v>
          </cell>
          <cell r="AD1155" t="str">
            <v xml:space="preserve">BHS8TA3AFP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5" t="str">
            <v xml:space="preserve"> </v>
          </cell>
          <cell r="AF1155" t="str">
            <v>NPA</v>
          </cell>
          <cell r="AG1155" t="str">
            <v xml:space="preserve">strivedi    </v>
          </cell>
          <cell r="AH1155">
            <v>4502218980</v>
          </cell>
          <cell r="AI1155">
            <v>10</v>
          </cell>
          <cell r="AJ1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5" t="str">
            <v xml:space="preserve">                  </v>
          </cell>
          <cell r="AL1155">
            <v>1000528865</v>
          </cell>
          <cell r="AM1155" t="str">
            <v>X</v>
          </cell>
          <cell r="AN1155" t="str">
            <v>X</v>
          </cell>
          <cell r="AR1155">
            <v>20210709</v>
          </cell>
        </row>
        <row r="1156">
          <cell r="E1156" t="str">
            <v>BHVE4FUFF</v>
          </cell>
          <cell r="F1156">
            <v>310</v>
          </cell>
          <cell r="G1156">
            <v>1000081891</v>
          </cell>
          <cell r="H1156" t="str">
            <v xml:space="preserve">          </v>
          </cell>
          <cell r="I1156" t="str">
            <v xml:space="preserve">          </v>
          </cell>
          <cell r="J1156" t="str">
            <v xml:space="preserve">          </v>
          </cell>
          <cell r="K1156">
            <v>7685545</v>
          </cell>
          <cell r="L1156">
            <v>40</v>
          </cell>
          <cell r="M1156" t="str">
            <v xml:space="preserve">EA </v>
          </cell>
          <cell r="N1156">
            <v>20210807</v>
          </cell>
          <cell r="O1156" t="str">
            <v>CNE2</v>
          </cell>
          <cell r="P1156" t="str">
            <v>EN03</v>
          </cell>
          <cell r="Q1156">
            <v>113.68</v>
          </cell>
          <cell r="R1156">
            <v>1</v>
          </cell>
          <cell r="S1156" t="str">
            <v xml:space="preserve"> </v>
          </cell>
          <cell r="T1156" t="str">
            <v xml:space="preserve">USD  </v>
          </cell>
          <cell r="U1156" t="str">
            <v>K</v>
          </cell>
          <cell r="V1156" t="str">
            <v xml:space="preserve"> </v>
          </cell>
          <cell r="W1156" t="str">
            <v xml:space="preserve">          </v>
          </cell>
          <cell r="X1156">
            <v>0</v>
          </cell>
          <cell r="Y1156">
            <v>502720</v>
          </cell>
          <cell r="Z1156">
            <v>42470</v>
          </cell>
          <cell r="AA1156">
            <v>6656</v>
          </cell>
          <cell r="AB1156" t="str">
            <v xml:space="preserve">hoangan     </v>
          </cell>
          <cell r="AC1156" t="str">
            <v xml:space="preserve">BHVE4FUFF                                                                                                                           </v>
          </cell>
          <cell r="AD1156" t="str">
            <v xml:space="preserve">BHVE4FUFF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6" t="str">
            <v xml:space="preserve"> </v>
          </cell>
          <cell r="AF1156" t="str">
            <v>NPA</v>
          </cell>
          <cell r="AG1156" t="str">
            <v xml:space="preserve">strivedi    </v>
          </cell>
          <cell r="AH1156">
            <v>4502218981</v>
          </cell>
          <cell r="AI1156">
            <v>10</v>
          </cell>
          <cell r="AJ1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6" t="str">
            <v xml:space="preserve">                  </v>
          </cell>
          <cell r="AL1156">
            <v>1000180207</v>
          </cell>
          <cell r="AM1156" t="str">
            <v>X</v>
          </cell>
          <cell r="AN1156" t="str">
            <v>X</v>
          </cell>
          <cell r="AR1156">
            <v>20210709</v>
          </cell>
        </row>
        <row r="1157">
          <cell r="E1157" t="str">
            <v>ARSS2BPC_PCODE</v>
          </cell>
          <cell r="F1157">
            <v>310</v>
          </cell>
          <cell r="G1157">
            <v>1000081891</v>
          </cell>
          <cell r="H1157" t="str">
            <v xml:space="preserve">          </v>
          </cell>
          <cell r="I1157" t="str">
            <v xml:space="preserve">          </v>
          </cell>
          <cell r="J1157" t="str">
            <v xml:space="preserve">          </v>
          </cell>
          <cell r="K1157">
            <v>7685545</v>
          </cell>
          <cell r="L1157">
            <v>62</v>
          </cell>
          <cell r="M1157" t="str">
            <v xml:space="preserve">EA </v>
          </cell>
          <cell r="N1157">
            <v>20210717</v>
          </cell>
          <cell r="O1157" t="str">
            <v>CNE2</v>
          </cell>
          <cell r="P1157" t="str">
            <v>EN03</v>
          </cell>
          <cell r="Q1157">
            <v>4.28</v>
          </cell>
          <cell r="R1157">
            <v>1</v>
          </cell>
          <cell r="S1157" t="str">
            <v xml:space="preserve"> </v>
          </cell>
          <cell r="T1157" t="str">
            <v xml:space="preserve">USD  </v>
          </cell>
          <cell r="U1157" t="str">
            <v>K</v>
          </cell>
          <cell r="V1157" t="str">
            <v xml:space="preserve"> </v>
          </cell>
          <cell r="W1157" t="str">
            <v xml:space="preserve">          </v>
          </cell>
          <cell r="X1157">
            <v>0</v>
          </cell>
          <cell r="Y1157">
            <v>502720</v>
          </cell>
          <cell r="Z1157">
            <v>42470</v>
          </cell>
          <cell r="AA1157">
            <v>6656</v>
          </cell>
          <cell r="AB1157" t="str">
            <v xml:space="preserve">rvolkman    </v>
          </cell>
          <cell r="AC1157" t="str">
            <v xml:space="preserve">ARSS2BPC_PCODE                                                                                                                      </v>
          </cell>
          <cell r="AD1157" t="str">
            <v xml:space="preserve">ARSS2BPC_PCODE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7" t="str">
            <v xml:space="preserve"> </v>
          </cell>
          <cell r="AF1157" t="str">
            <v>NPA</v>
          </cell>
          <cell r="AG1157" t="str">
            <v xml:space="preserve">jahorn      </v>
          </cell>
          <cell r="AH1157">
            <v>4502218982</v>
          </cell>
          <cell r="AI1157">
            <v>10</v>
          </cell>
          <cell r="AJ1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7" t="str">
            <v xml:space="preserve">                  </v>
          </cell>
          <cell r="AL1157">
            <v>1000527524</v>
          </cell>
          <cell r="AM1157" t="str">
            <v>X</v>
          </cell>
          <cell r="AN1157" t="str">
            <v>X</v>
          </cell>
          <cell r="AR1157">
            <v>20210709</v>
          </cell>
        </row>
        <row r="1158">
          <cell r="E1158" t="str">
            <v>ARSS2BPF_PCODE</v>
          </cell>
          <cell r="F1158">
            <v>310</v>
          </cell>
          <cell r="G1158">
            <v>1000081891</v>
          </cell>
          <cell r="H1158" t="str">
            <v xml:space="preserve">          </v>
          </cell>
          <cell r="I1158" t="str">
            <v xml:space="preserve">          </v>
          </cell>
          <cell r="J1158" t="str">
            <v xml:space="preserve">          </v>
          </cell>
          <cell r="K1158">
            <v>7685545</v>
          </cell>
          <cell r="L1158">
            <v>58</v>
          </cell>
          <cell r="M1158" t="str">
            <v xml:space="preserve">EA </v>
          </cell>
          <cell r="N1158">
            <v>20210717</v>
          </cell>
          <cell r="O1158" t="str">
            <v>CNE2</v>
          </cell>
          <cell r="P1158" t="str">
            <v>EN03</v>
          </cell>
          <cell r="Q1158">
            <v>4.28</v>
          </cell>
          <cell r="R1158">
            <v>1</v>
          </cell>
          <cell r="S1158" t="str">
            <v xml:space="preserve"> </v>
          </cell>
          <cell r="T1158" t="str">
            <v xml:space="preserve">USD  </v>
          </cell>
          <cell r="U1158" t="str">
            <v>K</v>
          </cell>
          <cell r="V1158" t="str">
            <v xml:space="preserve"> </v>
          </cell>
          <cell r="W1158" t="str">
            <v xml:space="preserve">          </v>
          </cell>
          <cell r="X1158">
            <v>0</v>
          </cell>
          <cell r="Y1158">
            <v>502720</v>
          </cell>
          <cell r="Z1158">
            <v>42470</v>
          </cell>
          <cell r="AA1158">
            <v>6656</v>
          </cell>
          <cell r="AB1158" t="str">
            <v xml:space="preserve">rvolkman    </v>
          </cell>
          <cell r="AC1158" t="str">
            <v xml:space="preserve">ARSS2BPF_PCODE                                                                                                                      </v>
          </cell>
          <cell r="AD1158" t="str">
            <v xml:space="preserve">ARSS2BPF_PCODE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8" t="str">
            <v xml:space="preserve"> </v>
          </cell>
          <cell r="AF1158" t="str">
            <v>NPA</v>
          </cell>
          <cell r="AG1158" t="str">
            <v xml:space="preserve">jahorn      </v>
          </cell>
          <cell r="AH1158">
            <v>4502218983</v>
          </cell>
          <cell r="AI1158">
            <v>10</v>
          </cell>
          <cell r="AJ1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8" t="str">
            <v xml:space="preserve">                  </v>
          </cell>
          <cell r="AL1158">
            <v>1000527524</v>
          </cell>
          <cell r="AM1158" t="str">
            <v>X</v>
          </cell>
          <cell r="AN1158" t="str">
            <v>X</v>
          </cell>
          <cell r="AR1158">
            <v>20210709</v>
          </cell>
        </row>
        <row r="1159">
          <cell r="E1159" t="str">
            <v>ARSS2BSC_PCODE</v>
          </cell>
          <cell r="F1159">
            <v>310</v>
          </cell>
          <cell r="G1159">
            <v>1000081891</v>
          </cell>
          <cell r="H1159" t="str">
            <v xml:space="preserve">          </v>
          </cell>
          <cell r="I1159" t="str">
            <v xml:space="preserve">          </v>
          </cell>
          <cell r="J1159" t="str">
            <v xml:space="preserve">          </v>
          </cell>
          <cell r="K1159">
            <v>7685545</v>
          </cell>
          <cell r="L1159">
            <v>35</v>
          </cell>
          <cell r="M1159" t="str">
            <v xml:space="preserve">EA </v>
          </cell>
          <cell r="N1159">
            <v>20210717</v>
          </cell>
          <cell r="O1159" t="str">
            <v>CNE2</v>
          </cell>
          <cell r="P1159" t="str">
            <v>EN03</v>
          </cell>
          <cell r="Q1159">
            <v>4.28</v>
          </cell>
          <cell r="R1159">
            <v>1</v>
          </cell>
          <cell r="S1159" t="str">
            <v xml:space="preserve"> </v>
          </cell>
          <cell r="T1159" t="str">
            <v xml:space="preserve">USD  </v>
          </cell>
          <cell r="U1159" t="str">
            <v>K</v>
          </cell>
          <cell r="V1159" t="str">
            <v xml:space="preserve"> </v>
          </cell>
          <cell r="W1159" t="str">
            <v xml:space="preserve">          </v>
          </cell>
          <cell r="X1159">
            <v>0</v>
          </cell>
          <cell r="Y1159">
            <v>502720</v>
          </cell>
          <cell r="Z1159">
            <v>42470</v>
          </cell>
          <cell r="AA1159">
            <v>6656</v>
          </cell>
          <cell r="AB1159" t="str">
            <v xml:space="preserve">rvolkman    </v>
          </cell>
          <cell r="AC1159" t="str">
            <v xml:space="preserve">ARSS2BSC_PCODE                                                                                                                      </v>
          </cell>
          <cell r="AD1159" t="str">
            <v xml:space="preserve">ARSS2BSC_PCODE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9" t="str">
            <v xml:space="preserve"> </v>
          </cell>
          <cell r="AF1159" t="str">
            <v>NPA</v>
          </cell>
          <cell r="AG1159" t="str">
            <v xml:space="preserve">jahorn      </v>
          </cell>
          <cell r="AH1159">
            <v>4502218984</v>
          </cell>
          <cell r="AI1159">
            <v>10</v>
          </cell>
          <cell r="AJ1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9" t="str">
            <v xml:space="preserve">                  </v>
          </cell>
          <cell r="AL1159">
            <v>1000527524</v>
          </cell>
          <cell r="AM1159" t="str">
            <v>X</v>
          </cell>
          <cell r="AN1159" t="str">
            <v>X</v>
          </cell>
          <cell r="AR1159">
            <v>20210709</v>
          </cell>
        </row>
        <row r="1160">
          <cell r="E1160" t="str">
            <v>ARSS2BSF_PCODE</v>
          </cell>
          <cell r="F1160">
            <v>310</v>
          </cell>
          <cell r="G1160">
            <v>1000081891</v>
          </cell>
          <cell r="H1160" t="str">
            <v xml:space="preserve">          </v>
          </cell>
          <cell r="I1160" t="str">
            <v xml:space="preserve">          </v>
          </cell>
          <cell r="J1160" t="str">
            <v xml:space="preserve">          </v>
          </cell>
          <cell r="K1160">
            <v>7685545</v>
          </cell>
          <cell r="L1160">
            <v>54</v>
          </cell>
          <cell r="M1160" t="str">
            <v xml:space="preserve">EA </v>
          </cell>
          <cell r="N1160">
            <v>20210717</v>
          </cell>
          <cell r="O1160" t="str">
            <v>CNE2</v>
          </cell>
          <cell r="P1160" t="str">
            <v>EN03</v>
          </cell>
          <cell r="Q1160">
            <v>4.28</v>
          </cell>
          <cell r="R1160">
            <v>1</v>
          </cell>
          <cell r="S1160" t="str">
            <v xml:space="preserve"> </v>
          </cell>
          <cell r="T1160" t="str">
            <v xml:space="preserve">USD  </v>
          </cell>
          <cell r="U1160" t="str">
            <v>K</v>
          </cell>
          <cell r="V1160" t="str">
            <v xml:space="preserve"> </v>
          </cell>
          <cell r="W1160" t="str">
            <v xml:space="preserve">          </v>
          </cell>
          <cell r="X1160">
            <v>0</v>
          </cell>
          <cell r="Y1160">
            <v>502720</v>
          </cell>
          <cell r="Z1160">
            <v>42470</v>
          </cell>
          <cell r="AA1160">
            <v>6656</v>
          </cell>
          <cell r="AB1160" t="str">
            <v xml:space="preserve">rvolkman    </v>
          </cell>
          <cell r="AC1160" t="str">
            <v xml:space="preserve">ARSS2BSF_PCODE                                                                                                                      </v>
          </cell>
          <cell r="AD1160" t="str">
            <v xml:space="preserve">ARSS2BSF_PCODE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0" t="str">
            <v xml:space="preserve"> </v>
          </cell>
          <cell r="AF1160" t="str">
            <v>NPA</v>
          </cell>
          <cell r="AG1160" t="str">
            <v xml:space="preserve">jahorn      </v>
          </cell>
          <cell r="AH1160">
            <v>4502218986</v>
          </cell>
          <cell r="AI1160">
            <v>10</v>
          </cell>
          <cell r="AJ1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0" t="str">
            <v xml:space="preserve">                  </v>
          </cell>
          <cell r="AL1160">
            <v>1000527524</v>
          </cell>
          <cell r="AM1160" t="str">
            <v>X</v>
          </cell>
          <cell r="AN1160" t="str">
            <v>X</v>
          </cell>
          <cell r="AR1160">
            <v>20210709</v>
          </cell>
        </row>
        <row r="1161">
          <cell r="E1161" t="str">
            <v>ARSS4BPC_PCODE</v>
          </cell>
          <cell r="F1161">
            <v>310</v>
          </cell>
          <cell r="G1161">
            <v>1000081891</v>
          </cell>
          <cell r="H1161" t="str">
            <v xml:space="preserve">          </v>
          </cell>
          <cell r="I1161" t="str">
            <v xml:space="preserve">          </v>
          </cell>
          <cell r="J1161" t="str">
            <v xml:space="preserve">          </v>
          </cell>
          <cell r="K1161">
            <v>7685545</v>
          </cell>
          <cell r="L1161">
            <v>73</v>
          </cell>
          <cell r="M1161" t="str">
            <v xml:space="preserve">EA </v>
          </cell>
          <cell r="N1161">
            <v>20210717</v>
          </cell>
          <cell r="O1161" t="str">
            <v>CNE2</v>
          </cell>
          <cell r="P1161" t="str">
            <v>EN03</v>
          </cell>
          <cell r="Q1161">
            <v>3.9</v>
          </cell>
          <cell r="R1161">
            <v>1</v>
          </cell>
          <cell r="S1161" t="str">
            <v xml:space="preserve"> </v>
          </cell>
          <cell r="T1161" t="str">
            <v xml:space="preserve">USD  </v>
          </cell>
          <cell r="U1161" t="str">
            <v>K</v>
          </cell>
          <cell r="V1161" t="str">
            <v xml:space="preserve"> </v>
          </cell>
          <cell r="W1161" t="str">
            <v xml:space="preserve">          </v>
          </cell>
          <cell r="X1161">
            <v>0</v>
          </cell>
          <cell r="Y1161">
            <v>502720</v>
          </cell>
          <cell r="Z1161">
            <v>42470</v>
          </cell>
          <cell r="AA1161">
            <v>6656</v>
          </cell>
          <cell r="AB1161" t="str">
            <v xml:space="preserve">rvolkman    </v>
          </cell>
          <cell r="AC1161" t="str">
            <v xml:space="preserve">ARSS4BPC_PCODE                                                                                                                      </v>
          </cell>
          <cell r="AD1161" t="str">
            <v xml:space="preserve">ARSS4BPC_PCODE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1" t="str">
            <v xml:space="preserve"> </v>
          </cell>
          <cell r="AF1161" t="str">
            <v>NPA</v>
          </cell>
          <cell r="AG1161" t="str">
            <v xml:space="preserve">jahorn      </v>
          </cell>
          <cell r="AH1161">
            <v>4502218987</v>
          </cell>
          <cell r="AI1161">
            <v>10</v>
          </cell>
          <cell r="AJ1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1" t="str">
            <v xml:space="preserve">                  </v>
          </cell>
          <cell r="AL1161">
            <v>1000527524</v>
          </cell>
          <cell r="AM1161" t="str">
            <v>X</v>
          </cell>
          <cell r="AN1161" t="str">
            <v>X</v>
          </cell>
          <cell r="AR1161">
            <v>20210709</v>
          </cell>
        </row>
        <row r="1162">
          <cell r="E1162" t="str">
            <v>ARSS4BPF_PCODE</v>
          </cell>
          <cell r="F1162">
            <v>310</v>
          </cell>
          <cell r="G1162">
            <v>1000081891</v>
          </cell>
          <cell r="H1162" t="str">
            <v xml:space="preserve">          </v>
          </cell>
          <cell r="I1162" t="str">
            <v xml:space="preserve">          </v>
          </cell>
          <cell r="J1162" t="str">
            <v xml:space="preserve">          </v>
          </cell>
          <cell r="K1162">
            <v>7685545</v>
          </cell>
          <cell r="L1162">
            <v>76</v>
          </cell>
          <cell r="M1162" t="str">
            <v xml:space="preserve">EA </v>
          </cell>
          <cell r="N1162">
            <v>20210717</v>
          </cell>
          <cell r="O1162" t="str">
            <v>CNE2</v>
          </cell>
          <cell r="P1162" t="str">
            <v>EN03</v>
          </cell>
          <cell r="Q1162">
            <v>3.9</v>
          </cell>
          <cell r="R1162">
            <v>1</v>
          </cell>
          <cell r="S1162" t="str">
            <v xml:space="preserve"> </v>
          </cell>
          <cell r="T1162" t="str">
            <v xml:space="preserve">USD  </v>
          </cell>
          <cell r="U1162" t="str">
            <v>K</v>
          </cell>
          <cell r="V1162" t="str">
            <v xml:space="preserve"> </v>
          </cell>
          <cell r="W1162" t="str">
            <v xml:space="preserve">          </v>
          </cell>
          <cell r="X1162">
            <v>0</v>
          </cell>
          <cell r="Y1162">
            <v>502720</v>
          </cell>
          <cell r="Z1162">
            <v>42470</v>
          </cell>
          <cell r="AA1162">
            <v>6656</v>
          </cell>
          <cell r="AB1162" t="str">
            <v xml:space="preserve">rvolkman    </v>
          </cell>
          <cell r="AC1162" t="str">
            <v xml:space="preserve">ARSS4BPF_PCODE                                                                                                                      </v>
          </cell>
          <cell r="AD1162" t="str">
            <v xml:space="preserve">ARSS4BPF_PCODE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2" t="str">
            <v xml:space="preserve"> </v>
          </cell>
          <cell r="AF1162" t="str">
            <v>NPA</v>
          </cell>
          <cell r="AG1162" t="str">
            <v xml:space="preserve">jahorn      </v>
          </cell>
          <cell r="AH1162">
            <v>4502218988</v>
          </cell>
          <cell r="AI1162">
            <v>10</v>
          </cell>
          <cell r="AJ1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2" t="str">
            <v xml:space="preserve">                  </v>
          </cell>
          <cell r="AL1162">
            <v>1000527524</v>
          </cell>
          <cell r="AM1162" t="str">
            <v>X</v>
          </cell>
          <cell r="AN1162" t="str">
            <v>X</v>
          </cell>
          <cell r="AR1162">
            <v>20210709</v>
          </cell>
        </row>
        <row r="1163">
          <cell r="E1163" t="str">
            <v>ARSS4BSC_PCODE</v>
          </cell>
          <cell r="F1163">
            <v>310</v>
          </cell>
          <cell r="G1163">
            <v>1000081891</v>
          </cell>
          <cell r="H1163" t="str">
            <v xml:space="preserve">          </v>
          </cell>
          <cell r="I1163" t="str">
            <v xml:space="preserve">          </v>
          </cell>
          <cell r="J1163" t="str">
            <v xml:space="preserve">          </v>
          </cell>
          <cell r="K1163">
            <v>7685545</v>
          </cell>
          <cell r="L1163">
            <v>40</v>
          </cell>
          <cell r="M1163" t="str">
            <v xml:space="preserve">EA </v>
          </cell>
          <cell r="N1163">
            <v>20210717</v>
          </cell>
          <cell r="O1163" t="str">
            <v>CNE2</v>
          </cell>
          <cell r="P1163" t="str">
            <v>EN03</v>
          </cell>
          <cell r="Q1163">
            <v>3.9</v>
          </cell>
          <cell r="R1163">
            <v>1</v>
          </cell>
          <cell r="S1163" t="str">
            <v xml:space="preserve"> </v>
          </cell>
          <cell r="T1163" t="str">
            <v xml:space="preserve">USD  </v>
          </cell>
          <cell r="U1163" t="str">
            <v>K</v>
          </cell>
          <cell r="V1163" t="str">
            <v xml:space="preserve"> </v>
          </cell>
          <cell r="W1163" t="str">
            <v xml:space="preserve">          </v>
          </cell>
          <cell r="X1163">
            <v>0</v>
          </cell>
          <cell r="Y1163">
            <v>502720</v>
          </cell>
          <cell r="Z1163">
            <v>42470</v>
          </cell>
          <cell r="AA1163">
            <v>6656</v>
          </cell>
          <cell r="AB1163" t="str">
            <v xml:space="preserve">rvolkman    </v>
          </cell>
          <cell r="AC1163" t="str">
            <v xml:space="preserve">ARSS4BSC_PCODE                                                                                                                      </v>
          </cell>
          <cell r="AD1163" t="str">
            <v xml:space="preserve">ARSS4BSC_PCODE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3" t="str">
            <v xml:space="preserve"> </v>
          </cell>
          <cell r="AF1163" t="str">
            <v>NPA</v>
          </cell>
          <cell r="AG1163" t="str">
            <v xml:space="preserve">jahorn      </v>
          </cell>
          <cell r="AH1163">
            <v>4502218989</v>
          </cell>
          <cell r="AI1163">
            <v>10</v>
          </cell>
          <cell r="AJ1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3" t="str">
            <v xml:space="preserve">                  </v>
          </cell>
          <cell r="AL1163">
            <v>1000527524</v>
          </cell>
          <cell r="AM1163" t="str">
            <v>X</v>
          </cell>
          <cell r="AN1163" t="str">
            <v>X</v>
          </cell>
          <cell r="AR1163">
            <v>20210709</v>
          </cell>
        </row>
        <row r="1164">
          <cell r="E1164" t="str">
            <v>ARSS4BSF_PCODE</v>
          </cell>
          <cell r="F1164">
            <v>310</v>
          </cell>
          <cell r="G1164">
            <v>1000081891</v>
          </cell>
          <cell r="H1164" t="str">
            <v xml:space="preserve">          </v>
          </cell>
          <cell r="I1164" t="str">
            <v xml:space="preserve">          </v>
          </cell>
          <cell r="J1164" t="str">
            <v xml:space="preserve">          </v>
          </cell>
          <cell r="K1164">
            <v>7685545</v>
          </cell>
          <cell r="L1164">
            <v>72</v>
          </cell>
          <cell r="M1164" t="str">
            <v xml:space="preserve">EA </v>
          </cell>
          <cell r="N1164">
            <v>20210717</v>
          </cell>
          <cell r="O1164" t="str">
            <v>CNE2</v>
          </cell>
          <cell r="P1164" t="str">
            <v>EN03</v>
          </cell>
          <cell r="Q1164">
            <v>3.9</v>
          </cell>
          <cell r="R1164">
            <v>1</v>
          </cell>
          <cell r="S1164" t="str">
            <v xml:space="preserve"> </v>
          </cell>
          <cell r="T1164" t="str">
            <v xml:space="preserve">USD  </v>
          </cell>
          <cell r="U1164" t="str">
            <v>K</v>
          </cell>
          <cell r="V1164" t="str">
            <v xml:space="preserve"> </v>
          </cell>
          <cell r="W1164" t="str">
            <v xml:space="preserve">          </v>
          </cell>
          <cell r="X1164">
            <v>0</v>
          </cell>
          <cell r="Y1164">
            <v>502720</v>
          </cell>
          <cell r="Z1164">
            <v>42470</v>
          </cell>
          <cell r="AA1164">
            <v>6656</v>
          </cell>
          <cell r="AB1164" t="str">
            <v xml:space="preserve">rvolkman    </v>
          </cell>
          <cell r="AC1164" t="str">
            <v xml:space="preserve">ARSS4BSF_PCODE                                                                                                                      </v>
          </cell>
          <cell r="AD1164" t="str">
            <v xml:space="preserve">ARSS4BSF_PCODE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4" t="str">
            <v xml:space="preserve"> </v>
          </cell>
          <cell r="AF1164" t="str">
            <v>NPA</v>
          </cell>
          <cell r="AG1164" t="str">
            <v xml:space="preserve">jahorn      </v>
          </cell>
          <cell r="AH1164">
            <v>4502218990</v>
          </cell>
          <cell r="AI1164">
            <v>10</v>
          </cell>
          <cell r="AJ1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4" t="str">
            <v xml:space="preserve">                  </v>
          </cell>
          <cell r="AL1164">
            <v>1000527524</v>
          </cell>
          <cell r="AM1164" t="str">
            <v>X</v>
          </cell>
          <cell r="AN1164" t="str">
            <v>X</v>
          </cell>
          <cell r="AR1164">
            <v>20210709</v>
          </cell>
        </row>
        <row r="1165">
          <cell r="E1165" t="str">
            <v>BHS4TB2DOE</v>
          </cell>
          <cell r="F1165">
            <v>310</v>
          </cell>
          <cell r="G1165">
            <v>1000081891</v>
          </cell>
          <cell r="H1165" t="str">
            <v xml:space="preserve">          </v>
          </cell>
          <cell r="I1165" t="str">
            <v xml:space="preserve">          </v>
          </cell>
          <cell r="J1165" t="str">
            <v xml:space="preserve">          </v>
          </cell>
          <cell r="K1165">
            <v>7685545</v>
          </cell>
          <cell r="L1165">
            <v>4</v>
          </cell>
          <cell r="M1165" t="str">
            <v xml:space="preserve">EA </v>
          </cell>
          <cell r="N1165">
            <v>20210807</v>
          </cell>
          <cell r="O1165" t="str">
            <v>CNE2</v>
          </cell>
          <cell r="P1165" t="str">
            <v>EN03</v>
          </cell>
          <cell r="Q1165">
            <v>58.12</v>
          </cell>
          <cell r="R1165">
            <v>1</v>
          </cell>
          <cell r="S1165" t="str">
            <v xml:space="preserve"> </v>
          </cell>
          <cell r="T1165" t="str">
            <v xml:space="preserve">USD  </v>
          </cell>
          <cell r="U1165" t="str">
            <v>K</v>
          </cell>
          <cell r="V1165" t="str">
            <v xml:space="preserve"> </v>
          </cell>
          <cell r="W1165" t="str">
            <v xml:space="preserve">          </v>
          </cell>
          <cell r="X1165">
            <v>0</v>
          </cell>
          <cell r="Y1165">
            <v>502720</v>
          </cell>
          <cell r="Z1165">
            <v>42470</v>
          </cell>
          <cell r="AA1165">
            <v>6656</v>
          </cell>
          <cell r="AB1165" t="str">
            <v xml:space="preserve">hoangan     </v>
          </cell>
          <cell r="AC1165" t="str">
            <v xml:space="preserve">BHS4TB2DOE                                                                                                                          </v>
          </cell>
          <cell r="AD1165" t="str">
            <v xml:space="preserve">BHS4TB2DOE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5" t="str">
            <v xml:space="preserve"> </v>
          </cell>
          <cell r="AF1165" t="str">
            <v>NP6</v>
          </cell>
          <cell r="AG1165" t="str">
            <v xml:space="preserve">strivedi    </v>
          </cell>
          <cell r="AH1165">
            <v>4502221984</v>
          </cell>
          <cell r="AI1165">
            <v>10</v>
          </cell>
          <cell r="AJ1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5" t="str">
            <v xml:space="preserve">                  </v>
          </cell>
          <cell r="AL1165">
            <v>1000528865</v>
          </cell>
          <cell r="AM1165" t="str">
            <v>X</v>
          </cell>
          <cell r="AN1165" t="str">
            <v>X</v>
          </cell>
          <cell r="AR1165">
            <v>20210716</v>
          </cell>
        </row>
        <row r="1166">
          <cell r="E1166" t="str">
            <v>APS12DEBZ</v>
          </cell>
          <cell r="F1166">
            <v>310</v>
          </cell>
          <cell r="G1166">
            <v>1000081891</v>
          </cell>
          <cell r="H1166" t="str">
            <v xml:space="preserve">          </v>
          </cell>
          <cell r="I1166" t="str">
            <v xml:space="preserve">          </v>
          </cell>
          <cell r="J1166" t="str">
            <v xml:space="preserve">          </v>
          </cell>
          <cell r="K1166">
            <v>7685545</v>
          </cell>
          <cell r="L1166">
            <v>72</v>
          </cell>
          <cell r="M1166" t="str">
            <v xml:space="preserve">EA </v>
          </cell>
          <cell r="N1166">
            <v>20210731</v>
          </cell>
          <cell r="O1166" t="str">
            <v>CNE2</v>
          </cell>
          <cell r="P1166" t="str">
            <v>EN03</v>
          </cell>
          <cell r="Q1166">
            <v>28.78</v>
          </cell>
          <cell r="R1166">
            <v>1</v>
          </cell>
          <cell r="S1166" t="str">
            <v xml:space="preserve"> </v>
          </cell>
          <cell r="T1166" t="str">
            <v xml:space="preserve">USD  </v>
          </cell>
          <cell r="U1166" t="str">
            <v>K</v>
          </cell>
          <cell r="V1166" t="str">
            <v xml:space="preserve"> </v>
          </cell>
          <cell r="W1166" t="str">
            <v xml:space="preserve">          </v>
          </cell>
          <cell r="X1166">
            <v>0</v>
          </cell>
          <cell r="Y1166">
            <v>502720</v>
          </cell>
          <cell r="Z1166">
            <v>42470</v>
          </cell>
          <cell r="AA1166">
            <v>6656</v>
          </cell>
          <cell r="AB1166" t="str">
            <v xml:space="preserve">rvolkman    </v>
          </cell>
          <cell r="AC1166" t="str">
            <v xml:space="preserve">APS12DEBZ                                                                                                                           </v>
          </cell>
          <cell r="AD1166" t="str">
            <v xml:space="preserve">APS12DEBZ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6" t="str">
            <v xml:space="preserve"> </v>
          </cell>
          <cell r="AF1166" t="str">
            <v>NP6</v>
          </cell>
          <cell r="AG1166" t="str">
            <v xml:space="preserve">susanrho    </v>
          </cell>
          <cell r="AH1166">
            <v>4502221985</v>
          </cell>
          <cell r="AI1166">
            <v>10</v>
          </cell>
          <cell r="AJ1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6" t="str">
            <v xml:space="preserve">                  </v>
          </cell>
          <cell r="AL1166">
            <v>1000527530</v>
          </cell>
          <cell r="AM1166" t="str">
            <v>X</v>
          </cell>
          <cell r="AN1166" t="str">
            <v>X</v>
          </cell>
          <cell r="AR1166">
            <v>20210716</v>
          </cell>
        </row>
        <row r="1167">
          <cell r="E1167" t="str">
            <v>APS19DEBR</v>
          </cell>
          <cell r="F1167">
            <v>310</v>
          </cell>
          <cell r="G1167">
            <v>1000081891</v>
          </cell>
          <cell r="H1167" t="str">
            <v xml:space="preserve">          </v>
          </cell>
          <cell r="I1167" t="str">
            <v xml:space="preserve">          </v>
          </cell>
          <cell r="J1167" t="str">
            <v xml:space="preserve">          </v>
          </cell>
          <cell r="K1167">
            <v>7685545</v>
          </cell>
          <cell r="L1167">
            <v>72</v>
          </cell>
          <cell r="M1167" t="str">
            <v xml:space="preserve">EA </v>
          </cell>
          <cell r="N1167">
            <v>20210724</v>
          </cell>
          <cell r="O1167" t="str">
            <v>CNE2</v>
          </cell>
          <cell r="P1167" t="str">
            <v>EN03</v>
          </cell>
          <cell r="Q1167">
            <v>28.78</v>
          </cell>
          <cell r="R1167">
            <v>1</v>
          </cell>
          <cell r="S1167" t="str">
            <v xml:space="preserve"> </v>
          </cell>
          <cell r="T1167" t="str">
            <v xml:space="preserve">USD  </v>
          </cell>
          <cell r="U1167" t="str">
            <v>K</v>
          </cell>
          <cell r="V1167" t="str">
            <v xml:space="preserve"> </v>
          </cell>
          <cell r="W1167" t="str">
            <v xml:space="preserve">          </v>
          </cell>
          <cell r="X1167">
            <v>0</v>
          </cell>
          <cell r="Y1167">
            <v>502720</v>
          </cell>
          <cell r="Z1167">
            <v>42470</v>
          </cell>
          <cell r="AA1167">
            <v>6656</v>
          </cell>
          <cell r="AB1167" t="str">
            <v xml:space="preserve">ggaba       </v>
          </cell>
          <cell r="AC1167" t="str">
            <v xml:space="preserve">APS19DEBR                                                                                                                           </v>
          </cell>
          <cell r="AD1167" t="str">
            <v xml:space="preserve">APS19DEBR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7" t="str">
            <v xml:space="preserve"> </v>
          </cell>
          <cell r="AF1167" t="str">
            <v>NP6</v>
          </cell>
          <cell r="AG1167" t="str">
            <v xml:space="preserve">jahorn      </v>
          </cell>
          <cell r="AH1167">
            <v>4502221986</v>
          </cell>
          <cell r="AI1167">
            <v>10</v>
          </cell>
          <cell r="AJ1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7" t="str">
            <v xml:space="preserve">                  </v>
          </cell>
          <cell r="AL1167">
            <v>1000523037</v>
          </cell>
          <cell r="AM1167" t="str">
            <v>X</v>
          </cell>
          <cell r="AN1167" t="str">
            <v>X</v>
          </cell>
          <cell r="AR1167">
            <v>20210716</v>
          </cell>
        </row>
        <row r="1168">
          <cell r="E1168" t="str">
            <v>ARSS8CEPF</v>
          </cell>
          <cell r="F1168">
            <v>310</v>
          </cell>
          <cell r="G1168">
            <v>1000081891</v>
          </cell>
          <cell r="H1168" t="str">
            <v xml:space="preserve">          </v>
          </cell>
          <cell r="I1168" t="str">
            <v xml:space="preserve">          </v>
          </cell>
          <cell r="J1168" t="str">
            <v xml:space="preserve">          </v>
          </cell>
          <cell r="K1168">
            <v>7685545</v>
          </cell>
          <cell r="L1168">
            <v>16</v>
          </cell>
          <cell r="M1168" t="str">
            <v xml:space="preserve">EA </v>
          </cell>
          <cell r="N1168">
            <v>20210731</v>
          </cell>
          <cell r="O1168" t="str">
            <v>CNE2</v>
          </cell>
          <cell r="P1168" t="str">
            <v>EN03</v>
          </cell>
          <cell r="Q1168">
            <v>43.03</v>
          </cell>
          <cell r="R1168">
            <v>1</v>
          </cell>
          <cell r="S1168" t="str">
            <v xml:space="preserve"> </v>
          </cell>
          <cell r="T1168" t="str">
            <v xml:space="preserve">USD  </v>
          </cell>
          <cell r="U1168" t="str">
            <v>K</v>
          </cell>
          <cell r="V1168" t="str">
            <v xml:space="preserve"> </v>
          </cell>
          <cell r="W1168" t="str">
            <v xml:space="preserve">          </v>
          </cell>
          <cell r="X1168">
            <v>0</v>
          </cell>
          <cell r="Y1168">
            <v>502720</v>
          </cell>
          <cell r="Z1168">
            <v>42470</v>
          </cell>
          <cell r="AA1168">
            <v>6656</v>
          </cell>
          <cell r="AB1168" t="str">
            <v xml:space="preserve">rvolkman    </v>
          </cell>
          <cell r="AC1168" t="str">
            <v xml:space="preserve">ARSS8CEPF                                                                                                                           </v>
          </cell>
          <cell r="AD1168" t="str">
            <v xml:space="preserve">ARSS8CEPF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8" t="str">
            <v xml:space="preserve"> </v>
          </cell>
          <cell r="AF1168" t="str">
            <v>NP6</v>
          </cell>
          <cell r="AG1168" t="str">
            <v xml:space="preserve">jahorn      </v>
          </cell>
          <cell r="AH1168">
            <v>4502221987</v>
          </cell>
          <cell r="AI1168">
            <v>10</v>
          </cell>
          <cell r="AJ1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8" t="str">
            <v xml:space="preserve">                  </v>
          </cell>
          <cell r="AL1168">
            <v>1000527524</v>
          </cell>
          <cell r="AM1168" t="str">
            <v>X</v>
          </cell>
          <cell r="AN1168" t="str">
            <v>X</v>
          </cell>
          <cell r="AR1168">
            <v>20210716</v>
          </cell>
        </row>
        <row r="1169">
          <cell r="E1169" t="str">
            <v>ARSS4CEPF</v>
          </cell>
          <cell r="F1169">
            <v>310</v>
          </cell>
          <cell r="G1169">
            <v>1000081891</v>
          </cell>
          <cell r="H1169" t="str">
            <v xml:space="preserve">          </v>
          </cell>
          <cell r="I1169" t="str">
            <v xml:space="preserve">          </v>
          </cell>
          <cell r="J1169" t="str">
            <v xml:space="preserve">          </v>
          </cell>
          <cell r="K1169">
            <v>7685545</v>
          </cell>
          <cell r="L1169">
            <v>16</v>
          </cell>
          <cell r="M1169" t="str">
            <v xml:space="preserve">EA </v>
          </cell>
          <cell r="N1169">
            <v>20210731</v>
          </cell>
          <cell r="O1169" t="str">
            <v>CNE2</v>
          </cell>
          <cell r="P1169" t="str">
            <v>EN03</v>
          </cell>
          <cell r="Q1169">
            <v>43.07</v>
          </cell>
          <cell r="R1169">
            <v>1</v>
          </cell>
          <cell r="S1169" t="str">
            <v xml:space="preserve"> </v>
          </cell>
          <cell r="T1169" t="str">
            <v xml:space="preserve">USD  </v>
          </cell>
          <cell r="U1169" t="str">
            <v>K</v>
          </cell>
          <cell r="V1169" t="str">
            <v xml:space="preserve"> </v>
          </cell>
          <cell r="W1169" t="str">
            <v xml:space="preserve">          </v>
          </cell>
          <cell r="X1169">
            <v>0</v>
          </cell>
          <cell r="Y1169">
            <v>502720</v>
          </cell>
          <cell r="Z1169">
            <v>42470</v>
          </cell>
          <cell r="AA1169">
            <v>6656</v>
          </cell>
          <cell r="AB1169" t="str">
            <v xml:space="preserve">rvolkman    </v>
          </cell>
          <cell r="AC1169" t="str">
            <v xml:space="preserve">ARSS4CEPF                                                                                                                           </v>
          </cell>
          <cell r="AD1169" t="str">
            <v xml:space="preserve">ARSS4CEPF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9" t="str">
            <v xml:space="preserve"> </v>
          </cell>
          <cell r="AF1169" t="str">
            <v>NP6</v>
          </cell>
          <cell r="AG1169" t="str">
            <v xml:space="preserve">jahorn      </v>
          </cell>
          <cell r="AH1169">
            <v>4502221988</v>
          </cell>
          <cell r="AI1169">
            <v>10</v>
          </cell>
          <cell r="AJ1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9" t="str">
            <v xml:space="preserve">                  </v>
          </cell>
          <cell r="AL1169">
            <v>1000527524</v>
          </cell>
          <cell r="AM1169" t="str">
            <v>X</v>
          </cell>
          <cell r="AN1169" t="str">
            <v>X</v>
          </cell>
          <cell r="AR1169">
            <v>20210716</v>
          </cell>
        </row>
        <row r="1170">
          <cell r="E1170" t="str">
            <v>ARSS15BCPC</v>
          </cell>
          <cell r="F1170">
            <v>310</v>
          </cell>
          <cell r="G1170">
            <v>1000081891</v>
          </cell>
          <cell r="H1170" t="str">
            <v xml:space="preserve">          </v>
          </cell>
          <cell r="I1170" t="str">
            <v xml:space="preserve">          </v>
          </cell>
          <cell r="J1170" t="str">
            <v xml:space="preserve">          </v>
          </cell>
          <cell r="K1170">
            <v>7685545</v>
          </cell>
          <cell r="L1170">
            <v>4</v>
          </cell>
          <cell r="M1170" t="str">
            <v xml:space="preserve">EA </v>
          </cell>
          <cell r="N1170">
            <v>20210731</v>
          </cell>
          <cell r="O1170" t="str">
            <v>CNE2</v>
          </cell>
          <cell r="P1170" t="str">
            <v>EN03</v>
          </cell>
          <cell r="Q1170">
            <v>91.01</v>
          </cell>
          <cell r="R1170">
            <v>1</v>
          </cell>
          <cell r="S1170" t="str">
            <v xml:space="preserve"> </v>
          </cell>
          <cell r="T1170" t="str">
            <v xml:space="preserve">USD  </v>
          </cell>
          <cell r="U1170" t="str">
            <v>K</v>
          </cell>
          <cell r="V1170" t="str">
            <v xml:space="preserve"> </v>
          </cell>
          <cell r="W1170" t="str">
            <v xml:space="preserve">          </v>
          </cell>
          <cell r="X1170">
            <v>0</v>
          </cell>
          <cell r="Y1170">
            <v>502720</v>
          </cell>
          <cell r="Z1170">
            <v>42470</v>
          </cell>
          <cell r="AA1170">
            <v>6656</v>
          </cell>
          <cell r="AB1170" t="str">
            <v xml:space="preserve">rvolkman    </v>
          </cell>
          <cell r="AC1170" t="str">
            <v xml:space="preserve">ARSS15BCPC                                                                                                                          </v>
          </cell>
          <cell r="AD1170" t="str">
            <v xml:space="preserve">ARSS15BCPC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0" t="str">
            <v xml:space="preserve"> </v>
          </cell>
          <cell r="AF1170" t="str">
            <v>NP6</v>
          </cell>
          <cell r="AG1170" t="str">
            <v xml:space="preserve">jahorn      </v>
          </cell>
          <cell r="AH1170">
            <v>4502221989</v>
          </cell>
          <cell r="AI1170">
            <v>10</v>
          </cell>
          <cell r="AJ1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0" t="str">
            <v xml:space="preserve">                  </v>
          </cell>
          <cell r="AL1170">
            <v>1000527524</v>
          </cell>
          <cell r="AM1170" t="str">
            <v>X</v>
          </cell>
          <cell r="AN1170" t="str">
            <v>X</v>
          </cell>
          <cell r="AR1170">
            <v>20210716</v>
          </cell>
        </row>
        <row r="1171">
          <cell r="E1171" t="str">
            <v>ARSL15BCPC</v>
          </cell>
          <cell r="F1171">
            <v>310</v>
          </cell>
          <cell r="G1171">
            <v>1000081891</v>
          </cell>
          <cell r="H1171" t="str">
            <v xml:space="preserve">          </v>
          </cell>
          <cell r="I1171" t="str">
            <v xml:space="preserve">          </v>
          </cell>
          <cell r="J1171" t="str">
            <v xml:space="preserve">          </v>
          </cell>
          <cell r="K1171">
            <v>7685545</v>
          </cell>
          <cell r="L1171">
            <v>4</v>
          </cell>
          <cell r="M1171" t="str">
            <v xml:space="preserve">EA </v>
          </cell>
          <cell r="N1171">
            <v>20210731</v>
          </cell>
          <cell r="O1171" t="str">
            <v>CNE2</v>
          </cell>
          <cell r="P1171" t="str">
            <v>EN03</v>
          </cell>
          <cell r="Q1171">
            <v>95.55</v>
          </cell>
          <cell r="R1171">
            <v>1</v>
          </cell>
          <cell r="S1171" t="str">
            <v xml:space="preserve"> </v>
          </cell>
          <cell r="T1171" t="str">
            <v xml:space="preserve">USD  </v>
          </cell>
          <cell r="U1171" t="str">
            <v>K</v>
          </cell>
          <cell r="V1171" t="str">
            <v xml:space="preserve"> </v>
          </cell>
          <cell r="W1171" t="str">
            <v xml:space="preserve">          </v>
          </cell>
          <cell r="X1171">
            <v>0</v>
          </cell>
          <cell r="Y1171">
            <v>502720</v>
          </cell>
          <cell r="Z1171">
            <v>42470</v>
          </cell>
          <cell r="AA1171">
            <v>6656</v>
          </cell>
          <cell r="AB1171" t="str">
            <v xml:space="preserve">rvolkman    </v>
          </cell>
          <cell r="AC1171" t="str">
            <v xml:space="preserve">ARSL15BCPC                                                                                                                          </v>
          </cell>
          <cell r="AD1171" t="str">
            <v xml:space="preserve">ARSL15BCPC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1" t="str">
            <v xml:space="preserve"> </v>
          </cell>
          <cell r="AF1171" t="str">
            <v>NP6</v>
          </cell>
          <cell r="AG1171" t="str">
            <v xml:space="preserve">jahorn      </v>
          </cell>
          <cell r="AH1171">
            <v>4502221990</v>
          </cell>
          <cell r="AI1171">
            <v>10</v>
          </cell>
          <cell r="AJ1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1" t="str">
            <v xml:space="preserve">                  </v>
          </cell>
          <cell r="AL1171">
            <v>1000527524</v>
          </cell>
          <cell r="AM1171" t="str">
            <v>X</v>
          </cell>
          <cell r="AN1171" t="str">
            <v>X</v>
          </cell>
          <cell r="AR1171">
            <v>20210716</v>
          </cell>
        </row>
        <row r="1172">
          <cell r="E1172" t="str">
            <v>BHS4TA3ACS</v>
          </cell>
          <cell r="F1172">
            <v>310</v>
          </cell>
          <cell r="G1172">
            <v>1000081891</v>
          </cell>
          <cell r="H1172" t="str">
            <v xml:space="preserve">          </v>
          </cell>
          <cell r="I1172" t="str">
            <v xml:space="preserve">          </v>
          </cell>
          <cell r="J1172" t="str">
            <v xml:space="preserve">          </v>
          </cell>
          <cell r="K1172">
            <v>7685545</v>
          </cell>
          <cell r="L1172">
            <v>88</v>
          </cell>
          <cell r="M1172" t="str">
            <v xml:space="preserve">EA </v>
          </cell>
          <cell r="N1172">
            <v>20210814</v>
          </cell>
          <cell r="O1172" t="str">
            <v>CNE2</v>
          </cell>
          <cell r="P1172" t="str">
            <v>EN03</v>
          </cell>
          <cell r="Q1172">
            <v>58.55</v>
          </cell>
          <cell r="R1172">
            <v>1</v>
          </cell>
          <cell r="S1172" t="str">
            <v xml:space="preserve"> </v>
          </cell>
          <cell r="T1172" t="str">
            <v xml:space="preserve">USD  </v>
          </cell>
          <cell r="U1172" t="str">
            <v>K</v>
          </cell>
          <cell r="V1172" t="str">
            <v xml:space="preserve"> </v>
          </cell>
          <cell r="W1172" t="str">
            <v xml:space="preserve">          </v>
          </cell>
          <cell r="X1172">
            <v>0</v>
          </cell>
          <cell r="Y1172">
            <v>502720</v>
          </cell>
          <cell r="Z1172">
            <v>42470</v>
          </cell>
          <cell r="AA1172">
            <v>6656</v>
          </cell>
          <cell r="AB1172" t="str">
            <v xml:space="preserve">hoangan     </v>
          </cell>
          <cell r="AC1172" t="str">
            <v xml:space="preserve">BHS4TA3ACS                                                                                                                          </v>
          </cell>
          <cell r="AD1172" t="str">
            <v xml:space="preserve">BHS4TA3ACS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2" t="str">
            <v xml:space="preserve"> </v>
          </cell>
          <cell r="AF1172" t="str">
            <v>NP6</v>
          </cell>
          <cell r="AG1172" t="str">
            <v xml:space="preserve">strivedi    </v>
          </cell>
          <cell r="AH1172">
            <v>4502221991</v>
          </cell>
          <cell r="AI1172">
            <v>10</v>
          </cell>
          <cell r="AJ1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2" t="str">
            <v xml:space="preserve">                  </v>
          </cell>
          <cell r="AL1172">
            <v>1000528865</v>
          </cell>
          <cell r="AM1172" t="str">
            <v>X</v>
          </cell>
          <cell r="AN1172" t="str">
            <v>X</v>
          </cell>
          <cell r="AR1172">
            <v>20210716</v>
          </cell>
        </row>
        <row r="1173">
          <cell r="E1173" t="str">
            <v>BHS4TA3AFS</v>
          </cell>
          <cell r="F1173">
            <v>310</v>
          </cell>
          <cell r="G1173">
            <v>1000081891</v>
          </cell>
          <cell r="H1173" t="str">
            <v xml:space="preserve">          </v>
          </cell>
          <cell r="I1173" t="str">
            <v xml:space="preserve">          </v>
          </cell>
          <cell r="J1173" t="str">
            <v xml:space="preserve">          </v>
          </cell>
          <cell r="K1173">
            <v>7685545</v>
          </cell>
          <cell r="L1173">
            <v>44</v>
          </cell>
          <cell r="M1173" t="str">
            <v xml:space="preserve">EA </v>
          </cell>
          <cell r="N1173">
            <v>20210814</v>
          </cell>
          <cell r="O1173" t="str">
            <v>CNE2</v>
          </cell>
          <cell r="P1173" t="str">
            <v>EN03</v>
          </cell>
          <cell r="Q1173">
            <v>58.55</v>
          </cell>
          <cell r="R1173">
            <v>1</v>
          </cell>
          <cell r="S1173" t="str">
            <v xml:space="preserve"> </v>
          </cell>
          <cell r="T1173" t="str">
            <v xml:space="preserve">USD  </v>
          </cell>
          <cell r="U1173" t="str">
            <v>K</v>
          </cell>
          <cell r="V1173" t="str">
            <v xml:space="preserve"> </v>
          </cell>
          <cell r="W1173" t="str">
            <v xml:space="preserve">          </v>
          </cell>
          <cell r="X1173">
            <v>0</v>
          </cell>
          <cell r="Y1173">
            <v>502720</v>
          </cell>
          <cell r="Z1173">
            <v>42470</v>
          </cell>
          <cell r="AA1173">
            <v>6656</v>
          </cell>
          <cell r="AB1173" t="str">
            <v xml:space="preserve">hoangan     </v>
          </cell>
          <cell r="AC1173" t="str">
            <v xml:space="preserve">BHS4TA3AFS                                                                                                                          </v>
          </cell>
          <cell r="AD1173" t="str">
            <v xml:space="preserve">BHS4TA3AFS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3" t="str">
            <v xml:space="preserve"> </v>
          </cell>
          <cell r="AF1173" t="str">
            <v>NP6</v>
          </cell>
          <cell r="AG1173" t="str">
            <v xml:space="preserve">strivedi    </v>
          </cell>
          <cell r="AH1173">
            <v>4502221992</v>
          </cell>
          <cell r="AI1173">
            <v>10</v>
          </cell>
          <cell r="AJ1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3" t="str">
            <v xml:space="preserve">                  </v>
          </cell>
          <cell r="AL1173">
            <v>1000528865</v>
          </cell>
          <cell r="AM1173" t="str">
            <v>X</v>
          </cell>
          <cell r="AN1173" t="str">
            <v>X</v>
          </cell>
          <cell r="AR1173">
            <v>20210716</v>
          </cell>
        </row>
        <row r="1174">
          <cell r="E1174" t="str">
            <v>BHS8TA3ACS</v>
          </cell>
          <cell r="F1174">
            <v>310</v>
          </cell>
          <cell r="G1174">
            <v>1000081891</v>
          </cell>
          <cell r="H1174" t="str">
            <v xml:space="preserve">          </v>
          </cell>
          <cell r="I1174" t="str">
            <v xml:space="preserve">          </v>
          </cell>
          <cell r="J1174" t="str">
            <v xml:space="preserve">          </v>
          </cell>
          <cell r="K1174">
            <v>7685545</v>
          </cell>
          <cell r="L1174">
            <v>76</v>
          </cell>
          <cell r="M1174" t="str">
            <v xml:space="preserve">EA </v>
          </cell>
          <cell r="N1174">
            <v>20210814</v>
          </cell>
          <cell r="O1174" t="str">
            <v>CNE2</v>
          </cell>
          <cell r="P1174" t="str">
            <v>EN03</v>
          </cell>
          <cell r="Q1174">
            <v>59.01</v>
          </cell>
          <cell r="R1174">
            <v>1</v>
          </cell>
          <cell r="S1174" t="str">
            <v xml:space="preserve"> </v>
          </cell>
          <cell r="T1174" t="str">
            <v xml:space="preserve">USD  </v>
          </cell>
          <cell r="U1174" t="str">
            <v>K</v>
          </cell>
          <cell r="V1174" t="str">
            <v xml:space="preserve"> </v>
          </cell>
          <cell r="W1174" t="str">
            <v xml:space="preserve">          </v>
          </cell>
          <cell r="X1174">
            <v>0</v>
          </cell>
          <cell r="Y1174">
            <v>502720</v>
          </cell>
          <cell r="Z1174">
            <v>42470</v>
          </cell>
          <cell r="AA1174">
            <v>6656</v>
          </cell>
          <cell r="AB1174" t="str">
            <v xml:space="preserve">hoangan     </v>
          </cell>
          <cell r="AC1174" t="str">
            <v xml:space="preserve">BHS8TA3ACS                                                                                                                          </v>
          </cell>
          <cell r="AD1174" t="str">
            <v xml:space="preserve">BHS8TA3ACS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4" t="str">
            <v xml:space="preserve"> </v>
          </cell>
          <cell r="AF1174" t="str">
            <v>NP6</v>
          </cell>
          <cell r="AG1174" t="str">
            <v xml:space="preserve">strivedi    </v>
          </cell>
          <cell r="AH1174">
            <v>4502221993</v>
          </cell>
          <cell r="AI1174">
            <v>10</v>
          </cell>
          <cell r="AJ1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4" t="str">
            <v xml:space="preserve">                  </v>
          </cell>
          <cell r="AL1174">
            <v>1000528865</v>
          </cell>
          <cell r="AM1174" t="str">
            <v>X</v>
          </cell>
          <cell r="AN1174" t="str">
            <v>X</v>
          </cell>
          <cell r="AR1174">
            <v>20210716</v>
          </cell>
        </row>
        <row r="1175">
          <cell r="E1175" t="str">
            <v>BHS8TA3AFS</v>
          </cell>
          <cell r="F1175">
            <v>310</v>
          </cell>
          <cell r="G1175">
            <v>1000081891</v>
          </cell>
          <cell r="H1175" t="str">
            <v xml:space="preserve">          </v>
          </cell>
          <cell r="I1175" t="str">
            <v xml:space="preserve">          </v>
          </cell>
          <cell r="J1175" t="str">
            <v xml:space="preserve">          </v>
          </cell>
          <cell r="K1175">
            <v>7685545</v>
          </cell>
          <cell r="L1175">
            <v>48</v>
          </cell>
          <cell r="M1175" t="str">
            <v xml:space="preserve">EA </v>
          </cell>
          <cell r="N1175">
            <v>20210814</v>
          </cell>
          <cell r="O1175" t="str">
            <v>CNE2</v>
          </cell>
          <cell r="P1175" t="str">
            <v>EN03</v>
          </cell>
          <cell r="Q1175">
            <v>59.01</v>
          </cell>
          <cell r="R1175">
            <v>1</v>
          </cell>
          <cell r="S1175" t="str">
            <v xml:space="preserve"> </v>
          </cell>
          <cell r="T1175" t="str">
            <v xml:space="preserve">USD  </v>
          </cell>
          <cell r="U1175" t="str">
            <v>K</v>
          </cell>
          <cell r="V1175" t="str">
            <v xml:space="preserve"> </v>
          </cell>
          <cell r="W1175" t="str">
            <v xml:space="preserve">          </v>
          </cell>
          <cell r="X1175">
            <v>0</v>
          </cell>
          <cell r="Y1175">
            <v>502720</v>
          </cell>
          <cell r="Z1175">
            <v>42470</v>
          </cell>
          <cell r="AA1175">
            <v>6656</v>
          </cell>
          <cell r="AB1175" t="str">
            <v xml:space="preserve">hoangan     </v>
          </cell>
          <cell r="AC1175" t="str">
            <v xml:space="preserve">BHS8TA3AFS                                                                                                                          </v>
          </cell>
          <cell r="AD1175" t="str">
            <v xml:space="preserve">BHS8TA3AFS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5" t="str">
            <v xml:space="preserve"> </v>
          </cell>
          <cell r="AF1175" t="str">
            <v>NP6</v>
          </cell>
          <cell r="AG1175" t="str">
            <v xml:space="preserve">strivedi    </v>
          </cell>
          <cell r="AH1175">
            <v>4502221994</v>
          </cell>
          <cell r="AI1175">
            <v>10</v>
          </cell>
          <cell r="AJ1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5" t="str">
            <v xml:space="preserve">                  </v>
          </cell>
          <cell r="AL1175">
            <v>1000528865</v>
          </cell>
          <cell r="AM1175" t="str">
            <v>X</v>
          </cell>
          <cell r="AN1175" t="str">
            <v>X</v>
          </cell>
          <cell r="AR1175">
            <v>20210716</v>
          </cell>
        </row>
        <row r="1176">
          <cell r="E1176" t="str">
            <v>BHS19A3ACP</v>
          </cell>
          <cell r="F1176">
            <v>310</v>
          </cell>
          <cell r="G1176">
            <v>1000081891</v>
          </cell>
          <cell r="H1176" t="str">
            <v xml:space="preserve">          </v>
          </cell>
          <cell r="I1176" t="str">
            <v xml:space="preserve">          </v>
          </cell>
          <cell r="J1176" t="str">
            <v xml:space="preserve">          </v>
          </cell>
          <cell r="K1176">
            <v>7685545</v>
          </cell>
          <cell r="L1176">
            <v>124</v>
          </cell>
          <cell r="M1176" t="str">
            <v xml:space="preserve">EA </v>
          </cell>
          <cell r="N1176">
            <v>20210814</v>
          </cell>
          <cell r="O1176" t="str">
            <v>CNE2</v>
          </cell>
          <cell r="P1176" t="str">
            <v>EN03</v>
          </cell>
          <cell r="Q1176">
            <v>57.96</v>
          </cell>
          <cell r="R1176">
            <v>1</v>
          </cell>
          <cell r="S1176" t="str">
            <v xml:space="preserve"> </v>
          </cell>
          <cell r="T1176" t="str">
            <v xml:space="preserve">USD  </v>
          </cell>
          <cell r="U1176" t="str">
            <v>K</v>
          </cell>
          <cell r="V1176" t="str">
            <v xml:space="preserve"> </v>
          </cell>
          <cell r="W1176" t="str">
            <v xml:space="preserve">          </v>
          </cell>
          <cell r="X1176">
            <v>0</v>
          </cell>
          <cell r="Y1176">
            <v>502720</v>
          </cell>
          <cell r="Z1176">
            <v>42470</v>
          </cell>
          <cell r="AA1176">
            <v>6656</v>
          </cell>
          <cell r="AB1176" t="str">
            <v xml:space="preserve">hoangan     </v>
          </cell>
          <cell r="AC1176" t="str">
            <v xml:space="preserve">BHS19A3ACP                                                                                                                          </v>
          </cell>
          <cell r="AD1176" t="str">
            <v xml:space="preserve">BHS19A3ACP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6" t="str">
            <v xml:space="preserve"> </v>
          </cell>
          <cell r="AF1176" t="str">
            <v>NP6</v>
          </cell>
          <cell r="AG1176" t="str">
            <v xml:space="preserve">strivedi    </v>
          </cell>
          <cell r="AH1176">
            <v>4502221995</v>
          </cell>
          <cell r="AI1176">
            <v>10</v>
          </cell>
          <cell r="AJ1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6" t="str">
            <v xml:space="preserve">                  </v>
          </cell>
          <cell r="AL1176">
            <v>1000528865</v>
          </cell>
          <cell r="AM1176" t="str">
            <v>X</v>
          </cell>
          <cell r="AN1176" t="str">
            <v>X</v>
          </cell>
          <cell r="AR1176">
            <v>20210716</v>
          </cell>
        </row>
        <row r="1177">
          <cell r="E1177" t="str">
            <v>BHS19A3ACS</v>
          </cell>
          <cell r="F1177">
            <v>310</v>
          </cell>
          <cell r="G1177">
            <v>1000081891</v>
          </cell>
          <cell r="H1177" t="str">
            <v xml:space="preserve">          </v>
          </cell>
          <cell r="I1177" t="str">
            <v xml:space="preserve">          </v>
          </cell>
          <cell r="J1177" t="str">
            <v xml:space="preserve">          </v>
          </cell>
          <cell r="K1177">
            <v>7685545</v>
          </cell>
          <cell r="L1177">
            <v>52</v>
          </cell>
          <cell r="M1177" t="str">
            <v xml:space="preserve">EA </v>
          </cell>
          <cell r="N1177">
            <v>20210814</v>
          </cell>
          <cell r="O1177" t="str">
            <v>CNE2</v>
          </cell>
          <cell r="P1177" t="str">
            <v>EN03</v>
          </cell>
          <cell r="Q1177">
            <v>58.15</v>
          </cell>
          <cell r="R1177">
            <v>1</v>
          </cell>
          <cell r="S1177" t="str">
            <v xml:space="preserve"> </v>
          </cell>
          <cell r="T1177" t="str">
            <v xml:space="preserve">USD  </v>
          </cell>
          <cell r="U1177" t="str">
            <v>K</v>
          </cell>
          <cell r="V1177" t="str">
            <v xml:space="preserve"> </v>
          </cell>
          <cell r="W1177" t="str">
            <v xml:space="preserve">          </v>
          </cell>
          <cell r="X1177">
            <v>0</v>
          </cell>
          <cell r="Y1177">
            <v>502720</v>
          </cell>
          <cell r="Z1177">
            <v>42470</v>
          </cell>
          <cell r="AA1177">
            <v>6656</v>
          </cell>
          <cell r="AB1177" t="str">
            <v xml:space="preserve">hoangan     </v>
          </cell>
          <cell r="AC1177" t="str">
            <v xml:space="preserve">BHS19A3ACS                                                                                                                          </v>
          </cell>
          <cell r="AD1177" t="str">
            <v xml:space="preserve">BHS19A3ACS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7" t="str">
            <v xml:space="preserve"> </v>
          </cell>
          <cell r="AF1177" t="str">
            <v>NP6</v>
          </cell>
          <cell r="AG1177" t="str">
            <v xml:space="preserve">strivedi    </v>
          </cell>
          <cell r="AH1177">
            <v>4502221996</v>
          </cell>
          <cell r="AI1177">
            <v>10</v>
          </cell>
          <cell r="AJ1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7" t="str">
            <v xml:space="preserve">                  </v>
          </cell>
          <cell r="AL1177">
            <v>1000528865</v>
          </cell>
          <cell r="AM1177" t="str">
            <v>X</v>
          </cell>
          <cell r="AN1177" t="str">
            <v>X</v>
          </cell>
          <cell r="AR1177">
            <v>20210716</v>
          </cell>
        </row>
        <row r="1178">
          <cell r="E1178" t="str">
            <v>BHS19A3AFP</v>
          </cell>
          <cell r="F1178">
            <v>310</v>
          </cell>
          <cell r="G1178">
            <v>1000081891</v>
          </cell>
          <cell r="H1178" t="str">
            <v xml:space="preserve">          </v>
          </cell>
          <cell r="I1178" t="str">
            <v xml:space="preserve">          </v>
          </cell>
          <cell r="J1178" t="str">
            <v xml:space="preserve">          </v>
          </cell>
          <cell r="K1178">
            <v>7685545</v>
          </cell>
          <cell r="L1178">
            <v>24</v>
          </cell>
          <cell r="M1178" t="str">
            <v xml:space="preserve">EA </v>
          </cell>
          <cell r="N1178">
            <v>20210814</v>
          </cell>
          <cell r="O1178" t="str">
            <v>CNE2</v>
          </cell>
          <cell r="P1178" t="str">
            <v>EN03</v>
          </cell>
          <cell r="Q1178">
            <v>57.96</v>
          </cell>
          <cell r="R1178">
            <v>1</v>
          </cell>
          <cell r="S1178" t="str">
            <v xml:space="preserve"> </v>
          </cell>
          <cell r="T1178" t="str">
            <v xml:space="preserve">USD  </v>
          </cell>
          <cell r="U1178" t="str">
            <v>K</v>
          </cell>
          <cell r="V1178" t="str">
            <v xml:space="preserve"> </v>
          </cell>
          <cell r="W1178" t="str">
            <v xml:space="preserve">          </v>
          </cell>
          <cell r="X1178">
            <v>0</v>
          </cell>
          <cell r="Y1178">
            <v>502720</v>
          </cell>
          <cell r="Z1178">
            <v>42470</v>
          </cell>
          <cell r="AA1178">
            <v>6656</v>
          </cell>
          <cell r="AB1178" t="str">
            <v xml:space="preserve">hoangan     </v>
          </cell>
          <cell r="AC1178" t="str">
            <v xml:space="preserve">BHS19A3AFP                                                                                                                          </v>
          </cell>
          <cell r="AD1178" t="str">
            <v xml:space="preserve">BHS19A3AFP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8" t="str">
            <v xml:space="preserve"> </v>
          </cell>
          <cell r="AF1178" t="str">
            <v>NP6</v>
          </cell>
          <cell r="AG1178" t="str">
            <v xml:space="preserve">strivedi    </v>
          </cell>
          <cell r="AH1178">
            <v>4502221997</v>
          </cell>
          <cell r="AI1178">
            <v>10</v>
          </cell>
          <cell r="AJ1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8" t="str">
            <v xml:space="preserve">                  </v>
          </cell>
          <cell r="AL1178">
            <v>1000528865</v>
          </cell>
          <cell r="AM1178" t="str">
            <v>X</v>
          </cell>
          <cell r="AN1178" t="str">
            <v>X</v>
          </cell>
          <cell r="AR1178">
            <v>20210716</v>
          </cell>
        </row>
        <row r="1179">
          <cell r="E1179" t="str">
            <v>BHS19A3AFS</v>
          </cell>
          <cell r="F1179">
            <v>310</v>
          </cell>
          <cell r="G1179">
            <v>1000081891</v>
          </cell>
          <cell r="H1179" t="str">
            <v xml:space="preserve">          </v>
          </cell>
          <cell r="I1179" t="str">
            <v xml:space="preserve">          </v>
          </cell>
          <cell r="J1179" t="str">
            <v xml:space="preserve">          </v>
          </cell>
          <cell r="K1179">
            <v>7685545</v>
          </cell>
          <cell r="L1179">
            <v>12</v>
          </cell>
          <cell r="M1179" t="str">
            <v xml:space="preserve">EA </v>
          </cell>
          <cell r="N1179">
            <v>20210814</v>
          </cell>
          <cell r="O1179" t="str">
            <v>CNE2</v>
          </cell>
          <cell r="P1179" t="str">
            <v>EN03</v>
          </cell>
          <cell r="Q1179">
            <v>58.15</v>
          </cell>
          <cell r="R1179">
            <v>1</v>
          </cell>
          <cell r="S1179" t="str">
            <v xml:space="preserve"> </v>
          </cell>
          <cell r="T1179" t="str">
            <v xml:space="preserve">USD  </v>
          </cell>
          <cell r="U1179" t="str">
            <v>K</v>
          </cell>
          <cell r="V1179" t="str">
            <v xml:space="preserve"> </v>
          </cell>
          <cell r="W1179" t="str">
            <v xml:space="preserve">          </v>
          </cell>
          <cell r="X1179">
            <v>0</v>
          </cell>
          <cell r="Y1179">
            <v>502720</v>
          </cell>
          <cell r="Z1179">
            <v>42470</v>
          </cell>
          <cell r="AA1179">
            <v>6656</v>
          </cell>
          <cell r="AB1179" t="str">
            <v xml:space="preserve">hoangan     </v>
          </cell>
          <cell r="AC1179" t="str">
            <v xml:space="preserve">BHS19A3AFS                                                                                                                          </v>
          </cell>
          <cell r="AD1179" t="str">
            <v xml:space="preserve">BHS19A3AFS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9" t="str">
            <v xml:space="preserve"> </v>
          </cell>
          <cell r="AF1179" t="str">
            <v>NP6</v>
          </cell>
          <cell r="AG1179" t="str">
            <v xml:space="preserve">strivedi    </v>
          </cell>
          <cell r="AH1179">
            <v>4502221998</v>
          </cell>
          <cell r="AI1179">
            <v>10</v>
          </cell>
          <cell r="AJ1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9" t="str">
            <v xml:space="preserve">                  </v>
          </cell>
          <cell r="AL1179">
            <v>1000528865</v>
          </cell>
          <cell r="AM1179" t="str">
            <v>X</v>
          </cell>
          <cell r="AN1179" t="str">
            <v>X</v>
          </cell>
          <cell r="AR1179">
            <v>20210716</v>
          </cell>
        </row>
        <row r="1180">
          <cell r="E1180" t="str">
            <v>CR2S1TPCO_VAT</v>
          </cell>
          <cell r="F1180">
            <v>310</v>
          </cell>
          <cell r="G1180">
            <v>1000081891</v>
          </cell>
          <cell r="H1180" t="str">
            <v xml:space="preserve">          </v>
          </cell>
          <cell r="I1180" t="str">
            <v xml:space="preserve">          </v>
          </cell>
          <cell r="J1180" t="str">
            <v xml:space="preserve">          </v>
          </cell>
          <cell r="K1180">
            <v>7685545</v>
          </cell>
          <cell r="L1180">
            <v>1</v>
          </cell>
          <cell r="M1180" t="str">
            <v xml:space="preserve">EA </v>
          </cell>
          <cell r="N1180">
            <v>20210724</v>
          </cell>
          <cell r="O1180" t="str">
            <v>CNE2</v>
          </cell>
          <cell r="P1180" t="str">
            <v>EN03</v>
          </cell>
          <cell r="Q1180">
            <v>34.270000000000003</v>
          </cell>
          <cell r="R1180">
            <v>1</v>
          </cell>
          <cell r="S1180" t="str">
            <v xml:space="preserve"> </v>
          </cell>
          <cell r="T1180" t="str">
            <v xml:space="preserve">USD  </v>
          </cell>
          <cell r="U1180" t="str">
            <v>K</v>
          </cell>
          <cell r="V1180" t="str">
            <v xml:space="preserve"> </v>
          </cell>
          <cell r="W1180" t="str">
            <v xml:space="preserve">          </v>
          </cell>
          <cell r="X1180">
            <v>0</v>
          </cell>
          <cell r="Y1180">
            <v>502720</v>
          </cell>
          <cell r="Z1180">
            <v>42470</v>
          </cell>
          <cell r="AA1180">
            <v>6656</v>
          </cell>
          <cell r="AB1180" t="str">
            <v xml:space="preserve">hoangan     </v>
          </cell>
          <cell r="AC1180" t="str">
            <v xml:space="preserve">CR2S1TPCO_VAT                                                                                                                       </v>
          </cell>
          <cell r="AD1180" t="str">
            <v xml:space="preserve">CR2S1TPCO_VAT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0" t="str">
            <v xml:space="preserve"> </v>
          </cell>
          <cell r="AF1180" t="str">
            <v>NP6</v>
          </cell>
          <cell r="AG1180" t="str">
            <v xml:space="preserve">jhudson     </v>
          </cell>
          <cell r="AH1180">
            <v>4502221999</v>
          </cell>
          <cell r="AI1180">
            <v>10</v>
          </cell>
          <cell r="AJ1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0" t="str">
            <v xml:space="preserve">                  </v>
          </cell>
          <cell r="AL1180">
            <v>1000529169</v>
          </cell>
          <cell r="AM1180" t="str">
            <v>X</v>
          </cell>
          <cell r="AN1180" t="str">
            <v>X</v>
          </cell>
          <cell r="AR1180">
            <v>20210716</v>
          </cell>
        </row>
        <row r="1181">
          <cell r="E1181" t="str">
            <v>CR2S4TDPCO_VAT</v>
          </cell>
          <cell r="F1181">
            <v>310</v>
          </cell>
          <cell r="G1181">
            <v>1000081891</v>
          </cell>
          <cell r="H1181" t="str">
            <v xml:space="preserve">          </v>
          </cell>
          <cell r="I1181" t="str">
            <v xml:space="preserve">          </v>
          </cell>
          <cell r="J1181" t="str">
            <v xml:space="preserve">          </v>
          </cell>
          <cell r="K1181">
            <v>7685545</v>
          </cell>
          <cell r="L1181">
            <v>2</v>
          </cell>
          <cell r="M1181" t="str">
            <v xml:space="preserve">EA </v>
          </cell>
          <cell r="N1181">
            <v>20210724</v>
          </cell>
          <cell r="O1181" t="str">
            <v>CNE2</v>
          </cell>
          <cell r="P1181" t="str">
            <v>EN03</v>
          </cell>
          <cell r="Q1181">
            <v>34.81</v>
          </cell>
          <cell r="R1181">
            <v>1</v>
          </cell>
          <cell r="S1181" t="str">
            <v xml:space="preserve"> </v>
          </cell>
          <cell r="T1181" t="str">
            <v xml:space="preserve">USD  </v>
          </cell>
          <cell r="U1181" t="str">
            <v>K</v>
          </cell>
          <cell r="V1181" t="str">
            <v xml:space="preserve"> </v>
          </cell>
          <cell r="W1181" t="str">
            <v xml:space="preserve">          </v>
          </cell>
          <cell r="X1181">
            <v>0</v>
          </cell>
          <cell r="Y1181">
            <v>502720</v>
          </cell>
          <cell r="Z1181">
            <v>42470</v>
          </cell>
          <cell r="AA1181">
            <v>6656</v>
          </cell>
          <cell r="AB1181" t="str">
            <v xml:space="preserve">hoangan     </v>
          </cell>
          <cell r="AC1181" t="str">
            <v xml:space="preserve">CR2S4TDPCO_VAT                                                                                                                      </v>
          </cell>
          <cell r="AD1181" t="str">
            <v xml:space="preserve">CR2S4TDPCO_VAT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1" t="str">
            <v xml:space="preserve"> </v>
          </cell>
          <cell r="AF1181" t="str">
            <v>NP6</v>
          </cell>
          <cell r="AG1181" t="str">
            <v xml:space="preserve">jhudson     </v>
          </cell>
          <cell r="AH1181">
            <v>4502222000</v>
          </cell>
          <cell r="AI1181">
            <v>10</v>
          </cell>
          <cell r="AJ1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1" t="str">
            <v xml:space="preserve">                  </v>
          </cell>
          <cell r="AL1181">
            <v>1000529169</v>
          </cell>
          <cell r="AM1181" t="str">
            <v>X</v>
          </cell>
          <cell r="AN1181" t="str">
            <v>X</v>
          </cell>
          <cell r="AR1181">
            <v>20210716</v>
          </cell>
        </row>
        <row r="1182">
          <cell r="E1182" t="str">
            <v>AP2038QAL2_PCODE</v>
          </cell>
          <cell r="F1182">
            <v>310</v>
          </cell>
          <cell r="G1182">
            <v>1000081891</v>
          </cell>
          <cell r="H1182" t="str">
            <v xml:space="preserve">          </v>
          </cell>
          <cell r="I1182" t="str">
            <v xml:space="preserve">          </v>
          </cell>
          <cell r="J1182" t="str">
            <v xml:space="preserve">          </v>
          </cell>
          <cell r="K1182">
            <v>7685545</v>
          </cell>
          <cell r="L1182">
            <v>252</v>
          </cell>
          <cell r="M1182" t="str">
            <v xml:space="preserve">EA </v>
          </cell>
          <cell r="N1182">
            <v>20210724</v>
          </cell>
          <cell r="O1182" t="str">
            <v>CNE2</v>
          </cell>
          <cell r="P1182" t="str">
            <v>EN03</v>
          </cell>
          <cell r="Q1182">
            <v>3.9</v>
          </cell>
          <cell r="R1182">
            <v>1</v>
          </cell>
          <cell r="S1182" t="str">
            <v xml:space="preserve"> </v>
          </cell>
          <cell r="T1182" t="str">
            <v xml:space="preserve">USD  </v>
          </cell>
          <cell r="U1182" t="str">
            <v>K</v>
          </cell>
          <cell r="V1182" t="str">
            <v xml:space="preserve"> </v>
          </cell>
          <cell r="W1182" t="str">
            <v xml:space="preserve">          </v>
          </cell>
          <cell r="X1182">
            <v>0</v>
          </cell>
          <cell r="Y1182">
            <v>502720</v>
          </cell>
          <cell r="Z1182">
            <v>42470</v>
          </cell>
          <cell r="AA1182">
            <v>6656</v>
          </cell>
          <cell r="AB1182" t="str">
            <v xml:space="preserve">hoangan     </v>
          </cell>
          <cell r="AC1182" t="str">
            <v xml:space="preserve">AP2038QAL2_PCODE                                                                                                                    </v>
          </cell>
          <cell r="AD1182" t="str">
            <v xml:space="preserve">AP2038QAL2_PCODE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2" t="str">
            <v xml:space="preserve"> </v>
          </cell>
          <cell r="AF1182" t="str">
            <v>NP6</v>
          </cell>
          <cell r="AG1182" t="str">
            <v xml:space="preserve">mjamies     </v>
          </cell>
          <cell r="AH1182">
            <v>4502222001</v>
          </cell>
          <cell r="AI1182">
            <v>10</v>
          </cell>
          <cell r="AJ1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2" t="str">
            <v xml:space="preserve">                  </v>
          </cell>
          <cell r="AL1182">
            <v>1000527530</v>
          </cell>
          <cell r="AM1182" t="str">
            <v>X</v>
          </cell>
          <cell r="AN1182" t="str">
            <v>X</v>
          </cell>
          <cell r="AR1182">
            <v>20210716</v>
          </cell>
        </row>
        <row r="1183">
          <cell r="E1183" t="str">
            <v>AD64DOE2ND_PCODE</v>
          </cell>
          <cell r="F1183">
            <v>310</v>
          </cell>
          <cell r="G1183">
            <v>1000081891</v>
          </cell>
          <cell r="H1183" t="str">
            <v xml:space="preserve">          </v>
          </cell>
          <cell r="I1183" t="str">
            <v xml:space="preserve">          </v>
          </cell>
          <cell r="J1183" t="str">
            <v xml:space="preserve">          </v>
          </cell>
          <cell r="K1183">
            <v>7685545</v>
          </cell>
          <cell r="L1183">
            <v>4</v>
          </cell>
          <cell r="M1183" t="str">
            <v xml:space="preserve">EA </v>
          </cell>
          <cell r="N1183">
            <v>20210724</v>
          </cell>
          <cell r="O1183" t="str">
            <v>CNE2</v>
          </cell>
          <cell r="P1183" t="str">
            <v>EN03</v>
          </cell>
          <cell r="Q1183">
            <v>9.65</v>
          </cell>
          <cell r="R1183">
            <v>1</v>
          </cell>
          <cell r="S1183" t="str">
            <v xml:space="preserve"> </v>
          </cell>
          <cell r="T1183" t="str">
            <v xml:space="preserve">USD  </v>
          </cell>
          <cell r="U1183" t="str">
            <v>K</v>
          </cell>
          <cell r="V1183" t="str">
            <v xml:space="preserve"> </v>
          </cell>
          <cell r="W1183" t="str">
            <v xml:space="preserve">          </v>
          </cell>
          <cell r="X1183">
            <v>0</v>
          </cell>
          <cell r="Y1183">
            <v>502720</v>
          </cell>
          <cell r="Z1183">
            <v>42470</v>
          </cell>
          <cell r="AA1183">
            <v>6656</v>
          </cell>
          <cell r="AB1183" t="str">
            <v xml:space="preserve">erimbey     </v>
          </cell>
          <cell r="AC1183" t="str">
            <v xml:space="preserve">AD64DOE2ND_PCODE                                                                                                                    </v>
          </cell>
          <cell r="AD1183" t="str">
            <v xml:space="preserve">AD64DOE2ND_PCODE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3" t="str">
            <v xml:space="preserve"> </v>
          </cell>
          <cell r="AF1183" t="str">
            <v>NP6</v>
          </cell>
          <cell r="AG1183" t="str">
            <v xml:space="preserve">yikrimon    </v>
          </cell>
          <cell r="AH1183">
            <v>4502222002</v>
          </cell>
          <cell r="AI1183">
            <v>10</v>
          </cell>
          <cell r="AJ1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3" t="str">
            <v xml:space="preserve">                  </v>
          </cell>
          <cell r="AL1183">
            <v>1000514626</v>
          </cell>
          <cell r="AM1183" t="str">
            <v>X</v>
          </cell>
          <cell r="AN1183" t="str">
            <v>X</v>
          </cell>
          <cell r="AR1183">
            <v>20210716</v>
          </cell>
        </row>
        <row r="1184">
          <cell r="E1184" t="str">
            <v>ARMA6DEP</v>
          </cell>
          <cell r="G1184">
            <v>1000081891</v>
          </cell>
          <cell r="H1184">
            <v>1000081891</v>
          </cell>
          <cell r="I1184">
            <v>1000081891</v>
          </cell>
          <cell r="L1184">
            <v>6</v>
          </cell>
          <cell r="N1184">
            <v>20210731</v>
          </cell>
          <cell r="P1184" t="str">
            <v>EN03</v>
          </cell>
          <cell r="Q1184">
            <v>66.97</v>
          </cell>
          <cell r="Z1184">
            <v>42470</v>
          </cell>
          <cell r="AA1184">
            <v>6656</v>
          </cell>
          <cell r="AB1184" t="str">
            <v xml:space="preserve">rvolkman    </v>
          </cell>
          <cell r="AG1184" t="str">
            <v xml:space="preserve">rjpitkin    </v>
          </cell>
          <cell r="AH1184">
            <v>4502224739</v>
          </cell>
          <cell r="AL1184">
            <v>1000527524</v>
          </cell>
          <cell r="AM1184" t="str">
            <v>X</v>
          </cell>
          <cell r="AN1184" t="str">
            <v>X</v>
          </cell>
          <cell r="AR1184">
            <v>20210723</v>
          </cell>
        </row>
        <row r="1185">
          <cell r="E1185" t="str">
            <v>ARMA6DES</v>
          </cell>
          <cell r="G1185">
            <v>1000081891</v>
          </cell>
          <cell r="H1185">
            <v>1000081891</v>
          </cell>
          <cell r="I1185">
            <v>1000081891</v>
          </cell>
          <cell r="L1185">
            <v>6</v>
          </cell>
          <cell r="N1185">
            <v>20210731</v>
          </cell>
          <cell r="P1185" t="str">
            <v>EN03</v>
          </cell>
          <cell r="Q1185">
            <v>68.739999999999995</v>
          </cell>
          <cell r="Z1185">
            <v>42470</v>
          </cell>
          <cell r="AA1185">
            <v>6656</v>
          </cell>
          <cell r="AB1185" t="str">
            <v xml:space="preserve">rvolkman    </v>
          </cell>
          <cell r="AG1185" t="str">
            <v xml:space="preserve">rjpitkin    </v>
          </cell>
          <cell r="AH1185">
            <v>4502224740</v>
          </cell>
          <cell r="AL1185">
            <v>1000527524</v>
          </cell>
          <cell r="AM1185" t="str">
            <v>X</v>
          </cell>
          <cell r="AN1185" t="str">
            <v>X</v>
          </cell>
          <cell r="AR1185">
            <v>20210723</v>
          </cell>
        </row>
        <row r="1186">
          <cell r="E1186" t="str">
            <v>ARSS15DCPC</v>
          </cell>
          <cell r="G1186">
            <v>1000081891</v>
          </cell>
          <cell r="H1186">
            <v>1000081891</v>
          </cell>
          <cell r="I1186">
            <v>1000081891</v>
          </cell>
          <cell r="L1186">
            <v>11</v>
          </cell>
          <cell r="N1186">
            <v>20210807</v>
          </cell>
          <cell r="P1186" t="str">
            <v>EN03</v>
          </cell>
          <cell r="Q1186">
            <v>91.01</v>
          </cell>
          <cell r="Z1186">
            <v>42470</v>
          </cell>
          <cell r="AA1186">
            <v>6656</v>
          </cell>
          <cell r="AB1186" t="str">
            <v xml:space="preserve">rvolkman    </v>
          </cell>
          <cell r="AG1186" t="str">
            <v xml:space="preserve">jahorn      </v>
          </cell>
          <cell r="AH1186">
            <v>4502224741</v>
          </cell>
          <cell r="AL1186">
            <v>1000527524</v>
          </cell>
          <cell r="AM1186" t="str">
            <v>X</v>
          </cell>
          <cell r="AN1186" t="str">
            <v>X</v>
          </cell>
          <cell r="AR1186">
            <v>20210723</v>
          </cell>
        </row>
        <row r="1187">
          <cell r="E1187" t="str">
            <v>KH85ASICMS</v>
          </cell>
          <cell r="G1187">
            <v>1000016047</v>
          </cell>
          <cell r="H1187">
            <v>1000016047</v>
          </cell>
          <cell r="I1187">
            <v>1000016047</v>
          </cell>
          <cell r="L1187">
            <v>72</v>
          </cell>
          <cell r="N1187">
            <v>20210814</v>
          </cell>
          <cell r="P1187" t="str">
            <v>EN01</v>
          </cell>
          <cell r="Q1187">
            <v>5.7</v>
          </cell>
          <cell r="Z1187">
            <v>42470</v>
          </cell>
          <cell r="AA1187">
            <v>6656</v>
          </cell>
          <cell r="AB1187" t="str">
            <v xml:space="preserve">ggaba       </v>
          </cell>
          <cell r="AG1187" t="str">
            <v xml:space="preserve">hkhong      </v>
          </cell>
          <cell r="AH1187">
            <v>4502224742</v>
          </cell>
          <cell r="AL1187">
            <v>1000180220</v>
          </cell>
          <cell r="AM1187" t="str">
            <v>X</v>
          </cell>
          <cell r="AN1187" t="str">
            <v>X</v>
          </cell>
          <cell r="AR1187">
            <v>20210723</v>
          </cell>
        </row>
        <row r="1188">
          <cell r="E1188" t="str">
            <v>ARSS2CEPF1_PCODE</v>
          </cell>
          <cell r="F1188">
            <v>310</v>
          </cell>
          <cell r="G1188">
            <v>1000081891</v>
          </cell>
          <cell r="H1188" t="str">
            <v xml:space="preserve">          </v>
          </cell>
          <cell r="I1188" t="str">
            <v xml:space="preserve">          </v>
          </cell>
          <cell r="J1188" t="str">
            <v xml:space="preserve">          </v>
          </cell>
          <cell r="K1188">
            <v>7685545</v>
          </cell>
          <cell r="L1188">
            <v>12</v>
          </cell>
          <cell r="M1188" t="str">
            <v xml:space="preserve">EA </v>
          </cell>
          <cell r="N1188">
            <v>20210807</v>
          </cell>
          <cell r="O1188" t="str">
            <v>CNE2</v>
          </cell>
          <cell r="P1188" t="str">
            <v>EN03</v>
          </cell>
          <cell r="Q1188">
            <v>4.28</v>
          </cell>
          <cell r="R1188">
            <v>1</v>
          </cell>
          <cell r="S1188" t="str">
            <v xml:space="preserve"> </v>
          </cell>
          <cell r="T1188" t="str">
            <v xml:space="preserve">USD  </v>
          </cell>
          <cell r="U1188" t="str">
            <v>K</v>
          </cell>
          <cell r="V1188" t="str">
            <v xml:space="preserve"> </v>
          </cell>
          <cell r="W1188" t="str">
            <v xml:space="preserve">          </v>
          </cell>
          <cell r="X1188">
            <v>0</v>
          </cell>
          <cell r="Y1188">
            <v>502720</v>
          </cell>
          <cell r="Z1188">
            <v>42470</v>
          </cell>
          <cell r="AA1188">
            <v>6656</v>
          </cell>
          <cell r="AB1188" t="str">
            <v xml:space="preserve">rvolkman    </v>
          </cell>
          <cell r="AC1188" t="str">
            <v xml:space="preserve">ARSS2CEPF1_PCODE                                                                                                                    </v>
          </cell>
          <cell r="AD1188" t="str">
            <v xml:space="preserve">ARSS2CEPF1_PCODE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8" t="str">
            <v xml:space="preserve"> </v>
          </cell>
          <cell r="AF1188" t="str">
            <v>NPA</v>
          </cell>
          <cell r="AG1188" t="str">
            <v xml:space="preserve">jahorn      </v>
          </cell>
          <cell r="AH1188">
            <v>4502226924</v>
          </cell>
          <cell r="AI1188">
            <v>10</v>
          </cell>
          <cell r="AJ1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8" t="str">
            <v xml:space="preserve">                  </v>
          </cell>
          <cell r="AL1188">
            <v>1000527524</v>
          </cell>
          <cell r="AM1188" t="str">
            <v>X</v>
          </cell>
          <cell r="AN1188" t="str">
            <v>X</v>
          </cell>
          <cell r="AR1188">
            <v>20210729</v>
          </cell>
        </row>
        <row r="1189">
          <cell r="E1189" t="str">
            <v>ARSS8CEPF_PCODE</v>
          </cell>
          <cell r="F1189">
            <v>310</v>
          </cell>
          <cell r="G1189">
            <v>1000081891</v>
          </cell>
          <cell r="H1189" t="str">
            <v xml:space="preserve">          </v>
          </cell>
          <cell r="I1189" t="str">
            <v xml:space="preserve">          </v>
          </cell>
          <cell r="J1189" t="str">
            <v xml:space="preserve">          </v>
          </cell>
          <cell r="K1189">
            <v>7685545</v>
          </cell>
          <cell r="L1189">
            <v>16</v>
          </cell>
          <cell r="M1189" t="str">
            <v xml:space="preserve">EA </v>
          </cell>
          <cell r="N1189">
            <v>20210807</v>
          </cell>
          <cell r="O1189" t="str">
            <v>CNE2</v>
          </cell>
          <cell r="P1189" t="str">
            <v>EN03</v>
          </cell>
          <cell r="Q1189">
            <v>3.89</v>
          </cell>
          <cell r="R1189">
            <v>1</v>
          </cell>
          <cell r="S1189" t="str">
            <v xml:space="preserve"> </v>
          </cell>
          <cell r="T1189" t="str">
            <v xml:space="preserve">USD  </v>
          </cell>
          <cell r="U1189" t="str">
            <v>K</v>
          </cell>
          <cell r="V1189" t="str">
            <v xml:space="preserve"> </v>
          </cell>
          <cell r="W1189" t="str">
            <v xml:space="preserve">          </v>
          </cell>
          <cell r="X1189">
            <v>0</v>
          </cell>
          <cell r="Y1189">
            <v>502720</v>
          </cell>
          <cell r="Z1189">
            <v>42470</v>
          </cell>
          <cell r="AA1189">
            <v>6656</v>
          </cell>
          <cell r="AB1189" t="str">
            <v xml:space="preserve">rvolkman    </v>
          </cell>
          <cell r="AC1189" t="str">
            <v xml:space="preserve">ARSS8CEPF_PCODE                                                                                                                     </v>
          </cell>
          <cell r="AD1189" t="str">
            <v xml:space="preserve">ARSS8CEPF_PCODE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9" t="str">
            <v xml:space="preserve"> </v>
          </cell>
          <cell r="AF1189" t="str">
            <v>NPA</v>
          </cell>
          <cell r="AG1189" t="str">
            <v xml:space="preserve">jahorn      </v>
          </cell>
          <cell r="AH1189">
            <v>4502226925</v>
          </cell>
          <cell r="AI1189">
            <v>10</v>
          </cell>
          <cell r="AJ1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9" t="str">
            <v xml:space="preserve">                  </v>
          </cell>
          <cell r="AL1189">
            <v>1000527524</v>
          </cell>
          <cell r="AM1189" t="str">
            <v>X</v>
          </cell>
          <cell r="AN1189" t="str">
            <v>X</v>
          </cell>
          <cell r="AR1189">
            <v>20210729</v>
          </cell>
        </row>
        <row r="1190">
          <cell r="E1190" t="str">
            <v>ARSS4CEPF_PCODE</v>
          </cell>
          <cell r="F1190">
            <v>310</v>
          </cell>
          <cell r="G1190">
            <v>1000081891</v>
          </cell>
          <cell r="H1190" t="str">
            <v xml:space="preserve">          </v>
          </cell>
          <cell r="I1190" t="str">
            <v xml:space="preserve">          </v>
          </cell>
          <cell r="J1190" t="str">
            <v xml:space="preserve">          </v>
          </cell>
          <cell r="K1190">
            <v>7685545</v>
          </cell>
          <cell r="L1190">
            <v>16</v>
          </cell>
          <cell r="M1190" t="str">
            <v xml:space="preserve">EA </v>
          </cell>
          <cell r="N1190">
            <v>20210807</v>
          </cell>
          <cell r="O1190" t="str">
            <v>CNE2</v>
          </cell>
          <cell r="P1190" t="str">
            <v>EN03</v>
          </cell>
          <cell r="Q1190">
            <v>3.9</v>
          </cell>
          <cell r="R1190">
            <v>1</v>
          </cell>
          <cell r="S1190" t="str">
            <v xml:space="preserve"> </v>
          </cell>
          <cell r="T1190" t="str">
            <v xml:space="preserve">USD  </v>
          </cell>
          <cell r="U1190" t="str">
            <v>K</v>
          </cell>
          <cell r="V1190" t="str">
            <v xml:space="preserve"> </v>
          </cell>
          <cell r="W1190" t="str">
            <v xml:space="preserve">          </v>
          </cell>
          <cell r="X1190">
            <v>0</v>
          </cell>
          <cell r="Y1190">
            <v>502720</v>
          </cell>
          <cell r="Z1190">
            <v>42470</v>
          </cell>
          <cell r="AA1190">
            <v>6656</v>
          </cell>
          <cell r="AB1190" t="str">
            <v xml:space="preserve">rvolkman    </v>
          </cell>
          <cell r="AC1190" t="str">
            <v xml:space="preserve">ARSS4CEPF_PCODE                                                                                                                     </v>
          </cell>
          <cell r="AD1190" t="str">
            <v xml:space="preserve">ARSS4CEPF_PCODE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0" t="str">
            <v xml:space="preserve"> </v>
          </cell>
          <cell r="AF1190" t="str">
            <v>NPA</v>
          </cell>
          <cell r="AG1190" t="str">
            <v xml:space="preserve">jahorn      </v>
          </cell>
          <cell r="AH1190">
            <v>4502226926</v>
          </cell>
          <cell r="AI1190">
            <v>10</v>
          </cell>
          <cell r="AJ1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0" t="str">
            <v xml:space="preserve">                  </v>
          </cell>
          <cell r="AL1190">
            <v>1000527524</v>
          </cell>
          <cell r="AM1190" t="str">
            <v>X</v>
          </cell>
          <cell r="AN1190" t="str">
            <v>X</v>
          </cell>
          <cell r="AR1190">
            <v>20210729</v>
          </cell>
        </row>
        <row r="1191">
          <cell r="E1191" t="str">
            <v>BHVE4B0PC_VAT</v>
          </cell>
          <cell r="F1191">
            <v>310</v>
          </cell>
          <cell r="G1191">
            <v>1000081891</v>
          </cell>
          <cell r="H1191" t="str">
            <v xml:space="preserve">          </v>
          </cell>
          <cell r="I1191" t="str">
            <v xml:space="preserve">          </v>
          </cell>
          <cell r="J1191" t="str">
            <v xml:space="preserve">          </v>
          </cell>
          <cell r="K1191">
            <v>7685545</v>
          </cell>
          <cell r="L1191">
            <v>1</v>
          </cell>
          <cell r="M1191" t="str">
            <v xml:space="preserve">EA </v>
          </cell>
          <cell r="N1191">
            <v>20210807</v>
          </cell>
          <cell r="O1191" t="str">
            <v>CNE2</v>
          </cell>
          <cell r="P1191" t="str">
            <v>EN03</v>
          </cell>
          <cell r="Q1191">
            <v>116.2</v>
          </cell>
          <cell r="R1191">
            <v>1</v>
          </cell>
          <cell r="S1191" t="str">
            <v xml:space="preserve"> </v>
          </cell>
          <cell r="T1191" t="str">
            <v xml:space="preserve">USD  </v>
          </cell>
          <cell r="U1191" t="str">
            <v>K</v>
          </cell>
          <cell r="V1191" t="str">
            <v xml:space="preserve"> </v>
          </cell>
          <cell r="W1191" t="str">
            <v xml:space="preserve">          </v>
          </cell>
          <cell r="X1191">
            <v>0</v>
          </cell>
          <cell r="Y1191">
            <v>502720</v>
          </cell>
          <cell r="Z1191">
            <v>42470</v>
          </cell>
          <cell r="AA1191">
            <v>6656</v>
          </cell>
          <cell r="AB1191" t="str">
            <v xml:space="preserve">hoangan     </v>
          </cell>
          <cell r="AC1191" t="str">
            <v xml:space="preserve">BHVE4B0PC_VAT                                                                                                                       </v>
          </cell>
          <cell r="AD119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1" t="str">
            <v xml:space="preserve"> </v>
          </cell>
          <cell r="AF1191" t="str">
            <v>NPA</v>
          </cell>
          <cell r="AG1191" t="str">
            <v xml:space="preserve">strivedi    </v>
          </cell>
          <cell r="AH1191">
            <v>4502226927</v>
          </cell>
          <cell r="AI1191">
            <v>10</v>
          </cell>
          <cell r="AJ1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1" t="str">
            <v xml:space="preserve">                  </v>
          </cell>
          <cell r="AL1191">
            <v>1000180207</v>
          </cell>
          <cell r="AM1191" t="str">
            <v>X</v>
          </cell>
          <cell r="AN1191" t="str">
            <v>X</v>
          </cell>
          <cell r="AR1191">
            <v>20210729</v>
          </cell>
        </row>
        <row r="1192">
          <cell r="E1192" t="str">
            <v>BHVE64B0PC_VAT</v>
          </cell>
          <cell r="F1192">
            <v>310</v>
          </cell>
          <cell r="G1192">
            <v>1000081891</v>
          </cell>
          <cell r="H1192" t="str">
            <v xml:space="preserve">          </v>
          </cell>
          <cell r="I1192" t="str">
            <v xml:space="preserve">          </v>
          </cell>
          <cell r="J1192" t="str">
            <v xml:space="preserve">          </v>
          </cell>
          <cell r="K1192">
            <v>7685545</v>
          </cell>
          <cell r="L1192">
            <v>1</v>
          </cell>
          <cell r="M1192" t="str">
            <v xml:space="preserve">EA </v>
          </cell>
          <cell r="N1192">
            <v>20210807</v>
          </cell>
          <cell r="O1192" t="str">
            <v>CNE2</v>
          </cell>
          <cell r="P1192" t="str">
            <v>EN03</v>
          </cell>
          <cell r="Q1192">
            <v>122.59</v>
          </cell>
          <cell r="R1192">
            <v>1</v>
          </cell>
          <cell r="S1192" t="str">
            <v xml:space="preserve"> </v>
          </cell>
          <cell r="T1192" t="str">
            <v xml:space="preserve">USD  </v>
          </cell>
          <cell r="U1192" t="str">
            <v>K</v>
          </cell>
          <cell r="V1192" t="str">
            <v xml:space="preserve"> </v>
          </cell>
          <cell r="W1192" t="str">
            <v xml:space="preserve">          </v>
          </cell>
          <cell r="X1192">
            <v>0</v>
          </cell>
          <cell r="Y1192">
            <v>502720</v>
          </cell>
          <cell r="Z1192">
            <v>42470</v>
          </cell>
          <cell r="AA1192">
            <v>6656</v>
          </cell>
          <cell r="AB1192" t="str">
            <v xml:space="preserve">hoangan     </v>
          </cell>
          <cell r="AC1192" t="str">
            <v xml:space="preserve">BHVE64B0PC_VAT                                                                                                                      </v>
          </cell>
          <cell r="AD1192" t="str">
            <v xml:space="preserve">BHVE64B0PC_VAT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2" t="str">
            <v xml:space="preserve"> </v>
          </cell>
          <cell r="AF1192" t="str">
            <v>NPA</v>
          </cell>
          <cell r="AG1192" t="str">
            <v xml:space="preserve">strivedi    </v>
          </cell>
          <cell r="AH1192">
            <v>4502226928</v>
          </cell>
          <cell r="AI1192">
            <v>10</v>
          </cell>
          <cell r="AJ1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2" t="str">
            <v xml:space="preserve">                  </v>
          </cell>
          <cell r="AL1192">
            <v>1000180207</v>
          </cell>
          <cell r="AM1192" t="str">
            <v>X</v>
          </cell>
          <cell r="AN1192" t="str">
            <v>X</v>
          </cell>
          <cell r="AR1192">
            <v>20210729</v>
          </cell>
        </row>
        <row r="1193">
          <cell r="E1193" t="str">
            <v>BHVE64B0SC_VAT</v>
          </cell>
          <cell r="F1193">
            <v>310</v>
          </cell>
          <cell r="G1193">
            <v>1000081891</v>
          </cell>
          <cell r="H1193" t="str">
            <v xml:space="preserve">          </v>
          </cell>
          <cell r="I1193" t="str">
            <v xml:space="preserve">          </v>
          </cell>
          <cell r="J1193" t="str">
            <v xml:space="preserve">          </v>
          </cell>
          <cell r="K1193">
            <v>7685545</v>
          </cell>
          <cell r="L1193">
            <v>1</v>
          </cell>
          <cell r="M1193" t="str">
            <v xml:space="preserve">EA </v>
          </cell>
          <cell r="N1193">
            <v>20210807</v>
          </cell>
          <cell r="O1193" t="str">
            <v>CNE2</v>
          </cell>
          <cell r="P1193" t="str">
            <v>EN03</v>
          </cell>
          <cell r="Q1193">
            <v>123.75</v>
          </cell>
          <cell r="R1193">
            <v>1</v>
          </cell>
          <cell r="S1193" t="str">
            <v xml:space="preserve"> </v>
          </cell>
          <cell r="T1193" t="str">
            <v xml:space="preserve">USD  </v>
          </cell>
          <cell r="U1193" t="str">
            <v>K</v>
          </cell>
          <cell r="V1193" t="str">
            <v xml:space="preserve"> </v>
          </cell>
          <cell r="W1193" t="str">
            <v xml:space="preserve">          </v>
          </cell>
          <cell r="X1193">
            <v>0</v>
          </cell>
          <cell r="Y1193">
            <v>502720</v>
          </cell>
          <cell r="Z1193">
            <v>42470</v>
          </cell>
          <cell r="AA1193">
            <v>6656</v>
          </cell>
          <cell r="AB1193" t="str">
            <v xml:space="preserve">hoangan     </v>
          </cell>
          <cell r="AC1193" t="str">
            <v xml:space="preserve">BHVE64B0SC_VAT                                                                                                                      </v>
          </cell>
          <cell r="AD1193" t="str">
            <v xml:space="preserve">BHVE64B0SC_VAT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3" t="str">
            <v xml:space="preserve"> </v>
          </cell>
          <cell r="AF1193" t="str">
            <v>NPA</v>
          </cell>
          <cell r="AG1193" t="str">
            <v xml:space="preserve">strivedi    </v>
          </cell>
          <cell r="AH1193">
            <v>4502226929</v>
          </cell>
          <cell r="AI1193">
            <v>10</v>
          </cell>
          <cell r="AJ1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3" t="str">
            <v xml:space="preserve">                  </v>
          </cell>
          <cell r="AL1193">
            <v>1000180207</v>
          </cell>
          <cell r="AM1193" t="str">
            <v>X</v>
          </cell>
          <cell r="AN1193" t="str">
            <v>X</v>
          </cell>
          <cell r="AR1193">
            <v>20210729</v>
          </cell>
        </row>
        <row r="1194">
          <cell r="E1194" t="str">
            <v>BHS4TPIPE</v>
          </cell>
          <cell r="G1194">
            <v>1000016047</v>
          </cell>
          <cell r="H1194">
            <v>24</v>
          </cell>
          <cell r="I1194">
            <v>20210814</v>
          </cell>
          <cell r="J1194" t="str">
            <v>EN01</v>
          </cell>
          <cell r="K1194">
            <v>60.02</v>
          </cell>
          <cell r="L1194">
            <v>24</v>
          </cell>
          <cell r="N1194">
            <v>20210814</v>
          </cell>
          <cell r="P1194" t="str">
            <v>EN01</v>
          </cell>
          <cell r="Q1194">
            <v>60.02</v>
          </cell>
          <cell r="Z1194">
            <v>42470</v>
          </cell>
          <cell r="AA1194">
            <v>6656</v>
          </cell>
          <cell r="AB1194" t="str">
            <v xml:space="preserve">hoangan     </v>
          </cell>
          <cell r="AG1194" t="str">
            <v xml:space="preserve">strivedi    </v>
          </cell>
          <cell r="AH1194">
            <v>4502227614</v>
          </cell>
          <cell r="AL1194">
            <v>1000528865</v>
          </cell>
          <cell r="AM1194" t="str">
            <v>X</v>
          </cell>
          <cell r="AN1194" t="str">
            <v>X</v>
          </cell>
          <cell r="AR1194">
            <v>20210730</v>
          </cell>
        </row>
        <row r="1195">
          <cell r="E1195" t="str">
            <v>KH85PCBSIQ</v>
          </cell>
          <cell r="G1195">
            <v>1000016047</v>
          </cell>
          <cell r="H1195">
            <v>200</v>
          </cell>
          <cell r="I1195">
            <v>20210821</v>
          </cell>
          <cell r="J1195" t="str">
            <v>EN01</v>
          </cell>
          <cell r="K1195">
            <v>5.7</v>
          </cell>
          <cell r="L1195">
            <v>200</v>
          </cell>
          <cell r="N1195">
            <v>20210821</v>
          </cell>
          <cell r="P1195" t="str">
            <v>EN01</v>
          </cell>
          <cell r="Q1195">
            <v>5.7</v>
          </cell>
          <cell r="Z1195">
            <v>42470</v>
          </cell>
          <cell r="AA1195">
            <v>6656</v>
          </cell>
          <cell r="AB1195" t="str">
            <v xml:space="preserve">ggaba       </v>
          </cell>
          <cell r="AG1195" t="str">
            <v xml:space="preserve">hkhong      </v>
          </cell>
          <cell r="AH1195">
            <v>4502227615</v>
          </cell>
          <cell r="AL1195">
            <v>1000180220</v>
          </cell>
          <cell r="AM1195" t="str">
            <v>X</v>
          </cell>
          <cell r="AN1195" t="str">
            <v>X</v>
          </cell>
          <cell r="AR1195">
            <v>20210730</v>
          </cell>
        </row>
        <row r="1196">
          <cell r="E1196" t="str">
            <v>APS12DEB02</v>
          </cell>
          <cell r="G1196">
            <v>1000081891</v>
          </cell>
          <cell r="H1196">
            <v>64</v>
          </cell>
          <cell r="I1196">
            <v>20210814</v>
          </cell>
          <cell r="J1196" t="str">
            <v>EN03</v>
          </cell>
          <cell r="K1196">
            <v>26.5</v>
          </cell>
          <cell r="L1196">
            <v>64</v>
          </cell>
          <cell r="N1196">
            <v>20210814</v>
          </cell>
          <cell r="P1196" t="str">
            <v>EN03</v>
          </cell>
          <cell r="Q1196">
            <v>26.5</v>
          </cell>
          <cell r="Z1196">
            <v>42470</v>
          </cell>
          <cell r="AA1196">
            <v>6656</v>
          </cell>
          <cell r="AB1196" t="str">
            <v xml:space="preserve">rvolkman    </v>
          </cell>
          <cell r="AG1196" t="str">
            <v xml:space="preserve">susanrho    </v>
          </cell>
          <cell r="AH1196">
            <v>4502227616</v>
          </cell>
          <cell r="AL1196">
            <v>1000527530</v>
          </cell>
          <cell r="AM1196" t="str">
            <v>X</v>
          </cell>
          <cell r="AN1196" t="str">
            <v>X</v>
          </cell>
          <cell r="AR1196">
            <v>20210730</v>
          </cell>
        </row>
        <row r="1197">
          <cell r="E1197" t="str">
            <v>APS19DEBS</v>
          </cell>
          <cell r="G1197">
            <v>1000081891</v>
          </cell>
          <cell r="H1197">
            <v>64</v>
          </cell>
          <cell r="I1197">
            <v>20210807</v>
          </cell>
          <cell r="J1197" t="str">
            <v>EN03</v>
          </cell>
          <cell r="K1197">
            <v>26.5</v>
          </cell>
          <cell r="L1197">
            <v>64</v>
          </cell>
          <cell r="N1197">
            <v>20210807</v>
          </cell>
          <cell r="P1197" t="str">
            <v>EN03</v>
          </cell>
          <cell r="Q1197">
            <v>26.5</v>
          </cell>
          <cell r="Z1197">
            <v>42470</v>
          </cell>
          <cell r="AA1197">
            <v>6656</v>
          </cell>
          <cell r="AB1197" t="str">
            <v xml:space="preserve">ggaba       </v>
          </cell>
          <cell r="AG1197" t="str">
            <v xml:space="preserve">jahorn      </v>
          </cell>
          <cell r="AH1197">
            <v>4502227617</v>
          </cell>
          <cell r="AL1197">
            <v>1000523037</v>
          </cell>
          <cell r="AM1197" t="str">
            <v>X</v>
          </cell>
          <cell r="AN1197" t="str">
            <v>X</v>
          </cell>
          <cell r="AR1197">
            <v>20210730</v>
          </cell>
        </row>
        <row r="1198">
          <cell r="E1198" t="str">
            <v>APS19DEBT</v>
          </cell>
          <cell r="G1198">
            <v>1000081891</v>
          </cell>
          <cell r="H1198">
            <v>124</v>
          </cell>
          <cell r="I1198">
            <v>20210807</v>
          </cell>
          <cell r="J1198" t="str">
            <v>EN03</v>
          </cell>
          <cell r="K1198">
            <v>26.5</v>
          </cell>
          <cell r="L1198">
            <v>124</v>
          </cell>
          <cell r="N1198">
            <v>20210807</v>
          </cell>
          <cell r="P1198" t="str">
            <v>EN03</v>
          </cell>
          <cell r="Q1198">
            <v>26.5</v>
          </cell>
          <cell r="Z1198">
            <v>42470</v>
          </cell>
          <cell r="AA1198">
            <v>6656</v>
          </cell>
          <cell r="AB1198" t="str">
            <v xml:space="preserve">ggaba       </v>
          </cell>
          <cell r="AG1198" t="str">
            <v xml:space="preserve">jahorn      </v>
          </cell>
          <cell r="AH1198">
            <v>4502227618</v>
          </cell>
          <cell r="AL1198">
            <v>1000523037</v>
          </cell>
          <cell r="AM1198" t="str">
            <v>X</v>
          </cell>
          <cell r="AN1198" t="str">
            <v>X</v>
          </cell>
          <cell r="AR1198">
            <v>20210730</v>
          </cell>
        </row>
        <row r="1199">
          <cell r="E1199" t="str">
            <v>AP3S1MESP_VAT</v>
          </cell>
          <cell r="G1199">
            <v>1000081891</v>
          </cell>
          <cell r="H1199">
            <v>40</v>
          </cell>
          <cell r="I1199">
            <v>20210807</v>
          </cell>
          <cell r="J1199" t="str">
            <v>EN03</v>
          </cell>
          <cell r="K1199">
            <v>44.77</v>
          </cell>
          <cell r="L1199">
            <v>40</v>
          </cell>
          <cell r="N1199">
            <v>20210807</v>
          </cell>
          <cell r="P1199" t="str">
            <v>EN03</v>
          </cell>
          <cell r="Q1199">
            <v>44.77</v>
          </cell>
          <cell r="Z1199">
            <v>42470</v>
          </cell>
          <cell r="AA1199">
            <v>6656</v>
          </cell>
          <cell r="AB1199" t="str">
            <v xml:space="preserve">rvolkman    </v>
          </cell>
          <cell r="AG1199" t="str">
            <v xml:space="preserve">jahorn      </v>
          </cell>
          <cell r="AH1199">
            <v>4502227619</v>
          </cell>
          <cell r="AL1199">
            <v>1000527534</v>
          </cell>
          <cell r="AM1199" t="str">
            <v>X</v>
          </cell>
          <cell r="AN1199" t="str">
            <v>X</v>
          </cell>
          <cell r="AR1199">
            <v>20210730</v>
          </cell>
        </row>
        <row r="1200">
          <cell r="E1200" t="str">
            <v>AP3S4ES0PF_VAT</v>
          </cell>
          <cell r="G1200">
            <v>1000081891</v>
          </cell>
          <cell r="H1200">
            <v>1</v>
          </cell>
          <cell r="I1200">
            <v>20210807</v>
          </cell>
          <cell r="J1200" t="str">
            <v>EN03</v>
          </cell>
          <cell r="K1200">
            <v>44.92</v>
          </cell>
          <cell r="L1200">
            <v>1</v>
          </cell>
          <cell r="N1200">
            <v>20210807</v>
          </cell>
          <cell r="P1200" t="str">
            <v>EN03</v>
          </cell>
          <cell r="Q1200">
            <v>44.92</v>
          </cell>
          <cell r="Z1200">
            <v>42470</v>
          </cell>
          <cell r="AA1200">
            <v>6656</v>
          </cell>
          <cell r="AB1200" t="str">
            <v xml:space="preserve">rvolkman    </v>
          </cell>
          <cell r="AG1200" t="str">
            <v xml:space="preserve">jahorn      </v>
          </cell>
          <cell r="AH1200">
            <v>4502227620</v>
          </cell>
          <cell r="AL1200">
            <v>1000527534</v>
          </cell>
          <cell r="AM1200" t="str">
            <v>X</v>
          </cell>
          <cell r="AN1200" t="str">
            <v>X</v>
          </cell>
          <cell r="AR1200">
            <v>20210730</v>
          </cell>
        </row>
        <row r="1201">
          <cell r="E1201" t="str">
            <v>AP3S4ES0SF_VAT</v>
          </cell>
          <cell r="G1201">
            <v>1000081891</v>
          </cell>
          <cell r="H1201">
            <v>1</v>
          </cell>
          <cell r="I1201">
            <v>20210807</v>
          </cell>
          <cell r="J1201" t="str">
            <v>EN03</v>
          </cell>
          <cell r="K1201">
            <v>46.15</v>
          </cell>
          <cell r="L1201">
            <v>1</v>
          </cell>
          <cell r="N1201">
            <v>20210807</v>
          </cell>
          <cell r="P1201" t="str">
            <v>EN03</v>
          </cell>
          <cell r="Q1201">
            <v>46.15</v>
          </cell>
          <cell r="Z1201">
            <v>42470</v>
          </cell>
          <cell r="AA1201">
            <v>6656</v>
          </cell>
          <cell r="AB1201" t="str">
            <v xml:space="preserve">rvolkman    </v>
          </cell>
          <cell r="AG1201" t="str">
            <v xml:space="preserve">jahorn      </v>
          </cell>
          <cell r="AH1201">
            <v>4502227621</v>
          </cell>
          <cell r="AL1201">
            <v>1000527534</v>
          </cell>
          <cell r="AM1201" t="str">
            <v>X</v>
          </cell>
          <cell r="AN1201" t="str">
            <v>X</v>
          </cell>
          <cell r="AR1201">
            <v>20210730</v>
          </cell>
        </row>
        <row r="1202">
          <cell r="E1202" t="str">
            <v>AR1DEBTLCC</v>
          </cell>
          <cell r="G1202">
            <v>1000081891</v>
          </cell>
          <cell r="H1202">
            <v>252</v>
          </cell>
          <cell r="I1202">
            <v>20210814</v>
          </cell>
          <cell r="J1202" t="str">
            <v>EN03</v>
          </cell>
          <cell r="K1202">
            <v>29.16</v>
          </cell>
          <cell r="L1202">
            <v>252</v>
          </cell>
          <cell r="N1202">
            <v>20210814</v>
          </cell>
          <cell r="P1202" t="str">
            <v>EN03</v>
          </cell>
          <cell r="Q1202">
            <v>29.16</v>
          </cell>
          <cell r="Z1202">
            <v>42470</v>
          </cell>
          <cell r="AA1202">
            <v>6656</v>
          </cell>
          <cell r="AB1202" t="str">
            <v xml:space="preserve">rvolkman    </v>
          </cell>
          <cell r="AG1202" t="str">
            <v xml:space="preserve">jahorn      </v>
          </cell>
          <cell r="AH1202">
            <v>4502227622</v>
          </cell>
          <cell r="AL1202">
            <v>1000527524</v>
          </cell>
          <cell r="AM1202" t="str">
            <v>X</v>
          </cell>
          <cell r="AN1202" t="str">
            <v>X</v>
          </cell>
          <cell r="AR1202">
            <v>20210730</v>
          </cell>
        </row>
        <row r="1203">
          <cell r="E1203" t="str">
            <v>ARSE4E1PC</v>
          </cell>
          <cell r="G1203">
            <v>1000081891</v>
          </cell>
          <cell r="H1203">
            <v>128</v>
          </cell>
          <cell r="I1203">
            <v>20210821</v>
          </cell>
          <cell r="J1203" t="str">
            <v>EN03</v>
          </cell>
          <cell r="K1203">
            <v>54.65</v>
          </cell>
          <cell r="L1203">
            <v>128</v>
          </cell>
          <cell r="N1203">
            <v>20210821</v>
          </cell>
          <cell r="P1203" t="str">
            <v>EN03</v>
          </cell>
          <cell r="Q1203">
            <v>54.65</v>
          </cell>
          <cell r="Z1203">
            <v>42470</v>
          </cell>
          <cell r="AA1203">
            <v>6656</v>
          </cell>
          <cell r="AB1203" t="str">
            <v xml:space="preserve">rvolkman    </v>
          </cell>
          <cell r="AG1203" t="str">
            <v xml:space="preserve">jahorn      </v>
          </cell>
          <cell r="AH1203">
            <v>4502227623</v>
          </cell>
          <cell r="AL1203">
            <v>1000527524</v>
          </cell>
          <cell r="AM1203" t="str">
            <v>X</v>
          </cell>
          <cell r="AN1203" t="str">
            <v>X</v>
          </cell>
          <cell r="AR1203">
            <v>20210730</v>
          </cell>
        </row>
        <row r="1204">
          <cell r="E1204" t="str">
            <v>ARSE4E1PF</v>
          </cell>
          <cell r="G1204">
            <v>1000081891</v>
          </cell>
          <cell r="H1204">
            <v>24</v>
          </cell>
          <cell r="I1204">
            <v>20210821</v>
          </cell>
          <cell r="J1204" t="str">
            <v>EN03</v>
          </cell>
          <cell r="K1204">
            <v>54.65</v>
          </cell>
          <cell r="L1204">
            <v>24</v>
          </cell>
          <cell r="N1204">
            <v>20210821</v>
          </cell>
          <cell r="P1204" t="str">
            <v>EN03</v>
          </cell>
          <cell r="Q1204">
            <v>54.65</v>
          </cell>
          <cell r="Z1204">
            <v>42470</v>
          </cell>
          <cell r="AA1204">
            <v>6656</v>
          </cell>
          <cell r="AB1204" t="str">
            <v xml:space="preserve">rvolkman    </v>
          </cell>
          <cell r="AG1204" t="str">
            <v xml:space="preserve">jahorn      </v>
          </cell>
          <cell r="AH1204">
            <v>4502227624</v>
          </cell>
          <cell r="AL1204">
            <v>1000527524</v>
          </cell>
          <cell r="AM1204" t="str">
            <v>X</v>
          </cell>
          <cell r="AN1204" t="str">
            <v>X</v>
          </cell>
          <cell r="AR1204">
            <v>20210730</v>
          </cell>
        </row>
        <row r="1205">
          <cell r="E1205" t="str">
            <v>ARSE4E1SC</v>
          </cell>
          <cell r="G1205">
            <v>1000081891</v>
          </cell>
          <cell r="H1205">
            <v>112</v>
          </cell>
          <cell r="I1205">
            <v>20210821</v>
          </cell>
          <cell r="J1205" t="str">
            <v>EN03</v>
          </cell>
          <cell r="K1205">
            <v>56.32</v>
          </cell>
          <cell r="L1205">
            <v>112</v>
          </cell>
          <cell r="N1205">
            <v>20210821</v>
          </cell>
          <cell r="P1205" t="str">
            <v>EN03</v>
          </cell>
          <cell r="Q1205">
            <v>56.32</v>
          </cell>
          <cell r="Z1205">
            <v>42470</v>
          </cell>
          <cell r="AA1205">
            <v>6656</v>
          </cell>
          <cell r="AB1205" t="str">
            <v xml:space="preserve">rvolkman    </v>
          </cell>
          <cell r="AG1205" t="str">
            <v xml:space="preserve">jahorn      </v>
          </cell>
          <cell r="AH1205">
            <v>4502227625</v>
          </cell>
          <cell r="AL1205">
            <v>1000527524</v>
          </cell>
          <cell r="AM1205" t="str">
            <v>X</v>
          </cell>
          <cell r="AN1205" t="str">
            <v>X</v>
          </cell>
          <cell r="AR1205">
            <v>20210730</v>
          </cell>
        </row>
        <row r="1206">
          <cell r="E1206" t="str">
            <v>ARSE4E1SF</v>
          </cell>
          <cell r="G1206">
            <v>1000081891</v>
          </cell>
          <cell r="H1206">
            <v>16</v>
          </cell>
          <cell r="I1206">
            <v>20210821</v>
          </cell>
          <cell r="J1206" t="str">
            <v>EN03</v>
          </cell>
          <cell r="K1206">
            <v>56.32</v>
          </cell>
          <cell r="L1206">
            <v>16</v>
          </cell>
          <cell r="N1206">
            <v>20210821</v>
          </cell>
          <cell r="P1206" t="str">
            <v>EN03</v>
          </cell>
          <cell r="Q1206">
            <v>56.32</v>
          </cell>
          <cell r="Z1206">
            <v>42470</v>
          </cell>
          <cell r="AA1206">
            <v>6656</v>
          </cell>
          <cell r="AB1206" t="str">
            <v xml:space="preserve">rvolkman    </v>
          </cell>
          <cell r="AG1206" t="str">
            <v xml:space="preserve">jahorn      </v>
          </cell>
          <cell r="AH1206">
            <v>4502227626</v>
          </cell>
          <cell r="AL1206">
            <v>1000527524</v>
          </cell>
          <cell r="AM1206" t="str">
            <v>X</v>
          </cell>
          <cell r="AN1206" t="str">
            <v>X</v>
          </cell>
          <cell r="AR1206">
            <v>20210730</v>
          </cell>
        </row>
        <row r="1207">
          <cell r="E1207" t="str">
            <v>ARSE2E1PC</v>
          </cell>
          <cell r="G1207">
            <v>1000081891</v>
          </cell>
          <cell r="H1207">
            <v>136</v>
          </cell>
          <cell r="I1207">
            <v>20210821</v>
          </cell>
          <cell r="J1207" t="str">
            <v>EN03</v>
          </cell>
          <cell r="K1207">
            <v>54.45</v>
          </cell>
          <cell r="L1207">
            <v>136</v>
          </cell>
          <cell r="N1207">
            <v>20210821</v>
          </cell>
          <cell r="P1207" t="str">
            <v>EN03</v>
          </cell>
          <cell r="Q1207">
            <v>54.45</v>
          </cell>
          <cell r="Z1207">
            <v>42470</v>
          </cell>
          <cell r="AA1207">
            <v>6656</v>
          </cell>
          <cell r="AB1207" t="str">
            <v xml:space="preserve">rvolkman    </v>
          </cell>
          <cell r="AG1207" t="str">
            <v xml:space="preserve">jahorn      </v>
          </cell>
          <cell r="AH1207">
            <v>4502227627</v>
          </cell>
          <cell r="AL1207">
            <v>1000527524</v>
          </cell>
          <cell r="AM1207" t="str">
            <v>X</v>
          </cell>
          <cell r="AN1207" t="str">
            <v>X</v>
          </cell>
          <cell r="AR1207">
            <v>20210730</v>
          </cell>
        </row>
        <row r="1208">
          <cell r="E1208" t="str">
            <v>ARSE2E1PF</v>
          </cell>
          <cell r="G1208">
            <v>1000081891</v>
          </cell>
          <cell r="H1208">
            <v>24</v>
          </cell>
          <cell r="I1208">
            <v>20210821</v>
          </cell>
          <cell r="J1208" t="str">
            <v>EN03</v>
          </cell>
          <cell r="K1208">
            <v>54.45</v>
          </cell>
          <cell r="L1208">
            <v>24</v>
          </cell>
          <cell r="N1208">
            <v>20210821</v>
          </cell>
          <cell r="P1208" t="str">
            <v>EN03</v>
          </cell>
          <cell r="Q1208">
            <v>54.45</v>
          </cell>
          <cell r="Z1208">
            <v>42470</v>
          </cell>
          <cell r="AA1208">
            <v>6656</v>
          </cell>
          <cell r="AB1208" t="str">
            <v xml:space="preserve">rvolkman    </v>
          </cell>
          <cell r="AG1208" t="str">
            <v xml:space="preserve">jahorn      </v>
          </cell>
          <cell r="AH1208">
            <v>4502227628</v>
          </cell>
          <cell r="AL1208">
            <v>1000527524</v>
          </cell>
          <cell r="AM1208" t="str">
            <v>X</v>
          </cell>
          <cell r="AN1208" t="str">
            <v>X</v>
          </cell>
          <cell r="AR1208">
            <v>20210730</v>
          </cell>
        </row>
        <row r="1209">
          <cell r="E1209" t="str">
            <v>ARSE2E1SC</v>
          </cell>
          <cell r="G1209">
            <v>1000081891</v>
          </cell>
          <cell r="H1209">
            <v>112</v>
          </cell>
          <cell r="I1209">
            <v>20210821</v>
          </cell>
          <cell r="J1209" t="str">
            <v>EN03</v>
          </cell>
          <cell r="K1209">
            <v>56.1</v>
          </cell>
          <cell r="L1209">
            <v>112</v>
          </cell>
          <cell r="N1209">
            <v>20210821</v>
          </cell>
          <cell r="P1209" t="str">
            <v>EN03</v>
          </cell>
          <cell r="Q1209">
            <v>56.1</v>
          </cell>
          <cell r="Z1209">
            <v>42470</v>
          </cell>
          <cell r="AA1209">
            <v>6656</v>
          </cell>
          <cell r="AB1209" t="str">
            <v xml:space="preserve">rvolkman    </v>
          </cell>
          <cell r="AG1209" t="str">
            <v xml:space="preserve">jahorn      </v>
          </cell>
          <cell r="AH1209">
            <v>4502227629</v>
          </cell>
          <cell r="AL1209">
            <v>1000527524</v>
          </cell>
          <cell r="AM1209" t="str">
            <v>X</v>
          </cell>
          <cell r="AN1209" t="str">
            <v>X</v>
          </cell>
          <cell r="AR1209">
            <v>20210730</v>
          </cell>
        </row>
        <row r="1210">
          <cell r="E1210" t="str">
            <v>ARSE2E1SF</v>
          </cell>
          <cell r="G1210">
            <v>1000081891</v>
          </cell>
          <cell r="H1210">
            <v>16</v>
          </cell>
          <cell r="I1210">
            <v>20210821</v>
          </cell>
          <cell r="J1210" t="str">
            <v>EN03</v>
          </cell>
          <cell r="K1210">
            <v>56.1</v>
          </cell>
          <cell r="L1210">
            <v>16</v>
          </cell>
          <cell r="N1210">
            <v>20210821</v>
          </cell>
          <cell r="P1210" t="str">
            <v>EN03</v>
          </cell>
          <cell r="Q1210">
            <v>56.1</v>
          </cell>
          <cell r="Z1210">
            <v>42470</v>
          </cell>
          <cell r="AA1210">
            <v>6656</v>
          </cell>
          <cell r="AB1210" t="str">
            <v xml:space="preserve">rvolkman    </v>
          </cell>
          <cell r="AG1210" t="str">
            <v xml:space="preserve">jahorn      </v>
          </cell>
          <cell r="AH1210">
            <v>4502227630</v>
          </cell>
          <cell r="AL1210">
            <v>1000527524</v>
          </cell>
          <cell r="AM1210" t="str">
            <v>X</v>
          </cell>
          <cell r="AN1210" t="str">
            <v>X</v>
          </cell>
          <cell r="AR1210">
            <v>20210730</v>
          </cell>
        </row>
        <row r="1211">
          <cell r="E1211" t="str">
            <v>ARSF4E1PC</v>
          </cell>
          <cell r="G1211">
            <v>1000081891</v>
          </cell>
          <cell r="H1211">
            <v>104</v>
          </cell>
          <cell r="I1211">
            <v>20210821</v>
          </cell>
          <cell r="J1211" t="str">
            <v>EN03</v>
          </cell>
          <cell r="K1211">
            <v>54.65</v>
          </cell>
          <cell r="L1211">
            <v>104</v>
          </cell>
          <cell r="N1211">
            <v>20210821</v>
          </cell>
          <cell r="P1211" t="str">
            <v>EN03</v>
          </cell>
          <cell r="Q1211">
            <v>54.65</v>
          </cell>
          <cell r="Z1211">
            <v>42470</v>
          </cell>
          <cell r="AA1211">
            <v>6656</v>
          </cell>
          <cell r="AB1211" t="str">
            <v xml:space="preserve">rvolkman    </v>
          </cell>
          <cell r="AG1211" t="str">
            <v xml:space="preserve">jahorn      </v>
          </cell>
          <cell r="AH1211">
            <v>4502227631</v>
          </cell>
          <cell r="AL1211">
            <v>1000527524</v>
          </cell>
          <cell r="AM1211" t="str">
            <v>X</v>
          </cell>
          <cell r="AN1211" t="str">
            <v>X</v>
          </cell>
          <cell r="AR1211">
            <v>20210730</v>
          </cell>
        </row>
        <row r="1212">
          <cell r="E1212" t="str">
            <v>ARSF4E1PF</v>
          </cell>
          <cell r="G1212">
            <v>1000081891</v>
          </cell>
          <cell r="H1212">
            <v>32</v>
          </cell>
          <cell r="I1212">
            <v>20210821</v>
          </cell>
          <cell r="J1212" t="str">
            <v>EN03</v>
          </cell>
          <cell r="K1212">
            <v>54.65</v>
          </cell>
          <cell r="L1212">
            <v>32</v>
          </cell>
          <cell r="N1212">
            <v>20210821</v>
          </cell>
          <cell r="P1212" t="str">
            <v>EN03</v>
          </cell>
          <cell r="Q1212">
            <v>54.65</v>
          </cell>
          <cell r="Z1212">
            <v>42470</v>
          </cell>
          <cell r="AA1212">
            <v>6656</v>
          </cell>
          <cell r="AB1212" t="str">
            <v xml:space="preserve">rvolkman    </v>
          </cell>
          <cell r="AG1212" t="str">
            <v xml:space="preserve">jahorn      </v>
          </cell>
          <cell r="AH1212">
            <v>4502227632</v>
          </cell>
          <cell r="AL1212">
            <v>1000527524</v>
          </cell>
          <cell r="AM1212" t="str">
            <v>X</v>
          </cell>
          <cell r="AN1212" t="str">
            <v>X</v>
          </cell>
          <cell r="AR1212">
            <v>20210730</v>
          </cell>
        </row>
        <row r="1213">
          <cell r="E1213" t="str">
            <v>ARSF4E1SC</v>
          </cell>
          <cell r="G1213">
            <v>1000081891</v>
          </cell>
          <cell r="H1213">
            <v>88</v>
          </cell>
          <cell r="I1213">
            <v>20210821</v>
          </cell>
          <cell r="J1213" t="str">
            <v>EN03</v>
          </cell>
          <cell r="K1213">
            <v>56.32</v>
          </cell>
          <cell r="L1213">
            <v>88</v>
          </cell>
          <cell r="N1213">
            <v>20210821</v>
          </cell>
          <cell r="P1213" t="str">
            <v>EN03</v>
          </cell>
          <cell r="Q1213">
            <v>56.32</v>
          </cell>
          <cell r="Z1213">
            <v>42470</v>
          </cell>
          <cell r="AA1213">
            <v>6656</v>
          </cell>
          <cell r="AB1213" t="str">
            <v xml:space="preserve">rvolkman    </v>
          </cell>
          <cell r="AG1213" t="str">
            <v xml:space="preserve">jahorn      </v>
          </cell>
          <cell r="AH1213">
            <v>4502227633</v>
          </cell>
          <cell r="AL1213">
            <v>1000527524</v>
          </cell>
          <cell r="AM1213" t="str">
            <v>X</v>
          </cell>
          <cell r="AN1213" t="str">
            <v>X</v>
          </cell>
          <cell r="AR1213">
            <v>20210730</v>
          </cell>
        </row>
        <row r="1214">
          <cell r="E1214" t="str">
            <v>ARSF4E1SF</v>
          </cell>
          <cell r="G1214">
            <v>1000081891</v>
          </cell>
          <cell r="H1214">
            <v>16</v>
          </cell>
          <cell r="I1214">
            <v>20210821</v>
          </cell>
          <cell r="J1214" t="str">
            <v>EN03</v>
          </cell>
          <cell r="K1214">
            <v>56.32</v>
          </cell>
          <cell r="L1214">
            <v>16</v>
          </cell>
          <cell r="N1214">
            <v>20210821</v>
          </cell>
          <cell r="P1214" t="str">
            <v>EN03</v>
          </cell>
          <cell r="Q1214">
            <v>56.32</v>
          </cell>
          <cell r="Z1214">
            <v>42470</v>
          </cell>
          <cell r="AA1214">
            <v>6656</v>
          </cell>
          <cell r="AB1214" t="str">
            <v xml:space="preserve">rvolkman    </v>
          </cell>
          <cell r="AG1214" t="str">
            <v xml:space="preserve">jahorn      </v>
          </cell>
          <cell r="AH1214">
            <v>4502227634</v>
          </cell>
          <cell r="AL1214">
            <v>1000527524</v>
          </cell>
          <cell r="AM1214" t="str">
            <v>X</v>
          </cell>
          <cell r="AN1214" t="str">
            <v>X</v>
          </cell>
          <cell r="AR1214">
            <v>20210730</v>
          </cell>
        </row>
        <row r="1215">
          <cell r="E1215" t="str">
            <v>ARSE8E1PC</v>
          </cell>
          <cell r="G1215">
            <v>1000081891</v>
          </cell>
          <cell r="H1215">
            <v>144</v>
          </cell>
          <cell r="I1215">
            <v>20210821</v>
          </cell>
          <cell r="J1215" t="str">
            <v>EN03</v>
          </cell>
          <cell r="K1215">
            <v>54.88</v>
          </cell>
          <cell r="L1215">
            <v>144</v>
          </cell>
          <cell r="N1215">
            <v>20210821</v>
          </cell>
          <cell r="P1215" t="str">
            <v>EN03</v>
          </cell>
          <cell r="Q1215">
            <v>54.88</v>
          </cell>
          <cell r="Z1215">
            <v>42470</v>
          </cell>
          <cell r="AA1215">
            <v>6656</v>
          </cell>
          <cell r="AB1215" t="str">
            <v xml:space="preserve">rvolkman    </v>
          </cell>
          <cell r="AG1215" t="str">
            <v xml:space="preserve">jahorn      </v>
          </cell>
          <cell r="AH1215">
            <v>4502227635</v>
          </cell>
          <cell r="AL1215">
            <v>1000527524</v>
          </cell>
          <cell r="AM1215" t="str">
            <v>X</v>
          </cell>
          <cell r="AN1215" t="str">
            <v>X</v>
          </cell>
          <cell r="AR1215">
            <v>20210730</v>
          </cell>
        </row>
        <row r="1216">
          <cell r="E1216" t="str">
            <v>ARSE8E1PF</v>
          </cell>
          <cell r="G1216">
            <v>1000081891</v>
          </cell>
          <cell r="H1216">
            <v>24</v>
          </cell>
          <cell r="I1216">
            <v>20210821</v>
          </cell>
          <cell r="J1216" t="str">
            <v>EN03</v>
          </cell>
          <cell r="K1216">
            <v>54.88</v>
          </cell>
          <cell r="L1216">
            <v>24</v>
          </cell>
          <cell r="N1216">
            <v>20210821</v>
          </cell>
          <cell r="P1216" t="str">
            <v>EN03</v>
          </cell>
          <cell r="Q1216">
            <v>54.88</v>
          </cell>
          <cell r="Z1216">
            <v>42470</v>
          </cell>
          <cell r="AA1216">
            <v>6656</v>
          </cell>
          <cell r="AB1216" t="str">
            <v xml:space="preserve">rvolkman    </v>
          </cell>
          <cell r="AG1216" t="str">
            <v xml:space="preserve">jahorn      </v>
          </cell>
          <cell r="AH1216">
            <v>4502227636</v>
          </cell>
          <cell r="AL1216">
            <v>1000527524</v>
          </cell>
          <cell r="AM1216" t="str">
            <v>X</v>
          </cell>
          <cell r="AN1216" t="str">
            <v>X</v>
          </cell>
          <cell r="AR1216">
            <v>20210730</v>
          </cell>
        </row>
        <row r="1217">
          <cell r="E1217" t="str">
            <v>ARSE8E1SC</v>
          </cell>
          <cell r="G1217">
            <v>1000081891</v>
          </cell>
          <cell r="H1217">
            <v>120</v>
          </cell>
          <cell r="I1217">
            <v>20210821</v>
          </cell>
          <cell r="J1217" t="str">
            <v>EN03</v>
          </cell>
          <cell r="K1217">
            <v>56.54</v>
          </cell>
          <cell r="L1217">
            <v>120</v>
          </cell>
          <cell r="N1217">
            <v>20210821</v>
          </cell>
          <cell r="P1217" t="str">
            <v>EN03</v>
          </cell>
          <cell r="Q1217">
            <v>56.54</v>
          </cell>
          <cell r="Z1217">
            <v>42470</v>
          </cell>
          <cell r="AA1217">
            <v>6656</v>
          </cell>
          <cell r="AB1217" t="str">
            <v xml:space="preserve">rvolkman    </v>
          </cell>
          <cell r="AG1217" t="str">
            <v xml:space="preserve">jahorn      </v>
          </cell>
          <cell r="AH1217">
            <v>4502227637</v>
          </cell>
          <cell r="AL1217">
            <v>1000527524</v>
          </cell>
          <cell r="AM1217" t="str">
            <v>X</v>
          </cell>
          <cell r="AN1217" t="str">
            <v>X</v>
          </cell>
          <cell r="AR1217">
            <v>20210730</v>
          </cell>
        </row>
        <row r="1218">
          <cell r="E1218" t="str">
            <v>ARSE8E1SF</v>
          </cell>
          <cell r="G1218">
            <v>1000081891</v>
          </cell>
          <cell r="H1218">
            <v>24</v>
          </cell>
          <cell r="I1218">
            <v>20210821</v>
          </cell>
          <cell r="J1218" t="str">
            <v>EN03</v>
          </cell>
          <cell r="K1218">
            <v>56.54</v>
          </cell>
          <cell r="L1218">
            <v>24</v>
          </cell>
          <cell r="N1218">
            <v>20210821</v>
          </cell>
          <cell r="P1218" t="str">
            <v>EN03</v>
          </cell>
          <cell r="Q1218">
            <v>56.54</v>
          </cell>
          <cell r="Z1218">
            <v>42470</v>
          </cell>
          <cell r="AA1218">
            <v>6656</v>
          </cell>
          <cell r="AB1218" t="str">
            <v xml:space="preserve">rvolkman    </v>
          </cell>
          <cell r="AG1218" t="str">
            <v xml:space="preserve">jahorn      </v>
          </cell>
          <cell r="AH1218">
            <v>4502227638</v>
          </cell>
          <cell r="AL1218">
            <v>1000527524</v>
          </cell>
          <cell r="AM1218" t="str">
            <v>X</v>
          </cell>
          <cell r="AN1218" t="str">
            <v>X</v>
          </cell>
          <cell r="AR1218">
            <v>20210730</v>
          </cell>
        </row>
        <row r="1219">
          <cell r="E1219" t="str">
            <v>ARSF2E1PC</v>
          </cell>
          <cell r="G1219">
            <v>1000081891</v>
          </cell>
          <cell r="H1219">
            <v>96</v>
          </cell>
          <cell r="I1219">
            <v>20210821</v>
          </cell>
          <cell r="J1219" t="str">
            <v>EN03</v>
          </cell>
          <cell r="K1219">
            <v>54.45</v>
          </cell>
          <cell r="L1219">
            <v>96</v>
          </cell>
          <cell r="N1219">
            <v>20210821</v>
          </cell>
          <cell r="P1219" t="str">
            <v>EN03</v>
          </cell>
          <cell r="Q1219">
            <v>54.45</v>
          </cell>
          <cell r="Z1219">
            <v>42470</v>
          </cell>
          <cell r="AA1219">
            <v>6656</v>
          </cell>
          <cell r="AB1219" t="str">
            <v xml:space="preserve">rvolkman    </v>
          </cell>
          <cell r="AG1219" t="str">
            <v xml:space="preserve">jahorn      </v>
          </cell>
          <cell r="AH1219">
            <v>4502227639</v>
          </cell>
          <cell r="AL1219">
            <v>1000527524</v>
          </cell>
          <cell r="AM1219" t="str">
            <v>X</v>
          </cell>
          <cell r="AN1219" t="str">
            <v>X</v>
          </cell>
          <cell r="AR1219">
            <v>20210730</v>
          </cell>
        </row>
        <row r="1220">
          <cell r="E1220" t="str">
            <v>ARSF2E1PF</v>
          </cell>
          <cell r="G1220">
            <v>1000081891</v>
          </cell>
          <cell r="H1220">
            <v>32</v>
          </cell>
          <cell r="I1220">
            <v>20210821</v>
          </cell>
          <cell r="J1220" t="str">
            <v>EN03</v>
          </cell>
          <cell r="K1220">
            <v>54.45</v>
          </cell>
          <cell r="L1220">
            <v>32</v>
          </cell>
          <cell r="N1220">
            <v>20210821</v>
          </cell>
          <cell r="P1220" t="str">
            <v>EN03</v>
          </cell>
          <cell r="Q1220">
            <v>54.45</v>
          </cell>
          <cell r="Z1220">
            <v>42470</v>
          </cell>
          <cell r="AA1220">
            <v>6656</v>
          </cell>
          <cell r="AB1220" t="str">
            <v xml:space="preserve">rvolkman    </v>
          </cell>
          <cell r="AG1220" t="str">
            <v xml:space="preserve">jahorn      </v>
          </cell>
          <cell r="AH1220">
            <v>4502227640</v>
          </cell>
          <cell r="AL1220">
            <v>1000527524</v>
          </cell>
          <cell r="AM1220" t="str">
            <v>X</v>
          </cell>
          <cell r="AN1220" t="str">
            <v>X</v>
          </cell>
          <cell r="AR1220">
            <v>20210730</v>
          </cell>
        </row>
        <row r="1221">
          <cell r="E1221" t="str">
            <v>ARSF2E1SC</v>
          </cell>
          <cell r="G1221">
            <v>1000081891</v>
          </cell>
          <cell r="H1221">
            <v>88</v>
          </cell>
          <cell r="I1221">
            <v>20210821</v>
          </cell>
          <cell r="J1221" t="str">
            <v>EN03</v>
          </cell>
          <cell r="K1221">
            <v>56.1</v>
          </cell>
          <cell r="L1221">
            <v>88</v>
          </cell>
          <cell r="N1221">
            <v>20210821</v>
          </cell>
          <cell r="P1221" t="str">
            <v>EN03</v>
          </cell>
          <cell r="Q1221">
            <v>56.1</v>
          </cell>
          <cell r="Z1221">
            <v>42470</v>
          </cell>
          <cell r="AA1221">
            <v>6656</v>
          </cell>
          <cell r="AB1221" t="str">
            <v xml:space="preserve">rvolkman    </v>
          </cell>
          <cell r="AG1221" t="str">
            <v xml:space="preserve">jahorn      </v>
          </cell>
          <cell r="AH1221">
            <v>4502227641</v>
          </cell>
          <cell r="AL1221">
            <v>1000527524</v>
          </cell>
          <cell r="AM1221" t="str">
            <v>X</v>
          </cell>
          <cell r="AN1221" t="str">
            <v>X</v>
          </cell>
          <cell r="AR1221">
            <v>20210730</v>
          </cell>
        </row>
        <row r="1222">
          <cell r="E1222" t="str">
            <v>ARSF2E1SF</v>
          </cell>
          <cell r="G1222">
            <v>1000081891</v>
          </cell>
          <cell r="H1222">
            <v>16</v>
          </cell>
          <cell r="I1222">
            <v>20210821</v>
          </cell>
          <cell r="J1222" t="str">
            <v>EN03</v>
          </cell>
          <cell r="K1222">
            <v>56.1</v>
          </cell>
          <cell r="L1222">
            <v>16</v>
          </cell>
          <cell r="N1222">
            <v>20210821</v>
          </cell>
          <cell r="P1222" t="str">
            <v>EN03</v>
          </cell>
          <cell r="Q1222">
            <v>56.1</v>
          </cell>
          <cell r="Z1222">
            <v>42470</v>
          </cell>
          <cell r="AA1222">
            <v>6656</v>
          </cell>
          <cell r="AB1222" t="str">
            <v xml:space="preserve">rvolkman    </v>
          </cell>
          <cell r="AG1222" t="str">
            <v xml:space="preserve">jahorn      </v>
          </cell>
          <cell r="AH1222">
            <v>4502227642</v>
          </cell>
          <cell r="AL1222">
            <v>1000527524</v>
          </cell>
          <cell r="AM1222" t="str">
            <v>X</v>
          </cell>
          <cell r="AN1222" t="str">
            <v>X</v>
          </cell>
          <cell r="AR1222">
            <v>20210730</v>
          </cell>
        </row>
        <row r="1223">
          <cell r="E1223" t="str">
            <v>ARSF8E1PC</v>
          </cell>
          <cell r="G1223">
            <v>1000081891</v>
          </cell>
          <cell r="H1223">
            <v>104</v>
          </cell>
          <cell r="I1223">
            <v>20210821</v>
          </cell>
          <cell r="J1223" t="str">
            <v>EN03</v>
          </cell>
          <cell r="K1223">
            <v>54.88</v>
          </cell>
          <cell r="L1223">
            <v>104</v>
          </cell>
          <cell r="N1223">
            <v>20210821</v>
          </cell>
          <cell r="P1223" t="str">
            <v>EN03</v>
          </cell>
          <cell r="Q1223">
            <v>54.88</v>
          </cell>
          <cell r="Z1223">
            <v>42470</v>
          </cell>
          <cell r="AA1223">
            <v>6656</v>
          </cell>
          <cell r="AB1223" t="str">
            <v xml:space="preserve">rvolkman    </v>
          </cell>
          <cell r="AG1223" t="str">
            <v xml:space="preserve">jahorn      </v>
          </cell>
          <cell r="AH1223">
            <v>4502227643</v>
          </cell>
          <cell r="AL1223">
            <v>1000527524</v>
          </cell>
          <cell r="AM1223" t="str">
            <v>X</v>
          </cell>
          <cell r="AN1223" t="str">
            <v>X</v>
          </cell>
          <cell r="AR1223">
            <v>20210730</v>
          </cell>
        </row>
        <row r="1224">
          <cell r="E1224" t="str">
            <v>ARSF8E1PF</v>
          </cell>
          <cell r="G1224">
            <v>1000081891</v>
          </cell>
          <cell r="H1224">
            <v>24</v>
          </cell>
          <cell r="I1224">
            <v>20210821</v>
          </cell>
          <cell r="J1224" t="str">
            <v>EN03</v>
          </cell>
          <cell r="K1224">
            <v>54.88</v>
          </cell>
          <cell r="L1224">
            <v>24</v>
          </cell>
          <cell r="N1224">
            <v>20210821</v>
          </cell>
          <cell r="P1224" t="str">
            <v>EN03</v>
          </cell>
          <cell r="Q1224">
            <v>54.88</v>
          </cell>
          <cell r="Z1224">
            <v>42470</v>
          </cell>
          <cell r="AA1224">
            <v>6656</v>
          </cell>
          <cell r="AB1224" t="str">
            <v xml:space="preserve">rvolkman    </v>
          </cell>
          <cell r="AG1224" t="str">
            <v xml:space="preserve">jahorn      </v>
          </cell>
          <cell r="AH1224">
            <v>4502227644</v>
          </cell>
          <cell r="AL1224">
            <v>1000527524</v>
          </cell>
          <cell r="AM1224" t="str">
            <v>X</v>
          </cell>
          <cell r="AN1224" t="str">
            <v>X</v>
          </cell>
          <cell r="AR1224">
            <v>20210730</v>
          </cell>
        </row>
        <row r="1225">
          <cell r="E1225" t="str">
            <v>ARSF8E1SC</v>
          </cell>
          <cell r="G1225">
            <v>1000081891</v>
          </cell>
          <cell r="H1225">
            <v>104</v>
          </cell>
          <cell r="I1225">
            <v>20210821</v>
          </cell>
          <cell r="J1225" t="str">
            <v>EN03</v>
          </cell>
          <cell r="K1225">
            <v>56.54</v>
          </cell>
          <cell r="L1225">
            <v>104</v>
          </cell>
          <cell r="N1225">
            <v>20210821</v>
          </cell>
          <cell r="P1225" t="str">
            <v>EN03</v>
          </cell>
          <cell r="Q1225">
            <v>56.54</v>
          </cell>
          <cell r="Z1225">
            <v>42470</v>
          </cell>
          <cell r="AA1225">
            <v>6656</v>
          </cell>
          <cell r="AB1225" t="str">
            <v xml:space="preserve">rvolkman    </v>
          </cell>
          <cell r="AG1225" t="str">
            <v xml:space="preserve">jahorn      </v>
          </cell>
          <cell r="AH1225">
            <v>4502227645</v>
          </cell>
          <cell r="AL1225">
            <v>1000527524</v>
          </cell>
          <cell r="AM1225" t="str">
            <v>X</v>
          </cell>
          <cell r="AN1225" t="str">
            <v>X</v>
          </cell>
          <cell r="AR1225">
            <v>20210730</v>
          </cell>
        </row>
        <row r="1226">
          <cell r="E1226" t="str">
            <v>ARSF8E1SF</v>
          </cell>
          <cell r="G1226">
            <v>1000081891</v>
          </cell>
          <cell r="H1226">
            <v>16</v>
          </cell>
          <cell r="I1226">
            <v>20210821</v>
          </cell>
          <cell r="J1226" t="str">
            <v>EN03</v>
          </cell>
          <cell r="K1226">
            <v>56.54</v>
          </cell>
          <cell r="L1226">
            <v>16</v>
          </cell>
          <cell r="N1226">
            <v>20210821</v>
          </cell>
          <cell r="P1226" t="str">
            <v>EN03</v>
          </cell>
          <cell r="Q1226">
            <v>56.54</v>
          </cell>
          <cell r="Z1226">
            <v>42470</v>
          </cell>
          <cell r="AA1226">
            <v>6656</v>
          </cell>
          <cell r="AB1226" t="str">
            <v xml:space="preserve">rvolkman    </v>
          </cell>
          <cell r="AG1226" t="str">
            <v xml:space="preserve">jahorn      </v>
          </cell>
          <cell r="AH1226">
            <v>4502227646</v>
          </cell>
          <cell r="AL1226">
            <v>1000527524</v>
          </cell>
          <cell r="AM1226" t="str">
            <v>X</v>
          </cell>
          <cell r="AN1226" t="str">
            <v>X</v>
          </cell>
          <cell r="AR1226">
            <v>20210730</v>
          </cell>
        </row>
        <row r="1227">
          <cell r="E1227" t="str">
            <v>ARSS15BSC</v>
          </cell>
          <cell r="G1227">
            <v>1000081891</v>
          </cell>
          <cell r="H1227">
            <v>86</v>
          </cell>
          <cell r="I1227">
            <v>20210821</v>
          </cell>
          <cell r="J1227" t="str">
            <v>EN03</v>
          </cell>
          <cell r="K1227">
            <v>91.85</v>
          </cell>
          <cell r="L1227">
            <v>86</v>
          </cell>
          <cell r="N1227">
            <v>20210821</v>
          </cell>
          <cell r="P1227" t="str">
            <v>EN03</v>
          </cell>
          <cell r="Q1227">
            <v>91.85</v>
          </cell>
          <cell r="Z1227">
            <v>42470</v>
          </cell>
          <cell r="AA1227">
            <v>6656</v>
          </cell>
          <cell r="AB1227" t="str">
            <v xml:space="preserve">rvolkman    </v>
          </cell>
          <cell r="AG1227" t="str">
            <v xml:space="preserve">jahorn      </v>
          </cell>
          <cell r="AH1227">
            <v>4502227647</v>
          </cell>
          <cell r="AL1227">
            <v>1000527524</v>
          </cell>
          <cell r="AM1227" t="str">
            <v>X</v>
          </cell>
          <cell r="AN1227" t="str">
            <v>X</v>
          </cell>
          <cell r="AR1227">
            <v>20210730</v>
          </cell>
        </row>
        <row r="1228">
          <cell r="E1228" t="str">
            <v>ARSS15BSF</v>
          </cell>
          <cell r="G1228">
            <v>1000081891</v>
          </cell>
          <cell r="H1228">
            <v>154</v>
          </cell>
          <cell r="I1228">
            <v>20210821</v>
          </cell>
          <cell r="J1228" t="str">
            <v>EN03</v>
          </cell>
          <cell r="K1228">
            <v>91.85</v>
          </cell>
          <cell r="L1228">
            <v>154</v>
          </cell>
          <cell r="N1228">
            <v>20210821</v>
          </cell>
          <cell r="P1228" t="str">
            <v>EN03</v>
          </cell>
          <cell r="Q1228">
            <v>91.85</v>
          </cell>
          <cell r="Z1228">
            <v>42470</v>
          </cell>
          <cell r="AA1228">
            <v>6656</v>
          </cell>
          <cell r="AB1228" t="str">
            <v xml:space="preserve">rvolkman    </v>
          </cell>
          <cell r="AG1228" t="str">
            <v xml:space="preserve">jahorn      </v>
          </cell>
          <cell r="AH1228">
            <v>4502227648</v>
          </cell>
          <cell r="AL1228">
            <v>1000527524</v>
          </cell>
          <cell r="AM1228" t="str">
            <v>X</v>
          </cell>
          <cell r="AN1228" t="str">
            <v>X</v>
          </cell>
          <cell r="AR1228">
            <v>20210730</v>
          </cell>
        </row>
        <row r="1229">
          <cell r="E1229" t="str">
            <v>A3SS1BPC</v>
          </cell>
          <cell r="G1229">
            <v>1000081891</v>
          </cell>
          <cell r="H1229">
            <v>300</v>
          </cell>
          <cell r="I1229">
            <v>20210821</v>
          </cell>
          <cell r="J1229" t="str">
            <v>EN03</v>
          </cell>
          <cell r="K1229">
            <v>43</v>
          </cell>
          <cell r="L1229">
            <v>300</v>
          </cell>
          <cell r="N1229">
            <v>20210821</v>
          </cell>
          <cell r="P1229" t="str">
            <v>EN03</v>
          </cell>
          <cell r="Q1229">
            <v>43</v>
          </cell>
          <cell r="Z1229">
            <v>42470</v>
          </cell>
          <cell r="AA1229">
            <v>6656</v>
          </cell>
          <cell r="AB1229" t="str">
            <v xml:space="preserve">rvolkman    </v>
          </cell>
          <cell r="AG1229" t="str">
            <v xml:space="preserve">rjpitkin    </v>
          </cell>
          <cell r="AH1229">
            <v>4502227665</v>
          </cell>
          <cell r="AL1229">
            <v>100054495</v>
          </cell>
          <cell r="AM1229" t="str">
            <v>X</v>
          </cell>
          <cell r="AN1229" t="str">
            <v>X</v>
          </cell>
          <cell r="AR1229">
            <v>20210730</v>
          </cell>
        </row>
        <row r="1230">
          <cell r="E1230" t="str">
            <v>A3SS1BPF</v>
          </cell>
          <cell r="G1230">
            <v>1000081891</v>
          </cell>
          <cell r="H1230">
            <v>8</v>
          </cell>
          <cell r="I1230">
            <v>20210821</v>
          </cell>
          <cell r="J1230" t="str">
            <v>EN03</v>
          </cell>
          <cell r="K1230">
            <v>43</v>
          </cell>
          <cell r="L1230">
            <v>8</v>
          </cell>
          <cell r="N1230">
            <v>20210821</v>
          </cell>
          <cell r="P1230" t="str">
            <v>EN03</v>
          </cell>
          <cell r="Q1230">
            <v>43</v>
          </cell>
          <cell r="Z1230">
            <v>42470</v>
          </cell>
          <cell r="AA1230">
            <v>6656</v>
          </cell>
          <cell r="AB1230" t="str">
            <v xml:space="preserve">rvolkman    </v>
          </cell>
          <cell r="AG1230" t="str">
            <v xml:space="preserve">rjpitkin    </v>
          </cell>
          <cell r="AH1230">
            <v>4502227666</v>
          </cell>
          <cell r="AL1230">
            <v>100054495</v>
          </cell>
          <cell r="AM1230" t="str">
            <v>X</v>
          </cell>
          <cell r="AN1230" t="str">
            <v>X</v>
          </cell>
          <cell r="AR1230">
            <v>20210730</v>
          </cell>
        </row>
        <row r="1231">
          <cell r="E1231" t="str">
            <v>A3SS1BSC</v>
          </cell>
          <cell r="G1231">
            <v>1000081891</v>
          </cell>
          <cell r="H1231">
            <v>20</v>
          </cell>
          <cell r="I1231">
            <v>20210821</v>
          </cell>
          <cell r="J1231" t="str">
            <v>EN03</v>
          </cell>
          <cell r="K1231">
            <v>43</v>
          </cell>
          <cell r="L1231">
            <v>20</v>
          </cell>
          <cell r="N1231">
            <v>20210821</v>
          </cell>
          <cell r="P1231" t="str">
            <v>EN03</v>
          </cell>
          <cell r="Q1231">
            <v>43</v>
          </cell>
          <cell r="Z1231">
            <v>42470</v>
          </cell>
          <cell r="AA1231">
            <v>6656</v>
          </cell>
          <cell r="AB1231" t="str">
            <v xml:space="preserve">rvolkman    </v>
          </cell>
          <cell r="AG1231" t="str">
            <v xml:space="preserve">rjpitkin    </v>
          </cell>
          <cell r="AH1231">
            <v>4502227667</v>
          </cell>
          <cell r="AL1231">
            <v>100054495</v>
          </cell>
          <cell r="AM1231" t="str">
            <v>X</v>
          </cell>
          <cell r="AN1231" t="str">
            <v>X</v>
          </cell>
          <cell r="AR1231">
            <v>20210730</v>
          </cell>
        </row>
        <row r="1232">
          <cell r="E1232" t="str">
            <v>A3SS1BSF</v>
          </cell>
          <cell r="G1232">
            <v>1000081891</v>
          </cell>
          <cell r="H1232">
            <v>8</v>
          </cell>
          <cell r="I1232">
            <v>20210821</v>
          </cell>
          <cell r="J1232" t="str">
            <v>EN03</v>
          </cell>
          <cell r="K1232">
            <v>43</v>
          </cell>
          <cell r="L1232">
            <v>8</v>
          </cell>
          <cell r="N1232">
            <v>20210821</v>
          </cell>
          <cell r="P1232" t="str">
            <v>EN03</v>
          </cell>
          <cell r="Q1232">
            <v>43</v>
          </cell>
          <cell r="Z1232">
            <v>42470</v>
          </cell>
          <cell r="AA1232">
            <v>6656</v>
          </cell>
          <cell r="AB1232" t="str">
            <v xml:space="preserve">rvolkman    </v>
          </cell>
          <cell r="AG1232" t="str">
            <v xml:space="preserve">rjpitkin    </v>
          </cell>
          <cell r="AH1232">
            <v>4502227668</v>
          </cell>
          <cell r="AL1232">
            <v>100054495</v>
          </cell>
          <cell r="AM1232" t="str">
            <v>X</v>
          </cell>
          <cell r="AN1232" t="str">
            <v>X</v>
          </cell>
          <cell r="AR1232">
            <v>20210730</v>
          </cell>
        </row>
        <row r="1233">
          <cell r="E1233" t="str">
            <v>BHS4TA3ACP</v>
          </cell>
          <cell r="G1233">
            <v>1000081891</v>
          </cell>
          <cell r="H1233">
            <v>140</v>
          </cell>
          <cell r="I1233">
            <v>20210828</v>
          </cell>
          <cell r="J1233" t="str">
            <v>EN03</v>
          </cell>
          <cell r="K1233">
            <v>58.37</v>
          </cell>
          <cell r="L1233">
            <v>140</v>
          </cell>
          <cell r="N1233">
            <v>20210828</v>
          </cell>
          <cell r="P1233" t="str">
            <v>EN03</v>
          </cell>
          <cell r="Q1233">
            <v>58.37</v>
          </cell>
          <cell r="Z1233">
            <v>42470</v>
          </cell>
          <cell r="AA1233">
            <v>6656</v>
          </cell>
          <cell r="AB1233" t="str">
            <v xml:space="preserve">hoangan     </v>
          </cell>
          <cell r="AG1233" t="str">
            <v xml:space="preserve">strivedi    </v>
          </cell>
          <cell r="AH1233">
            <v>4502227649</v>
          </cell>
          <cell r="AL1233">
            <v>1000528865</v>
          </cell>
          <cell r="AM1233" t="str">
            <v>X</v>
          </cell>
          <cell r="AN1233" t="str">
            <v>X</v>
          </cell>
          <cell r="AR1233">
            <v>20210730</v>
          </cell>
        </row>
        <row r="1234">
          <cell r="E1234" t="str">
            <v>BHS4TA3AFP</v>
          </cell>
          <cell r="G1234">
            <v>1000081891</v>
          </cell>
          <cell r="H1234">
            <v>80</v>
          </cell>
          <cell r="I1234">
            <v>20210828</v>
          </cell>
          <cell r="J1234" t="str">
            <v>EN03</v>
          </cell>
          <cell r="K1234">
            <v>58.37</v>
          </cell>
          <cell r="L1234">
            <v>80</v>
          </cell>
          <cell r="N1234">
            <v>20210828</v>
          </cell>
          <cell r="P1234" t="str">
            <v>EN03</v>
          </cell>
          <cell r="Q1234">
            <v>58.37</v>
          </cell>
          <cell r="Z1234">
            <v>42470</v>
          </cell>
          <cell r="AA1234">
            <v>6656</v>
          </cell>
          <cell r="AB1234" t="str">
            <v xml:space="preserve">hoangan     </v>
          </cell>
          <cell r="AG1234" t="str">
            <v xml:space="preserve">strivedi    </v>
          </cell>
          <cell r="AH1234">
            <v>4502227650</v>
          </cell>
          <cell r="AL1234">
            <v>1000528865</v>
          </cell>
          <cell r="AM1234" t="str">
            <v>X</v>
          </cell>
          <cell r="AN1234" t="str">
            <v>X</v>
          </cell>
          <cell r="AR1234">
            <v>20210730</v>
          </cell>
        </row>
        <row r="1235">
          <cell r="E1235" t="str">
            <v>BHS8TA3ACP</v>
          </cell>
          <cell r="G1235">
            <v>1000081891</v>
          </cell>
          <cell r="H1235">
            <v>116</v>
          </cell>
          <cell r="I1235">
            <v>20210828</v>
          </cell>
          <cell r="J1235" t="str">
            <v>EN03</v>
          </cell>
          <cell r="K1235">
            <v>58.37</v>
          </cell>
          <cell r="L1235">
            <v>116</v>
          </cell>
          <cell r="N1235">
            <v>20210828</v>
          </cell>
          <cell r="P1235" t="str">
            <v>EN03</v>
          </cell>
          <cell r="Q1235">
            <v>58.37</v>
          </cell>
          <cell r="Z1235">
            <v>42470</v>
          </cell>
          <cell r="AA1235">
            <v>6656</v>
          </cell>
          <cell r="AB1235" t="str">
            <v xml:space="preserve">hoangan     </v>
          </cell>
          <cell r="AG1235" t="str">
            <v xml:space="preserve">strivedi    </v>
          </cell>
          <cell r="AH1235">
            <v>4502227651</v>
          </cell>
          <cell r="AL1235">
            <v>1000528865</v>
          </cell>
          <cell r="AM1235" t="str">
            <v>X</v>
          </cell>
          <cell r="AN1235" t="str">
            <v>X</v>
          </cell>
          <cell r="AR1235">
            <v>20210730</v>
          </cell>
        </row>
        <row r="1236">
          <cell r="E1236" t="str">
            <v>BHS8TA3AFP</v>
          </cell>
          <cell r="G1236">
            <v>1000081891</v>
          </cell>
          <cell r="H1236">
            <v>84</v>
          </cell>
          <cell r="I1236">
            <v>20210828</v>
          </cell>
          <cell r="J1236" t="str">
            <v>EN03</v>
          </cell>
          <cell r="K1236">
            <v>58.37</v>
          </cell>
          <cell r="L1236">
            <v>84</v>
          </cell>
          <cell r="N1236">
            <v>20210828</v>
          </cell>
          <cell r="P1236" t="str">
            <v>EN03</v>
          </cell>
          <cell r="Q1236">
            <v>58.37</v>
          </cell>
          <cell r="Z1236">
            <v>42470</v>
          </cell>
          <cell r="AA1236">
            <v>6656</v>
          </cell>
          <cell r="AB1236" t="str">
            <v xml:space="preserve">hoangan     </v>
          </cell>
          <cell r="AG1236" t="str">
            <v xml:space="preserve">strivedi    </v>
          </cell>
          <cell r="AH1236">
            <v>4502227652</v>
          </cell>
          <cell r="AL1236">
            <v>1000528865</v>
          </cell>
          <cell r="AM1236" t="str">
            <v>X</v>
          </cell>
          <cell r="AN1236" t="str">
            <v>X</v>
          </cell>
          <cell r="AR1236">
            <v>20210730</v>
          </cell>
        </row>
        <row r="1237">
          <cell r="E1237" t="str">
            <v>BHS4TA3ACS</v>
          </cell>
          <cell r="G1237">
            <v>1000081891</v>
          </cell>
          <cell r="H1237">
            <v>88</v>
          </cell>
          <cell r="I1237">
            <v>20210828</v>
          </cell>
          <cell r="J1237" t="str">
            <v>EN03</v>
          </cell>
          <cell r="K1237">
            <v>58.55</v>
          </cell>
          <cell r="L1237">
            <v>88</v>
          </cell>
          <cell r="N1237">
            <v>20210828</v>
          </cell>
          <cell r="P1237" t="str">
            <v>EN03</v>
          </cell>
          <cell r="Q1237">
            <v>58.55</v>
          </cell>
          <cell r="Z1237">
            <v>42470</v>
          </cell>
          <cell r="AA1237">
            <v>6656</v>
          </cell>
          <cell r="AB1237" t="str">
            <v xml:space="preserve">hoangan     </v>
          </cell>
          <cell r="AG1237" t="str">
            <v xml:space="preserve">strivedi    </v>
          </cell>
          <cell r="AH1237">
            <v>4502227653</v>
          </cell>
          <cell r="AL1237">
            <v>1000528865</v>
          </cell>
          <cell r="AM1237" t="str">
            <v>X</v>
          </cell>
          <cell r="AN1237" t="str">
            <v>X</v>
          </cell>
          <cell r="AR1237">
            <v>20210730</v>
          </cell>
        </row>
        <row r="1238">
          <cell r="E1238" t="str">
            <v>BHS4TA3AFS</v>
          </cell>
          <cell r="G1238">
            <v>1000081891</v>
          </cell>
          <cell r="H1238">
            <v>44</v>
          </cell>
          <cell r="I1238">
            <v>20210828</v>
          </cell>
          <cell r="J1238" t="str">
            <v>EN03</v>
          </cell>
          <cell r="K1238">
            <v>58.55</v>
          </cell>
          <cell r="L1238">
            <v>44</v>
          </cell>
          <cell r="N1238">
            <v>20210828</v>
          </cell>
          <cell r="P1238" t="str">
            <v>EN03</v>
          </cell>
          <cell r="Q1238">
            <v>58.55</v>
          </cell>
          <cell r="Z1238">
            <v>42470</v>
          </cell>
          <cell r="AA1238">
            <v>6656</v>
          </cell>
          <cell r="AB1238" t="str">
            <v xml:space="preserve">hoangan     </v>
          </cell>
          <cell r="AG1238" t="str">
            <v xml:space="preserve">strivedi    </v>
          </cell>
          <cell r="AH1238">
            <v>4502227654</v>
          </cell>
          <cell r="AL1238">
            <v>1000528865</v>
          </cell>
          <cell r="AM1238" t="str">
            <v>X</v>
          </cell>
          <cell r="AN1238" t="str">
            <v>X</v>
          </cell>
          <cell r="AR1238">
            <v>20210730</v>
          </cell>
        </row>
        <row r="1239">
          <cell r="E1239" t="str">
            <v>BHS8TA3ACS</v>
          </cell>
          <cell r="G1239">
            <v>1000081891</v>
          </cell>
          <cell r="H1239">
            <v>76</v>
          </cell>
          <cell r="I1239">
            <v>20210828</v>
          </cell>
          <cell r="J1239" t="str">
            <v>EN03</v>
          </cell>
          <cell r="K1239">
            <v>59.01</v>
          </cell>
          <cell r="L1239">
            <v>76</v>
          </cell>
          <cell r="N1239">
            <v>20210828</v>
          </cell>
          <cell r="P1239" t="str">
            <v>EN03</v>
          </cell>
          <cell r="Q1239">
            <v>59.01</v>
          </cell>
          <cell r="Z1239">
            <v>42470</v>
          </cell>
          <cell r="AA1239">
            <v>6656</v>
          </cell>
          <cell r="AB1239" t="str">
            <v xml:space="preserve">hoangan     </v>
          </cell>
          <cell r="AG1239" t="str">
            <v xml:space="preserve">strivedi    </v>
          </cell>
          <cell r="AH1239">
            <v>4502227655</v>
          </cell>
          <cell r="AL1239">
            <v>1000528865</v>
          </cell>
          <cell r="AM1239" t="str">
            <v>X</v>
          </cell>
          <cell r="AN1239" t="str">
            <v>X</v>
          </cell>
          <cell r="AR1239">
            <v>20210730</v>
          </cell>
        </row>
        <row r="1240">
          <cell r="E1240" t="str">
            <v>BHS19A3ACP</v>
          </cell>
          <cell r="G1240">
            <v>1000081891</v>
          </cell>
          <cell r="H1240">
            <v>124</v>
          </cell>
          <cell r="I1240">
            <v>20210828</v>
          </cell>
          <cell r="J1240" t="str">
            <v>EN03</v>
          </cell>
          <cell r="K1240">
            <v>57.96</v>
          </cell>
          <cell r="L1240">
            <v>124</v>
          </cell>
          <cell r="N1240">
            <v>20210828</v>
          </cell>
          <cell r="P1240" t="str">
            <v>EN03</v>
          </cell>
          <cell r="Q1240">
            <v>57.96</v>
          </cell>
          <cell r="Z1240">
            <v>42470</v>
          </cell>
          <cell r="AA1240">
            <v>6656</v>
          </cell>
          <cell r="AB1240" t="str">
            <v xml:space="preserve">hoangan     </v>
          </cell>
          <cell r="AG1240" t="str">
            <v xml:space="preserve">strivedi    </v>
          </cell>
          <cell r="AH1240">
            <v>4502227656</v>
          </cell>
          <cell r="AL1240">
            <v>1000528865</v>
          </cell>
          <cell r="AM1240" t="str">
            <v>X</v>
          </cell>
          <cell r="AN1240" t="str">
            <v>X</v>
          </cell>
          <cell r="AR1240">
            <v>20210730</v>
          </cell>
        </row>
        <row r="1241">
          <cell r="E1241" t="str">
            <v>BHS19A3ACS</v>
          </cell>
          <cell r="G1241">
            <v>1000081891</v>
          </cell>
          <cell r="H1241">
            <v>52</v>
          </cell>
          <cell r="I1241">
            <v>20210828</v>
          </cell>
          <cell r="J1241" t="str">
            <v>EN03</v>
          </cell>
          <cell r="K1241">
            <v>58.15</v>
          </cell>
          <cell r="L1241">
            <v>52</v>
          </cell>
          <cell r="N1241">
            <v>20210828</v>
          </cell>
          <cell r="P1241" t="str">
            <v>EN03</v>
          </cell>
          <cell r="Q1241">
            <v>58.15</v>
          </cell>
          <cell r="Z1241">
            <v>42470</v>
          </cell>
          <cell r="AA1241">
            <v>6656</v>
          </cell>
          <cell r="AB1241" t="str">
            <v xml:space="preserve">hoangan     </v>
          </cell>
          <cell r="AG1241" t="str">
            <v xml:space="preserve">strivedi    </v>
          </cell>
          <cell r="AH1241">
            <v>4502227657</v>
          </cell>
          <cell r="AL1241">
            <v>1000528865</v>
          </cell>
          <cell r="AM1241" t="str">
            <v>X</v>
          </cell>
          <cell r="AN1241" t="str">
            <v>X</v>
          </cell>
          <cell r="AR1241">
            <v>20210730</v>
          </cell>
        </row>
        <row r="1242">
          <cell r="E1242" t="str">
            <v>BHS19A3AFP</v>
          </cell>
          <cell r="G1242">
            <v>1000081891</v>
          </cell>
          <cell r="H1242">
            <v>24</v>
          </cell>
          <cell r="I1242">
            <v>20210828</v>
          </cell>
          <cell r="J1242" t="str">
            <v>EN03</v>
          </cell>
          <cell r="K1242">
            <v>57.96</v>
          </cell>
          <cell r="L1242">
            <v>24</v>
          </cell>
          <cell r="N1242">
            <v>20210828</v>
          </cell>
          <cell r="P1242" t="str">
            <v>EN03</v>
          </cell>
          <cell r="Q1242">
            <v>57.96</v>
          </cell>
          <cell r="Z1242">
            <v>42470</v>
          </cell>
          <cell r="AA1242">
            <v>6656</v>
          </cell>
          <cell r="AB1242" t="str">
            <v xml:space="preserve">hoangan     </v>
          </cell>
          <cell r="AG1242" t="str">
            <v xml:space="preserve">strivedi    </v>
          </cell>
          <cell r="AH1242">
            <v>4502227658</v>
          </cell>
          <cell r="AL1242">
            <v>1000528865</v>
          </cell>
          <cell r="AM1242" t="str">
            <v>X</v>
          </cell>
          <cell r="AN1242" t="str">
            <v>X</v>
          </cell>
          <cell r="AR1242">
            <v>20210730</v>
          </cell>
        </row>
        <row r="1243">
          <cell r="E1243" t="str">
            <v>BHS19A3AFS</v>
          </cell>
          <cell r="G1243">
            <v>1000081891</v>
          </cell>
          <cell r="H1243">
            <v>12</v>
          </cell>
          <cell r="I1243">
            <v>20210828</v>
          </cell>
          <cell r="J1243" t="str">
            <v>EN03</v>
          </cell>
          <cell r="K1243">
            <v>58.15</v>
          </cell>
          <cell r="L1243">
            <v>12</v>
          </cell>
          <cell r="N1243">
            <v>20210828</v>
          </cell>
          <cell r="P1243" t="str">
            <v>EN03</v>
          </cell>
          <cell r="Q1243">
            <v>58.15</v>
          </cell>
          <cell r="Z1243">
            <v>42470</v>
          </cell>
          <cell r="AA1243">
            <v>6656</v>
          </cell>
          <cell r="AB1243" t="str">
            <v xml:space="preserve">hoangan     </v>
          </cell>
          <cell r="AG1243" t="str">
            <v xml:space="preserve">strivedi    </v>
          </cell>
          <cell r="AH1243">
            <v>4502227659</v>
          </cell>
          <cell r="AL1243">
            <v>1000528865</v>
          </cell>
          <cell r="AM1243" t="str">
            <v>X</v>
          </cell>
          <cell r="AN1243" t="str">
            <v>X</v>
          </cell>
          <cell r="AR1243">
            <v>20210730</v>
          </cell>
        </row>
        <row r="1244">
          <cell r="E1244" t="str">
            <v>BHS8TA3AFS</v>
          </cell>
          <cell r="G1244">
            <v>1000081891</v>
          </cell>
          <cell r="H1244">
            <v>48</v>
          </cell>
          <cell r="I1244">
            <v>20210828</v>
          </cell>
          <cell r="J1244" t="str">
            <v>EN03</v>
          </cell>
          <cell r="K1244">
            <v>59.01</v>
          </cell>
          <cell r="L1244">
            <v>48</v>
          </cell>
          <cell r="N1244">
            <v>20210828</v>
          </cell>
          <cell r="P1244" t="str">
            <v>EN03</v>
          </cell>
          <cell r="Q1244">
            <v>59.01</v>
          </cell>
          <cell r="Z1244">
            <v>42470</v>
          </cell>
          <cell r="AA1244">
            <v>6656</v>
          </cell>
          <cell r="AB1244" t="str">
            <v xml:space="preserve">hoangan     </v>
          </cell>
          <cell r="AG1244" t="str">
            <v xml:space="preserve">strivedi    </v>
          </cell>
          <cell r="AH1244">
            <v>4502227660</v>
          </cell>
          <cell r="AL1244">
            <v>1000528865</v>
          </cell>
          <cell r="AM1244" t="str">
            <v>X</v>
          </cell>
          <cell r="AN1244" t="str">
            <v>X</v>
          </cell>
          <cell r="AR1244">
            <v>20210730</v>
          </cell>
        </row>
        <row r="1245">
          <cell r="E1245" t="str">
            <v>BHS19ICT</v>
          </cell>
          <cell r="G1245">
            <v>1000081891</v>
          </cell>
          <cell r="H1245">
            <v>8</v>
          </cell>
          <cell r="I1245">
            <v>20210807</v>
          </cell>
          <cell r="J1245" t="str">
            <v>EN03</v>
          </cell>
          <cell r="K1245">
            <v>53.27</v>
          </cell>
          <cell r="L1245">
            <v>8</v>
          </cell>
          <cell r="N1245">
            <v>20210807</v>
          </cell>
          <cell r="P1245" t="str">
            <v>EN03</v>
          </cell>
          <cell r="Q1245">
            <v>53.27</v>
          </cell>
          <cell r="Z1245">
            <v>42470</v>
          </cell>
          <cell r="AA1245">
            <v>6656</v>
          </cell>
          <cell r="AB1245" t="str">
            <v xml:space="preserve">hoangan     </v>
          </cell>
          <cell r="AG1245" t="str">
            <v xml:space="preserve">strivedi    </v>
          </cell>
          <cell r="AH1245">
            <v>4502227661</v>
          </cell>
          <cell r="AL1245">
            <v>1000528865</v>
          </cell>
          <cell r="AM1245" t="str">
            <v>X</v>
          </cell>
          <cell r="AN1245" t="str">
            <v>X</v>
          </cell>
          <cell r="AR1245">
            <v>20210730</v>
          </cell>
        </row>
        <row r="1246">
          <cell r="E1246" t="str">
            <v>BHVE4B0PC_VAT</v>
          </cell>
          <cell r="G1246">
            <v>1000081891</v>
          </cell>
          <cell r="H1246">
            <v>1</v>
          </cell>
          <cell r="I1246">
            <v>20210807</v>
          </cell>
          <cell r="J1246" t="str">
            <v>EN03</v>
          </cell>
          <cell r="K1246">
            <v>116.2</v>
          </cell>
          <cell r="L1246">
            <v>1</v>
          </cell>
          <cell r="N1246">
            <v>20210807</v>
          </cell>
          <cell r="P1246" t="str">
            <v>EN03</v>
          </cell>
          <cell r="Q1246">
            <v>116.2</v>
          </cell>
          <cell r="Z1246">
            <v>42470</v>
          </cell>
          <cell r="AA1246">
            <v>6656</v>
          </cell>
          <cell r="AB1246" t="str">
            <v xml:space="preserve">hoangan     </v>
          </cell>
          <cell r="AG1246" t="str">
            <v xml:space="preserve">strivedi    </v>
          </cell>
          <cell r="AH1246">
            <v>4502227662</v>
          </cell>
          <cell r="AL1246">
            <v>1000180207</v>
          </cell>
          <cell r="AM1246" t="str">
            <v>X</v>
          </cell>
          <cell r="AN1246" t="str">
            <v>X</v>
          </cell>
          <cell r="AR1246">
            <v>20210730</v>
          </cell>
        </row>
        <row r="1247">
          <cell r="E1247" t="str">
            <v>BHVE64B0PC_VAT</v>
          </cell>
          <cell r="G1247">
            <v>1000081891</v>
          </cell>
          <cell r="H1247">
            <v>1</v>
          </cell>
          <cell r="I1247">
            <v>20210807</v>
          </cell>
          <cell r="J1247" t="str">
            <v>EN03</v>
          </cell>
          <cell r="K1247">
            <v>122.59</v>
          </cell>
          <cell r="L1247">
            <v>1</v>
          </cell>
          <cell r="N1247">
            <v>20210807</v>
          </cell>
          <cell r="P1247" t="str">
            <v>EN03</v>
          </cell>
          <cell r="Q1247">
            <v>122.59</v>
          </cell>
          <cell r="Z1247">
            <v>42470</v>
          </cell>
          <cell r="AA1247">
            <v>6656</v>
          </cell>
          <cell r="AB1247" t="str">
            <v xml:space="preserve">hoangan     </v>
          </cell>
          <cell r="AG1247" t="str">
            <v xml:space="preserve">strivedi    </v>
          </cell>
          <cell r="AH1247">
            <v>4502227663</v>
          </cell>
          <cell r="AL1247">
            <v>1000180207</v>
          </cell>
          <cell r="AM1247" t="str">
            <v>X</v>
          </cell>
          <cell r="AN1247" t="str">
            <v>X</v>
          </cell>
          <cell r="AR1247">
            <v>20210730</v>
          </cell>
        </row>
        <row r="1248">
          <cell r="E1248" t="str">
            <v>BHVE64B0SC_VAT</v>
          </cell>
          <cell r="G1248">
            <v>1000081891</v>
          </cell>
          <cell r="H1248">
            <v>1</v>
          </cell>
          <cell r="I1248">
            <v>20210807</v>
          </cell>
          <cell r="J1248" t="str">
            <v>EN03</v>
          </cell>
          <cell r="K1248">
            <v>123.75</v>
          </cell>
          <cell r="L1248">
            <v>1</v>
          </cell>
          <cell r="N1248">
            <v>20210807</v>
          </cell>
          <cell r="P1248" t="str">
            <v>EN03</v>
          </cell>
          <cell r="Q1248">
            <v>123.75</v>
          </cell>
          <cell r="Z1248">
            <v>42470</v>
          </cell>
          <cell r="AA1248">
            <v>6656</v>
          </cell>
          <cell r="AB1248" t="str">
            <v xml:space="preserve">hoangan     </v>
          </cell>
          <cell r="AG1248" t="str">
            <v xml:space="preserve">strivedi    </v>
          </cell>
          <cell r="AH1248">
            <v>4502227664</v>
          </cell>
          <cell r="AL1248">
            <v>1000180207</v>
          </cell>
          <cell r="AM1248" t="str">
            <v>X</v>
          </cell>
          <cell r="AN1248" t="str">
            <v>X</v>
          </cell>
          <cell r="AR1248">
            <v>20210730</v>
          </cell>
        </row>
        <row r="1249">
          <cell r="E1249" t="str">
            <v>BHS19A2DUF_VAT</v>
          </cell>
          <cell r="F1249">
            <v>310</v>
          </cell>
          <cell r="G1249">
            <v>1000081891</v>
          </cell>
          <cell r="H1249" t="str">
            <v xml:space="preserve">          </v>
          </cell>
          <cell r="I1249" t="str">
            <v xml:space="preserve">          </v>
          </cell>
          <cell r="J1249" t="str">
            <v xml:space="preserve">          </v>
          </cell>
          <cell r="K1249">
            <v>7685545</v>
          </cell>
          <cell r="L1249">
            <v>40</v>
          </cell>
          <cell r="M1249" t="str">
            <v xml:space="preserve">EA </v>
          </cell>
          <cell r="N1249">
            <v>20210814</v>
          </cell>
          <cell r="O1249" t="str">
            <v>CNE2</v>
          </cell>
          <cell r="P1249" t="str">
            <v>EN03</v>
          </cell>
          <cell r="Q1249">
            <v>60.86</v>
          </cell>
          <cell r="R1249">
            <v>1</v>
          </cell>
          <cell r="S1249" t="str">
            <v xml:space="preserve"> </v>
          </cell>
          <cell r="T1249" t="str">
            <v xml:space="preserve">USD  </v>
          </cell>
          <cell r="U1249" t="str">
            <v>K</v>
          </cell>
          <cell r="V1249" t="str">
            <v xml:space="preserve"> </v>
          </cell>
          <cell r="W1249" t="str">
            <v xml:space="preserve">          </v>
          </cell>
          <cell r="X1249">
            <v>0</v>
          </cell>
          <cell r="Y1249">
            <v>502720</v>
          </cell>
          <cell r="Z1249">
            <v>42470</v>
          </cell>
          <cell r="AA1249">
            <v>6656</v>
          </cell>
          <cell r="AB1249" t="str">
            <v xml:space="preserve">hoangan     </v>
          </cell>
          <cell r="AC1249" t="str">
            <v xml:space="preserve">BHS19A2DUF_VAT                                                                                                                      </v>
          </cell>
          <cell r="AD1249" t="str">
            <v xml:space="preserve">BHS19A2DUF_VAT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9" t="str">
            <v xml:space="preserve"> </v>
          </cell>
          <cell r="AF1249" t="str">
            <v>NP5</v>
          </cell>
          <cell r="AG1249" t="str">
            <v xml:space="preserve">strivedi    </v>
          </cell>
          <cell r="AH1249">
            <v>4502230905</v>
          </cell>
          <cell r="AI1249">
            <v>10</v>
          </cell>
          <cell r="AJ1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9" t="str">
            <v xml:space="preserve">                  </v>
          </cell>
          <cell r="AL1249">
            <v>1000528865</v>
          </cell>
          <cell r="AM1249" t="str">
            <v>X</v>
          </cell>
          <cell r="AN1249" t="str">
            <v>X</v>
          </cell>
          <cell r="AR1249">
            <v>20210805</v>
          </cell>
        </row>
        <row r="1250">
          <cell r="E1250" t="str">
            <v>BHVE4FUFF_VAT</v>
          </cell>
          <cell r="F1250">
            <v>310</v>
          </cell>
          <cell r="G1250">
            <v>1000081891</v>
          </cell>
          <cell r="H1250" t="str">
            <v xml:space="preserve">          </v>
          </cell>
          <cell r="I1250" t="str">
            <v xml:space="preserve">          </v>
          </cell>
          <cell r="J1250" t="str">
            <v xml:space="preserve">          </v>
          </cell>
          <cell r="K1250">
            <v>7685545</v>
          </cell>
          <cell r="L1250">
            <v>40</v>
          </cell>
          <cell r="M1250" t="str">
            <v xml:space="preserve">EA </v>
          </cell>
          <cell r="N1250">
            <v>20210814</v>
          </cell>
          <cell r="O1250" t="str">
            <v>CNE2</v>
          </cell>
          <cell r="P1250" t="str">
            <v>EN03</v>
          </cell>
          <cell r="Q1250">
            <v>119.36</v>
          </cell>
          <cell r="R1250">
            <v>1</v>
          </cell>
          <cell r="S1250" t="str">
            <v xml:space="preserve"> </v>
          </cell>
          <cell r="T1250" t="str">
            <v xml:space="preserve">USD  </v>
          </cell>
          <cell r="U1250" t="str">
            <v>K</v>
          </cell>
          <cell r="V1250" t="str">
            <v xml:space="preserve"> </v>
          </cell>
          <cell r="W1250" t="str">
            <v xml:space="preserve">          </v>
          </cell>
          <cell r="X1250">
            <v>0</v>
          </cell>
          <cell r="Y1250">
            <v>502720</v>
          </cell>
          <cell r="Z1250">
            <v>42470</v>
          </cell>
          <cell r="AA1250">
            <v>6656</v>
          </cell>
          <cell r="AB1250" t="str">
            <v xml:space="preserve">hoangan     </v>
          </cell>
          <cell r="AC1250" t="str">
            <v xml:space="preserve">BHVE4FUFF_VAT                                                                                                                       </v>
          </cell>
          <cell r="AD1250" t="str">
            <v xml:space="preserve">BHVE4FUFF_VAT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0" t="str">
            <v xml:space="preserve"> </v>
          </cell>
          <cell r="AF1250" t="str">
            <v>NP5</v>
          </cell>
          <cell r="AG1250" t="str">
            <v xml:space="preserve">strivedi    </v>
          </cell>
          <cell r="AH1250">
            <v>4502230906</v>
          </cell>
          <cell r="AI1250">
            <v>10</v>
          </cell>
          <cell r="AJ1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0" t="str">
            <v xml:space="preserve">                  </v>
          </cell>
          <cell r="AL1250">
            <v>1000180207</v>
          </cell>
          <cell r="AM1250" t="str">
            <v>X</v>
          </cell>
          <cell r="AN1250" t="str">
            <v>X</v>
          </cell>
          <cell r="AR1250">
            <v>20210805</v>
          </cell>
        </row>
        <row r="1251">
          <cell r="E1251" t="str">
            <v>ARSS2CESF1_PCODE</v>
          </cell>
          <cell r="F1251">
            <v>310</v>
          </cell>
          <cell r="G1251">
            <v>1000081891</v>
          </cell>
          <cell r="H1251" t="str">
            <v xml:space="preserve">          </v>
          </cell>
          <cell r="I1251" t="str">
            <v xml:space="preserve">          </v>
          </cell>
          <cell r="J1251" t="str">
            <v xml:space="preserve">          </v>
          </cell>
          <cell r="K1251">
            <v>7685545</v>
          </cell>
          <cell r="L1251">
            <v>44</v>
          </cell>
          <cell r="M1251" t="str">
            <v xml:space="preserve">EA </v>
          </cell>
          <cell r="N1251">
            <v>20210814</v>
          </cell>
          <cell r="O1251" t="str">
            <v>CNE2</v>
          </cell>
          <cell r="P1251" t="str">
            <v>EN03</v>
          </cell>
          <cell r="Q1251">
            <v>4.28</v>
          </cell>
          <cell r="R1251">
            <v>1</v>
          </cell>
          <cell r="S1251" t="str">
            <v xml:space="preserve"> </v>
          </cell>
          <cell r="T1251" t="str">
            <v xml:space="preserve">USD  </v>
          </cell>
          <cell r="U1251" t="str">
            <v>K</v>
          </cell>
          <cell r="V1251" t="str">
            <v xml:space="preserve"> </v>
          </cell>
          <cell r="W1251" t="str">
            <v xml:space="preserve">          </v>
          </cell>
          <cell r="X1251">
            <v>0</v>
          </cell>
          <cell r="Y1251">
            <v>502720</v>
          </cell>
          <cell r="Z1251">
            <v>42470</v>
          </cell>
          <cell r="AA1251">
            <v>6656</v>
          </cell>
          <cell r="AB1251" t="str">
            <v xml:space="preserve">rvolkman    </v>
          </cell>
          <cell r="AC1251" t="str">
            <v xml:space="preserve">ARSS2CESF1_PCODE                                                                                                                    </v>
          </cell>
          <cell r="AD1251" t="str">
            <v xml:space="preserve">ARSS2CESF1_PCODE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1" t="str">
            <v xml:space="preserve"> </v>
          </cell>
          <cell r="AF1251" t="str">
            <v>NP5</v>
          </cell>
          <cell r="AG1251" t="str">
            <v xml:space="preserve">jahorn      </v>
          </cell>
          <cell r="AH1251">
            <v>4502230907</v>
          </cell>
          <cell r="AI1251">
            <v>10</v>
          </cell>
          <cell r="AJ1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1" t="str">
            <v xml:space="preserve">                  </v>
          </cell>
          <cell r="AL1251">
            <v>1000527524</v>
          </cell>
          <cell r="AM1251" t="str">
            <v>X</v>
          </cell>
          <cell r="AN1251" t="str">
            <v>X</v>
          </cell>
          <cell r="AR1251">
            <v>20210805</v>
          </cell>
        </row>
        <row r="1252">
          <cell r="E1252" t="str">
            <v>PP1TDOEBH_VAT</v>
          </cell>
          <cell r="F1252">
            <v>310</v>
          </cell>
          <cell r="G1252">
            <v>1000081891</v>
          </cell>
          <cell r="H1252" t="str">
            <v xml:space="preserve">          </v>
          </cell>
          <cell r="I1252" t="str">
            <v xml:space="preserve">          </v>
          </cell>
          <cell r="J1252" t="str">
            <v xml:space="preserve">          </v>
          </cell>
          <cell r="K1252">
            <v>7685545</v>
          </cell>
          <cell r="L1252">
            <v>4</v>
          </cell>
          <cell r="M1252" t="str">
            <v xml:space="preserve">EA </v>
          </cell>
          <cell r="N1252">
            <v>20210814</v>
          </cell>
          <cell r="O1252" t="str">
            <v>CNE2</v>
          </cell>
          <cell r="P1252" t="str">
            <v>EN03</v>
          </cell>
          <cell r="Q1252">
            <v>34.96</v>
          </cell>
          <cell r="R1252">
            <v>1</v>
          </cell>
          <cell r="S1252" t="str">
            <v xml:space="preserve"> </v>
          </cell>
          <cell r="T1252" t="str">
            <v xml:space="preserve">USD  </v>
          </cell>
          <cell r="U1252" t="str">
            <v>K</v>
          </cell>
          <cell r="V1252" t="str">
            <v xml:space="preserve"> </v>
          </cell>
          <cell r="W1252" t="str">
            <v xml:space="preserve">          </v>
          </cell>
          <cell r="X1252">
            <v>0</v>
          </cell>
          <cell r="Y1252">
            <v>502720</v>
          </cell>
          <cell r="Z1252">
            <v>42470</v>
          </cell>
          <cell r="AA1252">
            <v>6656</v>
          </cell>
          <cell r="AB1252" t="str">
            <v xml:space="preserve">hoangan     </v>
          </cell>
          <cell r="AC1252" t="str">
            <v xml:space="preserve">PP1TDOEBH_VAT                                                                                                                       </v>
          </cell>
          <cell r="AD1252" t="str">
            <v xml:space="preserve">PP1TDOEBH_VAT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2" t="str">
            <v xml:space="preserve"> </v>
          </cell>
          <cell r="AF1252" t="str">
            <v>NP5</v>
          </cell>
          <cell r="AG1252" t="str">
            <v xml:space="preserve">strivedi    </v>
          </cell>
          <cell r="AH1252">
            <v>4502230908</v>
          </cell>
          <cell r="AI1252">
            <v>10</v>
          </cell>
          <cell r="AJ1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2" t="str">
            <v xml:space="preserve">                  </v>
          </cell>
          <cell r="AL1252">
            <v>1000521986</v>
          </cell>
          <cell r="AM1252" t="str">
            <v>X</v>
          </cell>
          <cell r="AN1252" t="str">
            <v>X</v>
          </cell>
          <cell r="AR1252">
            <v>20210805</v>
          </cell>
        </row>
        <row r="1253">
          <cell r="E1253" t="str">
            <v>AVEF30MSQS</v>
          </cell>
          <cell r="G1253">
            <v>1000081891</v>
          </cell>
          <cell r="L1253">
            <v>156</v>
          </cell>
          <cell r="N1253">
            <v>20210828</v>
          </cell>
          <cell r="P1253" t="str">
            <v>EN03</v>
          </cell>
          <cell r="Q1253">
            <v>117.26</v>
          </cell>
          <cell r="Z1253">
            <v>42470</v>
          </cell>
          <cell r="AA1253">
            <v>6656</v>
          </cell>
          <cell r="AB1253" t="str">
            <v xml:space="preserve">ggaba       </v>
          </cell>
          <cell r="AG1253" t="str">
            <v xml:space="preserve">jahorn      </v>
          </cell>
          <cell r="AH1253">
            <v>4502231523</v>
          </cell>
          <cell r="AL1253">
            <v>1000523037</v>
          </cell>
          <cell r="AM1253" t="str">
            <v>X</v>
          </cell>
          <cell r="AN1253" t="str">
            <v>X</v>
          </cell>
          <cell r="AR1253">
            <v>20210806</v>
          </cell>
        </row>
        <row r="1254">
          <cell r="E1254" t="str">
            <v>APS38EX152</v>
          </cell>
          <cell r="G1254">
            <v>1000081891</v>
          </cell>
          <cell r="L1254">
            <v>92</v>
          </cell>
          <cell r="N1254">
            <v>20210904</v>
          </cell>
          <cell r="P1254" t="str">
            <v>EN03</v>
          </cell>
          <cell r="Q1254">
            <v>40.5</v>
          </cell>
          <cell r="Z1254">
            <v>42470</v>
          </cell>
          <cell r="AA1254">
            <v>6656</v>
          </cell>
          <cell r="AB1254" t="str">
            <v xml:space="preserve">hoangan     </v>
          </cell>
          <cell r="AG1254" t="str">
            <v xml:space="preserve">strivedi    </v>
          </cell>
          <cell r="AH1254">
            <v>4502231499</v>
          </cell>
          <cell r="AL1254">
            <v>1000527530</v>
          </cell>
          <cell r="AM1254" t="str">
            <v>X</v>
          </cell>
          <cell r="AN1254" t="str">
            <v>X</v>
          </cell>
          <cell r="AR1254">
            <v>20210806</v>
          </cell>
        </row>
        <row r="1255">
          <cell r="E1255" t="str">
            <v>ARMS12BSC</v>
          </cell>
          <cell r="G1255">
            <v>1000081891</v>
          </cell>
          <cell r="L1255">
            <v>42</v>
          </cell>
          <cell r="N1255">
            <v>20210821</v>
          </cell>
          <cell r="P1255" t="str">
            <v>EN03</v>
          </cell>
          <cell r="Q1255">
            <v>4.41</v>
          </cell>
          <cell r="Z1255">
            <v>42470</v>
          </cell>
          <cell r="AA1255">
            <v>6656</v>
          </cell>
          <cell r="AB1255" t="str">
            <v xml:space="preserve">rvolkman    </v>
          </cell>
          <cell r="AG1255" t="str">
            <v xml:space="preserve">rjpitkin    </v>
          </cell>
          <cell r="AH1255">
            <v>4502231500</v>
          </cell>
          <cell r="AL1255">
            <v>1000527522</v>
          </cell>
          <cell r="AM1255" t="str">
            <v>X</v>
          </cell>
          <cell r="AN1255" t="str">
            <v>X</v>
          </cell>
          <cell r="AR1255">
            <v>20210806</v>
          </cell>
        </row>
        <row r="1256">
          <cell r="E1256" t="str">
            <v>ARMS12BSF</v>
          </cell>
          <cell r="G1256">
            <v>1000081891</v>
          </cell>
          <cell r="L1256">
            <v>68</v>
          </cell>
          <cell r="N1256">
            <v>20210821</v>
          </cell>
          <cell r="P1256" t="str">
            <v>EN03</v>
          </cell>
          <cell r="Q1256">
            <v>4.41</v>
          </cell>
          <cell r="Z1256">
            <v>42470</v>
          </cell>
          <cell r="AA1256">
            <v>6656</v>
          </cell>
          <cell r="AB1256" t="str">
            <v xml:space="preserve">rvolkman    </v>
          </cell>
          <cell r="AG1256" t="str">
            <v xml:space="preserve">rjpitkin    </v>
          </cell>
          <cell r="AH1256">
            <v>4502231501</v>
          </cell>
          <cell r="AL1256">
            <v>1000527522</v>
          </cell>
          <cell r="AM1256" t="str">
            <v>X</v>
          </cell>
          <cell r="AN1256" t="str">
            <v>X</v>
          </cell>
          <cell r="AR1256">
            <v>20210806</v>
          </cell>
        </row>
        <row r="1257">
          <cell r="E1257" t="str">
            <v>AR1DEBQLCC</v>
          </cell>
          <cell r="G1257">
            <v>1000081891</v>
          </cell>
          <cell r="L1257">
            <v>248</v>
          </cell>
          <cell r="N1257">
            <v>20210821</v>
          </cell>
          <cell r="P1257" t="str">
            <v>EN03</v>
          </cell>
          <cell r="Q1257">
            <v>29.16</v>
          </cell>
          <cell r="Z1257">
            <v>42470</v>
          </cell>
          <cell r="AA1257">
            <v>6656</v>
          </cell>
          <cell r="AB1257" t="str">
            <v xml:space="preserve">rvolkman    </v>
          </cell>
          <cell r="AG1257" t="str">
            <v xml:space="preserve">jahorn      </v>
          </cell>
          <cell r="AH1257">
            <v>4502231502</v>
          </cell>
          <cell r="AL1257">
            <v>1000527524</v>
          </cell>
          <cell r="AM1257" t="str">
            <v>X</v>
          </cell>
          <cell r="AN1257" t="str">
            <v>X</v>
          </cell>
          <cell r="AR1257">
            <v>20210806</v>
          </cell>
        </row>
        <row r="1258">
          <cell r="E1258" t="str">
            <v>AE38I2ES0P</v>
          </cell>
          <cell r="G1258">
            <v>1000081891</v>
          </cell>
          <cell r="L1258">
            <v>20</v>
          </cell>
          <cell r="N1258">
            <v>20210821</v>
          </cell>
          <cell r="P1258" t="str">
            <v>EN03</v>
          </cell>
          <cell r="Q1258">
            <v>41.4</v>
          </cell>
          <cell r="Z1258">
            <v>42470</v>
          </cell>
          <cell r="AA1258">
            <v>6656</v>
          </cell>
          <cell r="AB1258" t="str">
            <v xml:space="preserve">ggaba       </v>
          </cell>
          <cell r="AG1258" t="str">
            <v xml:space="preserve">mjamies     </v>
          </cell>
          <cell r="AH1258">
            <v>4502231503</v>
          </cell>
          <cell r="AL1258">
            <v>1000521508</v>
          </cell>
          <cell r="AM1258" t="str">
            <v>X</v>
          </cell>
          <cell r="AN1258" t="str">
            <v>X</v>
          </cell>
          <cell r="AR1258">
            <v>20210806</v>
          </cell>
        </row>
        <row r="1259">
          <cell r="E1259" t="str">
            <v>AE38R1ES0P</v>
          </cell>
          <cell r="G1259">
            <v>1000081891</v>
          </cell>
          <cell r="L1259">
            <v>20</v>
          </cell>
          <cell r="N1259">
            <v>20210821</v>
          </cell>
          <cell r="P1259" t="str">
            <v>EN03</v>
          </cell>
          <cell r="Q1259">
            <v>42.27</v>
          </cell>
          <cell r="Z1259">
            <v>42470</v>
          </cell>
          <cell r="AA1259">
            <v>6656</v>
          </cell>
          <cell r="AB1259" t="str">
            <v xml:space="preserve">ggaba       </v>
          </cell>
          <cell r="AG1259" t="str">
            <v xml:space="preserve">mjamies     </v>
          </cell>
          <cell r="AH1259">
            <v>4502231504</v>
          </cell>
          <cell r="AL1259">
            <v>1000521508</v>
          </cell>
          <cell r="AM1259" t="str">
            <v>X</v>
          </cell>
          <cell r="AN1259" t="str">
            <v>X</v>
          </cell>
          <cell r="AR1259">
            <v>20210806</v>
          </cell>
        </row>
        <row r="1260">
          <cell r="E1260" t="str">
            <v>AE76I2ES0P</v>
          </cell>
          <cell r="G1260">
            <v>1000081891</v>
          </cell>
          <cell r="L1260">
            <v>20</v>
          </cell>
          <cell r="N1260">
            <v>20210821</v>
          </cell>
          <cell r="P1260" t="str">
            <v>EN03</v>
          </cell>
          <cell r="Q1260">
            <v>45.78</v>
          </cell>
          <cell r="Z1260">
            <v>42470</v>
          </cell>
          <cell r="AA1260">
            <v>6656</v>
          </cell>
          <cell r="AB1260" t="str">
            <v xml:space="preserve">ggaba       </v>
          </cell>
          <cell r="AG1260" t="str">
            <v xml:space="preserve">mjamies     </v>
          </cell>
          <cell r="AH1260">
            <v>4502231505</v>
          </cell>
          <cell r="AL1260">
            <v>1000521508</v>
          </cell>
          <cell r="AM1260" t="str">
            <v>X</v>
          </cell>
          <cell r="AN1260" t="str">
            <v>X</v>
          </cell>
          <cell r="AR1260">
            <v>20210806</v>
          </cell>
        </row>
        <row r="1261">
          <cell r="E1261" t="str">
            <v>AE76R1ES0P</v>
          </cell>
          <cell r="G1261">
            <v>1000081891</v>
          </cell>
          <cell r="L1261">
            <v>20</v>
          </cell>
          <cell r="N1261">
            <v>20210821</v>
          </cell>
          <cell r="P1261" t="str">
            <v>EN03</v>
          </cell>
          <cell r="Q1261">
            <v>44.92</v>
          </cell>
          <cell r="Z1261">
            <v>42470</v>
          </cell>
          <cell r="AA1261">
            <v>6656</v>
          </cell>
          <cell r="AB1261" t="str">
            <v xml:space="preserve">ggaba       </v>
          </cell>
          <cell r="AG1261" t="str">
            <v xml:space="preserve">mjamies     </v>
          </cell>
          <cell r="AH1261">
            <v>4502231506</v>
          </cell>
          <cell r="AL1261">
            <v>1000521508</v>
          </cell>
          <cell r="AM1261" t="str">
            <v>X</v>
          </cell>
          <cell r="AN1261" t="str">
            <v>X</v>
          </cell>
          <cell r="AR1261">
            <v>20210806</v>
          </cell>
        </row>
        <row r="1262">
          <cell r="E1262" t="str">
            <v>AE15I2ES0P</v>
          </cell>
          <cell r="G1262">
            <v>1000081891</v>
          </cell>
          <cell r="L1262">
            <v>18</v>
          </cell>
          <cell r="N1262">
            <v>20210821</v>
          </cell>
          <cell r="P1262" t="str">
            <v>EN03</v>
          </cell>
          <cell r="Q1262">
            <v>111</v>
          </cell>
          <cell r="Z1262">
            <v>42470</v>
          </cell>
          <cell r="AA1262">
            <v>6656</v>
          </cell>
          <cell r="AB1262" t="str">
            <v xml:space="preserve">ggaba       </v>
          </cell>
          <cell r="AG1262" t="str">
            <v xml:space="preserve">mjamies     </v>
          </cell>
          <cell r="AH1262">
            <v>4502231507</v>
          </cell>
          <cell r="AL1262">
            <v>1000521508</v>
          </cell>
          <cell r="AM1262" t="str">
            <v>X</v>
          </cell>
          <cell r="AN1262" t="str">
            <v>X</v>
          </cell>
          <cell r="AR1262">
            <v>20210806</v>
          </cell>
        </row>
        <row r="1263">
          <cell r="E1263" t="str">
            <v>AE15R1ES0P</v>
          </cell>
          <cell r="G1263">
            <v>1000081891</v>
          </cell>
          <cell r="L1263">
            <v>18</v>
          </cell>
          <cell r="N1263">
            <v>20210821</v>
          </cell>
          <cell r="P1263" t="str">
            <v>EN03</v>
          </cell>
          <cell r="Q1263">
            <v>110.15</v>
          </cell>
          <cell r="Z1263">
            <v>42470</v>
          </cell>
          <cell r="AA1263">
            <v>6656</v>
          </cell>
          <cell r="AB1263" t="str">
            <v xml:space="preserve">ggaba       </v>
          </cell>
          <cell r="AG1263" t="str">
            <v xml:space="preserve">mjamies     </v>
          </cell>
          <cell r="AH1263">
            <v>4502231508</v>
          </cell>
          <cell r="AL1263">
            <v>1000521508</v>
          </cell>
          <cell r="AM1263" t="str">
            <v>X</v>
          </cell>
          <cell r="AN1263" t="str">
            <v>X</v>
          </cell>
          <cell r="AR1263">
            <v>20210806</v>
          </cell>
        </row>
        <row r="1264">
          <cell r="E1264" t="str">
            <v>AP3P4POPF</v>
          </cell>
          <cell r="G1264">
            <v>1000016047</v>
          </cell>
          <cell r="L1264">
            <v>8</v>
          </cell>
          <cell r="N1264">
            <v>20210828</v>
          </cell>
          <cell r="P1264" t="str">
            <v>EN01</v>
          </cell>
          <cell r="Q1264">
            <v>45.4</v>
          </cell>
          <cell r="Z1264">
            <v>42470</v>
          </cell>
          <cell r="AA1264">
            <v>6656</v>
          </cell>
          <cell r="AB1264" t="str">
            <v xml:space="preserve">rvolkman    </v>
          </cell>
          <cell r="AG1264" t="str">
            <v xml:space="preserve">mjamies     </v>
          </cell>
          <cell r="AH1264">
            <v>4502231509</v>
          </cell>
          <cell r="AL1264">
            <v>1000527534</v>
          </cell>
          <cell r="AM1264" t="str">
            <v>X</v>
          </cell>
          <cell r="AN1264" t="str">
            <v>X</v>
          </cell>
          <cell r="AR1264">
            <v>20210806</v>
          </cell>
        </row>
        <row r="1265">
          <cell r="E1265" t="str">
            <v>AP3P1POPF</v>
          </cell>
          <cell r="G1265">
            <v>1000016047</v>
          </cell>
          <cell r="L1265">
            <v>8</v>
          </cell>
          <cell r="N1265">
            <v>20210814</v>
          </cell>
          <cell r="P1265" t="str">
            <v>EN01</v>
          </cell>
          <cell r="Q1265">
            <v>45.4</v>
          </cell>
          <cell r="Z1265">
            <v>42470</v>
          </cell>
          <cell r="AA1265">
            <v>6656</v>
          </cell>
          <cell r="AB1265" t="str">
            <v xml:space="preserve">rvolkman    </v>
          </cell>
          <cell r="AG1265" t="str">
            <v xml:space="preserve">mjamies     </v>
          </cell>
          <cell r="AH1265">
            <v>4502231510</v>
          </cell>
          <cell r="AL1265">
            <v>1000527534</v>
          </cell>
          <cell r="AM1265" t="str">
            <v>X</v>
          </cell>
          <cell r="AN1265" t="str">
            <v>X</v>
          </cell>
          <cell r="AR1265">
            <v>20210806</v>
          </cell>
        </row>
        <row r="1266">
          <cell r="E1266" t="str">
            <v>AP3P2POPF</v>
          </cell>
          <cell r="G1266">
            <v>1000016047</v>
          </cell>
          <cell r="L1266">
            <v>8</v>
          </cell>
          <cell r="N1266">
            <v>20210814</v>
          </cell>
          <cell r="P1266" t="str">
            <v>EN01</v>
          </cell>
          <cell r="Q1266">
            <v>45.4</v>
          </cell>
          <cell r="Z1266">
            <v>42470</v>
          </cell>
          <cell r="AA1266">
            <v>6656</v>
          </cell>
          <cell r="AB1266" t="str">
            <v xml:space="preserve">rvolkman    </v>
          </cell>
          <cell r="AG1266" t="str">
            <v xml:space="preserve">mjamies     </v>
          </cell>
          <cell r="AH1266">
            <v>4502231511</v>
          </cell>
          <cell r="AL1266">
            <v>1000527534</v>
          </cell>
          <cell r="AM1266" t="str">
            <v>X</v>
          </cell>
          <cell r="AN1266" t="str">
            <v>X</v>
          </cell>
          <cell r="AR1266">
            <v>20210806</v>
          </cell>
        </row>
        <row r="1267">
          <cell r="E1267" t="str">
            <v>AP3P4MEPF</v>
          </cell>
          <cell r="G1267">
            <v>1000016047</v>
          </cell>
          <cell r="L1267">
            <v>24</v>
          </cell>
          <cell r="N1267">
            <v>20210828</v>
          </cell>
          <cell r="P1267" t="str">
            <v>EN01</v>
          </cell>
          <cell r="Q1267">
            <v>45.4</v>
          </cell>
          <cell r="Z1267">
            <v>42470</v>
          </cell>
          <cell r="AA1267">
            <v>6656</v>
          </cell>
          <cell r="AB1267" t="str">
            <v xml:space="preserve">rvolkman    </v>
          </cell>
          <cell r="AG1267" t="str">
            <v xml:space="preserve">mjamies     </v>
          </cell>
          <cell r="AH1267">
            <v>4502231512</v>
          </cell>
          <cell r="AL1267">
            <v>1000527534</v>
          </cell>
          <cell r="AM1267" t="str">
            <v>X</v>
          </cell>
          <cell r="AN1267" t="str">
            <v>X</v>
          </cell>
          <cell r="AR1267">
            <v>20210806</v>
          </cell>
        </row>
        <row r="1268">
          <cell r="E1268" t="str">
            <v>AP3P1MEPF</v>
          </cell>
          <cell r="G1268">
            <v>1000016047</v>
          </cell>
          <cell r="L1268">
            <v>8</v>
          </cell>
          <cell r="N1268">
            <v>20210814</v>
          </cell>
          <cell r="P1268" t="str">
            <v>EN01</v>
          </cell>
          <cell r="Q1268">
            <v>45.4</v>
          </cell>
          <cell r="Z1268">
            <v>42470</v>
          </cell>
          <cell r="AA1268">
            <v>6656</v>
          </cell>
          <cell r="AB1268" t="str">
            <v xml:space="preserve">rvolkman    </v>
          </cell>
          <cell r="AG1268" t="str">
            <v xml:space="preserve">mjamies     </v>
          </cell>
          <cell r="AH1268">
            <v>4502231513</v>
          </cell>
          <cell r="AL1268">
            <v>1000527534</v>
          </cell>
          <cell r="AM1268" t="str">
            <v>X</v>
          </cell>
          <cell r="AN1268" t="str">
            <v>X</v>
          </cell>
          <cell r="AR1268">
            <v>20210806</v>
          </cell>
        </row>
        <row r="1269">
          <cell r="E1269" t="str">
            <v>ARPS15BSC</v>
          </cell>
          <cell r="G1269">
            <v>1000016047</v>
          </cell>
          <cell r="L1269">
            <v>79</v>
          </cell>
          <cell r="N1269">
            <v>20210828</v>
          </cell>
          <cell r="P1269" t="str">
            <v>EN03</v>
          </cell>
          <cell r="Q1269">
            <v>109.52</v>
          </cell>
          <cell r="Z1269">
            <v>42470</v>
          </cell>
          <cell r="AA1269">
            <v>6656</v>
          </cell>
          <cell r="AB1269" t="str">
            <v xml:space="preserve">rvolkman    </v>
          </cell>
          <cell r="AG1269" t="str">
            <v xml:space="preserve">rjpitkin    </v>
          </cell>
          <cell r="AH1269">
            <v>4502231514</v>
          </cell>
          <cell r="AL1269">
            <v>1000527524</v>
          </cell>
          <cell r="AM1269" t="str">
            <v>X</v>
          </cell>
          <cell r="AN1269" t="str">
            <v>X</v>
          </cell>
          <cell r="AR1269">
            <v>20210806</v>
          </cell>
        </row>
        <row r="1270">
          <cell r="E1270" t="str">
            <v>ARPS15BSF</v>
          </cell>
          <cell r="G1270">
            <v>1000016047</v>
          </cell>
          <cell r="L1270">
            <v>147</v>
          </cell>
          <cell r="N1270">
            <v>20210828</v>
          </cell>
          <cell r="P1270" t="str">
            <v>EN03</v>
          </cell>
          <cell r="Q1270">
            <v>109.52</v>
          </cell>
          <cell r="Z1270">
            <v>42470</v>
          </cell>
          <cell r="AA1270">
            <v>6656</v>
          </cell>
          <cell r="AB1270" t="str">
            <v xml:space="preserve">rvolkman    </v>
          </cell>
          <cell r="AG1270" t="str">
            <v xml:space="preserve">rjpitkin    </v>
          </cell>
          <cell r="AH1270">
            <v>4502231515</v>
          </cell>
          <cell r="AL1270">
            <v>1000527524</v>
          </cell>
          <cell r="AM1270" t="str">
            <v>X</v>
          </cell>
          <cell r="AN1270" t="str">
            <v>X</v>
          </cell>
          <cell r="AR1270">
            <v>20210806</v>
          </cell>
        </row>
        <row r="1271">
          <cell r="E1271" t="str">
            <v>YRR2E019S1_PCODE</v>
          </cell>
          <cell r="F1271">
            <v>310</v>
          </cell>
          <cell r="G1271">
            <v>1000081891</v>
          </cell>
          <cell r="H1271" t="str">
            <v xml:space="preserve">          </v>
          </cell>
          <cell r="I1271" t="str">
            <v xml:space="preserve">          </v>
          </cell>
          <cell r="J1271" t="str">
            <v xml:space="preserve">          </v>
          </cell>
          <cell r="K1271">
            <v>7685545</v>
          </cell>
          <cell r="L1271">
            <v>20</v>
          </cell>
          <cell r="M1271" t="str">
            <v xml:space="preserve">EA </v>
          </cell>
          <cell r="N1271">
            <v>20210821</v>
          </cell>
          <cell r="O1271" t="str">
            <v>CNE2</v>
          </cell>
          <cell r="P1271" t="str">
            <v>EN03</v>
          </cell>
          <cell r="Q1271">
            <v>3.28</v>
          </cell>
          <cell r="R1271">
            <v>1</v>
          </cell>
          <cell r="S1271" t="str">
            <v xml:space="preserve"> </v>
          </cell>
          <cell r="T1271" t="str">
            <v xml:space="preserve">USD  </v>
          </cell>
          <cell r="U1271" t="str">
            <v>K</v>
          </cell>
          <cell r="V1271" t="str">
            <v xml:space="preserve"> </v>
          </cell>
          <cell r="W1271" t="str">
            <v xml:space="preserve">          </v>
          </cell>
          <cell r="X1271">
            <v>0</v>
          </cell>
          <cell r="Y1271">
            <v>502720</v>
          </cell>
          <cell r="Z1271">
            <v>42470</v>
          </cell>
          <cell r="AA1271">
            <v>6656</v>
          </cell>
          <cell r="AB1271" t="str">
            <v xml:space="preserve">tlcoenen    </v>
          </cell>
          <cell r="AC1271" t="str">
            <v xml:space="preserve">YRR2E019S1_PCODE                                                                                                                    </v>
          </cell>
          <cell r="AD1271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1" t="str">
            <v xml:space="preserve"> </v>
          </cell>
          <cell r="AF1271" t="str">
            <v>NPA</v>
          </cell>
          <cell r="AG1271" t="str">
            <v xml:space="preserve">pruscito    </v>
          </cell>
          <cell r="AH1271">
            <v>4502233052</v>
          </cell>
          <cell r="AI1271">
            <v>10</v>
          </cell>
          <cell r="AJ1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1" t="str">
            <v xml:space="preserve">                  </v>
          </cell>
          <cell r="AL1271">
            <v>1000514619</v>
          </cell>
          <cell r="AM1271" t="str">
            <v>X</v>
          </cell>
          <cell r="AN1271" t="str">
            <v>X</v>
          </cell>
          <cell r="AR1271">
            <v>20210811</v>
          </cell>
        </row>
        <row r="1272">
          <cell r="E1272" t="str">
            <v>YRR2E960S2_PCODE</v>
          </cell>
          <cell r="F1272">
            <v>310</v>
          </cell>
          <cell r="G1272">
            <v>1000081891</v>
          </cell>
          <cell r="H1272" t="str">
            <v xml:space="preserve">          </v>
          </cell>
          <cell r="I1272" t="str">
            <v xml:space="preserve">          </v>
          </cell>
          <cell r="J1272" t="str">
            <v xml:space="preserve">          </v>
          </cell>
          <cell r="K1272">
            <v>7685545</v>
          </cell>
          <cell r="L1272">
            <v>9</v>
          </cell>
          <cell r="M1272" t="str">
            <v xml:space="preserve">EA </v>
          </cell>
          <cell r="N1272">
            <v>20210821</v>
          </cell>
          <cell r="O1272" t="str">
            <v>CNE2</v>
          </cell>
          <cell r="P1272" t="str">
            <v>EN03</v>
          </cell>
          <cell r="Q1272">
            <v>3.27</v>
          </cell>
          <cell r="R1272">
            <v>1</v>
          </cell>
          <cell r="S1272" t="str">
            <v xml:space="preserve"> </v>
          </cell>
          <cell r="T1272" t="str">
            <v xml:space="preserve">USD  </v>
          </cell>
          <cell r="U1272" t="str">
            <v>K</v>
          </cell>
          <cell r="V1272" t="str">
            <v xml:space="preserve"> </v>
          </cell>
          <cell r="W1272" t="str">
            <v xml:space="preserve">          </v>
          </cell>
          <cell r="X1272">
            <v>0</v>
          </cell>
          <cell r="Y1272">
            <v>502720</v>
          </cell>
          <cell r="Z1272">
            <v>42470</v>
          </cell>
          <cell r="AA1272">
            <v>6656</v>
          </cell>
          <cell r="AB1272" t="str">
            <v xml:space="preserve">tlcoenen    </v>
          </cell>
          <cell r="AC1272" t="str">
            <v xml:space="preserve">YRR2E960S2_PCODE                                                                                                                    </v>
          </cell>
          <cell r="AD1272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2" t="str">
            <v xml:space="preserve"> </v>
          </cell>
          <cell r="AF1272" t="str">
            <v>NPA</v>
          </cell>
          <cell r="AG1272" t="str">
            <v xml:space="preserve">pruscito    </v>
          </cell>
          <cell r="AH1272">
            <v>4502233061</v>
          </cell>
          <cell r="AI1272">
            <v>10</v>
          </cell>
          <cell r="AJ1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2" t="str">
            <v xml:space="preserve">                  </v>
          </cell>
          <cell r="AL1272">
            <v>1000514619</v>
          </cell>
          <cell r="AM1272" t="str">
            <v>X</v>
          </cell>
          <cell r="AN1272" t="str">
            <v>X</v>
          </cell>
          <cell r="AR1272">
            <v>20210811</v>
          </cell>
        </row>
        <row r="1273">
          <cell r="E1273" t="str">
            <v>YRRM2E240S_PCODE</v>
          </cell>
          <cell r="F1273">
            <v>310</v>
          </cell>
          <cell r="G1273">
            <v>1000081891</v>
          </cell>
          <cell r="H1273" t="str">
            <v xml:space="preserve">          </v>
          </cell>
          <cell r="I1273" t="str">
            <v xml:space="preserve">          </v>
          </cell>
          <cell r="J1273" t="str">
            <v xml:space="preserve">          </v>
          </cell>
          <cell r="K1273">
            <v>7685545</v>
          </cell>
          <cell r="L1273">
            <v>15</v>
          </cell>
          <cell r="M1273" t="str">
            <v xml:space="preserve">EA </v>
          </cell>
          <cell r="N1273">
            <v>20210821</v>
          </cell>
          <cell r="O1273" t="str">
            <v>CNE2</v>
          </cell>
          <cell r="P1273" t="str">
            <v>EN03</v>
          </cell>
          <cell r="Q1273">
            <v>3.42</v>
          </cell>
          <cell r="R1273">
            <v>1</v>
          </cell>
          <cell r="S1273" t="str">
            <v xml:space="preserve"> </v>
          </cell>
          <cell r="T1273" t="str">
            <v xml:space="preserve">USD  </v>
          </cell>
          <cell r="U1273" t="str">
            <v>K</v>
          </cell>
          <cell r="V1273" t="str">
            <v xml:space="preserve"> </v>
          </cell>
          <cell r="W1273" t="str">
            <v xml:space="preserve">          </v>
          </cell>
          <cell r="X1273">
            <v>0</v>
          </cell>
          <cell r="Y1273">
            <v>502720</v>
          </cell>
          <cell r="Z1273">
            <v>42470</v>
          </cell>
          <cell r="AA1273">
            <v>6656</v>
          </cell>
          <cell r="AB1273" t="str">
            <v xml:space="preserve">tlcoenen    </v>
          </cell>
          <cell r="AC1273" t="str">
            <v xml:space="preserve">YRRM2E240S_PCODE                                                                                                                    </v>
          </cell>
          <cell r="AD1273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3" t="str">
            <v xml:space="preserve"> </v>
          </cell>
          <cell r="AF1273" t="str">
            <v>NPA</v>
          </cell>
          <cell r="AG1273" t="str">
            <v xml:space="preserve">pruscito    </v>
          </cell>
          <cell r="AH1273">
            <v>4502233062</v>
          </cell>
          <cell r="AI1273">
            <v>10</v>
          </cell>
          <cell r="AJ1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3" t="str">
            <v xml:space="preserve">                  </v>
          </cell>
          <cell r="AL1273">
            <v>1000523982</v>
          </cell>
          <cell r="AM1273" t="str">
            <v>X</v>
          </cell>
          <cell r="AN1273" t="str">
            <v>X</v>
          </cell>
          <cell r="AR1273">
            <v>20210811</v>
          </cell>
        </row>
        <row r="1274">
          <cell r="E1274" t="str">
            <v>YRRM2E480S_PCODE</v>
          </cell>
          <cell r="F1274">
            <v>310</v>
          </cell>
          <cell r="G1274">
            <v>1000081891</v>
          </cell>
          <cell r="H1274" t="str">
            <v xml:space="preserve">          </v>
          </cell>
          <cell r="I1274" t="str">
            <v xml:space="preserve">          </v>
          </cell>
          <cell r="J1274" t="str">
            <v xml:space="preserve">          </v>
          </cell>
          <cell r="K1274">
            <v>7685545</v>
          </cell>
          <cell r="L1274">
            <v>10</v>
          </cell>
          <cell r="M1274" t="str">
            <v xml:space="preserve">EA </v>
          </cell>
          <cell r="N1274">
            <v>20210821</v>
          </cell>
          <cell r="O1274" t="str">
            <v>CNE2</v>
          </cell>
          <cell r="P1274" t="str">
            <v>EN03</v>
          </cell>
          <cell r="Q1274">
            <v>3.42</v>
          </cell>
          <cell r="R1274">
            <v>1</v>
          </cell>
          <cell r="S1274" t="str">
            <v xml:space="preserve"> </v>
          </cell>
          <cell r="T1274" t="str">
            <v xml:space="preserve">USD  </v>
          </cell>
          <cell r="U1274" t="str">
            <v>K</v>
          </cell>
          <cell r="V1274" t="str">
            <v xml:space="preserve"> </v>
          </cell>
          <cell r="W1274" t="str">
            <v xml:space="preserve">          </v>
          </cell>
          <cell r="X1274">
            <v>0</v>
          </cell>
          <cell r="Y1274">
            <v>502720</v>
          </cell>
          <cell r="Z1274">
            <v>42470</v>
          </cell>
          <cell r="AA1274">
            <v>6656</v>
          </cell>
          <cell r="AB1274" t="str">
            <v xml:space="preserve">tlcoenen    </v>
          </cell>
          <cell r="AC1274" t="str">
            <v xml:space="preserve">YRRM2E480S_PCODE                                                                                                                    </v>
          </cell>
          <cell r="AD1274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4" t="str">
            <v xml:space="preserve"> </v>
          </cell>
          <cell r="AF1274" t="str">
            <v>NPA</v>
          </cell>
          <cell r="AG1274" t="str">
            <v xml:space="preserve">pruscito    </v>
          </cell>
          <cell r="AH1274">
            <v>4502233063</v>
          </cell>
          <cell r="AI1274">
            <v>10</v>
          </cell>
          <cell r="AJ1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4" t="str">
            <v xml:space="preserve">                  </v>
          </cell>
          <cell r="AL1274">
            <v>1000523982</v>
          </cell>
          <cell r="AM1274" t="str">
            <v>X</v>
          </cell>
          <cell r="AN1274" t="str">
            <v>X</v>
          </cell>
          <cell r="AR1274">
            <v>20210811</v>
          </cell>
        </row>
        <row r="1275">
          <cell r="E1275" t="str">
            <v>YRR2E960M2_PCODE</v>
          </cell>
          <cell r="F1275">
            <v>310</v>
          </cell>
          <cell r="G1275">
            <v>1000081891</v>
          </cell>
          <cell r="H1275" t="str">
            <v xml:space="preserve">          </v>
          </cell>
          <cell r="I1275" t="str">
            <v xml:space="preserve">          </v>
          </cell>
          <cell r="J1275" t="str">
            <v xml:space="preserve">          </v>
          </cell>
          <cell r="K1275">
            <v>7685545</v>
          </cell>
          <cell r="L1275">
            <v>1</v>
          </cell>
          <cell r="M1275" t="str">
            <v xml:space="preserve">EA </v>
          </cell>
          <cell r="N1275">
            <v>20210821</v>
          </cell>
          <cell r="O1275" t="str">
            <v>CNE2</v>
          </cell>
          <cell r="P1275" t="str">
            <v>EN03</v>
          </cell>
          <cell r="Q1275">
            <v>3.27</v>
          </cell>
          <cell r="R1275">
            <v>1</v>
          </cell>
          <cell r="S1275" t="str">
            <v xml:space="preserve"> </v>
          </cell>
          <cell r="T1275" t="str">
            <v xml:space="preserve">USD  </v>
          </cell>
          <cell r="U1275" t="str">
            <v>K</v>
          </cell>
          <cell r="V1275" t="str">
            <v xml:space="preserve"> </v>
          </cell>
          <cell r="W1275" t="str">
            <v xml:space="preserve">          </v>
          </cell>
          <cell r="X1275">
            <v>0</v>
          </cell>
          <cell r="Y1275">
            <v>502720</v>
          </cell>
          <cell r="Z1275">
            <v>42470</v>
          </cell>
          <cell r="AA1275">
            <v>6656</v>
          </cell>
          <cell r="AB1275" t="str">
            <v xml:space="preserve">tlcoenen    </v>
          </cell>
          <cell r="AC1275" t="str">
            <v xml:space="preserve">YRR2E960M2_PCODE                                                                                                                    </v>
          </cell>
          <cell r="AD1275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5" t="str">
            <v xml:space="preserve"> </v>
          </cell>
          <cell r="AF1275" t="str">
            <v>NPA</v>
          </cell>
          <cell r="AG1275" t="str">
            <v xml:space="preserve">pruscito    </v>
          </cell>
          <cell r="AH1275">
            <v>4502233064</v>
          </cell>
          <cell r="AI1275">
            <v>10</v>
          </cell>
          <cell r="AJ1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5" t="str">
            <v xml:space="preserve">                  </v>
          </cell>
          <cell r="AL1275">
            <v>1000514619</v>
          </cell>
          <cell r="AM1275" t="str">
            <v>X</v>
          </cell>
          <cell r="AN1275" t="str">
            <v>X</v>
          </cell>
          <cell r="AR1275">
            <v>20210811</v>
          </cell>
        </row>
        <row r="1276">
          <cell r="E1276" t="str">
            <v>YRR2E019S2_PCODE</v>
          </cell>
          <cell r="F1276">
            <v>310</v>
          </cell>
          <cell r="G1276">
            <v>1000081891</v>
          </cell>
          <cell r="H1276" t="str">
            <v xml:space="preserve">          </v>
          </cell>
          <cell r="I1276" t="str">
            <v xml:space="preserve">          </v>
          </cell>
          <cell r="J1276" t="str">
            <v xml:space="preserve">          </v>
          </cell>
          <cell r="K1276">
            <v>7685545</v>
          </cell>
          <cell r="L1276">
            <v>23</v>
          </cell>
          <cell r="M1276" t="str">
            <v xml:space="preserve">EA </v>
          </cell>
          <cell r="N1276">
            <v>20210821</v>
          </cell>
          <cell r="O1276" t="str">
            <v>CNE2</v>
          </cell>
          <cell r="P1276" t="str">
            <v>EN03</v>
          </cell>
          <cell r="Q1276">
            <v>3.28</v>
          </cell>
          <cell r="R1276">
            <v>1</v>
          </cell>
          <cell r="S1276" t="str">
            <v xml:space="preserve"> </v>
          </cell>
          <cell r="T1276" t="str">
            <v xml:space="preserve">USD  </v>
          </cell>
          <cell r="U1276" t="str">
            <v>K</v>
          </cell>
          <cell r="V1276" t="str">
            <v xml:space="preserve"> </v>
          </cell>
          <cell r="W1276" t="str">
            <v xml:space="preserve">          </v>
          </cell>
          <cell r="X1276">
            <v>0</v>
          </cell>
          <cell r="Y1276">
            <v>502720</v>
          </cell>
          <cell r="Z1276">
            <v>42470</v>
          </cell>
          <cell r="AA1276">
            <v>6656</v>
          </cell>
          <cell r="AB1276" t="str">
            <v xml:space="preserve">tlcoenen    </v>
          </cell>
          <cell r="AC1276" t="str">
            <v xml:space="preserve">YRR2E019S2_PCODE                                                                                                                    </v>
          </cell>
          <cell r="AD127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6" t="str">
            <v xml:space="preserve"> </v>
          </cell>
          <cell r="AF1276" t="str">
            <v>NPA</v>
          </cell>
          <cell r="AG1276" t="str">
            <v xml:space="preserve">pruscito    </v>
          </cell>
          <cell r="AH1276">
            <v>4502233053</v>
          </cell>
          <cell r="AI1276">
            <v>10</v>
          </cell>
          <cell r="AJ1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6" t="str">
            <v xml:space="preserve">                  </v>
          </cell>
          <cell r="AL1276">
            <v>1000514619</v>
          </cell>
          <cell r="AM1276" t="str">
            <v>X</v>
          </cell>
          <cell r="AN1276" t="str">
            <v>X</v>
          </cell>
          <cell r="AR1276">
            <v>20210811</v>
          </cell>
        </row>
        <row r="1277">
          <cell r="E1277" t="str">
            <v>YRR2E038S1_PCODE</v>
          </cell>
          <cell r="F1277">
            <v>310</v>
          </cell>
          <cell r="G1277">
            <v>1000081891</v>
          </cell>
          <cell r="H1277" t="str">
            <v xml:space="preserve">          </v>
          </cell>
          <cell r="I1277" t="str">
            <v xml:space="preserve">          </v>
          </cell>
          <cell r="J1277" t="str">
            <v xml:space="preserve">          </v>
          </cell>
          <cell r="K1277">
            <v>7685545</v>
          </cell>
          <cell r="L1277">
            <v>9</v>
          </cell>
          <cell r="M1277" t="str">
            <v xml:space="preserve">EA </v>
          </cell>
          <cell r="N1277">
            <v>20210821</v>
          </cell>
          <cell r="O1277" t="str">
            <v>CNE2</v>
          </cell>
          <cell r="P1277" t="str">
            <v>EN03</v>
          </cell>
          <cell r="Q1277">
            <v>3.27</v>
          </cell>
          <cell r="R1277">
            <v>1</v>
          </cell>
          <cell r="S1277" t="str">
            <v xml:space="preserve"> </v>
          </cell>
          <cell r="T1277" t="str">
            <v xml:space="preserve">USD  </v>
          </cell>
          <cell r="U1277" t="str">
            <v>K</v>
          </cell>
          <cell r="V1277" t="str">
            <v xml:space="preserve"> </v>
          </cell>
          <cell r="W1277" t="str">
            <v xml:space="preserve">          </v>
          </cell>
          <cell r="X1277">
            <v>0</v>
          </cell>
          <cell r="Y1277">
            <v>502720</v>
          </cell>
          <cell r="Z1277">
            <v>42470</v>
          </cell>
          <cell r="AA1277">
            <v>6656</v>
          </cell>
          <cell r="AB1277" t="str">
            <v xml:space="preserve">tlcoenen    </v>
          </cell>
          <cell r="AC1277" t="str">
            <v xml:space="preserve">YRR2E038S1_PCODE                                                                                                                    </v>
          </cell>
          <cell r="AD127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7" t="str">
            <v xml:space="preserve"> </v>
          </cell>
          <cell r="AF1277" t="str">
            <v>NPA</v>
          </cell>
          <cell r="AG1277" t="str">
            <v xml:space="preserve">pruscito    </v>
          </cell>
          <cell r="AH1277">
            <v>4502233054</v>
          </cell>
          <cell r="AI1277">
            <v>10</v>
          </cell>
          <cell r="AJ1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7" t="str">
            <v xml:space="preserve">                  </v>
          </cell>
          <cell r="AL1277">
            <v>1000514619</v>
          </cell>
          <cell r="AM1277" t="str">
            <v>X</v>
          </cell>
          <cell r="AN1277" t="str">
            <v>X</v>
          </cell>
          <cell r="AR1277">
            <v>20210811</v>
          </cell>
        </row>
        <row r="1278">
          <cell r="E1278" t="str">
            <v>YRR2E038S2_PCODE</v>
          </cell>
          <cell r="F1278">
            <v>310</v>
          </cell>
          <cell r="G1278">
            <v>1000081891</v>
          </cell>
          <cell r="H1278" t="str">
            <v xml:space="preserve">          </v>
          </cell>
          <cell r="I1278" t="str">
            <v xml:space="preserve">          </v>
          </cell>
          <cell r="J1278" t="str">
            <v xml:space="preserve">          </v>
          </cell>
          <cell r="K1278">
            <v>7685545</v>
          </cell>
          <cell r="L1278">
            <v>8</v>
          </cell>
          <cell r="M1278" t="str">
            <v xml:space="preserve">EA </v>
          </cell>
          <cell r="N1278">
            <v>20210821</v>
          </cell>
          <cell r="O1278" t="str">
            <v>CNE2</v>
          </cell>
          <cell r="P1278" t="str">
            <v>EN03</v>
          </cell>
          <cell r="Q1278">
            <v>3.27</v>
          </cell>
          <cell r="R1278">
            <v>1</v>
          </cell>
          <cell r="S1278" t="str">
            <v xml:space="preserve"> </v>
          </cell>
          <cell r="T1278" t="str">
            <v xml:space="preserve">USD  </v>
          </cell>
          <cell r="U1278" t="str">
            <v>K</v>
          </cell>
          <cell r="V1278" t="str">
            <v xml:space="preserve"> </v>
          </cell>
          <cell r="W1278" t="str">
            <v xml:space="preserve">          </v>
          </cell>
          <cell r="X1278">
            <v>0</v>
          </cell>
          <cell r="Y1278">
            <v>502720</v>
          </cell>
          <cell r="Z1278">
            <v>42470</v>
          </cell>
          <cell r="AA1278">
            <v>6656</v>
          </cell>
          <cell r="AB1278" t="str">
            <v xml:space="preserve">tlcoenen    </v>
          </cell>
          <cell r="AC1278" t="str">
            <v xml:space="preserve">YRR2E038S2_PCODE                                                                                                                    </v>
          </cell>
          <cell r="AD127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8" t="str">
            <v xml:space="preserve"> </v>
          </cell>
          <cell r="AF1278" t="str">
            <v>NPA</v>
          </cell>
          <cell r="AG1278" t="str">
            <v xml:space="preserve">pruscito    </v>
          </cell>
          <cell r="AH1278">
            <v>4502233055</v>
          </cell>
          <cell r="AI1278">
            <v>10</v>
          </cell>
          <cell r="AJ1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8" t="str">
            <v xml:space="preserve">                  </v>
          </cell>
          <cell r="AL1278">
            <v>1000514619</v>
          </cell>
          <cell r="AM1278" t="str">
            <v>X</v>
          </cell>
          <cell r="AN1278" t="str">
            <v>X</v>
          </cell>
          <cell r="AR1278">
            <v>20210811</v>
          </cell>
        </row>
        <row r="1279">
          <cell r="E1279" t="str">
            <v>YRR2E240S1_PCODE</v>
          </cell>
          <cell r="F1279">
            <v>310</v>
          </cell>
          <cell r="G1279">
            <v>1000081891</v>
          </cell>
          <cell r="H1279" t="str">
            <v xml:space="preserve">          </v>
          </cell>
          <cell r="I1279" t="str">
            <v xml:space="preserve">          </v>
          </cell>
          <cell r="J1279" t="str">
            <v xml:space="preserve">          </v>
          </cell>
          <cell r="K1279">
            <v>7685545</v>
          </cell>
          <cell r="L1279">
            <v>6</v>
          </cell>
          <cell r="M1279" t="str">
            <v xml:space="preserve">EA </v>
          </cell>
          <cell r="N1279">
            <v>20210821</v>
          </cell>
          <cell r="O1279" t="str">
            <v>CNE2</v>
          </cell>
          <cell r="P1279" t="str">
            <v>EN03</v>
          </cell>
          <cell r="Q1279">
            <v>3.03</v>
          </cell>
          <cell r="R1279">
            <v>1</v>
          </cell>
          <cell r="S1279" t="str">
            <v xml:space="preserve"> </v>
          </cell>
          <cell r="T1279" t="str">
            <v xml:space="preserve">USD  </v>
          </cell>
          <cell r="U1279" t="str">
            <v>K</v>
          </cell>
          <cell r="V1279" t="str">
            <v xml:space="preserve"> </v>
          </cell>
          <cell r="W1279" t="str">
            <v xml:space="preserve">          </v>
          </cell>
          <cell r="X1279">
            <v>0</v>
          </cell>
          <cell r="Y1279">
            <v>502720</v>
          </cell>
          <cell r="Z1279">
            <v>42470</v>
          </cell>
          <cell r="AA1279">
            <v>6656</v>
          </cell>
          <cell r="AB1279" t="str">
            <v xml:space="preserve">tlcoenen    </v>
          </cell>
          <cell r="AC1279" t="str">
            <v xml:space="preserve">YRR2E240S1_PCODE                                                                                                                    </v>
          </cell>
          <cell r="AD127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9" t="str">
            <v xml:space="preserve"> </v>
          </cell>
          <cell r="AF1279" t="str">
            <v>NPA</v>
          </cell>
          <cell r="AG1279" t="str">
            <v xml:space="preserve">pruscito    </v>
          </cell>
          <cell r="AH1279">
            <v>4502233056</v>
          </cell>
          <cell r="AI1279">
            <v>10</v>
          </cell>
          <cell r="AJ1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9" t="str">
            <v xml:space="preserve">                  </v>
          </cell>
          <cell r="AL1279">
            <v>1000514619</v>
          </cell>
          <cell r="AM1279" t="str">
            <v>X</v>
          </cell>
          <cell r="AN1279" t="str">
            <v>X</v>
          </cell>
          <cell r="AR1279">
            <v>20210811</v>
          </cell>
        </row>
        <row r="1280">
          <cell r="E1280" t="str">
            <v>YRR2E240S2_PCODE</v>
          </cell>
          <cell r="F1280">
            <v>310</v>
          </cell>
          <cell r="G1280">
            <v>1000081891</v>
          </cell>
          <cell r="H1280" t="str">
            <v xml:space="preserve">          </v>
          </cell>
          <cell r="I1280" t="str">
            <v xml:space="preserve">          </v>
          </cell>
          <cell r="J1280" t="str">
            <v xml:space="preserve">          </v>
          </cell>
          <cell r="K1280">
            <v>7685545</v>
          </cell>
          <cell r="L1280">
            <v>12</v>
          </cell>
          <cell r="M1280" t="str">
            <v xml:space="preserve">EA </v>
          </cell>
          <cell r="N1280">
            <v>20210821</v>
          </cell>
          <cell r="O1280" t="str">
            <v>CNE2</v>
          </cell>
          <cell r="P1280" t="str">
            <v>EN03</v>
          </cell>
          <cell r="Q1280">
            <v>3.03</v>
          </cell>
          <cell r="R1280">
            <v>1</v>
          </cell>
          <cell r="S1280" t="str">
            <v xml:space="preserve"> </v>
          </cell>
          <cell r="T1280" t="str">
            <v xml:space="preserve">USD  </v>
          </cell>
          <cell r="U1280" t="str">
            <v>K</v>
          </cell>
          <cell r="V1280" t="str">
            <v xml:space="preserve"> </v>
          </cell>
          <cell r="W1280" t="str">
            <v xml:space="preserve">          </v>
          </cell>
          <cell r="X1280">
            <v>0</v>
          </cell>
          <cell r="Y1280">
            <v>502720</v>
          </cell>
          <cell r="Z1280">
            <v>42470</v>
          </cell>
          <cell r="AA1280">
            <v>6656</v>
          </cell>
          <cell r="AB1280" t="str">
            <v xml:space="preserve">tlcoenen    </v>
          </cell>
          <cell r="AC1280" t="str">
            <v xml:space="preserve">YRR2E240S2_PCODE                                                                                                                    </v>
          </cell>
          <cell r="AD128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0" t="str">
            <v xml:space="preserve"> </v>
          </cell>
          <cell r="AF1280" t="str">
            <v>NPA</v>
          </cell>
          <cell r="AG1280" t="str">
            <v xml:space="preserve">pruscito    </v>
          </cell>
          <cell r="AH1280">
            <v>4502233057</v>
          </cell>
          <cell r="AI1280">
            <v>10</v>
          </cell>
          <cell r="AJ1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0" t="str">
            <v xml:space="preserve">                  </v>
          </cell>
          <cell r="AL1280">
            <v>1000514619</v>
          </cell>
          <cell r="AM1280" t="str">
            <v>X</v>
          </cell>
          <cell r="AN1280" t="str">
            <v>X</v>
          </cell>
          <cell r="AR1280">
            <v>20210811</v>
          </cell>
        </row>
        <row r="1281">
          <cell r="E1281" t="str">
            <v>YRR2E480S1_PCODE</v>
          </cell>
          <cell r="F1281">
            <v>310</v>
          </cell>
          <cell r="G1281">
            <v>1000081891</v>
          </cell>
          <cell r="H1281" t="str">
            <v xml:space="preserve">          </v>
          </cell>
          <cell r="I1281" t="str">
            <v xml:space="preserve">          </v>
          </cell>
          <cell r="J1281" t="str">
            <v xml:space="preserve">          </v>
          </cell>
          <cell r="K1281">
            <v>7685545</v>
          </cell>
          <cell r="L1281">
            <v>26</v>
          </cell>
          <cell r="M1281" t="str">
            <v xml:space="preserve">EA </v>
          </cell>
          <cell r="N1281">
            <v>20210821</v>
          </cell>
          <cell r="O1281" t="str">
            <v>CNE2</v>
          </cell>
          <cell r="P1281" t="str">
            <v>EN03</v>
          </cell>
          <cell r="Q1281">
            <v>3.16</v>
          </cell>
          <cell r="R1281">
            <v>1</v>
          </cell>
          <cell r="S1281" t="str">
            <v xml:space="preserve"> </v>
          </cell>
          <cell r="T1281" t="str">
            <v xml:space="preserve">USD  </v>
          </cell>
          <cell r="U1281" t="str">
            <v>K</v>
          </cell>
          <cell r="V1281" t="str">
            <v xml:space="preserve"> </v>
          </cell>
          <cell r="W1281" t="str">
            <v xml:space="preserve">          </v>
          </cell>
          <cell r="X1281">
            <v>0</v>
          </cell>
          <cell r="Y1281">
            <v>502720</v>
          </cell>
          <cell r="Z1281">
            <v>42470</v>
          </cell>
          <cell r="AA1281">
            <v>6656</v>
          </cell>
          <cell r="AB1281" t="str">
            <v xml:space="preserve">tlcoenen    </v>
          </cell>
          <cell r="AC1281" t="str">
            <v xml:space="preserve">YRR2E480S1_PCODE                                                                                                                    </v>
          </cell>
          <cell r="AD128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1" t="str">
            <v xml:space="preserve"> </v>
          </cell>
          <cell r="AF1281" t="str">
            <v>NPA</v>
          </cell>
          <cell r="AG1281" t="str">
            <v xml:space="preserve">pruscito    </v>
          </cell>
          <cell r="AH1281">
            <v>4502233058</v>
          </cell>
          <cell r="AI1281">
            <v>10</v>
          </cell>
          <cell r="AJ1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1" t="str">
            <v xml:space="preserve">                  </v>
          </cell>
          <cell r="AL1281">
            <v>1000514619</v>
          </cell>
          <cell r="AM1281" t="str">
            <v>X</v>
          </cell>
          <cell r="AN1281" t="str">
            <v>X</v>
          </cell>
          <cell r="AR1281">
            <v>20210811</v>
          </cell>
        </row>
        <row r="1282">
          <cell r="E1282" t="str">
            <v>YRR2E480S2_PCODE</v>
          </cell>
          <cell r="F1282">
            <v>310</v>
          </cell>
          <cell r="G1282">
            <v>1000081891</v>
          </cell>
          <cell r="H1282" t="str">
            <v xml:space="preserve">          </v>
          </cell>
          <cell r="I1282" t="str">
            <v xml:space="preserve">          </v>
          </cell>
          <cell r="J1282" t="str">
            <v xml:space="preserve">          </v>
          </cell>
          <cell r="K1282">
            <v>7685545</v>
          </cell>
          <cell r="L1282">
            <v>32</v>
          </cell>
          <cell r="M1282" t="str">
            <v xml:space="preserve">EA </v>
          </cell>
          <cell r="N1282">
            <v>20210821</v>
          </cell>
          <cell r="O1282" t="str">
            <v>CNE2</v>
          </cell>
          <cell r="P1282" t="str">
            <v>EN03</v>
          </cell>
          <cell r="Q1282">
            <v>3.16</v>
          </cell>
          <cell r="R1282">
            <v>1</v>
          </cell>
          <cell r="S1282" t="str">
            <v xml:space="preserve"> </v>
          </cell>
          <cell r="T1282" t="str">
            <v xml:space="preserve">USD  </v>
          </cell>
          <cell r="U1282" t="str">
            <v>K</v>
          </cell>
          <cell r="V1282" t="str">
            <v xml:space="preserve"> </v>
          </cell>
          <cell r="W1282" t="str">
            <v xml:space="preserve">          </v>
          </cell>
          <cell r="X1282">
            <v>0</v>
          </cell>
          <cell r="Y1282">
            <v>502720</v>
          </cell>
          <cell r="Z1282">
            <v>42470</v>
          </cell>
          <cell r="AA1282">
            <v>6656</v>
          </cell>
          <cell r="AB1282" t="str">
            <v xml:space="preserve">tlcoenen    </v>
          </cell>
          <cell r="AC1282" t="str">
            <v xml:space="preserve">YRR2E480S2_PCODE                                                                                                                    </v>
          </cell>
          <cell r="AD1282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2" t="str">
            <v xml:space="preserve"> </v>
          </cell>
          <cell r="AF1282" t="str">
            <v>NPA</v>
          </cell>
          <cell r="AG1282" t="str">
            <v xml:space="preserve">pruscito    </v>
          </cell>
          <cell r="AH1282">
            <v>4502233059</v>
          </cell>
          <cell r="AI1282">
            <v>10</v>
          </cell>
          <cell r="AJ1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2" t="str">
            <v xml:space="preserve">                  </v>
          </cell>
          <cell r="AL1282">
            <v>1000514619</v>
          </cell>
          <cell r="AM1282" t="str">
            <v>X</v>
          </cell>
          <cell r="AN1282" t="str">
            <v>X</v>
          </cell>
          <cell r="AR1282">
            <v>20210811</v>
          </cell>
        </row>
        <row r="1283">
          <cell r="E1283" t="str">
            <v>YRR2E960S1_PCODE</v>
          </cell>
          <cell r="F1283">
            <v>310</v>
          </cell>
          <cell r="G1283">
            <v>1000081891</v>
          </cell>
          <cell r="H1283" t="str">
            <v xml:space="preserve">          </v>
          </cell>
          <cell r="I1283" t="str">
            <v xml:space="preserve">          </v>
          </cell>
          <cell r="J1283" t="str">
            <v xml:space="preserve">          </v>
          </cell>
          <cell r="K1283">
            <v>7685545</v>
          </cell>
          <cell r="L1283">
            <v>4</v>
          </cell>
          <cell r="M1283" t="str">
            <v xml:space="preserve">EA </v>
          </cell>
          <cell r="N1283">
            <v>20210821</v>
          </cell>
          <cell r="O1283" t="str">
            <v>CNE2</v>
          </cell>
          <cell r="P1283" t="str">
            <v>EN03</v>
          </cell>
          <cell r="Q1283">
            <v>3.27</v>
          </cell>
          <cell r="R1283">
            <v>1</v>
          </cell>
          <cell r="S1283" t="str">
            <v xml:space="preserve"> </v>
          </cell>
          <cell r="T1283" t="str">
            <v xml:space="preserve">USD  </v>
          </cell>
          <cell r="U1283" t="str">
            <v>K</v>
          </cell>
          <cell r="V1283" t="str">
            <v xml:space="preserve"> </v>
          </cell>
          <cell r="W1283" t="str">
            <v xml:space="preserve">          </v>
          </cell>
          <cell r="X1283">
            <v>0</v>
          </cell>
          <cell r="Y1283">
            <v>502720</v>
          </cell>
          <cell r="Z1283">
            <v>42470</v>
          </cell>
          <cell r="AA1283">
            <v>6656</v>
          </cell>
          <cell r="AB1283" t="str">
            <v xml:space="preserve">tlcoenen    </v>
          </cell>
          <cell r="AC1283" t="str">
            <v xml:space="preserve">YRR2E960S1_PCODE                                                                                                                    </v>
          </cell>
          <cell r="AD1283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3" t="str">
            <v xml:space="preserve"> </v>
          </cell>
          <cell r="AF1283" t="str">
            <v>NPA</v>
          </cell>
          <cell r="AG1283" t="str">
            <v xml:space="preserve">pruscito    </v>
          </cell>
          <cell r="AH1283">
            <v>4502233060</v>
          </cell>
          <cell r="AI1283">
            <v>10</v>
          </cell>
          <cell r="AJ1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3" t="str">
            <v xml:space="preserve">                  </v>
          </cell>
          <cell r="AL1283">
            <v>1000514619</v>
          </cell>
          <cell r="AM1283" t="str">
            <v>X</v>
          </cell>
          <cell r="AN1283" t="str">
            <v>X</v>
          </cell>
          <cell r="AR1283">
            <v>20210811</v>
          </cell>
        </row>
        <row r="1284">
          <cell r="E1284" t="str">
            <v>AP3S4QESPF</v>
          </cell>
          <cell r="G1284">
            <v>1000081891</v>
          </cell>
          <cell r="L1284">
            <v>72</v>
          </cell>
          <cell r="N1284">
            <v>20210904</v>
          </cell>
          <cell r="P1284" t="str">
            <v>EN03</v>
          </cell>
          <cell r="Q1284">
            <v>41.29</v>
          </cell>
          <cell r="Z1284">
            <v>42470</v>
          </cell>
          <cell r="AA1284">
            <v>6656</v>
          </cell>
          <cell r="AB1284" t="str">
            <v xml:space="preserve">rvolkman    </v>
          </cell>
          <cell r="AG1284" t="str">
            <v xml:space="preserve">jahorn      </v>
          </cell>
          <cell r="AH1284">
            <v>4502234392</v>
          </cell>
          <cell r="AL1284">
            <v>1000527534</v>
          </cell>
          <cell r="AM1284" t="str">
            <v>X</v>
          </cell>
          <cell r="AN1284" t="str">
            <v>X</v>
          </cell>
          <cell r="AR1284">
            <v>20210819</v>
          </cell>
        </row>
        <row r="1285">
          <cell r="E1285" t="str">
            <v>AP3S4QESSF</v>
          </cell>
          <cell r="G1285">
            <v>1000081891</v>
          </cell>
          <cell r="L1285">
            <v>72</v>
          </cell>
          <cell r="N1285">
            <v>20210904</v>
          </cell>
          <cell r="P1285" t="str">
            <v>EN03</v>
          </cell>
          <cell r="Q1285">
            <v>42</v>
          </cell>
          <cell r="Z1285">
            <v>42470</v>
          </cell>
          <cell r="AA1285">
            <v>6656</v>
          </cell>
          <cell r="AB1285" t="str">
            <v xml:space="preserve">rvolkman    </v>
          </cell>
          <cell r="AG1285" t="str">
            <v xml:space="preserve">jahorn      </v>
          </cell>
          <cell r="AH1285">
            <v>4502234393</v>
          </cell>
          <cell r="AL1285">
            <v>1000527534</v>
          </cell>
          <cell r="AM1285" t="str">
            <v>X</v>
          </cell>
          <cell r="AN1285" t="str">
            <v>X</v>
          </cell>
          <cell r="AR1285">
            <v>20210819</v>
          </cell>
        </row>
        <row r="1286">
          <cell r="E1286" t="str">
            <v>AP3S2QESPF</v>
          </cell>
          <cell r="G1286">
            <v>1000081891</v>
          </cell>
          <cell r="L1286">
            <v>72</v>
          </cell>
          <cell r="N1286">
            <v>20210904</v>
          </cell>
          <cell r="P1286" t="str">
            <v>EN03</v>
          </cell>
          <cell r="Q1286">
            <v>41.03</v>
          </cell>
          <cell r="Z1286">
            <v>42470</v>
          </cell>
          <cell r="AA1286">
            <v>6656</v>
          </cell>
          <cell r="AB1286" t="str">
            <v xml:space="preserve">rvolkman    </v>
          </cell>
          <cell r="AG1286" t="str">
            <v xml:space="preserve">jahorn      </v>
          </cell>
          <cell r="AH1286">
            <v>4502234394</v>
          </cell>
          <cell r="AL1286">
            <v>1000527534</v>
          </cell>
          <cell r="AM1286" t="str">
            <v>X</v>
          </cell>
          <cell r="AN1286" t="str">
            <v>X</v>
          </cell>
          <cell r="AR1286">
            <v>20210819</v>
          </cell>
        </row>
        <row r="1287">
          <cell r="E1287" t="str">
            <v>AP3S2QESSF</v>
          </cell>
          <cell r="G1287">
            <v>1000081891</v>
          </cell>
          <cell r="L1287">
            <v>72</v>
          </cell>
          <cell r="N1287">
            <v>20210904</v>
          </cell>
          <cell r="P1287" t="str">
            <v>EN03</v>
          </cell>
          <cell r="Q1287">
            <v>42.34</v>
          </cell>
          <cell r="Z1287">
            <v>42470</v>
          </cell>
          <cell r="AA1287">
            <v>6656</v>
          </cell>
          <cell r="AB1287" t="str">
            <v xml:space="preserve">rvolkman    </v>
          </cell>
          <cell r="AG1287" t="str">
            <v xml:space="preserve">jahorn      </v>
          </cell>
          <cell r="AH1287">
            <v>4502234395</v>
          </cell>
          <cell r="AL1287">
            <v>1000527534</v>
          </cell>
          <cell r="AM1287" t="str">
            <v>X</v>
          </cell>
          <cell r="AN1287" t="str">
            <v>X</v>
          </cell>
          <cell r="AR1287">
            <v>20210819</v>
          </cell>
        </row>
        <row r="1288">
          <cell r="E1288" t="str">
            <v>ARSS2RPF</v>
          </cell>
          <cell r="G1288">
            <v>1000081891</v>
          </cell>
          <cell r="L1288">
            <v>176</v>
          </cell>
          <cell r="N1288">
            <v>20210911</v>
          </cell>
          <cell r="P1288" t="str">
            <v>EN03</v>
          </cell>
          <cell r="Q1288">
            <v>40.83</v>
          </cell>
          <cell r="Z1288">
            <v>42470</v>
          </cell>
          <cell r="AA1288">
            <v>6656</v>
          </cell>
          <cell r="AB1288" t="str">
            <v xml:space="preserve">rvolkman    </v>
          </cell>
          <cell r="AG1288" t="str">
            <v xml:space="preserve">jahorn      </v>
          </cell>
          <cell r="AH1288">
            <v>4502234396</v>
          </cell>
          <cell r="AL1288">
            <v>1000527524</v>
          </cell>
          <cell r="AM1288" t="str">
            <v>X</v>
          </cell>
          <cell r="AN1288" t="str">
            <v>X</v>
          </cell>
          <cell r="AR1288">
            <v>20210819</v>
          </cell>
        </row>
        <row r="1289">
          <cell r="E1289" t="str">
            <v>ARSS2RSF</v>
          </cell>
          <cell r="G1289">
            <v>1000081891</v>
          </cell>
          <cell r="L1289">
            <v>144</v>
          </cell>
          <cell r="N1289">
            <v>20210911</v>
          </cell>
          <cell r="P1289" t="str">
            <v>EN03</v>
          </cell>
          <cell r="Q1289">
            <v>41.7</v>
          </cell>
          <cell r="Z1289">
            <v>42470</v>
          </cell>
          <cell r="AA1289">
            <v>6656</v>
          </cell>
          <cell r="AB1289" t="str">
            <v xml:space="preserve">rvolkman    </v>
          </cell>
          <cell r="AG1289" t="str">
            <v xml:space="preserve">jahorn      </v>
          </cell>
          <cell r="AH1289">
            <v>4502234397</v>
          </cell>
          <cell r="AL1289">
            <v>1000527524</v>
          </cell>
          <cell r="AM1289" t="str">
            <v>X</v>
          </cell>
          <cell r="AN1289" t="str">
            <v>X</v>
          </cell>
          <cell r="AR1289">
            <v>20210819</v>
          </cell>
        </row>
        <row r="1290">
          <cell r="E1290" t="str">
            <v>ARSS8RPF</v>
          </cell>
          <cell r="G1290">
            <v>1000081891</v>
          </cell>
          <cell r="L1290">
            <v>180</v>
          </cell>
          <cell r="N1290">
            <v>20210911</v>
          </cell>
          <cell r="P1290" t="str">
            <v>EN03</v>
          </cell>
          <cell r="Q1290">
            <v>40.79</v>
          </cell>
          <cell r="Z1290">
            <v>42470</v>
          </cell>
          <cell r="AA1290">
            <v>6656</v>
          </cell>
          <cell r="AB1290" t="str">
            <v xml:space="preserve">rvolkman    </v>
          </cell>
          <cell r="AG1290" t="str">
            <v xml:space="preserve">jahorn      </v>
          </cell>
          <cell r="AH1290">
            <v>4502234398</v>
          </cell>
          <cell r="AL1290">
            <v>1000527524</v>
          </cell>
          <cell r="AM1290" t="str">
            <v>X</v>
          </cell>
          <cell r="AN1290" t="str">
            <v>X</v>
          </cell>
          <cell r="AR1290">
            <v>20210819</v>
          </cell>
        </row>
        <row r="1291">
          <cell r="E1291" t="str">
            <v>ARSS8RSF</v>
          </cell>
          <cell r="G1291">
            <v>1000081891</v>
          </cell>
          <cell r="L1291">
            <v>156</v>
          </cell>
          <cell r="N1291">
            <v>20210911</v>
          </cell>
          <cell r="P1291" t="str">
            <v>EN03</v>
          </cell>
          <cell r="Q1291">
            <v>41.66</v>
          </cell>
          <cell r="Z1291">
            <v>42470</v>
          </cell>
          <cell r="AA1291">
            <v>6656</v>
          </cell>
          <cell r="AB1291" t="str">
            <v xml:space="preserve">rvolkman    </v>
          </cell>
          <cell r="AG1291" t="str">
            <v xml:space="preserve">jahorn      </v>
          </cell>
          <cell r="AH1291">
            <v>4502234399</v>
          </cell>
          <cell r="AL1291">
            <v>1000527524</v>
          </cell>
          <cell r="AM1291" t="str">
            <v>X</v>
          </cell>
          <cell r="AN1291" t="str">
            <v>X</v>
          </cell>
          <cell r="AR1291">
            <v>20210819</v>
          </cell>
        </row>
        <row r="1292">
          <cell r="E1292" t="str">
            <v>ARSS4RPF</v>
          </cell>
          <cell r="G1292">
            <v>1000081891</v>
          </cell>
          <cell r="L1292">
            <v>172</v>
          </cell>
          <cell r="N1292">
            <v>20210911</v>
          </cell>
          <cell r="P1292" t="str">
            <v>EN03</v>
          </cell>
          <cell r="Q1292">
            <v>39.56</v>
          </cell>
          <cell r="Z1292">
            <v>42470</v>
          </cell>
          <cell r="AA1292">
            <v>6656</v>
          </cell>
          <cell r="AB1292" t="str">
            <v xml:space="preserve">rvolkman    </v>
          </cell>
          <cell r="AG1292" t="str">
            <v xml:space="preserve">jahorn      </v>
          </cell>
          <cell r="AH1292">
            <v>4502234400</v>
          </cell>
          <cell r="AL1292">
            <v>1000527524</v>
          </cell>
          <cell r="AM1292" t="str">
            <v>X</v>
          </cell>
          <cell r="AN1292" t="str">
            <v>X</v>
          </cell>
          <cell r="AR1292">
            <v>20210819</v>
          </cell>
        </row>
        <row r="1293">
          <cell r="E1293" t="str">
            <v>ARSS4RSF</v>
          </cell>
          <cell r="G1293">
            <v>1000081891</v>
          </cell>
          <cell r="L1293">
            <v>144</v>
          </cell>
          <cell r="N1293">
            <v>20210911</v>
          </cell>
          <cell r="P1293" t="str">
            <v>EN03</v>
          </cell>
          <cell r="Q1293">
            <v>40.43</v>
          </cell>
          <cell r="Z1293">
            <v>42470</v>
          </cell>
          <cell r="AA1293">
            <v>6656</v>
          </cell>
          <cell r="AB1293" t="str">
            <v xml:space="preserve">rvolkman    </v>
          </cell>
          <cell r="AG1293" t="str">
            <v xml:space="preserve">jahorn      </v>
          </cell>
          <cell r="AH1293">
            <v>4502234401</v>
          </cell>
          <cell r="AL1293">
            <v>1000527524</v>
          </cell>
          <cell r="AM1293" t="str">
            <v>X</v>
          </cell>
          <cell r="AN1293" t="str">
            <v>X</v>
          </cell>
          <cell r="AR1293">
            <v>20210819</v>
          </cell>
        </row>
        <row r="1294">
          <cell r="E1294" t="str">
            <v>ARSS1RPF</v>
          </cell>
          <cell r="G1294">
            <v>1000081891</v>
          </cell>
          <cell r="L1294">
            <v>72</v>
          </cell>
          <cell r="N1294">
            <v>20210911</v>
          </cell>
          <cell r="P1294" t="str">
            <v>EN03</v>
          </cell>
          <cell r="Q1294">
            <v>41.56</v>
          </cell>
          <cell r="Z1294">
            <v>42470</v>
          </cell>
          <cell r="AA1294">
            <v>6656</v>
          </cell>
          <cell r="AB1294" t="str">
            <v xml:space="preserve">rvolkman    </v>
          </cell>
          <cell r="AG1294" t="str">
            <v xml:space="preserve">jahorn      </v>
          </cell>
          <cell r="AH1294">
            <v>4502234402</v>
          </cell>
          <cell r="AL1294">
            <v>1000527524</v>
          </cell>
          <cell r="AM1294" t="str">
            <v>X</v>
          </cell>
          <cell r="AN1294" t="str">
            <v>X</v>
          </cell>
          <cell r="AR1294">
            <v>20210819</v>
          </cell>
        </row>
        <row r="1295">
          <cell r="E1295" t="str">
            <v>APV15EX152</v>
          </cell>
          <cell r="G1295">
            <v>1000081891</v>
          </cell>
          <cell r="L1295">
            <v>92</v>
          </cell>
          <cell r="N1295">
            <v>20210904</v>
          </cell>
          <cell r="P1295" t="str">
            <v>EN03</v>
          </cell>
          <cell r="Q1295">
            <v>96.19</v>
          </cell>
          <cell r="Z1295">
            <v>42470</v>
          </cell>
          <cell r="AA1295">
            <v>6656</v>
          </cell>
          <cell r="AB1295" t="str">
            <v xml:space="preserve">kwang       </v>
          </cell>
          <cell r="AG1295" t="str">
            <v xml:space="preserve">jahorn      </v>
          </cell>
          <cell r="AH1295">
            <v>4502234403</v>
          </cell>
          <cell r="AL1295">
            <v>1000528623</v>
          </cell>
          <cell r="AM1295" t="str">
            <v>X</v>
          </cell>
          <cell r="AN1295" t="str">
            <v>X</v>
          </cell>
          <cell r="AR1295">
            <v>20210819</v>
          </cell>
        </row>
        <row r="1296">
          <cell r="E1296" t="str">
            <v>AP3P2QESPF</v>
          </cell>
          <cell r="G1296">
            <v>1000016047</v>
          </cell>
          <cell r="L1296">
            <v>68</v>
          </cell>
          <cell r="N1296">
            <v>20210904</v>
          </cell>
          <cell r="P1296" t="str">
            <v>EN01</v>
          </cell>
          <cell r="Q1296">
            <v>45.4</v>
          </cell>
          <cell r="Z1296">
            <v>42470</v>
          </cell>
          <cell r="AA1296">
            <v>6656</v>
          </cell>
          <cell r="AB1296" t="str">
            <v xml:space="preserve">rvolkman    </v>
          </cell>
          <cell r="AG1296" t="str">
            <v xml:space="preserve">mjameison   </v>
          </cell>
          <cell r="AH1296">
            <v>4502234404</v>
          </cell>
          <cell r="AL1296">
            <v>1000527534</v>
          </cell>
          <cell r="AM1296" t="str">
            <v>X</v>
          </cell>
          <cell r="AN1296" t="str">
            <v>X</v>
          </cell>
          <cell r="AR1296">
            <v>20210819</v>
          </cell>
        </row>
        <row r="1297">
          <cell r="E1297" t="str">
            <v>AP3P2QESSF</v>
          </cell>
          <cell r="G1297">
            <v>1000016047</v>
          </cell>
          <cell r="L1297">
            <v>68</v>
          </cell>
          <cell r="N1297">
            <v>20210904</v>
          </cell>
          <cell r="P1297" t="str">
            <v>EN01</v>
          </cell>
          <cell r="Q1297">
            <v>45.4</v>
          </cell>
          <cell r="Z1297">
            <v>42470</v>
          </cell>
          <cell r="AA1297">
            <v>6656</v>
          </cell>
          <cell r="AB1297" t="str">
            <v xml:space="preserve">rvolkman    </v>
          </cell>
          <cell r="AG1297" t="str">
            <v xml:space="preserve">mjameison   </v>
          </cell>
          <cell r="AH1297">
            <v>4502234405</v>
          </cell>
          <cell r="AL1297">
            <v>1000527534</v>
          </cell>
          <cell r="AM1297" t="str">
            <v>X</v>
          </cell>
          <cell r="AN1297" t="str">
            <v>X</v>
          </cell>
          <cell r="AR1297">
            <v>20210819</v>
          </cell>
        </row>
        <row r="1298">
          <cell r="E1298" t="str">
            <v>AP3P1QESPF</v>
          </cell>
          <cell r="G1298">
            <v>1000016047</v>
          </cell>
          <cell r="L1298">
            <v>200</v>
          </cell>
          <cell r="N1298">
            <v>20210904</v>
          </cell>
          <cell r="P1298" t="str">
            <v>EN01</v>
          </cell>
          <cell r="Q1298">
            <v>45.4</v>
          </cell>
          <cell r="Z1298">
            <v>42470</v>
          </cell>
          <cell r="AA1298">
            <v>6656</v>
          </cell>
          <cell r="AB1298" t="str">
            <v xml:space="preserve">rvolkman    </v>
          </cell>
          <cell r="AG1298" t="str">
            <v xml:space="preserve">mjameison   </v>
          </cell>
          <cell r="AH1298">
            <v>4502234406</v>
          </cell>
          <cell r="AL1298">
            <v>1000527534</v>
          </cell>
          <cell r="AM1298" t="str">
            <v>X</v>
          </cell>
          <cell r="AN1298" t="str">
            <v>X</v>
          </cell>
          <cell r="AR1298">
            <v>20210819</v>
          </cell>
        </row>
        <row r="1299">
          <cell r="E1299" t="str">
            <v>AP3P1QESSF</v>
          </cell>
          <cell r="G1299">
            <v>1000016047</v>
          </cell>
          <cell r="L1299">
            <v>200</v>
          </cell>
          <cell r="N1299">
            <v>20210904</v>
          </cell>
          <cell r="P1299" t="str">
            <v>EN01</v>
          </cell>
          <cell r="Q1299">
            <v>45.4</v>
          </cell>
          <cell r="Z1299">
            <v>42470</v>
          </cell>
          <cell r="AA1299">
            <v>6656</v>
          </cell>
          <cell r="AB1299" t="str">
            <v xml:space="preserve">rvolkman    </v>
          </cell>
          <cell r="AG1299" t="str">
            <v xml:space="preserve">mjameison   </v>
          </cell>
          <cell r="AH1299">
            <v>4502234407</v>
          </cell>
          <cell r="AL1299">
            <v>1000527534</v>
          </cell>
          <cell r="AM1299" t="str">
            <v>X</v>
          </cell>
          <cell r="AN1299" t="str">
            <v>X</v>
          </cell>
          <cell r="AR1299">
            <v>20210819</v>
          </cell>
        </row>
        <row r="1300">
          <cell r="E1300" t="str">
            <v>AP3P4QESPF</v>
          </cell>
          <cell r="G1300">
            <v>1000016047</v>
          </cell>
          <cell r="L1300">
            <v>72</v>
          </cell>
          <cell r="N1300">
            <v>20210904</v>
          </cell>
          <cell r="P1300" t="str">
            <v>EN01</v>
          </cell>
          <cell r="Q1300">
            <v>45.4</v>
          </cell>
          <cell r="Z1300">
            <v>42470</v>
          </cell>
          <cell r="AA1300">
            <v>6656</v>
          </cell>
          <cell r="AB1300" t="str">
            <v xml:space="preserve">rvolkman    </v>
          </cell>
          <cell r="AG1300" t="str">
            <v xml:space="preserve">mjameison   </v>
          </cell>
          <cell r="AH1300">
            <v>4502234408</v>
          </cell>
          <cell r="AL1300">
            <v>1000527534</v>
          </cell>
          <cell r="AM1300" t="str">
            <v>X</v>
          </cell>
          <cell r="AN1300" t="str">
            <v>X</v>
          </cell>
          <cell r="AR1300">
            <v>20210819</v>
          </cell>
        </row>
        <row r="1301">
          <cell r="E1301" t="str">
            <v>AP3P4QESSF</v>
          </cell>
          <cell r="G1301">
            <v>1000016047</v>
          </cell>
          <cell r="L1301">
            <v>72</v>
          </cell>
          <cell r="N1301">
            <v>20210904</v>
          </cell>
          <cell r="P1301" t="str">
            <v>EN01</v>
          </cell>
          <cell r="Q1301">
            <v>45.4</v>
          </cell>
          <cell r="Z1301">
            <v>42470</v>
          </cell>
          <cell r="AA1301">
            <v>6656</v>
          </cell>
          <cell r="AB1301" t="str">
            <v xml:space="preserve">rvolkman    </v>
          </cell>
          <cell r="AG1301" t="str">
            <v xml:space="preserve">mjameison   </v>
          </cell>
          <cell r="AH1301">
            <v>4502234409</v>
          </cell>
          <cell r="AL1301">
            <v>1000527534</v>
          </cell>
          <cell r="AM1301" t="str">
            <v>X</v>
          </cell>
          <cell r="AN1301" t="str">
            <v>X</v>
          </cell>
          <cell r="AR1301">
            <v>20210819</v>
          </cell>
        </row>
        <row r="1302">
          <cell r="E1302" t="str">
            <v>ADP076DRAM</v>
          </cell>
          <cell r="G1302">
            <v>1000081891</v>
          </cell>
          <cell r="L1302">
            <v>52</v>
          </cell>
          <cell r="N1302">
            <v>20210911</v>
          </cell>
          <cell r="P1302" t="str">
            <v>EN03</v>
          </cell>
          <cell r="Q1302">
            <v>42.45</v>
          </cell>
          <cell r="Z1302">
            <v>42470</v>
          </cell>
          <cell r="AA1302">
            <v>6656</v>
          </cell>
          <cell r="AB1302" t="str">
            <v xml:space="preserve">kwang       </v>
          </cell>
          <cell r="AG1302" t="str">
            <v xml:space="preserve">lzhang      </v>
          </cell>
          <cell r="AH1302">
            <v>4502234410</v>
          </cell>
          <cell r="AL1302">
            <v>1000523928</v>
          </cell>
          <cell r="AM1302" t="str">
            <v>X</v>
          </cell>
          <cell r="AN1302" t="str">
            <v>X</v>
          </cell>
          <cell r="AR1302">
            <v>20210819</v>
          </cell>
        </row>
        <row r="1303">
          <cell r="E1303" t="str">
            <v>AP3S1QESPF</v>
          </cell>
          <cell r="G1303">
            <v>1000081891</v>
          </cell>
          <cell r="L1303">
            <v>196</v>
          </cell>
          <cell r="N1303">
            <v>20210904</v>
          </cell>
          <cell r="P1303" t="str">
            <v>EN03</v>
          </cell>
          <cell r="Q1303">
            <v>42.06</v>
          </cell>
          <cell r="Z1303">
            <v>42470</v>
          </cell>
          <cell r="AA1303">
            <v>6656</v>
          </cell>
          <cell r="AB1303" t="str">
            <v xml:space="preserve">rvolkman    </v>
          </cell>
          <cell r="AG1303" t="str">
            <v xml:space="preserve">jahorn      </v>
          </cell>
          <cell r="AH1303">
            <v>4502234411</v>
          </cell>
          <cell r="AL1303">
            <v>1000527534</v>
          </cell>
          <cell r="AM1303" t="str">
            <v>X</v>
          </cell>
          <cell r="AN1303" t="str">
            <v>X</v>
          </cell>
          <cell r="AR1303">
            <v>20210819</v>
          </cell>
        </row>
        <row r="1304">
          <cell r="E1304" t="str">
            <v>AP3S1QESSF</v>
          </cell>
          <cell r="G1304">
            <v>1000081891</v>
          </cell>
          <cell r="L1304">
            <v>200</v>
          </cell>
          <cell r="N1304">
            <v>20210904</v>
          </cell>
          <cell r="P1304" t="str">
            <v>EN03</v>
          </cell>
          <cell r="Q1304">
            <v>41.45</v>
          </cell>
          <cell r="Z1304">
            <v>42470</v>
          </cell>
          <cell r="AA1304">
            <v>6656</v>
          </cell>
          <cell r="AB1304" t="str">
            <v xml:space="preserve">rvolkman    </v>
          </cell>
          <cell r="AG1304" t="str">
            <v xml:space="preserve">jahorn      </v>
          </cell>
          <cell r="AH1304">
            <v>4502234412</v>
          </cell>
          <cell r="AL1304">
            <v>1000527534</v>
          </cell>
          <cell r="AM1304" t="str">
            <v>X</v>
          </cell>
          <cell r="AN1304" t="str">
            <v>X</v>
          </cell>
          <cell r="AR1304">
            <v>20210819</v>
          </cell>
        </row>
        <row r="1305">
          <cell r="E1305" t="str">
            <v>AP3S2POC_VAT</v>
          </cell>
          <cell r="G1305">
            <v>1000081891</v>
          </cell>
          <cell r="L1305">
            <v>1</v>
          </cell>
          <cell r="N1305">
            <v>20210828</v>
          </cell>
          <cell r="P1305" t="str">
            <v>EN03</v>
          </cell>
          <cell r="Q1305">
            <v>44.8</v>
          </cell>
          <cell r="Z1305">
            <v>42470</v>
          </cell>
          <cell r="AA1305">
            <v>6656</v>
          </cell>
          <cell r="AB1305" t="str">
            <v xml:space="preserve">rvolkman    </v>
          </cell>
          <cell r="AG1305" t="str">
            <v xml:space="preserve">jahorn      </v>
          </cell>
          <cell r="AH1305">
            <v>4502236665</v>
          </cell>
          <cell r="AL1305">
            <v>1000527534</v>
          </cell>
          <cell r="AM1305" t="str">
            <v>X</v>
          </cell>
          <cell r="AN1305" t="str">
            <v>X</v>
          </cell>
          <cell r="AR1305">
            <v>20210819</v>
          </cell>
        </row>
        <row r="1306">
          <cell r="E1306" t="str">
            <v>AP3S1POC_VAT</v>
          </cell>
          <cell r="G1306">
            <v>1000081891</v>
          </cell>
          <cell r="L1306">
            <v>1</v>
          </cell>
          <cell r="N1306">
            <v>20210828</v>
          </cell>
          <cell r="P1306" t="str">
            <v>EN03</v>
          </cell>
          <cell r="Q1306">
            <v>44.8</v>
          </cell>
          <cell r="Z1306">
            <v>42470</v>
          </cell>
          <cell r="AA1306">
            <v>6656</v>
          </cell>
          <cell r="AB1306" t="str">
            <v xml:space="preserve">rvolkman    </v>
          </cell>
          <cell r="AG1306" t="str">
            <v xml:space="preserve">jahorn      </v>
          </cell>
          <cell r="AH1306">
            <v>4502236666</v>
          </cell>
          <cell r="AL1306">
            <v>1000527534</v>
          </cell>
          <cell r="AM1306" t="str">
            <v>X</v>
          </cell>
          <cell r="AN1306" t="str">
            <v>X</v>
          </cell>
          <cell r="AR1306">
            <v>20210819</v>
          </cell>
        </row>
        <row r="1307">
          <cell r="E1307" t="str">
            <v>AP3S08MQPO_VAT</v>
          </cell>
          <cell r="G1307">
            <v>1000081891</v>
          </cell>
          <cell r="L1307">
            <v>1</v>
          </cell>
          <cell r="N1307">
            <v>20210828</v>
          </cell>
          <cell r="P1307" t="str">
            <v>EN03</v>
          </cell>
          <cell r="Q1307">
            <v>44.8</v>
          </cell>
          <cell r="Z1307">
            <v>42470</v>
          </cell>
          <cell r="AA1307">
            <v>6656</v>
          </cell>
          <cell r="AB1307" t="str">
            <v xml:space="preserve">rvolkman    </v>
          </cell>
          <cell r="AG1307" t="str">
            <v xml:space="preserve">jahorn      </v>
          </cell>
          <cell r="AH1307">
            <v>4502236667</v>
          </cell>
          <cell r="AL1307">
            <v>1000527534</v>
          </cell>
          <cell r="AM1307" t="str">
            <v>X</v>
          </cell>
          <cell r="AN1307" t="str">
            <v>X</v>
          </cell>
          <cell r="AR1307">
            <v>20210819</v>
          </cell>
        </row>
        <row r="1308">
          <cell r="E1308" t="str">
            <v>AP3S1ES1PC</v>
          </cell>
          <cell r="G1308">
            <v>1000081891</v>
          </cell>
          <cell r="L1308">
            <v>84</v>
          </cell>
          <cell r="N1308">
            <v>20210911</v>
          </cell>
          <cell r="P1308" t="str">
            <v>EN03</v>
          </cell>
          <cell r="Q1308">
            <v>42.06</v>
          </cell>
          <cell r="Z1308">
            <v>42470</v>
          </cell>
          <cell r="AA1308">
            <v>6656</v>
          </cell>
          <cell r="AB1308" t="str">
            <v xml:space="preserve">rvolkman    </v>
          </cell>
          <cell r="AG1308" t="str">
            <v xml:space="preserve">jahorn      </v>
          </cell>
          <cell r="AH1308">
            <v>4502236668</v>
          </cell>
          <cell r="AL1308">
            <v>1000527534</v>
          </cell>
          <cell r="AM1308" t="str">
            <v>X</v>
          </cell>
          <cell r="AN1308" t="str">
            <v>X</v>
          </cell>
          <cell r="AR1308">
            <v>20210819</v>
          </cell>
        </row>
        <row r="1309">
          <cell r="E1309" t="str">
            <v>AP3S1ES1PF</v>
          </cell>
          <cell r="G1309">
            <v>1000081891</v>
          </cell>
          <cell r="L1309">
            <v>60</v>
          </cell>
          <cell r="N1309">
            <v>20210911</v>
          </cell>
          <cell r="P1309" t="str">
            <v>EN03</v>
          </cell>
          <cell r="Q1309">
            <v>42.06</v>
          </cell>
          <cell r="Z1309">
            <v>42470</v>
          </cell>
          <cell r="AA1309">
            <v>6656</v>
          </cell>
          <cell r="AB1309" t="str">
            <v xml:space="preserve">rvolkman    </v>
          </cell>
          <cell r="AG1309" t="str">
            <v xml:space="preserve">jahorn      </v>
          </cell>
          <cell r="AH1309">
            <v>4502236669</v>
          </cell>
          <cell r="AL1309">
            <v>1000527534</v>
          </cell>
          <cell r="AM1309" t="str">
            <v>X</v>
          </cell>
          <cell r="AN1309" t="str">
            <v>X</v>
          </cell>
          <cell r="AR1309">
            <v>20210819</v>
          </cell>
        </row>
        <row r="1310">
          <cell r="E1310" t="str">
            <v>AP3S1ES1SC</v>
          </cell>
          <cell r="G1310">
            <v>1000081891</v>
          </cell>
          <cell r="L1310">
            <v>80</v>
          </cell>
          <cell r="N1310">
            <v>20210911</v>
          </cell>
          <cell r="P1310" t="str">
            <v>EN03</v>
          </cell>
          <cell r="Q1310">
            <v>41.28</v>
          </cell>
          <cell r="Z1310">
            <v>42470</v>
          </cell>
          <cell r="AA1310">
            <v>6656</v>
          </cell>
          <cell r="AB1310" t="str">
            <v xml:space="preserve">rvolkman    </v>
          </cell>
          <cell r="AG1310" t="str">
            <v xml:space="preserve">jahorn      </v>
          </cell>
          <cell r="AH1310">
            <v>4502236670</v>
          </cell>
          <cell r="AL1310">
            <v>1000527534</v>
          </cell>
          <cell r="AM1310" t="str">
            <v>X</v>
          </cell>
          <cell r="AN1310" t="str">
            <v>X</v>
          </cell>
          <cell r="AR1310">
            <v>20210819</v>
          </cell>
        </row>
        <row r="1311">
          <cell r="E1311" t="str">
            <v>AP3S1ES1SF</v>
          </cell>
          <cell r="G1311">
            <v>1000081891</v>
          </cell>
          <cell r="L1311">
            <v>60</v>
          </cell>
          <cell r="N1311">
            <v>20210911</v>
          </cell>
          <cell r="P1311" t="str">
            <v>EN03</v>
          </cell>
          <cell r="Q1311">
            <v>41.28</v>
          </cell>
          <cell r="Z1311">
            <v>42470</v>
          </cell>
          <cell r="AA1311">
            <v>6656</v>
          </cell>
          <cell r="AB1311" t="str">
            <v xml:space="preserve">rvolkman    </v>
          </cell>
          <cell r="AG1311" t="str">
            <v xml:space="preserve">jahorn      </v>
          </cell>
          <cell r="AH1311">
            <v>4502236671</v>
          </cell>
          <cell r="AL1311">
            <v>1000527534</v>
          </cell>
          <cell r="AM1311" t="str">
            <v>X</v>
          </cell>
          <cell r="AN1311" t="str">
            <v>X</v>
          </cell>
          <cell r="AR1311">
            <v>20210819</v>
          </cell>
        </row>
        <row r="1312">
          <cell r="E1312" t="str">
            <v>AP3S4ES1PC</v>
          </cell>
          <cell r="G1312">
            <v>1000081891</v>
          </cell>
          <cell r="L1312">
            <v>80</v>
          </cell>
          <cell r="N1312">
            <v>20210911</v>
          </cell>
          <cell r="P1312" t="str">
            <v>EN03</v>
          </cell>
          <cell r="Q1312">
            <v>41.29</v>
          </cell>
          <cell r="Z1312">
            <v>42470</v>
          </cell>
          <cell r="AA1312">
            <v>6656</v>
          </cell>
          <cell r="AB1312" t="str">
            <v xml:space="preserve">rvolkman    </v>
          </cell>
          <cell r="AG1312" t="str">
            <v xml:space="preserve">jahorn      </v>
          </cell>
          <cell r="AH1312">
            <v>4502236672</v>
          </cell>
          <cell r="AL1312">
            <v>1000527534</v>
          </cell>
          <cell r="AM1312" t="str">
            <v>X</v>
          </cell>
          <cell r="AN1312" t="str">
            <v>X</v>
          </cell>
          <cell r="AR1312">
            <v>20210819</v>
          </cell>
        </row>
        <row r="1313">
          <cell r="E1313" t="str">
            <v>AP3S4ES1PF</v>
          </cell>
          <cell r="G1313">
            <v>1000081891</v>
          </cell>
          <cell r="L1313">
            <v>68</v>
          </cell>
          <cell r="N1313">
            <v>20210911</v>
          </cell>
          <cell r="P1313" t="str">
            <v>EN03</v>
          </cell>
          <cell r="Q1313">
            <v>41.29</v>
          </cell>
          <cell r="Z1313">
            <v>42470</v>
          </cell>
          <cell r="AA1313">
            <v>6656</v>
          </cell>
          <cell r="AB1313" t="str">
            <v xml:space="preserve">rvolkman    </v>
          </cell>
          <cell r="AG1313" t="str">
            <v xml:space="preserve">jahorn      </v>
          </cell>
          <cell r="AH1313">
            <v>4502236673</v>
          </cell>
          <cell r="AL1313">
            <v>1000527534</v>
          </cell>
          <cell r="AM1313" t="str">
            <v>X</v>
          </cell>
          <cell r="AN1313" t="str">
            <v>X</v>
          </cell>
          <cell r="AR1313">
            <v>20210819</v>
          </cell>
        </row>
        <row r="1314">
          <cell r="E1314" t="str">
            <v>AP3S4ES1SC</v>
          </cell>
          <cell r="G1314">
            <v>1000081891</v>
          </cell>
          <cell r="L1314">
            <v>80</v>
          </cell>
          <cell r="N1314">
            <v>20210911</v>
          </cell>
          <cell r="P1314" t="str">
            <v>EN03</v>
          </cell>
          <cell r="Q1314">
            <v>42.24</v>
          </cell>
          <cell r="Z1314">
            <v>42470</v>
          </cell>
          <cell r="AA1314">
            <v>6656</v>
          </cell>
          <cell r="AB1314" t="str">
            <v xml:space="preserve">rvolkman    </v>
          </cell>
          <cell r="AG1314" t="str">
            <v xml:space="preserve">jahorn      </v>
          </cell>
          <cell r="AH1314">
            <v>4502236674</v>
          </cell>
          <cell r="AL1314">
            <v>1000527534</v>
          </cell>
          <cell r="AM1314" t="str">
            <v>X</v>
          </cell>
          <cell r="AN1314" t="str">
            <v>X</v>
          </cell>
          <cell r="AR1314">
            <v>20210819</v>
          </cell>
        </row>
        <row r="1315">
          <cell r="E1315" t="str">
            <v>AP3S4ES1SF</v>
          </cell>
          <cell r="G1315">
            <v>1000081891</v>
          </cell>
          <cell r="L1315">
            <v>68</v>
          </cell>
          <cell r="N1315">
            <v>20210911</v>
          </cell>
          <cell r="P1315" t="str">
            <v>EN03</v>
          </cell>
          <cell r="Q1315">
            <v>42.24</v>
          </cell>
          <cell r="Z1315">
            <v>42470</v>
          </cell>
          <cell r="AA1315">
            <v>6656</v>
          </cell>
          <cell r="AB1315" t="str">
            <v xml:space="preserve">rvolkman    </v>
          </cell>
          <cell r="AG1315" t="str">
            <v xml:space="preserve">jahorn      </v>
          </cell>
          <cell r="AH1315">
            <v>4502236675</v>
          </cell>
          <cell r="AL1315">
            <v>1000527534</v>
          </cell>
          <cell r="AM1315" t="str">
            <v>X</v>
          </cell>
          <cell r="AN1315" t="str">
            <v>X</v>
          </cell>
          <cell r="AR1315">
            <v>20210819</v>
          </cell>
        </row>
        <row r="1316">
          <cell r="E1316" t="str">
            <v>AP3S2ES1PC</v>
          </cell>
          <cell r="G1316">
            <v>1000081891</v>
          </cell>
          <cell r="L1316">
            <v>88</v>
          </cell>
          <cell r="N1316">
            <v>20210911</v>
          </cell>
          <cell r="P1316" t="str">
            <v>EN03</v>
          </cell>
          <cell r="Q1316">
            <v>41.13</v>
          </cell>
          <cell r="Z1316">
            <v>42470</v>
          </cell>
          <cell r="AA1316">
            <v>6656</v>
          </cell>
          <cell r="AB1316" t="str">
            <v xml:space="preserve">rvolkman    </v>
          </cell>
          <cell r="AG1316" t="str">
            <v xml:space="preserve">jahorn      </v>
          </cell>
          <cell r="AH1316">
            <v>4502236676</v>
          </cell>
          <cell r="AL1316">
            <v>1000527534</v>
          </cell>
          <cell r="AM1316" t="str">
            <v>X</v>
          </cell>
          <cell r="AN1316" t="str">
            <v>X</v>
          </cell>
          <cell r="AR1316">
            <v>20210819</v>
          </cell>
        </row>
        <row r="1317">
          <cell r="E1317" t="str">
            <v>AP3S2ES1PF</v>
          </cell>
          <cell r="G1317">
            <v>1000081891</v>
          </cell>
          <cell r="L1317">
            <v>80</v>
          </cell>
          <cell r="N1317">
            <v>20210911</v>
          </cell>
          <cell r="P1317" t="str">
            <v>EN03</v>
          </cell>
          <cell r="Q1317">
            <v>41.13</v>
          </cell>
          <cell r="Z1317">
            <v>42470</v>
          </cell>
          <cell r="AA1317">
            <v>6656</v>
          </cell>
          <cell r="AB1317" t="str">
            <v xml:space="preserve">rvolkman    </v>
          </cell>
          <cell r="AG1317" t="str">
            <v xml:space="preserve">jahorn      </v>
          </cell>
          <cell r="AH1317">
            <v>4502236677</v>
          </cell>
          <cell r="AL1317">
            <v>1000527534</v>
          </cell>
          <cell r="AM1317" t="str">
            <v>X</v>
          </cell>
          <cell r="AN1317" t="str">
            <v>X</v>
          </cell>
          <cell r="AR1317">
            <v>20210819</v>
          </cell>
        </row>
        <row r="1318">
          <cell r="E1318" t="str">
            <v>AP3S2ES1SC</v>
          </cell>
          <cell r="G1318">
            <v>1000081891</v>
          </cell>
          <cell r="L1318">
            <v>88</v>
          </cell>
          <cell r="N1318">
            <v>20210911</v>
          </cell>
          <cell r="P1318" t="str">
            <v>EN03</v>
          </cell>
          <cell r="Q1318">
            <v>42.34</v>
          </cell>
          <cell r="Z1318">
            <v>42470</v>
          </cell>
          <cell r="AA1318">
            <v>6656</v>
          </cell>
          <cell r="AB1318" t="str">
            <v xml:space="preserve">rvolkman    </v>
          </cell>
          <cell r="AG1318" t="str">
            <v xml:space="preserve">jahorn      </v>
          </cell>
          <cell r="AH1318">
            <v>4502236678</v>
          </cell>
          <cell r="AL1318">
            <v>1000527534</v>
          </cell>
          <cell r="AM1318" t="str">
            <v>X</v>
          </cell>
          <cell r="AN1318" t="str">
            <v>X</v>
          </cell>
          <cell r="AR1318">
            <v>20210819</v>
          </cell>
        </row>
        <row r="1319">
          <cell r="E1319" t="str">
            <v>AP3S2ES1SF</v>
          </cell>
          <cell r="G1319">
            <v>1000081891</v>
          </cell>
          <cell r="L1319">
            <v>76</v>
          </cell>
          <cell r="N1319">
            <v>20210911</v>
          </cell>
          <cell r="P1319" t="str">
            <v>EN03</v>
          </cell>
          <cell r="Q1319">
            <v>42.34</v>
          </cell>
          <cell r="Z1319">
            <v>42470</v>
          </cell>
          <cell r="AA1319">
            <v>6656</v>
          </cell>
          <cell r="AB1319" t="str">
            <v xml:space="preserve">rvolkman    </v>
          </cell>
          <cell r="AG1319" t="str">
            <v xml:space="preserve">jahorn      </v>
          </cell>
          <cell r="AH1319">
            <v>4502236679</v>
          </cell>
          <cell r="AL1319">
            <v>1000527534</v>
          </cell>
          <cell r="AM1319" t="str">
            <v>X</v>
          </cell>
          <cell r="AN1319" t="str">
            <v>X</v>
          </cell>
          <cell r="AR1319">
            <v>20210819</v>
          </cell>
        </row>
        <row r="1320">
          <cell r="E1320" t="str">
            <v>AP38PCOGEN</v>
          </cell>
          <cell r="G1320">
            <v>1000081891</v>
          </cell>
          <cell r="L1320">
            <v>50</v>
          </cell>
          <cell r="N1320">
            <v>20210918</v>
          </cell>
          <cell r="P1320" t="str">
            <v>EN03</v>
          </cell>
          <cell r="Q1320">
            <v>3.97</v>
          </cell>
          <cell r="Z1320">
            <v>42470</v>
          </cell>
          <cell r="AA1320">
            <v>6656</v>
          </cell>
          <cell r="AB1320" t="str">
            <v xml:space="preserve">hoangan     </v>
          </cell>
          <cell r="AG1320" t="str">
            <v xml:space="preserve">strivedi    </v>
          </cell>
          <cell r="AH1320">
            <v>4502236680</v>
          </cell>
          <cell r="AL1320">
            <v>1000527530</v>
          </cell>
          <cell r="AM1320" t="str">
            <v>X</v>
          </cell>
          <cell r="AN1320" t="str">
            <v>X</v>
          </cell>
          <cell r="AR1320">
            <v>20210819</v>
          </cell>
        </row>
        <row r="1321">
          <cell r="E1321" t="str">
            <v>ARMS8BQPF</v>
          </cell>
          <cell r="G1321">
            <v>1000081891</v>
          </cell>
          <cell r="L1321">
            <v>18</v>
          </cell>
          <cell r="N1321">
            <v>20210828</v>
          </cell>
          <cell r="P1321" t="str">
            <v>EN03</v>
          </cell>
          <cell r="Q1321">
            <v>3.89</v>
          </cell>
          <cell r="Z1321">
            <v>42470</v>
          </cell>
          <cell r="AA1321">
            <v>6656</v>
          </cell>
          <cell r="AB1321" t="str">
            <v xml:space="preserve">rvolkman    </v>
          </cell>
          <cell r="AG1321" t="str">
            <v xml:space="preserve">rjpitkin    </v>
          </cell>
          <cell r="AH1321">
            <v>4502236681</v>
          </cell>
          <cell r="AL1321">
            <v>1000527524</v>
          </cell>
          <cell r="AM1321" t="str">
            <v>X</v>
          </cell>
          <cell r="AN1321" t="str">
            <v>X</v>
          </cell>
          <cell r="AR1321">
            <v>20210819</v>
          </cell>
        </row>
        <row r="1322">
          <cell r="E1322" t="str">
            <v>ARMS2RPF</v>
          </cell>
          <cell r="G1322">
            <v>1000081891</v>
          </cell>
          <cell r="L1322">
            <v>52</v>
          </cell>
          <cell r="N1322">
            <v>20210918</v>
          </cell>
          <cell r="P1322" t="str">
            <v>EN03</v>
          </cell>
          <cell r="Q1322">
            <v>4.3600000000000003</v>
          </cell>
          <cell r="Z1322">
            <v>42470</v>
          </cell>
          <cell r="AA1322">
            <v>6656</v>
          </cell>
          <cell r="AB1322" t="str">
            <v xml:space="preserve">rvolkman    </v>
          </cell>
          <cell r="AG1322" t="str">
            <v xml:space="preserve">rjpitkin    </v>
          </cell>
          <cell r="AH1322">
            <v>4502236682</v>
          </cell>
          <cell r="AL1322">
            <v>1000527524</v>
          </cell>
          <cell r="AM1322" t="str">
            <v>X</v>
          </cell>
          <cell r="AN1322" t="str">
            <v>X</v>
          </cell>
          <cell r="AR1322">
            <v>20210819</v>
          </cell>
        </row>
        <row r="1323">
          <cell r="E1323" t="str">
            <v>ARMS2RSF</v>
          </cell>
          <cell r="G1323">
            <v>1000081891</v>
          </cell>
          <cell r="L1323">
            <v>36</v>
          </cell>
          <cell r="N1323">
            <v>20210918</v>
          </cell>
          <cell r="P1323" t="str">
            <v>EN03</v>
          </cell>
          <cell r="Q1323">
            <v>4.3600000000000003</v>
          </cell>
          <cell r="Z1323">
            <v>42470</v>
          </cell>
          <cell r="AA1323">
            <v>6656</v>
          </cell>
          <cell r="AB1323" t="str">
            <v xml:space="preserve">rvolkman    </v>
          </cell>
          <cell r="AG1323" t="str">
            <v xml:space="preserve">rjpitkin    </v>
          </cell>
          <cell r="AH1323">
            <v>4502236683</v>
          </cell>
          <cell r="AL1323">
            <v>1000527524</v>
          </cell>
          <cell r="AM1323" t="str">
            <v>X</v>
          </cell>
          <cell r="AN1323" t="str">
            <v>X</v>
          </cell>
          <cell r="AR1323">
            <v>20210819</v>
          </cell>
        </row>
        <row r="1324">
          <cell r="E1324" t="str">
            <v>ARMS4RPF</v>
          </cell>
          <cell r="G1324">
            <v>1000081891</v>
          </cell>
          <cell r="L1324">
            <v>48</v>
          </cell>
          <cell r="N1324">
            <v>20210918</v>
          </cell>
          <cell r="P1324" t="str">
            <v>EN03</v>
          </cell>
          <cell r="Q1324">
            <v>3.92</v>
          </cell>
          <cell r="Z1324">
            <v>42470</v>
          </cell>
          <cell r="AA1324">
            <v>6656</v>
          </cell>
          <cell r="AB1324" t="str">
            <v xml:space="preserve">rvolkman    </v>
          </cell>
          <cell r="AG1324" t="str">
            <v xml:space="preserve">rjpitkin    </v>
          </cell>
          <cell r="AH1324">
            <v>4502236684</v>
          </cell>
          <cell r="AL1324">
            <v>1000527524</v>
          </cell>
          <cell r="AM1324" t="str">
            <v>X</v>
          </cell>
          <cell r="AN1324" t="str">
            <v>X</v>
          </cell>
          <cell r="AR1324">
            <v>20210819</v>
          </cell>
        </row>
        <row r="1325">
          <cell r="E1325" t="str">
            <v>ARMS4RSF</v>
          </cell>
          <cell r="G1325">
            <v>1000081891</v>
          </cell>
          <cell r="L1325">
            <v>32</v>
          </cell>
          <cell r="N1325">
            <v>20210918</v>
          </cell>
          <cell r="P1325" t="str">
            <v>EN03</v>
          </cell>
          <cell r="Q1325">
            <v>3.92</v>
          </cell>
          <cell r="Z1325">
            <v>42470</v>
          </cell>
          <cell r="AA1325">
            <v>6656</v>
          </cell>
          <cell r="AB1325" t="str">
            <v xml:space="preserve">rvolkman    </v>
          </cell>
          <cell r="AG1325" t="str">
            <v xml:space="preserve">rjpitkin    </v>
          </cell>
          <cell r="AH1325">
            <v>4502236685</v>
          </cell>
          <cell r="AL1325">
            <v>1000527524</v>
          </cell>
          <cell r="AM1325" t="str">
            <v>X</v>
          </cell>
          <cell r="AN1325" t="str">
            <v>X</v>
          </cell>
          <cell r="AR1325">
            <v>20210819</v>
          </cell>
        </row>
        <row r="1326">
          <cell r="E1326" t="str">
            <v>ARMS8RPF</v>
          </cell>
          <cell r="G1326">
            <v>1000081891</v>
          </cell>
          <cell r="L1326">
            <v>56</v>
          </cell>
          <cell r="N1326">
            <v>20210918</v>
          </cell>
          <cell r="P1326" t="str">
            <v>EN03</v>
          </cell>
          <cell r="Q1326">
            <v>3.91</v>
          </cell>
          <cell r="Z1326">
            <v>42470</v>
          </cell>
          <cell r="AA1326">
            <v>6656</v>
          </cell>
          <cell r="AB1326" t="str">
            <v xml:space="preserve">rvolkman    </v>
          </cell>
          <cell r="AG1326" t="str">
            <v xml:space="preserve">rjpitkin    </v>
          </cell>
          <cell r="AH1326">
            <v>4502236686</v>
          </cell>
          <cell r="AL1326">
            <v>1000527524</v>
          </cell>
          <cell r="AM1326" t="str">
            <v>X</v>
          </cell>
          <cell r="AN1326" t="str">
            <v>X</v>
          </cell>
          <cell r="AR1326">
            <v>20210819</v>
          </cell>
        </row>
        <row r="1327">
          <cell r="E1327" t="str">
            <v>ARMS8RSF</v>
          </cell>
          <cell r="G1327">
            <v>1000081891</v>
          </cell>
          <cell r="L1327">
            <v>40</v>
          </cell>
          <cell r="N1327">
            <v>20210918</v>
          </cell>
          <cell r="P1327" t="str">
            <v>EN03</v>
          </cell>
          <cell r="Q1327">
            <v>3.91</v>
          </cell>
          <cell r="Z1327">
            <v>42470</v>
          </cell>
          <cell r="AA1327">
            <v>6656</v>
          </cell>
          <cell r="AB1327" t="str">
            <v xml:space="preserve">rvolkman    </v>
          </cell>
          <cell r="AG1327" t="str">
            <v xml:space="preserve">rjpitkin    </v>
          </cell>
          <cell r="AH1327">
            <v>4502236687</v>
          </cell>
          <cell r="AL1327">
            <v>1000527524</v>
          </cell>
          <cell r="AM1327" t="str">
            <v>X</v>
          </cell>
          <cell r="AN1327" t="str">
            <v>X</v>
          </cell>
          <cell r="AR1327">
            <v>20210819</v>
          </cell>
        </row>
        <row r="1328">
          <cell r="E1328" t="str">
            <v>ARMS12BPC</v>
          </cell>
          <cell r="G1328">
            <v>1000081891</v>
          </cell>
          <cell r="L1328">
            <v>64</v>
          </cell>
          <cell r="N1328">
            <v>20210904</v>
          </cell>
          <cell r="P1328" t="str">
            <v>EN03</v>
          </cell>
          <cell r="Q1328">
            <v>4.41</v>
          </cell>
          <cell r="Z1328">
            <v>42470</v>
          </cell>
          <cell r="AA1328">
            <v>6656</v>
          </cell>
          <cell r="AB1328" t="str">
            <v xml:space="preserve">rvolkman    </v>
          </cell>
          <cell r="AG1328" t="str">
            <v xml:space="preserve">rjpitkin    </v>
          </cell>
          <cell r="AH1328">
            <v>4502236688</v>
          </cell>
          <cell r="AL1328">
            <v>1000527522</v>
          </cell>
          <cell r="AM1328" t="str">
            <v>X</v>
          </cell>
          <cell r="AN1328" t="str">
            <v>X</v>
          </cell>
          <cell r="AR1328">
            <v>20210819</v>
          </cell>
        </row>
        <row r="1329">
          <cell r="E1329" t="str">
            <v>ARMS12BPF</v>
          </cell>
          <cell r="G1329">
            <v>1000081891</v>
          </cell>
          <cell r="L1329">
            <v>74</v>
          </cell>
          <cell r="N1329">
            <v>20210904</v>
          </cell>
          <cell r="P1329" t="str">
            <v>EN03</v>
          </cell>
          <cell r="Q1329">
            <v>4.41</v>
          </cell>
          <cell r="Z1329">
            <v>42470</v>
          </cell>
          <cell r="AA1329">
            <v>6656</v>
          </cell>
          <cell r="AB1329" t="str">
            <v xml:space="preserve">rvolkman    </v>
          </cell>
          <cell r="AG1329" t="str">
            <v xml:space="preserve">rjpitkin    </v>
          </cell>
          <cell r="AH1329">
            <v>4502236689</v>
          </cell>
          <cell r="AL1329">
            <v>1000527522</v>
          </cell>
          <cell r="AM1329" t="str">
            <v>X</v>
          </cell>
          <cell r="AN1329" t="str">
            <v>X</v>
          </cell>
          <cell r="AR1329">
            <v>20210819</v>
          </cell>
        </row>
        <row r="1330">
          <cell r="E1330" t="str">
            <v>ARSS8RPPF</v>
          </cell>
          <cell r="G1330">
            <v>1000081891</v>
          </cell>
          <cell r="L1330">
            <v>88</v>
          </cell>
          <cell r="N1330">
            <v>20210904</v>
          </cell>
          <cell r="P1330" t="str">
            <v>EN03</v>
          </cell>
          <cell r="Q1330">
            <v>3.91</v>
          </cell>
          <cell r="Z1330">
            <v>42470</v>
          </cell>
          <cell r="AA1330">
            <v>6656</v>
          </cell>
          <cell r="AB1330" t="str">
            <v xml:space="preserve">rvolkman    </v>
          </cell>
          <cell r="AG1330" t="str">
            <v xml:space="preserve">jahorn      </v>
          </cell>
          <cell r="AH1330">
            <v>4502236690</v>
          </cell>
          <cell r="AL1330">
            <v>1000527524</v>
          </cell>
          <cell r="AM1330" t="str">
            <v>X</v>
          </cell>
          <cell r="AN1330" t="str">
            <v>X</v>
          </cell>
          <cell r="AR1330">
            <v>20210819</v>
          </cell>
        </row>
        <row r="1331">
          <cell r="E1331" t="str">
            <v>ARSS8RPSF</v>
          </cell>
          <cell r="G1331">
            <v>1000081891</v>
          </cell>
          <cell r="L1331">
            <v>80</v>
          </cell>
          <cell r="N1331">
            <v>20210904</v>
          </cell>
          <cell r="P1331" t="str">
            <v>EN03</v>
          </cell>
          <cell r="Q1331">
            <v>3.91</v>
          </cell>
          <cell r="Z1331">
            <v>42470</v>
          </cell>
          <cell r="AA1331">
            <v>6656</v>
          </cell>
          <cell r="AB1331" t="str">
            <v xml:space="preserve">rvolkman    </v>
          </cell>
          <cell r="AG1331" t="str">
            <v xml:space="preserve">jahorn      </v>
          </cell>
          <cell r="AH1331">
            <v>4502236691</v>
          </cell>
          <cell r="AL1331">
            <v>1000527524</v>
          </cell>
          <cell r="AM1331" t="str">
            <v>X</v>
          </cell>
          <cell r="AN1331" t="str">
            <v>X</v>
          </cell>
          <cell r="AR1331">
            <v>20210819</v>
          </cell>
        </row>
        <row r="1332">
          <cell r="E1332" t="str">
            <v>ARSS4RPPF</v>
          </cell>
          <cell r="G1332">
            <v>1000081891</v>
          </cell>
          <cell r="L1332">
            <v>88</v>
          </cell>
          <cell r="N1332">
            <v>20210904</v>
          </cell>
          <cell r="P1332" t="str">
            <v>EN03</v>
          </cell>
          <cell r="Q1332">
            <v>3.92</v>
          </cell>
          <cell r="Z1332">
            <v>42470</v>
          </cell>
          <cell r="AA1332">
            <v>6656</v>
          </cell>
          <cell r="AB1332" t="str">
            <v xml:space="preserve">rvolkman    </v>
          </cell>
          <cell r="AG1332" t="str">
            <v xml:space="preserve">jahorn      </v>
          </cell>
          <cell r="AH1332">
            <v>4502236692</v>
          </cell>
          <cell r="AL1332">
            <v>1000527524</v>
          </cell>
          <cell r="AM1332" t="str">
            <v>X</v>
          </cell>
          <cell r="AN1332" t="str">
            <v>X</v>
          </cell>
          <cell r="AR1332">
            <v>20210819</v>
          </cell>
        </row>
        <row r="1333">
          <cell r="E1333" t="str">
            <v>ARSS4RPSF</v>
          </cell>
          <cell r="G1333">
            <v>1000081891</v>
          </cell>
          <cell r="L1333">
            <v>76</v>
          </cell>
          <cell r="N1333">
            <v>20210904</v>
          </cell>
          <cell r="P1333" t="str">
            <v>EN03</v>
          </cell>
          <cell r="Q1333">
            <v>3.92</v>
          </cell>
          <cell r="Z1333">
            <v>42470</v>
          </cell>
          <cell r="AA1333">
            <v>6656</v>
          </cell>
          <cell r="AB1333" t="str">
            <v xml:space="preserve">rvolkman    </v>
          </cell>
          <cell r="AG1333" t="str">
            <v xml:space="preserve">jahorn      </v>
          </cell>
          <cell r="AH1333">
            <v>4502236693</v>
          </cell>
          <cell r="AL1333">
            <v>1000527524</v>
          </cell>
          <cell r="AM1333" t="str">
            <v>X</v>
          </cell>
          <cell r="AN1333" t="str">
            <v>X</v>
          </cell>
          <cell r="AR1333">
            <v>20210819</v>
          </cell>
        </row>
        <row r="1334">
          <cell r="E1334" t="str">
            <v>ARSS2RPPF</v>
          </cell>
          <cell r="G1334">
            <v>1000081891</v>
          </cell>
          <cell r="L1334">
            <v>56</v>
          </cell>
          <cell r="N1334">
            <v>20210904</v>
          </cell>
          <cell r="P1334" t="str">
            <v>EN03</v>
          </cell>
          <cell r="Q1334">
            <v>4.3600000000000003</v>
          </cell>
          <cell r="Z1334">
            <v>42470</v>
          </cell>
          <cell r="AA1334">
            <v>6656</v>
          </cell>
          <cell r="AB1334" t="str">
            <v xml:space="preserve">rvolkman    </v>
          </cell>
          <cell r="AG1334" t="str">
            <v xml:space="preserve">jahorn      </v>
          </cell>
          <cell r="AH1334">
            <v>4502236694</v>
          </cell>
          <cell r="AL1334">
            <v>1000527524</v>
          </cell>
          <cell r="AM1334" t="str">
            <v>X</v>
          </cell>
          <cell r="AN1334" t="str">
            <v>X</v>
          </cell>
          <cell r="AR1334">
            <v>20210819</v>
          </cell>
        </row>
        <row r="1335">
          <cell r="E1335" t="str">
            <v>ARSS2RPSF</v>
          </cell>
          <cell r="G1335">
            <v>1000081891</v>
          </cell>
          <cell r="L1335">
            <v>40</v>
          </cell>
          <cell r="N1335">
            <v>20210904</v>
          </cell>
          <cell r="P1335" t="str">
            <v>EN03</v>
          </cell>
          <cell r="Q1335">
            <v>4.3600000000000003</v>
          </cell>
          <cell r="Z1335">
            <v>42470</v>
          </cell>
          <cell r="AA1335">
            <v>6656</v>
          </cell>
          <cell r="AB1335" t="str">
            <v xml:space="preserve">rvolkman    </v>
          </cell>
          <cell r="AG1335" t="str">
            <v xml:space="preserve">jahorn      </v>
          </cell>
          <cell r="AH1335">
            <v>4502236695</v>
          </cell>
          <cell r="AL1335">
            <v>1000527524</v>
          </cell>
          <cell r="AM1335" t="str">
            <v>X</v>
          </cell>
          <cell r="AN1335" t="str">
            <v>X</v>
          </cell>
          <cell r="AR1335">
            <v>20210819</v>
          </cell>
        </row>
        <row r="1336">
          <cell r="E1336" t="str">
            <v>ARSS15BPC</v>
          </cell>
          <cell r="G1336">
            <v>1000081891</v>
          </cell>
          <cell r="L1336">
            <v>134</v>
          </cell>
          <cell r="N1336">
            <v>20210904</v>
          </cell>
          <cell r="P1336" t="str">
            <v>EN03</v>
          </cell>
          <cell r="Q1336">
            <v>91.01</v>
          </cell>
          <cell r="Z1336">
            <v>42470</v>
          </cell>
          <cell r="AA1336">
            <v>6656</v>
          </cell>
          <cell r="AB1336" t="str">
            <v xml:space="preserve">rvolkman    </v>
          </cell>
          <cell r="AG1336" t="str">
            <v xml:space="preserve">jahorn      </v>
          </cell>
          <cell r="AH1336">
            <v>4502236696</v>
          </cell>
          <cell r="AL1336">
            <v>1000527524</v>
          </cell>
          <cell r="AM1336" t="str">
            <v>X</v>
          </cell>
          <cell r="AN1336" t="str">
            <v>X</v>
          </cell>
          <cell r="AR1336">
            <v>20210819</v>
          </cell>
        </row>
        <row r="1337">
          <cell r="E1337" t="str">
            <v>ARSS15BPF</v>
          </cell>
          <cell r="G1337">
            <v>1000081891</v>
          </cell>
          <cell r="L1337">
            <v>165</v>
          </cell>
          <cell r="N1337">
            <v>20210904</v>
          </cell>
          <cell r="P1337" t="str">
            <v>EN03</v>
          </cell>
          <cell r="Q1337">
            <v>91.01</v>
          </cell>
          <cell r="Z1337">
            <v>42470</v>
          </cell>
          <cell r="AA1337">
            <v>6656</v>
          </cell>
          <cell r="AB1337" t="str">
            <v xml:space="preserve">rvolkman    </v>
          </cell>
          <cell r="AG1337" t="str">
            <v xml:space="preserve">jahorn      </v>
          </cell>
          <cell r="AH1337">
            <v>4502236697</v>
          </cell>
          <cell r="AL1337">
            <v>1000527524</v>
          </cell>
          <cell r="AM1337" t="str">
            <v>X</v>
          </cell>
          <cell r="AN1337" t="str">
            <v>X</v>
          </cell>
          <cell r="AR1337">
            <v>20210819</v>
          </cell>
        </row>
        <row r="1338">
          <cell r="E1338" t="str">
            <v>YRRM2Z240P_VAT</v>
          </cell>
          <cell r="G1338">
            <v>1000081891</v>
          </cell>
          <cell r="L1338">
            <v>3</v>
          </cell>
          <cell r="N1338">
            <v>20210828</v>
          </cell>
          <cell r="P1338" t="str">
            <v>EN03</v>
          </cell>
          <cell r="Q1338">
            <v>3.59</v>
          </cell>
          <cell r="Z1338">
            <v>42470</v>
          </cell>
          <cell r="AA1338">
            <v>6656</v>
          </cell>
          <cell r="AB1338" t="str">
            <v xml:space="preserve">tlcoenen    </v>
          </cell>
          <cell r="AG1338" t="str">
            <v xml:space="preserve">pruscito    </v>
          </cell>
          <cell r="AH1338">
            <v>4502236698</v>
          </cell>
          <cell r="AL1338">
            <v>1000523982</v>
          </cell>
          <cell r="AM1338" t="str">
            <v>X</v>
          </cell>
          <cell r="AN1338" t="str">
            <v>X</v>
          </cell>
          <cell r="AR1338">
            <v>20210819</v>
          </cell>
        </row>
        <row r="1339">
          <cell r="E1339" t="str">
            <v>AE15I1ES0C</v>
          </cell>
          <cell r="G1339">
            <v>1000081891</v>
          </cell>
          <cell r="L1339">
            <v>15</v>
          </cell>
          <cell r="N1339">
            <v>20210911</v>
          </cell>
          <cell r="P1339" t="str">
            <v>EN03</v>
          </cell>
          <cell r="Q1339">
            <v>111</v>
          </cell>
          <cell r="Z1339">
            <v>42470</v>
          </cell>
          <cell r="AA1339">
            <v>6656</v>
          </cell>
          <cell r="AB1339" t="str">
            <v xml:space="preserve">ggaba       </v>
          </cell>
          <cell r="AG1339" t="str">
            <v xml:space="preserve">mjamies     </v>
          </cell>
          <cell r="AH1339">
            <v>4502236699</v>
          </cell>
          <cell r="AL1339">
            <v>1000521508</v>
          </cell>
          <cell r="AM1339" t="str">
            <v>X</v>
          </cell>
          <cell r="AN1339" t="str">
            <v>X</v>
          </cell>
          <cell r="AR1339">
            <v>20210819</v>
          </cell>
        </row>
        <row r="1340">
          <cell r="E1340" t="str">
            <v>AE15I2ES0C</v>
          </cell>
          <cell r="G1340">
            <v>1000081891</v>
          </cell>
          <cell r="L1340">
            <v>25</v>
          </cell>
          <cell r="N1340">
            <v>20210911</v>
          </cell>
          <cell r="P1340" t="str">
            <v>EN03</v>
          </cell>
          <cell r="Q1340">
            <v>111</v>
          </cell>
          <cell r="Z1340">
            <v>42470</v>
          </cell>
          <cell r="AA1340">
            <v>6656</v>
          </cell>
          <cell r="AB1340" t="str">
            <v xml:space="preserve">ggaba       </v>
          </cell>
          <cell r="AG1340" t="str">
            <v xml:space="preserve">mjamies     </v>
          </cell>
          <cell r="AH1340">
            <v>4502236700</v>
          </cell>
          <cell r="AL1340">
            <v>1000521508</v>
          </cell>
          <cell r="AM1340" t="str">
            <v>X</v>
          </cell>
          <cell r="AN1340" t="str">
            <v>X</v>
          </cell>
          <cell r="AR1340">
            <v>20210819</v>
          </cell>
        </row>
        <row r="1341">
          <cell r="E1341" t="str">
            <v>AE15I2ES0F</v>
          </cell>
          <cell r="G1341">
            <v>1000081891</v>
          </cell>
          <cell r="L1341">
            <v>26</v>
          </cell>
          <cell r="N1341">
            <v>20210911</v>
          </cell>
          <cell r="P1341" t="str">
            <v>EN03</v>
          </cell>
          <cell r="Q1341">
            <v>111</v>
          </cell>
          <cell r="Z1341">
            <v>42470</v>
          </cell>
          <cell r="AA1341">
            <v>6656</v>
          </cell>
          <cell r="AB1341" t="str">
            <v xml:space="preserve">ggaba       </v>
          </cell>
          <cell r="AG1341" t="str">
            <v xml:space="preserve">mjamies     </v>
          </cell>
          <cell r="AH1341">
            <v>4502236701</v>
          </cell>
          <cell r="AL1341">
            <v>1000521508</v>
          </cell>
          <cell r="AM1341" t="str">
            <v>X</v>
          </cell>
          <cell r="AN1341" t="str">
            <v>X</v>
          </cell>
          <cell r="AR1341">
            <v>20210819</v>
          </cell>
        </row>
        <row r="1342">
          <cell r="E1342" t="str">
            <v>AE15R1ES0C</v>
          </cell>
          <cell r="G1342">
            <v>1000081891</v>
          </cell>
          <cell r="L1342">
            <v>36</v>
          </cell>
          <cell r="N1342">
            <v>20210911</v>
          </cell>
          <cell r="P1342" t="str">
            <v>EN03</v>
          </cell>
          <cell r="Q1342">
            <v>110.15</v>
          </cell>
          <cell r="Z1342">
            <v>42470</v>
          </cell>
          <cell r="AA1342">
            <v>6656</v>
          </cell>
          <cell r="AB1342" t="str">
            <v xml:space="preserve">ggaba       </v>
          </cell>
          <cell r="AG1342" t="str">
            <v xml:space="preserve">mjamies     </v>
          </cell>
          <cell r="AH1342">
            <v>4502236702</v>
          </cell>
          <cell r="AL1342">
            <v>1000521508</v>
          </cell>
          <cell r="AM1342" t="str">
            <v>X</v>
          </cell>
          <cell r="AN1342" t="str">
            <v>X</v>
          </cell>
          <cell r="AR1342">
            <v>20210819</v>
          </cell>
        </row>
        <row r="1343">
          <cell r="E1343" t="str">
            <v>AE15R1ES0F</v>
          </cell>
          <cell r="G1343">
            <v>1000081891</v>
          </cell>
          <cell r="L1343">
            <v>39</v>
          </cell>
          <cell r="N1343">
            <v>20210911</v>
          </cell>
          <cell r="P1343" t="str">
            <v>EN03</v>
          </cell>
          <cell r="Q1343">
            <v>110.15</v>
          </cell>
          <cell r="Z1343">
            <v>42470</v>
          </cell>
          <cell r="AA1343">
            <v>6656</v>
          </cell>
          <cell r="AB1343" t="str">
            <v xml:space="preserve">ggaba       </v>
          </cell>
          <cell r="AG1343" t="str">
            <v xml:space="preserve">mjamies     </v>
          </cell>
          <cell r="AH1343">
            <v>4502236703</v>
          </cell>
          <cell r="AL1343">
            <v>1000521508</v>
          </cell>
          <cell r="AM1343" t="str">
            <v>X</v>
          </cell>
          <cell r="AN1343" t="str">
            <v>X</v>
          </cell>
          <cell r="AR1343">
            <v>20210819</v>
          </cell>
        </row>
        <row r="1344">
          <cell r="E1344" t="str">
            <v>AE15R2ES0C</v>
          </cell>
          <cell r="G1344">
            <v>1000081891</v>
          </cell>
          <cell r="L1344">
            <v>32</v>
          </cell>
          <cell r="N1344">
            <v>20210911</v>
          </cell>
          <cell r="P1344" t="str">
            <v>EN03</v>
          </cell>
          <cell r="Q1344">
            <v>110.15</v>
          </cell>
          <cell r="Z1344">
            <v>42470</v>
          </cell>
          <cell r="AA1344">
            <v>6656</v>
          </cell>
          <cell r="AB1344" t="str">
            <v xml:space="preserve">ggaba       </v>
          </cell>
          <cell r="AG1344" t="str">
            <v xml:space="preserve">mjamies     </v>
          </cell>
          <cell r="AH1344">
            <v>4502236704</v>
          </cell>
          <cell r="AL1344">
            <v>1000521508</v>
          </cell>
          <cell r="AM1344" t="str">
            <v>X</v>
          </cell>
          <cell r="AN1344" t="str">
            <v>X</v>
          </cell>
          <cell r="AR1344">
            <v>20210819</v>
          </cell>
        </row>
        <row r="1345">
          <cell r="E1345" t="str">
            <v>AE17I2ES0C</v>
          </cell>
          <cell r="G1345">
            <v>1000081891</v>
          </cell>
          <cell r="L1345">
            <v>12</v>
          </cell>
          <cell r="N1345">
            <v>20210911</v>
          </cell>
          <cell r="P1345" t="str">
            <v>EN03</v>
          </cell>
          <cell r="Q1345">
            <v>42.27</v>
          </cell>
          <cell r="Z1345">
            <v>42470</v>
          </cell>
          <cell r="AA1345">
            <v>6656</v>
          </cell>
          <cell r="AB1345" t="str">
            <v xml:space="preserve">ggaba       </v>
          </cell>
          <cell r="AG1345" t="str">
            <v xml:space="preserve">mjamies     </v>
          </cell>
          <cell r="AH1345">
            <v>4502236705</v>
          </cell>
          <cell r="AL1345">
            <v>1000521508</v>
          </cell>
          <cell r="AM1345" t="str">
            <v>X</v>
          </cell>
          <cell r="AN1345" t="str">
            <v>X</v>
          </cell>
          <cell r="AR1345">
            <v>20210819</v>
          </cell>
        </row>
        <row r="1346">
          <cell r="E1346" t="str">
            <v>AE17I2ES0F</v>
          </cell>
          <cell r="G1346">
            <v>1000081891</v>
          </cell>
          <cell r="L1346">
            <v>24</v>
          </cell>
          <cell r="N1346">
            <v>20210911</v>
          </cell>
          <cell r="P1346" t="str">
            <v>EN03</v>
          </cell>
          <cell r="Q1346">
            <v>42.27</v>
          </cell>
          <cell r="Z1346">
            <v>42470</v>
          </cell>
          <cell r="AA1346">
            <v>6656</v>
          </cell>
          <cell r="AB1346" t="str">
            <v xml:space="preserve">ggaba       </v>
          </cell>
          <cell r="AG1346" t="str">
            <v xml:space="preserve">mjamies     </v>
          </cell>
          <cell r="AH1346">
            <v>4502236706</v>
          </cell>
          <cell r="AL1346">
            <v>1000521508</v>
          </cell>
          <cell r="AM1346" t="str">
            <v>X</v>
          </cell>
          <cell r="AN1346" t="str">
            <v>X</v>
          </cell>
          <cell r="AR1346">
            <v>20210819</v>
          </cell>
        </row>
        <row r="1347">
          <cell r="E1347" t="str">
            <v>AE17R1ES0C</v>
          </cell>
          <cell r="G1347">
            <v>1000081891</v>
          </cell>
          <cell r="L1347">
            <v>96</v>
          </cell>
          <cell r="N1347">
            <v>20210911</v>
          </cell>
          <cell r="P1347" t="str">
            <v>EN03</v>
          </cell>
          <cell r="Q1347">
            <v>41.4</v>
          </cell>
          <cell r="Z1347">
            <v>42470</v>
          </cell>
          <cell r="AA1347">
            <v>6656</v>
          </cell>
          <cell r="AB1347" t="str">
            <v xml:space="preserve">ggaba       </v>
          </cell>
          <cell r="AG1347" t="str">
            <v xml:space="preserve">mjamies     </v>
          </cell>
          <cell r="AH1347">
            <v>4502236707</v>
          </cell>
          <cell r="AL1347">
            <v>1000521508</v>
          </cell>
          <cell r="AM1347" t="str">
            <v>X</v>
          </cell>
          <cell r="AN1347" t="str">
            <v>X</v>
          </cell>
          <cell r="AR1347">
            <v>20210819</v>
          </cell>
        </row>
        <row r="1348">
          <cell r="E1348" t="str">
            <v>AE17R1ES0F</v>
          </cell>
          <cell r="G1348">
            <v>1000081891</v>
          </cell>
          <cell r="L1348">
            <v>32</v>
          </cell>
          <cell r="N1348">
            <v>20210911</v>
          </cell>
          <cell r="P1348" t="str">
            <v>EN03</v>
          </cell>
          <cell r="Q1348">
            <v>41.4</v>
          </cell>
          <cell r="Z1348">
            <v>42470</v>
          </cell>
          <cell r="AA1348">
            <v>6656</v>
          </cell>
          <cell r="AB1348" t="str">
            <v xml:space="preserve">ggaba       </v>
          </cell>
          <cell r="AG1348" t="str">
            <v xml:space="preserve">mjamies     </v>
          </cell>
          <cell r="AH1348">
            <v>4502236708</v>
          </cell>
          <cell r="AL1348">
            <v>1000521508</v>
          </cell>
          <cell r="AM1348" t="str">
            <v>X</v>
          </cell>
          <cell r="AN1348" t="str">
            <v>X</v>
          </cell>
          <cell r="AR1348">
            <v>20210819</v>
          </cell>
        </row>
        <row r="1349">
          <cell r="E1349" t="str">
            <v>AE38I1ES0C</v>
          </cell>
          <cell r="G1349">
            <v>1000081891</v>
          </cell>
          <cell r="L1349">
            <v>16</v>
          </cell>
          <cell r="N1349">
            <v>20210911</v>
          </cell>
          <cell r="P1349" t="str">
            <v>EN03</v>
          </cell>
          <cell r="Q1349">
            <v>41.4</v>
          </cell>
          <cell r="Z1349">
            <v>42470</v>
          </cell>
          <cell r="AA1349">
            <v>6656</v>
          </cell>
          <cell r="AB1349" t="str">
            <v xml:space="preserve">ggaba       </v>
          </cell>
          <cell r="AG1349" t="str">
            <v xml:space="preserve">mjamies     </v>
          </cell>
          <cell r="AH1349">
            <v>4502236709</v>
          </cell>
          <cell r="AL1349">
            <v>1000521508</v>
          </cell>
          <cell r="AM1349" t="str">
            <v>X</v>
          </cell>
          <cell r="AN1349" t="str">
            <v>X</v>
          </cell>
          <cell r="AR1349">
            <v>20210819</v>
          </cell>
        </row>
        <row r="1350">
          <cell r="E1350" t="str">
            <v>AE38I2ES0C</v>
          </cell>
          <cell r="G1350">
            <v>1000081891</v>
          </cell>
          <cell r="L1350">
            <v>24</v>
          </cell>
          <cell r="N1350">
            <v>20210911</v>
          </cell>
          <cell r="P1350" t="str">
            <v>EN03</v>
          </cell>
          <cell r="Q1350">
            <v>41.4</v>
          </cell>
          <cell r="Z1350">
            <v>42470</v>
          </cell>
          <cell r="AA1350">
            <v>6656</v>
          </cell>
          <cell r="AB1350" t="str">
            <v xml:space="preserve">ggaba       </v>
          </cell>
          <cell r="AG1350" t="str">
            <v xml:space="preserve">mjamies     </v>
          </cell>
          <cell r="AH1350">
            <v>4502236710</v>
          </cell>
          <cell r="AL1350">
            <v>1000521508</v>
          </cell>
          <cell r="AM1350" t="str">
            <v>X</v>
          </cell>
          <cell r="AN1350" t="str">
            <v>X</v>
          </cell>
          <cell r="AR1350">
            <v>20210819</v>
          </cell>
        </row>
        <row r="1351">
          <cell r="E1351" t="str">
            <v>AE38I2ES0F</v>
          </cell>
          <cell r="G1351">
            <v>1000081891</v>
          </cell>
          <cell r="L1351">
            <v>28</v>
          </cell>
          <cell r="N1351">
            <v>20210911</v>
          </cell>
          <cell r="P1351" t="str">
            <v>EN03</v>
          </cell>
          <cell r="Q1351">
            <v>41.4</v>
          </cell>
          <cell r="Z1351">
            <v>42470</v>
          </cell>
          <cell r="AA1351">
            <v>6656</v>
          </cell>
          <cell r="AB1351" t="str">
            <v xml:space="preserve">ggaba       </v>
          </cell>
          <cell r="AG1351" t="str">
            <v xml:space="preserve">mjamies     </v>
          </cell>
          <cell r="AH1351">
            <v>4502236711</v>
          </cell>
          <cell r="AL1351">
            <v>1000521508</v>
          </cell>
          <cell r="AM1351" t="str">
            <v>X</v>
          </cell>
          <cell r="AN1351" t="str">
            <v>X</v>
          </cell>
          <cell r="AR1351">
            <v>20210819</v>
          </cell>
        </row>
        <row r="1352">
          <cell r="E1352" t="str">
            <v>AE76R1ES0C</v>
          </cell>
          <cell r="G1352">
            <v>1000081891</v>
          </cell>
          <cell r="L1352">
            <v>36</v>
          </cell>
          <cell r="N1352">
            <v>20210911</v>
          </cell>
          <cell r="P1352" t="str">
            <v>EN03</v>
          </cell>
          <cell r="Q1352">
            <v>44.92</v>
          </cell>
          <cell r="Z1352">
            <v>42470</v>
          </cell>
          <cell r="AA1352">
            <v>6656</v>
          </cell>
          <cell r="AB1352" t="str">
            <v xml:space="preserve">ggaba       </v>
          </cell>
          <cell r="AG1352" t="str">
            <v xml:space="preserve">mjamies     </v>
          </cell>
          <cell r="AH1352">
            <v>4502236712</v>
          </cell>
          <cell r="AL1352">
            <v>1000521508</v>
          </cell>
          <cell r="AM1352" t="str">
            <v>X</v>
          </cell>
          <cell r="AN1352" t="str">
            <v>X</v>
          </cell>
          <cell r="AR1352">
            <v>20210819</v>
          </cell>
        </row>
        <row r="1353">
          <cell r="E1353" t="str">
            <v>AE76R1ES0F</v>
          </cell>
          <cell r="G1353">
            <v>1000081891</v>
          </cell>
          <cell r="L1353">
            <v>40</v>
          </cell>
          <cell r="N1353">
            <v>20210911</v>
          </cell>
          <cell r="P1353" t="str">
            <v>EN03</v>
          </cell>
          <cell r="Q1353">
            <v>44.92</v>
          </cell>
          <cell r="Z1353">
            <v>42470</v>
          </cell>
          <cell r="AA1353">
            <v>6656</v>
          </cell>
          <cell r="AB1353" t="str">
            <v xml:space="preserve">ggaba       </v>
          </cell>
          <cell r="AG1353" t="str">
            <v xml:space="preserve">mjamies     </v>
          </cell>
          <cell r="AH1353">
            <v>4502236713</v>
          </cell>
          <cell r="AL1353">
            <v>1000521508</v>
          </cell>
          <cell r="AM1353" t="str">
            <v>X</v>
          </cell>
          <cell r="AN1353" t="str">
            <v>X</v>
          </cell>
          <cell r="AR1353">
            <v>20210819</v>
          </cell>
        </row>
        <row r="1354">
          <cell r="E1354" t="str">
            <v>AE38R2ES0C</v>
          </cell>
          <cell r="G1354">
            <v>1000081891</v>
          </cell>
          <cell r="L1354">
            <v>32</v>
          </cell>
          <cell r="N1354">
            <v>20210911</v>
          </cell>
          <cell r="P1354" t="str">
            <v>EN03</v>
          </cell>
          <cell r="Q1354">
            <v>42.27</v>
          </cell>
          <cell r="Z1354">
            <v>42470</v>
          </cell>
          <cell r="AA1354">
            <v>6656</v>
          </cell>
          <cell r="AB1354" t="str">
            <v xml:space="preserve">ggaba       </v>
          </cell>
          <cell r="AG1354" t="str">
            <v xml:space="preserve">mjamies     </v>
          </cell>
          <cell r="AH1354">
            <v>4502236714</v>
          </cell>
          <cell r="AL1354">
            <v>1000521508</v>
          </cell>
          <cell r="AM1354" t="str">
            <v>X</v>
          </cell>
          <cell r="AN1354" t="str">
            <v>X</v>
          </cell>
          <cell r="AR1354">
            <v>20210819</v>
          </cell>
        </row>
        <row r="1355">
          <cell r="E1355" t="str">
            <v>AE76I1ES0C</v>
          </cell>
          <cell r="G1355">
            <v>1000081891</v>
          </cell>
          <cell r="L1355">
            <v>16</v>
          </cell>
          <cell r="N1355">
            <v>20210911</v>
          </cell>
          <cell r="P1355" t="str">
            <v>EN03</v>
          </cell>
          <cell r="Q1355">
            <v>45.78</v>
          </cell>
          <cell r="Z1355">
            <v>42470</v>
          </cell>
          <cell r="AA1355">
            <v>6656</v>
          </cell>
          <cell r="AB1355" t="str">
            <v xml:space="preserve">ggaba       </v>
          </cell>
          <cell r="AG1355" t="str">
            <v xml:space="preserve">mjamies     </v>
          </cell>
          <cell r="AH1355">
            <v>4502236715</v>
          </cell>
          <cell r="AL1355">
            <v>1000521508</v>
          </cell>
          <cell r="AM1355" t="str">
            <v>X</v>
          </cell>
          <cell r="AN1355" t="str">
            <v>X</v>
          </cell>
          <cell r="AR1355">
            <v>20210819</v>
          </cell>
        </row>
        <row r="1356">
          <cell r="E1356" t="str">
            <v>AE76I2ES0C</v>
          </cell>
          <cell r="G1356">
            <v>1000081891</v>
          </cell>
          <cell r="L1356">
            <v>28</v>
          </cell>
          <cell r="N1356">
            <v>20210911</v>
          </cell>
          <cell r="P1356" t="str">
            <v>EN03</v>
          </cell>
          <cell r="Q1356">
            <v>45.78</v>
          </cell>
          <cell r="Z1356">
            <v>42470</v>
          </cell>
          <cell r="AA1356">
            <v>6656</v>
          </cell>
          <cell r="AB1356" t="str">
            <v xml:space="preserve">ggaba       </v>
          </cell>
          <cell r="AG1356" t="str">
            <v xml:space="preserve">mjamies     </v>
          </cell>
          <cell r="AH1356">
            <v>4502236716</v>
          </cell>
          <cell r="AL1356">
            <v>1000521508</v>
          </cell>
          <cell r="AM1356" t="str">
            <v>X</v>
          </cell>
          <cell r="AN1356" t="str">
            <v>X</v>
          </cell>
          <cell r="AR1356">
            <v>20210819</v>
          </cell>
        </row>
        <row r="1357">
          <cell r="E1357" t="str">
            <v>AE76I2ES0F</v>
          </cell>
          <cell r="G1357">
            <v>1000081891</v>
          </cell>
          <cell r="L1357">
            <v>28</v>
          </cell>
          <cell r="N1357">
            <v>20210911</v>
          </cell>
          <cell r="P1357" t="str">
            <v>EN03</v>
          </cell>
          <cell r="Q1357">
            <v>45.78</v>
          </cell>
          <cell r="Z1357">
            <v>42470</v>
          </cell>
          <cell r="AA1357">
            <v>6656</v>
          </cell>
          <cell r="AB1357" t="str">
            <v xml:space="preserve">ggaba       </v>
          </cell>
          <cell r="AG1357" t="str">
            <v xml:space="preserve">mjamies     </v>
          </cell>
          <cell r="AH1357">
            <v>4502236717</v>
          </cell>
          <cell r="AL1357">
            <v>1000521508</v>
          </cell>
          <cell r="AM1357" t="str">
            <v>X</v>
          </cell>
          <cell r="AN1357" t="str">
            <v>X</v>
          </cell>
          <cell r="AR1357">
            <v>20210819</v>
          </cell>
        </row>
        <row r="1358">
          <cell r="E1358" t="str">
            <v>AE38R1ES0C</v>
          </cell>
          <cell r="G1358">
            <v>1000081891</v>
          </cell>
          <cell r="L1358">
            <v>36</v>
          </cell>
          <cell r="N1358">
            <v>20210911</v>
          </cell>
          <cell r="P1358" t="str">
            <v>EN03</v>
          </cell>
          <cell r="Q1358">
            <v>42.27</v>
          </cell>
          <cell r="Z1358">
            <v>42470</v>
          </cell>
          <cell r="AA1358">
            <v>6656</v>
          </cell>
          <cell r="AB1358" t="str">
            <v xml:space="preserve">ggaba       </v>
          </cell>
          <cell r="AG1358" t="str">
            <v xml:space="preserve">mjamies     </v>
          </cell>
          <cell r="AH1358">
            <v>4502236718</v>
          </cell>
          <cell r="AL1358">
            <v>1000521508</v>
          </cell>
          <cell r="AM1358" t="str">
            <v>X</v>
          </cell>
          <cell r="AN1358" t="str">
            <v>X</v>
          </cell>
          <cell r="AR1358">
            <v>20210819</v>
          </cell>
        </row>
        <row r="1359">
          <cell r="E1359" t="str">
            <v>AE38R1ES0F</v>
          </cell>
          <cell r="G1359">
            <v>1000081891</v>
          </cell>
          <cell r="L1359">
            <v>40</v>
          </cell>
          <cell r="N1359">
            <v>20210911</v>
          </cell>
          <cell r="P1359" t="str">
            <v>EN03</v>
          </cell>
          <cell r="Q1359">
            <v>42.27</v>
          </cell>
          <cell r="Z1359">
            <v>42470</v>
          </cell>
          <cell r="AA1359">
            <v>6656</v>
          </cell>
          <cell r="AB1359" t="str">
            <v xml:space="preserve">ggaba       </v>
          </cell>
          <cell r="AG1359" t="str">
            <v xml:space="preserve">mjamies     </v>
          </cell>
          <cell r="AH1359">
            <v>4502236719</v>
          </cell>
          <cell r="AL1359">
            <v>1000521508</v>
          </cell>
          <cell r="AM1359" t="str">
            <v>X</v>
          </cell>
          <cell r="AN1359" t="str">
            <v>X</v>
          </cell>
          <cell r="AR1359">
            <v>20210819</v>
          </cell>
        </row>
        <row r="1360">
          <cell r="E1360" t="str">
            <v>AE76R2ES0C</v>
          </cell>
          <cell r="G1360">
            <v>1000081891</v>
          </cell>
          <cell r="L1360">
            <v>32</v>
          </cell>
          <cell r="N1360">
            <v>20210911</v>
          </cell>
          <cell r="P1360" t="str">
            <v>EN03</v>
          </cell>
          <cell r="Q1360">
            <v>44.92</v>
          </cell>
          <cell r="Z1360">
            <v>42470</v>
          </cell>
          <cell r="AA1360">
            <v>6656</v>
          </cell>
          <cell r="AB1360" t="str">
            <v xml:space="preserve">ggaba       </v>
          </cell>
          <cell r="AG1360" t="str">
            <v xml:space="preserve">mjamies     </v>
          </cell>
          <cell r="AH1360">
            <v>4502236720</v>
          </cell>
          <cell r="AL1360">
            <v>1000521508</v>
          </cell>
          <cell r="AM1360" t="str">
            <v>X</v>
          </cell>
          <cell r="AN1360" t="str">
            <v>X</v>
          </cell>
          <cell r="AR1360">
            <v>20210819</v>
          </cell>
        </row>
        <row r="1361">
          <cell r="E1361" t="str">
            <v>ADP38DRAM</v>
          </cell>
          <cell r="G1361">
            <v>1000081891</v>
          </cell>
          <cell r="L1361">
            <v>52</v>
          </cell>
          <cell r="N1361">
            <v>20210911</v>
          </cell>
          <cell r="P1361" t="str">
            <v>EN03</v>
          </cell>
          <cell r="Q1361">
            <v>34.32</v>
          </cell>
          <cell r="Z1361">
            <v>42470</v>
          </cell>
          <cell r="AA1361">
            <v>6656</v>
          </cell>
          <cell r="AB1361" t="str">
            <v xml:space="preserve">kwang       </v>
          </cell>
          <cell r="AG1361" t="str">
            <v xml:space="preserve">lzhang      </v>
          </cell>
          <cell r="AH1361">
            <v>4502236721</v>
          </cell>
          <cell r="AL1361">
            <v>1000514626</v>
          </cell>
          <cell r="AM1361" t="str">
            <v>X</v>
          </cell>
          <cell r="AN1361" t="str">
            <v>X</v>
          </cell>
          <cell r="AR1361">
            <v>20210819</v>
          </cell>
        </row>
        <row r="1362">
          <cell r="E1362" t="str">
            <v>ARSU4RPF</v>
          </cell>
          <cell r="G1362">
            <v>1000016047</v>
          </cell>
          <cell r="L1362">
            <v>92</v>
          </cell>
          <cell r="N1362">
            <v>20210904</v>
          </cell>
          <cell r="P1362" t="str">
            <v>EN01</v>
          </cell>
          <cell r="Q1362">
            <v>40.909999999999997</v>
          </cell>
          <cell r="Z1362">
            <v>42470</v>
          </cell>
          <cell r="AA1362">
            <v>6656</v>
          </cell>
          <cell r="AB1362" t="str">
            <v xml:space="preserve">rvolkman    </v>
          </cell>
          <cell r="AG1362" t="str">
            <v xml:space="preserve">rjpitkin    </v>
          </cell>
          <cell r="AH1362">
            <v>4502236728</v>
          </cell>
          <cell r="AL1362">
            <v>1000527524</v>
          </cell>
          <cell r="AM1362" t="str">
            <v>X</v>
          </cell>
          <cell r="AN1362" t="str">
            <v>X</v>
          </cell>
          <cell r="AR1362">
            <v>20210819</v>
          </cell>
        </row>
        <row r="1363">
          <cell r="E1363" t="str">
            <v>ARSU4RSF</v>
          </cell>
          <cell r="G1363">
            <v>1000016047</v>
          </cell>
          <cell r="L1363">
            <v>64</v>
          </cell>
          <cell r="N1363">
            <v>20210904</v>
          </cell>
          <cell r="P1363" t="str">
            <v>EN01</v>
          </cell>
          <cell r="Q1363">
            <v>40.909999999999997</v>
          </cell>
          <cell r="Z1363">
            <v>42470</v>
          </cell>
          <cell r="AA1363">
            <v>6656</v>
          </cell>
          <cell r="AB1363" t="str">
            <v xml:space="preserve">rvolkman    </v>
          </cell>
          <cell r="AG1363" t="str">
            <v xml:space="preserve">rjpitkin    </v>
          </cell>
          <cell r="AH1363">
            <v>4502236729</v>
          </cell>
          <cell r="AL1363">
            <v>1000527524</v>
          </cell>
          <cell r="AM1363" t="str">
            <v>X</v>
          </cell>
          <cell r="AN1363" t="str">
            <v>X</v>
          </cell>
          <cell r="AR1363">
            <v>20210819</v>
          </cell>
        </row>
        <row r="1364">
          <cell r="E1364" t="str">
            <v>ARSU2RPF</v>
          </cell>
          <cell r="G1364">
            <v>1000016047</v>
          </cell>
          <cell r="L1364">
            <v>96</v>
          </cell>
          <cell r="N1364">
            <v>20210904</v>
          </cell>
          <cell r="P1364" t="str">
            <v>EN01</v>
          </cell>
          <cell r="Q1364">
            <v>40.909999999999997</v>
          </cell>
          <cell r="Z1364">
            <v>42470</v>
          </cell>
          <cell r="AA1364">
            <v>6656</v>
          </cell>
          <cell r="AB1364" t="str">
            <v xml:space="preserve">rvolkman    </v>
          </cell>
          <cell r="AG1364" t="str">
            <v xml:space="preserve">rjpitkin    </v>
          </cell>
          <cell r="AH1364">
            <v>4502236730</v>
          </cell>
          <cell r="AL1364">
            <v>1000527524</v>
          </cell>
          <cell r="AM1364" t="str">
            <v>X</v>
          </cell>
          <cell r="AN1364" t="str">
            <v>X</v>
          </cell>
          <cell r="AR1364">
            <v>20210819</v>
          </cell>
        </row>
        <row r="1365">
          <cell r="E1365" t="str">
            <v>ARSU2RSF</v>
          </cell>
          <cell r="G1365">
            <v>1000016047</v>
          </cell>
          <cell r="L1365">
            <v>68</v>
          </cell>
          <cell r="N1365">
            <v>20210904</v>
          </cell>
          <cell r="P1365" t="str">
            <v>EN01</v>
          </cell>
          <cell r="Q1365">
            <v>40.909999999999997</v>
          </cell>
          <cell r="Z1365">
            <v>42470</v>
          </cell>
          <cell r="AA1365">
            <v>6656</v>
          </cell>
          <cell r="AB1365" t="str">
            <v xml:space="preserve">rvolkman    </v>
          </cell>
          <cell r="AG1365" t="str">
            <v xml:space="preserve">rjpitkin    </v>
          </cell>
          <cell r="AH1365">
            <v>4502236731</v>
          </cell>
          <cell r="AL1365">
            <v>1000527524</v>
          </cell>
          <cell r="AM1365" t="str">
            <v>X</v>
          </cell>
          <cell r="AN1365" t="str">
            <v>X</v>
          </cell>
          <cell r="AR1365">
            <v>20210819</v>
          </cell>
        </row>
        <row r="1366">
          <cell r="E1366" t="str">
            <v>ARSU8RPF</v>
          </cell>
          <cell r="G1366">
            <v>1000016047</v>
          </cell>
          <cell r="L1366">
            <v>100</v>
          </cell>
          <cell r="N1366">
            <v>20210904</v>
          </cell>
          <cell r="P1366" t="str">
            <v>EN01</v>
          </cell>
          <cell r="Q1366">
            <v>40.93</v>
          </cell>
          <cell r="Z1366">
            <v>42470</v>
          </cell>
          <cell r="AA1366">
            <v>6656</v>
          </cell>
          <cell r="AB1366" t="str">
            <v xml:space="preserve">rvolkman    </v>
          </cell>
          <cell r="AG1366" t="str">
            <v xml:space="preserve">rjpitkin    </v>
          </cell>
          <cell r="AH1366">
            <v>4502236732</v>
          </cell>
          <cell r="AL1366">
            <v>1000527524</v>
          </cell>
          <cell r="AM1366" t="str">
            <v>X</v>
          </cell>
          <cell r="AN1366" t="str">
            <v>X</v>
          </cell>
          <cell r="AR1366">
            <v>20210819</v>
          </cell>
        </row>
        <row r="1367">
          <cell r="E1367" t="str">
            <v>ARSU8RSF</v>
          </cell>
          <cell r="G1367">
            <v>1000016047</v>
          </cell>
          <cell r="L1367">
            <v>72</v>
          </cell>
          <cell r="N1367">
            <v>20210904</v>
          </cell>
          <cell r="P1367" t="str">
            <v>EN01</v>
          </cell>
          <cell r="Q1367">
            <v>40.93</v>
          </cell>
          <cell r="Z1367">
            <v>42470</v>
          </cell>
          <cell r="AA1367">
            <v>6656</v>
          </cell>
          <cell r="AB1367" t="str">
            <v xml:space="preserve">rvolkman    </v>
          </cell>
          <cell r="AG1367" t="str">
            <v xml:space="preserve">rjpitkin    </v>
          </cell>
          <cell r="AH1367">
            <v>4502236733</v>
          </cell>
          <cell r="AL1367">
            <v>1000527524</v>
          </cell>
          <cell r="AM1367" t="str">
            <v>X</v>
          </cell>
          <cell r="AN1367" t="str">
            <v>X</v>
          </cell>
          <cell r="AR1367">
            <v>20210819</v>
          </cell>
        </row>
        <row r="1368">
          <cell r="E1368" t="str">
            <v>ARSU8CEPF</v>
          </cell>
          <cell r="G1368">
            <v>1000016047</v>
          </cell>
          <cell r="L1368">
            <v>264</v>
          </cell>
          <cell r="N1368">
            <v>20210911</v>
          </cell>
          <cell r="P1368" t="str">
            <v>EN01</v>
          </cell>
          <cell r="Q1368">
            <v>40.93</v>
          </cell>
          <cell r="Z1368">
            <v>42470</v>
          </cell>
          <cell r="AA1368">
            <v>6656</v>
          </cell>
          <cell r="AB1368" t="str">
            <v xml:space="preserve">rvolkman    </v>
          </cell>
          <cell r="AG1368" t="str">
            <v xml:space="preserve">rjpitkin    </v>
          </cell>
          <cell r="AH1368">
            <v>4502236734</v>
          </cell>
          <cell r="AL1368">
            <v>1000527524</v>
          </cell>
          <cell r="AM1368" t="str">
            <v>X</v>
          </cell>
          <cell r="AN1368" t="str">
            <v>X</v>
          </cell>
          <cell r="AR1368">
            <v>20210819</v>
          </cell>
        </row>
        <row r="1369">
          <cell r="E1369" t="str">
            <v>ARSU8CESF</v>
          </cell>
          <cell r="G1369">
            <v>1000016047</v>
          </cell>
          <cell r="L1369">
            <v>264</v>
          </cell>
          <cell r="N1369">
            <v>20210911</v>
          </cell>
          <cell r="P1369" t="str">
            <v>EN01</v>
          </cell>
          <cell r="Q1369">
            <v>40.93</v>
          </cell>
          <cell r="Z1369">
            <v>42470</v>
          </cell>
          <cell r="AA1369">
            <v>6656</v>
          </cell>
          <cell r="AB1369" t="str">
            <v xml:space="preserve">rvolkman    </v>
          </cell>
          <cell r="AG1369" t="str">
            <v xml:space="preserve">rjpitkin    </v>
          </cell>
          <cell r="AH1369">
            <v>4502236735</v>
          </cell>
          <cell r="AL1369">
            <v>1000527524</v>
          </cell>
          <cell r="AM1369" t="str">
            <v>X</v>
          </cell>
          <cell r="AN1369" t="str">
            <v>X</v>
          </cell>
          <cell r="AR1369">
            <v>20210819</v>
          </cell>
        </row>
        <row r="1370">
          <cell r="E1370" t="str">
            <v>ARSU2CEPF</v>
          </cell>
          <cell r="G1370">
            <v>1000016047</v>
          </cell>
          <cell r="L1370">
            <v>268</v>
          </cell>
          <cell r="N1370">
            <v>20210911</v>
          </cell>
          <cell r="P1370" t="str">
            <v>EN01</v>
          </cell>
          <cell r="Q1370">
            <v>40.909999999999997</v>
          </cell>
          <cell r="Z1370">
            <v>42470</v>
          </cell>
          <cell r="AA1370">
            <v>6656</v>
          </cell>
          <cell r="AB1370" t="str">
            <v xml:space="preserve">rvolkman    </v>
          </cell>
          <cell r="AG1370" t="str">
            <v xml:space="preserve">rjpitkin    </v>
          </cell>
          <cell r="AH1370">
            <v>4502236736</v>
          </cell>
          <cell r="AL1370">
            <v>1000527524</v>
          </cell>
          <cell r="AM1370" t="str">
            <v>X</v>
          </cell>
          <cell r="AN1370" t="str">
            <v>X</v>
          </cell>
          <cell r="AR1370">
            <v>20210819</v>
          </cell>
        </row>
        <row r="1371">
          <cell r="E1371" t="str">
            <v>ARSU2CESF</v>
          </cell>
          <cell r="G1371">
            <v>1000016047</v>
          </cell>
          <cell r="L1371">
            <v>268</v>
          </cell>
          <cell r="N1371">
            <v>20210911</v>
          </cell>
          <cell r="P1371" t="str">
            <v>EN01</v>
          </cell>
          <cell r="Q1371">
            <v>40.909999999999997</v>
          </cell>
          <cell r="Z1371">
            <v>42470</v>
          </cell>
          <cell r="AA1371">
            <v>6656</v>
          </cell>
          <cell r="AB1371" t="str">
            <v xml:space="preserve">rvolkman    </v>
          </cell>
          <cell r="AG1371" t="str">
            <v xml:space="preserve">rjpitkin    </v>
          </cell>
          <cell r="AH1371">
            <v>4502236737</v>
          </cell>
          <cell r="AL1371">
            <v>1000527524</v>
          </cell>
          <cell r="AM1371" t="str">
            <v>X</v>
          </cell>
          <cell r="AN1371" t="str">
            <v>X</v>
          </cell>
          <cell r="AR1371">
            <v>20210819</v>
          </cell>
        </row>
        <row r="1372">
          <cell r="E1372" t="str">
            <v>ARSU4CEPF</v>
          </cell>
          <cell r="G1372">
            <v>1000016047</v>
          </cell>
          <cell r="L1372">
            <v>268</v>
          </cell>
          <cell r="N1372">
            <v>20210911</v>
          </cell>
          <cell r="P1372" t="str">
            <v>EN01</v>
          </cell>
          <cell r="Q1372">
            <v>40.909999999999997</v>
          </cell>
          <cell r="Z1372">
            <v>42470</v>
          </cell>
          <cell r="AA1372">
            <v>6656</v>
          </cell>
          <cell r="AB1372" t="str">
            <v xml:space="preserve">rvolkman    </v>
          </cell>
          <cell r="AG1372" t="str">
            <v xml:space="preserve">rjpitkin    </v>
          </cell>
          <cell r="AH1372">
            <v>4502236738</v>
          </cell>
          <cell r="AL1372">
            <v>1000527524</v>
          </cell>
          <cell r="AM1372" t="str">
            <v>X</v>
          </cell>
          <cell r="AN1372" t="str">
            <v>X</v>
          </cell>
          <cell r="AR1372">
            <v>20210819</v>
          </cell>
        </row>
        <row r="1373">
          <cell r="E1373" t="str">
            <v>ARSU4CESF</v>
          </cell>
          <cell r="G1373">
            <v>1000016047</v>
          </cell>
          <cell r="L1373">
            <v>268</v>
          </cell>
          <cell r="N1373">
            <v>20210911</v>
          </cell>
          <cell r="P1373" t="str">
            <v>EN01</v>
          </cell>
          <cell r="Q1373">
            <v>40.909999999999997</v>
          </cell>
          <cell r="Z1373">
            <v>42470</v>
          </cell>
          <cell r="AA1373">
            <v>6656</v>
          </cell>
          <cell r="AB1373" t="str">
            <v xml:space="preserve">rvolkman    </v>
          </cell>
          <cell r="AG1373" t="str">
            <v xml:space="preserve">rjpitkin    </v>
          </cell>
          <cell r="AH1373">
            <v>4502236739</v>
          </cell>
          <cell r="AL1373">
            <v>1000527524</v>
          </cell>
          <cell r="AM1373" t="str">
            <v>X</v>
          </cell>
          <cell r="AN1373" t="str">
            <v>X</v>
          </cell>
          <cell r="AR1373">
            <v>20210819</v>
          </cell>
        </row>
        <row r="1374">
          <cell r="E1374" t="str">
            <v>ARPS15BPC</v>
          </cell>
          <cell r="G1374">
            <v>1000016047</v>
          </cell>
          <cell r="L1374">
            <v>126</v>
          </cell>
          <cell r="N1374">
            <v>20210904</v>
          </cell>
          <cell r="P1374" t="str">
            <v>EN03</v>
          </cell>
          <cell r="Q1374">
            <v>109.52</v>
          </cell>
          <cell r="Z1374">
            <v>42470</v>
          </cell>
          <cell r="AA1374">
            <v>6656</v>
          </cell>
          <cell r="AB1374" t="str">
            <v xml:space="preserve">rvolkman    </v>
          </cell>
          <cell r="AG1374" t="str">
            <v xml:space="preserve">rjpitkin    </v>
          </cell>
          <cell r="AH1374">
            <v>4502236740</v>
          </cell>
          <cell r="AL1374">
            <v>1000527524</v>
          </cell>
          <cell r="AM1374" t="str">
            <v>X</v>
          </cell>
          <cell r="AN1374" t="str">
            <v>X</v>
          </cell>
          <cell r="AR1374">
            <v>20210819</v>
          </cell>
        </row>
        <row r="1375">
          <cell r="E1375" t="str">
            <v>ARPS15BPF</v>
          </cell>
          <cell r="G1375">
            <v>1000016047</v>
          </cell>
          <cell r="L1375">
            <v>156</v>
          </cell>
          <cell r="N1375">
            <v>20210904</v>
          </cell>
          <cell r="P1375" t="str">
            <v>EN03</v>
          </cell>
          <cell r="Q1375">
            <v>109.52</v>
          </cell>
          <cell r="Z1375">
            <v>42470</v>
          </cell>
          <cell r="AA1375">
            <v>6656</v>
          </cell>
          <cell r="AB1375" t="str">
            <v xml:space="preserve">rvolkman    </v>
          </cell>
          <cell r="AG1375" t="str">
            <v xml:space="preserve">rjpitkin    </v>
          </cell>
          <cell r="AH1375">
            <v>4502236741</v>
          </cell>
          <cell r="AL1375">
            <v>1000527524</v>
          </cell>
          <cell r="AM1375" t="str">
            <v>X</v>
          </cell>
          <cell r="AN1375" t="str">
            <v>X</v>
          </cell>
          <cell r="AR1375">
            <v>20210819</v>
          </cell>
        </row>
        <row r="1376">
          <cell r="E1376" t="str">
            <v>ARSS8BPC_PCODE</v>
          </cell>
          <cell r="F1376">
            <v>310</v>
          </cell>
          <cell r="G1376">
            <v>1000081891</v>
          </cell>
          <cell r="H1376" t="str">
            <v xml:space="preserve">          </v>
          </cell>
          <cell r="I1376" t="str">
            <v xml:space="preserve">          </v>
          </cell>
          <cell r="J1376" t="str">
            <v xml:space="preserve">          </v>
          </cell>
          <cell r="K1376">
            <v>7685545</v>
          </cell>
          <cell r="L1376">
            <v>13</v>
          </cell>
          <cell r="M1376" t="str">
            <v xml:space="preserve">EA </v>
          </cell>
          <cell r="N1376">
            <v>20210828</v>
          </cell>
          <cell r="O1376" t="str">
            <v>CNE2</v>
          </cell>
          <cell r="P1376" t="str">
            <v>EN03</v>
          </cell>
          <cell r="Q1376">
            <v>3.89</v>
          </cell>
          <cell r="R1376">
            <v>1</v>
          </cell>
          <cell r="S1376" t="str">
            <v xml:space="preserve"> </v>
          </cell>
          <cell r="T1376" t="str">
            <v xml:space="preserve">USD  </v>
          </cell>
          <cell r="U1376" t="str">
            <v>K</v>
          </cell>
          <cell r="V1376" t="str">
            <v xml:space="preserve"> </v>
          </cell>
          <cell r="W1376" t="str">
            <v xml:space="preserve">          </v>
          </cell>
          <cell r="X1376">
            <v>0</v>
          </cell>
          <cell r="Y1376">
            <v>502720</v>
          </cell>
          <cell r="Z1376">
            <v>42470</v>
          </cell>
          <cell r="AA1376">
            <v>6656</v>
          </cell>
          <cell r="AB1376" t="str">
            <v xml:space="preserve">rvolkman    </v>
          </cell>
          <cell r="AC1376" t="str">
            <v xml:space="preserve">ARSS8BPC_PCODE                                                                                                                      </v>
          </cell>
          <cell r="AD1376" t="str">
            <v xml:space="preserve">ARSS8BPC_PCODE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6" t="str">
            <v xml:space="preserve"> </v>
          </cell>
          <cell r="AF1376" t="str">
            <v>NPA</v>
          </cell>
          <cell r="AG1376" t="str">
            <v xml:space="preserve">jahorn      </v>
          </cell>
          <cell r="AH1376">
            <v>4502236882</v>
          </cell>
          <cell r="AI1376">
            <v>10</v>
          </cell>
          <cell r="AJ1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6" t="str">
            <v xml:space="preserve">                  </v>
          </cell>
          <cell r="AL1376">
            <v>1000527524</v>
          </cell>
          <cell r="AM1376" t="str">
            <v>X</v>
          </cell>
          <cell r="AN1376" t="str">
            <v>X</v>
          </cell>
          <cell r="AR1376">
            <v>20210820</v>
          </cell>
        </row>
        <row r="1377">
          <cell r="E1377" t="str">
            <v>ARSS8BPF_PCODE</v>
          </cell>
          <cell r="F1377">
            <v>310</v>
          </cell>
          <cell r="G1377">
            <v>1000081891</v>
          </cell>
          <cell r="H1377" t="str">
            <v xml:space="preserve">          </v>
          </cell>
          <cell r="I1377" t="str">
            <v xml:space="preserve">          </v>
          </cell>
          <cell r="J1377" t="str">
            <v xml:space="preserve">          </v>
          </cell>
          <cell r="K1377">
            <v>7685545</v>
          </cell>
          <cell r="L1377">
            <v>14</v>
          </cell>
          <cell r="M1377" t="str">
            <v xml:space="preserve">EA </v>
          </cell>
          <cell r="N1377">
            <v>20210828</v>
          </cell>
          <cell r="O1377" t="str">
            <v>CNE2</v>
          </cell>
          <cell r="P1377" t="str">
            <v>EN03</v>
          </cell>
          <cell r="Q1377">
            <v>3.89</v>
          </cell>
          <cell r="R1377">
            <v>1</v>
          </cell>
          <cell r="S1377" t="str">
            <v xml:space="preserve"> </v>
          </cell>
          <cell r="T1377" t="str">
            <v xml:space="preserve">USD  </v>
          </cell>
          <cell r="U1377" t="str">
            <v>K</v>
          </cell>
          <cell r="V1377" t="str">
            <v xml:space="preserve"> </v>
          </cell>
          <cell r="W1377" t="str">
            <v xml:space="preserve">          </v>
          </cell>
          <cell r="X1377">
            <v>0</v>
          </cell>
          <cell r="Y1377">
            <v>502720</v>
          </cell>
          <cell r="Z1377">
            <v>42470</v>
          </cell>
          <cell r="AA1377">
            <v>6656</v>
          </cell>
          <cell r="AB1377" t="str">
            <v xml:space="preserve">rvolkman    </v>
          </cell>
          <cell r="AC1377" t="str">
            <v xml:space="preserve">ARSS8BPF_PCODE                                                                                                                      </v>
          </cell>
          <cell r="AD1377" t="str">
            <v xml:space="preserve">ARSS8BPF_PCODE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7" t="str">
            <v xml:space="preserve"> </v>
          </cell>
          <cell r="AF1377" t="str">
            <v>NPA</v>
          </cell>
          <cell r="AG1377" t="str">
            <v xml:space="preserve">jahorn      </v>
          </cell>
          <cell r="AH1377">
            <v>4502236883</v>
          </cell>
          <cell r="AI1377">
            <v>10</v>
          </cell>
          <cell r="AJ1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7" t="str">
            <v xml:space="preserve">                  </v>
          </cell>
          <cell r="AL1377">
            <v>1000527524</v>
          </cell>
          <cell r="AM1377" t="str">
            <v>X</v>
          </cell>
          <cell r="AN1377" t="str">
            <v>X</v>
          </cell>
          <cell r="AR1377">
            <v>20210820</v>
          </cell>
        </row>
        <row r="1378">
          <cell r="E1378" t="str">
            <v>ARSS8BSC_PCODE</v>
          </cell>
          <cell r="F1378">
            <v>310</v>
          </cell>
          <cell r="G1378">
            <v>1000081891</v>
          </cell>
          <cell r="H1378" t="str">
            <v xml:space="preserve">          </v>
          </cell>
          <cell r="I1378" t="str">
            <v xml:space="preserve">          </v>
          </cell>
          <cell r="J1378" t="str">
            <v xml:space="preserve">          </v>
          </cell>
          <cell r="K1378">
            <v>7685545</v>
          </cell>
          <cell r="L1378">
            <v>5</v>
          </cell>
          <cell r="M1378" t="str">
            <v xml:space="preserve">EA </v>
          </cell>
          <cell r="N1378">
            <v>20210828</v>
          </cell>
          <cell r="O1378" t="str">
            <v>CNE2</v>
          </cell>
          <cell r="P1378" t="str">
            <v>EN03</v>
          </cell>
          <cell r="Q1378">
            <v>3.89</v>
          </cell>
          <cell r="R1378">
            <v>1</v>
          </cell>
          <cell r="S1378" t="str">
            <v xml:space="preserve"> </v>
          </cell>
          <cell r="T1378" t="str">
            <v xml:space="preserve">USD  </v>
          </cell>
          <cell r="U1378" t="str">
            <v>K</v>
          </cell>
          <cell r="V1378" t="str">
            <v xml:space="preserve"> </v>
          </cell>
          <cell r="W1378" t="str">
            <v xml:space="preserve">          </v>
          </cell>
          <cell r="X1378">
            <v>0</v>
          </cell>
          <cell r="Y1378">
            <v>502720</v>
          </cell>
          <cell r="Z1378">
            <v>42470</v>
          </cell>
          <cell r="AA1378">
            <v>6656</v>
          </cell>
          <cell r="AB1378" t="str">
            <v xml:space="preserve">rvolkman    </v>
          </cell>
          <cell r="AC1378" t="str">
            <v xml:space="preserve">ARSS8BSC_PCODE                                                                                                                      </v>
          </cell>
          <cell r="AD1378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8" t="str">
            <v xml:space="preserve"> </v>
          </cell>
          <cell r="AF1378" t="str">
            <v>NPA</v>
          </cell>
          <cell r="AG1378" t="str">
            <v xml:space="preserve">jahorn      </v>
          </cell>
          <cell r="AH1378">
            <v>4502236884</v>
          </cell>
          <cell r="AI1378">
            <v>10</v>
          </cell>
          <cell r="AJ1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8" t="str">
            <v xml:space="preserve">                  </v>
          </cell>
          <cell r="AL1378">
            <v>1000527524</v>
          </cell>
          <cell r="AM1378" t="str">
            <v>X</v>
          </cell>
          <cell r="AN1378" t="str">
            <v>X</v>
          </cell>
          <cell r="AR1378">
            <v>20210820</v>
          </cell>
        </row>
        <row r="1379">
          <cell r="E1379" t="str">
            <v>ARSS8BSF_PCODE?</v>
          </cell>
          <cell r="F1379">
            <v>310</v>
          </cell>
          <cell r="G1379">
            <v>1000081891</v>
          </cell>
          <cell r="H1379" t="str">
            <v xml:space="preserve">          </v>
          </cell>
          <cell r="I1379" t="str">
            <v xml:space="preserve">          </v>
          </cell>
          <cell r="J1379" t="str">
            <v xml:space="preserve">          </v>
          </cell>
          <cell r="K1379">
            <v>7685545</v>
          </cell>
          <cell r="L1379">
            <v>5</v>
          </cell>
          <cell r="M1379" t="str">
            <v xml:space="preserve">EA </v>
          </cell>
          <cell r="N1379">
            <v>20210828</v>
          </cell>
          <cell r="O1379" t="str">
            <v>CNE2</v>
          </cell>
          <cell r="P1379" t="str">
            <v>EN03</v>
          </cell>
          <cell r="Q1379">
            <v>3.89</v>
          </cell>
          <cell r="R1379">
            <v>1</v>
          </cell>
          <cell r="S1379" t="str">
            <v xml:space="preserve"> </v>
          </cell>
          <cell r="T1379" t="str">
            <v xml:space="preserve">USD  </v>
          </cell>
          <cell r="U1379" t="str">
            <v>K</v>
          </cell>
          <cell r="V1379" t="str">
            <v xml:space="preserve"> </v>
          </cell>
          <cell r="W1379" t="str">
            <v xml:space="preserve">          </v>
          </cell>
          <cell r="X1379">
            <v>0</v>
          </cell>
          <cell r="Y1379">
            <v>502720</v>
          </cell>
          <cell r="Z1379">
            <v>42470</v>
          </cell>
          <cell r="AA1379">
            <v>6656</v>
          </cell>
          <cell r="AB1379" t="str">
            <v xml:space="preserve">rvolkman    </v>
          </cell>
          <cell r="AC1379" t="str">
            <v xml:space="preserve">ARSS8BSC_PCODE                                                                                                                      </v>
          </cell>
          <cell r="AD1379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9" t="str">
            <v xml:space="preserve"> </v>
          </cell>
          <cell r="AF1379" t="str">
            <v>NPA</v>
          </cell>
          <cell r="AG1379" t="str">
            <v xml:space="preserve">jahorn      </v>
          </cell>
          <cell r="AH1379">
            <v>4502236885</v>
          </cell>
          <cell r="AI1379">
            <v>10</v>
          </cell>
          <cell r="AJ1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9" t="str">
            <v xml:space="preserve">                  </v>
          </cell>
          <cell r="AL1379">
            <v>1000527524</v>
          </cell>
          <cell r="AM1379" t="str">
            <v>X</v>
          </cell>
          <cell r="AN1379" t="str">
            <v>X</v>
          </cell>
          <cell r="AR1379">
            <v>20210820</v>
          </cell>
        </row>
        <row r="1380">
          <cell r="E1380" t="str">
            <v>APS38X152G</v>
          </cell>
          <cell r="F1380">
            <v>310</v>
          </cell>
          <cell r="G1380">
            <v>1000081891</v>
          </cell>
          <cell r="H1380" t="str">
            <v xml:space="preserve">          </v>
          </cell>
          <cell r="I1380" t="str">
            <v xml:space="preserve">          </v>
          </cell>
          <cell r="J1380" t="str">
            <v xml:space="preserve">          </v>
          </cell>
          <cell r="K1380">
            <v>7685545</v>
          </cell>
          <cell r="L1380">
            <v>44</v>
          </cell>
          <cell r="M1380" t="str">
            <v xml:space="preserve">EA </v>
          </cell>
          <cell r="N1380">
            <v>20210925</v>
          </cell>
          <cell r="O1380" t="str">
            <v>CNE2</v>
          </cell>
          <cell r="P1380" t="str">
            <v>EN03</v>
          </cell>
          <cell r="Q1380">
            <v>40.5</v>
          </cell>
          <cell r="R1380">
            <v>1</v>
          </cell>
          <cell r="S1380" t="str">
            <v xml:space="preserve"> </v>
          </cell>
          <cell r="T1380" t="str">
            <v xml:space="preserve">USD  </v>
          </cell>
          <cell r="U1380" t="str">
            <v>K</v>
          </cell>
          <cell r="V1380" t="str">
            <v xml:space="preserve"> </v>
          </cell>
          <cell r="W1380" t="str">
            <v xml:space="preserve">          </v>
          </cell>
          <cell r="X1380">
            <v>0</v>
          </cell>
          <cell r="Y1380">
            <v>502720</v>
          </cell>
          <cell r="Z1380">
            <v>42470</v>
          </cell>
          <cell r="AA1380">
            <v>6656</v>
          </cell>
          <cell r="AB1380" t="str">
            <v xml:space="preserve">hoangan     </v>
          </cell>
          <cell r="AC1380" t="str">
            <v xml:space="preserve">APS38X152G                                                                                                                          </v>
          </cell>
          <cell r="AD1380" t="str">
            <v xml:space="preserve">APS38X152G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0" t="str">
            <v xml:space="preserve"> </v>
          </cell>
          <cell r="AF1380" t="str">
            <v>NPA</v>
          </cell>
          <cell r="AG1380" t="str">
            <v xml:space="preserve">strivedi    </v>
          </cell>
          <cell r="AH1380">
            <v>4502240404</v>
          </cell>
          <cell r="AI1380">
            <v>10</v>
          </cell>
          <cell r="AJ1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0" t="str">
            <v xml:space="preserve">                  </v>
          </cell>
          <cell r="AL1380">
            <v>1000527530</v>
          </cell>
          <cell r="AM1380" t="str">
            <v>X</v>
          </cell>
          <cell r="AN1380" t="str">
            <v>X</v>
          </cell>
          <cell r="AR1380">
            <v>20210826</v>
          </cell>
        </row>
        <row r="1381">
          <cell r="E1381" t="str">
            <v>ADP38DPCIS</v>
          </cell>
          <cell r="F1381">
            <v>310</v>
          </cell>
          <cell r="G1381">
            <v>1000081891</v>
          </cell>
          <cell r="H1381" t="str">
            <v xml:space="preserve">          </v>
          </cell>
          <cell r="I1381" t="str">
            <v xml:space="preserve">          </v>
          </cell>
          <cell r="J1381" t="str">
            <v xml:space="preserve">          </v>
          </cell>
          <cell r="K1381">
            <v>7685545</v>
          </cell>
          <cell r="L1381">
            <v>3</v>
          </cell>
          <cell r="M1381" t="str">
            <v xml:space="preserve">EA </v>
          </cell>
          <cell r="N1381">
            <v>20210925</v>
          </cell>
          <cell r="O1381" t="str">
            <v>CNE2</v>
          </cell>
          <cell r="P1381" t="str">
            <v>EN03</v>
          </cell>
          <cell r="Q1381">
            <v>4.45</v>
          </cell>
          <cell r="R1381">
            <v>1</v>
          </cell>
          <cell r="S1381" t="str">
            <v xml:space="preserve"> </v>
          </cell>
          <cell r="T1381" t="str">
            <v xml:space="preserve">USD  </v>
          </cell>
          <cell r="U1381" t="str">
            <v>K</v>
          </cell>
          <cell r="V1381" t="str">
            <v xml:space="preserve"> </v>
          </cell>
          <cell r="W1381" t="str">
            <v xml:space="preserve">          </v>
          </cell>
          <cell r="X1381">
            <v>0</v>
          </cell>
          <cell r="Y1381">
            <v>502720</v>
          </cell>
          <cell r="Z1381">
            <v>42470</v>
          </cell>
          <cell r="AA1381">
            <v>6656</v>
          </cell>
          <cell r="AB1381" t="str">
            <v xml:space="preserve">kwang       </v>
          </cell>
          <cell r="AC1381" t="str">
            <v xml:space="preserve">ADP38DPCIS                                                                                                                          </v>
          </cell>
          <cell r="AD1381" t="str">
            <v xml:space="preserve">ADP38DPCIS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1" t="str">
            <v xml:space="preserve"> </v>
          </cell>
          <cell r="AF1381" t="str">
            <v>NPA</v>
          </cell>
          <cell r="AG1381" t="str">
            <v xml:space="preserve">lzhang      </v>
          </cell>
          <cell r="AH1381">
            <v>4502240413</v>
          </cell>
          <cell r="AI1381">
            <v>10</v>
          </cell>
          <cell r="AJ1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1" t="str">
            <v xml:space="preserve">                  </v>
          </cell>
          <cell r="AL1381">
            <v>1000514626</v>
          </cell>
          <cell r="AM1381" t="str">
            <v>X</v>
          </cell>
          <cell r="AN1381" t="str">
            <v>X</v>
          </cell>
          <cell r="AR1381">
            <v>20210826</v>
          </cell>
        </row>
        <row r="1382">
          <cell r="E1382" t="str">
            <v>ADP38DPDEL</v>
          </cell>
          <cell r="F1382">
            <v>310</v>
          </cell>
          <cell r="G1382">
            <v>1000081891</v>
          </cell>
          <cell r="H1382" t="str">
            <v xml:space="preserve">          </v>
          </cell>
          <cell r="I1382" t="str">
            <v xml:space="preserve">          </v>
          </cell>
          <cell r="J1382" t="str">
            <v xml:space="preserve">          </v>
          </cell>
          <cell r="K1382">
            <v>7685545</v>
          </cell>
          <cell r="L1382">
            <v>3</v>
          </cell>
          <cell r="M1382" t="str">
            <v xml:space="preserve">EA </v>
          </cell>
          <cell r="N1382">
            <v>20210925</v>
          </cell>
          <cell r="O1382" t="str">
            <v>CNE2</v>
          </cell>
          <cell r="P1382" t="str">
            <v>EN03</v>
          </cell>
          <cell r="Q1382">
            <v>4.45</v>
          </cell>
          <cell r="R1382">
            <v>1</v>
          </cell>
          <cell r="S1382" t="str">
            <v xml:space="preserve"> </v>
          </cell>
          <cell r="T1382" t="str">
            <v xml:space="preserve">USD  </v>
          </cell>
          <cell r="U1382" t="str">
            <v>K</v>
          </cell>
          <cell r="V1382" t="str">
            <v xml:space="preserve"> </v>
          </cell>
          <cell r="W1382" t="str">
            <v xml:space="preserve">          </v>
          </cell>
          <cell r="X1382">
            <v>0</v>
          </cell>
          <cell r="Y1382">
            <v>502720</v>
          </cell>
          <cell r="Z1382">
            <v>42470</v>
          </cell>
          <cell r="AA1382">
            <v>6656</v>
          </cell>
          <cell r="AB1382" t="str">
            <v xml:space="preserve">kwang       </v>
          </cell>
          <cell r="AC1382" t="str">
            <v xml:space="preserve">ADP38DPDEL                                                                                                                          </v>
          </cell>
          <cell r="AD1382" t="str">
            <v xml:space="preserve">ADP38DPDEL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2" t="str">
            <v xml:space="preserve"> </v>
          </cell>
          <cell r="AF1382" t="str">
            <v>NPA</v>
          </cell>
          <cell r="AG1382" t="str">
            <v xml:space="preserve">lzhang      </v>
          </cell>
          <cell r="AH1382">
            <v>4502240414</v>
          </cell>
          <cell r="AI1382">
            <v>10</v>
          </cell>
          <cell r="AJ1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2" t="str">
            <v xml:space="preserve">                  </v>
          </cell>
          <cell r="AL1382">
            <v>1000514626</v>
          </cell>
          <cell r="AM1382" t="str">
            <v>X</v>
          </cell>
          <cell r="AN1382" t="str">
            <v>X</v>
          </cell>
          <cell r="AR1382">
            <v>20210826</v>
          </cell>
        </row>
        <row r="1383">
          <cell r="E1383" t="str">
            <v>ADP38DPLEN</v>
          </cell>
          <cell r="F1383">
            <v>310</v>
          </cell>
          <cell r="G1383">
            <v>1000081891</v>
          </cell>
          <cell r="H1383" t="str">
            <v xml:space="preserve">          </v>
          </cell>
          <cell r="I1383" t="str">
            <v xml:space="preserve">          </v>
          </cell>
          <cell r="J1383" t="str">
            <v xml:space="preserve">          </v>
          </cell>
          <cell r="K1383">
            <v>7685545</v>
          </cell>
          <cell r="L1383">
            <v>5</v>
          </cell>
          <cell r="M1383" t="str">
            <v xml:space="preserve">EA </v>
          </cell>
          <cell r="N1383">
            <v>20210925</v>
          </cell>
          <cell r="O1383" t="str">
            <v>CNE2</v>
          </cell>
          <cell r="P1383" t="str">
            <v>EN03</v>
          </cell>
          <cell r="Q1383">
            <v>4.45</v>
          </cell>
          <cell r="R1383">
            <v>1</v>
          </cell>
          <cell r="S1383" t="str">
            <v xml:space="preserve"> </v>
          </cell>
          <cell r="T1383" t="str">
            <v xml:space="preserve">USD  </v>
          </cell>
          <cell r="U1383" t="str">
            <v>K</v>
          </cell>
          <cell r="V1383" t="str">
            <v xml:space="preserve"> </v>
          </cell>
          <cell r="W1383" t="str">
            <v xml:space="preserve">          </v>
          </cell>
          <cell r="X1383">
            <v>0</v>
          </cell>
          <cell r="Y1383">
            <v>502720</v>
          </cell>
          <cell r="Z1383">
            <v>42470</v>
          </cell>
          <cell r="AA1383">
            <v>6656</v>
          </cell>
          <cell r="AB1383" t="str">
            <v xml:space="preserve">kwang       </v>
          </cell>
          <cell r="AC1383" t="str">
            <v xml:space="preserve">ADP38DPLEN                                                                                                                          </v>
          </cell>
          <cell r="AD1383" t="str">
            <v xml:space="preserve">ADP38DPLEN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3" t="str">
            <v xml:space="preserve"> </v>
          </cell>
          <cell r="AF1383" t="str">
            <v>NPA</v>
          </cell>
          <cell r="AG1383" t="str">
            <v xml:space="preserve">lzhang      </v>
          </cell>
          <cell r="AH1383">
            <v>4502240415</v>
          </cell>
          <cell r="AI1383">
            <v>10</v>
          </cell>
          <cell r="AJ1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3" t="str">
            <v xml:space="preserve">                  </v>
          </cell>
          <cell r="AL1383">
            <v>1000514626</v>
          </cell>
          <cell r="AM1383" t="str">
            <v>X</v>
          </cell>
          <cell r="AN1383" t="str">
            <v>X</v>
          </cell>
          <cell r="AR1383">
            <v>20210826</v>
          </cell>
        </row>
        <row r="1384">
          <cell r="E1384" t="str">
            <v>ADP38DPORA</v>
          </cell>
          <cell r="F1384">
            <v>310</v>
          </cell>
          <cell r="G1384">
            <v>1000081891</v>
          </cell>
          <cell r="H1384" t="str">
            <v xml:space="preserve">          </v>
          </cell>
          <cell r="I1384" t="str">
            <v xml:space="preserve">          </v>
          </cell>
          <cell r="J1384" t="str">
            <v xml:space="preserve">          </v>
          </cell>
          <cell r="K1384">
            <v>7685545</v>
          </cell>
          <cell r="L1384">
            <v>20</v>
          </cell>
          <cell r="M1384" t="str">
            <v xml:space="preserve">EA </v>
          </cell>
          <cell r="N1384">
            <v>20210925</v>
          </cell>
          <cell r="O1384" t="str">
            <v>CNE2</v>
          </cell>
          <cell r="P1384" t="str">
            <v>EN03</v>
          </cell>
          <cell r="Q1384">
            <v>4.45</v>
          </cell>
          <cell r="R1384">
            <v>1</v>
          </cell>
          <cell r="S1384" t="str">
            <v xml:space="preserve"> </v>
          </cell>
          <cell r="T1384" t="str">
            <v xml:space="preserve">USD  </v>
          </cell>
          <cell r="U1384" t="str">
            <v>K</v>
          </cell>
          <cell r="V1384" t="str">
            <v xml:space="preserve"> </v>
          </cell>
          <cell r="W1384" t="str">
            <v xml:space="preserve">          </v>
          </cell>
          <cell r="X1384">
            <v>0</v>
          </cell>
          <cell r="Y1384">
            <v>502720</v>
          </cell>
          <cell r="Z1384">
            <v>42470</v>
          </cell>
          <cell r="AA1384">
            <v>6656</v>
          </cell>
          <cell r="AB1384" t="str">
            <v xml:space="preserve">kwang       </v>
          </cell>
          <cell r="AC1384" t="str">
            <v xml:space="preserve">ADP38DPORA                                                                                                                          </v>
          </cell>
          <cell r="AD1384" t="str">
            <v xml:space="preserve">ADP38DPORA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4" t="str">
            <v xml:space="preserve"> </v>
          </cell>
          <cell r="AF1384" t="str">
            <v>NPA</v>
          </cell>
          <cell r="AG1384" t="str">
            <v xml:space="preserve">lzhang      </v>
          </cell>
          <cell r="AH1384">
            <v>4502240416</v>
          </cell>
          <cell r="AI1384">
            <v>10</v>
          </cell>
          <cell r="AJ1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4" t="str">
            <v xml:space="preserve">                  </v>
          </cell>
          <cell r="AL1384">
            <v>1000514626</v>
          </cell>
          <cell r="AM1384" t="str">
            <v>X</v>
          </cell>
          <cell r="AN1384" t="str">
            <v>X</v>
          </cell>
          <cell r="AR1384">
            <v>20210826</v>
          </cell>
        </row>
        <row r="1385">
          <cell r="E1385" t="str">
            <v>ARSS8CEPF_VAT</v>
          </cell>
          <cell r="F1385">
            <v>310</v>
          </cell>
          <cell r="G1385">
            <v>1000081891</v>
          </cell>
          <cell r="H1385" t="str">
            <v xml:space="preserve">          </v>
          </cell>
          <cell r="I1385" t="str">
            <v xml:space="preserve">          </v>
          </cell>
          <cell r="J1385" t="str">
            <v xml:space="preserve">          </v>
          </cell>
          <cell r="K1385">
            <v>7685545</v>
          </cell>
          <cell r="L1385">
            <v>2</v>
          </cell>
          <cell r="M1385" t="str">
            <v xml:space="preserve">EA </v>
          </cell>
          <cell r="N1385">
            <v>20210904</v>
          </cell>
          <cell r="O1385" t="str">
            <v>CNE2</v>
          </cell>
          <cell r="P1385" t="str">
            <v>EN03</v>
          </cell>
          <cell r="Q1385">
            <v>45.18</v>
          </cell>
          <cell r="R1385">
            <v>1</v>
          </cell>
          <cell r="S1385" t="str">
            <v xml:space="preserve"> </v>
          </cell>
          <cell r="T1385" t="str">
            <v xml:space="preserve">USD  </v>
          </cell>
          <cell r="U1385" t="str">
            <v>K</v>
          </cell>
          <cell r="V1385" t="str">
            <v xml:space="preserve"> </v>
          </cell>
          <cell r="W1385" t="str">
            <v xml:space="preserve">          </v>
          </cell>
          <cell r="X1385">
            <v>0</v>
          </cell>
          <cell r="Y1385">
            <v>502720</v>
          </cell>
          <cell r="Z1385">
            <v>42470</v>
          </cell>
          <cell r="AA1385">
            <v>6656</v>
          </cell>
          <cell r="AB1385" t="str">
            <v xml:space="preserve">rvolkman    </v>
          </cell>
          <cell r="AC1385" t="str">
            <v xml:space="preserve">ARSS8CEPF_VAT                                                                                                                       </v>
          </cell>
          <cell r="AD1385" t="str">
            <v xml:space="preserve">ARSS8CEPF_VAT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5" t="str">
            <v xml:space="preserve"> </v>
          </cell>
          <cell r="AF1385" t="str">
            <v>NPA</v>
          </cell>
          <cell r="AG1385" t="str">
            <v xml:space="preserve">jahorn      </v>
          </cell>
          <cell r="AH1385">
            <v>4502240417</v>
          </cell>
          <cell r="AI1385">
            <v>10</v>
          </cell>
          <cell r="AJ1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5" t="str">
            <v xml:space="preserve">                  </v>
          </cell>
          <cell r="AL1385">
            <v>1000527524</v>
          </cell>
          <cell r="AM1385" t="str">
            <v>X</v>
          </cell>
          <cell r="AN1385" t="str">
            <v>X</v>
          </cell>
          <cell r="AR1385">
            <v>20210826</v>
          </cell>
        </row>
        <row r="1386">
          <cell r="E1386" t="str">
            <v>EH85ES0PO</v>
          </cell>
          <cell r="F1386">
            <v>310</v>
          </cell>
          <cell r="G1386">
            <v>1000016047</v>
          </cell>
          <cell r="H1386" t="str">
            <v xml:space="preserve">          </v>
          </cell>
          <cell r="I1386" t="str">
            <v xml:space="preserve">          </v>
          </cell>
          <cell r="J1386" t="str">
            <v xml:space="preserve">          </v>
          </cell>
          <cell r="K1386">
            <v>7685545</v>
          </cell>
          <cell r="L1386">
            <v>16</v>
          </cell>
          <cell r="M1386" t="str">
            <v xml:space="preserve">EA </v>
          </cell>
          <cell r="N1386">
            <v>20210828</v>
          </cell>
          <cell r="O1386" t="str">
            <v>CNE2</v>
          </cell>
          <cell r="P1386" t="str">
            <v>EN01</v>
          </cell>
          <cell r="Q1386">
            <v>5.87</v>
          </cell>
          <cell r="R1386">
            <v>1</v>
          </cell>
          <cell r="S1386" t="str">
            <v xml:space="preserve"> </v>
          </cell>
          <cell r="T1386" t="str">
            <v xml:space="preserve">USD  </v>
          </cell>
          <cell r="U1386" t="str">
            <v>K</v>
          </cell>
          <cell r="V1386" t="str">
            <v xml:space="preserve"> </v>
          </cell>
          <cell r="W1386" t="str">
            <v xml:space="preserve">          </v>
          </cell>
          <cell r="X1386">
            <v>0</v>
          </cell>
          <cell r="Y1386">
            <v>502720</v>
          </cell>
          <cell r="Z1386">
            <v>42470</v>
          </cell>
          <cell r="AA1386">
            <v>6656</v>
          </cell>
          <cell r="AB1386" t="str">
            <v xml:space="preserve">ggaba       </v>
          </cell>
          <cell r="AC1386" t="str">
            <v xml:space="preserve">EH85ES0PO                                                                                                                           </v>
          </cell>
          <cell r="AD1386" t="str">
            <v xml:space="preserve">EH85ES0PO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6" t="str">
            <v xml:space="preserve"> </v>
          </cell>
          <cell r="AF1386" t="str">
            <v>NPA</v>
          </cell>
          <cell r="AG1386" t="str">
            <v xml:space="preserve">hkhong      </v>
          </cell>
          <cell r="AH1386">
            <v>4502240418</v>
          </cell>
          <cell r="AI1386">
            <v>10</v>
          </cell>
          <cell r="AJ1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6" t="str">
            <v xml:space="preserve">                  </v>
          </cell>
          <cell r="AL1386">
            <v>1000523996</v>
          </cell>
          <cell r="AM1386" t="str">
            <v>X</v>
          </cell>
          <cell r="AN1386" t="str">
            <v>X</v>
          </cell>
          <cell r="AR1386">
            <v>20210826</v>
          </cell>
        </row>
        <row r="1387">
          <cell r="E1387" t="str">
            <v>EH85ES0SO</v>
          </cell>
          <cell r="F1387">
            <v>310</v>
          </cell>
          <cell r="G1387">
            <v>1000016047</v>
          </cell>
          <cell r="H1387" t="str">
            <v xml:space="preserve">          </v>
          </cell>
          <cell r="I1387" t="str">
            <v xml:space="preserve">          </v>
          </cell>
          <cell r="J1387" t="str">
            <v xml:space="preserve">          </v>
          </cell>
          <cell r="K1387">
            <v>7685545</v>
          </cell>
          <cell r="L1387">
            <v>16</v>
          </cell>
          <cell r="M1387" t="str">
            <v xml:space="preserve">EA </v>
          </cell>
          <cell r="N1387">
            <v>20210828</v>
          </cell>
          <cell r="O1387" t="str">
            <v>CNE2</v>
          </cell>
          <cell r="P1387" t="str">
            <v>EN01</v>
          </cell>
          <cell r="Q1387">
            <v>5.87</v>
          </cell>
          <cell r="R1387">
            <v>1</v>
          </cell>
          <cell r="S1387" t="str">
            <v xml:space="preserve"> </v>
          </cell>
          <cell r="T1387" t="str">
            <v xml:space="preserve">USD  </v>
          </cell>
          <cell r="U1387" t="str">
            <v>K</v>
          </cell>
          <cell r="V1387" t="str">
            <v xml:space="preserve"> </v>
          </cell>
          <cell r="W1387" t="str">
            <v xml:space="preserve">          </v>
          </cell>
          <cell r="X1387">
            <v>0</v>
          </cell>
          <cell r="Y1387">
            <v>502720</v>
          </cell>
          <cell r="Z1387">
            <v>42470</v>
          </cell>
          <cell r="AA1387">
            <v>6656</v>
          </cell>
          <cell r="AB1387" t="str">
            <v xml:space="preserve">ggaba       </v>
          </cell>
          <cell r="AC1387" t="str">
            <v xml:space="preserve">EH85ES0SO                                                                                                                           </v>
          </cell>
          <cell r="AD1387" t="str">
            <v xml:space="preserve">EH85ES0SO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7" t="str">
            <v xml:space="preserve"> </v>
          </cell>
          <cell r="AF1387" t="str">
            <v>NPA</v>
          </cell>
          <cell r="AG1387" t="str">
            <v xml:space="preserve">hkhong      </v>
          </cell>
          <cell r="AH1387">
            <v>4502240419</v>
          </cell>
          <cell r="AI1387">
            <v>10</v>
          </cell>
          <cell r="AJ1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7" t="str">
            <v xml:space="preserve">                  </v>
          </cell>
          <cell r="AL1387">
            <v>1000523996</v>
          </cell>
          <cell r="AM1387" t="str">
            <v>X</v>
          </cell>
          <cell r="AN1387" t="str">
            <v>X</v>
          </cell>
          <cell r="AR1387">
            <v>20210826</v>
          </cell>
        </row>
        <row r="1388">
          <cell r="E1388" t="str">
            <v>ARSS8CESF</v>
          </cell>
          <cell r="F1388">
            <v>310</v>
          </cell>
          <cell r="G1388">
            <v>1000081891</v>
          </cell>
          <cell r="H1388" t="str">
            <v xml:space="preserve">          </v>
          </cell>
          <cell r="I1388" t="str">
            <v xml:space="preserve">          </v>
          </cell>
          <cell r="J1388" t="str">
            <v xml:space="preserve">          </v>
          </cell>
          <cell r="K1388">
            <v>7685545</v>
          </cell>
          <cell r="L1388">
            <v>676</v>
          </cell>
          <cell r="M1388" t="str">
            <v xml:space="preserve">EA </v>
          </cell>
          <cell r="N1388">
            <v>20210911</v>
          </cell>
          <cell r="O1388" t="str">
            <v>CNE2</v>
          </cell>
          <cell r="P1388" t="str">
            <v>EN03</v>
          </cell>
          <cell r="Q1388">
            <v>43.94</v>
          </cell>
          <cell r="R1388">
            <v>1</v>
          </cell>
          <cell r="S1388" t="str">
            <v xml:space="preserve"> </v>
          </cell>
          <cell r="T1388" t="str">
            <v xml:space="preserve">USD  </v>
          </cell>
          <cell r="U1388" t="str">
            <v>K</v>
          </cell>
          <cell r="V1388" t="str">
            <v xml:space="preserve"> </v>
          </cell>
          <cell r="W1388" t="str">
            <v xml:space="preserve">          </v>
          </cell>
          <cell r="X1388">
            <v>0</v>
          </cell>
          <cell r="Y1388">
            <v>502720</v>
          </cell>
          <cell r="Z1388">
            <v>42470</v>
          </cell>
          <cell r="AA1388">
            <v>6656</v>
          </cell>
          <cell r="AB1388" t="str">
            <v xml:space="preserve">rvolkman    </v>
          </cell>
          <cell r="AC1388" t="str">
            <v xml:space="preserve">ARSS8CESF                                                                                                                           </v>
          </cell>
          <cell r="AD1388" t="str">
            <v xml:space="preserve">ARSS8CESF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8" t="str">
            <v xml:space="preserve"> </v>
          </cell>
          <cell r="AF1388" t="str">
            <v>NPA</v>
          </cell>
          <cell r="AG1388" t="str">
            <v xml:space="preserve">jahorn      </v>
          </cell>
          <cell r="AH1388">
            <v>4502240405</v>
          </cell>
          <cell r="AI1388">
            <v>10</v>
          </cell>
          <cell r="AJ1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8" t="str">
            <v xml:space="preserve">                  </v>
          </cell>
          <cell r="AL1388">
            <v>1000527524</v>
          </cell>
          <cell r="AM1388" t="str">
            <v>X</v>
          </cell>
          <cell r="AN1388" t="str">
            <v>X</v>
          </cell>
          <cell r="AR1388">
            <v>20210826</v>
          </cell>
        </row>
        <row r="1389">
          <cell r="E1389" t="str">
            <v>EH85ES0P0</v>
          </cell>
          <cell r="F1389">
            <v>310</v>
          </cell>
          <cell r="G1389">
            <v>1000016047</v>
          </cell>
          <cell r="H1389" t="str">
            <v xml:space="preserve">          </v>
          </cell>
          <cell r="I1389" t="str">
            <v xml:space="preserve">          </v>
          </cell>
          <cell r="J1389" t="str">
            <v xml:space="preserve">          </v>
          </cell>
          <cell r="K1389">
            <v>7685545</v>
          </cell>
          <cell r="L1389">
            <v>56</v>
          </cell>
          <cell r="M1389" t="str">
            <v xml:space="preserve">EA </v>
          </cell>
          <cell r="N1389">
            <v>20210911</v>
          </cell>
          <cell r="O1389" t="str">
            <v>CNE2</v>
          </cell>
          <cell r="P1389" t="str">
            <v>EN01</v>
          </cell>
          <cell r="Q1389">
            <v>5.87</v>
          </cell>
          <cell r="R1389">
            <v>1</v>
          </cell>
          <cell r="S1389" t="str">
            <v xml:space="preserve"> </v>
          </cell>
          <cell r="T1389" t="str">
            <v xml:space="preserve">USD  </v>
          </cell>
          <cell r="U1389" t="str">
            <v>K</v>
          </cell>
          <cell r="V1389" t="str">
            <v xml:space="preserve"> </v>
          </cell>
          <cell r="W1389" t="str">
            <v xml:space="preserve">          </v>
          </cell>
          <cell r="X1389">
            <v>0</v>
          </cell>
          <cell r="Y1389">
            <v>502720</v>
          </cell>
          <cell r="Z1389">
            <v>42470</v>
          </cell>
          <cell r="AA1389">
            <v>6656</v>
          </cell>
          <cell r="AB1389" t="str">
            <v xml:space="preserve">ggaba       </v>
          </cell>
          <cell r="AC1389" t="str">
            <v xml:space="preserve">EH85ES0P0                                                                                                                           </v>
          </cell>
          <cell r="AD1389" t="str">
            <v xml:space="preserve">EH85ES0P0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9" t="str">
            <v xml:space="preserve"> </v>
          </cell>
          <cell r="AF1389" t="str">
            <v>NPA</v>
          </cell>
          <cell r="AG1389" t="str">
            <v xml:space="preserve">hkhong      </v>
          </cell>
          <cell r="AH1389">
            <v>4502240420</v>
          </cell>
          <cell r="AI1389">
            <v>10</v>
          </cell>
          <cell r="AJ1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9" t="str">
            <v xml:space="preserve">                  </v>
          </cell>
          <cell r="AL1389">
            <v>1000523996</v>
          </cell>
          <cell r="AM1389" t="str">
            <v>X</v>
          </cell>
          <cell r="AN1389" t="str">
            <v>X</v>
          </cell>
          <cell r="AR1389">
            <v>20210826</v>
          </cell>
        </row>
        <row r="1390">
          <cell r="E1390" t="str">
            <v>EH85ES0S0</v>
          </cell>
          <cell r="F1390">
            <v>310</v>
          </cell>
          <cell r="G1390">
            <v>1000016047</v>
          </cell>
          <cell r="H1390" t="str">
            <v xml:space="preserve">          </v>
          </cell>
          <cell r="I1390" t="str">
            <v xml:space="preserve">          </v>
          </cell>
          <cell r="J1390" t="str">
            <v xml:space="preserve">          </v>
          </cell>
          <cell r="K1390">
            <v>7685545</v>
          </cell>
          <cell r="L1390">
            <v>40</v>
          </cell>
          <cell r="M1390" t="str">
            <v xml:space="preserve">EA </v>
          </cell>
          <cell r="N1390">
            <v>20210911</v>
          </cell>
          <cell r="O1390" t="str">
            <v>CNE2</v>
          </cell>
          <cell r="P1390" t="str">
            <v>EN01</v>
          </cell>
          <cell r="Q1390">
            <v>5.87</v>
          </cell>
          <cell r="R1390">
            <v>1</v>
          </cell>
          <cell r="S1390" t="str">
            <v xml:space="preserve"> </v>
          </cell>
          <cell r="T1390" t="str">
            <v xml:space="preserve">USD  </v>
          </cell>
          <cell r="U1390" t="str">
            <v>K</v>
          </cell>
          <cell r="V1390" t="str">
            <v xml:space="preserve"> </v>
          </cell>
          <cell r="W1390" t="str">
            <v xml:space="preserve">          </v>
          </cell>
          <cell r="X1390">
            <v>0</v>
          </cell>
          <cell r="Y1390">
            <v>502720</v>
          </cell>
          <cell r="Z1390">
            <v>42470</v>
          </cell>
          <cell r="AA1390">
            <v>6656</v>
          </cell>
          <cell r="AB1390" t="str">
            <v xml:space="preserve">ggaba       </v>
          </cell>
          <cell r="AC1390" t="str">
            <v xml:space="preserve">EH85ES0S0                                                                                                                           </v>
          </cell>
          <cell r="AD1390" t="str">
            <v xml:space="preserve">EH85ES0S0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0" t="str">
            <v xml:space="preserve"> </v>
          </cell>
          <cell r="AF1390" t="str">
            <v>NPA</v>
          </cell>
          <cell r="AG1390" t="str">
            <v xml:space="preserve">hkhong      </v>
          </cell>
          <cell r="AH1390">
            <v>4502240421</v>
          </cell>
          <cell r="AI1390">
            <v>10</v>
          </cell>
          <cell r="AJ1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0" t="str">
            <v xml:space="preserve">                  </v>
          </cell>
          <cell r="AL1390">
            <v>1000523996</v>
          </cell>
          <cell r="AM1390" t="str">
            <v>X</v>
          </cell>
          <cell r="AN1390" t="str">
            <v>X</v>
          </cell>
          <cell r="AR1390">
            <v>20210826</v>
          </cell>
        </row>
        <row r="1391">
          <cell r="E1391" t="str">
            <v>EH35ES0PO</v>
          </cell>
          <cell r="F1391">
            <v>310</v>
          </cell>
          <cell r="G1391">
            <v>1000016047</v>
          </cell>
          <cell r="H1391" t="str">
            <v xml:space="preserve">          </v>
          </cell>
          <cell r="I1391" t="str">
            <v xml:space="preserve">          </v>
          </cell>
          <cell r="J1391" t="str">
            <v xml:space="preserve">          </v>
          </cell>
          <cell r="K1391">
            <v>7685545</v>
          </cell>
          <cell r="L1391">
            <v>16</v>
          </cell>
          <cell r="M1391" t="str">
            <v xml:space="preserve">EA </v>
          </cell>
          <cell r="N1391">
            <v>20210911</v>
          </cell>
          <cell r="O1391" t="str">
            <v>CNE2</v>
          </cell>
          <cell r="P1391" t="str">
            <v>EN01</v>
          </cell>
          <cell r="Q1391">
            <v>5.87</v>
          </cell>
          <cell r="R1391">
            <v>1</v>
          </cell>
          <cell r="S1391" t="str">
            <v xml:space="preserve"> </v>
          </cell>
          <cell r="T1391" t="str">
            <v xml:space="preserve">USD  </v>
          </cell>
          <cell r="U1391" t="str">
            <v>K</v>
          </cell>
          <cell r="V1391" t="str">
            <v xml:space="preserve"> </v>
          </cell>
          <cell r="W1391" t="str">
            <v xml:space="preserve">          </v>
          </cell>
          <cell r="X1391">
            <v>0</v>
          </cell>
          <cell r="Y1391">
            <v>502720</v>
          </cell>
          <cell r="Z1391">
            <v>42470</v>
          </cell>
          <cell r="AA1391">
            <v>6656</v>
          </cell>
          <cell r="AB1391" t="str">
            <v xml:space="preserve">ggaba       </v>
          </cell>
          <cell r="AC1391" t="str">
            <v xml:space="preserve">EH35ES0PO                                                                                                                           </v>
          </cell>
          <cell r="AD1391" t="str">
            <v xml:space="preserve">EH35ES0PO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1" t="str">
            <v xml:space="preserve"> </v>
          </cell>
          <cell r="AF1391" t="str">
            <v>NPA</v>
          </cell>
          <cell r="AG1391" t="str">
            <v xml:space="preserve">hkhong      </v>
          </cell>
          <cell r="AH1391">
            <v>4502240422</v>
          </cell>
          <cell r="AI1391">
            <v>10</v>
          </cell>
          <cell r="AJ1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1" t="str">
            <v xml:space="preserve">                  </v>
          </cell>
          <cell r="AL1391">
            <v>1000523996</v>
          </cell>
          <cell r="AM1391" t="str">
            <v>X</v>
          </cell>
          <cell r="AN1391" t="str">
            <v>X</v>
          </cell>
          <cell r="AR1391">
            <v>20210826</v>
          </cell>
        </row>
        <row r="1392">
          <cell r="E1392" t="str">
            <v>EH31ES0PO</v>
          </cell>
          <cell r="F1392">
            <v>310</v>
          </cell>
          <cell r="G1392">
            <v>1000016047</v>
          </cell>
          <cell r="H1392" t="str">
            <v xml:space="preserve">          </v>
          </cell>
          <cell r="I1392" t="str">
            <v xml:space="preserve">          </v>
          </cell>
          <cell r="J1392" t="str">
            <v xml:space="preserve">          </v>
          </cell>
          <cell r="K1392">
            <v>7685545</v>
          </cell>
          <cell r="L1392">
            <v>16</v>
          </cell>
          <cell r="M1392" t="str">
            <v xml:space="preserve">EA </v>
          </cell>
          <cell r="N1392">
            <v>20210911</v>
          </cell>
          <cell r="O1392" t="str">
            <v>CNE2</v>
          </cell>
          <cell r="P1392" t="str">
            <v>EN01</v>
          </cell>
          <cell r="Q1392">
            <v>5.87</v>
          </cell>
          <cell r="R1392">
            <v>1</v>
          </cell>
          <cell r="S1392" t="str">
            <v xml:space="preserve"> </v>
          </cell>
          <cell r="T1392" t="str">
            <v xml:space="preserve">USD  </v>
          </cell>
          <cell r="U1392" t="str">
            <v>K</v>
          </cell>
          <cell r="V1392" t="str">
            <v xml:space="preserve"> </v>
          </cell>
          <cell r="W1392" t="str">
            <v xml:space="preserve">          </v>
          </cell>
          <cell r="X1392">
            <v>0</v>
          </cell>
          <cell r="Y1392">
            <v>502720</v>
          </cell>
          <cell r="Z1392">
            <v>42470</v>
          </cell>
          <cell r="AA1392">
            <v>6656</v>
          </cell>
          <cell r="AB1392" t="str">
            <v xml:space="preserve">ggaba       </v>
          </cell>
          <cell r="AC1392" t="str">
            <v xml:space="preserve">EH31ES0PO                                                                                                                           </v>
          </cell>
          <cell r="AD1392" t="str">
            <v xml:space="preserve">EH31ES0PO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2" t="str">
            <v xml:space="preserve"> </v>
          </cell>
          <cell r="AF1392" t="str">
            <v>NPA</v>
          </cell>
          <cell r="AG1392" t="str">
            <v xml:space="preserve">hkhong      </v>
          </cell>
          <cell r="AH1392">
            <v>4502240423</v>
          </cell>
          <cell r="AI1392">
            <v>10</v>
          </cell>
          <cell r="AJ1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2" t="str">
            <v xml:space="preserve">                  </v>
          </cell>
          <cell r="AL1392">
            <v>1000523996</v>
          </cell>
          <cell r="AM1392" t="str">
            <v>X</v>
          </cell>
          <cell r="AN1392" t="str">
            <v>X</v>
          </cell>
          <cell r="AR1392">
            <v>20210826</v>
          </cell>
        </row>
        <row r="1393">
          <cell r="E1393" t="str">
            <v>KH85PCBDV</v>
          </cell>
          <cell r="F1393">
            <v>310</v>
          </cell>
          <cell r="G1393">
            <v>1000016047</v>
          </cell>
          <cell r="H1393" t="str">
            <v xml:space="preserve">          </v>
          </cell>
          <cell r="I1393" t="str">
            <v xml:space="preserve">          </v>
          </cell>
          <cell r="J1393" t="str">
            <v xml:space="preserve">          </v>
          </cell>
          <cell r="K1393">
            <v>7685545</v>
          </cell>
          <cell r="L1393">
            <v>200</v>
          </cell>
          <cell r="M1393" t="str">
            <v xml:space="preserve">EA </v>
          </cell>
          <cell r="N1393">
            <v>20210904</v>
          </cell>
          <cell r="O1393" t="str">
            <v>CNE2</v>
          </cell>
          <cell r="P1393" t="str">
            <v>EN01</v>
          </cell>
          <cell r="Q1393">
            <v>5.7</v>
          </cell>
          <cell r="R1393">
            <v>1</v>
          </cell>
          <cell r="S1393" t="str">
            <v xml:space="preserve"> </v>
          </cell>
          <cell r="T1393" t="str">
            <v xml:space="preserve">USD  </v>
          </cell>
          <cell r="U1393" t="str">
            <v>K</v>
          </cell>
          <cell r="V1393" t="str">
            <v xml:space="preserve"> </v>
          </cell>
          <cell r="W1393" t="str">
            <v xml:space="preserve">          </v>
          </cell>
          <cell r="X1393">
            <v>0</v>
          </cell>
          <cell r="Y1393">
            <v>502720</v>
          </cell>
          <cell r="Z1393">
            <v>42470</v>
          </cell>
          <cell r="AA1393">
            <v>6656</v>
          </cell>
          <cell r="AB1393" t="str">
            <v xml:space="preserve">ggaba       </v>
          </cell>
          <cell r="AC1393" t="str">
            <v xml:space="preserve">KH85PCBDV                                                                                                                           </v>
          </cell>
          <cell r="AD1393" t="str">
            <v xml:space="preserve">KH85PCBDV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3" t="str">
            <v xml:space="preserve"> </v>
          </cell>
          <cell r="AF1393" t="str">
            <v>NPA</v>
          </cell>
          <cell r="AG1393" t="str">
            <v xml:space="preserve">hkhong      </v>
          </cell>
          <cell r="AH1393">
            <v>4502240424</v>
          </cell>
          <cell r="AI1393">
            <v>10</v>
          </cell>
          <cell r="AJ1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3" t="str">
            <v xml:space="preserve">                  </v>
          </cell>
          <cell r="AL1393">
            <v>1000180220</v>
          </cell>
          <cell r="AM1393" t="str">
            <v>X</v>
          </cell>
          <cell r="AN1393" t="str">
            <v>X</v>
          </cell>
          <cell r="AR1393">
            <v>20210826</v>
          </cell>
        </row>
        <row r="1394">
          <cell r="E1394" t="str">
            <v>ARSS4CESF</v>
          </cell>
          <cell r="F1394">
            <v>310</v>
          </cell>
          <cell r="G1394">
            <v>1000081891</v>
          </cell>
          <cell r="H1394" t="str">
            <v xml:space="preserve">          </v>
          </cell>
          <cell r="I1394" t="str">
            <v xml:space="preserve">          </v>
          </cell>
          <cell r="J1394" t="str">
            <v xml:space="preserve">          </v>
          </cell>
          <cell r="K1394">
            <v>7685545</v>
          </cell>
          <cell r="L1394">
            <v>608</v>
          </cell>
          <cell r="M1394" t="str">
            <v xml:space="preserve">EA </v>
          </cell>
          <cell r="N1394">
            <v>20210911</v>
          </cell>
          <cell r="O1394" t="str">
            <v>CNE2</v>
          </cell>
          <cell r="P1394" t="str">
            <v>EN03</v>
          </cell>
          <cell r="Q1394">
            <v>43.98</v>
          </cell>
          <cell r="R1394">
            <v>1</v>
          </cell>
          <cell r="S1394" t="str">
            <v xml:space="preserve"> </v>
          </cell>
          <cell r="T1394" t="str">
            <v xml:space="preserve">USD  </v>
          </cell>
          <cell r="U1394" t="str">
            <v>K</v>
          </cell>
          <cell r="V1394" t="str">
            <v xml:space="preserve"> </v>
          </cell>
          <cell r="W1394" t="str">
            <v xml:space="preserve">          </v>
          </cell>
          <cell r="X1394">
            <v>0</v>
          </cell>
          <cell r="Y1394">
            <v>502720</v>
          </cell>
          <cell r="Z1394">
            <v>42470</v>
          </cell>
          <cell r="AA1394">
            <v>6656</v>
          </cell>
          <cell r="AB1394" t="str">
            <v xml:space="preserve">rvolkman    </v>
          </cell>
          <cell r="AC1394" t="str">
            <v xml:space="preserve">ARSS4CESF                                                                                                                           </v>
          </cell>
          <cell r="AD1394" t="str">
            <v xml:space="preserve">ARSS4CESF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4" t="str">
            <v xml:space="preserve"> </v>
          </cell>
          <cell r="AF1394" t="str">
            <v>NPA</v>
          </cell>
          <cell r="AG1394" t="str">
            <v xml:space="preserve">jahorn      </v>
          </cell>
          <cell r="AH1394">
            <v>4502240406</v>
          </cell>
          <cell r="AI1394">
            <v>10</v>
          </cell>
          <cell r="AJ1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4" t="str">
            <v xml:space="preserve">                  </v>
          </cell>
          <cell r="AL1394">
            <v>1000527524</v>
          </cell>
          <cell r="AM1394" t="str">
            <v>X</v>
          </cell>
          <cell r="AN1394" t="str">
            <v>X</v>
          </cell>
          <cell r="AR1394">
            <v>20210826</v>
          </cell>
        </row>
        <row r="1395">
          <cell r="E1395" t="str">
            <v>ARSS2CEPF</v>
          </cell>
          <cell r="F1395">
            <v>310</v>
          </cell>
          <cell r="G1395">
            <v>1000081891</v>
          </cell>
          <cell r="H1395" t="str">
            <v xml:space="preserve">          </v>
          </cell>
          <cell r="I1395" t="str">
            <v xml:space="preserve">          </v>
          </cell>
          <cell r="J1395" t="str">
            <v xml:space="preserve">          </v>
          </cell>
          <cell r="K1395">
            <v>7685545</v>
          </cell>
          <cell r="L1395">
            <v>900</v>
          </cell>
          <cell r="M1395" t="str">
            <v xml:space="preserve">EA </v>
          </cell>
          <cell r="N1395">
            <v>20210911</v>
          </cell>
          <cell r="O1395" t="str">
            <v>CNE2</v>
          </cell>
          <cell r="P1395" t="str">
            <v>EN03</v>
          </cell>
          <cell r="Q1395">
            <v>41.97</v>
          </cell>
          <cell r="R1395">
            <v>1</v>
          </cell>
          <cell r="S1395" t="str">
            <v xml:space="preserve"> </v>
          </cell>
          <cell r="T1395" t="str">
            <v xml:space="preserve">USD  </v>
          </cell>
          <cell r="U1395" t="str">
            <v>K</v>
          </cell>
          <cell r="V1395" t="str">
            <v xml:space="preserve"> </v>
          </cell>
          <cell r="W1395" t="str">
            <v xml:space="preserve">          </v>
          </cell>
          <cell r="X1395">
            <v>0</v>
          </cell>
          <cell r="Y1395">
            <v>502720</v>
          </cell>
          <cell r="Z1395">
            <v>42470</v>
          </cell>
          <cell r="AA1395">
            <v>6656</v>
          </cell>
          <cell r="AB1395" t="str">
            <v xml:space="preserve">rvolkman    </v>
          </cell>
          <cell r="AC1395" t="str">
            <v xml:space="preserve">ARSS2CEPF                                                                                                                           </v>
          </cell>
          <cell r="AD1395" t="str">
            <v xml:space="preserve">ARSS2CEPF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5" t="str">
            <v xml:space="preserve"> </v>
          </cell>
          <cell r="AF1395" t="str">
            <v>NPA</v>
          </cell>
          <cell r="AG1395" t="str">
            <v xml:space="preserve">jahorn      </v>
          </cell>
          <cell r="AH1395">
            <v>4502240407</v>
          </cell>
          <cell r="AI1395">
            <v>10</v>
          </cell>
          <cell r="AJ1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5" t="str">
            <v xml:space="preserve">                  </v>
          </cell>
          <cell r="AL1395">
            <v>1000527524</v>
          </cell>
          <cell r="AM1395" t="str">
            <v>X</v>
          </cell>
          <cell r="AN1395" t="str">
            <v>X</v>
          </cell>
          <cell r="AR1395">
            <v>20210826</v>
          </cell>
        </row>
        <row r="1396">
          <cell r="E1396" t="str">
            <v>ARSS2CESF</v>
          </cell>
          <cell r="F1396">
            <v>310</v>
          </cell>
          <cell r="G1396">
            <v>1000081891</v>
          </cell>
          <cell r="H1396" t="str">
            <v xml:space="preserve">          </v>
          </cell>
          <cell r="I1396" t="str">
            <v xml:space="preserve">          </v>
          </cell>
          <cell r="J1396" t="str">
            <v xml:space="preserve">          </v>
          </cell>
          <cell r="K1396">
            <v>7685545</v>
          </cell>
          <cell r="L1396">
            <v>900</v>
          </cell>
          <cell r="M1396" t="str">
            <v xml:space="preserve">EA </v>
          </cell>
          <cell r="N1396">
            <v>20210911</v>
          </cell>
          <cell r="O1396" t="str">
            <v>CNE2</v>
          </cell>
          <cell r="P1396" t="str">
            <v>EN03</v>
          </cell>
          <cell r="Q1396">
            <v>42.71</v>
          </cell>
          <cell r="R1396">
            <v>1</v>
          </cell>
          <cell r="S1396" t="str">
            <v xml:space="preserve"> </v>
          </cell>
          <cell r="T1396" t="str">
            <v xml:space="preserve">USD  </v>
          </cell>
          <cell r="U1396" t="str">
            <v>K</v>
          </cell>
          <cell r="V1396" t="str">
            <v xml:space="preserve"> </v>
          </cell>
          <cell r="W1396" t="str">
            <v xml:space="preserve">          </v>
          </cell>
          <cell r="X1396">
            <v>0</v>
          </cell>
          <cell r="Y1396">
            <v>502720</v>
          </cell>
          <cell r="Z1396">
            <v>42470</v>
          </cell>
          <cell r="AA1396">
            <v>6656</v>
          </cell>
          <cell r="AB1396" t="str">
            <v xml:space="preserve">rvolkman    </v>
          </cell>
          <cell r="AC1396" t="str">
            <v xml:space="preserve">ARSS2CESF                                                                                                                           </v>
          </cell>
          <cell r="AD1396" t="str">
            <v xml:space="preserve">ARSS2CESF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6" t="str">
            <v xml:space="preserve"> </v>
          </cell>
          <cell r="AF1396" t="str">
            <v>NPA</v>
          </cell>
          <cell r="AG1396" t="str">
            <v xml:space="preserve">jahorn      </v>
          </cell>
          <cell r="AH1396">
            <v>4502240408</v>
          </cell>
          <cell r="AI1396">
            <v>10</v>
          </cell>
          <cell r="AJ1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6" t="str">
            <v xml:space="preserve">                  </v>
          </cell>
          <cell r="AL1396">
            <v>1000527524</v>
          </cell>
          <cell r="AM1396" t="str">
            <v>X</v>
          </cell>
          <cell r="AN1396" t="str">
            <v>X</v>
          </cell>
          <cell r="AR1396">
            <v>20210826</v>
          </cell>
        </row>
        <row r="1397">
          <cell r="E1397" t="str">
            <v>ARSS8CEPF1</v>
          </cell>
          <cell r="F1397">
            <v>310</v>
          </cell>
          <cell r="G1397">
            <v>1000081891</v>
          </cell>
          <cell r="H1397" t="str">
            <v xml:space="preserve">          </v>
          </cell>
          <cell r="I1397" t="str">
            <v xml:space="preserve">          </v>
          </cell>
          <cell r="J1397" t="str">
            <v xml:space="preserve">          </v>
          </cell>
          <cell r="K1397">
            <v>7685545</v>
          </cell>
          <cell r="L1397">
            <v>676</v>
          </cell>
          <cell r="M1397" t="str">
            <v xml:space="preserve">EA </v>
          </cell>
          <cell r="N1397">
            <v>20210911</v>
          </cell>
          <cell r="O1397" t="str">
            <v>CNE2</v>
          </cell>
          <cell r="P1397" t="str">
            <v>EN03</v>
          </cell>
          <cell r="Q1397">
            <v>36.880000000000003</v>
          </cell>
          <cell r="R1397">
            <v>1</v>
          </cell>
          <cell r="S1397" t="str">
            <v xml:space="preserve"> </v>
          </cell>
          <cell r="T1397" t="str">
            <v xml:space="preserve">USD  </v>
          </cell>
          <cell r="U1397" t="str">
            <v>K</v>
          </cell>
          <cell r="V1397" t="str">
            <v xml:space="preserve"> </v>
          </cell>
          <cell r="W1397" t="str">
            <v xml:space="preserve">          </v>
          </cell>
          <cell r="X1397">
            <v>0</v>
          </cell>
          <cell r="Y1397">
            <v>502720</v>
          </cell>
          <cell r="Z1397">
            <v>42470</v>
          </cell>
          <cell r="AA1397">
            <v>6656</v>
          </cell>
          <cell r="AB1397" t="str">
            <v xml:space="preserve">rvolkman    </v>
          </cell>
          <cell r="AC1397" t="str">
            <v xml:space="preserve">ARSS8CEPF1                                                                                                                          </v>
          </cell>
          <cell r="AD1397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7" t="str">
            <v xml:space="preserve"> </v>
          </cell>
          <cell r="AF1397" t="str">
            <v>NPA</v>
          </cell>
          <cell r="AG1397" t="str">
            <v xml:space="preserve">jahorn      </v>
          </cell>
          <cell r="AH1397">
            <v>4502240409</v>
          </cell>
          <cell r="AI1397">
            <v>10</v>
          </cell>
          <cell r="AJ1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7" t="str">
            <v xml:space="preserve">                  </v>
          </cell>
          <cell r="AL1397">
            <v>1000527524</v>
          </cell>
          <cell r="AM1397" t="str">
            <v>X</v>
          </cell>
          <cell r="AN1397" t="str">
            <v>X</v>
          </cell>
          <cell r="AR1397">
            <v>20210826</v>
          </cell>
        </row>
        <row r="1398">
          <cell r="E1398" t="str">
            <v>ARSS8CEPF1</v>
          </cell>
          <cell r="F1398">
            <v>310</v>
          </cell>
          <cell r="G1398">
            <v>1000081891</v>
          </cell>
          <cell r="H1398" t="str">
            <v xml:space="preserve">          </v>
          </cell>
          <cell r="I1398" t="str">
            <v xml:space="preserve">          </v>
          </cell>
          <cell r="J1398" t="str">
            <v xml:space="preserve">          </v>
          </cell>
          <cell r="K1398">
            <v>7685545</v>
          </cell>
          <cell r="L1398">
            <v>676</v>
          </cell>
          <cell r="M1398" t="str">
            <v xml:space="preserve">EA </v>
          </cell>
          <cell r="N1398">
            <v>20210911</v>
          </cell>
          <cell r="O1398" t="str">
            <v>CNE2</v>
          </cell>
          <cell r="P1398" t="str">
            <v>EN03</v>
          </cell>
          <cell r="Q1398">
            <v>3.91</v>
          </cell>
          <cell r="R1398">
            <v>1</v>
          </cell>
          <cell r="S1398" t="str">
            <v xml:space="preserve"> </v>
          </cell>
          <cell r="T1398" t="str">
            <v xml:space="preserve">USD  </v>
          </cell>
          <cell r="U1398" t="str">
            <v>K</v>
          </cell>
          <cell r="V1398" t="str">
            <v xml:space="preserve"> </v>
          </cell>
          <cell r="W1398" t="str">
            <v xml:space="preserve">          </v>
          </cell>
          <cell r="X1398">
            <v>0</v>
          </cell>
          <cell r="Y1398">
            <v>502720</v>
          </cell>
          <cell r="Z1398">
            <v>42470</v>
          </cell>
          <cell r="AA1398">
            <v>6656</v>
          </cell>
          <cell r="AB1398" t="str">
            <v xml:space="preserve">rvolkman    </v>
          </cell>
          <cell r="AC1398" t="str">
            <v xml:space="preserve">ARSS8CEPF1                                                                                                                          </v>
          </cell>
          <cell r="AD1398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8" t="str">
            <v xml:space="preserve"> </v>
          </cell>
          <cell r="AF1398" t="str">
            <v>NPA</v>
          </cell>
          <cell r="AG1398" t="str">
            <v xml:space="preserve">jahorn      </v>
          </cell>
          <cell r="AH1398">
            <v>4502240409</v>
          </cell>
          <cell r="AI1398">
            <v>20</v>
          </cell>
          <cell r="AJ1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8" t="str">
            <v xml:space="preserve">                  </v>
          </cell>
          <cell r="AL1398">
            <v>1000527524</v>
          </cell>
          <cell r="AM1398" t="str">
            <v>X</v>
          </cell>
          <cell r="AN1398" t="str">
            <v>X</v>
          </cell>
          <cell r="AR1398">
            <v>20210826</v>
          </cell>
        </row>
        <row r="1399">
          <cell r="E1399" t="str">
            <v>ARSS4CEPF1</v>
          </cell>
          <cell r="F1399">
            <v>310</v>
          </cell>
          <cell r="G1399">
            <v>1000081891</v>
          </cell>
          <cell r="H1399" t="str">
            <v xml:space="preserve">          </v>
          </cell>
          <cell r="I1399" t="str">
            <v xml:space="preserve">          </v>
          </cell>
          <cell r="J1399" t="str">
            <v xml:space="preserve">          </v>
          </cell>
          <cell r="K1399">
            <v>7685545</v>
          </cell>
          <cell r="L1399">
            <v>608</v>
          </cell>
          <cell r="M1399" t="str">
            <v xml:space="preserve">EA </v>
          </cell>
          <cell r="N1399">
            <v>20210911</v>
          </cell>
          <cell r="O1399" t="str">
            <v>CNE2</v>
          </cell>
          <cell r="P1399" t="str">
            <v>EN03</v>
          </cell>
          <cell r="Q1399">
            <v>36.909999999999997</v>
          </cell>
          <cell r="R1399">
            <v>1</v>
          </cell>
          <cell r="S1399" t="str">
            <v xml:space="preserve"> </v>
          </cell>
          <cell r="T1399" t="str">
            <v xml:space="preserve">USD  </v>
          </cell>
          <cell r="U1399" t="str">
            <v>K</v>
          </cell>
          <cell r="V1399" t="str">
            <v xml:space="preserve"> </v>
          </cell>
          <cell r="W1399" t="str">
            <v xml:space="preserve">          </v>
          </cell>
          <cell r="X1399">
            <v>0</v>
          </cell>
          <cell r="Y1399">
            <v>502720</v>
          </cell>
          <cell r="Z1399">
            <v>42470</v>
          </cell>
          <cell r="AA1399">
            <v>6656</v>
          </cell>
          <cell r="AB1399" t="str">
            <v xml:space="preserve">rvolkman    </v>
          </cell>
          <cell r="AC1399" t="str">
            <v xml:space="preserve">ARSS4CEPF1                                                                                                                          </v>
          </cell>
          <cell r="AD1399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9" t="str">
            <v xml:space="preserve"> </v>
          </cell>
          <cell r="AF1399" t="str">
            <v>NPA</v>
          </cell>
          <cell r="AG1399" t="str">
            <v xml:space="preserve">jahorn      </v>
          </cell>
          <cell r="AH1399">
            <v>4502240410</v>
          </cell>
          <cell r="AI1399">
            <v>10</v>
          </cell>
          <cell r="AJ1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9" t="str">
            <v xml:space="preserve">                  </v>
          </cell>
          <cell r="AL1399">
            <v>1000527524</v>
          </cell>
          <cell r="AM1399" t="str">
            <v>X</v>
          </cell>
          <cell r="AN1399" t="str">
            <v>X</v>
          </cell>
          <cell r="AR1399">
            <v>20210826</v>
          </cell>
        </row>
        <row r="1400">
          <cell r="E1400" t="str">
            <v>ARSS4CEPF1</v>
          </cell>
          <cell r="F1400">
            <v>310</v>
          </cell>
          <cell r="G1400">
            <v>1000081891</v>
          </cell>
          <cell r="H1400" t="str">
            <v xml:space="preserve">          </v>
          </cell>
          <cell r="I1400" t="str">
            <v xml:space="preserve">          </v>
          </cell>
          <cell r="J1400" t="str">
            <v xml:space="preserve">          </v>
          </cell>
          <cell r="K1400">
            <v>7685545</v>
          </cell>
          <cell r="L1400">
            <v>608</v>
          </cell>
          <cell r="M1400" t="str">
            <v xml:space="preserve">EA </v>
          </cell>
          <cell r="N1400">
            <v>20210911</v>
          </cell>
          <cell r="O1400" t="str">
            <v>CNE2</v>
          </cell>
          <cell r="P1400" t="str">
            <v>EN03</v>
          </cell>
          <cell r="Q1400">
            <v>3.92</v>
          </cell>
          <cell r="R1400">
            <v>1</v>
          </cell>
          <cell r="S1400" t="str">
            <v xml:space="preserve"> </v>
          </cell>
          <cell r="T1400" t="str">
            <v xml:space="preserve">USD  </v>
          </cell>
          <cell r="U1400" t="str">
            <v>K</v>
          </cell>
          <cell r="V1400" t="str">
            <v xml:space="preserve"> </v>
          </cell>
          <cell r="W1400" t="str">
            <v xml:space="preserve">          </v>
          </cell>
          <cell r="X1400">
            <v>0</v>
          </cell>
          <cell r="Y1400">
            <v>502720</v>
          </cell>
          <cell r="Z1400">
            <v>42470</v>
          </cell>
          <cell r="AA1400">
            <v>6656</v>
          </cell>
          <cell r="AB1400" t="str">
            <v xml:space="preserve">rvolkman    </v>
          </cell>
          <cell r="AC1400" t="str">
            <v xml:space="preserve">ARSS4CEPF1                                                                                                                          </v>
          </cell>
          <cell r="AD1400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0" t="str">
            <v xml:space="preserve"> </v>
          </cell>
          <cell r="AF1400" t="str">
            <v>NPA</v>
          </cell>
          <cell r="AG1400" t="str">
            <v xml:space="preserve">jahorn      </v>
          </cell>
          <cell r="AH1400">
            <v>4502240410</v>
          </cell>
          <cell r="AI1400">
            <v>20</v>
          </cell>
          <cell r="AJ1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0" t="str">
            <v xml:space="preserve">                  </v>
          </cell>
          <cell r="AL1400">
            <v>1000527524</v>
          </cell>
          <cell r="AM1400" t="str">
            <v>X</v>
          </cell>
          <cell r="AN1400" t="str">
            <v>X</v>
          </cell>
          <cell r="AR1400">
            <v>20210826</v>
          </cell>
        </row>
        <row r="1401">
          <cell r="E1401" t="str">
            <v>BHS19ACTH</v>
          </cell>
          <cell r="F1401">
            <v>310</v>
          </cell>
          <cell r="G1401">
            <v>1000081891</v>
          </cell>
          <cell r="H1401" t="str">
            <v xml:space="preserve">          </v>
          </cell>
          <cell r="I1401" t="str">
            <v xml:space="preserve">          </v>
          </cell>
          <cell r="J1401" t="str">
            <v xml:space="preserve">          </v>
          </cell>
          <cell r="K1401">
            <v>7685545</v>
          </cell>
          <cell r="L1401">
            <v>2</v>
          </cell>
          <cell r="M1401" t="str">
            <v xml:space="preserve">EA </v>
          </cell>
          <cell r="N1401">
            <v>20210904</v>
          </cell>
          <cell r="O1401" t="str">
            <v>CNE2</v>
          </cell>
          <cell r="P1401" t="str">
            <v>EN03</v>
          </cell>
          <cell r="Q1401">
            <v>57.72</v>
          </cell>
          <cell r="R1401">
            <v>1</v>
          </cell>
          <cell r="S1401" t="str">
            <v xml:space="preserve"> </v>
          </cell>
          <cell r="T1401" t="str">
            <v xml:space="preserve">USD  </v>
          </cell>
          <cell r="U1401" t="str">
            <v>K</v>
          </cell>
          <cell r="V1401" t="str">
            <v xml:space="preserve"> </v>
          </cell>
          <cell r="W1401" t="str">
            <v xml:space="preserve">          </v>
          </cell>
          <cell r="X1401">
            <v>0</v>
          </cell>
          <cell r="Y1401">
            <v>502720</v>
          </cell>
          <cell r="Z1401">
            <v>42470</v>
          </cell>
          <cell r="AA1401">
            <v>6656</v>
          </cell>
          <cell r="AB1401" t="str">
            <v xml:space="preserve">hoangan     </v>
          </cell>
          <cell r="AC1401" t="str">
            <v xml:space="preserve">BHS19ACTH                                                                                                                           </v>
          </cell>
          <cell r="AD1401" t="str">
            <v xml:space="preserve">BHS19ACTH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1" t="str">
            <v xml:space="preserve"> </v>
          </cell>
          <cell r="AF1401" t="str">
            <v>NPA</v>
          </cell>
          <cell r="AG1401" t="str">
            <v xml:space="preserve">strivedi    </v>
          </cell>
          <cell r="AH1401">
            <v>4502240411</v>
          </cell>
          <cell r="AI1401">
            <v>10</v>
          </cell>
          <cell r="AJ1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1" t="str">
            <v xml:space="preserve">                  </v>
          </cell>
          <cell r="AL1401">
            <v>1000528865</v>
          </cell>
          <cell r="AM1401" t="str">
            <v>X</v>
          </cell>
          <cell r="AN1401" t="str">
            <v>X</v>
          </cell>
          <cell r="AR1401">
            <v>20210826</v>
          </cell>
        </row>
        <row r="1402">
          <cell r="E1402" t="str">
            <v>APV15X152G</v>
          </cell>
          <cell r="F1402">
            <v>310</v>
          </cell>
          <cell r="G1402">
            <v>1000081891</v>
          </cell>
          <cell r="H1402" t="str">
            <v xml:space="preserve">          </v>
          </cell>
          <cell r="I1402" t="str">
            <v xml:space="preserve">          </v>
          </cell>
          <cell r="J1402" t="str">
            <v xml:space="preserve">          </v>
          </cell>
          <cell r="K1402">
            <v>7685545</v>
          </cell>
          <cell r="L1402">
            <v>44</v>
          </cell>
          <cell r="M1402" t="str">
            <v xml:space="preserve">EA </v>
          </cell>
          <cell r="N1402">
            <v>20210925</v>
          </cell>
          <cell r="O1402" t="str">
            <v>CNE2</v>
          </cell>
          <cell r="P1402" t="str">
            <v>EN03</v>
          </cell>
          <cell r="Q1402">
            <v>96.19</v>
          </cell>
          <cell r="R1402">
            <v>1</v>
          </cell>
          <cell r="S1402" t="str">
            <v xml:space="preserve"> </v>
          </cell>
          <cell r="T1402" t="str">
            <v xml:space="preserve">USD  </v>
          </cell>
          <cell r="U1402" t="str">
            <v>K</v>
          </cell>
          <cell r="V1402" t="str">
            <v xml:space="preserve"> </v>
          </cell>
          <cell r="W1402" t="str">
            <v xml:space="preserve">          </v>
          </cell>
          <cell r="X1402">
            <v>0</v>
          </cell>
          <cell r="Y1402">
            <v>502720</v>
          </cell>
          <cell r="Z1402">
            <v>42470</v>
          </cell>
          <cell r="AA1402">
            <v>6656</v>
          </cell>
          <cell r="AB1402" t="str">
            <v xml:space="preserve">kwang       </v>
          </cell>
          <cell r="AC1402" t="str">
            <v xml:space="preserve">APV15X152G                                                                                                                          </v>
          </cell>
          <cell r="AD1402" t="str">
            <v xml:space="preserve">APV15X152G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2" t="str">
            <v xml:space="preserve"> </v>
          </cell>
          <cell r="AF1402" t="str">
            <v>NPA</v>
          </cell>
          <cell r="AG1402" t="str">
            <v xml:space="preserve">jahorn      </v>
          </cell>
          <cell r="AH1402">
            <v>4502240412</v>
          </cell>
          <cell r="AI1402">
            <v>10</v>
          </cell>
          <cell r="AJ1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2" t="str">
            <v xml:space="preserve">                  </v>
          </cell>
          <cell r="AL1402">
            <v>1000528623</v>
          </cell>
          <cell r="AM1402" t="str">
            <v>X</v>
          </cell>
          <cell r="AN1402" t="str">
            <v>X</v>
          </cell>
          <cell r="AR1402">
            <v>20210826</v>
          </cell>
        </row>
        <row r="1403">
          <cell r="E1403" t="str">
            <v>ARPE4PPOPC</v>
          </cell>
          <cell r="F1403">
            <v>310</v>
          </cell>
          <cell r="G1403">
            <v>1000016047</v>
          </cell>
          <cell r="H1403" t="str">
            <v xml:space="preserve">          </v>
          </cell>
          <cell r="I1403" t="str">
            <v xml:space="preserve">          </v>
          </cell>
          <cell r="J1403" t="str">
            <v xml:space="preserve">          </v>
          </cell>
          <cell r="K1403">
            <v>7685545</v>
          </cell>
          <cell r="L1403">
            <v>24</v>
          </cell>
          <cell r="M1403" t="str">
            <v xml:space="preserve">EA </v>
          </cell>
          <cell r="N1403">
            <v>20210904</v>
          </cell>
          <cell r="O1403" t="str">
            <v>CNE2</v>
          </cell>
          <cell r="P1403" t="str">
            <v>EN03</v>
          </cell>
          <cell r="Q1403">
            <v>52.91</v>
          </cell>
          <cell r="R1403">
            <v>1</v>
          </cell>
          <cell r="S1403" t="str">
            <v xml:space="preserve"> </v>
          </cell>
          <cell r="T1403" t="str">
            <v xml:space="preserve">USD  </v>
          </cell>
          <cell r="U1403" t="str">
            <v>K</v>
          </cell>
          <cell r="V1403" t="str">
            <v xml:space="preserve"> </v>
          </cell>
          <cell r="W1403" t="str">
            <v xml:space="preserve">          </v>
          </cell>
          <cell r="X1403">
            <v>0</v>
          </cell>
          <cell r="Y1403">
            <v>502720</v>
          </cell>
          <cell r="Z1403">
            <v>42470</v>
          </cell>
          <cell r="AA1403">
            <v>6656</v>
          </cell>
          <cell r="AB1403" t="str">
            <v xml:space="preserve">rvolkman    </v>
          </cell>
          <cell r="AC1403" t="str">
            <v xml:space="preserve">ARPE4PPOPC                                                                                                                          </v>
          </cell>
          <cell r="AD1403" t="str">
            <v xml:space="preserve">ARPE4PPOPC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3" t="str">
            <v xml:space="preserve"> </v>
          </cell>
          <cell r="AF1403" t="str">
            <v>NPA</v>
          </cell>
          <cell r="AG1403" t="str">
            <v xml:space="preserve">rjpitkin    </v>
          </cell>
          <cell r="AH1403">
            <v>4502240451</v>
          </cell>
          <cell r="AI1403">
            <v>10</v>
          </cell>
          <cell r="AJ1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3" t="str">
            <v xml:space="preserve">                  </v>
          </cell>
          <cell r="AL1403">
            <v>1000527524</v>
          </cell>
          <cell r="AM1403" t="str">
            <v>X</v>
          </cell>
          <cell r="AN1403" t="str">
            <v>X</v>
          </cell>
          <cell r="AR1403">
            <v>20210826</v>
          </cell>
        </row>
        <row r="1404">
          <cell r="E1404" t="str">
            <v>ARPF4PPOPC</v>
          </cell>
          <cell r="F1404">
            <v>310</v>
          </cell>
          <cell r="G1404">
            <v>1000016047</v>
          </cell>
          <cell r="H1404" t="str">
            <v xml:space="preserve">          </v>
          </cell>
          <cell r="I1404" t="str">
            <v xml:space="preserve">          </v>
          </cell>
          <cell r="J1404" t="str">
            <v xml:space="preserve">          </v>
          </cell>
          <cell r="K1404">
            <v>7685545</v>
          </cell>
          <cell r="L1404">
            <v>24</v>
          </cell>
          <cell r="M1404" t="str">
            <v xml:space="preserve">EA </v>
          </cell>
          <cell r="N1404">
            <v>20210904</v>
          </cell>
          <cell r="O1404" t="str">
            <v>CNE2</v>
          </cell>
          <cell r="P1404" t="str">
            <v>EN03</v>
          </cell>
          <cell r="Q1404">
            <v>52.91</v>
          </cell>
          <cell r="R1404">
            <v>1</v>
          </cell>
          <cell r="S1404" t="str">
            <v xml:space="preserve"> </v>
          </cell>
          <cell r="T1404" t="str">
            <v xml:space="preserve">USD  </v>
          </cell>
          <cell r="U1404" t="str">
            <v>K</v>
          </cell>
          <cell r="V1404" t="str">
            <v xml:space="preserve"> </v>
          </cell>
          <cell r="W1404" t="str">
            <v xml:space="preserve">          </v>
          </cell>
          <cell r="X1404">
            <v>0</v>
          </cell>
          <cell r="Y1404">
            <v>502720</v>
          </cell>
          <cell r="Z1404">
            <v>42470</v>
          </cell>
          <cell r="AA1404">
            <v>6656</v>
          </cell>
          <cell r="AB1404" t="str">
            <v xml:space="preserve">rvolkman    </v>
          </cell>
          <cell r="AC1404" t="str">
            <v xml:space="preserve">ARPF4PPOPC                                                                                                                          </v>
          </cell>
          <cell r="AD1404" t="str">
            <v xml:space="preserve">ARPF4PPOPC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4" t="str">
            <v xml:space="preserve"> </v>
          </cell>
          <cell r="AF1404" t="str">
            <v>NPA</v>
          </cell>
          <cell r="AG1404" t="str">
            <v xml:space="preserve">rjpitkin    </v>
          </cell>
          <cell r="AH1404">
            <v>4502240452</v>
          </cell>
          <cell r="AI1404">
            <v>10</v>
          </cell>
          <cell r="AJ1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4" t="str">
            <v xml:space="preserve">                  </v>
          </cell>
          <cell r="AL1404">
            <v>1000527524</v>
          </cell>
          <cell r="AM1404" t="str">
            <v>X</v>
          </cell>
          <cell r="AN1404" t="str">
            <v>X</v>
          </cell>
          <cell r="AR1404">
            <v>20210826</v>
          </cell>
        </row>
        <row r="1405">
          <cell r="E1405" t="str">
            <v>ARPE2PPOPC</v>
          </cell>
          <cell r="F1405">
            <v>310</v>
          </cell>
          <cell r="G1405">
            <v>1000016047</v>
          </cell>
          <cell r="H1405" t="str">
            <v xml:space="preserve">          </v>
          </cell>
          <cell r="I1405" t="str">
            <v xml:space="preserve">          </v>
          </cell>
          <cell r="J1405" t="str">
            <v xml:space="preserve">          </v>
          </cell>
          <cell r="K1405">
            <v>7685545</v>
          </cell>
          <cell r="L1405">
            <v>8</v>
          </cell>
          <cell r="M1405" t="str">
            <v xml:space="preserve">EA </v>
          </cell>
          <cell r="N1405">
            <v>20210904</v>
          </cell>
          <cell r="O1405" t="str">
            <v>CNE2</v>
          </cell>
          <cell r="P1405" t="str">
            <v>EN03</v>
          </cell>
          <cell r="Q1405">
            <v>52.9</v>
          </cell>
          <cell r="R1405">
            <v>1</v>
          </cell>
          <cell r="S1405" t="str">
            <v xml:space="preserve"> </v>
          </cell>
          <cell r="T1405" t="str">
            <v xml:space="preserve">USD  </v>
          </cell>
          <cell r="U1405" t="str">
            <v>K</v>
          </cell>
          <cell r="V1405" t="str">
            <v xml:space="preserve"> </v>
          </cell>
          <cell r="W1405" t="str">
            <v xml:space="preserve">          </v>
          </cell>
          <cell r="X1405">
            <v>0</v>
          </cell>
          <cell r="Y1405">
            <v>502720</v>
          </cell>
          <cell r="Z1405">
            <v>42470</v>
          </cell>
          <cell r="AA1405">
            <v>6656</v>
          </cell>
          <cell r="AB1405" t="str">
            <v xml:space="preserve">rvolkman    </v>
          </cell>
          <cell r="AC1405" t="str">
            <v xml:space="preserve">ARPE2PPOPC                                                                                                                          </v>
          </cell>
          <cell r="AD1405" t="str">
            <v xml:space="preserve">ARPE2PPOPC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5" t="str">
            <v xml:space="preserve"> </v>
          </cell>
          <cell r="AF1405" t="str">
            <v>NPA</v>
          </cell>
          <cell r="AG1405" t="str">
            <v xml:space="preserve">rjpitkin    </v>
          </cell>
          <cell r="AH1405">
            <v>4502240453</v>
          </cell>
          <cell r="AI1405">
            <v>10</v>
          </cell>
          <cell r="AJ1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5" t="str">
            <v xml:space="preserve">                  </v>
          </cell>
          <cell r="AL1405">
            <v>1000527524</v>
          </cell>
          <cell r="AM1405" t="str">
            <v>X</v>
          </cell>
          <cell r="AN1405" t="str">
            <v>X</v>
          </cell>
          <cell r="AR1405">
            <v>20210826</v>
          </cell>
        </row>
        <row r="1406">
          <cell r="E1406" t="str">
            <v>AP3P4QE1PF</v>
          </cell>
          <cell r="F1406">
            <v>310</v>
          </cell>
          <cell r="G1406">
            <v>1000016047</v>
          </cell>
          <cell r="H1406" t="str">
            <v xml:space="preserve">          </v>
          </cell>
          <cell r="I1406" t="str">
            <v xml:space="preserve">          </v>
          </cell>
          <cell r="J1406" t="str">
            <v xml:space="preserve">          </v>
          </cell>
          <cell r="K1406">
            <v>7685545</v>
          </cell>
          <cell r="L1406">
            <v>52</v>
          </cell>
          <cell r="M1406" t="str">
            <v xml:space="preserve">EA </v>
          </cell>
          <cell r="N1406">
            <v>20210925</v>
          </cell>
          <cell r="O1406" t="str">
            <v>CNE2</v>
          </cell>
          <cell r="P1406" t="str">
            <v>EN01</v>
          </cell>
          <cell r="Q1406">
            <v>45.4</v>
          </cell>
          <cell r="R1406">
            <v>1</v>
          </cell>
          <cell r="S1406" t="str">
            <v xml:space="preserve"> </v>
          </cell>
          <cell r="T1406" t="str">
            <v xml:space="preserve">USD  </v>
          </cell>
          <cell r="U1406" t="str">
            <v>K</v>
          </cell>
          <cell r="V1406" t="str">
            <v xml:space="preserve"> </v>
          </cell>
          <cell r="W1406" t="str">
            <v xml:space="preserve">          </v>
          </cell>
          <cell r="X1406">
            <v>0</v>
          </cell>
          <cell r="Y1406">
            <v>502720</v>
          </cell>
          <cell r="Z1406">
            <v>42470</v>
          </cell>
          <cell r="AA1406">
            <v>6656</v>
          </cell>
          <cell r="AB1406" t="str">
            <v xml:space="preserve">rvolkman    </v>
          </cell>
          <cell r="AC1406" t="str">
            <v xml:space="preserve">AP3P4QE1PF                                                                                                                          </v>
          </cell>
          <cell r="AD1406" t="str">
            <v xml:space="preserve">AP3P4QE1PF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6" t="str">
            <v xml:space="preserve"> </v>
          </cell>
          <cell r="AF1406" t="str">
            <v>NP8</v>
          </cell>
          <cell r="AG1406" t="str">
            <v xml:space="preserve">mjameison   </v>
          </cell>
          <cell r="AH1406">
            <v>4502243633</v>
          </cell>
          <cell r="AI1406">
            <v>10</v>
          </cell>
          <cell r="AJ1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6" t="str">
            <v xml:space="preserve">                  </v>
          </cell>
          <cell r="AL1406">
            <v>1000527534</v>
          </cell>
          <cell r="AM1406" t="str">
            <v>X</v>
          </cell>
          <cell r="AN1406" t="str">
            <v>X</v>
          </cell>
          <cell r="AR1406">
            <v>20210902</v>
          </cell>
        </row>
        <row r="1407">
          <cell r="E1407" t="str">
            <v>EH82ES0SP</v>
          </cell>
          <cell r="F1407">
            <v>310</v>
          </cell>
          <cell r="G1407">
            <v>1000016047</v>
          </cell>
          <cell r="H1407" t="str">
            <v xml:space="preserve">          </v>
          </cell>
          <cell r="I1407" t="str">
            <v xml:space="preserve">          </v>
          </cell>
          <cell r="J1407" t="str">
            <v xml:space="preserve">          </v>
          </cell>
          <cell r="K1407">
            <v>7685545</v>
          </cell>
          <cell r="L1407">
            <v>48</v>
          </cell>
          <cell r="M1407" t="str">
            <v xml:space="preserve">EA </v>
          </cell>
          <cell r="N1407">
            <v>20210925</v>
          </cell>
          <cell r="O1407" t="str">
            <v>CNE2</v>
          </cell>
          <cell r="P1407" t="str">
            <v>EN01</v>
          </cell>
          <cell r="Q1407">
            <v>5.64</v>
          </cell>
          <cell r="R1407">
            <v>1</v>
          </cell>
          <cell r="S1407" t="str">
            <v xml:space="preserve"> </v>
          </cell>
          <cell r="T1407" t="str">
            <v xml:space="preserve">USD  </v>
          </cell>
          <cell r="U1407" t="str">
            <v>K</v>
          </cell>
          <cell r="V1407" t="str">
            <v xml:space="preserve"> </v>
          </cell>
          <cell r="W1407" t="str">
            <v xml:space="preserve">          </v>
          </cell>
          <cell r="X1407">
            <v>0</v>
          </cell>
          <cell r="Y1407">
            <v>502720</v>
          </cell>
          <cell r="Z1407">
            <v>42470</v>
          </cell>
          <cell r="AA1407">
            <v>6656</v>
          </cell>
          <cell r="AB1407" t="str">
            <v xml:space="preserve">ggaba       </v>
          </cell>
          <cell r="AC1407" t="str">
            <v xml:space="preserve">EH82ES0SP                                                                                                                           </v>
          </cell>
          <cell r="AD1407" t="str">
            <v xml:space="preserve">EH82ES0SP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7" t="str">
            <v xml:space="preserve"> </v>
          </cell>
          <cell r="AF1407" t="str">
            <v>NP8</v>
          </cell>
          <cell r="AG1407" t="str">
            <v xml:space="preserve">jahorn      </v>
          </cell>
          <cell r="AH1407">
            <v>4502243642</v>
          </cell>
          <cell r="AI1407">
            <v>10</v>
          </cell>
          <cell r="AJ1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7" t="str">
            <v xml:space="preserve">                  </v>
          </cell>
          <cell r="AL1407">
            <v>1000523996</v>
          </cell>
          <cell r="AM1407" t="str">
            <v>X</v>
          </cell>
          <cell r="AN1407" t="str">
            <v>X</v>
          </cell>
          <cell r="AR1407">
            <v>20210902</v>
          </cell>
        </row>
        <row r="1408">
          <cell r="E1408" t="str">
            <v>BHSEDABMDL</v>
          </cell>
          <cell r="F1408">
            <v>310</v>
          </cell>
          <cell r="G1408">
            <v>1000016047</v>
          </cell>
          <cell r="H1408" t="str">
            <v xml:space="preserve">          </v>
          </cell>
          <cell r="I1408" t="str">
            <v xml:space="preserve">          </v>
          </cell>
          <cell r="J1408" t="str">
            <v xml:space="preserve">          </v>
          </cell>
          <cell r="K1408">
            <v>7685545</v>
          </cell>
          <cell r="L1408">
            <v>540</v>
          </cell>
          <cell r="M1408" t="str">
            <v xml:space="preserve">EA </v>
          </cell>
          <cell r="N1408">
            <v>20210918</v>
          </cell>
          <cell r="O1408" t="str">
            <v>CNE2</v>
          </cell>
          <cell r="P1408" t="str">
            <v>EN01</v>
          </cell>
          <cell r="Q1408">
            <v>66.33</v>
          </cell>
          <cell r="R1408">
            <v>1</v>
          </cell>
          <cell r="S1408" t="str">
            <v xml:space="preserve"> </v>
          </cell>
          <cell r="T1408" t="str">
            <v xml:space="preserve">USD  </v>
          </cell>
          <cell r="U1408" t="str">
            <v>K</v>
          </cell>
          <cell r="V1408" t="str">
            <v xml:space="preserve"> </v>
          </cell>
          <cell r="W1408" t="str">
            <v xml:space="preserve">          </v>
          </cell>
          <cell r="X1408">
            <v>0</v>
          </cell>
          <cell r="Y1408">
            <v>502720</v>
          </cell>
          <cell r="Z1408">
            <v>42470</v>
          </cell>
          <cell r="AA1408">
            <v>6656</v>
          </cell>
          <cell r="AB1408" t="str">
            <v xml:space="preserve">hoangan     </v>
          </cell>
          <cell r="AC1408" t="str">
            <v xml:space="preserve">BHSEDABMDL                                                                                                                          </v>
          </cell>
          <cell r="AD1408" t="str">
            <v xml:space="preserve">BHSEDABMDL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8" t="str">
            <v xml:space="preserve"> </v>
          </cell>
          <cell r="AF1408" t="str">
            <v>NP8</v>
          </cell>
          <cell r="AG1408" t="str">
            <v xml:space="preserve">jahorn      </v>
          </cell>
          <cell r="AH1408">
            <v>4502243643</v>
          </cell>
          <cell r="AI1408">
            <v>10</v>
          </cell>
          <cell r="AJ1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8" t="str">
            <v xml:space="preserve">                  </v>
          </cell>
          <cell r="AL1408">
            <v>1000529892</v>
          </cell>
          <cell r="AM1408" t="str">
            <v>X</v>
          </cell>
          <cell r="AN1408" t="str">
            <v>X</v>
          </cell>
          <cell r="AR1408">
            <v>20210902</v>
          </cell>
        </row>
        <row r="1409">
          <cell r="E1409" t="str">
            <v>PFSMTSPC1</v>
          </cell>
          <cell r="F1409">
            <v>310</v>
          </cell>
          <cell r="G1409">
            <v>1000016047</v>
          </cell>
          <cell r="H1409" t="str">
            <v xml:space="preserve">          </v>
          </cell>
          <cell r="I1409" t="str">
            <v xml:space="preserve">          </v>
          </cell>
          <cell r="J1409" t="str">
            <v xml:space="preserve">          </v>
          </cell>
          <cell r="K1409">
            <v>7685545</v>
          </cell>
          <cell r="L1409">
            <v>35</v>
          </cell>
          <cell r="M1409" t="str">
            <v xml:space="preserve">EA </v>
          </cell>
          <cell r="N1409">
            <v>20210925</v>
          </cell>
          <cell r="O1409" t="str">
            <v>CNE2</v>
          </cell>
          <cell r="P1409" t="str">
            <v>EN01</v>
          </cell>
          <cell r="Q1409">
            <v>127.29</v>
          </cell>
          <cell r="R1409">
            <v>1</v>
          </cell>
          <cell r="S1409" t="str">
            <v xml:space="preserve"> </v>
          </cell>
          <cell r="T1409" t="str">
            <v xml:space="preserve">USD  </v>
          </cell>
          <cell r="U1409" t="str">
            <v>K</v>
          </cell>
          <cell r="V1409" t="str">
            <v xml:space="preserve"> </v>
          </cell>
          <cell r="W1409" t="str">
            <v xml:space="preserve">          </v>
          </cell>
          <cell r="X1409">
            <v>0</v>
          </cell>
          <cell r="Y1409">
            <v>502720</v>
          </cell>
          <cell r="Z1409">
            <v>42470</v>
          </cell>
          <cell r="AA1409">
            <v>6656</v>
          </cell>
          <cell r="AB1409" t="str">
            <v xml:space="preserve">rvolkman    </v>
          </cell>
          <cell r="AC1409" t="str">
            <v xml:space="preserve">PFSMTSPC1                                                                                                                           </v>
          </cell>
          <cell r="AD1409" t="str">
            <v xml:space="preserve">PFSMTSPC1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9" t="str">
            <v xml:space="preserve"> </v>
          </cell>
          <cell r="AF1409" t="str">
            <v>NP8</v>
          </cell>
          <cell r="AG1409" t="str">
            <v xml:space="preserve">jahorn      </v>
          </cell>
          <cell r="AH1409">
            <v>4502243644</v>
          </cell>
          <cell r="AI1409">
            <v>10</v>
          </cell>
          <cell r="AJ1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9" t="str">
            <v xml:space="preserve">                  </v>
          </cell>
          <cell r="AL1409">
            <v>1000522962</v>
          </cell>
          <cell r="AM1409" t="str">
            <v>X</v>
          </cell>
          <cell r="AN1409" t="str">
            <v>X</v>
          </cell>
          <cell r="AR1409">
            <v>20210902</v>
          </cell>
        </row>
        <row r="1410">
          <cell r="E1410" t="str">
            <v>PFSMTSPC2</v>
          </cell>
          <cell r="F1410">
            <v>310</v>
          </cell>
          <cell r="G1410">
            <v>1000016047</v>
          </cell>
          <cell r="H1410" t="str">
            <v xml:space="preserve">          </v>
          </cell>
          <cell r="I1410" t="str">
            <v xml:space="preserve">          </v>
          </cell>
          <cell r="J1410" t="str">
            <v xml:space="preserve">          </v>
          </cell>
          <cell r="K1410">
            <v>7685545</v>
          </cell>
          <cell r="L1410">
            <v>15</v>
          </cell>
          <cell r="M1410" t="str">
            <v xml:space="preserve">EA </v>
          </cell>
          <cell r="N1410">
            <v>20210925</v>
          </cell>
          <cell r="O1410" t="str">
            <v>CNE2</v>
          </cell>
          <cell r="P1410" t="str">
            <v>EN01</v>
          </cell>
          <cell r="Q1410">
            <v>496.76</v>
          </cell>
          <cell r="R1410">
            <v>1</v>
          </cell>
          <cell r="S1410" t="str">
            <v xml:space="preserve"> </v>
          </cell>
          <cell r="T1410" t="str">
            <v xml:space="preserve">USD  </v>
          </cell>
          <cell r="U1410" t="str">
            <v>K</v>
          </cell>
          <cell r="V1410" t="str">
            <v xml:space="preserve"> </v>
          </cell>
          <cell r="W1410" t="str">
            <v xml:space="preserve">          </v>
          </cell>
          <cell r="X1410">
            <v>0</v>
          </cell>
          <cell r="Y1410">
            <v>502720</v>
          </cell>
          <cell r="Z1410">
            <v>42470</v>
          </cell>
          <cell r="AA1410">
            <v>6656</v>
          </cell>
          <cell r="AB1410" t="str">
            <v xml:space="preserve">rvolkman    </v>
          </cell>
          <cell r="AC1410" t="str">
            <v xml:space="preserve">PFSMTSPC2                                                                                                                           </v>
          </cell>
          <cell r="AD1410" t="str">
            <v xml:space="preserve">PFSMTSPC2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0" t="str">
            <v xml:space="preserve"> </v>
          </cell>
          <cell r="AF1410" t="str">
            <v>NP8</v>
          </cell>
          <cell r="AG1410" t="str">
            <v xml:space="preserve">jahorn      </v>
          </cell>
          <cell r="AH1410">
            <v>4502243645</v>
          </cell>
          <cell r="AI1410">
            <v>10</v>
          </cell>
          <cell r="AJ1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0" t="str">
            <v xml:space="preserve">                  </v>
          </cell>
          <cell r="AL1410">
            <v>1000522962</v>
          </cell>
          <cell r="AM1410" t="str">
            <v>X</v>
          </cell>
          <cell r="AN1410" t="str">
            <v>X</v>
          </cell>
          <cell r="AR1410">
            <v>20210902</v>
          </cell>
        </row>
        <row r="1411">
          <cell r="E1411" t="str">
            <v>PFBRIDGB1</v>
          </cell>
          <cell r="F1411">
            <v>310</v>
          </cell>
          <cell r="G1411">
            <v>1000016047</v>
          </cell>
          <cell r="H1411" t="str">
            <v xml:space="preserve">          </v>
          </cell>
          <cell r="I1411" t="str">
            <v xml:space="preserve">          </v>
          </cell>
          <cell r="J1411" t="str">
            <v xml:space="preserve">          </v>
          </cell>
          <cell r="K1411">
            <v>7685545</v>
          </cell>
          <cell r="L1411">
            <v>50</v>
          </cell>
          <cell r="M1411" t="str">
            <v xml:space="preserve">EA </v>
          </cell>
          <cell r="N1411">
            <v>20210925</v>
          </cell>
          <cell r="O1411" t="str">
            <v>CNE2</v>
          </cell>
          <cell r="P1411" t="str">
            <v>EN01</v>
          </cell>
          <cell r="Q1411">
            <v>46.8</v>
          </cell>
          <cell r="R1411">
            <v>1</v>
          </cell>
          <cell r="S1411" t="str">
            <v xml:space="preserve"> </v>
          </cell>
          <cell r="T1411" t="str">
            <v xml:space="preserve">USD  </v>
          </cell>
          <cell r="U1411" t="str">
            <v>K</v>
          </cell>
          <cell r="V1411" t="str">
            <v xml:space="preserve"> </v>
          </cell>
          <cell r="W1411" t="str">
            <v xml:space="preserve">          </v>
          </cell>
          <cell r="X1411">
            <v>0</v>
          </cell>
          <cell r="Y1411">
            <v>502720</v>
          </cell>
          <cell r="Z1411">
            <v>42470</v>
          </cell>
          <cell r="AA1411">
            <v>6656</v>
          </cell>
          <cell r="AB1411" t="str">
            <v xml:space="preserve">rvolkman    </v>
          </cell>
          <cell r="AC1411" t="str">
            <v xml:space="preserve">PFBRIDGB1                                                                                                                           </v>
          </cell>
          <cell r="AD1411" t="str">
            <v xml:space="preserve">PFBRIDGB1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1" t="str">
            <v xml:space="preserve"> </v>
          </cell>
          <cell r="AF1411" t="str">
            <v>NP8</v>
          </cell>
          <cell r="AG1411" t="str">
            <v xml:space="preserve">jahorn      </v>
          </cell>
          <cell r="AH1411">
            <v>4502243646</v>
          </cell>
          <cell r="AI1411">
            <v>10</v>
          </cell>
          <cell r="AJ1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1" t="str">
            <v xml:space="preserve">                  </v>
          </cell>
          <cell r="AL1411">
            <v>1000522962</v>
          </cell>
          <cell r="AM1411" t="str">
            <v>X</v>
          </cell>
          <cell r="AN1411" t="str">
            <v>X</v>
          </cell>
          <cell r="AR1411">
            <v>20210902</v>
          </cell>
        </row>
        <row r="1412">
          <cell r="E1412" t="str">
            <v>PFBRIDGB2</v>
          </cell>
          <cell r="F1412">
            <v>310</v>
          </cell>
          <cell r="G1412">
            <v>1000016047</v>
          </cell>
          <cell r="H1412" t="str">
            <v xml:space="preserve">          </v>
          </cell>
          <cell r="I1412" t="str">
            <v xml:space="preserve">          </v>
          </cell>
          <cell r="J1412" t="str">
            <v xml:space="preserve">          </v>
          </cell>
          <cell r="K1412">
            <v>7685545</v>
          </cell>
          <cell r="L1412">
            <v>50</v>
          </cell>
          <cell r="M1412" t="str">
            <v xml:space="preserve">EA </v>
          </cell>
          <cell r="N1412">
            <v>20210925</v>
          </cell>
          <cell r="O1412" t="str">
            <v>CNE2</v>
          </cell>
          <cell r="P1412" t="str">
            <v>EN01</v>
          </cell>
          <cell r="Q1412">
            <v>46.8</v>
          </cell>
          <cell r="R1412">
            <v>1</v>
          </cell>
          <cell r="S1412" t="str">
            <v xml:space="preserve"> </v>
          </cell>
          <cell r="T1412" t="str">
            <v xml:space="preserve">USD  </v>
          </cell>
          <cell r="U1412" t="str">
            <v>K</v>
          </cell>
          <cell r="V1412" t="str">
            <v xml:space="preserve"> </v>
          </cell>
          <cell r="W1412" t="str">
            <v xml:space="preserve">          </v>
          </cell>
          <cell r="X1412">
            <v>0</v>
          </cell>
          <cell r="Y1412">
            <v>502720</v>
          </cell>
          <cell r="Z1412">
            <v>42470</v>
          </cell>
          <cell r="AA1412">
            <v>6656</v>
          </cell>
          <cell r="AB1412" t="str">
            <v xml:space="preserve">rvolkman    </v>
          </cell>
          <cell r="AC1412" t="str">
            <v xml:space="preserve">PFBRIDGB2                                                                                                                           </v>
          </cell>
          <cell r="AD1412" t="str">
            <v xml:space="preserve">PFBRIDGB2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2" t="str">
            <v xml:space="preserve"> </v>
          </cell>
          <cell r="AF1412" t="str">
            <v>NP8</v>
          </cell>
          <cell r="AG1412" t="str">
            <v xml:space="preserve">jahorn      </v>
          </cell>
          <cell r="AH1412">
            <v>4502243647</v>
          </cell>
          <cell r="AI1412">
            <v>10</v>
          </cell>
          <cell r="AJ1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2" t="str">
            <v xml:space="preserve">                  </v>
          </cell>
          <cell r="AL1412">
            <v>1000522962</v>
          </cell>
          <cell r="AM1412" t="str">
            <v>X</v>
          </cell>
          <cell r="AN1412" t="str">
            <v>X</v>
          </cell>
          <cell r="AR1412">
            <v>20210902</v>
          </cell>
        </row>
        <row r="1413">
          <cell r="E1413" t="str">
            <v>PFBRIDGB3</v>
          </cell>
          <cell r="F1413">
            <v>310</v>
          </cell>
          <cell r="G1413">
            <v>1000016047</v>
          </cell>
          <cell r="H1413" t="str">
            <v xml:space="preserve">          </v>
          </cell>
          <cell r="I1413" t="str">
            <v xml:space="preserve">          </v>
          </cell>
          <cell r="J1413" t="str">
            <v xml:space="preserve">          </v>
          </cell>
          <cell r="K1413">
            <v>7685545</v>
          </cell>
          <cell r="L1413">
            <v>50</v>
          </cell>
          <cell r="M1413" t="str">
            <v xml:space="preserve">EA </v>
          </cell>
          <cell r="N1413">
            <v>20210925</v>
          </cell>
          <cell r="O1413" t="str">
            <v>CNE2</v>
          </cell>
          <cell r="P1413" t="str">
            <v>EN01</v>
          </cell>
          <cell r="Q1413">
            <v>46.8</v>
          </cell>
          <cell r="R1413">
            <v>1</v>
          </cell>
          <cell r="S1413" t="str">
            <v xml:space="preserve"> </v>
          </cell>
          <cell r="T1413" t="str">
            <v xml:space="preserve">USD  </v>
          </cell>
          <cell r="U1413" t="str">
            <v>K</v>
          </cell>
          <cell r="V1413" t="str">
            <v xml:space="preserve"> </v>
          </cell>
          <cell r="W1413" t="str">
            <v xml:space="preserve">          </v>
          </cell>
          <cell r="X1413">
            <v>0</v>
          </cell>
          <cell r="Y1413">
            <v>502720</v>
          </cell>
          <cell r="Z1413">
            <v>42470</v>
          </cell>
          <cell r="AA1413">
            <v>6656</v>
          </cell>
          <cell r="AB1413" t="str">
            <v xml:space="preserve">rvolkman    </v>
          </cell>
          <cell r="AC1413" t="str">
            <v xml:space="preserve">PFBRIDGB3                                                                                                                           </v>
          </cell>
          <cell r="AD1413" t="str">
            <v xml:space="preserve">PFBRIDGB3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3" t="str">
            <v xml:space="preserve"> </v>
          </cell>
          <cell r="AF1413" t="str">
            <v>NP8</v>
          </cell>
          <cell r="AG1413" t="str">
            <v xml:space="preserve">jahorn      </v>
          </cell>
          <cell r="AH1413">
            <v>4502243648</v>
          </cell>
          <cell r="AI1413">
            <v>10</v>
          </cell>
          <cell r="AJ1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3" t="str">
            <v xml:space="preserve">                  </v>
          </cell>
          <cell r="AL1413">
            <v>1000522962</v>
          </cell>
          <cell r="AM1413" t="str">
            <v>X</v>
          </cell>
          <cell r="AN1413" t="str">
            <v>X</v>
          </cell>
          <cell r="AR1413">
            <v>20210902</v>
          </cell>
        </row>
        <row r="1414">
          <cell r="E1414" t="str">
            <v>PFBRIDGB4</v>
          </cell>
          <cell r="F1414">
            <v>310</v>
          </cell>
          <cell r="G1414">
            <v>1000016047</v>
          </cell>
          <cell r="H1414" t="str">
            <v xml:space="preserve">          </v>
          </cell>
          <cell r="I1414" t="str">
            <v xml:space="preserve">          </v>
          </cell>
          <cell r="J1414" t="str">
            <v xml:space="preserve">          </v>
          </cell>
          <cell r="K1414">
            <v>7685545</v>
          </cell>
          <cell r="L1414">
            <v>50</v>
          </cell>
          <cell r="M1414" t="str">
            <v xml:space="preserve">EA </v>
          </cell>
          <cell r="N1414">
            <v>20210925</v>
          </cell>
          <cell r="O1414" t="str">
            <v>CNE2</v>
          </cell>
          <cell r="P1414" t="str">
            <v>EN01</v>
          </cell>
          <cell r="Q1414">
            <v>46.8</v>
          </cell>
          <cell r="R1414">
            <v>1</v>
          </cell>
          <cell r="S1414" t="str">
            <v xml:space="preserve"> </v>
          </cell>
          <cell r="T1414" t="str">
            <v xml:space="preserve">USD  </v>
          </cell>
          <cell r="U1414" t="str">
            <v>K</v>
          </cell>
          <cell r="V1414" t="str">
            <v xml:space="preserve"> </v>
          </cell>
          <cell r="W1414" t="str">
            <v xml:space="preserve">          </v>
          </cell>
          <cell r="X1414">
            <v>0</v>
          </cell>
          <cell r="Y1414">
            <v>502720</v>
          </cell>
          <cell r="Z1414">
            <v>42470</v>
          </cell>
          <cell r="AA1414">
            <v>6656</v>
          </cell>
          <cell r="AB1414" t="str">
            <v xml:space="preserve">rvolkman    </v>
          </cell>
          <cell r="AC1414" t="str">
            <v xml:space="preserve">PFBRIDGB4                                                                                                                           </v>
          </cell>
          <cell r="AD1414" t="str">
            <v xml:space="preserve">PFBRIDGB4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4" t="str">
            <v xml:space="preserve"> </v>
          </cell>
          <cell r="AF1414" t="str">
            <v>NP8</v>
          </cell>
          <cell r="AG1414" t="str">
            <v xml:space="preserve">jahorn      </v>
          </cell>
          <cell r="AH1414">
            <v>4502243649</v>
          </cell>
          <cell r="AI1414">
            <v>10</v>
          </cell>
          <cell r="AJ1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4" t="str">
            <v xml:space="preserve">                  </v>
          </cell>
          <cell r="AL1414">
            <v>1000522962</v>
          </cell>
          <cell r="AM1414" t="str">
            <v>X</v>
          </cell>
          <cell r="AN1414" t="str">
            <v>X</v>
          </cell>
          <cell r="AR1414">
            <v>20210902</v>
          </cell>
        </row>
        <row r="1415">
          <cell r="E1415" t="str">
            <v>AP76PCOGEN</v>
          </cell>
          <cell r="F1415">
            <v>310</v>
          </cell>
          <cell r="G1415">
            <v>1000016047</v>
          </cell>
          <cell r="H1415" t="str">
            <v xml:space="preserve">          </v>
          </cell>
          <cell r="I1415" t="str">
            <v xml:space="preserve">          </v>
          </cell>
          <cell r="J1415" t="str">
            <v xml:space="preserve">          </v>
          </cell>
          <cell r="K1415">
            <v>7685545</v>
          </cell>
          <cell r="L1415">
            <v>50</v>
          </cell>
          <cell r="M1415" t="str">
            <v xml:space="preserve">EA </v>
          </cell>
          <cell r="N1415">
            <v>20210925</v>
          </cell>
          <cell r="O1415" t="str">
            <v>CNE2</v>
          </cell>
          <cell r="P1415" t="str">
            <v>EN01</v>
          </cell>
          <cell r="Q1415">
            <v>38.14</v>
          </cell>
          <cell r="R1415">
            <v>1</v>
          </cell>
          <cell r="S1415" t="str">
            <v xml:space="preserve"> </v>
          </cell>
          <cell r="T1415" t="str">
            <v xml:space="preserve">USD  </v>
          </cell>
          <cell r="U1415" t="str">
            <v>K</v>
          </cell>
          <cell r="V1415" t="str">
            <v xml:space="preserve"> </v>
          </cell>
          <cell r="W1415" t="str">
            <v xml:space="preserve">          </v>
          </cell>
          <cell r="X1415">
            <v>0</v>
          </cell>
          <cell r="Y1415">
            <v>502720</v>
          </cell>
          <cell r="Z1415">
            <v>42470</v>
          </cell>
          <cell r="AA1415">
            <v>6656</v>
          </cell>
          <cell r="AB1415" t="str">
            <v xml:space="preserve">rvolkman    </v>
          </cell>
          <cell r="AC1415" t="str">
            <v xml:space="preserve">AP76PCOGEN                                                                                                                          </v>
          </cell>
          <cell r="AD1415" t="str">
            <v xml:space="preserve">AP76PCOGEN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5" t="str">
            <v xml:space="preserve"> </v>
          </cell>
          <cell r="AF1415" t="str">
            <v>NP8</v>
          </cell>
          <cell r="AG1415" t="str">
            <v xml:space="preserve">jahorn      </v>
          </cell>
          <cell r="AH1415">
            <v>4502243650</v>
          </cell>
          <cell r="AI1415">
            <v>10</v>
          </cell>
          <cell r="AJ1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5" t="str">
            <v xml:space="preserve">                  </v>
          </cell>
          <cell r="AL1415">
            <v>1000527530</v>
          </cell>
          <cell r="AM1415" t="str">
            <v>X</v>
          </cell>
          <cell r="AN1415" t="str">
            <v>X</v>
          </cell>
          <cell r="AR1415">
            <v>20210902</v>
          </cell>
        </row>
        <row r="1416">
          <cell r="E1416" t="str">
            <v>AD64PCOORA</v>
          </cell>
          <cell r="F1416">
            <v>310</v>
          </cell>
          <cell r="G1416">
            <v>1000081891</v>
          </cell>
          <cell r="H1416" t="str">
            <v xml:space="preserve">          </v>
          </cell>
          <cell r="I1416" t="str">
            <v xml:space="preserve">          </v>
          </cell>
          <cell r="J1416" t="str">
            <v xml:space="preserve">          </v>
          </cell>
          <cell r="K1416">
            <v>7685545</v>
          </cell>
          <cell r="L1416">
            <v>20</v>
          </cell>
          <cell r="M1416" t="str">
            <v xml:space="preserve">EA </v>
          </cell>
          <cell r="N1416">
            <v>20210904</v>
          </cell>
          <cell r="O1416" t="str">
            <v>CNE2</v>
          </cell>
          <cell r="P1416" t="str">
            <v>EN03</v>
          </cell>
          <cell r="Q1416">
            <v>9.6199999999999992</v>
          </cell>
          <cell r="R1416">
            <v>1</v>
          </cell>
          <cell r="S1416" t="str">
            <v xml:space="preserve"> </v>
          </cell>
          <cell r="T1416" t="str">
            <v xml:space="preserve">USD  </v>
          </cell>
          <cell r="U1416" t="str">
            <v>K</v>
          </cell>
          <cell r="V1416" t="str">
            <v xml:space="preserve"> </v>
          </cell>
          <cell r="W1416" t="str">
            <v xml:space="preserve">          </v>
          </cell>
          <cell r="X1416">
            <v>0</v>
          </cell>
          <cell r="Y1416">
            <v>502720</v>
          </cell>
          <cell r="Z1416">
            <v>42470</v>
          </cell>
          <cell r="AA1416">
            <v>6656</v>
          </cell>
          <cell r="AB1416" t="str">
            <v xml:space="preserve">erimbey     </v>
          </cell>
          <cell r="AC1416" t="str">
            <v xml:space="preserve">AD64PCOORA                                                                                                                          </v>
          </cell>
          <cell r="AD1416" t="str">
            <v xml:space="preserve">AD64PCOORA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6" t="str">
            <v xml:space="preserve"> </v>
          </cell>
          <cell r="AF1416" t="str">
            <v>NP8</v>
          </cell>
          <cell r="AG1416" t="str">
            <v xml:space="preserve">yikrimon    </v>
          </cell>
          <cell r="AH1416">
            <v>4502243651</v>
          </cell>
          <cell r="AI1416">
            <v>10</v>
          </cell>
          <cell r="AJ1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6" t="str">
            <v xml:space="preserve">                  </v>
          </cell>
          <cell r="AL1416">
            <v>1000514626</v>
          </cell>
          <cell r="AM1416" t="str">
            <v>X</v>
          </cell>
          <cell r="AN1416" t="str">
            <v>X</v>
          </cell>
          <cell r="AR1416">
            <v>20210902</v>
          </cell>
        </row>
        <row r="1417">
          <cell r="E1417" t="str">
            <v>AP3P2QE1SF</v>
          </cell>
          <cell r="F1417">
            <v>310</v>
          </cell>
          <cell r="G1417">
            <v>1000016047</v>
          </cell>
          <cell r="H1417" t="str">
            <v xml:space="preserve">          </v>
          </cell>
          <cell r="I1417" t="str">
            <v xml:space="preserve">          </v>
          </cell>
          <cell r="J1417" t="str">
            <v xml:space="preserve">          </v>
          </cell>
          <cell r="K1417">
            <v>7685545</v>
          </cell>
          <cell r="L1417">
            <v>52</v>
          </cell>
          <cell r="M1417" t="str">
            <v xml:space="preserve">EA </v>
          </cell>
          <cell r="N1417">
            <v>20210925</v>
          </cell>
          <cell r="O1417" t="str">
            <v>CNE2</v>
          </cell>
          <cell r="P1417" t="str">
            <v>EN01</v>
          </cell>
          <cell r="Q1417">
            <v>45.4</v>
          </cell>
          <cell r="R1417">
            <v>1</v>
          </cell>
          <cell r="S1417" t="str">
            <v xml:space="preserve"> </v>
          </cell>
          <cell r="T1417" t="str">
            <v xml:space="preserve">USD  </v>
          </cell>
          <cell r="U1417" t="str">
            <v>K</v>
          </cell>
          <cell r="V1417" t="str">
            <v xml:space="preserve"> </v>
          </cell>
          <cell r="W1417" t="str">
            <v xml:space="preserve">          </v>
          </cell>
          <cell r="X1417">
            <v>0</v>
          </cell>
          <cell r="Y1417">
            <v>502720</v>
          </cell>
          <cell r="Z1417">
            <v>42470</v>
          </cell>
          <cell r="AA1417">
            <v>6656</v>
          </cell>
          <cell r="AB1417" t="str">
            <v xml:space="preserve">rvolkman    </v>
          </cell>
          <cell r="AC1417" t="str">
            <v xml:space="preserve">AP3P2QE1SF                                                                                                                          </v>
          </cell>
          <cell r="AD1417" t="str">
            <v xml:space="preserve">AP3P2QE1SF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7" t="str">
            <v xml:space="preserve"> </v>
          </cell>
          <cell r="AF1417" t="str">
            <v>NP8</v>
          </cell>
          <cell r="AG1417" t="str">
            <v xml:space="preserve">mjameison   </v>
          </cell>
          <cell r="AH1417">
            <v>4502243634</v>
          </cell>
          <cell r="AI1417">
            <v>10</v>
          </cell>
          <cell r="AJ1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7" t="str">
            <v xml:space="preserve">                  </v>
          </cell>
          <cell r="AL1417">
            <v>1000527534</v>
          </cell>
          <cell r="AM1417" t="str">
            <v>X</v>
          </cell>
          <cell r="AN1417" t="str">
            <v>X</v>
          </cell>
          <cell r="AR1417">
            <v>20210902</v>
          </cell>
        </row>
        <row r="1418">
          <cell r="E1418" t="str">
            <v>AP3S08MQ2C</v>
          </cell>
          <cell r="F1418">
            <v>310</v>
          </cell>
          <cell r="G1418">
            <v>1000081891</v>
          </cell>
          <cell r="H1418" t="str">
            <v xml:space="preserve">          </v>
          </cell>
          <cell r="I1418" t="str">
            <v xml:space="preserve">          </v>
          </cell>
          <cell r="J1418" t="str">
            <v xml:space="preserve">          </v>
          </cell>
          <cell r="K1418">
            <v>7685545</v>
          </cell>
          <cell r="L1418">
            <v>412</v>
          </cell>
          <cell r="M1418" t="str">
            <v xml:space="preserve">EA </v>
          </cell>
          <cell r="N1418">
            <v>20210925</v>
          </cell>
          <cell r="O1418" t="str">
            <v>CNE2</v>
          </cell>
          <cell r="P1418" t="str">
            <v>EN03</v>
          </cell>
          <cell r="Q1418">
            <v>42.06</v>
          </cell>
          <cell r="R1418">
            <v>1</v>
          </cell>
          <cell r="S1418" t="str">
            <v xml:space="preserve"> </v>
          </cell>
          <cell r="T1418" t="str">
            <v xml:space="preserve">USD  </v>
          </cell>
          <cell r="U1418" t="str">
            <v>K</v>
          </cell>
          <cell r="V1418" t="str">
            <v xml:space="preserve"> </v>
          </cell>
          <cell r="W1418" t="str">
            <v xml:space="preserve">          </v>
          </cell>
          <cell r="X1418">
            <v>0</v>
          </cell>
          <cell r="Y1418">
            <v>502720</v>
          </cell>
          <cell r="Z1418">
            <v>42470</v>
          </cell>
          <cell r="AA1418">
            <v>6656</v>
          </cell>
          <cell r="AB1418" t="str">
            <v xml:space="preserve">rvolkman    </v>
          </cell>
          <cell r="AC1418" t="str">
            <v xml:space="preserve">AP3S08MQ2C                                                                                                                          </v>
          </cell>
          <cell r="AD1418" t="str">
            <v xml:space="preserve">AP3S08MQ2C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8" t="str">
            <v xml:space="preserve"> </v>
          </cell>
          <cell r="AF1418" t="str">
            <v>NP8</v>
          </cell>
          <cell r="AG1418" t="str">
            <v xml:space="preserve">jahorn      </v>
          </cell>
          <cell r="AH1418">
            <v>4502243652</v>
          </cell>
          <cell r="AI1418">
            <v>10</v>
          </cell>
          <cell r="AJ1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8" t="str">
            <v xml:space="preserve">                  </v>
          </cell>
          <cell r="AL1418">
            <v>1000527534</v>
          </cell>
          <cell r="AM1418" t="str">
            <v>X</v>
          </cell>
          <cell r="AN1418" t="str">
            <v>X</v>
          </cell>
          <cell r="AR1418">
            <v>20210902</v>
          </cell>
        </row>
        <row r="1419">
          <cell r="E1419" t="str">
            <v>ARSE8E1PC_VAT</v>
          </cell>
          <cell r="F1419">
            <v>310</v>
          </cell>
          <cell r="G1419">
            <v>1000081891</v>
          </cell>
          <cell r="H1419" t="str">
            <v xml:space="preserve">          </v>
          </cell>
          <cell r="I1419" t="str">
            <v xml:space="preserve">          </v>
          </cell>
          <cell r="J1419" t="str">
            <v xml:space="preserve">          </v>
          </cell>
          <cell r="K1419">
            <v>7685545</v>
          </cell>
          <cell r="L1419">
            <v>8</v>
          </cell>
          <cell r="M1419" t="str">
            <v xml:space="preserve">EA </v>
          </cell>
          <cell r="N1419">
            <v>20210911</v>
          </cell>
          <cell r="O1419" t="str">
            <v>CNE2</v>
          </cell>
          <cell r="P1419" t="str">
            <v>EN03</v>
          </cell>
          <cell r="Q1419">
            <v>57.62</v>
          </cell>
          <cell r="R1419">
            <v>1</v>
          </cell>
          <cell r="S1419" t="str">
            <v xml:space="preserve"> </v>
          </cell>
          <cell r="T1419" t="str">
            <v xml:space="preserve">USD  </v>
          </cell>
          <cell r="U1419" t="str">
            <v>K</v>
          </cell>
          <cell r="V1419" t="str">
            <v xml:space="preserve"> </v>
          </cell>
          <cell r="W1419" t="str">
            <v xml:space="preserve">          </v>
          </cell>
          <cell r="X1419">
            <v>0</v>
          </cell>
          <cell r="Y1419">
            <v>502720</v>
          </cell>
          <cell r="Z1419">
            <v>42470</v>
          </cell>
          <cell r="AA1419">
            <v>6656</v>
          </cell>
          <cell r="AB1419" t="str">
            <v xml:space="preserve">rvolkman    </v>
          </cell>
          <cell r="AC1419" t="str">
            <v xml:space="preserve">ARSE8E1PC_VAT                                                                                                                       </v>
          </cell>
          <cell r="AD1419" t="str">
            <v xml:space="preserve">ARSE8E1PC_VAT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9" t="str">
            <v xml:space="preserve"> </v>
          </cell>
          <cell r="AF1419" t="str">
            <v>NP8</v>
          </cell>
          <cell r="AG1419" t="str">
            <v xml:space="preserve">jahorn      </v>
          </cell>
          <cell r="AH1419">
            <v>4502243653</v>
          </cell>
          <cell r="AI1419">
            <v>10</v>
          </cell>
          <cell r="AJ1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9" t="str">
            <v xml:space="preserve">                  </v>
          </cell>
          <cell r="AL1419">
            <v>1000527524</v>
          </cell>
          <cell r="AM1419" t="str">
            <v>X</v>
          </cell>
          <cell r="AN1419" t="str">
            <v>X</v>
          </cell>
          <cell r="AR1419">
            <v>20210902</v>
          </cell>
        </row>
        <row r="1420">
          <cell r="E1420" t="str">
            <v>BHVE4THIC</v>
          </cell>
          <cell r="F1420">
            <v>310</v>
          </cell>
          <cell r="G1420">
            <v>1000081891</v>
          </cell>
          <cell r="H1420" t="str">
            <v xml:space="preserve">          </v>
          </cell>
          <cell r="I1420" t="str">
            <v xml:space="preserve">          </v>
          </cell>
          <cell r="J1420" t="str">
            <v xml:space="preserve">          </v>
          </cell>
          <cell r="K1420">
            <v>7685545</v>
          </cell>
          <cell r="L1420">
            <v>4</v>
          </cell>
          <cell r="M1420" t="str">
            <v xml:space="preserve">EA </v>
          </cell>
          <cell r="N1420">
            <v>20210911</v>
          </cell>
          <cell r="O1420" t="str">
            <v>CNE2</v>
          </cell>
          <cell r="P1420" t="str">
            <v>EN03</v>
          </cell>
          <cell r="Q1420">
            <v>112.27</v>
          </cell>
          <cell r="R1420">
            <v>1</v>
          </cell>
          <cell r="S1420" t="str">
            <v xml:space="preserve"> </v>
          </cell>
          <cell r="T1420" t="str">
            <v xml:space="preserve">USD  </v>
          </cell>
          <cell r="U1420" t="str">
            <v>K</v>
          </cell>
          <cell r="V1420" t="str">
            <v xml:space="preserve"> </v>
          </cell>
          <cell r="W1420" t="str">
            <v xml:space="preserve">          </v>
          </cell>
          <cell r="X1420">
            <v>0</v>
          </cell>
          <cell r="Y1420">
            <v>502720</v>
          </cell>
          <cell r="Z1420">
            <v>42470</v>
          </cell>
          <cell r="AA1420">
            <v>6656</v>
          </cell>
          <cell r="AB1420" t="str">
            <v xml:space="preserve">hoangan     </v>
          </cell>
          <cell r="AC1420" t="str">
            <v xml:space="preserve">BHVE4THIC                                                                                                                           </v>
          </cell>
          <cell r="AD1420" t="str">
            <v xml:space="preserve">BHVE4THIC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0" t="str">
            <v xml:space="preserve"> </v>
          </cell>
          <cell r="AF1420" t="str">
            <v>NP8</v>
          </cell>
          <cell r="AG1420" t="str">
            <v xml:space="preserve">strivedi    </v>
          </cell>
          <cell r="AH1420">
            <v>4502243654</v>
          </cell>
          <cell r="AI1420">
            <v>10</v>
          </cell>
          <cell r="AJ1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0" t="str">
            <v xml:space="preserve">                  </v>
          </cell>
          <cell r="AL1420">
            <v>1000180207</v>
          </cell>
          <cell r="AM1420" t="str">
            <v>X</v>
          </cell>
          <cell r="AN1420" t="str">
            <v>X</v>
          </cell>
          <cell r="AR1420">
            <v>20210902</v>
          </cell>
        </row>
        <row r="1421">
          <cell r="E1421" t="str">
            <v>ADP76DRAM</v>
          </cell>
          <cell r="F1421">
            <v>310</v>
          </cell>
          <cell r="G1421">
            <v>1000081891</v>
          </cell>
          <cell r="H1421" t="str">
            <v xml:space="preserve">          </v>
          </cell>
          <cell r="I1421" t="str">
            <v xml:space="preserve">          </v>
          </cell>
          <cell r="J1421" t="str">
            <v xml:space="preserve">          </v>
          </cell>
          <cell r="K1421">
            <v>7685545</v>
          </cell>
          <cell r="L1421">
            <v>52</v>
          </cell>
          <cell r="M1421" t="str">
            <v xml:space="preserve">EA </v>
          </cell>
          <cell r="N1421">
            <v>20211002</v>
          </cell>
          <cell r="O1421" t="str">
            <v>CNE2</v>
          </cell>
          <cell r="P1421" t="str">
            <v>EN03</v>
          </cell>
          <cell r="Q1421">
            <v>35.369999999999997</v>
          </cell>
          <cell r="R1421">
            <v>1</v>
          </cell>
          <cell r="S1421" t="str">
            <v xml:space="preserve"> </v>
          </cell>
          <cell r="T1421" t="str">
            <v xml:space="preserve">USD  </v>
          </cell>
          <cell r="U1421" t="str">
            <v>K</v>
          </cell>
          <cell r="V1421" t="str">
            <v xml:space="preserve"> </v>
          </cell>
          <cell r="W1421" t="str">
            <v xml:space="preserve">          </v>
          </cell>
          <cell r="X1421">
            <v>0</v>
          </cell>
          <cell r="Y1421">
            <v>502720</v>
          </cell>
          <cell r="Z1421">
            <v>42470</v>
          </cell>
          <cell r="AA1421">
            <v>6656</v>
          </cell>
          <cell r="AB1421" t="str">
            <v xml:space="preserve">kwang       </v>
          </cell>
          <cell r="AC1421" t="str">
            <v xml:space="preserve">ADP76DRAM                                                                                                                           </v>
          </cell>
          <cell r="AD1421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1" t="str">
            <v xml:space="preserve"> </v>
          </cell>
          <cell r="AF1421" t="str">
            <v>NP8</v>
          </cell>
          <cell r="AG1421" t="str">
            <v xml:space="preserve">lzhang      </v>
          </cell>
          <cell r="AH1421">
            <v>4502243655</v>
          </cell>
          <cell r="AI1421">
            <v>10</v>
          </cell>
          <cell r="AJ1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1" t="str">
            <v xml:space="preserve">                  </v>
          </cell>
          <cell r="AL1421">
            <v>1000514626</v>
          </cell>
          <cell r="AM1421" t="str">
            <v>X</v>
          </cell>
          <cell r="AN1421" t="str">
            <v>X</v>
          </cell>
          <cell r="AR1421">
            <v>20210902</v>
          </cell>
        </row>
        <row r="1422">
          <cell r="E1422" t="str">
            <v>ADP76DRAM</v>
          </cell>
          <cell r="F1422">
            <v>310</v>
          </cell>
          <cell r="G1422">
            <v>1000081891</v>
          </cell>
          <cell r="H1422" t="str">
            <v xml:space="preserve">          </v>
          </cell>
          <cell r="I1422" t="str">
            <v xml:space="preserve">          </v>
          </cell>
          <cell r="J1422" t="str">
            <v xml:space="preserve">          </v>
          </cell>
          <cell r="K1422">
            <v>7685545</v>
          </cell>
          <cell r="L1422">
            <v>52</v>
          </cell>
          <cell r="M1422" t="str">
            <v xml:space="preserve">EA </v>
          </cell>
          <cell r="N1422">
            <v>20211002</v>
          </cell>
          <cell r="O1422" t="str">
            <v>CNE2</v>
          </cell>
          <cell r="P1422" t="str">
            <v>EN03</v>
          </cell>
          <cell r="Q1422">
            <v>4.4000000000000004</v>
          </cell>
          <cell r="R1422">
            <v>1</v>
          </cell>
          <cell r="S1422" t="str">
            <v xml:space="preserve"> </v>
          </cell>
          <cell r="T1422" t="str">
            <v xml:space="preserve">USD  </v>
          </cell>
          <cell r="U1422" t="str">
            <v>K</v>
          </cell>
          <cell r="V1422" t="str">
            <v xml:space="preserve"> </v>
          </cell>
          <cell r="W1422" t="str">
            <v xml:space="preserve">          </v>
          </cell>
          <cell r="X1422">
            <v>0</v>
          </cell>
          <cell r="Y1422">
            <v>502720</v>
          </cell>
          <cell r="Z1422">
            <v>42470</v>
          </cell>
          <cell r="AA1422">
            <v>6656</v>
          </cell>
          <cell r="AB1422" t="str">
            <v xml:space="preserve">kwang       </v>
          </cell>
          <cell r="AC1422" t="str">
            <v xml:space="preserve">ADP76DRAM                                                                                                                           </v>
          </cell>
          <cell r="AD1422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2" t="str">
            <v xml:space="preserve"> </v>
          </cell>
          <cell r="AF1422" t="str">
            <v>NP8</v>
          </cell>
          <cell r="AG1422" t="str">
            <v xml:space="preserve">lzhang      </v>
          </cell>
          <cell r="AH1422">
            <v>4502243655</v>
          </cell>
          <cell r="AI1422">
            <v>20</v>
          </cell>
          <cell r="AJ1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2" t="str">
            <v xml:space="preserve">                  </v>
          </cell>
          <cell r="AL1422">
            <v>1000514626</v>
          </cell>
          <cell r="AM1422" t="str">
            <v>X</v>
          </cell>
          <cell r="AN1422" t="str">
            <v>X</v>
          </cell>
          <cell r="AR1422">
            <v>20210902</v>
          </cell>
        </row>
        <row r="1423">
          <cell r="E1423" t="str">
            <v>EH35ES0P0</v>
          </cell>
          <cell r="F1423">
            <v>310</v>
          </cell>
          <cell r="G1423">
            <v>1000016047</v>
          </cell>
          <cell r="H1423" t="str">
            <v xml:space="preserve">          </v>
          </cell>
          <cell r="I1423" t="str">
            <v xml:space="preserve">          </v>
          </cell>
          <cell r="J1423" t="str">
            <v xml:space="preserve">          </v>
          </cell>
          <cell r="K1423">
            <v>7685545</v>
          </cell>
          <cell r="L1423">
            <v>64</v>
          </cell>
          <cell r="M1423" t="str">
            <v xml:space="preserve">EA </v>
          </cell>
          <cell r="N1423">
            <v>20210918</v>
          </cell>
          <cell r="O1423" t="str">
            <v>CNE2</v>
          </cell>
          <cell r="P1423" t="str">
            <v>EN01</v>
          </cell>
          <cell r="Q1423">
            <v>5.87</v>
          </cell>
          <cell r="R1423">
            <v>1</v>
          </cell>
          <cell r="S1423" t="str">
            <v xml:space="preserve"> </v>
          </cell>
          <cell r="T1423" t="str">
            <v xml:space="preserve">USD  </v>
          </cell>
          <cell r="U1423" t="str">
            <v>K</v>
          </cell>
          <cell r="V1423" t="str">
            <v xml:space="preserve"> </v>
          </cell>
          <cell r="W1423" t="str">
            <v xml:space="preserve">          </v>
          </cell>
          <cell r="X1423">
            <v>0</v>
          </cell>
          <cell r="Y1423">
            <v>502720</v>
          </cell>
          <cell r="Z1423">
            <v>42470</v>
          </cell>
          <cell r="AA1423">
            <v>6656</v>
          </cell>
          <cell r="AB1423" t="str">
            <v xml:space="preserve">ggaba       </v>
          </cell>
          <cell r="AC1423" t="str">
            <v xml:space="preserve">EH35ES0P0                                                                                                                           </v>
          </cell>
          <cell r="AD1423" t="str">
            <v xml:space="preserve">EH35ES0P0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3" t="str">
            <v xml:space="preserve"> </v>
          </cell>
          <cell r="AF1423" t="str">
            <v>NP8</v>
          </cell>
          <cell r="AG1423" t="str">
            <v xml:space="preserve">jahorn      </v>
          </cell>
          <cell r="AH1423">
            <v>4502243635</v>
          </cell>
          <cell r="AI1423">
            <v>10</v>
          </cell>
          <cell r="AJ1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3" t="str">
            <v xml:space="preserve">                  </v>
          </cell>
          <cell r="AL1423">
            <v>1000523996</v>
          </cell>
          <cell r="AM1423" t="str">
            <v>X</v>
          </cell>
          <cell r="AN1423" t="str">
            <v>X</v>
          </cell>
          <cell r="AR1423">
            <v>20210902</v>
          </cell>
        </row>
        <row r="1424">
          <cell r="E1424" t="str">
            <v>EH35ES0S0</v>
          </cell>
          <cell r="F1424">
            <v>310</v>
          </cell>
          <cell r="G1424">
            <v>1000016047</v>
          </cell>
          <cell r="H1424" t="str">
            <v xml:space="preserve">          </v>
          </cell>
          <cell r="I1424" t="str">
            <v xml:space="preserve">          </v>
          </cell>
          <cell r="J1424" t="str">
            <v xml:space="preserve">          </v>
          </cell>
          <cell r="K1424">
            <v>7685545</v>
          </cell>
          <cell r="L1424">
            <v>40</v>
          </cell>
          <cell r="M1424" t="str">
            <v xml:space="preserve">EA </v>
          </cell>
          <cell r="N1424">
            <v>20210918</v>
          </cell>
          <cell r="O1424" t="str">
            <v>CNE2</v>
          </cell>
          <cell r="P1424" t="str">
            <v>EN01</v>
          </cell>
          <cell r="Q1424">
            <v>5.87</v>
          </cell>
          <cell r="R1424">
            <v>1</v>
          </cell>
          <cell r="S1424" t="str">
            <v xml:space="preserve"> </v>
          </cell>
          <cell r="T1424" t="str">
            <v xml:space="preserve">USD  </v>
          </cell>
          <cell r="U1424" t="str">
            <v>K</v>
          </cell>
          <cell r="V1424" t="str">
            <v xml:space="preserve"> </v>
          </cell>
          <cell r="W1424" t="str">
            <v xml:space="preserve">          </v>
          </cell>
          <cell r="X1424">
            <v>0</v>
          </cell>
          <cell r="Y1424">
            <v>502720</v>
          </cell>
          <cell r="Z1424">
            <v>42470</v>
          </cell>
          <cell r="AA1424">
            <v>6656</v>
          </cell>
          <cell r="AB1424" t="str">
            <v xml:space="preserve">ggaba       </v>
          </cell>
          <cell r="AC1424" t="str">
            <v xml:space="preserve">EH35ES0S0                                                                                                                           </v>
          </cell>
          <cell r="AD1424" t="str">
            <v xml:space="preserve">EH35ES0S0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4" t="str">
            <v xml:space="preserve"> </v>
          </cell>
          <cell r="AF1424" t="str">
            <v>NP8</v>
          </cell>
          <cell r="AG1424" t="str">
            <v xml:space="preserve">jahorn      </v>
          </cell>
          <cell r="AH1424">
            <v>4502243636</v>
          </cell>
          <cell r="AI1424">
            <v>10</v>
          </cell>
          <cell r="AJ1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4" t="str">
            <v xml:space="preserve">                  </v>
          </cell>
          <cell r="AL1424">
            <v>1000523996</v>
          </cell>
          <cell r="AM1424" t="str">
            <v>X</v>
          </cell>
          <cell r="AN1424" t="str">
            <v>X</v>
          </cell>
          <cell r="AR1424">
            <v>20210902</v>
          </cell>
        </row>
        <row r="1425">
          <cell r="E1425" t="str">
            <v>EH85ES0SP</v>
          </cell>
          <cell r="F1425">
            <v>310</v>
          </cell>
          <cell r="G1425">
            <v>1000016047</v>
          </cell>
          <cell r="H1425" t="str">
            <v xml:space="preserve">          </v>
          </cell>
          <cell r="I1425" t="str">
            <v xml:space="preserve">          </v>
          </cell>
          <cell r="J1425" t="str">
            <v xml:space="preserve">          </v>
          </cell>
          <cell r="K1425">
            <v>7685545</v>
          </cell>
          <cell r="L1425">
            <v>24</v>
          </cell>
          <cell r="M1425" t="str">
            <v xml:space="preserve">EA </v>
          </cell>
          <cell r="N1425">
            <v>20210918</v>
          </cell>
          <cell r="O1425" t="str">
            <v>CNE2</v>
          </cell>
          <cell r="P1425" t="str">
            <v>EN01</v>
          </cell>
          <cell r="Q1425">
            <v>5.87</v>
          </cell>
          <cell r="R1425">
            <v>1</v>
          </cell>
          <cell r="S1425" t="str">
            <v xml:space="preserve"> </v>
          </cell>
          <cell r="T1425" t="str">
            <v xml:space="preserve">USD  </v>
          </cell>
          <cell r="U1425" t="str">
            <v>K</v>
          </cell>
          <cell r="V1425" t="str">
            <v xml:space="preserve"> </v>
          </cell>
          <cell r="W1425" t="str">
            <v xml:space="preserve">          </v>
          </cell>
          <cell r="X1425">
            <v>0</v>
          </cell>
          <cell r="Y1425">
            <v>502720</v>
          </cell>
          <cell r="Z1425">
            <v>42470</v>
          </cell>
          <cell r="AA1425">
            <v>6656</v>
          </cell>
          <cell r="AB1425" t="str">
            <v xml:space="preserve">ggaba       </v>
          </cell>
          <cell r="AC1425" t="str">
            <v xml:space="preserve">EH85ES0SP                                                                                                                           </v>
          </cell>
          <cell r="AD1425" t="str">
            <v xml:space="preserve">EH85ES0SP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5" t="str">
            <v xml:space="preserve"> </v>
          </cell>
          <cell r="AF1425" t="str">
            <v>NP8</v>
          </cell>
          <cell r="AG1425" t="str">
            <v xml:space="preserve">jahorn      </v>
          </cell>
          <cell r="AH1425">
            <v>4502243637</v>
          </cell>
          <cell r="AI1425">
            <v>10</v>
          </cell>
          <cell r="AJ1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5" t="str">
            <v xml:space="preserve">                  </v>
          </cell>
          <cell r="AL1425">
            <v>1000523996</v>
          </cell>
          <cell r="AM1425" t="str">
            <v>X</v>
          </cell>
          <cell r="AN1425" t="str">
            <v>X</v>
          </cell>
          <cell r="AR1425">
            <v>20210902</v>
          </cell>
        </row>
        <row r="1426">
          <cell r="E1426" t="str">
            <v>EH85ES0PP</v>
          </cell>
          <cell r="F1426">
            <v>310</v>
          </cell>
          <cell r="G1426">
            <v>1000016047</v>
          </cell>
          <cell r="H1426" t="str">
            <v xml:space="preserve">          </v>
          </cell>
          <cell r="I1426" t="str">
            <v xml:space="preserve">          </v>
          </cell>
          <cell r="J1426" t="str">
            <v xml:space="preserve">          </v>
          </cell>
          <cell r="K1426">
            <v>7685545</v>
          </cell>
          <cell r="L1426">
            <v>24</v>
          </cell>
          <cell r="M1426" t="str">
            <v xml:space="preserve">EA </v>
          </cell>
          <cell r="N1426">
            <v>20210918</v>
          </cell>
          <cell r="O1426" t="str">
            <v>CNE2</v>
          </cell>
          <cell r="P1426" t="str">
            <v>EN01</v>
          </cell>
          <cell r="Q1426">
            <v>5.87</v>
          </cell>
          <cell r="R1426">
            <v>1</v>
          </cell>
          <cell r="S1426" t="str">
            <v xml:space="preserve"> </v>
          </cell>
          <cell r="T1426" t="str">
            <v xml:space="preserve">USD  </v>
          </cell>
          <cell r="U1426" t="str">
            <v>K</v>
          </cell>
          <cell r="V1426" t="str">
            <v xml:space="preserve"> </v>
          </cell>
          <cell r="W1426" t="str">
            <v xml:space="preserve">          </v>
          </cell>
          <cell r="X1426">
            <v>0</v>
          </cell>
          <cell r="Y1426">
            <v>502720</v>
          </cell>
          <cell r="Z1426">
            <v>42470</v>
          </cell>
          <cell r="AA1426">
            <v>6656</v>
          </cell>
          <cell r="AB1426" t="str">
            <v xml:space="preserve">ggaba       </v>
          </cell>
          <cell r="AC1426" t="str">
            <v xml:space="preserve">EH85ES0PP                                                                                                                           </v>
          </cell>
          <cell r="AD1426" t="str">
            <v xml:space="preserve">EH85ES0PP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6" t="str">
            <v xml:space="preserve"> </v>
          </cell>
          <cell r="AF1426" t="str">
            <v>NP8</v>
          </cell>
          <cell r="AG1426" t="str">
            <v xml:space="preserve">jahorn      </v>
          </cell>
          <cell r="AH1426">
            <v>4502243638</v>
          </cell>
          <cell r="AI1426">
            <v>10</v>
          </cell>
          <cell r="AJ1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6" t="str">
            <v xml:space="preserve">                  </v>
          </cell>
          <cell r="AL1426">
            <v>1000523996</v>
          </cell>
          <cell r="AM1426" t="str">
            <v>X</v>
          </cell>
          <cell r="AN1426" t="str">
            <v>X</v>
          </cell>
          <cell r="AR1426">
            <v>20210902</v>
          </cell>
        </row>
        <row r="1427">
          <cell r="E1427" t="str">
            <v>EH81ES0SP</v>
          </cell>
          <cell r="F1427">
            <v>310</v>
          </cell>
          <cell r="G1427">
            <v>1000016047</v>
          </cell>
          <cell r="H1427" t="str">
            <v xml:space="preserve">          </v>
          </cell>
          <cell r="I1427" t="str">
            <v xml:space="preserve">          </v>
          </cell>
          <cell r="J1427" t="str">
            <v xml:space="preserve">          </v>
          </cell>
          <cell r="K1427">
            <v>7685545</v>
          </cell>
          <cell r="L1427">
            <v>32</v>
          </cell>
          <cell r="M1427" t="str">
            <v xml:space="preserve">EA </v>
          </cell>
          <cell r="N1427">
            <v>20210918</v>
          </cell>
          <cell r="O1427" t="str">
            <v>CNE2</v>
          </cell>
          <cell r="P1427" t="str">
            <v>EN01</v>
          </cell>
          <cell r="Q1427">
            <v>5.58</v>
          </cell>
          <cell r="R1427">
            <v>1</v>
          </cell>
          <cell r="S1427" t="str">
            <v xml:space="preserve"> </v>
          </cell>
          <cell r="T1427" t="str">
            <v xml:space="preserve">USD  </v>
          </cell>
          <cell r="U1427" t="str">
            <v>K</v>
          </cell>
          <cell r="V1427" t="str">
            <v xml:space="preserve"> </v>
          </cell>
          <cell r="W1427" t="str">
            <v xml:space="preserve">          </v>
          </cell>
          <cell r="X1427">
            <v>0</v>
          </cell>
          <cell r="Y1427">
            <v>502720</v>
          </cell>
          <cell r="Z1427">
            <v>42470</v>
          </cell>
          <cell r="AA1427">
            <v>6656</v>
          </cell>
          <cell r="AB1427" t="str">
            <v xml:space="preserve">ggaba       </v>
          </cell>
          <cell r="AC1427" t="str">
            <v xml:space="preserve">EH81ES0SP                                                                                                                           </v>
          </cell>
          <cell r="AD1427" t="str">
            <v xml:space="preserve">EH81ES0SP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7" t="str">
            <v xml:space="preserve"> </v>
          </cell>
          <cell r="AF1427" t="str">
            <v>NP8</v>
          </cell>
          <cell r="AG1427" t="str">
            <v xml:space="preserve">jahorn      </v>
          </cell>
          <cell r="AH1427">
            <v>4502243639</v>
          </cell>
          <cell r="AI1427">
            <v>10</v>
          </cell>
          <cell r="AJ1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7" t="str">
            <v xml:space="preserve">                  </v>
          </cell>
          <cell r="AL1427">
            <v>1000523996</v>
          </cell>
          <cell r="AM1427" t="str">
            <v>X</v>
          </cell>
          <cell r="AN1427" t="str">
            <v>X</v>
          </cell>
          <cell r="AR1427">
            <v>20210902</v>
          </cell>
        </row>
        <row r="1428">
          <cell r="E1428" t="str">
            <v>EH81ES0PP</v>
          </cell>
          <cell r="F1428">
            <v>310</v>
          </cell>
          <cell r="G1428">
            <v>1000016047</v>
          </cell>
          <cell r="H1428" t="str">
            <v xml:space="preserve">          </v>
          </cell>
          <cell r="I1428" t="str">
            <v xml:space="preserve">          </v>
          </cell>
          <cell r="J1428" t="str">
            <v xml:space="preserve">          </v>
          </cell>
          <cell r="K1428">
            <v>7685545</v>
          </cell>
          <cell r="L1428">
            <v>40</v>
          </cell>
          <cell r="M1428" t="str">
            <v xml:space="preserve">EA </v>
          </cell>
          <cell r="N1428">
            <v>20210918</v>
          </cell>
          <cell r="O1428" t="str">
            <v>CNE2</v>
          </cell>
          <cell r="P1428" t="str">
            <v>EN01</v>
          </cell>
          <cell r="Q1428">
            <v>5.58</v>
          </cell>
          <cell r="R1428">
            <v>1</v>
          </cell>
          <cell r="S1428" t="str">
            <v xml:space="preserve"> </v>
          </cell>
          <cell r="T1428" t="str">
            <v xml:space="preserve">USD  </v>
          </cell>
          <cell r="U1428" t="str">
            <v>K</v>
          </cell>
          <cell r="V1428" t="str">
            <v xml:space="preserve"> </v>
          </cell>
          <cell r="W1428" t="str">
            <v xml:space="preserve">          </v>
          </cell>
          <cell r="X1428">
            <v>0</v>
          </cell>
          <cell r="Y1428">
            <v>502720</v>
          </cell>
          <cell r="Z1428">
            <v>42470</v>
          </cell>
          <cell r="AA1428">
            <v>6656</v>
          </cell>
          <cell r="AB1428" t="str">
            <v xml:space="preserve">ggaba       </v>
          </cell>
          <cell r="AC1428" t="str">
            <v xml:space="preserve">EH81ES0PP                                                                                                                           </v>
          </cell>
          <cell r="AD1428" t="str">
            <v xml:space="preserve">EH81ES0PP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8" t="str">
            <v xml:space="preserve"> </v>
          </cell>
          <cell r="AF1428" t="str">
            <v>NP8</v>
          </cell>
          <cell r="AG1428" t="str">
            <v xml:space="preserve">jahorn      </v>
          </cell>
          <cell r="AH1428">
            <v>4502243640</v>
          </cell>
          <cell r="AI1428">
            <v>10</v>
          </cell>
          <cell r="AJ1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8" t="str">
            <v xml:space="preserve">                  </v>
          </cell>
          <cell r="AL1428">
            <v>1000523996</v>
          </cell>
          <cell r="AM1428" t="str">
            <v>X</v>
          </cell>
          <cell r="AN1428" t="str">
            <v>X</v>
          </cell>
          <cell r="AR1428">
            <v>20210902</v>
          </cell>
        </row>
        <row r="1429">
          <cell r="E1429" t="str">
            <v>EH82ES0PP</v>
          </cell>
          <cell r="F1429">
            <v>310</v>
          </cell>
          <cell r="G1429">
            <v>1000016047</v>
          </cell>
          <cell r="H1429" t="str">
            <v xml:space="preserve">          </v>
          </cell>
          <cell r="I1429" t="str">
            <v xml:space="preserve">          </v>
          </cell>
          <cell r="J1429" t="str">
            <v xml:space="preserve">          </v>
          </cell>
          <cell r="K1429">
            <v>7685545</v>
          </cell>
          <cell r="L1429">
            <v>48</v>
          </cell>
          <cell r="M1429" t="str">
            <v xml:space="preserve">EA </v>
          </cell>
          <cell r="N1429">
            <v>20210918</v>
          </cell>
          <cell r="O1429" t="str">
            <v>CNE2</v>
          </cell>
          <cell r="P1429" t="str">
            <v>EN01</v>
          </cell>
          <cell r="Q1429">
            <v>5.64</v>
          </cell>
          <cell r="R1429">
            <v>1</v>
          </cell>
          <cell r="S1429" t="str">
            <v xml:space="preserve"> </v>
          </cell>
          <cell r="T1429" t="str">
            <v xml:space="preserve">USD  </v>
          </cell>
          <cell r="U1429" t="str">
            <v>K</v>
          </cell>
          <cell r="V1429" t="str">
            <v xml:space="preserve"> </v>
          </cell>
          <cell r="W1429" t="str">
            <v xml:space="preserve">          </v>
          </cell>
          <cell r="X1429">
            <v>0</v>
          </cell>
          <cell r="Y1429">
            <v>502720</v>
          </cell>
          <cell r="Z1429">
            <v>42470</v>
          </cell>
          <cell r="AA1429">
            <v>6656</v>
          </cell>
          <cell r="AB1429" t="str">
            <v xml:space="preserve">ggaba       </v>
          </cell>
          <cell r="AC1429" t="str">
            <v xml:space="preserve">EH82ES0PP                                                                                                                           </v>
          </cell>
          <cell r="AD1429" t="str">
            <v xml:space="preserve">EH82ES0PP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9" t="str">
            <v xml:space="preserve"> </v>
          </cell>
          <cell r="AF1429" t="str">
            <v>NP8</v>
          </cell>
          <cell r="AG1429" t="str">
            <v xml:space="preserve">jahorn      </v>
          </cell>
          <cell r="AH1429">
            <v>4502243641</v>
          </cell>
          <cell r="AI1429">
            <v>10</v>
          </cell>
          <cell r="AJ1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9" t="str">
            <v xml:space="preserve">                  </v>
          </cell>
          <cell r="AL1429">
            <v>1000523996</v>
          </cell>
          <cell r="AM1429" t="str">
            <v>X</v>
          </cell>
          <cell r="AN1429" t="str">
            <v>X</v>
          </cell>
          <cell r="AR1429">
            <v>20210902</v>
          </cell>
        </row>
        <row r="1430">
          <cell r="E1430" t="str">
            <v>ARSU8RQPF</v>
          </cell>
          <cell r="F1430">
            <v>310</v>
          </cell>
          <cell r="G1430">
            <v>1000016047</v>
          </cell>
          <cell r="H1430" t="str">
            <v xml:space="preserve">          </v>
          </cell>
          <cell r="I1430" t="str">
            <v xml:space="preserve">          </v>
          </cell>
          <cell r="J1430" t="str">
            <v xml:space="preserve">          </v>
          </cell>
          <cell r="K1430">
            <v>7685545</v>
          </cell>
          <cell r="L1430">
            <v>68</v>
          </cell>
          <cell r="M1430" t="str">
            <v xml:space="preserve">EA </v>
          </cell>
          <cell r="N1430">
            <v>20210925</v>
          </cell>
          <cell r="O1430" t="str">
            <v>CNE2</v>
          </cell>
          <cell r="P1430" t="str">
            <v>EN01</v>
          </cell>
          <cell r="Q1430">
            <v>40.93</v>
          </cell>
          <cell r="R1430">
            <v>1</v>
          </cell>
          <cell r="S1430" t="str">
            <v xml:space="preserve"> </v>
          </cell>
          <cell r="T1430" t="str">
            <v xml:space="preserve">USD  </v>
          </cell>
          <cell r="U1430" t="str">
            <v>K</v>
          </cell>
          <cell r="V1430" t="str">
            <v xml:space="preserve"> </v>
          </cell>
          <cell r="W1430" t="str">
            <v xml:space="preserve">          </v>
          </cell>
          <cell r="X1430">
            <v>0</v>
          </cell>
          <cell r="Y1430">
            <v>502720</v>
          </cell>
          <cell r="Z1430">
            <v>42470</v>
          </cell>
          <cell r="AA1430">
            <v>6656</v>
          </cell>
          <cell r="AB1430" t="str">
            <v xml:space="preserve">rvolkman    </v>
          </cell>
          <cell r="AC1430" t="str">
            <v xml:space="preserve">ARSU8RQPF                                                                                                                           </v>
          </cell>
          <cell r="AD1430" t="str">
            <v xml:space="preserve">ARSU8RQPF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0" t="str">
            <v xml:space="preserve"> </v>
          </cell>
          <cell r="AF1430" t="str">
            <v>NP5</v>
          </cell>
          <cell r="AG1430" t="str">
            <v xml:space="preserve">rjpitkin    </v>
          </cell>
          <cell r="AH1430">
            <v>4502246848</v>
          </cell>
          <cell r="AI1430">
            <v>10</v>
          </cell>
          <cell r="AJ1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0" t="str">
            <v xml:space="preserve">                  </v>
          </cell>
          <cell r="AL1430">
            <v>1000527524</v>
          </cell>
          <cell r="AM1430" t="str">
            <v>X</v>
          </cell>
          <cell r="AN1430" t="str">
            <v>X</v>
          </cell>
          <cell r="AR1430">
            <v>20210909</v>
          </cell>
        </row>
        <row r="1431">
          <cell r="E1431" t="str">
            <v>EH35ES0PP</v>
          </cell>
          <cell r="F1431">
            <v>310</v>
          </cell>
          <cell r="G1431">
            <v>1000016047</v>
          </cell>
          <cell r="H1431" t="str">
            <v xml:space="preserve">          </v>
          </cell>
          <cell r="I1431" t="str">
            <v xml:space="preserve">          </v>
          </cell>
          <cell r="J1431" t="str">
            <v xml:space="preserve">          </v>
          </cell>
          <cell r="K1431">
            <v>7685545</v>
          </cell>
          <cell r="L1431">
            <v>48</v>
          </cell>
          <cell r="M1431" t="str">
            <v xml:space="preserve">EA </v>
          </cell>
          <cell r="N1431">
            <v>20211002</v>
          </cell>
          <cell r="O1431" t="str">
            <v>CNE2</v>
          </cell>
          <cell r="P1431" t="str">
            <v>EN01</v>
          </cell>
          <cell r="Q1431">
            <v>5.87</v>
          </cell>
          <cell r="R1431">
            <v>1</v>
          </cell>
          <cell r="S1431" t="str">
            <v xml:space="preserve"> </v>
          </cell>
          <cell r="T1431" t="str">
            <v xml:space="preserve">USD  </v>
          </cell>
          <cell r="U1431" t="str">
            <v>K</v>
          </cell>
          <cell r="V1431" t="str">
            <v xml:space="preserve"> </v>
          </cell>
          <cell r="W1431" t="str">
            <v xml:space="preserve">          </v>
          </cell>
          <cell r="X1431">
            <v>0</v>
          </cell>
          <cell r="Y1431">
            <v>502720</v>
          </cell>
          <cell r="Z1431">
            <v>42470</v>
          </cell>
          <cell r="AA1431">
            <v>6656</v>
          </cell>
          <cell r="AB1431" t="str">
            <v xml:space="preserve">ggaba       </v>
          </cell>
          <cell r="AC1431" t="str">
            <v xml:space="preserve">EH35ES0PP                                                                                                                           </v>
          </cell>
          <cell r="AD1431" t="str">
            <v xml:space="preserve">EH35ES0PP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1" t="str">
            <v xml:space="preserve"> </v>
          </cell>
          <cell r="AF1431" t="str">
            <v>NP5</v>
          </cell>
          <cell r="AG1431" t="str">
            <v xml:space="preserve">hkhong      </v>
          </cell>
          <cell r="AH1431">
            <v>4502246857</v>
          </cell>
          <cell r="AI1431">
            <v>10</v>
          </cell>
          <cell r="AJ1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1" t="str">
            <v xml:space="preserve">                  </v>
          </cell>
          <cell r="AL1431">
            <v>1000523996</v>
          </cell>
          <cell r="AM1431" t="str">
            <v>X</v>
          </cell>
          <cell r="AN1431" t="str">
            <v>X</v>
          </cell>
          <cell r="AR1431">
            <v>20210909</v>
          </cell>
        </row>
        <row r="1432">
          <cell r="E1432" t="str">
            <v>EH35ES0SP</v>
          </cell>
          <cell r="F1432">
            <v>310</v>
          </cell>
          <cell r="G1432">
            <v>1000016047</v>
          </cell>
          <cell r="H1432" t="str">
            <v xml:space="preserve">          </v>
          </cell>
          <cell r="I1432" t="str">
            <v xml:space="preserve">          </v>
          </cell>
          <cell r="J1432" t="str">
            <v xml:space="preserve">          </v>
          </cell>
          <cell r="K1432">
            <v>7685545</v>
          </cell>
          <cell r="L1432">
            <v>48</v>
          </cell>
          <cell r="M1432" t="str">
            <v xml:space="preserve">EA </v>
          </cell>
          <cell r="N1432">
            <v>20211002</v>
          </cell>
          <cell r="O1432" t="str">
            <v>CNE2</v>
          </cell>
          <cell r="P1432" t="str">
            <v>EN01</v>
          </cell>
          <cell r="Q1432">
            <v>5.87</v>
          </cell>
          <cell r="R1432">
            <v>1</v>
          </cell>
          <cell r="S1432" t="str">
            <v xml:space="preserve"> </v>
          </cell>
          <cell r="T1432" t="str">
            <v xml:space="preserve">USD  </v>
          </cell>
          <cell r="U1432" t="str">
            <v>K</v>
          </cell>
          <cell r="V1432" t="str">
            <v xml:space="preserve"> </v>
          </cell>
          <cell r="W1432" t="str">
            <v xml:space="preserve">          </v>
          </cell>
          <cell r="X1432">
            <v>0</v>
          </cell>
          <cell r="Y1432">
            <v>502720</v>
          </cell>
          <cell r="Z1432">
            <v>42470</v>
          </cell>
          <cell r="AA1432">
            <v>6656</v>
          </cell>
          <cell r="AB1432" t="str">
            <v xml:space="preserve">ggaba       </v>
          </cell>
          <cell r="AC1432" t="str">
            <v xml:space="preserve">EH35ES0SP                                                                                                                           </v>
          </cell>
          <cell r="AD1432" t="str">
            <v xml:space="preserve">EH35ES0SP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2" t="str">
            <v xml:space="preserve"> </v>
          </cell>
          <cell r="AF1432" t="str">
            <v>NP5</v>
          </cell>
          <cell r="AG1432" t="str">
            <v xml:space="preserve">hkhong      </v>
          </cell>
          <cell r="AH1432">
            <v>4502246858</v>
          </cell>
          <cell r="AI1432">
            <v>10</v>
          </cell>
          <cell r="AJ1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2" t="str">
            <v xml:space="preserve">                  </v>
          </cell>
          <cell r="AL1432">
            <v>1000523996</v>
          </cell>
          <cell r="AM1432" t="str">
            <v>X</v>
          </cell>
          <cell r="AN1432" t="str">
            <v>X</v>
          </cell>
          <cell r="AR1432">
            <v>20210909</v>
          </cell>
        </row>
        <row r="1433">
          <cell r="E1433" t="str">
            <v>EH85ES0P</v>
          </cell>
          <cell r="F1433">
            <v>310</v>
          </cell>
          <cell r="G1433">
            <v>1000016047</v>
          </cell>
          <cell r="H1433" t="str">
            <v xml:space="preserve">          </v>
          </cell>
          <cell r="I1433" t="str">
            <v xml:space="preserve">          </v>
          </cell>
          <cell r="J1433" t="str">
            <v xml:space="preserve">          </v>
          </cell>
          <cell r="K1433">
            <v>7685545</v>
          </cell>
          <cell r="L1433">
            <v>136</v>
          </cell>
          <cell r="M1433" t="str">
            <v xml:space="preserve">EA </v>
          </cell>
          <cell r="N1433">
            <v>20211002</v>
          </cell>
          <cell r="O1433" t="str">
            <v>CNE2</v>
          </cell>
          <cell r="P1433" t="str">
            <v>EN01</v>
          </cell>
          <cell r="Q1433">
            <v>5.87</v>
          </cell>
          <cell r="R1433">
            <v>1</v>
          </cell>
          <cell r="S1433" t="str">
            <v xml:space="preserve"> </v>
          </cell>
          <cell r="T1433" t="str">
            <v xml:space="preserve">USD  </v>
          </cell>
          <cell r="U1433" t="str">
            <v>K</v>
          </cell>
          <cell r="V1433" t="str">
            <v xml:space="preserve"> </v>
          </cell>
          <cell r="W1433" t="str">
            <v xml:space="preserve">          </v>
          </cell>
          <cell r="X1433">
            <v>0</v>
          </cell>
          <cell r="Y1433">
            <v>502720</v>
          </cell>
          <cell r="Z1433">
            <v>42470</v>
          </cell>
          <cell r="AA1433">
            <v>6656</v>
          </cell>
          <cell r="AB1433" t="str">
            <v xml:space="preserve">ggaba       </v>
          </cell>
          <cell r="AC1433" t="str">
            <v xml:space="preserve">EH85ES0P                                                                                                                            </v>
          </cell>
          <cell r="AD1433" t="str">
            <v xml:space="preserve">EH85ES0P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3" t="str">
            <v xml:space="preserve"> </v>
          </cell>
          <cell r="AF1433" t="str">
            <v>NP5</v>
          </cell>
          <cell r="AG1433" t="str">
            <v xml:space="preserve">hkhong      </v>
          </cell>
          <cell r="AH1433">
            <v>4502246859</v>
          </cell>
          <cell r="AI1433">
            <v>10</v>
          </cell>
          <cell r="AJ1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3" t="str">
            <v xml:space="preserve">                  </v>
          </cell>
          <cell r="AL1433">
            <v>1000523996</v>
          </cell>
          <cell r="AM1433" t="str">
            <v>X</v>
          </cell>
          <cell r="AN1433" t="str">
            <v>X</v>
          </cell>
          <cell r="AR1433">
            <v>20210909</v>
          </cell>
        </row>
        <row r="1434">
          <cell r="E1434" t="str">
            <v>EH85ES0S</v>
          </cell>
          <cell r="F1434">
            <v>310</v>
          </cell>
          <cell r="G1434">
            <v>1000016047</v>
          </cell>
          <cell r="H1434" t="str">
            <v xml:space="preserve">          </v>
          </cell>
          <cell r="I1434" t="str">
            <v xml:space="preserve">          </v>
          </cell>
          <cell r="J1434" t="str">
            <v xml:space="preserve">          </v>
          </cell>
          <cell r="K1434">
            <v>7685545</v>
          </cell>
          <cell r="L1434">
            <v>72</v>
          </cell>
          <cell r="M1434" t="str">
            <v xml:space="preserve">EA </v>
          </cell>
          <cell r="N1434">
            <v>20211002</v>
          </cell>
          <cell r="O1434" t="str">
            <v>CNE2</v>
          </cell>
          <cell r="P1434" t="str">
            <v>EN01</v>
          </cell>
          <cell r="Q1434">
            <v>5.87</v>
          </cell>
          <cell r="R1434">
            <v>1</v>
          </cell>
          <cell r="S1434" t="str">
            <v xml:space="preserve"> </v>
          </cell>
          <cell r="T1434" t="str">
            <v xml:space="preserve">USD  </v>
          </cell>
          <cell r="U1434" t="str">
            <v>K</v>
          </cell>
          <cell r="V1434" t="str">
            <v xml:space="preserve"> </v>
          </cell>
          <cell r="W1434" t="str">
            <v xml:space="preserve">          </v>
          </cell>
          <cell r="X1434">
            <v>0</v>
          </cell>
          <cell r="Y1434">
            <v>502720</v>
          </cell>
          <cell r="Z1434">
            <v>42470</v>
          </cell>
          <cell r="AA1434">
            <v>6656</v>
          </cell>
          <cell r="AB1434" t="str">
            <v xml:space="preserve">ggaba       </v>
          </cell>
          <cell r="AC1434" t="str">
            <v xml:space="preserve">EH85ES0S                                                                                                                            </v>
          </cell>
          <cell r="AD1434" t="str">
            <v xml:space="preserve">EH85ES0S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4" t="str">
            <v xml:space="preserve"> </v>
          </cell>
          <cell r="AF1434" t="str">
            <v>NP5</v>
          </cell>
          <cell r="AG1434" t="str">
            <v xml:space="preserve">hkhong      </v>
          </cell>
          <cell r="AH1434">
            <v>4502246860</v>
          </cell>
          <cell r="AI1434">
            <v>10</v>
          </cell>
          <cell r="AJ1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4" t="str">
            <v xml:space="preserve">                  </v>
          </cell>
          <cell r="AL1434">
            <v>1000523996</v>
          </cell>
          <cell r="AM1434" t="str">
            <v>X</v>
          </cell>
          <cell r="AN1434" t="str">
            <v>X</v>
          </cell>
          <cell r="AR1434">
            <v>20210909</v>
          </cell>
        </row>
        <row r="1435">
          <cell r="E1435" t="str">
            <v>BHASICTHI</v>
          </cell>
          <cell r="F1435">
            <v>310</v>
          </cell>
          <cell r="G1435">
            <v>1000016047</v>
          </cell>
          <cell r="H1435" t="str">
            <v xml:space="preserve">          </v>
          </cell>
          <cell r="I1435" t="str">
            <v xml:space="preserve">          </v>
          </cell>
          <cell r="J1435" t="str">
            <v xml:space="preserve">          </v>
          </cell>
          <cell r="K1435">
            <v>7685545</v>
          </cell>
          <cell r="L1435">
            <v>2</v>
          </cell>
          <cell r="M1435" t="str">
            <v xml:space="preserve">EA </v>
          </cell>
          <cell r="N1435">
            <v>20210904</v>
          </cell>
          <cell r="O1435" t="str">
            <v>CNE2</v>
          </cell>
          <cell r="P1435" t="str">
            <v>EN01</v>
          </cell>
          <cell r="Q1435">
            <v>1247.5</v>
          </cell>
          <cell r="R1435">
            <v>1</v>
          </cell>
          <cell r="S1435" t="str">
            <v xml:space="preserve"> </v>
          </cell>
          <cell r="T1435" t="str">
            <v xml:space="preserve">USD  </v>
          </cell>
          <cell r="U1435" t="str">
            <v>K</v>
          </cell>
          <cell r="V1435" t="str">
            <v xml:space="preserve"> </v>
          </cell>
          <cell r="W1435" t="str">
            <v xml:space="preserve">          </v>
          </cell>
          <cell r="X1435">
            <v>0</v>
          </cell>
          <cell r="Y1435">
            <v>502720</v>
          </cell>
          <cell r="Z1435">
            <v>42470</v>
          </cell>
          <cell r="AA1435">
            <v>6656</v>
          </cell>
          <cell r="AB1435" t="str">
            <v xml:space="preserve">hoangan     </v>
          </cell>
          <cell r="AC1435" t="str">
            <v xml:space="preserve">BHASICTHI                                                                                                                           </v>
          </cell>
          <cell r="AD1435" t="str">
            <v xml:space="preserve">BHASICTHI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5" t="str">
            <v xml:space="preserve"> </v>
          </cell>
          <cell r="AF1435" t="str">
            <v>NP5</v>
          </cell>
          <cell r="AG1435" t="str">
            <v xml:space="preserve">strivedi    </v>
          </cell>
          <cell r="AH1435">
            <v>4502246861</v>
          </cell>
          <cell r="AI1435">
            <v>10</v>
          </cell>
          <cell r="AJ1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5" t="str">
            <v xml:space="preserve">                  </v>
          </cell>
          <cell r="AL1435">
            <v>1000528865</v>
          </cell>
          <cell r="AM1435" t="str">
            <v>X</v>
          </cell>
          <cell r="AN1435" t="str">
            <v>X</v>
          </cell>
          <cell r="AR1435">
            <v>20210909</v>
          </cell>
        </row>
        <row r="1436">
          <cell r="E1436" t="str">
            <v>ARMS2CEPF</v>
          </cell>
          <cell r="F1436">
            <v>310</v>
          </cell>
          <cell r="G1436">
            <v>1000081891</v>
          </cell>
          <cell r="H1436" t="str">
            <v xml:space="preserve">          </v>
          </cell>
          <cell r="I1436" t="str">
            <v xml:space="preserve">          </v>
          </cell>
          <cell r="J1436" t="str">
            <v xml:space="preserve">          </v>
          </cell>
          <cell r="K1436">
            <v>7685545</v>
          </cell>
          <cell r="L1436">
            <v>12</v>
          </cell>
          <cell r="M1436" t="str">
            <v xml:space="preserve">EA </v>
          </cell>
          <cell r="N1436">
            <v>20210925</v>
          </cell>
          <cell r="O1436" t="str">
            <v>CNE2</v>
          </cell>
          <cell r="P1436" t="str">
            <v>EN03</v>
          </cell>
          <cell r="Q1436">
            <v>4.28</v>
          </cell>
          <cell r="R1436">
            <v>1</v>
          </cell>
          <cell r="S1436" t="str">
            <v xml:space="preserve"> </v>
          </cell>
          <cell r="T1436" t="str">
            <v xml:space="preserve">USD  </v>
          </cell>
          <cell r="U1436" t="str">
            <v>K</v>
          </cell>
          <cell r="V1436" t="str">
            <v xml:space="preserve"> </v>
          </cell>
          <cell r="W1436" t="str">
            <v xml:space="preserve">          </v>
          </cell>
          <cell r="X1436">
            <v>0</v>
          </cell>
          <cell r="Y1436">
            <v>502720</v>
          </cell>
          <cell r="Z1436">
            <v>42470</v>
          </cell>
          <cell r="AA1436">
            <v>6656</v>
          </cell>
          <cell r="AB1436" t="str">
            <v xml:space="preserve">rvolkman    </v>
          </cell>
          <cell r="AC1436" t="str">
            <v xml:space="preserve">ARMS2CEPF                                                                                                                           </v>
          </cell>
          <cell r="AD1436" t="str">
            <v xml:space="preserve">ARMS2CEPF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6" t="str">
            <v xml:space="preserve"> </v>
          </cell>
          <cell r="AF1436" t="str">
            <v>NP5</v>
          </cell>
          <cell r="AG1436" t="str">
            <v xml:space="preserve">rjpitkin    </v>
          </cell>
          <cell r="AH1436">
            <v>4502246862</v>
          </cell>
          <cell r="AI1436">
            <v>10</v>
          </cell>
          <cell r="AJ1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6" t="str">
            <v xml:space="preserve">                  </v>
          </cell>
          <cell r="AL1436">
            <v>1000527524</v>
          </cell>
          <cell r="AM1436" t="str">
            <v>X</v>
          </cell>
          <cell r="AN1436" t="str">
            <v>X</v>
          </cell>
          <cell r="AR1436">
            <v>20210909</v>
          </cell>
        </row>
        <row r="1437">
          <cell r="E1437" t="str">
            <v>ARMS2CESF</v>
          </cell>
          <cell r="F1437">
            <v>310</v>
          </cell>
          <cell r="G1437">
            <v>1000081891</v>
          </cell>
          <cell r="H1437" t="str">
            <v xml:space="preserve">          </v>
          </cell>
          <cell r="I1437" t="str">
            <v xml:space="preserve">          </v>
          </cell>
          <cell r="J1437" t="str">
            <v xml:space="preserve">          </v>
          </cell>
          <cell r="K1437">
            <v>7685545</v>
          </cell>
          <cell r="L1437">
            <v>12</v>
          </cell>
          <cell r="M1437" t="str">
            <v xml:space="preserve">EA </v>
          </cell>
          <cell r="N1437">
            <v>20210925</v>
          </cell>
          <cell r="O1437" t="str">
            <v>CNE2</v>
          </cell>
          <cell r="P1437" t="str">
            <v>EN03</v>
          </cell>
          <cell r="Q1437">
            <v>4.28</v>
          </cell>
          <cell r="R1437">
            <v>1</v>
          </cell>
          <cell r="S1437" t="str">
            <v xml:space="preserve"> </v>
          </cell>
          <cell r="T1437" t="str">
            <v xml:space="preserve">USD  </v>
          </cell>
          <cell r="U1437" t="str">
            <v>K</v>
          </cell>
          <cell r="V1437" t="str">
            <v xml:space="preserve"> </v>
          </cell>
          <cell r="W1437" t="str">
            <v xml:space="preserve">          </v>
          </cell>
          <cell r="X1437">
            <v>0</v>
          </cell>
          <cell r="Y1437">
            <v>502720</v>
          </cell>
          <cell r="Z1437">
            <v>42470</v>
          </cell>
          <cell r="AA1437">
            <v>6656</v>
          </cell>
          <cell r="AB1437" t="str">
            <v xml:space="preserve">rvolkman    </v>
          </cell>
          <cell r="AC1437" t="str">
            <v xml:space="preserve">ARMS2CESF                                                                                                                           </v>
          </cell>
          <cell r="AD1437" t="str">
            <v xml:space="preserve">ARMS2CESF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7" t="str">
            <v xml:space="preserve"> </v>
          </cell>
          <cell r="AF1437" t="str">
            <v>NP5</v>
          </cell>
          <cell r="AG1437" t="str">
            <v xml:space="preserve">rjpitkin    </v>
          </cell>
          <cell r="AH1437">
            <v>4502246863</v>
          </cell>
          <cell r="AI1437">
            <v>10</v>
          </cell>
          <cell r="AJ1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7" t="str">
            <v xml:space="preserve">                  </v>
          </cell>
          <cell r="AL1437">
            <v>1000527524</v>
          </cell>
          <cell r="AM1437" t="str">
            <v>X</v>
          </cell>
          <cell r="AN1437" t="str">
            <v>X</v>
          </cell>
          <cell r="AR1437">
            <v>20210909</v>
          </cell>
        </row>
        <row r="1438">
          <cell r="E1438" t="str">
            <v>ARMS8CEPF</v>
          </cell>
          <cell r="F1438">
            <v>310</v>
          </cell>
          <cell r="G1438">
            <v>1000081891</v>
          </cell>
          <cell r="H1438" t="str">
            <v xml:space="preserve">          </v>
          </cell>
          <cell r="I1438" t="str">
            <v xml:space="preserve">          </v>
          </cell>
          <cell r="J1438" t="str">
            <v xml:space="preserve">          </v>
          </cell>
          <cell r="K1438">
            <v>7685545</v>
          </cell>
          <cell r="L1438">
            <v>100</v>
          </cell>
          <cell r="M1438" t="str">
            <v xml:space="preserve">EA </v>
          </cell>
          <cell r="N1438">
            <v>20210925</v>
          </cell>
          <cell r="O1438" t="str">
            <v>CNE2</v>
          </cell>
          <cell r="P1438" t="str">
            <v>EN03</v>
          </cell>
          <cell r="Q1438">
            <v>3.89</v>
          </cell>
          <cell r="R1438">
            <v>1</v>
          </cell>
          <cell r="S1438" t="str">
            <v xml:space="preserve"> </v>
          </cell>
          <cell r="T1438" t="str">
            <v xml:space="preserve">USD  </v>
          </cell>
          <cell r="U1438" t="str">
            <v>K</v>
          </cell>
          <cell r="V1438" t="str">
            <v xml:space="preserve"> </v>
          </cell>
          <cell r="W1438" t="str">
            <v xml:space="preserve">          </v>
          </cell>
          <cell r="X1438">
            <v>0</v>
          </cell>
          <cell r="Y1438">
            <v>502720</v>
          </cell>
          <cell r="Z1438">
            <v>42470</v>
          </cell>
          <cell r="AA1438">
            <v>6656</v>
          </cell>
          <cell r="AB1438" t="str">
            <v xml:space="preserve">rvolkman    </v>
          </cell>
          <cell r="AC1438" t="str">
            <v xml:space="preserve">ARMS8CEPF                                                                                                                           </v>
          </cell>
          <cell r="AD1438" t="str">
            <v xml:space="preserve">ARMS8CEPF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8" t="str">
            <v xml:space="preserve"> </v>
          </cell>
          <cell r="AF1438" t="str">
            <v>NP5</v>
          </cell>
          <cell r="AG1438" t="str">
            <v xml:space="preserve">rjpitkin    </v>
          </cell>
          <cell r="AH1438">
            <v>4502246864</v>
          </cell>
          <cell r="AI1438">
            <v>10</v>
          </cell>
          <cell r="AJ1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8" t="str">
            <v xml:space="preserve">                  </v>
          </cell>
          <cell r="AL1438">
            <v>1000527524</v>
          </cell>
          <cell r="AM1438" t="str">
            <v>X</v>
          </cell>
          <cell r="AN1438" t="str">
            <v>X</v>
          </cell>
          <cell r="AR1438">
            <v>20210909</v>
          </cell>
        </row>
        <row r="1439">
          <cell r="E1439" t="str">
            <v>ARMS8CESF</v>
          </cell>
          <cell r="F1439">
            <v>310</v>
          </cell>
          <cell r="G1439">
            <v>1000081891</v>
          </cell>
          <cell r="H1439" t="str">
            <v xml:space="preserve">          </v>
          </cell>
          <cell r="I1439" t="str">
            <v xml:space="preserve">          </v>
          </cell>
          <cell r="J1439" t="str">
            <v xml:space="preserve">          </v>
          </cell>
          <cell r="K1439">
            <v>7685545</v>
          </cell>
          <cell r="L1439">
            <v>12</v>
          </cell>
          <cell r="M1439" t="str">
            <v xml:space="preserve">EA </v>
          </cell>
          <cell r="N1439">
            <v>20210925</v>
          </cell>
          <cell r="O1439" t="str">
            <v>CNE2</v>
          </cell>
          <cell r="P1439" t="str">
            <v>EN03</v>
          </cell>
          <cell r="Q1439">
            <v>3.89</v>
          </cell>
          <cell r="R1439">
            <v>1</v>
          </cell>
          <cell r="S1439" t="str">
            <v xml:space="preserve"> </v>
          </cell>
          <cell r="T1439" t="str">
            <v xml:space="preserve">USD  </v>
          </cell>
          <cell r="U1439" t="str">
            <v>K</v>
          </cell>
          <cell r="V1439" t="str">
            <v xml:space="preserve"> </v>
          </cell>
          <cell r="W1439" t="str">
            <v xml:space="preserve">          </v>
          </cell>
          <cell r="X1439">
            <v>0</v>
          </cell>
          <cell r="Y1439">
            <v>502720</v>
          </cell>
          <cell r="Z1439">
            <v>42470</v>
          </cell>
          <cell r="AA1439">
            <v>6656</v>
          </cell>
          <cell r="AB1439" t="str">
            <v xml:space="preserve">rvolkman    </v>
          </cell>
          <cell r="AC1439" t="str">
            <v xml:space="preserve">ARMS8CESF                                                                                                                           </v>
          </cell>
          <cell r="AD1439" t="str">
            <v xml:space="preserve">ARMS8CESF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9" t="str">
            <v xml:space="preserve"> </v>
          </cell>
          <cell r="AF1439" t="str">
            <v>NP5</v>
          </cell>
          <cell r="AG1439" t="str">
            <v xml:space="preserve">rjpitkin    </v>
          </cell>
          <cell r="AH1439">
            <v>4502246865</v>
          </cell>
          <cell r="AI1439">
            <v>10</v>
          </cell>
          <cell r="AJ1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9" t="str">
            <v xml:space="preserve">                  </v>
          </cell>
          <cell r="AL1439">
            <v>1000527524</v>
          </cell>
          <cell r="AM1439" t="str">
            <v>X</v>
          </cell>
          <cell r="AN1439" t="str">
            <v>X</v>
          </cell>
          <cell r="AR1439">
            <v>20210909</v>
          </cell>
        </row>
        <row r="1440">
          <cell r="E1440" t="str">
            <v>ARMS4CEPF</v>
          </cell>
          <cell r="F1440">
            <v>310</v>
          </cell>
          <cell r="G1440">
            <v>1000081891</v>
          </cell>
          <cell r="H1440" t="str">
            <v xml:space="preserve">          </v>
          </cell>
          <cell r="I1440" t="str">
            <v xml:space="preserve">          </v>
          </cell>
          <cell r="J1440" t="str">
            <v xml:space="preserve">          </v>
          </cell>
          <cell r="K1440">
            <v>7685545</v>
          </cell>
          <cell r="L1440">
            <v>12</v>
          </cell>
          <cell r="M1440" t="str">
            <v xml:space="preserve">EA </v>
          </cell>
          <cell r="N1440">
            <v>20210925</v>
          </cell>
          <cell r="O1440" t="str">
            <v>CNE2</v>
          </cell>
          <cell r="P1440" t="str">
            <v>EN03</v>
          </cell>
          <cell r="Q1440">
            <v>3.9</v>
          </cell>
          <cell r="R1440">
            <v>1</v>
          </cell>
          <cell r="S1440" t="str">
            <v xml:space="preserve"> </v>
          </cell>
          <cell r="T1440" t="str">
            <v xml:space="preserve">USD  </v>
          </cell>
          <cell r="U1440" t="str">
            <v>K</v>
          </cell>
          <cell r="V1440" t="str">
            <v xml:space="preserve"> </v>
          </cell>
          <cell r="W1440" t="str">
            <v xml:space="preserve">          </v>
          </cell>
          <cell r="X1440">
            <v>0</v>
          </cell>
          <cell r="Y1440">
            <v>502720</v>
          </cell>
          <cell r="Z1440">
            <v>42470</v>
          </cell>
          <cell r="AA1440">
            <v>6656</v>
          </cell>
          <cell r="AB1440" t="str">
            <v xml:space="preserve">rvolkman    </v>
          </cell>
          <cell r="AC1440" t="str">
            <v xml:space="preserve">ARMS4CEPF                                                                                                                           </v>
          </cell>
          <cell r="AD1440" t="str">
            <v xml:space="preserve">ARMS4CEPF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0" t="str">
            <v xml:space="preserve"> </v>
          </cell>
          <cell r="AF1440" t="str">
            <v>NP5</v>
          </cell>
          <cell r="AG1440" t="str">
            <v xml:space="preserve">rjpitkin    </v>
          </cell>
          <cell r="AH1440">
            <v>4502246866</v>
          </cell>
          <cell r="AI1440">
            <v>10</v>
          </cell>
          <cell r="AJ1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0" t="str">
            <v xml:space="preserve">                  </v>
          </cell>
          <cell r="AL1440">
            <v>1000527524</v>
          </cell>
          <cell r="AM1440" t="str">
            <v>X</v>
          </cell>
          <cell r="AN1440" t="str">
            <v>X</v>
          </cell>
          <cell r="AR1440">
            <v>20210909</v>
          </cell>
        </row>
        <row r="1441">
          <cell r="E1441" t="str">
            <v>ARSU8RQSF</v>
          </cell>
          <cell r="F1441">
            <v>310</v>
          </cell>
          <cell r="G1441">
            <v>1000016047</v>
          </cell>
          <cell r="H1441" t="str">
            <v xml:space="preserve">          </v>
          </cell>
          <cell r="I1441" t="str">
            <v xml:space="preserve">          </v>
          </cell>
          <cell r="J1441" t="str">
            <v xml:space="preserve">          </v>
          </cell>
          <cell r="K1441">
            <v>7685545</v>
          </cell>
          <cell r="L1441">
            <v>68</v>
          </cell>
          <cell r="M1441" t="str">
            <v xml:space="preserve">EA </v>
          </cell>
          <cell r="N1441">
            <v>20210925</v>
          </cell>
          <cell r="O1441" t="str">
            <v>CNE2</v>
          </cell>
          <cell r="P1441" t="str">
            <v>EN01</v>
          </cell>
          <cell r="Q1441">
            <v>40.93</v>
          </cell>
          <cell r="R1441">
            <v>1</v>
          </cell>
          <cell r="S1441" t="str">
            <v xml:space="preserve"> </v>
          </cell>
          <cell r="T1441" t="str">
            <v xml:space="preserve">USD  </v>
          </cell>
          <cell r="U1441" t="str">
            <v>K</v>
          </cell>
          <cell r="V1441" t="str">
            <v xml:space="preserve"> </v>
          </cell>
          <cell r="W1441" t="str">
            <v xml:space="preserve">          </v>
          </cell>
          <cell r="X1441">
            <v>0</v>
          </cell>
          <cell r="Y1441">
            <v>502720</v>
          </cell>
          <cell r="Z1441">
            <v>42470</v>
          </cell>
          <cell r="AA1441">
            <v>6656</v>
          </cell>
          <cell r="AB1441" t="str">
            <v xml:space="preserve">rvolkman    </v>
          </cell>
          <cell r="AC1441" t="str">
            <v xml:space="preserve">ARSU8RQSF                                                                                                                           </v>
          </cell>
          <cell r="AD1441" t="str">
            <v xml:space="preserve">ARSU8RQSF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1" t="str">
            <v xml:space="preserve"> </v>
          </cell>
          <cell r="AF1441" t="str">
            <v>NP5</v>
          </cell>
          <cell r="AG1441" t="str">
            <v xml:space="preserve">rjpitkin    </v>
          </cell>
          <cell r="AH1441">
            <v>4502246849</v>
          </cell>
          <cell r="AI1441">
            <v>10</v>
          </cell>
          <cell r="AJ1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1" t="str">
            <v xml:space="preserve">                  </v>
          </cell>
          <cell r="AL1441">
            <v>1000527524</v>
          </cell>
          <cell r="AM1441" t="str">
            <v>X</v>
          </cell>
          <cell r="AN1441" t="str">
            <v>X</v>
          </cell>
          <cell r="AR1441">
            <v>20210909</v>
          </cell>
        </row>
        <row r="1442">
          <cell r="E1442" t="str">
            <v>ARMS4CESF</v>
          </cell>
          <cell r="F1442">
            <v>310</v>
          </cell>
          <cell r="G1442">
            <v>1000081891</v>
          </cell>
          <cell r="H1442" t="str">
            <v xml:space="preserve">          </v>
          </cell>
          <cell r="I1442" t="str">
            <v xml:space="preserve">          </v>
          </cell>
          <cell r="J1442" t="str">
            <v xml:space="preserve">          </v>
          </cell>
          <cell r="K1442">
            <v>7685545</v>
          </cell>
          <cell r="L1442">
            <v>12</v>
          </cell>
          <cell r="M1442" t="str">
            <v xml:space="preserve">EA </v>
          </cell>
          <cell r="N1442">
            <v>20210925</v>
          </cell>
          <cell r="O1442" t="str">
            <v>CNE2</v>
          </cell>
          <cell r="P1442" t="str">
            <v>EN03</v>
          </cell>
          <cell r="Q1442">
            <v>3.9</v>
          </cell>
          <cell r="R1442">
            <v>1</v>
          </cell>
          <cell r="S1442" t="str">
            <v xml:space="preserve"> </v>
          </cell>
          <cell r="T1442" t="str">
            <v xml:space="preserve">USD  </v>
          </cell>
          <cell r="U1442" t="str">
            <v>K</v>
          </cell>
          <cell r="V1442" t="str">
            <v xml:space="preserve"> </v>
          </cell>
          <cell r="W1442" t="str">
            <v xml:space="preserve">          </v>
          </cell>
          <cell r="X1442">
            <v>0</v>
          </cell>
          <cell r="Y1442">
            <v>502720</v>
          </cell>
          <cell r="Z1442">
            <v>42470</v>
          </cell>
          <cell r="AA1442">
            <v>6656</v>
          </cell>
          <cell r="AB1442" t="str">
            <v xml:space="preserve">rvolkman    </v>
          </cell>
          <cell r="AC1442" t="str">
            <v xml:space="preserve">ARMS4CESF                                                                                                                           </v>
          </cell>
          <cell r="AD1442" t="str">
            <v xml:space="preserve">ARMS4CESF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2" t="str">
            <v xml:space="preserve"> </v>
          </cell>
          <cell r="AF1442" t="str">
            <v>NP5</v>
          </cell>
          <cell r="AG1442" t="str">
            <v xml:space="preserve">rjpitkin    </v>
          </cell>
          <cell r="AH1442">
            <v>4502246867</v>
          </cell>
          <cell r="AI1442">
            <v>10</v>
          </cell>
          <cell r="AJ1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2" t="str">
            <v xml:space="preserve">                  </v>
          </cell>
          <cell r="AL1442">
            <v>1000527524</v>
          </cell>
          <cell r="AM1442" t="str">
            <v>X</v>
          </cell>
          <cell r="AN1442" t="str">
            <v>X</v>
          </cell>
          <cell r="AR1442">
            <v>20210909</v>
          </cell>
        </row>
        <row r="1443">
          <cell r="E1443" t="str">
            <v>ARSS4RQSF</v>
          </cell>
          <cell r="F1443">
            <v>310</v>
          </cell>
          <cell r="G1443">
            <v>1000081891</v>
          </cell>
          <cell r="H1443" t="str">
            <v xml:space="preserve">          </v>
          </cell>
          <cell r="I1443" t="str">
            <v xml:space="preserve">          </v>
          </cell>
          <cell r="J1443" t="str">
            <v xml:space="preserve">          </v>
          </cell>
          <cell r="K1443">
            <v>7685545</v>
          </cell>
          <cell r="L1443">
            <v>68</v>
          </cell>
          <cell r="M1443" t="str">
            <v xml:space="preserve">EA </v>
          </cell>
          <cell r="N1443">
            <v>20211002</v>
          </cell>
          <cell r="O1443" t="str">
            <v>CNE2</v>
          </cell>
          <cell r="P1443" t="str">
            <v>EN03</v>
          </cell>
          <cell r="Q1443">
            <v>41.7</v>
          </cell>
          <cell r="R1443">
            <v>1</v>
          </cell>
          <cell r="S1443" t="str">
            <v xml:space="preserve"> </v>
          </cell>
          <cell r="T1443" t="str">
            <v xml:space="preserve">USD  </v>
          </cell>
          <cell r="U1443" t="str">
            <v>K</v>
          </cell>
          <cell r="V1443" t="str">
            <v xml:space="preserve"> </v>
          </cell>
          <cell r="W1443" t="str">
            <v xml:space="preserve">          </v>
          </cell>
          <cell r="X1443">
            <v>0</v>
          </cell>
          <cell r="Y1443">
            <v>502720</v>
          </cell>
          <cell r="Z1443">
            <v>42470</v>
          </cell>
          <cell r="AA1443">
            <v>6656</v>
          </cell>
          <cell r="AB1443" t="str">
            <v xml:space="preserve">rvolkman    </v>
          </cell>
          <cell r="AC1443" t="str">
            <v xml:space="preserve">ARSS4RQSF                                                                                                                           </v>
          </cell>
          <cell r="AD1443" t="str">
            <v xml:space="preserve">ARSS4RQSF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3" t="str">
            <v xml:space="preserve"> </v>
          </cell>
          <cell r="AF1443" t="str">
            <v>NP5</v>
          </cell>
          <cell r="AG1443" t="str">
            <v xml:space="preserve">jahorn      </v>
          </cell>
          <cell r="AH1443">
            <v>4502246868</v>
          </cell>
          <cell r="AI1443">
            <v>10</v>
          </cell>
          <cell r="AJ1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3" t="str">
            <v xml:space="preserve">                  </v>
          </cell>
          <cell r="AL1443">
            <v>1000527524</v>
          </cell>
          <cell r="AM1443" t="str">
            <v>X</v>
          </cell>
          <cell r="AN1443" t="str">
            <v>X</v>
          </cell>
          <cell r="AR1443">
            <v>20210909</v>
          </cell>
        </row>
        <row r="1444">
          <cell r="E1444" t="str">
            <v>ARSS8RQPF</v>
          </cell>
          <cell r="F1444">
            <v>310</v>
          </cell>
          <cell r="G1444">
            <v>1000081891</v>
          </cell>
          <cell r="H1444" t="str">
            <v xml:space="preserve">          </v>
          </cell>
          <cell r="I1444" t="str">
            <v xml:space="preserve">          </v>
          </cell>
          <cell r="J1444" t="str">
            <v xml:space="preserve">          </v>
          </cell>
          <cell r="K1444">
            <v>7685545</v>
          </cell>
          <cell r="L1444">
            <v>68</v>
          </cell>
          <cell r="M1444" t="str">
            <v xml:space="preserve">EA </v>
          </cell>
          <cell r="N1444">
            <v>20210327</v>
          </cell>
          <cell r="O1444" t="str">
            <v>CNE2</v>
          </cell>
          <cell r="P1444" t="str">
            <v>EN03</v>
          </cell>
          <cell r="Q1444">
            <v>40.79</v>
          </cell>
          <cell r="R1444">
            <v>1</v>
          </cell>
          <cell r="S1444" t="str">
            <v xml:space="preserve"> </v>
          </cell>
          <cell r="T1444" t="str">
            <v xml:space="preserve">USD  </v>
          </cell>
          <cell r="U1444" t="str">
            <v>K</v>
          </cell>
          <cell r="V1444" t="str">
            <v xml:space="preserve"> </v>
          </cell>
          <cell r="W1444" t="str">
            <v xml:space="preserve">          </v>
          </cell>
          <cell r="X1444">
            <v>0</v>
          </cell>
          <cell r="Y1444">
            <v>502720</v>
          </cell>
          <cell r="Z1444">
            <v>42470</v>
          </cell>
          <cell r="AA1444">
            <v>6656</v>
          </cell>
          <cell r="AB1444" t="str">
            <v xml:space="preserve">rvolkman    </v>
          </cell>
          <cell r="AC1444" t="str">
            <v xml:space="preserve">ARSS8RQPF                                                                                                                           </v>
          </cell>
          <cell r="AD1444" t="str">
            <v xml:space="preserve">ARSS8RQPF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4" t="str">
            <v xml:space="preserve"> </v>
          </cell>
          <cell r="AF1444" t="str">
            <v>NP5</v>
          </cell>
          <cell r="AG1444" t="str">
            <v xml:space="preserve">jahorn      </v>
          </cell>
          <cell r="AH1444">
            <v>4502246869</v>
          </cell>
          <cell r="AI1444">
            <v>10</v>
          </cell>
          <cell r="AJ1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4" t="str">
            <v xml:space="preserve">                  </v>
          </cell>
          <cell r="AL1444">
            <v>1000527524</v>
          </cell>
          <cell r="AM1444" t="str">
            <v>X</v>
          </cell>
          <cell r="AN1444" t="str">
            <v>X</v>
          </cell>
          <cell r="AR1444">
            <v>20210909</v>
          </cell>
        </row>
        <row r="1445">
          <cell r="E1445" t="str">
            <v>ARSS4RQPF</v>
          </cell>
          <cell r="F1445">
            <v>310</v>
          </cell>
          <cell r="G1445">
            <v>1000081891</v>
          </cell>
          <cell r="H1445" t="str">
            <v xml:space="preserve">          </v>
          </cell>
          <cell r="I1445" t="str">
            <v xml:space="preserve">          </v>
          </cell>
          <cell r="J1445" t="str">
            <v xml:space="preserve">          </v>
          </cell>
          <cell r="K1445">
            <v>7685545</v>
          </cell>
          <cell r="L1445">
            <v>68</v>
          </cell>
          <cell r="M1445" t="str">
            <v xml:space="preserve">EA </v>
          </cell>
          <cell r="N1445">
            <v>20211002</v>
          </cell>
          <cell r="O1445" t="str">
            <v>CNE2</v>
          </cell>
          <cell r="P1445" t="str">
            <v>EN03</v>
          </cell>
          <cell r="Q1445">
            <v>40.83</v>
          </cell>
          <cell r="R1445">
            <v>1</v>
          </cell>
          <cell r="S1445" t="str">
            <v xml:space="preserve"> </v>
          </cell>
          <cell r="T1445" t="str">
            <v xml:space="preserve">USD  </v>
          </cell>
          <cell r="U1445" t="str">
            <v>K</v>
          </cell>
          <cell r="V1445" t="str">
            <v xml:space="preserve"> </v>
          </cell>
          <cell r="W1445" t="str">
            <v xml:space="preserve">          </v>
          </cell>
          <cell r="X1445">
            <v>0</v>
          </cell>
          <cell r="Y1445">
            <v>502720</v>
          </cell>
          <cell r="Z1445">
            <v>42470</v>
          </cell>
          <cell r="AA1445">
            <v>6656</v>
          </cell>
          <cell r="AB1445" t="str">
            <v xml:space="preserve">rvolkman    </v>
          </cell>
          <cell r="AC1445" t="str">
            <v xml:space="preserve">ARSS4RQPF                                                                                                                           </v>
          </cell>
          <cell r="AD1445" t="str">
            <v xml:space="preserve">ARSS4RQPF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5" t="str">
            <v xml:space="preserve"> </v>
          </cell>
          <cell r="AF1445" t="str">
            <v>NP5</v>
          </cell>
          <cell r="AG1445" t="str">
            <v xml:space="preserve">jahorn      </v>
          </cell>
          <cell r="AH1445">
            <v>4502246870</v>
          </cell>
          <cell r="AI1445">
            <v>10</v>
          </cell>
          <cell r="AJ1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5" t="str">
            <v xml:space="preserve">                  </v>
          </cell>
          <cell r="AL1445">
            <v>1000527524</v>
          </cell>
          <cell r="AM1445" t="str">
            <v>X</v>
          </cell>
          <cell r="AN1445" t="str">
            <v>X</v>
          </cell>
          <cell r="AR1445">
            <v>20210909</v>
          </cell>
        </row>
        <row r="1446">
          <cell r="E1446" t="str">
            <v>ARSS4ORCLO</v>
          </cell>
          <cell r="F1446">
            <v>310</v>
          </cell>
          <cell r="G1446">
            <v>1000081891</v>
          </cell>
          <cell r="H1446" t="str">
            <v xml:space="preserve">          </v>
          </cell>
          <cell r="I1446" t="str">
            <v xml:space="preserve">          </v>
          </cell>
          <cell r="J1446" t="str">
            <v xml:space="preserve">          </v>
          </cell>
          <cell r="K1446">
            <v>7685545</v>
          </cell>
          <cell r="L1446">
            <v>252</v>
          </cell>
          <cell r="M1446" t="str">
            <v xml:space="preserve">EA </v>
          </cell>
          <cell r="N1446">
            <v>20210925</v>
          </cell>
          <cell r="O1446" t="str">
            <v>CNE2</v>
          </cell>
          <cell r="P1446" t="str">
            <v>EN03</v>
          </cell>
          <cell r="Q1446">
            <v>3.92</v>
          </cell>
          <cell r="R1446">
            <v>1</v>
          </cell>
          <cell r="S1446" t="str">
            <v xml:space="preserve"> </v>
          </cell>
          <cell r="T1446" t="str">
            <v xml:space="preserve">USD  </v>
          </cell>
          <cell r="U1446" t="str">
            <v>K</v>
          </cell>
          <cell r="V1446" t="str">
            <v xml:space="preserve"> </v>
          </cell>
          <cell r="W1446" t="str">
            <v xml:space="preserve">          </v>
          </cell>
          <cell r="X1446">
            <v>0</v>
          </cell>
          <cell r="Y1446">
            <v>502720</v>
          </cell>
          <cell r="Z1446">
            <v>42470</v>
          </cell>
          <cell r="AA1446">
            <v>6656</v>
          </cell>
          <cell r="AB1446" t="str">
            <v xml:space="preserve">rvolkman    </v>
          </cell>
          <cell r="AC1446" t="str">
            <v xml:space="preserve">ARSS4ORCLO                                                                                                                          </v>
          </cell>
          <cell r="AD1446" t="str">
            <v xml:space="preserve">ARSS4ORCLO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6" t="str">
            <v xml:space="preserve"> </v>
          </cell>
          <cell r="AF1446" t="str">
            <v>NP5</v>
          </cell>
          <cell r="AG1446" t="str">
            <v xml:space="preserve">jahorn      </v>
          </cell>
          <cell r="AH1446">
            <v>4502246871</v>
          </cell>
          <cell r="AI1446">
            <v>10</v>
          </cell>
          <cell r="AJ1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6" t="str">
            <v xml:space="preserve">                  </v>
          </cell>
          <cell r="AL1446">
            <v>1000527524</v>
          </cell>
          <cell r="AM1446" t="str">
            <v>X</v>
          </cell>
          <cell r="AN1446" t="str">
            <v>X</v>
          </cell>
          <cell r="AR1446">
            <v>20210909</v>
          </cell>
        </row>
        <row r="1447">
          <cell r="E1447" t="str">
            <v>ARSS8CEGPF</v>
          </cell>
          <cell r="F1447">
            <v>310</v>
          </cell>
          <cell r="G1447">
            <v>1000081891</v>
          </cell>
          <cell r="H1447" t="str">
            <v xml:space="preserve">          </v>
          </cell>
          <cell r="I1447" t="str">
            <v xml:space="preserve">          </v>
          </cell>
          <cell r="J1447" t="str">
            <v xml:space="preserve">          </v>
          </cell>
          <cell r="K1447">
            <v>7685545</v>
          </cell>
          <cell r="L1447">
            <v>484</v>
          </cell>
          <cell r="M1447" t="str">
            <v xml:space="preserve">EA </v>
          </cell>
          <cell r="N1447">
            <v>20210925</v>
          </cell>
          <cell r="O1447" t="str">
            <v>CNE2</v>
          </cell>
          <cell r="P1447" t="str">
            <v>EN03</v>
          </cell>
          <cell r="Q1447">
            <v>3.91</v>
          </cell>
          <cell r="R1447">
            <v>1</v>
          </cell>
          <cell r="S1447" t="str">
            <v xml:space="preserve"> </v>
          </cell>
          <cell r="T1447" t="str">
            <v xml:space="preserve">USD  </v>
          </cell>
          <cell r="U1447" t="str">
            <v>K</v>
          </cell>
          <cell r="V1447" t="str">
            <v xml:space="preserve"> </v>
          </cell>
          <cell r="W1447" t="str">
            <v xml:space="preserve">          </v>
          </cell>
          <cell r="X1447">
            <v>0</v>
          </cell>
          <cell r="Y1447">
            <v>502720</v>
          </cell>
          <cell r="Z1447">
            <v>42470</v>
          </cell>
          <cell r="AA1447">
            <v>6656</v>
          </cell>
          <cell r="AB1447" t="str">
            <v xml:space="preserve">rvolkman    </v>
          </cell>
          <cell r="AC1447" t="str">
            <v xml:space="preserve">ARSS8CEGPF                                                                                                                          </v>
          </cell>
          <cell r="AD1447" t="str">
            <v xml:space="preserve">ARSS8CEGPF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7" t="str">
            <v xml:space="preserve"> </v>
          </cell>
          <cell r="AF1447" t="str">
            <v>NP5</v>
          </cell>
          <cell r="AG1447" t="str">
            <v xml:space="preserve">jahorn      </v>
          </cell>
          <cell r="AH1447">
            <v>4502246872</v>
          </cell>
          <cell r="AI1447">
            <v>10</v>
          </cell>
          <cell r="AJ1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7" t="str">
            <v xml:space="preserve">                  </v>
          </cell>
          <cell r="AL1447">
            <v>1000527524</v>
          </cell>
          <cell r="AM1447" t="str">
            <v>X</v>
          </cell>
          <cell r="AN1447" t="str">
            <v>X</v>
          </cell>
          <cell r="AR1447">
            <v>20210909</v>
          </cell>
        </row>
        <row r="1448">
          <cell r="E1448" t="str">
            <v>ARSS8CEGSF</v>
          </cell>
          <cell r="F1448">
            <v>310</v>
          </cell>
          <cell r="G1448">
            <v>1000081891</v>
          </cell>
          <cell r="H1448" t="str">
            <v xml:space="preserve">          </v>
          </cell>
          <cell r="I1448" t="str">
            <v xml:space="preserve">          </v>
          </cell>
          <cell r="J1448" t="str">
            <v xml:space="preserve">          </v>
          </cell>
          <cell r="K1448">
            <v>7685545</v>
          </cell>
          <cell r="L1448">
            <v>396</v>
          </cell>
          <cell r="M1448" t="str">
            <v xml:space="preserve">EA </v>
          </cell>
          <cell r="N1448">
            <v>20210925</v>
          </cell>
          <cell r="O1448" t="str">
            <v>CNE2</v>
          </cell>
          <cell r="P1448" t="str">
            <v>EN03</v>
          </cell>
          <cell r="Q1448">
            <v>3.91</v>
          </cell>
          <cell r="R1448">
            <v>1</v>
          </cell>
          <cell r="S1448" t="str">
            <v xml:space="preserve"> </v>
          </cell>
          <cell r="T1448" t="str">
            <v xml:space="preserve">USD  </v>
          </cell>
          <cell r="U1448" t="str">
            <v>K</v>
          </cell>
          <cell r="V1448" t="str">
            <v xml:space="preserve"> </v>
          </cell>
          <cell r="W1448" t="str">
            <v xml:space="preserve">          </v>
          </cell>
          <cell r="X1448">
            <v>0</v>
          </cell>
          <cell r="Y1448">
            <v>502720</v>
          </cell>
          <cell r="Z1448">
            <v>42470</v>
          </cell>
          <cell r="AA1448">
            <v>6656</v>
          </cell>
          <cell r="AB1448" t="str">
            <v xml:space="preserve">rvolkman    </v>
          </cell>
          <cell r="AC1448" t="str">
            <v xml:space="preserve">ARSS8CEGSF                                                                                                                          </v>
          </cell>
          <cell r="AD1448" t="str">
            <v xml:space="preserve">ARSS8CEGSF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8" t="str">
            <v xml:space="preserve"> </v>
          </cell>
          <cell r="AF1448" t="str">
            <v>NP5</v>
          </cell>
          <cell r="AG1448" t="str">
            <v xml:space="preserve">jahorn      </v>
          </cell>
          <cell r="AH1448">
            <v>4502246873</v>
          </cell>
          <cell r="AI1448">
            <v>10</v>
          </cell>
          <cell r="AJ1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8" t="str">
            <v xml:space="preserve">                  </v>
          </cell>
          <cell r="AL1448">
            <v>1000527524</v>
          </cell>
          <cell r="AM1448" t="str">
            <v>X</v>
          </cell>
          <cell r="AN1448" t="str">
            <v>X</v>
          </cell>
          <cell r="AR1448">
            <v>20210909</v>
          </cell>
        </row>
        <row r="1449">
          <cell r="E1449" t="str">
            <v>ARSS8RQSF</v>
          </cell>
          <cell r="F1449">
            <v>310</v>
          </cell>
          <cell r="G1449">
            <v>1000081891</v>
          </cell>
          <cell r="H1449" t="str">
            <v xml:space="preserve">          </v>
          </cell>
          <cell r="I1449" t="str">
            <v xml:space="preserve">          </v>
          </cell>
          <cell r="J1449" t="str">
            <v xml:space="preserve">          </v>
          </cell>
          <cell r="K1449">
            <v>7685545</v>
          </cell>
          <cell r="L1449">
            <v>68</v>
          </cell>
          <cell r="M1449" t="str">
            <v xml:space="preserve">EA </v>
          </cell>
          <cell r="N1449">
            <v>20210327</v>
          </cell>
          <cell r="O1449" t="str">
            <v>CNE2</v>
          </cell>
          <cell r="P1449" t="str">
            <v>EN03</v>
          </cell>
          <cell r="Q1449">
            <v>41.66</v>
          </cell>
          <cell r="R1449">
            <v>1</v>
          </cell>
          <cell r="S1449" t="str">
            <v xml:space="preserve"> </v>
          </cell>
          <cell r="T1449" t="str">
            <v xml:space="preserve">USD  </v>
          </cell>
          <cell r="U1449" t="str">
            <v>K</v>
          </cell>
          <cell r="V1449" t="str">
            <v xml:space="preserve"> </v>
          </cell>
          <cell r="W1449" t="str">
            <v xml:space="preserve">          </v>
          </cell>
          <cell r="X1449">
            <v>0</v>
          </cell>
          <cell r="Y1449">
            <v>502720</v>
          </cell>
          <cell r="Z1449">
            <v>42470</v>
          </cell>
          <cell r="AA1449">
            <v>6656</v>
          </cell>
          <cell r="AB1449" t="str">
            <v xml:space="preserve">rvolkman    </v>
          </cell>
          <cell r="AC1449" t="str">
            <v xml:space="preserve">ARSS8RQSF                                                                                                                           </v>
          </cell>
          <cell r="AD1449" t="str">
            <v xml:space="preserve">ARSS8RQSF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9" t="str">
            <v xml:space="preserve"> </v>
          </cell>
          <cell r="AF1449" t="str">
            <v>NP5</v>
          </cell>
          <cell r="AG1449" t="str">
            <v xml:space="preserve">jahorn      </v>
          </cell>
          <cell r="AH1449">
            <v>4502246874</v>
          </cell>
          <cell r="AI1449">
            <v>10</v>
          </cell>
          <cell r="AJ1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9" t="str">
            <v xml:space="preserve">                  </v>
          </cell>
          <cell r="AL1449">
            <v>1000527524</v>
          </cell>
          <cell r="AM1449" t="str">
            <v>X</v>
          </cell>
          <cell r="AN1449" t="str">
            <v>X</v>
          </cell>
          <cell r="AR1449">
            <v>20210909</v>
          </cell>
        </row>
        <row r="1450">
          <cell r="E1450" t="str">
            <v>ARSS8ORCLO</v>
          </cell>
          <cell r="F1450">
            <v>310</v>
          </cell>
          <cell r="G1450">
            <v>1000081891</v>
          </cell>
          <cell r="H1450" t="str">
            <v xml:space="preserve">          </v>
          </cell>
          <cell r="I1450" t="str">
            <v xml:space="preserve">          </v>
          </cell>
          <cell r="J1450" t="str">
            <v xml:space="preserve">          </v>
          </cell>
          <cell r="K1450">
            <v>7685545</v>
          </cell>
          <cell r="L1450">
            <v>20</v>
          </cell>
          <cell r="M1450" t="str">
            <v xml:space="preserve">EA </v>
          </cell>
          <cell r="N1450">
            <v>20210925</v>
          </cell>
          <cell r="O1450" t="str">
            <v>CNE2</v>
          </cell>
          <cell r="P1450" t="str">
            <v>EN03</v>
          </cell>
          <cell r="Q1450">
            <v>3.91</v>
          </cell>
          <cell r="R1450">
            <v>1</v>
          </cell>
          <cell r="S1450" t="str">
            <v xml:space="preserve"> </v>
          </cell>
          <cell r="T1450" t="str">
            <v xml:space="preserve">USD  </v>
          </cell>
          <cell r="U1450" t="str">
            <v>K</v>
          </cell>
          <cell r="V1450" t="str">
            <v xml:space="preserve"> </v>
          </cell>
          <cell r="W1450" t="str">
            <v xml:space="preserve">          </v>
          </cell>
          <cell r="X1450">
            <v>0</v>
          </cell>
          <cell r="Y1450">
            <v>502720</v>
          </cell>
          <cell r="Z1450">
            <v>42470</v>
          </cell>
          <cell r="AA1450">
            <v>6656</v>
          </cell>
          <cell r="AB1450" t="str">
            <v xml:space="preserve">rvolkman    </v>
          </cell>
          <cell r="AC1450" t="str">
            <v xml:space="preserve">ARSS8ORCLO                                                                                                                          </v>
          </cell>
          <cell r="AD1450" t="str">
            <v xml:space="preserve">ARSS8ORCLO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0" t="str">
            <v xml:space="preserve"> </v>
          </cell>
          <cell r="AF1450" t="str">
            <v>NP5</v>
          </cell>
          <cell r="AG1450" t="str">
            <v xml:space="preserve">jahorn      </v>
          </cell>
          <cell r="AH1450">
            <v>4502246875</v>
          </cell>
          <cell r="AI1450">
            <v>10</v>
          </cell>
          <cell r="AJ1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0" t="str">
            <v xml:space="preserve">                  </v>
          </cell>
          <cell r="AL1450">
            <v>1000527524</v>
          </cell>
          <cell r="AM1450" t="str">
            <v>X</v>
          </cell>
          <cell r="AN1450" t="str">
            <v>X</v>
          </cell>
          <cell r="AR1450">
            <v>20210909</v>
          </cell>
        </row>
        <row r="1451">
          <cell r="E1451" t="str">
            <v>ARSS2CEGPF</v>
          </cell>
          <cell r="F1451">
            <v>310</v>
          </cell>
          <cell r="G1451">
            <v>1000081891</v>
          </cell>
          <cell r="H1451" t="str">
            <v xml:space="preserve">          </v>
          </cell>
          <cell r="I1451" t="str">
            <v xml:space="preserve">          </v>
          </cell>
          <cell r="J1451" t="str">
            <v xml:space="preserve">          </v>
          </cell>
          <cell r="K1451">
            <v>7685545</v>
          </cell>
          <cell r="L1451">
            <v>208</v>
          </cell>
          <cell r="M1451" t="str">
            <v xml:space="preserve">EA </v>
          </cell>
          <cell r="N1451">
            <v>20210925</v>
          </cell>
          <cell r="O1451" t="str">
            <v>CNE2</v>
          </cell>
          <cell r="P1451" t="str">
            <v>EN03</v>
          </cell>
          <cell r="Q1451">
            <v>4.3600000000000003</v>
          </cell>
          <cell r="R1451">
            <v>1</v>
          </cell>
          <cell r="S1451" t="str">
            <v xml:space="preserve"> </v>
          </cell>
          <cell r="T1451" t="str">
            <v xml:space="preserve">USD  </v>
          </cell>
          <cell r="U1451" t="str">
            <v>K</v>
          </cell>
          <cell r="V1451" t="str">
            <v xml:space="preserve"> </v>
          </cell>
          <cell r="W1451" t="str">
            <v xml:space="preserve">          </v>
          </cell>
          <cell r="X1451">
            <v>0</v>
          </cell>
          <cell r="Y1451">
            <v>502720</v>
          </cell>
          <cell r="Z1451">
            <v>42470</v>
          </cell>
          <cell r="AA1451">
            <v>6656</v>
          </cell>
          <cell r="AB1451" t="str">
            <v xml:space="preserve">rvolkman    </v>
          </cell>
          <cell r="AC1451" t="str">
            <v xml:space="preserve">ARSS2CEGPF                                                                                                                          </v>
          </cell>
          <cell r="AD1451" t="str">
            <v xml:space="preserve">ARSS2CEGPF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1" t="str">
            <v xml:space="preserve"> </v>
          </cell>
          <cell r="AF1451" t="str">
            <v>NP5</v>
          </cell>
          <cell r="AG1451" t="str">
            <v xml:space="preserve">jahorn      </v>
          </cell>
          <cell r="AH1451">
            <v>4502246876</v>
          </cell>
          <cell r="AI1451">
            <v>10</v>
          </cell>
          <cell r="AJ1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1" t="str">
            <v xml:space="preserve">                  </v>
          </cell>
          <cell r="AL1451">
            <v>1000527524</v>
          </cell>
          <cell r="AM1451" t="str">
            <v>X</v>
          </cell>
          <cell r="AN1451" t="str">
            <v>X</v>
          </cell>
          <cell r="AR1451">
            <v>20210909</v>
          </cell>
        </row>
        <row r="1452">
          <cell r="E1452" t="str">
            <v>ARSU2RQPF</v>
          </cell>
          <cell r="F1452">
            <v>310</v>
          </cell>
          <cell r="G1452">
            <v>1000016047</v>
          </cell>
          <cell r="H1452" t="str">
            <v xml:space="preserve">          </v>
          </cell>
          <cell r="I1452" t="str">
            <v xml:space="preserve">          </v>
          </cell>
          <cell r="J1452" t="str">
            <v xml:space="preserve">          </v>
          </cell>
          <cell r="K1452">
            <v>7685545</v>
          </cell>
          <cell r="L1452">
            <v>68</v>
          </cell>
          <cell r="M1452" t="str">
            <v xml:space="preserve">EA </v>
          </cell>
          <cell r="N1452">
            <v>20210925</v>
          </cell>
          <cell r="O1452" t="str">
            <v>CNE2</v>
          </cell>
          <cell r="P1452" t="str">
            <v>EN01</v>
          </cell>
          <cell r="Q1452">
            <v>40.909999999999997</v>
          </cell>
          <cell r="R1452">
            <v>1</v>
          </cell>
          <cell r="S1452" t="str">
            <v xml:space="preserve"> </v>
          </cell>
          <cell r="T1452" t="str">
            <v xml:space="preserve">USD  </v>
          </cell>
          <cell r="U1452" t="str">
            <v>K</v>
          </cell>
          <cell r="V1452" t="str">
            <v xml:space="preserve"> </v>
          </cell>
          <cell r="W1452" t="str">
            <v xml:space="preserve">          </v>
          </cell>
          <cell r="X1452">
            <v>0</v>
          </cell>
          <cell r="Y1452">
            <v>502720</v>
          </cell>
          <cell r="Z1452">
            <v>42470</v>
          </cell>
          <cell r="AA1452">
            <v>6656</v>
          </cell>
          <cell r="AB1452" t="str">
            <v xml:space="preserve">rvolkman    </v>
          </cell>
          <cell r="AC1452" t="str">
            <v xml:space="preserve">ARSU2RQPF                                                                                                                           </v>
          </cell>
          <cell r="AD1452" t="str">
            <v xml:space="preserve">ARSU2RQPF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2" t="str">
            <v xml:space="preserve"> </v>
          </cell>
          <cell r="AF1452" t="str">
            <v>NP5</v>
          </cell>
          <cell r="AG1452" t="str">
            <v xml:space="preserve">rjpitkin    </v>
          </cell>
          <cell r="AH1452">
            <v>4502246850</v>
          </cell>
          <cell r="AI1452">
            <v>10</v>
          </cell>
          <cell r="AJ1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2" t="str">
            <v xml:space="preserve">                  </v>
          </cell>
          <cell r="AL1452">
            <v>1000527524</v>
          </cell>
          <cell r="AM1452" t="str">
            <v>X</v>
          </cell>
          <cell r="AN1452" t="str">
            <v>X</v>
          </cell>
          <cell r="AR1452">
            <v>20210909</v>
          </cell>
        </row>
        <row r="1453">
          <cell r="E1453" t="str">
            <v>ARSS2CEGSF</v>
          </cell>
          <cell r="F1453">
            <v>310</v>
          </cell>
          <cell r="G1453">
            <v>1000081891</v>
          </cell>
          <cell r="H1453" t="str">
            <v xml:space="preserve">          </v>
          </cell>
          <cell r="I1453" t="str">
            <v xml:space="preserve">          </v>
          </cell>
          <cell r="J1453" t="str">
            <v xml:space="preserve">          </v>
          </cell>
          <cell r="K1453">
            <v>7685545</v>
          </cell>
          <cell r="L1453">
            <v>280</v>
          </cell>
          <cell r="M1453" t="str">
            <v xml:space="preserve">EA </v>
          </cell>
          <cell r="N1453">
            <v>20210925</v>
          </cell>
          <cell r="O1453" t="str">
            <v>CNE2</v>
          </cell>
          <cell r="P1453" t="str">
            <v>EN03</v>
          </cell>
          <cell r="Q1453">
            <v>4.3600000000000003</v>
          </cell>
          <cell r="R1453">
            <v>1</v>
          </cell>
          <cell r="S1453" t="str">
            <v xml:space="preserve"> </v>
          </cell>
          <cell r="T1453" t="str">
            <v xml:space="preserve">USD  </v>
          </cell>
          <cell r="U1453" t="str">
            <v>K</v>
          </cell>
          <cell r="V1453" t="str">
            <v xml:space="preserve"> </v>
          </cell>
          <cell r="W1453" t="str">
            <v xml:space="preserve">          </v>
          </cell>
          <cell r="X1453">
            <v>0</v>
          </cell>
          <cell r="Y1453">
            <v>502720</v>
          </cell>
          <cell r="Z1453">
            <v>42470</v>
          </cell>
          <cell r="AA1453">
            <v>6656</v>
          </cell>
          <cell r="AB1453" t="str">
            <v xml:space="preserve">rvolkman    </v>
          </cell>
          <cell r="AC1453" t="str">
            <v xml:space="preserve">ARSS2CEGSF                                                                                                                          </v>
          </cell>
          <cell r="AD1453" t="str">
            <v xml:space="preserve">ARSS2CEGSF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3" t="str">
            <v xml:space="preserve"> </v>
          </cell>
          <cell r="AF1453" t="str">
            <v>NP5</v>
          </cell>
          <cell r="AG1453" t="str">
            <v xml:space="preserve">jahorn      </v>
          </cell>
          <cell r="AH1453">
            <v>4502246877</v>
          </cell>
          <cell r="AI1453">
            <v>10</v>
          </cell>
          <cell r="AJ1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3" t="str">
            <v xml:space="preserve">                  </v>
          </cell>
          <cell r="AL1453">
            <v>1000527524</v>
          </cell>
          <cell r="AM1453" t="str">
            <v>X</v>
          </cell>
          <cell r="AN1453" t="str">
            <v>X</v>
          </cell>
          <cell r="AR1453">
            <v>20210909</v>
          </cell>
        </row>
        <row r="1454">
          <cell r="E1454" t="str">
            <v>ARSS2RQSF</v>
          </cell>
          <cell r="F1454">
            <v>310</v>
          </cell>
          <cell r="G1454">
            <v>1000081891</v>
          </cell>
          <cell r="H1454" t="str">
            <v xml:space="preserve">          </v>
          </cell>
          <cell r="I1454" t="str">
            <v xml:space="preserve">          </v>
          </cell>
          <cell r="J1454" t="str">
            <v xml:space="preserve">          </v>
          </cell>
          <cell r="K1454">
            <v>7685545</v>
          </cell>
          <cell r="L1454">
            <v>68</v>
          </cell>
          <cell r="M1454" t="str">
            <v xml:space="preserve">EA </v>
          </cell>
          <cell r="N1454">
            <v>20211002</v>
          </cell>
          <cell r="O1454" t="str">
            <v>CNE2</v>
          </cell>
          <cell r="P1454" t="str">
            <v>EN03</v>
          </cell>
          <cell r="Q1454">
            <v>40.43</v>
          </cell>
          <cell r="R1454">
            <v>1</v>
          </cell>
          <cell r="S1454" t="str">
            <v xml:space="preserve"> </v>
          </cell>
          <cell r="T1454" t="str">
            <v xml:space="preserve">USD  </v>
          </cell>
          <cell r="U1454" t="str">
            <v>K</v>
          </cell>
          <cell r="V1454" t="str">
            <v xml:space="preserve"> </v>
          </cell>
          <cell r="W1454" t="str">
            <v xml:space="preserve">          </v>
          </cell>
          <cell r="X1454">
            <v>0</v>
          </cell>
          <cell r="Y1454">
            <v>502720</v>
          </cell>
          <cell r="Z1454">
            <v>42470</v>
          </cell>
          <cell r="AA1454">
            <v>6656</v>
          </cell>
          <cell r="AB1454" t="str">
            <v xml:space="preserve">rvolkman    </v>
          </cell>
          <cell r="AC1454" t="str">
            <v xml:space="preserve">ARSS2RQSF                                                                                                                           </v>
          </cell>
          <cell r="AD1454" t="str">
            <v xml:space="preserve">ARSS2RQSF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4" t="str">
            <v xml:space="preserve"> </v>
          </cell>
          <cell r="AF1454" t="str">
            <v>NP5</v>
          </cell>
          <cell r="AG1454" t="str">
            <v xml:space="preserve">jahorn      </v>
          </cell>
          <cell r="AH1454">
            <v>4502246878</v>
          </cell>
          <cell r="AI1454">
            <v>10</v>
          </cell>
          <cell r="AJ1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4" t="str">
            <v xml:space="preserve">                  </v>
          </cell>
          <cell r="AL1454">
            <v>1000527524</v>
          </cell>
          <cell r="AM1454" t="str">
            <v>X</v>
          </cell>
          <cell r="AN1454" t="str">
            <v>X</v>
          </cell>
          <cell r="AR1454">
            <v>20210909</v>
          </cell>
        </row>
        <row r="1455">
          <cell r="E1455" t="str">
            <v>ARSS2RQPF</v>
          </cell>
          <cell r="F1455">
            <v>310</v>
          </cell>
          <cell r="G1455">
            <v>1000081891</v>
          </cell>
          <cell r="H1455" t="str">
            <v xml:space="preserve">          </v>
          </cell>
          <cell r="I1455" t="str">
            <v xml:space="preserve">          </v>
          </cell>
          <cell r="J1455" t="str">
            <v xml:space="preserve">          </v>
          </cell>
          <cell r="K1455">
            <v>7685545</v>
          </cell>
          <cell r="L1455">
            <v>68</v>
          </cell>
          <cell r="M1455" t="str">
            <v xml:space="preserve">EA </v>
          </cell>
          <cell r="N1455">
            <v>20211002</v>
          </cell>
          <cell r="O1455" t="str">
            <v>CNE2</v>
          </cell>
          <cell r="P1455" t="str">
            <v>EN03</v>
          </cell>
          <cell r="Q1455">
            <v>39.56</v>
          </cell>
          <cell r="R1455">
            <v>1</v>
          </cell>
          <cell r="S1455" t="str">
            <v xml:space="preserve"> </v>
          </cell>
          <cell r="T1455" t="str">
            <v xml:space="preserve">USD  </v>
          </cell>
          <cell r="U1455" t="str">
            <v>K</v>
          </cell>
          <cell r="V1455" t="str">
            <v xml:space="preserve"> </v>
          </cell>
          <cell r="W1455" t="str">
            <v xml:space="preserve">          </v>
          </cell>
          <cell r="X1455">
            <v>0</v>
          </cell>
          <cell r="Y1455">
            <v>502720</v>
          </cell>
          <cell r="Z1455">
            <v>42470</v>
          </cell>
          <cell r="AA1455">
            <v>6656</v>
          </cell>
          <cell r="AB1455" t="str">
            <v xml:space="preserve">rvolkman    </v>
          </cell>
          <cell r="AC1455" t="str">
            <v xml:space="preserve">ARSS2RQPF                                                                                                                           </v>
          </cell>
          <cell r="AD1455" t="str">
            <v xml:space="preserve">ARSS2RQPF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5" t="str">
            <v xml:space="preserve"> </v>
          </cell>
          <cell r="AF1455" t="str">
            <v>NP5</v>
          </cell>
          <cell r="AG1455" t="str">
            <v xml:space="preserve">jahorn      </v>
          </cell>
          <cell r="AH1455">
            <v>4502246879</v>
          </cell>
          <cell r="AI1455">
            <v>10</v>
          </cell>
          <cell r="AJ1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5" t="str">
            <v xml:space="preserve">                  </v>
          </cell>
          <cell r="AL1455">
            <v>1000527524</v>
          </cell>
          <cell r="AM1455" t="str">
            <v>X</v>
          </cell>
          <cell r="AN1455" t="str">
            <v>X</v>
          </cell>
          <cell r="AR1455">
            <v>20210909</v>
          </cell>
        </row>
        <row r="1456">
          <cell r="E1456" t="str">
            <v>ARSS4CEGPF</v>
          </cell>
          <cell r="F1456">
            <v>310</v>
          </cell>
          <cell r="G1456">
            <v>1000081891</v>
          </cell>
          <cell r="H1456" t="str">
            <v xml:space="preserve">          </v>
          </cell>
          <cell r="I1456" t="str">
            <v xml:space="preserve">          </v>
          </cell>
          <cell r="J1456" t="str">
            <v xml:space="preserve">          </v>
          </cell>
          <cell r="K1456">
            <v>7685545</v>
          </cell>
          <cell r="L1456">
            <v>420</v>
          </cell>
          <cell r="M1456" t="str">
            <v xml:space="preserve">EA </v>
          </cell>
          <cell r="N1456">
            <v>20210925</v>
          </cell>
          <cell r="O1456" t="str">
            <v>CNE2</v>
          </cell>
          <cell r="P1456" t="str">
            <v>EN03</v>
          </cell>
          <cell r="Q1456">
            <v>3.92</v>
          </cell>
          <cell r="R1456">
            <v>1</v>
          </cell>
          <cell r="S1456" t="str">
            <v xml:space="preserve"> </v>
          </cell>
          <cell r="T1456" t="str">
            <v xml:space="preserve">USD  </v>
          </cell>
          <cell r="U1456" t="str">
            <v>K</v>
          </cell>
          <cell r="V1456" t="str">
            <v xml:space="preserve"> </v>
          </cell>
          <cell r="W1456" t="str">
            <v xml:space="preserve">          </v>
          </cell>
          <cell r="X1456">
            <v>0</v>
          </cell>
          <cell r="Y1456">
            <v>502720</v>
          </cell>
          <cell r="Z1456">
            <v>42470</v>
          </cell>
          <cell r="AA1456">
            <v>6656</v>
          </cell>
          <cell r="AB1456" t="str">
            <v xml:space="preserve">rvolkman    </v>
          </cell>
          <cell r="AC1456" t="str">
            <v xml:space="preserve">ARSS4CEGPF                                                                                                                          </v>
          </cell>
          <cell r="AD1456" t="str">
            <v xml:space="preserve">ARSS4CEGPF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6" t="str">
            <v xml:space="preserve"> </v>
          </cell>
          <cell r="AF1456" t="str">
            <v>NP5</v>
          </cell>
          <cell r="AG1456" t="str">
            <v xml:space="preserve">jahorn      </v>
          </cell>
          <cell r="AH1456">
            <v>4502246880</v>
          </cell>
          <cell r="AI1456">
            <v>10</v>
          </cell>
          <cell r="AJ1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6" t="str">
            <v xml:space="preserve">                  </v>
          </cell>
          <cell r="AL1456">
            <v>1000527524</v>
          </cell>
          <cell r="AM1456" t="str">
            <v>X</v>
          </cell>
          <cell r="AN1456" t="str">
            <v>X</v>
          </cell>
          <cell r="AR1456">
            <v>20210909</v>
          </cell>
        </row>
        <row r="1457">
          <cell r="E1457" t="str">
            <v>ARSS4CEGSF</v>
          </cell>
          <cell r="F1457">
            <v>310</v>
          </cell>
          <cell r="G1457">
            <v>1000081891</v>
          </cell>
          <cell r="H1457" t="str">
            <v xml:space="preserve">          </v>
          </cell>
          <cell r="I1457" t="str">
            <v xml:space="preserve">          </v>
          </cell>
          <cell r="J1457" t="str">
            <v xml:space="preserve">          </v>
          </cell>
          <cell r="K1457">
            <v>7685545</v>
          </cell>
          <cell r="L1457">
            <v>420</v>
          </cell>
          <cell r="M1457" t="str">
            <v xml:space="preserve">EA </v>
          </cell>
          <cell r="N1457">
            <v>20210925</v>
          </cell>
          <cell r="O1457" t="str">
            <v>CNE2</v>
          </cell>
          <cell r="P1457" t="str">
            <v>EN03</v>
          </cell>
          <cell r="Q1457">
            <v>3.92</v>
          </cell>
          <cell r="R1457">
            <v>1</v>
          </cell>
          <cell r="S1457" t="str">
            <v xml:space="preserve"> </v>
          </cell>
          <cell r="T1457" t="str">
            <v xml:space="preserve">USD  </v>
          </cell>
          <cell r="U1457" t="str">
            <v>K</v>
          </cell>
          <cell r="V1457" t="str">
            <v xml:space="preserve"> </v>
          </cell>
          <cell r="W1457" t="str">
            <v xml:space="preserve">          </v>
          </cell>
          <cell r="X1457">
            <v>0</v>
          </cell>
          <cell r="Y1457">
            <v>502720</v>
          </cell>
          <cell r="Z1457">
            <v>42470</v>
          </cell>
          <cell r="AA1457">
            <v>6656</v>
          </cell>
          <cell r="AB1457" t="str">
            <v xml:space="preserve">rvolkman    </v>
          </cell>
          <cell r="AC1457" t="str">
            <v xml:space="preserve">ARSS4CEGSF                                                                                                                          </v>
          </cell>
          <cell r="AD1457" t="str">
            <v xml:space="preserve">ARSS4CEGSF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7" t="str">
            <v xml:space="preserve"> </v>
          </cell>
          <cell r="AF1457" t="str">
            <v>NP5</v>
          </cell>
          <cell r="AG1457" t="str">
            <v xml:space="preserve">jahorn      </v>
          </cell>
          <cell r="AH1457">
            <v>4502246881</v>
          </cell>
          <cell r="AI1457">
            <v>10</v>
          </cell>
          <cell r="AJ1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7" t="str">
            <v xml:space="preserve">                  </v>
          </cell>
          <cell r="AL1457">
            <v>1000527524</v>
          </cell>
          <cell r="AM1457" t="str">
            <v>X</v>
          </cell>
          <cell r="AN1457" t="str">
            <v>X</v>
          </cell>
          <cell r="AR1457">
            <v>20210909</v>
          </cell>
        </row>
        <row r="1458">
          <cell r="E1458" t="str">
            <v>ARSS2CEPF2</v>
          </cell>
          <cell r="F1458">
            <v>310</v>
          </cell>
          <cell r="G1458">
            <v>1000081891</v>
          </cell>
          <cell r="H1458" t="str">
            <v xml:space="preserve">          </v>
          </cell>
          <cell r="I1458" t="str">
            <v xml:space="preserve">          </v>
          </cell>
          <cell r="J1458" t="str">
            <v xml:space="preserve">          </v>
          </cell>
          <cell r="K1458">
            <v>7685545</v>
          </cell>
          <cell r="L1458">
            <v>116</v>
          </cell>
          <cell r="M1458" t="str">
            <v xml:space="preserve">EA </v>
          </cell>
          <cell r="N1458">
            <v>20210925</v>
          </cell>
          <cell r="O1458" t="str">
            <v>CNE2</v>
          </cell>
          <cell r="P1458" t="str">
            <v>EN03</v>
          </cell>
          <cell r="Q1458">
            <v>39.56</v>
          </cell>
          <cell r="R1458">
            <v>1</v>
          </cell>
          <cell r="S1458" t="str">
            <v xml:space="preserve"> </v>
          </cell>
          <cell r="T1458" t="str">
            <v xml:space="preserve">USD  </v>
          </cell>
          <cell r="U1458" t="str">
            <v>K</v>
          </cell>
          <cell r="V1458" t="str">
            <v xml:space="preserve"> </v>
          </cell>
          <cell r="W1458" t="str">
            <v xml:space="preserve">          </v>
          </cell>
          <cell r="X1458">
            <v>0</v>
          </cell>
          <cell r="Y1458">
            <v>502720</v>
          </cell>
          <cell r="Z1458">
            <v>42470</v>
          </cell>
          <cell r="AA1458">
            <v>6656</v>
          </cell>
          <cell r="AB1458" t="str">
            <v xml:space="preserve">rvolkman    </v>
          </cell>
          <cell r="AC1458" t="str">
            <v xml:space="preserve">ARSS2CEPF2                                                                                                                          </v>
          </cell>
          <cell r="AD1458" t="str">
            <v xml:space="preserve">ARSS2CEPF2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8" t="str">
            <v xml:space="preserve"> </v>
          </cell>
          <cell r="AF1458" t="str">
            <v>NP5</v>
          </cell>
          <cell r="AG1458" t="str">
            <v xml:space="preserve">jahorn      </v>
          </cell>
          <cell r="AH1458">
            <v>4502246882</v>
          </cell>
          <cell r="AI1458">
            <v>10</v>
          </cell>
          <cell r="AJ1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8" t="str">
            <v xml:space="preserve">                  </v>
          </cell>
          <cell r="AL1458">
            <v>1000527524</v>
          </cell>
          <cell r="AM1458" t="str">
            <v>X</v>
          </cell>
          <cell r="AN1458" t="str">
            <v>X</v>
          </cell>
          <cell r="AR1458">
            <v>20210909</v>
          </cell>
        </row>
        <row r="1459">
          <cell r="E1459" t="str">
            <v>ARSE4DOEX</v>
          </cell>
          <cell r="F1459">
            <v>310</v>
          </cell>
          <cell r="G1459">
            <v>1000081891</v>
          </cell>
          <cell r="H1459" t="str">
            <v xml:space="preserve">          </v>
          </cell>
          <cell r="I1459" t="str">
            <v xml:space="preserve">          </v>
          </cell>
          <cell r="J1459" t="str">
            <v xml:space="preserve">          </v>
          </cell>
          <cell r="K1459">
            <v>7685545</v>
          </cell>
          <cell r="L1459">
            <v>16</v>
          </cell>
          <cell r="M1459" t="str">
            <v xml:space="preserve">EA </v>
          </cell>
          <cell r="N1459">
            <v>20211002</v>
          </cell>
          <cell r="O1459" t="str">
            <v>CNE2</v>
          </cell>
          <cell r="P1459" t="str">
            <v>EN03</v>
          </cell>
          <cell r="Q1459">
            <v>56.7</v>
          </cell>
          <cell r="R1459">
            <v>1</v>
          </cell>
          <cell r="S1459" t="str">
            <v xml:space="preserve"> </v>
          </cell>
          <cell r="T1459" t="str">
            <v xml:space="preserve">USD  </v>
          </cell>
          <cell r="U1459" t="str">
            <v>K</v>
          </cell>
          <cell r="V1459" t="str">
            <v xml:space="preserve"> </v>
          </cell>
          <cell r="W1459" t="str">
            <v xml:space="preserve">          </v>
          </cell>
          <cell r="X1459">
            <v>0</v>
          </cell>
          <cell r="Y1459">
            <v>502720</v>
          </cell>
          <cell r="Z1459">
            <v>42470</v>
          </cell>
          <cell r="AA1459">
            <v>6656</v>
          </cell>
          <cell r="AB1459" t="str">
            <v xml:space="preserve">rvolkman    </v>
          </cell>
          <cell r="AC1459" t="str">
            <v xml:space="preserve">ARSE4DOEX                                                                                                                           </v>
          </cell>
          <cell r="AD1459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9" t="str">
            <v xml:space="preserve"> </v>
          </cell>
          <cell r="AF1459" t="str">
            <v>NP5</v>
          </cell>
          <cell r="AG1459" t="str">
            <v xml:space="preserve">jahorn      </v>
          </cell>
          <cell r="AH1459">
            <v>4502246883</v>
          </cell>
          <cell r="AI1459">
            <v>10</v>
          </cell>
          <cell r="AJ1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9" t="str">
            <v xml:space="preserve">                  </v>
          </cell>
          <cell r="AL1459">
            <v>1000527524</v>
          </cell>
          <cell r="AM1459" t="str">
            <v>X</v>
          </cell>
          <cell r="AN1459" t="str">
            <v>X</v>
          </cell>
          <cell r="AR1459">
            <v>20210909</v>
          </cell>
        </row>
        <row r="1460">
          <cell r="E1460" t="str">
            <v>A3SS2BPC</v>
          </cell>
          <cell r="F1460">
            <v>310</v>
          </cell>
          <cell r="G1460">
            <v>1000081891</v>
          </cell>
          <cell r="H1460" t="str">
            <v xml:space="preserve">          </v>
          </cell>
          <cell r="I1460" t="str">
            <v xml:space="preserve">          </v>
          </cell>
          <cell r="J1460" t="str">
            <v xml:space="preserve">          </v>
          </cell>
          <cell r="K1460">
            <v>7685545</v>
          </cell>
          <cell r="L1460">
            <v>64</v>
          </cell>
          <cell r="M1460" t="str">
            <v xml:space="preserve">EA </v>
          </cell>
          <cell r="N1460">
            <v>20211002</v>
          </cell>
          <cell r="O1460" t="str">
            <v>CNE2</v>
          </cell>
          <cell r="P1460" t="str">
            <v>EN03</v>
          </cell>
          <cell r="Q1460">
            <v>39.56</v>
          </cell>
          <cell r="R1460">
            <v>1</v>
          </cell>
          <cell r="S1460" t="str">
            <v xml:space="preserve"> </v>
          </cell>
          <cell r="T1460" t="str">
            <v xml:space="preserve">USD  </v>
          </cell>
          <cell r="U1460" t="str">
            <v>K</v>
          </cell>
          <cell r="V1460" t="str">
            <v xml:space="preserve"> </v>
          </cell>
          <cell r="W1460" t="str">
            <v xml:space="preserve">          </v>
          </cell>
          <cell r="X1460">
            <v>0</v>
          </cell>
          <cell r="Y1460">
            <v>502720</v>
          </cell>
          <cell r="Z1460">
            <v>42470</v>
          </cell>
          <cell r="AA1460">
            <v>6656</v>
          </cell>
          <cell r="AB1460" t="str">
            <v xml:space="preserve">rvolkman    </v>
          </cell>
          <cell r="AC1460" t="str">
            <v xml:space="preserve">A3SS2BPC                                                                                                                            </v>
          </cell>
          <cell r="AD1460" t="str">
            <v xml:space="preserve">A3SS2BPC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0" t="str">
            <v xml:space="preserve"> </v>
          </cell>
          <cell r="AF1460" t="str">
            <v>NP5</v>
          </cell>
          <cell r="AG1460" t="str">
            <v xml:space="preserve">rjpitkin    </v>
          </cell>
          <cell r="AH1460">
            <v>4502246884</v>
          </cell>
          <cell r="AI1460">
            <v>10</v>
          </cell>
          <cell r="AJ1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0" t="str">
            <v xml:space="preserve">                  </v>
          </cell>
          <cell r="AL1460">
            <v>1000528912</v>
          </cell>
          <cell r="AM1460" t="str">
            <v>X</v>
          </cell>
          <cell r="AN1460" t="str">
            <v>X</v>
          </cell>
          <cell r="AR1460">
            <v>20210909</v>
          </cell>
        </row>
        <row r="1461">
          <cell r="E1461" t="str">
            <v>A3SS2BPF</v>
          </cell>
          <cell r="F1461">
            <v>310</v>
          </cell>
          <cell r="G1461">
            <v>1000081891</v>
          </cell>
          <cell r="H1461" t="str">
            <v xml:space="preserve">          </v>
          </cell>
          <cell r="I1461" t="str">
            <v xml:space="preserve">          </v>
          </cell>
          <cell r="J1461" t="str">
            <v xml:space="preserve">          </v>
          </cell>
          <cell r="K1461">
            <v>7685545</v>
          </cell>
          <cell r="L1461">
            <v>36</v>
          </cell>
          <cell r="M1461" t="str">
            <v xml:space="preserve">EA </v>
          </cell>
          <cell r="N1461">
            <v>20211002</v>
          </cell>
          <cell r="O1461" t="str">
            <v>CNE2</v>
          </cell>
          <cell r="P1461" t="str">
            <v>EN03</v>
          </cell>
          <cell r="Q1461">
            <v>39.56</v>
          </cell>
          <cell r="R1461">
            <v>1</v>
          </cell>
          <cell r="S1461" t="str">
            <v xml:space="preserve"> </v>
          </cell>
          <cell r="T1461" t="str">
            <v xml:space="preserve">USD  </v>
          </cell>
          <cell r="U1461" t="str">
            <v>K</v>
          </cell>
          <cell r="V1461" t="str">
            <v xml:space="preserve"> </v>
          </cell>
          <cell r="W1461" t="str">
            <v xml:space="preserve">          </v>
          </cell>
          <cell r="X1461">
            <v>0</v>
          </cell>
          <cell r="Y1461">
            <v>502720</v>
          </cell>
          <cell r="Z1461">
            <v>42470</v>
          </cell>
          <cell r="AA1461">
            <v>6656</v>
          </cell>
          <cell r="AB1461" t="str">
            <v xml:space="preserve">rvolkman    </v>
          </cell>
          <cell r="AC1461" t="str">
            <v xml:space="preserve">A3SS2BPF                                                                                                                            </v>
          </cell>
          <cell r="AD1461" t="str">
            <v xml:space="preserve">A3SS2BPF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1" t="str">
            <v xml:space="preserve"> </v>
          </cell>
          <cell r="AF1461" t="str">
            <v>NP5</v>
          </cell>
          <cell r="AG1461" t="str">
            <v xml:space="preserve">rjpitkin    </v>
          </cell>
          <cell r="AH1461">
            <v>4502246885</v>
          </cell>
          <cell r="AI1461">
            <v>10</v>
          </cell>
          <cell r="AJ1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1" t="str">
            <v xml:space="preserve">                  </v>
          </cell>
          <cell r="AL1461">
            <v>1000528912</v>
          </cell>
          <cell r="AM1461" t="str">
            <v>X</v>
          </cell>
          <cell r="AN1461" t="str">
            <v>X</v>
          </cell>
          <cell r="AR1461">
            <v>20210909</v>
          </cell>
        </row>
        <row r="1462">
          <cell r="E1462" t="str">
            <v>A3SS2BSC</v>
          </cell>
          <cell r="F1462">
            <v>310</v>
          </cell>
          <cell r="G1462">
            <v>1000081891</v>
          </cell>
          <cell r="H1462" t="str">
            <v xml:space="preserve">          </v>
          </cell>
          <cell r="I1462" t="str">
            <v xml:space="preserve">          </v>
          </cell>
          <cell r="J1462" t="str">
            <v xml:space="preserve">          </v>
          </cell>
          <cell r="K1462">
            <v>7685545</v>
          </cell>
          <cell r="L1462">
            <v>60</v>
          </cell>
          <cell r="M1462" t="str">
            <v xml:space="preserve">EA </v>
          </cell>
          <cell r="N1462">
            <v>20211002</v>
          </cell>
          <cell r="O1462" t="str">
            <v>CNE2</v>
          </cell>
          <cell r="P1462" t="str">
            <v>EN03</v>
          </cell>
          <cell r="Q1462">
            <v>40.43</v>
          </cell>
          <cell r="R1462">
            <v>1</v>
          </cell>
          <cell r="S1462" t="str">
            <v xml:space="preserve"> </v>
          </cell>
          <cell r="T1462" t="str">
            <v xml:space="preserve">USD  </v>
          </cell>
          <cell r="U1462" t="str">
            <v>K</v>
          </cell>
          <cell r="V1462" t="str">
            <v xml:space="preserve"> </v>
          </cell>
          <cell r="W1462" t="str">
            <v xml:space="preserve">          </v>
          </cell>
          <cell r="X1462">
            <v>0</v>
          </cell>
          <cell r="Y1462">
            <v>502720</v>
          </cell>
          <cell r="Z1462">
            <v>42470</v>
          </cell>
          <cell r="AA1462">
            <v>6656</v>
          </cell>
          <cell r="AB1462" t="str">
            <v xml:space="preserve">rvolkman    </v>
          </cell>
          <cell r="AC1462" t="str">
            <v xml:space="preserve">A3SS2BSC                                                                                                                            </v>
          </cell>
          <cell r="AD1462" t="str">
            <v xml:space="preserve">A3SS2BSC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2" t="str">
            <v xml:space="preserve"> </v>
          </cell>
          <cell r="AF1462" t="str">
            <v>NP5</v>
          </cell>
          <cell r="AG1462" t="str">
            <v xml:space="preserve">rjpitkin    </v>
          </cell>
          <cell r="AH1462">
            <v>4502246886</v>
          </cell>
          <cell r="AI1462">
            <v>10</v>
          </cell>
          <cell r="AJ1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2" t="str">
            <v xml:space="preserve">                  </v>
          </cell>
          <cell r="AL1462">
            <v>1000528912</v>
          </cell>
          <cell r="AM1462" t="str">
            <v>X</v>
          </cell>
          <cell r="AN1462" t="str">
            <v>X</v>
          </cell>
          <cell r="AR1462">
            <v>20210909</v>
          </cell>
        </row>
        <row r="1463">
          <cell r="E1463" t="str">
            <v>ARSU2RQSF</v>
          </cell>
          <cell r="F1463">
            <v>310</v>
          </cell>
          <cell r="G1463">
            <v>1000016047</v>
          </cell>
          <cell r="H1463" t="str">
            <v xml:space="preserve">          </v>
          </cell>
          <cell r="I1463" t="str">
            <v xml:space="preserve">          </v>
          </cell>
          <cell r="J1463" t="str">
            <v xml:space="preserve">          </v>
          </cell>
          <cell r="K1463">
            <v>7685545</v>
          </cell>
          <cell r="L1463">
            <v>68</v>
          </cell>
          <cell r="M1463" t="str">
            <v xml:space="preserve">EA </v>
          </cell>
          <cell r="N1463">
            <v>20210925</v>
          </cell>
          <cell r="O1463" t="str">
            <v>CNE2</v>
          </cell>
          <cell r="P1463" t="str">
            <v>EN01</v>
          </cell>
          <cell r="Q1463">
            <v>40.909999999999997</v>
          </cell>
          <cell r="R1463">
            <v>1</v>
          </cell>
          <cell r="S1463" t="str">
            <v xml:space="preserve"> </v>
          </cell>
          <cell r="T1463" t="str">
            <v xml:space="preserve">USD  </v>
          </cell>
          <cell r="U1463" t="str">
            <v>K</v>
          </cell>
          <cell r="V1463" t="str">
            <v xml:space="preserve"> </v>
          </cell>
          <cell r="W1463" t="str">
            <v xml:space="preserve">          </v>
          </cell>
          <cell r="X1463">
            <v>0</v>
          </cell>
          <cell r="Y1463">
            <v>502720</v>
          </cell>
          <cell r="Z1463">
            <v>42470</v>
          </cell>
          <cell r="AA1463">
            <v>6656</v>
          </cell>
          <cell r="AB1463" t="str">
            <v xml:space="preserve">rvolkman    </v>
          </cell>
          <cell r="AC1463" t="str">
            <v xml:space="preserve">ARSU2RQSF                                                                                                                           </v>
          </cell>
          <cell r="AD1463" t="str">
            <v xml:space="preserve">ARSU2RQSF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3" t="str">
            <v xml:space="preserve"> </v>
          </cell>
          <cell r="AF1463" t="str">
            <v>NP5</v>
          </cell>
          <cell r="AG1463" t="str">
            <v xml:space="preserve">rjpitkin    </v>
          </cell>
          <cell r="AH1463">
            <v>4502246851</v>
          </cell>
          <cell r="AI1463">
            <v>10</v>
          </cell>
          <cell r="AJ1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3" t="str">
            <v xml:space="preserve">                  </v>
          </cell>
          <cell r="AL1463">
            <v>1000527524</v>
          </cell>
          <cell r="AM1463" t="str">
            <v>X</v>
          </cell>
          <cell r="AN1463" t="str">
            <v>X</v>
          </cell>
          <cell r="AR1463">
            <v>20210909</v>
          </cell>
        </row>
        <row r="1464">
          <cell r="E1464" t="str">
            <v>A3SS2BSF</v>
          </cell>
          <cell r="F1464">
            <v>310</v>
          </cell>
          <cell r="G1464">
            <v>1000081891</v>
          </cell>
          <cell r="H1464" t="str">
            <v xml:space="preserve">          </v>
          </cell>
          <cell r="I1464" t="str">
            <v xml:space="preserve">          </v>
          </cell>
          <cell r="J1464" t="str">
            <v xml:space="preserve">          </v>
          </cell>
          <cell r="K1464">
            <v>7685545</v>
          </cell>
          <cell r="L1464">
            <v>32</v>
          </cell>
          <cell r="M1464" t="str">
            <v xml:space="preserve">EA </v>
          </cell>
          <cell r="N1464">
            <v>20211002</v>
          </cell>
          <cell r="O1464" t="str">
            <v>CNE2</v>
          </cell>
          <cell r="P1464" t="str">
            <v>EN03</v>
          </cell>
          <cell r="Q1464">
            <v>40.43</v>
          </cell>
          <cell r="R1464">
            <v>1</v>
          </cell>
          <cell r="S1464" t="str">
            <v xml:space="preserve"> </v>
          </cell>
          <cell r="T1464" t="str">
            <v xml:space="preserve">USD  </v>
          </cell>
          <cell r="U1464" t="str">
            <v>K</v>
          </cell>
          <cell r="V1464" t="str">
            <v xml:space="preserve"> </v>
          </cell>
          <cell r="W1464" t="str">
            <v xml:space="preserve">          </v>
          </cell>
          <cell r="X1464">
            <v>0</v>
          </cell>
          <cell r="Y1464">
            <v>502720</v>
          </cell>
          <cell r="Z1464">
            <v>42470</v>
          </cell>
          <cell r="AA1464">
            <v>6656</v>
          </cell>
          <cell r="AB1464" t="str">
            <v xml:space="preserve">rvolkman    </v>
          </cell>
          <cell r="AC1464" t="str">
            <v xml:space="preserve">A3SS2BSF                                                                                                                            </v>
          </cell>
          <cell r="AD1464" t="str">
            <v xml:space="preserve">A3SS2BSF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4" t="str">
            <v xml:space="preserve"> </v>
          </cell>
          <cell r="AF1464" t="str">
            <v>NP5</v>
          </cell>
          <cell r="AG1464" t="str">
            <v xml:space="preserve">rjpitkin    </v>
          </cell>
          <cell r="AH1464">
            <v>4502246887</v>
          </cell>
          <cell r="AI1464">
            <v>10</v>
          </cell>
          <cell r="AJ1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4" t="str">
            <v xml:space="preserve">                  </v>
          </cell>
          <cell r="AL1464">
            <v>1000528912</v>
          </cell>
          <cell r="AM1464" t="str">
            <v>X</v>
          </cell>
          <cell r="AN1464" t="str">
            <v>X</v>
          </cell>
          <cell r="AR1464">
            <v>20210909</v>
          </cell>
        </row>
        <row r="1465">
          <cell r="E1465" t="str">
            <v>A3SS4BPC</v>
          </cell>
          <cell r="F1465">
            <v>310</v>
          </cell>
          <cell r="G1465">
            <v>1000081891</v>
          </cell>
          <cell r="H1465" t="str">
            <v xml:space="preserve">          </v>
          </cell>
          <cell r="I1465" t="str">
            <v xml:space="preserve">          </v>
          </cell>
          <cell r="J1465" t="str">
            <v xml:space="preserve">          </v>
          </cell>
          <cell r="K1465">
            <v>7685545</v>
          </cell>
          <cell r="L1465">
            <v>56</v>
          </cell>
          <cell r="M1465" t="str">
            <v xml:space="preserve">EA </v>
          </cell>
          <cell r="N1465">
            <v>20211002</v>
          </cell>
          <cell r="O1465" t="str">
            <v>CNE2</v>
          </cell>
          <cell r="P1465" t="str">
            <v>EN03</v>
          </cell>
          <cell r="Q1465">
            <v>40.83</v>
          </cell>
          <cell r="R1465">
            <v>1</v>
          </cell>
          <cell r="S1465" t="str">
            <v xml:space="preserve"> </v>
          </cell>
          <cell r="T1465" t="str">
            <v xml:space="preserve">USD  </v>
          </cell>
          <cell r="U1465" t="str">
            <v>K</v>
          </cell>
          <cell r="V1465" t="str">
            <v xml:space="preserve"> </v>
          </cell>
          <cell r="W1465" t="str">
            <v xml:space="preserve">          </v>
          </cell>
          <cell r="X1465">
            <v>0</v>
          </cell>
          <cell r="Y1465">
            <v>502720</v>
          </cell>
          <cell r="Z1465">
            <v>42470</v>
          </cell>
          <cell r="AA1465">
            <v>6656</v>
          </cell>
          <cell r="AB1465" t="str">
            <v xml:space="preserve">rvolkman    </v>
          </cell>
          <cell r="AC1465" t="str">
            <v xml:space="preserve">A3SS4BPC                                                                                                                            </v>
          </cell>
          <cell r="AD1465" t="str">
            <v xml:space="preserve">A3SS4BPC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5" t="str">
            <v xml:space="preserve"> </v>
          </cell>
          <cell r="AF1465" t="str">
            <v>NP5</v>
          </cell>
          <cell r="AG1465" t="str">
            <v xml:space="preserve">rjpitkin    </v>
          </cell>
          <cell r="AH1465">
            <v>4502246888</v>
          </cell>
          <cell r="AI1465">
            <v>10</v>
          </cell>
          <cell r="AJ1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5" t="str">
            <v xml:space="preserve">                  </v>
          </cell>
          <cell r="AL1465">
            <v>1000528912</v>
          </cell>
          <cell r="AM1465" t="str">
            <v>X</v>
          </cell>
          <cell r="AN1465" t="str">
            <v>X</v>
          </cell>
          <cell r="AR1465">
            <v>20210909</v>
          </cell>
        </row>
        <row r="1466">
          <cell r="E1466" t="str">
            <v>A3SS4BPF</v>
          </cell>
          <cell r="F1466">
            <v>310</v>
          </cell>
          <cell r="G1466">
            <v>1000081891</v>
          </cell>
          <cell r="H1466" t="str">
            <v xml:space="preserve">          </v>
          </cell>
          <cell r="I1466" t="str">
            <v xml:space="preserve">          </v>
          </cell>
          <cell r="J1466" t="str">
            <v xml:space="preserve">          </v>
          </cell>
          <cell r="K1466">
            <v>7685545</v>
          </cell>
          <cell r="L1466">
            <v>32</v>
          </cell>
          <cell r="M1466" t="str">
            <v xml:space="preserve">EA </v>
          </cell>
          <cell r="N1466">
            <v>20210619</v>
          </cell>
          <cell r="O1466" t="str">
            <v>CNE2</v>
          </cell>
          <cell r="P1466" t="str">
            <v>EN03</v>
          </cell>
          <cell r="Q1466">
            <v>40.83</v>
          </cell>
          <cell r="R1466">
            <v>1</v>
          </cell>
          <cell r="S1466" t="str">
            <v xml:space="preserve"> </v>
          </cell>
          <cell r="T1466" t="str">
            <v xml:space="preserve">USD  </v>
          </cell>
          <cell r="U1466" t="str">
            <v>K</v>
          </cell>
          <cell r="V1466" t="str">
            <v xml:space="preserve"> </v>
          </cell>
          <cell r="W1466" t="str">
            <v xml:space="preserve">          </v>
          </cell>
          <cell r="X1466">
            <v>0</v>
          </cell>
          <cell r="Y1466">
            <v>502720</v>
          </cell>
          <cell r="Z1466">
            <v>42470</v>
          </cell>
          <cell r="AA1466">
            <v>6656</v>
          </cell>
          <cell r="AB1466" t="str">
            <v xml:space="preserve">rvolkman    </v>
          </cell>
          <cell r="AC1466" t="str">
            <v xml:space="preserve">A3SS4BPF                                                                                                                            </v>
          </cell>
          <cell r="AD1466" t="str">
            <v xml:space="preserve">A3SS4BPF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6" t="str">
            <v xml:space="preserve"> </v>
          </cell>
          <cell r="AF1466" t="str">
            <v>NP5</v>
          </cell>
          <cell r="AG1466" t="str">
            <v xml:space="preserve">rjpitkin    </v>
          </cell>
          <cell r="AH1466">
            <v>4502246889</v>
          </cell>
          <cell r="AI1466">
            <v>10</v>
          </cell>
          <cell r="AJ1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6" t="str">
            <v xml:space="preserve">                  </v>
          </cell>
          <cell r="AL1466">
            <v>1000528912</v>
          </cell>
          <cell r="AM1466" t="str">
            <v>X</v>
          </cell>
          <cell r="AN1466" t="str">
            <v>X</v>
          </cell>
          <cell r="AR1466">
            <v>20210909</v>
          </cell>
        </row>
        <row r="1467">
          <cell r="E1467" t="str">
            <v>A3SS4BSC</v>
          </cell>
          <cell r="F1467">
            <v>310</v>
          </cell>
          <cell r="G1467">
            <v>1000081891</v>
          </cell>
          <cell r="H1467" t="str">
            <v xml:space="preserve">          </v>
          </cell>
          <cell r="I1467" t="str">
            <v xml:space="preserve">          </v>
          </cell>
          <cell r="J1467" t="str">
            <v xml:space="preserve">          </v>
          </cell>
          <cell r="K1467">
            <v>7685545</v>
          </cell>
          <cell r="L1467">
            <v>56</v>
          </cell>
          <cell r="M1467" t="str">
            <v xml:space="preserve">EA </v>
          </cell>
          <cell r="N1467">
            <v>20211002</v>
          </cell>
          <cell r="O1467" t="str">
            <v>CNE2</v>
          </cell>
          <cell r="P1467" t="str">
            <v>EN03</v>
          </cell>
          <cell r="Q1467">
            <v>41.7</v>
          </cell>
          <cell r="R1467">
            <v>1</v>
          </cell>
          <cell r="S1467" t="str">
            <v xml:space="preserve"> </v>
          </cell>
          <cell r="T1467" t="str">
            <v xml:space="preserve">USD  </v>
          </cell>
          <cell r="U1467" t="str">
            <v>K</v>
          </cell>
          <cell r="V1467" t="str">
            <v xml:space="preserve"> </v>
          </cell>
          <cell r="W1467" t="str">
            <v xml:space="preserve">          </v>
          </cell>
          <cell r="X1467">
            <v>0</v>
          </cell>
          <cell r="Y1467">
            <v>502720</v>
          </cell>
          <cell r="Z1467">
            <v>42470</v>
          </cell>
          <cell r="AA1467">
            <v>6656</v>
          </cell>
          <cell r="AB1467" t="str">
            <v xml:space="preserve">rvolkman    </v>
          </cell>
          <cell r="AC1467" t="str">
            <v xml:space="preserve">A3SS4BSC                                                                                                                            </v>
          </cell>
          <cell r="AD1467" t="str">
            <v xml:space="preserve">A3SS4BSC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7" t="str">
            <v xml:space="preserve"> </v>
          </cell>
          <cell r="AF1467" t="str">
            <v>NP5</v>
          </cell>
          <cell r="AG1467" t="str">
            <v xml:space="preserve">rjpitkin    </v>
          </cell>
          <cell r="AH1467">
            <v>4502246890</v>
          </cell>
          <cell r="AI1467">
            <v>10</v>
          </cell>
          <cell r="AJ1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7" t="str">
            <v xml:space="preserve">                  </v>
          </cell>
          <cell r="AL1467">
            <v>1000528912</v>
          </cell>
          <cell r="AM1467" t="str">
            <v>X</v>
          </cell>
          <cell r="AN1467" t="str">
            <v>X</v>
          </cell>
          <cell r="AR1467">
            <v>20210909</v>
          </cell>
        </row>
        <row r="1468">
          <cell r="E1468" t="str">
            <v>A3SS4BSF</v>
          </cell>
          <cell r="F1468">
            <v>310</v>
          </cell>
          <cell r="G1468">
            <v>1000081891</v>
          </cell>
          <cell r="H1468" t="str">
            <v xml:space="preserve">          </v>
          </cell>
          <cell r="I1468" t="str">
            <v xml:space="preserve">          </v>
          </cell>
          <cell r="J1468" t="str">
            <v xml:space="preserve">          </v>
          </cell>
          <cell r="K1468">
            <v>7685545</v>
          </cell>
          <cell r="L1468">
            <v>28</v>
          </cell>
          <cell r="M1468" t="str">
            <v xml:space="preserve">EA </v>
          </cell>
          <cell r="N1468">
            <v>20210619</v>
          </cell>
          <cell r="O1468" t="str">
            <v>CNE2</v>
          </cell>
          <cell r="P1468" t="str">
            <v>EN03</v>
          </cell>
          <cell r="Q1468">
            <v>41.7</v>
          </cell>
          <cell r="R1468">
            <v>1</v>
          </cell>
          <cell r="S1468" t="str">
            <v xml:space="preserve"> </v>
          </cell>
          <cell r="T1468" t="str">
            <v xml:space="preserve">USD  </v>
          </cell>
          <cell r="U1468" t="str">
            <v>K</v>
          </cell>
          <cell r="V1468" t="str">
            <v xml:space="preserve"> </v>
          </cell>
          <cell r="W1468" t="str">
            <v xml:space="preserve">          </v>
          </cell>
          <cell r="X1468">
            <v>0</v>
          </cell>
          <cell r="Y1468">
            <v>502720</v>
          </cell>
          <cell r="Z1468">
            <v>42470</v>
          </cell>
          <cell r="AA1468">
            <v>6656</v>
          </cell>
          <cell r="AB1468" t="str">
            <v xml:space="preserve">rvolkman    </v>
          </cell>
          <cell r="AC1468" t="str">
            <v xml:space="preserve">A3SS4BSF                                                                                                                            </v>
          </cell>
          <cell r="AD1468" t="str">
            <v xml:space="preserve">A3SS4BSF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8" t="str">
            <v xml:space="preserve"> </v>
          </cell>
          <cell r="AF1468" t="str">
            <v>NP5</v>
          </cell>
          <cell r="AG1468" t="str">
            <v xml:space="preserve">rjpitkin    </v>
          </cell>
          <cell r="AH1468">
            <v>4502246891</v>
          </cell>
          <cell r="AI1468">
            <v>10</v>
          </cell>
          <cell r="AJ1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8" t="str">
            <v xml:space="preserve">                  </v>
          </cell>
          <cell r="AL1468">
            <v>1000528912</v>
          </cell>
          <cell r="AM1468" t="str">
            <v>X</v>
          </cell>
          <cell r="AN1468" t="str">
            <v>X</v>
          </cell>
          <cell r="AR1468">
            <v>20210909</v>
          </cell>
        </row>
        <row r="1469">
          <cell r="E1469" t="str">
            <v>A3SS8BPC</v>
          </cell>
          <cell r="F1469">
            <v>310</v>
          </cell>
          <cell r="G1469">
            <v>1000081891</v>
          </cell>
          <cell r="H1469" t="str">
            <v xml:space="preserve">          </v>
          </cell>
          <cell r="I1469" t="str">
            <v xml:space="preserve">          </v>
          </cell>
          <cell r="J1469" t="str">
            <v xml:space="preserve">          </v>
          </cell>
          <cell r="K1469">
            <v>7685545</v>
          </cell>
          <cell r="L1469">
            <v>60</v>
          </cell>
          <cell r="M1469" t="str">
            <v xml:space="preserve">EA </v>
          </cell>
          <cell r="N1469">
            <v>20210327</v>
          </cell>
          <cell r="O1469" t="str">
            <v>CNE2</v>
          </cell>
          <cell r="P1469" t="str">
            <v>EN03</v>
          </cell>
          <cell r="Q1469">
            <v>40.79</v>
          </cell>
          <cell r="R1469">
            <v>1</v>
          </cell>
          <cell r="S1469" t="str">
            <v xml:space="preserve"> </v>
          </cell>
          <cell r="T1469" t="str">
            <v xml:space="preserve">USD  </v>
          </cell>
          <cell r="U1469" t="str">
            <v>K</v>
          </cell>
          <cell r="V1469" t="str">
            <v xml:space="preserve"> </v>
          </cell>
          <cell r="W1469" t="str">
            <v xml:space="preserve">          </v>
          </cell>
          <cell r="X1469">
            <v>0</v>
          </cell>
          <cell r="Y1469">
            <v>502720</v>
          </cell>
          <cell r="Z1469">
            <v>42470</v>
          </cell>
          <cell r="AA1469">
            <v>6656</v>
          </cell>
          <cell r="AB1469" t="str">
            <v xml:space="preserve">rvolkman    </v>
          </cell>
          <cell r="AC1469" t="str">
            <v xml:space="preserve">A3SS8BPC                                                                                                                            </v>
          </cell>
          <cell r="AD1469" t="str">
            <v xml:space="preserve">A3SS8BPC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9" t="str">
            <v xml:space="preserve"> </v>
          </cell>
          <cell r="AF1469" t="str">
            <v>NP5</v>
          </cell>
          <cell r="AG1469" t="str">
            <v xml:space="preserve">rjpitkin    </v>
          </cell>
          <cell r="AH1469">
            <v>4502246892</v>
          </cell>
          <cell r="AI1469">
            <v>10</v>
          </cell>
          <cell r="AJ1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9" t="str">
            <v xml:space="preserve">                  </v>
          </cell>
          <cell r="AL1469">
            <v>1000528912</v>
          </cell>
          <cell r="AM1469" t="str">
            <v>X</v>
          </cell>
          <cell r="AN1469" t="str">
            <v>X</v>
          </cell>
          <cell r="AR1469">
            <v>20210909</v>
          </cell>
        </row>
        <row r="1470">
          <cell r="E1470" t="str">
            <v>A3SS8BPF</v>
          </cell>
          <cell r="F1470">
            <v>310</v>
          </cell>
          <cell r="G1470">
            <v>1000081891</v>
          </cell>
          <cell r="H1470" t="str">
            <v xml:space="preserve">          </v>
          </cell>
          <cell r="I1470" t="str">
            <v xml:space="preserve">          </v>
          </cell>
          <cell r="J1470" t="str">
            <v xml:space="preserve">          </v>
          </cell>
          <cell r="K1470">
            <v>7685545</v>
          </cell>
          <cell r="L1470">
            <v>36</v>
          </cell>
          <cell r="M1470" t="str">
            <v xml:space="preserve">EA </v>
          </cell>
          <cell r="N1470">
            <v>20210327</v>
          </cell>
          <cell r="O1470" t="str">
            <v>CNE2</v>
          </cell>
          <cell r="P1470" t="str">
            <v>EN03</v>
          </cell>
          <cell r="Q1470">
            <v>40.79</v>
          </cell>
          <cell r="R1470">
            <v>1</v>
          </cell>
          <cell r="S1470" t="str">
            <v xml:space="preserve"> </v>
          </cell>
          <cell r="T1470" t="str">
            <v xml:space="preserve">USD  </v>
          </cell>
          <cell r="U1470" t="str">
            <v>K</v>
          </cell>
          <cell r="V1470" t="str">
            <v xml:space="preserve"> </v>
          </cell>
          <cell r="W1470" t="str">
            <v xml:space="preserve">          </v>
          </cell>
          <cell r="X1470">
            <v>0</v>
          </cell>
          <cell r="Y1470">
            <v>502720</v>
          </cell>
          <cell r="Z1470">
            <v>42470</v>
          </cell>
          <cell r="AA1470">
            <v>6656</v>
          </cell>
          <cell r="AB1470" t="str">
            <v xml:space="preserve">rvolkman    </v>
          </cell>
          <cell r="AC1470" t="str">
            <v xml:space="preserve">A3SS8BPF                                                                                                                            </v>
          </cell>
          <cell r="AD1470" t="str">
            <v xml:space="preserve">A3SS8BPF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0" t="str">
            <v xml:space="preserve"> </v>
          </cell>
          <cell r="AF1470" t="str">
            <v>NP5</v>
          </cell>
          <cell r="AG1470" t="str">
            <v xml:space="preserve">rjpitkin    </v>
          </cell>
          <cell r="AH1470">
            <v>4502246893</v>
          </cell>
          <cell r="AI1470">
            <v>10</v>
          </cell>
          <cell r="AJ1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0" t="str">
            <v xml:space="preserve">                  </v>
          </cell>
          <cell r="AL1470">
            <v>1000528912</v>
          </cell>
          <cell r="AM1470" t="str">
            <v>X</v>
          </cell>
          <cell r="AN1470" t="str">
            <v>X</v>
          </cell>
          <cell r="AR1470">
            <v>20210909</v>
          </cell>
        </row>
        <row r="1471">
          <cell r="E1471" t="str">
            <v>A3SS8BSC</v>
          </cell>
          <cell r="F1471">
            <v>310</v>
          </cell>
          <cell r="G1471">
            <v>1000081891</v>
          </cell>
          <cell r="H1471" t="str">
            <v xml:space="preserve">          </v>
          </cell>
          <cell r="I1471" t="str">
            <v xml:space="preserve">          </v>
          </cell>
          <cell r="J1471" t="str">
            <v xml:space="preserve">          </v>
          </cell>
          <cell r="K1471">
            <v>7685545</v>
          </cell>
          <cell r="L1471">
            <v>56</v>
          </cell>
          <cell r="M1471" t="str">
            <v xml:space="preserve">EA </v>
          </cell>
          <cell r="N1471">
            <v>20210327</v>
          </cell>
          <cell r="O1471" t="str">
            <v>CNE2</v>
          </cell>
          <cell r="P1471" t="str">
            <v>EN03</v>
          </cell>
          <cell r="Q1471">
            <v>41.66</v>
          </cell>
          <cell r="R1471">
            <v>1</v>
          </cell>
          <cell r="S1471" t="str">
            <v xml:space="preserve"> </v>
          </cell>
          <cell r="T1471" t="str">
            <v xml:space="preserve">USD  </v>
          </cell>
          <cell r="U1471" t="str">
            <v>K</v>
          </cell>
          <cell r="V1471" t="str">
            <v xml:space="preserve"> </v>
          </cell>
          <cell r="W1471" t="str">
            <v xml:space="preserve">          </v>
          </cell>
          <cell r="X1471">
            <v>0</v>
          </cell>
          <cell r="Y1471">
            <v>502720</v>
          </cell>
          <cell r="Z1471">
            <v>42470</v>
          </cell>
          <cell r="AA1471">
            <v>6656</v>
          </cell>
          <cell r="AB1471" t="str">
            <v xml:space="preserve">rvolkman    </v>
          </cell>
          <cell r="AC1471" t="str">
            <v xml:space="preserve">A3SS8BSC                                                                                                                            </v>
          </cell>
          <cell r="AD1471" t="str">
            <v xml:space="preserve">A3SS8BSC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1" t="str">
            <v xml:space="preserve"> </v>
          </cell>
          <cell r="AF1471" t="str">
            <v>NP5</v>
          </cell>
          <cell r="AG1471" t="str">
            <v xml:space="preserve">rjpitkin    </v>
          </cell>
          <cell r="AH1471">
            <v>4502246894</v>
          </cell>
          <cell r="AI1471">
            <v>10</v>
          </cell>
          <cell r="AJ1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1" t="str">
            <v xml:space="preserve">                  </v>
          </cell>
          <cell r="AL1471">
            <v>1000528912</v>
          </cell>
          <cell r="AM1471" t="str">
            <v>X</v>
          </cell>
          <cell r="AN1471" t="str">
            <v>X</v>
          </cell>
          <cell r="AR1471">
            <v>20210909</v>
          </cell>
        </row>
        <row r="1472">
          <cell r="E1472" t="str">
            <v>A3SS8BSF</v>
          </cell>
          <cell r="F1472">
            <v>310</v>
          </cell>
          <cell r="G1472">
            <v>1000081891</v>
          </cell>
          <cell r="H1472" t="str">
            <v xml:space="preserve">          </v>
          </cell>
          <cell r="I1472" t="str">
            <v xml:space="preserve">          </v>
          </cell>
          <cell r="J1472" t="str">
            <v xml:space="preserve">          </v>
          </cell>
          <cell r="K1472">
            <v>7685545</v>
          </cell>
          <cell r="L1472">
            <v>32</v>
          </cell>
          <cell r="M1472" t="str">
            <v xml:space="preserve">EA </v>
          </cell>
          <cell r="N1472">
            <v>20210327</v>
          </cell>
          <cell r="O1472" t="str">
            <v>CNE2</v>
          </cell>
          <cell r="P1472" t="str">
            <v>EN03</v>
          </cell>
          <cell r="Q1472">
            <v>41.66</v>
          </cell>
          <cell r="R1472">
            <v>1</v>
          </cell>
          <cell r="S1472" t="str">
            <v xml:space="preserve"> </v>
          </cell>
          <cell r="T1472" t="str">
            <v xml:space="preserve">USD  </v>
          </cell>
          <cell r="U1472" t="str">
            <v>K</v>
          </cell>
          <cell r="V1472" t="str">
            <v xml:space="preserve"> </v>
          </cell>
          <cell r="W1472" t="str">
            <v xml:space="preserve">          </v>
          </cell>
          <cell r="X1472">
            <v>0</v>
          </cell>
          <cell r="Y1472">
            <v>502720</v>
          </cell>
          <cell r="Z1472">
            <v>42470</v>
          </cell>
          <cell r="AA1472">
            <v>6656</v>
          </cell>
          <cell r="AB1472" t="str">
            <v xml:space="preserve">rvolkman    </v>
          </cell>
          <cell r="AC1472" t="str">
            <v xml:space="preserve">A3SS8BSF                                                                                                                            </v>
          </cell>
          <cell r="AD1472" t="str">
            <v xml:space="preserve">A3SS8BSF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2" t="str">
            <v xml:space="preserve"> </v>
          </cell>
          <cell r="AF1472" t="str">
            <v>NP5</v>
          </cell>
          <cell r="AG1472" t="str">
            <v xml:space="preserve">rjpitkin    </v>
          </cell>
          <cell r="AH1472">
            <v>4502246895</v>
          </cell>
          <cell r="AI1472">
            <v>10</v>
          </cell>
          <cell r="AJ1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2" t="str">
            <v xml:space="preserve">                  </v>
          </cell>
          <cell r="AL1472">
            <v>1000528912</v>
          </cell>
          <cell r="AM1472" t="str">
            <v>X</v>
          </cell>
          <cell r="AN1472" t="str">
            <v>X</v>
          </cell>
          <cell r="AR1472">
            <v>20210909</v>
          </cell>
        </row>
        <row r="1473">
          <cell r="E1473" t="str">
            <v>BHS4TA3AFP_VAT</v>
          </cell>
          <cell r="F1473">
            <v>310</v>
          </cell>
          <cell r="G1473">
            <v>1000081891</v>
          </cell>
          <cell r="H1473" t="str">
            <v xml:space="preserve">          </v>
          </cell>
          <cell r="I1473" t="str">
            <v xml:space="preserve">          </v>
          </cell>
          <cell r="J1473" t="str">
            <v xml:space="preserve">          </v>
          </cell>
          <cell r="K1473">
            <v>7685545</v>
          </cell>
          <cell r="L1473">
            <v>1</v>
          </cell>
          <cell r="M1473" t="str">
            <v xml:space="preserve">EA </v>
          </cell>
          <cell r="N1473">
            <v>20210918</v>
          </cell>
          <cell r="O1473" t="str">
            <v>CNE2</v>
          </cell>
          <cell r="P1473" t="str">
            <v>EN03</v>
          </cell>
          <cell r="Q1473">
            <v>61.29</v>
          </cell>
          <cell r="R1473">
            <v>1</v>
          </cell>
          <cell r="S1473" t="str">
            <v xml:space="preserve"> </v>
          </cell>
          <cell r="T1473" t="str">
            <v xml:space="preserve">USD  </v>
          </cell>
          <cell r="U1473" t="str">
            <v>K</v>
          </cell>
          <cell r="V1473" t="str">
            <v xml:space="preserve"> </v>
          </cell>
          <cell r="W1473" t="str">
            <v xml:space="preserve">          </v>
          </cell>
          <cell r="X1473">
            <v>0</v>
          </cell>
          <cell r="Y1473">
            <v>502720</v>
          </cell>
          <cell r="Z1473">
            <v>42470</v>
          </cell>
          <cell r="AA1473">
            <v>6656</v>
          </cell>
          <cell r="AB1473" t="str">
            <v xml:space="preserve">hoangan     </v>
          </cell>
          <cell r="AC1473" t="str">
            <v xml:space="preserve">BHS4TA3AFP_VAT                                                                                                                      </v>
          </cell>
          <cell r="AD1473" t="str">
            <v xml:space="preserve">BHS4TA3AFP_VAT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3" t="str">
            <v xml:space="preserve"> </v>
          </cell>
          <cell r="AF1473" t="str">
            <v>NP5</v>
          </cell>
          <cell r="AG1473" t="str">
            <v xml:space="preserve">strivedi    </v>
          </cell>
          <cell r="AH1473">
            <v>4502246896</v>
          </cell>
          <cell r="AI1473">
            <v>10</v>
          </cell>
          <cell r="AJ1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3" t="str">
            <v xml:space="preserve">                  </v>
          </cell>
          <cell r="AL1473">
            <v>1000528865</v>
          </cell>
          <cell r="AM1473" t="str">
            <v>X</v>
          </cell>
          <cell r="AN1473" t="str">
            <v>X</v>
          </cell>
          <cell r="AR1473">
            <v>20210909</v>
          </cell>
        </row>
        <row r="1474">
          <cell r="E1474" t="str">
            <v>ARSU4RQPF</v>
          </cell>
          <cell r="F1474">
            <v>310</v>
          </cell>
          <cell r="G1474">
            <v>1000016047</v>
          </cell>
          <cell r="H1474" t="str">
            <v xml:space="preserve">          </v>
          </cell>
          <cell r="I1474" t="str">
            <v xml:space="preserve">          </v>
          </cell>
          <cell r="J1474" t="str">
            <v xml:space="preserve">          </v>
          </cell>
          <cell r="K1474">
            <v>7685545</v>
          </cell>
          <cell r="L1474">
            <v>68</v>
          </cell>
          <cell r="M1474" t="str">
            <v xml:space="preserve">EA </v>
          </cell>
          <cell r="N1474">
            <v>20210925</v>
          </cell>
          <cell r="O1474" t="str">
            <v>CNE2</v>
          </cell>
          <cell r="P1474" t="str">
            <v>EN01</v>
          </cell>
          <cell r="Q1474">
            <v>40.909999999999997</v>
          </cell>
          <cell r="R1474">
            <v>1</v>
          </cell>
          <cell r="S1474" t="str">
            <v xml:space="preserve"> </v>
          </cell>
          <cell r="T1474" t="str">
            <v xml:space="preserve">USD  </v>
          </cell>
          <cell r="U1474" t="str">
            <v>K</v>
          </cell>
          <cell r="V1474" t="str">
            <v xml:space="preserve"> </v>
          </cell>
          <cell r="W1474" t="str">
            <v xml:space="preserve">          </v>
          </cell>
          <cell r="X1474">
            <v>0</v>
          </cell>
          <cell r="Y1474">
            <v>502720</v>
          </cell>
          <cell r="Z1474">
            <v>42470</v>
          </cell>
          <cell r="AA1474">
            <v>6656</v>
          </cell>
          <cell r="AB1474" t="str">
            <v xml:space="preserve">rvolkman    </v>
          </cell>
          <cell r="AC1474" t="str">
            <v xml:space="preserve">ARSU4RQPF                                                                                                                           </v>
          </cell>
          <cell r="AD1474" t="str">
            <v xml:space="preserve">ARSU4RQPF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4" t="str">
            <v xml:space="preserve"> </v>
          </cell>
          <cell r="AF1474" t="str">
            <v>NP5</v>
          </cell>
          <cell r="AG1474" t="str">
            <v xml:space="preserve">rjpitkin    </v>
          </cell>
          <cell r="AH1474">
            <v>4502246852</v>
          </cell>
          <cell r="AI1474">
            <v>10</v>
          </cell>
          <cell r="AJ1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4" t="str">
            <v xml:space="preserve">                  </v>
          </cell>
          <cell r="AL1474">
            <v>1000527524</v>
          </cell>
          <cell r="AM1474" t="str">
            <v>X</v>
          </cell>
          <cell r="AN1474" t="str">
            <v>X</v>
          </cell>
          <cell r="AR1474">
            <v>20210909</v>
          </cell>
        </row>
        <row r="1475">
          <cell r="E1475" t="str">
            <v>ADP76DPCIS</v>
          </cell>
          <cell r="F1475">
            <v>310</v>
          </cell>
          <cell r="G1475">
            <v>1000081891</v>
          </cell>
          <cell r="H1475" t="str">
            <v xml:space="preserve">          </v>
          </cell>
          <cell r="I1475" t="str">
            <v xml:space="preserve">          </v>
          </cell>
          <cell r="J1475" t="str">
            <v xml:space="preserve">          </v>
          </cell>
          <cell r="K1475">
            <v>7685545</v>
          </cell>
          <cell r="L1475">
            <v>3</v>
          </cell>
          <cell r="M1475" t="str">
            <v xml:space="preserve">EA </v>
          </cell>
          <cell r="N1475">
            <v>20211009</v>
          </cell>
          <cell r="O1475" t="str">
            <v>CNE2</v>
          </cell>
          <cell r="P1475" t="str">
            <v>EN03</v>
          </cell>
          <cell r="Q1475">
            <v>4.4000000000000004</v>
          </cell>
          <cell r="R1475">
            <v>1</v>
          </cell>
          <cell r="S1475" t="str">
            <v xml:space="preserve"> </v>
          </cell>
          <cell r="T1475" t="str">
            <v xml:space="preserve">USD  </v>
          </cell>
          <cell r="U1475" t="str">
            <v>K</v>
          </cell>
          <cell r="V1475" t="str">
            <v xml:space="preserve"> </v>
          </cell>
          <cell r="W1475" t="str">
            <v xml:space="preserve">          </v>
          </cell>
          <cell r="X1475">
            <v>0</v>
          </cell>
          <cell r="Y1475">
            <v>502720</v>
          </cell>
          <cell r="Z1475">
            <v>42470</v>
          </cell>
          <cell r="AA1475">
            <v>6656</v>
          </cell>
          <cell r="AB1475" t="str">
            <v xml:space="preserve">kwang       </v>
          </cell>
          <cell r="AC1475" t="str">
            <v xml:space="preserve">ADP76DPCIS                                                                                                                          </v>
          </cell>
          <cell r="AD1475" t="str">
            <v xml:space="preserve">ADP76DPCIS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5" t="str">
            <v xml:space="preserve"> </v>
          </cell>
          <cell r="AF1475" t="str">
            <v>NP5</v>
          </cell>
          <cell r="AG1475" t="str">
            <v xml:space="preserve">lzhang      </v>
          </cell>
          <cell r="AH1475">
            <v>4502246897</v>
          </cell>
          <cell r="AI1475">
            <v>10</v>
          </cell>
          <cell r="AJ1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5" t="str">
            <v xml:space="preserve">                  </v>
          </cell>
          <cell r="AL1475">
            <v>1000514626</v>
          </cell>
          <cell r="AM1475" t="str">
            <v>X</v>
          </cell>
          <cell r="AN1475" t="str">
            <v>X</v>
          </cell>
          <cell r="AR1475">
            <v>20210909</v>
          </cell>
        </row>
        <row r="1476">
          <cell r="E1476" t="str">
            <v>ADP76DPDEL</v>
          </cell>
          <cell r="F1476">
            <v>310</v>
          </cell>
          <cell r="G1476">
            <v>1000081891</v>
          </cell>
          <cell r="H1476" t="str">
            <v xml:space="preserve">          </v>
          </cell>
          <cell r="I1476" t="str">
            <v xml:space="preserve">          </v>
          </cell>
          <cell r="J1476" t="str">
            <v xml:space="preserve">          </v>
          </cell>
          <cell r="K1476">
            <v>7685545</v>
          </cell>
          <cell r="L1476">
            <v>3</v>
          </cell>
          <cell r="M1476" t="str">
            <v xml:space="preserve">EA </v>
          </cell>
          <cell r="N1476">
            <v>20211009</v>
          </cell>
          <cell r="O1476" t="str">
            <v>CNE2</v>
          </cell>
          <cell r="P1476" t="str">
            <v>EN03</v>
          </cell>
          <cell r="Q1476">
            <v>4.4000000000000004</v>
          </cell>
          <cell r="R1476">
            <v>1</v>
          </cell>
          <cell r="S1476" t="str">
            <v xml:space="preserve"> </v>
          </cell>
          <cell r="T1476" t="str">
            <v xml:space="preserve">USD  </v>
          </cell>
          <cell r="U1476" t="str">
            <v>K</v>
          </cell>
          <cell r="V1476" t="str">
            <v xml:space="preserve"> </v>
          </cell>
          <cell r="W1476" t="str">
            <v xml:space="preserve">          </v>
          </cell>
          <cell r="X1476">
            <v>0</v>
          </cell>
          <cell r="Y1476">
            <v>502720</v>
          </cell>
          <cell r="Z1476">
            <v>42470</v>
          </cell>
          <cell r="AA1476">
            <v>6656</v>
          </cell>
          <cell r="AB1476" t="str">
            <v xml:space="preserve">kwang       </v>
          </cell>
          <cell r="AC1476" t="str">
            <v xml:space="preserve">ADP76DPDEL                                                                                                                          </v>
          </cell>
          <cell r="AD1476" t="str">
            <v xml:space="preserve">ADP76DPDEL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6" t="str">
            <v xml:space="preserve"> </v>
          </cell>
          <cell r="AF1476" t="str">
            <v>NP5</v>
          </cell>
          <cell r="AG1476" t="str">
            <v xml:space="preserve">lzhang      </v>
          </cell>
          <cell r="AH1476">
            <v>4502246898</v>
          </cell>
          <cell r="AI1476">
            <v>10</v>
          </cell>
          <cell r="AJ1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6" t="str">
            <v xml:space="preserve">                  </v>
          </cell>
          <cell r="AL1476">
            <v>1000514626</v>
          </cell>
          <cell r="AM1476" t="str">
            <v>X</v>
          </cell>
          <cell r="AN1476" t="str">
            <v>X</v>
          </cell>
          <cell r="AR1476">
            <v>20210909</v>
          </cell>
        </row>
        <row r="1477">
          <cell r="E1477" t="str">
            <v>ADP76DPLEN</v>
          </cell>
          <cell r="F1477">
            <v>310</v>
          </cell>
          <cell r="G1477">
            <v>1000081891</v>
          </cell>
          <cell r="H1477" t="str">
            <v xml:space="preserve">          </v>
          </cell>
          <cell r="I1477" t="str">
            <v xml:space="preserve">          </v>
          </cell>
          <cell r="J1477" t="str">
            <v xml:space="preserve">          </v>
          </cell>
          <cell r="K1477">
            <v>7685545</v>
          </cell>
          <cell r="L1477">
            <v>5</v>
          </cell>
          <cell r="M1477" t="str">
            <v xml:space="preserve">EA </v>
          </cell>
          <cell r="N1477">
            <v>20211009</v>
          </cell>
          <cell r="O1477" t="str">
            <v>CNE2</v>
          </cell>
          <cell r="P1477" t="str">
            <v>EN03</v>
          </cell>
          <cell r="Q1477">
            <v>4.4000000000000004</v>
          </cell>
          <cell r="R1477">
            <v>1</v>
          </cell>
          <cell r="S1477" t="str">
            <v xml:space="preserve"> </v>
          </cell>
          <cell r="T1477" t="str">
            <v xml:space="preserve">USD  </v>
          </cell>
          <cell r="U1477" t="str">
            <v>K</v>
          </cell>
          <cell r="V1477" t="str">
            <v xml:space="preserve"> </v>
          </cell>
          <cell r="W1477" t="str">
            <v xml:space="preserve">          </v>
          </cell>
          <cell r="X1477">
            <v>0</v>
          </cell>
          <cell r="Y1477">
            <v>502720</v>
          </cell>
          <cell r="Z1477">
            <v>42470</v>
          </cell>
          <cell r="AA1477">
            <v>6656</v>
          </cell>
          <cell r="AB1477" t="str">
            <v xml:space="preserve">kwang       </v>
          </cell>
          <cell r="AC1477" t="str">
            <v xml:space="preserve">ADP76DPLEN                                                                                                                          </v>
          </cell>
          <cell r="AD1477" t="str">
            <v xml:space="preserve">ADP76DPLEN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7" t="str">
            <v xml:space="preserve"> </v>
          </cell>
          <cell r="AF1477" t="str">
            <v>NP5</v>
          </cell>
          <cell r="AG1477" t="str">
            <v xml:space="preserve">lzhang      </v>
          </cell>
          <cell r="AH1477">
            <v>4502246899</v>
          </cell>
          <cell r="AI1477">
            <v>10</v>
          </cell>
          <cell r="AJ1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7" t="str">
            <v xml:space="preserve">                  </v>
          </cell>
          <cell r="AL1477">
            <v>1000514626</v>
          </cell>
          <cell r="AM1477" t="str">
            <v>X</v>
          </cell>
          <cell r="AN1477" t="str">
            <v>X</v>
          </cell>
          <cell r="AR1477">
            <v>20210909</v>
          </cell>
        </row>
        <row r="1478">
          <cell r="E1478" t="str">
            <v>ADP76DPORA</v>
          </cell>
          <cell r="F1478">
            <v>310</v>
          </cell>
          <cell r="G1478">
            <v>1000081891</v>
          </cell>
          <cell r="H1478" t="str">
            <v xml:space="preserve">          </v>
          </cell>
          <cell r="I1478" t="str">
            <v xml:space="preserve">          </v>
          </cell>
          <cell r="J1478" t="str">
            <v xml:space="preserve">          </v>
          </cell>
          <cell r="K1478">
            <v>7685545</v>
          </cell>
          <cell r="L1478">
            <v>20</v>
          </cell>
          <cell r="M1478" t="str">
            <v xml:space="preserve">EA </v>
          </cell>
          <cell r="N1478">
            <v>20211009</v>
          </cell>
          <cell r="O1478" t="str">
            <v>CNE2</v>
          </cell>
          <cell r="P1478" t="str">
            <v>EN03</v>
          </cell>
          <cell r="Q1478">
            <v>4.4000000000000004</v>
          </cell>
          <cell r="R1478">
            <v>1</v>
          </cell>
          <cell r="S1478" t="str">
            <v xml:space="preserve"> </v>
          </cell>
          <cell r="T1478" t="str">
            <v xml:space="preserve">USD  </v>
          </cell>
          <cell r="U1478" t="str">
            <v>K</v>
          </cell>
          <cell r="V1478" t="str">
            <v xml:space="preserve"> </v>
          </cell>
          <cell r="W1478" t="str">
            <v xml:space="preserve">          </v>
          </cell>
          <cell r="X1478">
            <v>0</v>
          </cell>
          <cell r="Y1478">
            <v>502720</v>
          </cell>
          <cell r="Z1478">
            <v>42470</v>
          </cell>
          <cell r="AA1478">
            <v>6656</v>
          </cell>
          <cell r="AB1478" t="str">
            <v xml:space="preserve">kwang       </v>
          </cell>
          <cell r="AC1478" t="str">
            <v xml:space="preserve">ADP76DPORA                                                                                                                          </v>
          </cell>
          <cell r="AD1478" t="str">
            <v xml:space="preserve">ADP76DPORA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8" t="str">
            <v xml:space="preserve"> </v>
          </cell>
          <cell r="AF1478" t="str">
            <v>NP5</v>
          </cell>
          <cell r="AG1478" t="str">
            <v xml:space="preserve">lzhang      </v>
          </cell>
          <cell r="AH1478">
            <v>4502246907</v>
          </cell>
          <cell r="AI1478">
            <v>10</v>
          </cell>
          <cell r="AJ1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8" t="str">
            <v xml:space="preserve">                  </v>
          </cell>
          <cell r="AL1478">
            <v>1000514626</v>
          </cell>
          <cell r="AM1478" t="str">
            <v>X</v>
          </cell>
          <cell r="AN1478" t="str">
            <v>X</v>
          </cell>
          <cell r="AR1478">
            <v>20210909</v>
          </cell>
        </row>
        <row r="1479">
          <cell r="E1479" t="str">
            <v>ARSU4RQSF</v>
          </cell>
          <cell r="F1479">
            <v>310</v>
          </cell>
          <cell r="G1479">
            <v>1000016047</v>
          </cell>
          <cell r="H1479" t="str">
            <v xml:space="preserve">          </v>
          </cell>
          <cell r="I1479" t="str">
            <v xml:space="preserve">          </v>
          </cell>
          <cell r="J1479" t="str">
            <v xml:space="preserve">          </v>
          </cell>
          <cell r="K1479">
            <v>7685545</v>
          </cell>
          <cell r="L1479">
            <v>68</v>
          </cell>
          <cell r="M1479" t="str">
            <v xml:space="preserve">EA </v>
          </cell>
          <cell r="N1479">
            <v>20210925</v>
          </cell>
          <cell r="O1479" t="str">
            <v>CNE2</v>
          </cell>
          <cell r="P1479" t="str">
            <v>EN01</v>
          </cell>
          <cell r="Q1479">
            <v>40.909999999999997</v>
          </cell>
          <cell r="R1479">
            <v>1</v>
          </cell>
          <cell r="S1479" t="str">
            <v xml:space="preserve"> </v>
          </cell>
          <cell r="T1479" t="str">
            <v xml:space="preserve">USD  </v>
          </cell>
          <cell r="U1479" t="str">
            <v>K</v>
          </cell>
          <cell r="V1479" t="str">
            <v xml:space="preserve"> </v>
          </cell>
          <cell r="W1479" t="str">
            <v xml:space="preserve">          </v>
          </cell>
          <cell r="X1479">
            <v>0</v>
          </cell>
          <cell r="Y1479">
            <v>502720</v>
          </cell>
          <cell r="Z1479">
            <v>42470</v>
          </cell>
          <cell r="AA1479">
            <v>6656</v>
          </cell>
          <cell r="AB1479" t="str">
            <v xml:space="preserve">rvolkman    </v>
          </cell>
          <cell r="AC1479" t="str">
            <v xml:space="preserve">ARSU4RQSF                                                                                                                           </v>
          </cell>
          <cell r="AD1479" t="str">
            <v xml:space="preserve">ARSU4RQSF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9" t="str">
            <v xml:space="preserve"> </v>
          </cell>
          <cell r="AF1479" t="str">
            <v>NP5</v>
          </cell>
          <cell r="AG1479" t="str">
            <v xml:space="preserve">rjpitkin    </v>
          </cell>
          <cell r="AH1479">
            <v>4502246853</v>
          </cell>
          <cell r="AI1479">
            <v>10</v>
          </cell>
          <cell r="AJ1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9" t="str">
            <v xml:space="preserve">                  </v>
          </cell>
          <cell r="AL1479">
            <v>1000527524</v>
          </cell>
          <cell r="AM1479" t="str">
            <v>X</v>
          </cell>
          <cell r="AN1479" t="str">
            <v>X</v>
          </cell>
          <cell r="AR1479">
            <v>20210909</v>
          </cell>
        </row>
        <row r="1480">
          <cell r="E1480" t="str">
            <v>BH4S4TICT</v>
          </cell>
          <cell r="F1480">
            <v>310</v>
          </cell>
          <cell r="G1480">
            <v>1000016047</v>
          </cell>
          <cell r="H1480" t="str">
            <v xml:space="preserve">          </v>
          </cell>
          <cell r="I1480" t="str">
            <v xml:space="preserve">          </v>
          </cell>
          <cell r="J1480" t="str">
            <v xml:space="preserve">          </v>
          </cell>
          <cell r="K1480">
            <v>7685545</v>
          </cell>
          <cell r="L1480">
            <v>12</v>
          </cell>
          <cell r="M1480" t="str">
            <v xml:space="preserve">EA </v>
          </cell>
          <cell r="N1480">
            <v>20210911</v>
          </cell>
          <cell r="O1480" t="str">
            <v>CNE2</v>
          </cell>
          <cell r="P1480" t="str">
            <v>EN01</v>
          </cell>
          <cell r="Q1480">
            <v>60.02</v>
          </cell>
          <cell r="R1480">
            <v>1</v>
          </cell>
          <cell r="S1480" t="str">
            <v xml:space="preserve"> </v>
          </cell>
          <cell r="T1480" t="str">
            <v xml:space="preserve">USD  </v>
          </cell>
          <cell r="U1480" t="str">
            <v>K</v>
          </cell>
          <cell r="V1480" t="str">
            <v xml:space="preserve"> </v>
          </cell>
          <cell r="W1480" t="str">
            <v xml:space="preserve">          </v>
          </cell>
          <cell r="X1480">
            <v>0</v>
          </cell>
          <cell r="Y1480">
            <v>502720</v>
          </cell>
          <cell r="Z1480">
            <v>42470</v>
          </cell>
          <cell r="AA1480">
            <v>6656</v>
          </cell>
          <cell r="AB1480" t="str">
            <v xml:space="preserve">hoangan     </v>
          </cell>
          <cell r="AC1480" t="str">
            <v xml:space="preserve">BH4S4TICT                                                                                                                           </v>
          </cell>
          <cell r="AD1480" t="str">
            <v xml:space="preserve">BH4S4TICT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0" t="str">
            <v xml:space="preserve"> </v>
          </cell>
          <cell r="AF1480" t="str">
            <v>NP5</v>
          </cell>
          <cell r="AG1480" t="str">
            <v xml:space="preserve">strivedi    </v>
          </cell>
          <cell r="AH1480">
            <v>4502246854</v>
          </cell>
          <cell r="AI1480">
            <v>10</v>
          </cell>
          <cell r="AJ1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0" t="str">
            <v xml:space="preserve">                  </v>
          </cell>
          <cell r="AL1480">
            <v>1000528865</v>
          </cell>
          <cell r="AM1480" t="str">
            <v>X</v>
          </cell>
          <cell r="AN1480" t="str">
            <v>X</v>
          </cell>
          <cell r="AR1480">
            <v>20210909</v>
          </cell>
        </row>
        <row r="1481">
          <cell r="E1481" t="str">
            <v>EH31ES0SP</v>
          </cell>
          <cell r="F1481">
            <v>310</v>
          </cell>
          <cell r="G1481">
            <v>1000016047</v>
          </cell>
          <cell r="H1481" t="str">
            <v xml:space="preserve">          </v>
          </cell>
          <cell r="I1481" t="str">
            <v xml:space="preserve">          </v>
          </cell>
          <cell r="J1481" t="str">
            <v xml:space="preserve">          </v>
          </cell>
          <cell r="K1481">
            <v>7685545</v>
          </cell>
          <cell r="L1481">
            <v>48</v>
          </cell>
          <cell r="M1481" t="str">
            <v xml:space="preserve">EA </v>
          </cell>
          <cell r="N1481">
            <v>20211002</v>
          </cell>
          <cell r="O1481" t="str">
            <v>CNE2</v>
          </cell>
          <cell r="P1481" t="str">
            <v>EN01</v>
          </cell>
          <cell r="Q1481">
            <v>5.58</v>
          </cell>
          <cell r="R1481">
            <v>1</v>
          </cell>
          <cell r="S1481" t="str">
            <v xml:space="preserve"> </v>
          </cell>
          <cell r="T1481" t="str">
            <v xml:space="preserve">USD  </v>
          </cell>
          <cell r="U1481" t="str">
            <v>K</v>
          </cell>
          <cell r="V1481" t="str">
            <v xml:space="preserve"> </v>
          </cell>
          <cell r="W1481" t="str">
            <v xml:space="preserve">          </v>
          </cell>
          <cell r="X1481">
            <v>0</v>
          </cell>
          <cell r="Y1481">
            <v>502720</v>
          </cell>
          <cell r="Z1481">
            <v>42470</v>
          </cell>
          <cell r="AA1481">
            <v>6656</v>
          </cell>
          <cell r="AB1481" t="str">
            <v xml:space="preserve">ggaba       </v>
          </cell>
          <cell r="AC1481" t="str">
            <v xml:space="preserve">EH31ES0SP                                                                                                                           </v>
          </cell>
          <cell r="AD1481" t="str">
            <v xml:space="preserve">EH31ES0SP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1" t="str">
            <v xml:space="preserve"> </v>
          </cell>
          <cell r="AF1481" t="str">
            <v>NP5</v>
          </cell>
          <cell r="AG1481" t="str">
            <v xml:space="preserve">hkhong      </v>
          </cell>
          <cell r="AH1481">
            <v>4502246855</v>
          </cell>
          <cell r="AI1481">
            <v>10</v>
          </cell>
          <cell r="AJ1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1" t="str">
            <v xml:space="preserve">                  </v>
          </cell>
          <cell r="AL1481">
            <v>1000523996</v>
          </cell>
          <cell r="AM1481" t="str">
            <v>X</v>
          </cell>
          <cell r="AN1481" t="str">
            <v>X</v>
          </cell>
          <cell r="AR1481">
            <v>20210909</v>
          </cell>
        </row>
        <row r="1482">
          <cell r="E1482" t="str">
            <v>EH31ES0PP</v>
          </cell>
          <cell r="F1482">
            <v>310</v>
          </cell>
          <cell r="G1482">
            <v>1000016047</v>
          </cell>
          <cell r="H1482" t="str">
            <v xml:space="preserve">          </v>
          </cell>
          <cell r="I1482" t="str">
            <v xml:space="preserve">          </v>
          </cell>
          <cell r="J1482" t="str">
            <v xml:space="preserve">          </v>
          </cell>
          <cell r="K1482">
            <v>7685545</v>
          </cell>
          <cell r="L1482">
            <v>48</v>
          </cell>
          <cell r="M1482" t="str">
            <v xml:space="preserve">EA </v>
          </cell>
          <cell r="N1482">
            <v>20211002</v>
          </cell>
          <cell r="O1482" t="str">
            <v>CNE2</v>
          </cell>
          <cell r="P1482" t="str">
            <v>EN01</v>
          </cell>
          <cell r="Q1482">
            <v>5.58</v>
          </cell>
          <cell r="R1482">
            <v>1</v>
          </cell>
          <cell r="S1482" t="str">
            <v xml:space="preserve"> </v>
          </cell>
          <cell r="T1482" t="str">
            <v xml:space="preserve">USD  </v>
          </cell>
          <cell r="U1482" t="str">
            <v>K</v>
          </cell>
          <cell r="V1482" t="str">
            <v xml:space="preserve"> </v>
          </cell>
          <cell r="W1482" t="str">
            <v xml:space="preserve">          </v>
          </cell>
          <cell r="X1482">
            <v>0</v>
          </cell>
          <cell r="Y1482">
            <v>502720</v>
          </cell>
          <cell r="Z1482">
            <v>42470</v>
          </cell>
          <cell r="AA1482">
            <v>6656</v>
          </cell>
          <cell r="AB1482" t="str">
            <v xml:space="preserve">ggaba       </v>
          </cell>
          <cell r="AC1482" t="str">
            <v xml:space="preserve">EH31ES0PP                                                                                                                           </v>
          </cell>
          <cell r="AD1482" t="str">
            <v xml:space="preserve">EH31ES0PP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2" t="str">
            <v xml:space="preserve"> </v>
          </cell>
          <cell r="AF1482" t="str">
            <v>NP5</v>
          </cell>
          <cell r="AG1482" t="str">
            <v xml:space="preserve">hkhong      </v>
          </cell>
          <cell r="AH1482">
            <v>4502246856</v>
          </cell>
          <cell r="AI1482">
            <v>10</v>
          </cell>
          <cell r="AJ1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2" t="str">
            <v xml:space="preserve">                  </v>
          </cell>
          <cell r="AL1482">
            <v>1000523996</v>
          </cell>
          <cell r="AM1482" t="str">
            <v>X</v>
          </cell>
          <cell r="AN1482" t="str">
            <v>X</v>
          </cell>
          <cell r="AR1482">
            <v>20210909</v>
          </cell>
        </row>
        <row r="1483">
          <cell r="E1483" t="str">
            <v>ARMS2RQPF</v>
          </cell>
          <cell r="F1483">
            <v>310</v>
          </cell>
          <cell r="G1483">
            <v>1000081891</v>
          </cell>
          <cell r="H1483" t="str">
            <v xml:space="preserve">          </v>
          </cell>
          <cell r="I1483" t="str">
            <v xml:space="preserve">          </v>
          </cell>
          <cell r="J1483" t="str">
            <v xml:space="preserve">          </v>
          </cell>
          <cell r="K1483">
            <v>7685545</v>
          </cell>
          <cell r="L1483">
            <v>32</v>
          </cell>
          <cell r="M1483" t="str">
            <v xml:space="preserve">EA </v>
          </cell>
          <cell r="N1483">
            <v>20211009</v>
          </cell>
          <cell r="O1483" t="str">
            <v>CNE2</v>
          </cell>
          <cell r="P1483" t="str">
            <v>EN03</v>
          </cell>
          <cell r="Q1483">
            <v>4.51</v>
          </cell>
          <cell r="R1483">
            <v>1</v>
          </cell>
          <cell r="S1483" t="str">
            <v xml:space="preserve"> </v>
          </cell>
          <cell r="T1483" t="str">
            <v xml:space="preserve">USD  </v>
          </cell>
          <cell r="U1483" t="str">
            <v>K</v>
          </cell>
          <cell r="V1483" t="str">
            <v xml:space="preserve"> </v>
          </cell>
          <cell r="W1483" t="str">
            <v xml:space="preserve">          </v>
          </cell>
          <cell r="X1483">
            <v>0</v>
          </cell>
          <cell r="Y1483">
            <v>502720</v>
          </cell>
          <cell r="Z1483">
            <v>42470</v>
          </cell>
          <cell r="AA1483">
            <v>6656</v>
          </cell>
          <cell r="AB1483" t="str">
            <v xml:space="preserve">rvolkman    </v>
          </cell>
          <cell r="AC1483" t="str">
            <v xml:space="preserve">ARMS2RQPF                                                                                                                           </v>
          </cell>
          <cell r="AD1483" t="str">
            <v xml:space="preserve">ARMS2RQPF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3" t="str">
            <v xml:space="preserve"> </v>
          </cell>
          <cell r="AF1483" t="str">
            <v>NP8</v>
          </cell>
          <cell r="AG1483" t="str">
            <v xml:space="preserve">rjpitkin    </v>
          </cell>
          <cell r="AH1483">
            <v>4502249347</v>
          </cell>
          <cell r="AI1483">
            <v>10</v>
          </cell>
          <cell r="AJ1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3" t="str">
            <v xml:space="preserve">                  </v>
          </cell>
          <cell r="AL1483">
            <v>1000527524</v>
          </cell>
          <cell r="AM1483" t="str">
            <v>X</v>
          </cell>
          <cell r="AN1483" t="str">
            <v>X</v>
          </cell>
          <cell r="AR1483">
            <v>20210916</v>
          </cell>
        </row>
        <row r="1484">
          <cell r="E1484" t="str">
            <v>ARSS8RQPSF</v>
          </cell>
          <cell r="F1484">
            <v>310</v>
          </cell>
          <cell r="G1484">
            <v>1000081891</v>
          </cell>
          <cell r="H1484" t="str">
            <v xml:space="preserve">          </v>
          </cell>
          <cell r="I1484" t="str">
            <v xml:space="preserve">          </v>
          </cell>
          <cell r="J1484" t="str">
            <v xml:space="preserve">          </v>
          </cell>
          <cell r="K1484">
            <v>7685545</v>
          </cell>
          <cell r="L1484">
            <v>40</v>
          </cell>
          <cell r="M1484" t="str">
            <v xml:space="preserve">EA </v>
          </cell>
          <cell r="N1484">
            <v>20210327</v>
          </cell>
          <cell r="O1484" t="str">
            <v>CNE2</v>
          </cell>
          <cell r="P1484" t="str">
            <v>EN03</v>
          </cell>
          <cell r="Q1484">
            <v>4.0599999999999996</v>
          </cell>
          <cell r="R1484">
            <v>1</v>
          </cell>
          <cell r="S1484" t="str">
            <v xml:space="preserve"> </v>
          </cell>
          <cell r="T1484" t="str">
            <v xml:space="preserve">USD  </v>
          </cell>
          <cell r="U1484" t="str">
            <v>K</v>
          </cell>
          <cell r="V1484" t="str">
            <v xml:space="preserve"> </v>
          </cell>
          <cell r="W1484" t="str">
            <v xml:space="preserve">          </v>
          </cell>
          <cell r="X1484">
            <v>0</v>
          </cell>
          <cell r="Y1484">
            <v>502720</v>
          </cell>
          <cell r="Z1484">
            <v>42470</v>
          </cell>
          <cell r="AA1484">
            <v>6656</v>
          </cell>
          <cell r="AB1484" t="str">
            <v xml:space="preserve">rvolkman    </v>
          </cell>
          <cell r="AC1484" t="str">
            <v xml:space="preserve">ARSS8RQPSF                                                                                                                          </v>
          </cell>
          <cell r="AD1484" t="str">
            <v xml:space="preserve">ARSS8RQPSF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4" t="str">
            <v xml:space="preserve"> </v>
          </cell>
          <cell r="AF1484" t="str">
            <v>NP8</v>
          </cell>
          <cell r="AG1484" t="str">
            <v xml:space="preserve">jahorn      </v>
          </cell>
          <cell r="AH1484">
            <v>4502249356</v>
          </cell>
          <cell r="AI1484">
            <v>10</v>
          </cell>
          <cell r="AJ1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4" t="str">
            <v xml:space="preserve">                  </v>
          </cell>
          <cell r="AL1484">
            <v>1000527524</v>
          </cell>
          <cell r="AM1484" t="str">
            <v>X</v>
          </cell>
          <cell r="AN1484" t="str">
            <v>X</v>
          </cell>
          <cell r="AR1484">
            <v>20210916</v>
          </cell>
        </row>
        <row r="1485">
          <cell r="E1485" t="str">
            <v>ARSS4RQPPF</v>
          </cell>
          <cell r="F1485">
            <v>310</v>
          </cell>
          <cell r="G1485">
            <v>1000081891</v>
          </cell>
          <cell r="H1485" t="str">
            <v xml:space="preserve">          </v>
          </cell>
          <cell r="I1485" t="str">
            <v xml:space="preserve">          </v>
          </cell>
          <cell r="J1485" t="str">
            <v xml:space="preserve">          </v>
          </cell>
          <cell r="K1485">
            <v>7685545</v>
          </cell>
          <cell r="L1485">
            <v>40</v>
          </cell>
          <cell r="M1485" t="str">
            <v xml:space="preserve">EA </v>
          </cell>
          <cell r="N1485">
            <v>20211009</v>
          </cell>
          <cell r="O1485" t="str">
            <v>CNE2</v>
          </cell>
          <cell r="P1485" t="str">
            <v>EN03</v>
          </cell>
          <cell r="Q1485">
            <v>4.07</v>
          </cell>
          <cell r="R1485">
            <v>1</v>
          </cell>
          <cell r="S1485" t="str">
            <v xml:space="preserve"> </v>
          </cell>
          <cell r="T1485" t="str">
            <v xml:space="preserve">USD  </v>
          </cell>
          <cell r="U1485" t="str">
            <v>K</v>
          </cell>
          <cell r="V1485" t="str">
            <v xml:space="preserve"> </v>
          </cell>
          <cell r="W1485" t="str">
            <v xml:space="preserve">          </v>
          </cell>
          <cell r="X1485">
            <v>0</v>
          </cell>
          <cell r="Y1485">
            <v>502720</v>
          </cell>
          <cell r="Z1485">
            <v>42470</v>
          </cell>
          <cell r="AA1485">
            <v>6656</v>
          </cell>
          <cell r="AB1485" t="str">
            <v xml:space="preserve">rvolkman    </v>
          </cell>
          <cell r="AC1485" t="str">
            <v xml:space="preserve">ARSS4RQPPF                                                                                                                          </v>
          </cell>
          <cell r="AD1485" t="str">
            <v xml:space="preserve">ARSS4RQPPF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5" t="str">
            <v xml:space="preserve"> </v>
          </cell>
          <cell r="AF1485" t="str">
            <v>NP8</v>
          </cell>
          <cell r="AG1485" t="str">
            <v xml:space="preserve">jahorn      </v>
          </cell>
          <cell r="AH1485">
            <v>4502249357</v>
          </cell>
          <cell r="AI1485">
            <v>10</v>
          </cell>
          <cell r="AJ1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5" t="str">
            <v xml:space="preserve">                  </v>
          </cell>
          <cell r="AL1485">
            <v>1000527524</v>
          </cell>
          <cell r="AM1485" t="str">
            <v>X</v>
          </cell>
          <cell r="AN1485" t="str">
            <v>X</v>
          </cell>
          <cell r="AR1485">
            <v>20210916</v>
          </cell>
        </row>
        <row r="1486">
          <cell r="E1486" t="str">
            <v>ARSS4RQPSF</v>
          </cell>
          <cell r="F1486">
            <v>310</v>
          </cell>
          <cell r="G1486">
            <v>1000081891</v>
          </cell>
          <cell r="H1486" t="str">
            <v xml:space="preserve">          </v>
          </cell>
          <cell r="I1486" t="str">
            <v xml:space="preserve">          </v>
          </cell>
          <cell r="J1486" t="str">
            <v xml:space="preserve">          </v>
          </cell>
          <cell r="K1486">
            <v>7685545</v>
          </cell>
          <cell r="L1486">
            <v>40</v>
          </cell>
          <cell r="M1486" t="str">
            <v xml:space="preserve">EA </v>
          </cell>
          <cell r="N1486">
            <v>20211009</v>
          </cell>
          <cell r="O1486" t="str">
            <v>CNE2</v>
          </cell>
          <cell r="P1486" t="str">
            <v>EN03</v>
          </cell>
          <cell r="Q1486">
            <v>4.07</v>
          </cell>
          <cell r="R1486">
            <v>1</v>
          </cell>
          <cell r="S1486" t="str">
            <v xml:space="preserve"> </v>
          </cell>
          <cell r="T1486" t="str">
            <v xml:space="preserve">USD  </v>
          </cell>
          <cell r="U1486" t="str">
            <v>K</v>
          </cell>
          <cell r="V1486" t="str">
            <v xml:space="preserve"> </v>
          </cell>
          <cell r="W1486" t="str">
            <v xml:space="preserve">          </v>
          </cell>
          <cell r="X1486">
            <v>0</v>
          </cell>
          <cell r="Y1486">
            <v>502720</v>
          </cell>
          <cell r="Z1486">
            <v>42470</v>
          </cell>
          <cell r="AA1486">
            <v>6656</v>
          </cell>
          <cell r="AB1486" t="str">
            <v xml:space="preserve">rvolkman    </v>
          </cell>
          <cell r="AC1486" t="str">
            <v xml:space="preserve">ARSS4RQPSF                                                                                                                          </v>
          </cell>
          <cell r="AD1486" t="str">
            <v xml:space="preserve">ARSS4RQPSF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6" t="str">
            <v xml:space="preserve"> </v>
          </cell>
          <cell r="AF1486" t="str">
            <v>NP8</v>
          </cell>
          <cell r="AG1486" t="str">
            <v xml:space="preserve">jahorn      </v>
          </cell>
          <cell r="AH1486">
            <v>4502249358</v>
          </cell>
          <cell r="AI1486">
            <v>10</v>
          </cell>
          <cell r="AJ1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6" t="str">
            <v xml:space="preserve">                  </v>
          </cell>
          <cell r="AL1486">
            <v>1000527524</v>
          </cell>
          <cell r="AM1486" t="str">
            <v>X</v>
          </cell>
          <cell r="AN1486" t="str">
            <v>X</v>
          </cell>
          <cell r="AR1486">
            <v>20210916</v>
          </cell>
        </row>
        <row r="1487">
          <cell r="E1487" t="str">
            <v>KHT82EX150</v>
          </cell>
          <cell r="F1487">
            <v>310</v>
          </cell>
          <cell r="G1487">
            <v>1000081891</v>
          </cell>
          <cell r="H1487" t="str">
            <v xml:space="preserve">          </v>
          </cell>
          <cell r="I1487" t="str">
            <v xml:space="preserve">          </v>
          </cell>
          <cell r="J1487" t="str">
            <v xml:space="preserve">          </v>
          </cell>
          <cell r="K1487">
            <v>7685545</v>
          </cell>
          <cell r="L1487">
            <v>720</v>
          </cell>
          <cell r="M1487" t="str">
            <v xml:space="preserve">EA </v>
          </cell>
          <cell r="N1487">
            <v>20211009</v>
          </cell>
          <cell r="O1487" t="str">
            <v>CNE2</v>
          </cell>
          <cell r="P1487" t="str">
            <v>EN03</v>
          </cell>
          <cell r="Q1487">
            <v>8.8800000000000008</v>
          </cell>
          <cell r="R1487">
            <v>1</v>
          </cell>
          <cell r="S1487" t="str">
            <v xml:space="preserve"> </v>
          </cell>
          <cell r="T1487" t="str">
            <v xml:space="preserve">USD  </v>
          </cell>
          <cell r="U1487" t="str">
            <v>K</v>
          </cell>
          <cell r="V1487" t="str">
            <v xml:space="preserve"> </v>
          </cell>
          <cell r="W1487" t="str">
            <v xml:space="preserve">          </v>
          </cell>
          <cell r="X1487">
            <v>0</v>
          </cell>
          <cell r="Y1487">
            <v>502720</v>
          </cell>
          <cell r="Z1487">
            <v>42470</v>
          </cell>
          <cell r="AA1487">
            <v>6656</v>
          </cell>
          <cell r="AB1487" t="str">
            <v xml:space="preserve">ggaba       </v>
          </cell>
          <cell r="AC1487" t="str">
            <v xml:space="preserve">KHT82EX150                                                                                                                          </v>
          </cell>
          <cell r="AD1487" t="str">
            <v xml:space="preserve">KHT82EX150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7" t="str">
            <v xml:space="preserve"> </v>
          </cell>
          <cell r="AF1487" t="str">
            <v>NP8</v>
          </cell>
          <cell r="AG1487" t="str">
            <v xml:space="preserve">hkhong      </v>
          </cell>
          <cell r="AH1487">
            <v>4502249359</v>
          </cell>
          <cell r="AI1487">
            <v>10</v>
          </cell>
          <cell r="AJ1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7" t="str">
            <v xml:space="preserve">                  </v>
          </cell>
          <cell r="AL1487">
            <v>1000180220</v>
          </cell>
          <cell r="AM1487" t="str">
            <v>X</v>
          </cell>
          <cell r="AN1487" t="str">
            <v>X</v>
          </cell>
          <cell r="AR1487">
            <v>20210916</v>
          </cell>
        </row>
        <row r="1488">
          <cell r="E1488" t="str">
            <v>KHT82NAND</v>
          </cell>
          <cell r="F1488">
            <v>310</v>
          </cell>
          <cell r="G1488">
            <v>1000081891</v>
          </cell>
          <cell r="H1488" t="str">
            <v xml:space="preserve">          </v>
          </cell>
          <cell r="I1488" t="str">
            <v xml:space="preserve">          </v>
          </cell>
          <cell r="J1488" t="str">
            <v xml:space="preserve">          </v>
          </cell>
          <cell r="K1488">
            <v>7685545</v>
          </cell>
          <cell r="L1488">
            <v>536</v>
          </cell>
          <cell r="M1488" t="str">
            <v xml:space="preserve">EA </v>
          </cell>
          <cell r="N1488">
            <v>20211009</v>
          </cell>
          <cell r="O1488" t="str">
            <v>CNE2</v>
          </cell>
          <cell r="P1488" t="str">
            <v>EN03</v>
          </cell>
          <cell r="Q1488">
            <v>8.8800000000000008</v>
          </cell>
          <cell r="R1488">
            <v>1</v>
          </cell>
          <cell r="S1488" t="str">
            <v xml:space="preserve"> </v>
          </cell>
          <cell r="T1488" t="str">
            <v xml:space="preserve">USD  </v>
          </cell>
          <cell r="U1488" t="str">
            <v>K</v>
          </cell>
          <cell r="V1488" t="str">
            <v xml:space="preserve"> </v>
          </cell>
          <cell r="W1488" t="str">
            <v xml:space="preserve">          </v>
          </cell>
          <cell r="X1488">
            <v>0</v>
          </cell>
          <cell r="Y1488">
            <v>502720</v>
          </cell>
          <cell r="Z1488">
            <v>42470</v>
          </cell>
          <cell r="AA1488">
            <v>6656</v>
          </cell>
          <cell r="AB1488" t="str">
            <v xml:space="preserve">ggaba       </v>
          </cell>
          <cell r="AC1488" t="str">
            <v xml:space="preserve">KHT82NAND                                                                                                                           </v>
          </cell>
          <cell r="AD1488" t="str">
            <v xml:space="preserve">KHT82NAND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8" t="str">
            <v xml:space="preserve"> </v>
          </cell>
          <cell r="AF1488" t="str">
            <v>NP8</v>
          </cell>
          <cell r="AG1488" t="str">
            <v xml:space="preserve">hkhong      </v>
          </cell>
          <cell r="AH1488">
            <v>4502249360</v>
          </cell>
          <cell r="AI1488">
            <v>10</v>
          </cell>
          <cell r="AJ1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8" t="str">
            <v xml:space="preserve">                  </v>
          </cell>
          <cell r="AL1488">
            <v>1000180220</v>
          </cell>
          <cell r="AM1488" t="str">
            <v>X</v>
          </cell>
          <cell r="AN1488" t="str">
            <v>X</v>
          </cell>
          <cell r="AR1488">
            <v>20210916</v>
          </cell>
        </row>
        <row r="1489">
          <cell r="E1489" t="str">
            <v>BCQ016SSQ</v>
          </cell>
          <cell r="F1489">
            <v>310</v>
          </cell>
          <cell r="G1489">
            <v>1000081891</v>
          </cell>
          <cell r="H1489" t="str">
            <v xml:space="preserve">          </v>
          </cell>
          <cell r="I1489" t="str">
            <v xml:space="preserve">          </v>
          </cell>
          <cell r="J1489" t="str">
            <v xml:space="preserve">          </v>
          </cell>
          <cell r="K1489">
            <v>7685545</v>
          </cell>
          <cell r="L1489">
            <v>8</v>
          </cell>
          <cell r="M1489" t="str">
            <v xml:space="preserve">EA </v>
          </cell>
          <cell r="N1489">
            <v>20211009</v>
          </cell>
          <cell r="O1489" t="str">
            <v>CNE2</v>
          </cell>
          <cell r="P1489" t="str">
            <v>EN03</v>
          </cell>
          <cell r="Q1489">
            <v>33.72</v>
          </cell>
          <cell r="R1489">
            <v>1</v>
          </cell>
          <cell r="S1489" t="str">
            <v xml:space="preserve"> </v>
          </cell>
          <cell r="T1489" t="str">
            <v xml:space="preserve">USD  </v>
          </cell>
          <cell r="U1489" t="str">
            <v>K</v>
          </cell>
          <cell r="V1489" t="str">
            <v xml:space="preserve"> </v>
          </cell>
          <cell r="W1489" t="str">
            <v xml:space="preserve">          </v>
          </cell>
          <cell r="X1489">
            <v>0</v>
          </cell>
          <cell r="Y1489">
            <v>502720</v>
          </cell>
          <cell r="Z1489">
            <v>42470</v>
          </cell>
          <cell r="AA1489">
            <v>6656</v>
          </cell>
          <cell r="AB1489" t="str">
            <v xml:space="preserve">meganoat    </v>
          </cell>
          <cell r="AC1489" t="str">
            <v xml:space="preserve">BCQ016SSQ                                                                                                                           </v>
          </cell>
          <cell r="AD1489" t="str">
            <v xml:space="preserve">BCQ016SSQ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9" t="str">
            <v xml:space="preserve"> </v>
          </cell>
          <cell r="AF1489" t="str">
            <v>NP8</v>
          </cell>
          <cell r="AG1489" t="str">
            <v xml:space="preserve">sbastear    </v>
          </cell>
          <cell r="AH1489">
            <v>4502249361</v>
          </cell>
          <cell r="AI1489">
            <v>10</v>
          </cell>
          <cell r="AJ1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9" t="str">
            <v xml:space="preserve">                  </v>
          </cell>
          <cell r="AL1489">
            <v>1000523039</v>
          </cell>
          <cell r="AM1489" t="str">
            <v>X</v>
          </cell>
          <cell r="AN1489" t="str">
            <v>X</v>
          </cell>
          <cell r="AR1489">
            <v>20210916</v>
          </cell>
        </row>
        <row r="1490">
          <cell r="E1490" t="str">
            <v>BCQ019SSQ</v>
          </cell>
          <cell r="F1490">
            <v>310</v>
          </cell>
          <cell r="G1490">
            <v>1000081891</v>
          </cell>
          <cell r="H1490" t="str">
            <v xml:space="preserve">          </v>
          </cell>
          <cell r="I1490" t="str">
            <v xml:space="preserve">          </v>
          </cell>
          <cell r="J1490" t="str">
            <v xml:space="preserve">          </v>
          </cell>
          <cell r="K1490">
            <v>7685545</v>
          </cell>
          <cell r="L1490">
            <v>8</v>
          </cell>
          <cell r="M1490" t="str">
            <v xml:space="preserve">EA </v>
          </cell>
          <cell r="N1490">
            <v>20211009</v>
          </cell>
          <cell r="O1490" t="str">
            <v>CNE2</v>
          </cell>
          <cell r="P1490" t="str">
            <v>EN03</v>
          </cell>
          <cell r="Q1490">
            <v>33.64</v>
          </cell>
          <cell r="R1490">
            <v>1</v>
          </cell>
          <cell r="S1490" t="str">
            <v xml:space="preserve"> </v>
          </cell>
          <cell r="T1490" t="str">
            <v xml:space="preserve">USD  </v>
          </cell>
          <cell r="U1490" t="str">
            <v>K</v>
          </cell>
          <cell r="V1490" t="str">
            <v xml:space="preserve"> </v>
          </cell>
          <cell r="W1490" t="str">
            <v xml:space="preserve">          </v>
          </cell>
          <cell r="X1490">
            <v>0</v>
          </cell>
          <cell r="Y1490">
            <v>502720</v>
          </cell>
          <cell r="Z1490">
            <v>42470</v>
          </cell>
          <cell r="AA1490">
            <v>6656</v>
          </cell>
          <cell r="AB1490" t="str">
            <v xml:space="preserve">meganoat    </v>
          </cell>
          <cell r="AC1490" t="str">
            <v xml:space="preserve">BCQ019SSQ                                                                                                                           </v>
          </cell>
          <cell r="AD1490" t="str">
            <v xml:space="preserve">BCQ019SSQ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0" t="str">
            <v xml:space="preserve"> </v>
          </cell>
          <cell r="AF1490" t="str">
            <v>NP8</v>
          </cell>
          <cell r="AG1490" t="str">
            <v xml:space="preserve">sbastear    </v>
          </cell>
          <cell r="AH1490">
            <v>4502249362</v>
          </cell>
          <cell r="AI1490">
            <v>10</v>
          </cell>
          <cell r="AJ1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0" t="str">
            <v xml:space="preserve">                  </v>
          </cell>
          <cell r="AL1490">
            <v>1000523039</v>
          </cell>
          <cell r="AM1490" t="str">
            <v>X</v>
          </cell>
          <cell r="AN1490" t="str">
            <v>X</v>
          </cell>
          <cell r="AR1490">
            <v>20210916</v>
          </cell>
        </row>
        <row r="1491">
          <cell r="E1491" t="str">
            <v>BCQ032SSQ</v>
          </cell>
          <cell r="F1491">
            <v>310</v>
          </cell>
          <cell r="G1491">
            <v>1000081891</v>
          </cell>
          <cell r="H1491" t="str">
            <v xml:space="preserve">          </v>
          </cell>
          <cell r="I1491" t="str">
            <v xml:space="preserve">          </v>
          </cell>
          <cell r="J1491" t="str">
            <v xml:space="preserve">          </v>
          </cell>
          <cell r="K1491">
            <v>7685545</v>
          </cell>
          <cell r="L1491">
            <v>8</v>
          </cell>
          <cell r="M1491" t="str">
            <v xml:space="preserve">EA </v>
          </cell>
          <cell r="N1491">
            <v>20211009</v>
          </cell>
          <cell r="O1491" t="str">
            <v>CNE2</v>
          </cell>
          <cell r="P1491" t="str">
            <v>EN03</v>
          </cell>
          <cell r="Q1491">
            <v>33.75</v>
          </cell>
          <cell r="R1491">
            <v>1</v>
          </cell>
          <cell r="S1491" t="str">
            <v xml:space="preserve"> </v>
          </cell>
          <cell r="T1491" t="str">
            <v xml:space="preserve">USD  </v>
          </cell>
          <cell r="U1491" t="str">
            <v>K</v>
          </cell>
          <cell r="V1491" t="str">
            <v xml:space="preserve"> </v>
          </cell>
          <cell r="W1491" t="str">
            <v xml:space="preserve">          </v>
          </cell>
          <cell r="X1491">
            <v>0</v>
          </cell>
          <cell r="Y1491">
            <v>502720</v>
          </cell>
          <cell r="Z1491">
            <v>42470</v>
          </cell>
          <cell r="AA1491">
            <v>6656</v>
          </cell>
          <cell r="AB1491" t="str">
            <v xml:space="preserve">meganoat    </v>
          </cell>
          <cell r="AC1491" t="str">
            <v xml:space="preserve">BCQ032SSQ                                                                                                                           </v>
          </cell>
          <cell r="AD1491" t="str">
            <v xml:space="preserve">BCQ032SSQ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1" t="str">
            <v xml:space="preserve"> </v>
          </cell>
          <cell r="AF1491" t="str">
            <v>NP8</v>
          </cell>
          <cell r="AG1491" t="str">
            <v xml:space="preserve">sbastear    </v>
          </cell>
          <cell r="AH1491">
            <v>4502249363</v>
          </cell>
          <cell r="AI1491">
            <v>10</v>
          </cell>
          <cell r="AJ1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1" t="str">
            <v xml:space="preserve">                  </v>
          </cell>
          <cell r="AL1491">
            <v>1000523039</v>
          </cell>
          <cell r="AM1491" t="str">
            <v>X</v>
          </cell>
          <cell r="AN1491" t="str">
            <v>X</v>
          </cell>
          <cell r="AR1491">
            <v>20210916</v>
          </cell>
        </row>
        <row r="1492">
          <cell r="E1492" t="str">
            <v>BCQ038SSQ</v>
          </cell>
          <cell r="F1492">
            <v>310</v>
          </cell>
          <cell r="G1492">
            <v>1000081891</v>
          </cell>
          <cell r="H1492" t="str">
            <v xml:space="preserve">          </v>
          </cell>
          <cell r="I1492" t="str">
            <v xml:space="preserve">          </v>
          </cell>
          <cell r="J1492" t="str">
            <v xml:space="preserve">          </v>
          </cell>
          <cell r="K1492">
            <v>7685545</v>
          </cell>
          <cell r="L1492">
            <v>12</v>
          </cell>
          <cell r="M1492" t="str">
            <v xml:space="preserve">EA </v>
          </cell>
          <cell r="N1492">
            <v>20211009</v>
          </cell>
          <cell r="O1492" t="str">
            <v>CNE2</v>
          </cell>
          <cell r="P1492" t="str">
            <v>EN03</v>
          </cell>
          <cell r="Q1492">
            <v>51.74</v>
          </cell>
          <cell r="R1492">
            <v>1</v>
          </cell>
          <cell r="S1492" t="str">
            <v xml:space="preserve"> </v>
          </cell>
          <cell r="T1492" t="str">
            <v xml:space="preserve">USD  </v>
          </cell>
          <cell r="U1492" t="str">
            <v>K</v>
          </cell>
          <cell r="V1492" t="str">
            <v xml:space="preserve"> </v>
          </cell>
          <cell r="W1492" t="str">
            <v xml:space="preserve">          </v>
          </cell>
          <cell r="X1492">
            <v>0</v>
          </cell>
          <cell r="Y1492">
            <v>502720</v>
          </cell>
          <cell r="Z1492">
            <v>42470</v>
          </cell>
          <cell r="AA1492">
            <v>6656</v>
          </cell>
          <cell r="AB1492" t="str">
            <v xml:space="preserve">meganoat    </v>
          </cell>
          <cell r="AC1492" t="str">
            <v xml:space="preserve">BCQ038SSQ                                                                                                                           </v>
          </cell>
          <cell r="AD1492" t="str">
            <v xml:space="preserve">BCQ038SSQ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2" t="str">
            <v xml:space="preserve"> </v>
          </cell>
          <cell r="AF1492" t="str">
            <v>NP8</v>
          </cell>
          <cell r="AG1492" t="str">
            <v xml:space="preserve">sbastear    </v>
          </cell>
          <cell r="AH1492">
            <v>4502249364</v>
          </cell>
          <cell r="AI1492">
            <v>10</v>
          </cell>
          <cell r="AJ1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2" t="str">
            <v xml:space="preserve">                  </v>
          </cell>
          <cell r="AL1492">
            <v>1000523039</v>
          </cell>
          <cell r="AM1492" t="str">
            <v>X</v>
          </cell>
          <cell r="AN1492" t="str">
            <v>X</v>
          </cell>
          <cell r="AR1492">
            <v>20210916</v>
          </cell>
        </row>
        <row r="1493">
          <cell r="E1493" t="str">
            <v>BCQ064SSQ</v>
          </cell>
          <cell r="F1493">
            <v>310</v>
          </cell>
          <cell r="G1493">
            <v>1000081891</v>
          </cell>
          <cell r="H1493" t="str">
            <v xml:space="preserve">          </v>
          </cell>
          <cell r="I1493" t="str">
            <v xml:space="preserve">          </v>
          </cell>
          <cell r="J1493" t="str">
            <v xml:space="preserve">          </v>
          </cell>
          <cell r="K1493">
            <v>7685545</v>
          </cell>
          <cell r="L1493">
            <v>8</v>
          </cell>
          <cell r="M1493" t="str">
            <v xml:space="preserve">EA </v>
          </cell>
          <cell r="N1493">
            <v>20211009</v>
          </cell>
          <cell r="O1493" t="str">
            <v>CNE2</v>
          </cell>
          <cell r="P1493" t="str">
            <v>EN03</v>
          </cell>
          <cell r="Q1493">
            <v>53.75</v>
          </cell>
          <cell r="R1493">
            <v>1</v>
          </cell>
          <cell r="S1493" t="str">
            <v xml:space="preserve"> </v>
          </cell>
          <cell r="T1493" t="str">
            <v xml:space="preserve">USD  </v>
          </cell>
          <cell r="U1493" t="str">
            <v>K</v>
          </cell>
          <cell r="V1493" t="str">
            <v xml:space="preserve"> </v>
          </cell>
          <cell r="W1493" t="str">
            <v xml:space="preserve">          </v>
          </cell>
          <cell r="X1493">
            <v>0</v>
          </cell>
          <cell r="Y1493">
            <v>502720</v>
          </cell>
          <cell r="Z1493">
            <v>42470</v>
          </cell>
          <cell r="AA1493">
            <v>6656</v>
          </cell>
          <cell r="AB1493" t="str">
            <v xml:space="preserve">meganoat    </v>
          </cell>
          <cell r="AC1493" t="str">
            <v xml:space="preserve">BCQ064SSQ                                                                                                                           </v>
          </cell>
          <cell r="AD1493" t="str">
            <v xml:space="preserve">BCQ064SSQ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3" t="str">
            <v xml:space="preserve"> </v>
          </cell>
          <cell r="AF1493" t="str">
            <v>NP8</v>
          </cell>
          <cell r="AG1493" t="str">
            <v xml:space="preserve">sbastear    </v>
          </cell>
          <cell r="AH1493">
            <v>4502249365</v>
          </cell>
          <cell r="AI1493">
            <v>10</v>
          </cell>
          <cell r="AJ1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3" t="str">
            <v xml:space="preserve">                  </v>
          </cell>
          <cell r="AL1493">
            <v>1000523039</v>
          </cell>
          <cell r="AM1493" t="str">
            <v>X</v>
          </cell>
          <cell r="AN1493" t="str">
            <v>X</v>
          </cell>
          <cell r="AR1493">
            <v>20210916</v>
          </cell>
        </row>
        <row r="1494">
          <cell r="E1494" t="str">
            <v>ARMS2RQSF</v>
          </cell>
          <cell r="F1494">
            <v>310</v>
          </cell>
          <cell r="G1494">
            <v>1000081891</v>
          </cell>
          <cell r="H1494" t="str">
            <v xml:space="preserve">          </v>
          </cell>
          <cell r="I1494" t="str">
            <v xml:space="preserve">          </v>
          </cell>
          <cell r="J1494" t="str">
            <v xml:space="preserve">          </v>
          </cell>
          <cell r="K1494">
            <v>7685545</v>
          </cell>
          <cell r="L1494">
            <v>32</v>
          </cell>
          <cell r="M1494" t="str">
            <v xml:space="preserve">EA </v>
          </cell>
          <cell r="N1494">
            <v>20211009</v>
          </cell>
          <cell r="O1494" t="str">
            <v>CNE2</v>
          </cell>
          <cell r="P1494" t="str">
            <v>EN03</v>
          </cell>
          <cell r="Q1494">
            <v>4.51</v>
          </cell>
          <cell r="R1494">
            <v>1</v>
          </cell>
          <cell r="S1494" t="str">
            <v xml:space="preserve"> </v>
          </cell>
          <cell r="T1494" t="str">
            <v xml:space="preserve">USD  </v>
          </cell>
          <cell r="U1494" t="str">
            <v>K</v>
          </cell>
          <cell r="V1494" t="str">
            <v xml:space="preserve"> </v>
          </cell>
          <cell r="W1494" t="str">
            <v xml:space="preserve">          </v>
          </cell>
          <cell r="X1494">
            <v>0</v>
          </cell>
          <cell r="Y1494">
            <v>502720</v>
          </cell>
          <cell r="Z1494">
            <v>42470</v>
          </cell>
          <cell r="AA1494">
            <v>6656</v>
          </cell>
          <cell r="AB1494" t="str">
            <v xml:space="preserve">rvolkman    </v>
          </cell>
          <cell r="AC1494" t="str">
            <v xml:space="preserve">ARMS2RQSF                                                                                                                           </v>
          </cell>
          <cell r="AD1494" t="str">
            <v xml:space="preserve">ARMS2RQSF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4" t="str">
            <v xml:space="preserve"> </v>
          </cell>
          <cell r="AF1494" t="str">
            <v>NP8</v>
          </cell>
          <cell r="AG1494" t="str">
            <v xml:space="preserve">rjpitkin    </v>
          </cell>
          <cell r="AH1494">
            <v>4502249348</v>
          </cell>
          <cell r="AI1494">
            <v>10</v>
          </cell>
          <cell r="AJ1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4" t="str">
            <v xml:space="preserve">                  </v>
          </cell>
          <cell r="AL1494">
            <v>1000527524</v>
          </cell>
          <cell r="AM1494" t="str">
            <v>X</v>
          </cell>
          <cell r="AN1494" t="str">
            <v>X</v>
          </cell>
          <cell r="AR1494">
            <v>20210916</v>
          </cell>
        </row>
        <row r="1495">
          <cell r="E1495" t="str">
            <v>BCQ076SSQ</v>
          </cell>
          <cell r="F1495">
            <v>310</v>
          </cell>
          <cell r="G1495">
            <v>1000081891</v>
          </cell>
          <cell r="H1495" t="str">
            <v xml:space="preserve">          </v>
          </cell>
          <cell r="I1495" t="str">
            <v xml:space="preserve">          </v>
          </cell>
          <cell r="J1495" t="str">
            <v xml:space="preserve">          </v>
          </cell>
          <cell r="K1495">
            <v>7685545</v>
          </cell>
          <cell r="L1495">
            <v>8</v>
          </cell>
          <cell r="M1495" t="str">
            <v xml:space="preserve">EA </v>
          </cell>
          <cell r="N1495">
            <v>20211009</v>
          </cell>
          <cell r="O1495" t="str">
            <v>CNE2</v>
          </cell>
          <cell r="P1495" t="str">
            <v>EN03</v>
          </cell>
          <cell r="Q1495">
            <v>53.63</v>
          </cell>
          <cell r="R1495">
            <v>1</v>
          </cell>
          <cell r="S1495" t="str">
            <v xml:space="preserve"> </v>
          </cell>
          <cell r="T1495" t="str">
            <v xml:space="preserve">USD  </v>
          </cell>
          <cell r="U1495" t="str">
            <v>K</v>
          </cell>
          <cell r="V1495" t="str">
            <v xml:space="preserve"> </v>
          </cell>
          <cell r="W1495" t="str">
            <v xml:space="preserve">          </v>
          </cell>
          <cell r="X1495">
            <v>0</v>
          </cell>
          <cell r="Y1495">
            <v>502720</v>
          </cell>
          <cell r="Z1495">
            <v>42470</v>
          </cell>
          <cell r="AA1495">
            <v>6656</v>
          </cell>
          <cell r="AB1495" t="str">
            <v xml:space="preserve">meganoat    </v>
          </cell>
          <cell r="AC1495" t="str">
            <v xml:space="preserve">BCQ076SSQ                                                                                                                           </v>
          </cell>
          <cell r="AD1495" t="str">
            <v xml:space="preserve">BCQ076SSQ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5" t="str">
            <v xml:space="preserve"> </v>
          </cell>
          <cell r="AF1495" t="str">
            <v>NP8</v>
          </cell>
          <cell r="AG1495" t="str">
            <v xml:space="preserve">sbastear    </v>
          </cell>
          <cell r="AH1495">
            <v>4502249366</v>
          </cell>
          <cell r="AI1495">
            <v>10</v>
          </cell>
          <cell r="AJ1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5" t="str">
            <v xml:space="preserve">                  </v>
          </cell>
          <cell r="AL1495">
            <v>1000523039</v>
          </cell>
          <cell r="AM1495" t="str">
            <v>X</v>
          </cell>
          <cell r="AN1495" t="str">
            <v>X</v>
          </cell>
          <cell r="AR1495">
            <v>20210916</v>
          </cell>
        </row>
        <row r="1496">
          <cell r="E1496" t="str">
            <v>BCQ15SSQ</v>
          </cell>
          <cell r="F1496">
            <v>310</v>
          </cell>
          <cell r="G1496">
            <v>1000081891</v>
          </cell>
          <cell r="H1496" t="str">
            <v xml:space="preserve">          </v>
          </cell>
          <cell r="I1496" t="str">
            <v xml:space="preserve">          </v>
          </cell>
          <cell r="J1496" t="str">
            <v xml:space="preserve">          </v>
          </cell>
          <cell r="K1496">
            <v>7685545</v>
          </cell>
          <cell r="L1496">
            <v>12</v>
          </cell>
          <cell r="M1496" t="str">
            <v xml:space="preserve">EA </v>
          </cell>
          <cell r="N1496">
            <v>20211009</v>
          </cell>
          <cell r="O1496" t="str">
            <v>CNE2</v>
          </cell>
          <cell r="P1496" t="str">
            <v>EN03</v>
          </cell>
          <cell r="Q1496">
            <v>55.51</v>
          </cell>
          <cell r="R1496">
            <v>1</v>
          </cell>
          <cell r="S1496" t="str">
            <v xml:space="preserve"> </v>
          </cell>
          <cell r="T1496" t="str">
            <v xml:space="preserve">USD  </v>
          </cell>
          <cell r="U1496" t="str">
            <v>K</v>
          </cell>
          <cell r="V1496" t="str">
            <v xml:space="preserve"> </v>
          </cell>
          <cell r="W1496" t="str">
            <v xml:space="preserve">          </v>
          </cell>
          <cell r="X1496">
            <v>0</v>
          </cell>
          <cell r="Y1496">
            <v>502720</v>
          </cell>
          <cell r="Z1496">
            <v>42470</v>
          </cell>
          <cell r="AA1496">
            <v>6656</v>
          </cell>
          <cell r="AB1496" t="str">
            <v xml:space="preserve">meganoat    </v>
          </cell>
          <cell r="AC1496" t="str">
            <v xml:space="preserve">BCQ15SSQ                                                                                                                            </v>
          </cell>
          <cell r="AD1496" t="str">
            <v xml:space="preserve">BCQ15SSQ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6" t="str">
            <v xml:space="preserve"> </v>
          </cell>
          <cell r="AF1496" t="str">
            <v>NP8</v>
          </cell>
          <cell r="AG1496" t="str">
            <v xml:space="preserve">sbastear    </v>
          </cell>
          <cell r="AH1496">
            <v>4502249367</v>
          </cell>
          <cell r="AI1496">
            <v>10</v>
          </cell>
          <cell r="AJ1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6" t="str">
            <v xml:space="preserve">                  </v>
          </cell>
          <cell r="AL1496">
            <v>1000523039</v>
          </cell>
          <cell r="AM1496" t="str">
            <v>X</v>
          </cell>
          <cell r="AN1496" t="str">
            <v>X</v>
          </cell>
          <cell r="AR1496">
            <v>20210916</v>
          </cell>
        </row>
        <row r="1497">
          <cell r="E1497" t="str">
            <v>BCQ800SSQ</v>
          </cell>
          <cell r="F1497">
            <v>310</v>
          </cell>
          <cell r="G1497">
            <v>1000081891</v>
          </cell>
          <cell r="H1497" t="str">
            <v xml:space="preserve">          </v>
          </cell>
          <cell r="I1497" t="str">
            <v xml:space="preserve">          </v>
          </cell>
          <cell r="J1497" t="str">
            <v xml:space="preserve">          </v>
          </cell>
          <cell r="K1497">
            <v>7685545</v>
          </cell>
          <cell r="L1497">
            <v>8</v>
          </cell>
          <cell r="M1497" t="str">
            <v xml:space="preserve">EA </v>
          </cell>
          <cell r="N1497">
            <v>20211009</v>
          </cell>
          <cell r="O1497" t="str">
            <v>CNE2</v>
          </cell>
          <cell r="P1497" t="str">
            <v>EN03</v>
          </cell>
          <cell r="Q1497">
            <v>33.68</v>
          </cell>
          <cell r="R1497">
            <v>1</v>
          </cell>
          <cell r="S1497" t="str">
            <v xml:space="preserve"> </v>
          </cell>
          <cell r="T1497" t="str">
            <v xml:space="preserve">USD  </v>
          </cell>
          <cell r="U1497" t="str">
            <v>K</v>
          </cell>
          <cell r="V1497" t="str">
            <v xml:space="preserve"> </v>
          </cell>
          <cell r="W1497" t="str">
            <v xml:space="preserve">          </v>
          </cell>
          <cell r="X1497">
            <v>0</v>
          </cell>
          <cell r="Y1497">
            <v>502720</v>
          </cell>
          <cell r="Z1497">
            <v>42470</v>
          </cell>
          <cell r="AA1497">
            <v>6656</v>
          </cell>
          <cell r="AB1497" t="str">
            <v xml:space="preserve">meganoat    </v>
          </cell>
          <cell r="AC1497" t="str">
            <v xml:space="preserve">BCQ800SSQ                                                                                                                           </v>
          </cell>
          <cell r="AD1497" t="str">
            <v xml:space="preserve">BCQ800SSQ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7" t="str">
            <v xml:space="preserve"> </v>
          </cell>
          <cell r="AF1497" t="str">
            <v>NP8</v>
          </cell>
          <cell r="AG1497" t="str">
            <v xml:space="preserve">sbastear    </v>
          </cell>
          <cell r="AH1497">
            <v>4502249368</v>
          </cell>
          <cell r="AI1497">
            <v>10</v>
          </cell>
          <cell r="AJ1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7" t="str">
            <v xml:space="preserve">                  </v>
          </cell>
          <cell r="AL1497">
            <v>1000523039</v>
          </cell>
          <cell r="AM1497" t="str">
            <v>X</v>
          </cell>
          <cell r="AN1497" t="str">
            <v>X</v>
          </cell>
          <cell r="AR1497">
            <v>20210916</v>
          </cell>
        </row>
        <row r="1498">
          <cell r="E1498" t="str">
            <v>BCQ960SSQ</v>
          </cell>
          <cell r="F1498">
            <v>310</v>
          </cell>
          <cell r="G1498">
            <v>1000081891</v>
          </cell>
          <cell r="H1498" t="str">
            <v xml:space="preserve">          </v>
          </cell>
          <cell r="I1498" t="str">
            <v xml:space="preserve">          </v>
          </cell>
          <cell r="J1498" t="str">
            <v xml:space="preserve">          </v>
          </cell>
          <cell r="K1498">
            <v>7685545</v>
          </cell>
          <cell r="L1498">
            <v>4</v>
          </cell>
          <cell r="M1498" t="str">
            <v xml:space="preserve">EA </v>
          </cell>
          <cell r="N1498">
            <v>20211009</v>
          </cell>
          <cell r="O1498" t="str">
            <v>CNE2</v>
          </cell>
          <cell r="P1498" t="str">
            <v>EN03</v>
          </cell>
          <cell r="Q1498">
            <v>33.67</v>
          </cell>
          <cell r="R1498">
            <v>1</v>
          </cell>
          <cell r="S1498" t="str">
            <v xml:space="preserve"> </v>
          </cell>
          <cell r="T1498" t="str">
            <v xml:space="preserve">USD  </v>
          </cell>
          <cell r="U1498" t="str">
            <v>K</v>
          </cell>
          <cell r="V1498" t="str">
            <v xml:space="preserve"> </v>
          </cell>
          <cell r="W1498" t="str">
            <v xml:space="preserve">          </v>
          </cell>
          <cell r="X1498">
            <v>0</v>
          </cell>
          <cell r="Y1498">
            <v>502720</v>
          </cell>
          <cell r="Z1498">
            <v>42470</v>
          </cell>
          <cell r="AA1498">
            <v>6656</v>
          </cell>
          <cell r="AB1498" t="str">
            <v xml:space="preserve">meganoat    </v>
          </cell>
          <cell r="AC1498" t="str">
            <v xml:space="preserve">BCQ960SSQ                                                                                                                           </v>
          </cell>
          <cell r="AD1498" t="str">
            <v xml:space="preserve">BCQ960SSQ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8" t="str">
            <v xml:space="preserve"> </v>
          </cell>
          <cell r="AF1498" t="str">
            <v>NP8</v>
          </cell>
          <cell r="AG1498" t="str">
            <v xml:space="preserve">sbastear    </v>
          </cell>
          <cell r="AH1498">
            <v>4502249369</v>
          </cell>
          <cell r="AI1498">
            <v>10</v>
          </cell>
          <cell r="AJ1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8" t="str">
            <v xml:space="preserve">                  </v>
          </cell>
          <cell r="AL1498">
            <v>1000523039</v>
          </cell>
          <cell r="AM1498" t="str">
            <v>X</v>
          </cell>
          <cell r="AN1498" t="str">
            <v>X</v>
          </cell>
          <cell r="AR1498">
            <v>20210916</v>
          </cell>
        </row>
        <row r="1499">
          <cell r="E1499" t="str">
            <v>A3MS4BPC</v>
          </cell>
          <cell r="F1499">
            <v>310</v>
          </cell>
          <cell r="G1499">
            <v>1000081891</v>
          </cell>
          <cell r="H1499" t="str">
            <v xml:space="preserve">          </v>
          </cell>
          <cell r="I1499" t="str">
            <v xml:space="preserve">          </v>
          </cell>
          <cell r="J1499" t="str">
            <v xml:space="preserve">          </v>
          </cell>
          <cell r="K1499">
            <v>7685545</v>
          </cell>
          <cell r="L1499">
            <v>56</v>
          </cell>
          <cell r="M1499" t="str">
            <v xml:space="preserve">EA </v>
          </cell>
          <cell r="N1499">
            <v>20211009</v>
          </cell>
          <cell r="O1499" t="str">
            <v>CNE2</v>
          </cell>
          <cell r="P1499" t="str">
            <v>EN03</v>
          </cell>
          <cell r="Q1499">
            <v>3.92</v>
          </cell>
          <cell r="R1499">
            <v>1</v>
          </cell>
          <cell r="S1499" t="str">
            <v xml:space="preserve"> </v>
          </cell>
          <cell r="T1499" t="str">
            <v xml:space="preserve">USD  </v>
          </cell>
          <cell r="U1499" t="str">
            <v>K</v>
          </cell>
          <cell r="V1499" t="str">
            <v xml:space="preserve"> </v>
          </cell>
          <cell r="W1499" t="str">
            <v xml:space="preserve">          </v>
          </cell>
          <cell r="X1499">
            <v>0</v>
          </cell>
          <cell r="Y1499">
            <v>502720</v>
          </cell>
          <cell r="Z1499">
            <v>42470</v>
          </cell>
          <cell r="AA1499">
            <v>6656</v>
          </cell>
          <cell r="AB1499" t="str">
            <v xml:space="preserve">rvolkman    </v>
          </cell>
          <cell r="AC1499" t="str">
            <v xml:space="preserve">A3MS4BPC                                                                                                                            </v>
          </cell>
          <cell r="AD1499" t="str">
            <v xml:space="preserve">A3MS4BPC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9" t="str">
            <v xml:space="preserve"> </v>
          </cell>
          <cell r="AF1499" t="str">
            <v>NP8</v>
          </cell>
          <cell r="AG1499" t="str">
            <v xml:space="preserve">rjpitkin    </v>
          </cell>
          <cell r="AH1499">
            <v>4502249370</v>
          </cell>
          <cell r="AI1499">
            <v>10</v>
          </cell>
          <cell r="AJ1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9" t="str">
            <v xml:space="preserve">                  </v>
          </cell>
          <cell r="AL1499">
            <v>1000528912</v>
          </cell>
          <cell r="AM1499" t="str">
            <v>X</v>
          </cell>
          <cell r="AN1499" t="str">
            <v>X</v>
          </cell>
          <cell r="AR1499">
            <v>20210916</v>
          </cell>
        </row>
        <row r="1500">
          <cell r="E1500" t="str">
            <v>A3MS4BPF</v>
          </cell>
          <cell r="F1500">
            <v>310</v>
          </cell>
          <cell r="G1500">
            <v>1000081891</v>
          </cell>
          <cell r="H1500" t="str">
            <v xml:space="preserve">          </v>
          </cell>
          <cell r="I1500" t="str">
            <v xml:space="preserve">          </v>
          </cell>
          <cell r="J1500" t="str">
            <v xml:space="preserve">          </v>
          </cell>
          <cell r="K1500">
            <v>7685545</v>
          </cell>
          <cell r="L1500">
            <v>32</v>
          </cell>
          <cell r="M1500" t="str">
            <v xml:space="preserve">EA </v>
          </cell>
          <cell r="N1500">
            <v>20210619</v>
          </cell>
          <cell r="O1500" t="str">
            <v>CNE2</v>
          </cell>
          <cell r="P1500" t="str">
            <v>EN03</v>
          </cell>
          <cell r="Q1500">
            <v>3.92</v>
          </cell>
          <cell r="R1500">
            <v>1</v>
          </cell>
          <cell r="S1500" t="str">
            <v xml:space="preserve"> </v>
          </cell>
          <cell r="T1500" t="str">
            <v xml:space="preserve">USD  </v>
          </cell>
          <cell r="U1500" t="str">
            <v>K</v>
          </cell>
          <cell r="V1500" t="str">
            <v xml:space="preserve"> </v>
          </cell>
          <cell r="W1500" t="str">
            <v xml:space="preserve">          </v>
          </cell>
          <cell r="X1500">
            <v>0</v>
          </cell>
          <cell r="Y1500">
            <v>502720</v>
          </cell>
          <cell r="Z1500">
            <v>42470</v>
          </cell>
          <cell r="AA1500">
            <v>6656</v>
          </cell>
          <cell r="AB1500" t="str">
            <v xml:space="preserve">rvolkman    </v>
          </cell>
          <cell r="AC1500" t="str">
            <v xml:space="preserve">A3MS4BPF                                                                                                                            </v>
          </cell>
          <cell r="AD1500" t="str">
            <v xml:space="preserve">A3MS4BPF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0" t="str">
            <v xml:space="preserve"> </v>
          </cell>
          <cell r="AF1500" t="str">
            <v>NP8</v>
          </cell>
          <cell r="AG1500" t="str">
            <v xml:space="preserve">rjpitkin    </v>
          </cell>
          <cell r="AH1500">
            <v>4502249371</v>
          </cell>
          <cell r="AI1500">
            <v>10</v>
          </cell>
          <cell r="AJ1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0" t="str">
            <v xml:space="preserve">                  </v>
          </cell>
          <cell r="AL1500">
            <v>1000528912</v>
          </cell>
          <cell r="AM1500" t="str">
            <v>X</v>
          </cell>
          <cell r="AN1500" t="str">
            <v>X</v>
          </cell>
          <cell r="AR1500">
            <v>20210916</v>
          </cell>
        </row>
        <row r="1501">
          <cell r="E1501" t="str">
            <v>A3MS4BSC</v>
          </cell>
          <cell r="F1501">
            <v>310</v>
          </cell>
          <cell r="G1501">
            <v>1000081891</v>
          </cell>
          <cell r="H1501" t="str">
            <v xml:space="preserve">          </v>
          </cell>
          <cell r="I1501" t="str">
            <v xml:space="preserve">          </v>
          </cell>
          <cell r="J1501" t="str">
            <v xml:space="preserve">          </v>
          </cell>
          <cell r="K1501">
            <v>7685545</v>
          </cell>
          <cell r="L1501">
            <v>52</v>
          </cell>
          <cell r="M1501" t="str">
            <v xml:space="preserve">EA </v>
          </cell>
          <cell r="N1501">
            <v>20211009</v>
          </cell>
          <cell r="O1501" t="str">
            <v>CNE2</v>
          </cell>
          <cell r="P1501" t="str">
            <v>EN03</v>
          </cell>
          <cell r="Q1501">
            <v>3.92</v>
          </cell>
          <cell r="R1501">
            <v>1</v>
          </cell>
          <cell r="S1501" t="str">
            <v xml:space="preserve"> </v>
          </cell>
          <cell r="T1501" t="str">
            <v xml:space="preserve">USD  </v>
          </cell>
          <cell r="U1501" t="str">
            <v>K</v>
          </cell>
          <cell r="V1501" t="str">
            <v xml:space="preserve"> </v>
          </cell>
          <cell r="W1501" t="str">
            <v xml:space="preserve">          </v>
          </cell>
          <cell r="X1501">
            <v>0</v>
          </cell>
          <cell r="Y1501">
            <v>502720</v>
          </cell>
          <cell r="Z1501">
            <v>42470</v>
          </cell>
          <cell r="AA1501">
            <v>6656</v>
          </cell>
          <cell r="AB1501" t="str">
            <v xml:space="preserve">rvolkman    </v>
          </cell>
          <cell r="AC1501" t="str">
            <v xml:space="preserve">A3MS4BSC                                                                                                                            </v>
          </cell>
          <cell r="AD1501" t="str">
            <v xml:space="preserve">A3MS4BSC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1" t="str">
            <v xml:space="preserve"> </v>
          </cell>
          <cell r="AF1501" t="str">
            <v>NP8</v>
          </cell>
          <cell r="AG1501" t="str">
            <v xml:space="preserve">rjpitkin    </v>
          </cell>
          <cell r="AH1501">
            <v>4502249372</v>
          </cell>
          <cell r="AI1501">
            <v>10</v>
          </cell>
          <cell r="AJ1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1" t="str">
            <v xml:space="preserve">                  </v>
          </cell>
          <cell r="AL1501">
            <v>1000528912</v>
          </cell>
          <cell r="AM1501" t="str">
            <v>X</v>
          </cell>
          <cell r="AN1501" t="str">
            <v>X</v>
          </cell>
          <cell r="AR1501">
            <v>20210916</v>
          </cell>
        </row>
        <row r="1502">
          <cell r="E1502" t="str">
            <v>A3MS4BSF</v>
          </cell>
          <cell r="F1502">
            <v>310</v>
          </cell>
          <cell r="G1502">
            <v>1000081891</v>
          </cell>
          <cell r="H1502" t="str">
            <v xml:space="preserve">          </v>
          </cell>
          <cell r="I1502" t="str">
            <v xml:space="preserve">          </v>
          </cell>
          <cell r="J1502" t="str">
            <v xml:space="preserve">          </v>
          </cell>
          <cell r="K1502">
            <v>7685545</v>
          </cell>
          <cell r="L1502">
            <v>28</v>
          </cell>
          <cell r="M1502" t="str">
            <v xml:space="preserve">EA </v>
          </cell>
          <cell r="N1502">
            <v>20210619</v>
          </cell>
          <cell r="O1502" t="str">
            <v>CNE2</v>
          </cell>
          <cell r="P1502" t="str">
            <v>EN03</v>
          </cell>
          <cell r="Q1502">
            <v>3.92</v>
          </cell>
          <cell r="R1502">
            <v>1</v>
          </cell>
          <cell r="S1502" t="str">
            <v xml:space="preserve"> </v>
          </cell>
          <cell r="T1502" t="str">
            <v xml:space="preserve">USD  </v>
          </cell>
          <cell r="U1502" t="str">
            <v>K</v>
          </cell>
          <cell r="V1502" t="str">
            <v xml:space="preserve"> </v>
          </cell>
          <cell r="W1502" t="str">
            <v xml:space="preserve">          </v>
          </cell>
          <cell r="X1502">
            <v>0</v>
          </cell>
          <cell r="Y1502">
            <v>502720</v>
          </cell>
          <cell r="Z1502">
            <v>42470</v>
          </cell>
          <cell r="AA1502">
            <v>6656</v>
          </cell>
          <cell r="AB1502" t="str">
            <v xml:space="preserve">rvolkman    </v>
          </cell>
          <cell r="AC1502" t="str">
            <v xml:space="preserve">A3MS4BSF                                                                                                                            </v>
          </cell>
          <cell r="AD1502" t="str">
            <v xml:space="preserve">A3MS4BSF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2" t="str">
            <v xml:space="preserve"> </v>
          </cell>
          <cell r="AF1502" t="str">
            <v>NP8</v>
          </cell>
          <cell r="AG1502" t="str">
            <v xml:space="preserve">rjpitkin    </v>
          </cell>
          <cell r="AH1502">
            <v>4502249373</v>
          </cell>
          <cell r="AI1502">
            <v>10</v>
          </cell>
          <cell r="AJ1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2" t="str">
            <v xml:space="preserve">                  </v>
          </cell>
          <cell r="AL1502">
            <v>1000528912</v>
          </cell>
          <cell r="AM1502" t="str">
            <v>X</v>
          </cell>
          <cell r="AN1502" t="str">
            <v>X</v>
          </cell>
          <cell r="AR1502">
            <v>20210916</v>
          </cell>
        </row>
        <row r="1503">
          <cell r="E1503" t="str">
            <v>A3MS8BPC</v>
          </cell>
          <cell r="F1503">
            <v>310</v>
          </cell>
          <cell r="G1503">
            <v>1000081891</v>
          </cell>
          <cell r="H1503" t="str">
            <v xml:space="preserve">          </v>
          </cell>
          <cell r="I1503" t="str">
            <v xml:space="preserve">          </v>
          </cell>
          <cell r="J1503" t="str">
            <v xml:space="preserve">          </v>
          </cell>
          <cell r="K1503">
            <v>7685545</v>
          </cell>
          <cell r="L1503">
            <v>60</v>
          </cell>
          <cell r="M1503" t="str">
            <v xml:space="preserve">EA </v>
          </cell>
          <cell r="N1503">
            <v>20211009</v>
          </cell>
          <cell r="O1503" t="str">
            <v>CNE2</v>
          </cell>
          <cell r="P1503" t="str">
            <v>EN03</v>
          </cell>
          <cell r="Q1503">
            <v>3.91</v>
          </cell>
          <cell r="R1503">
            <v>1</v>
          </cell>
          <cell r="S1503" t="str">
            <v xml:space="preserve"> </v>
          </cell>
          <cell r="T1503" t="str">
            <v xml:space="preserve">USD  </v>
          </cell>
          <cell r="U1503" t="str">
            <v>K</v>
          </cell>
          <cell r="V1503" t="str">
            <v xml:space="preserve"> </v>
          </cell>
          <cell r="W1503" t="str">
            <v xml:space="preserve">          </v>
          </cell>
          <cell r="X1503">
            <v>0</v>
          </cell>
          <cell r="Y1503">
            <v>502720</v>
          </cell>
          <cell r="Z1503">
            <v>42470</v>
          </cell>
          <cell r="AA1503">
            <v>6656</v>
          </cell>
          <cell r="AB1503" t="str">
            <v xml:space="preserve">rvolkman    </v>
          </cell>
          <cell r="AC1503" t="str">
            <v xml:space="preserve">A3MS8BPC                                                                                                                            </v>
          </cell>
          <cell r="AD1503" t="str">
            <v xml:space="preserve">A3MS8BPC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3" t="str">
            <v xml:space="preserve"> </v>
          </cell>
          <cell r="AF1503" t="str">
            <v>NP8</v>
          </cell>
          <cell r="AG1503" t="str">
            <v xml:space="preserve">rjpitkin    </v>
          </cell>
          <cell r="AH1503">
            <v>4502249374</v>
          </cell>
          <cell r="AI1503">
            <v>10</v>
          </cell>
          <cell r="AJ1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3" t="str">
            <v xml:space="preserve">                  </v>
          </cell>
          <cell r="AL1503">
            <v>1000528912</v>
          </cell>
          <cell r="AM1503" t="str">
            <v>X</v>
          </cell>
          <cell r="AN1503" t="str">
            <v>X</v>
          </cell>
          <cell r="AR1503">
            <v>20210916</v>
          </cell>
        </row>
        <row r="1504">
          <cell r="E1504" t="str">
            <v>A3MS8BPF</v>
          </cell>
          <cell r="F1504">
            <v>310</v>
          </cell>
          <cell r="G1504">
            <v>1000081891</v>
          </cell>
          <cell r="H1504" t="str">
            <v xml:space="preserve">          </v>
          </cell>
          <cell r="I1504" t="str">
            <v xml:space="preserve">          </v>
          </cell>
          <cell r="J1504" t="str">
            <v xml:space="preserve">          </v>
          </cell>
          <cell r="K1504">
            <v>7685545</v>
          </cell>
          <cell r="L1504">
            <v>36</v>
          </cell>
          <cell r="M1504" t="str">
            <v xml:space="preserve">EA </v>
          </cell>
          <cell r="N1504">
            <v>20210619</v>
          </cell>
          <cell r="O1504" t="str">
            <v>CNE2</v>
          </cell>
          <cell r="P1504" t="str">
            <v>EN03</v>
          </cell>
          <cell r="Q1504">
            <v>3.91</v>
          </cell>
          <cell r="R1504">
            <v>1</v>
          </cell>
          <cell r="S1504" t="str">
            <v xml:space="preserve"> </v>
          </cell>
          <cell r="T1504" t="str">
            <v xml:space="preserve">USD  </v>
          </cell>
          <cell r="U1504" t="str">
            <v>K</v>
          </cell>
          <cell r="V1504" t="str">
            <v xml:space="preserve"> </v>
          </cell>
          <cell r="W1504" t="str">
            <v xml:space="preserve">          </v>
          </cell>
          <cell r="X1504">
            <v>0</v>
          </cell>
          <cell r="Y1504">
            <v>502720</v>
          </cell>
          <cell r="Z1504">
            <v>42470</v>
          </cell>
          <cell r="AA1504">
            <v>6656</v>
          </cell>
          <cell r="AB1504" t="str">
            <v xml:space="preserve">rvolkman    </v>
          </cell>
          <cell r="AC1504" t="str">
            <v xml:space="preserve">A3MS8BPF                                                                                                                            </v>
          </cell>
          <cell r="AD1504" t="str">
            <v xml:space="preserve">A3MS8BPF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4" t="str">
            <v xml:space="preserve"> </v>
          </cell>
          <cell r="AF1504" t="str">
            <v>NP8</v>
          </cell>
          <cell r="AG1504" t="str">
            <v xml:space="preserve">rjpitkin    </v>
          </cell>
          <cell r="AH1504">
            <v>4502249375</v>
          </cell>
          <cell r="AI1504">
            <v>10</v>
          </cell>
          <cell r="AJ1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4" t="str">
            <v xml:space="preserve">                  </v>
          </cell>
          <cell r="AL1504">
            <v>1000528912</v>
          </cell>
          <cell r="AM1504" t="str">
            <v>X</v>
          </cell>
          <cell r="AN1504" t="str">
            <v>X</v>
          </cell>
          <cell r="AR1504">
            <v>20210916</v>
          </cell>
        </row>
        <row r="1505">
          <cell r="E1505" t="str">
            <v>ARMS8RQPF</v>
          </cell>
          <cell r="F1505">
            <v>310</v>
          </cell>
          <cell r="G1505">
            <v>1000081891</v>
          </cell>
          <cell r="H1505" t="str">
            <v xml:space="preserve">          </v>
          </cell>
          <cell r="I1505" t="str">
            <v xml:space="preserve">          </v>
          </cell>
          <cell r="J1505" t="str">
            <v xml:space="preserve">          </v>
          </cell>
          <cell r="K1505">
            <v>7685545</v>
          </cell>
          <cell r="L1505">
            <v>32</v>
          </cell>
          <cell r="M1505" t="str">
            <v xml:space="preserve">EA </v>
          </cell>
          <cell r="N1505">
            <v>20211009</v>
          </cell>
          <cell r="O1505" t="str">
            <v>CNE2</v>
          </cell>
          <cell r="P1505" t="str">
            <v>EN03</v>
          </cell>
          <cell r="Q1505">
            <v>4.0599999999999996</v>
          </cell>
          <cell r="R1505">
            <v>1</v>
          </cell>
          <cell r="S1505" t="str">
            <v xml:space="preserve"> </v>
          </cell>
          <cell r="T1505" t="str">
            <v xml:space="preserve">USD  </v>
          </cell>
          <cell r="U1505" t="str">
            <v>K</v>
          </cell>
          <cell r="V1505" t="str">
            <v xml:space="preserve"> </v>
          </cell>
          <cell r="W1505" t="str">
            <v xml:space="preserve">          </v>
          </cell>
          <cell r="X1505">
            <v>0</v>
          </cell>
          <cell r="Y1505">
            <v>502720</v>
          </cell>
          <cell r="Z1505">
            <v>42470</v>
          </cell>
          <cell r="AA1505">
            <v>6656</v>
          </cell>
          <cell r="AB1505" t="str">
            <v xml:space="preserve">rvolkman    </v>
          </cell>
          <cell r="AC1505" t="str">
            <v xml:space="preserve">ARMS8RQPF                                                                                                                           </v>
          </cell>
          <cell r="AD1505" t="str">
            <v xml:space="preserve">ARMS8RQPF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5" t="str">
            <v xml:space="preserve"> </v>
          </cell>
          <cell r="AF1505" t="str">
            <v>NP8</v>
          </cell>
          <cell r="AG1505" t="str">
            <v xml:space="preserve">rjpitkin    </v>
          </cell>
          <cell r="AH1505">
            <v>4502249349</v>
          </cell>
          <cell r="AI1505">
            <v>10</v>
          </cell>
          <cell r="AJ1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5" t="str">
            <v xml:space="preserve">                  </v>
          </cell>
          <cell r="AL1505">
            <v>1000527524</v>
          </cell>
          <cell r="AM1505" t="str">
            <v>X</v>
          </cell>
          <cell r="AN1505" t="str">
            <v>X</v>
          </cell>
          <cell r="AR1505">
            <v>20210916</v>
          </cell>
        </row>
        <row r="1506">
          <cell r="E1506" t="str">
            <v>A3MS8BSC</v>
          </cell>
          <cell r="F1506">
            <v>310</v>
          </cell>
          <cell r="G1506">
            <v>1000081891</v>
          </cell>
          <cell r="H1506" t="str">
            <v xml:space="preserve">          </v>
          </cell>
          <cell r="I1506" t="str">
            <v xml:space="preserve">          </v>
          </cell>
          <cell r="J1506" t="str">
            <v xml:space="preserve">          </v>
          </cell>
          <cell r="K1506">
            <v>7685545</v>
          </cell>
          <cell r="L1506">
            <v>56</v>
          </cell>
          <cell r="M1506" t="str">
            <v xml:space="preserve">EA </v>
          </cell>
          <cell r="N1506">
            <v>20211009</v>
          </cell>
          <cell r="O1506" t="str">
            <v>CNE2</v>
          </cell>
          <cell r="P1506" t="str">
            <v>EN03</v>
          </cell>
          <cell r="Q1506">
            <v>3.91</v>
          </cell>
          <cell r="R1506">
            <v>1</v>
          </cell>
          <cell r="S1506" t="str">
            <v xml:space="preserve"> </v>
          </cell>
          <cell r="T1506" t="str">
            <v xml:space="preserve">USD  </v>
          </cell>
          <cell r="U1506" t="str">
            <v>K</v>
          </cell>
          <cell r="V1506" t="str">
            <v xml:space="preserve"> </v>
          </cell>
          <cell r="W1506" t="str">
            <v xml:space="preserve">          </v>
          </cell>
          <cell r="X1506">
            <v>0</v>
          </cell>
          <cell r="Y1506">
            <v>502720</v>
          </cell>
          <cell r="Z1506">
            <v>42470</v>
          </cell>
          <cell r="AA1506">
            <v>6656</v>
          </cell>
          <cell r="AB1506" t="str">
            <v xml:space="preserve">rvolkman    </v>
          </cell>
          <cell r="AC1506" t="str">
            <v xml:space="preserve">A3MS8BSC                                                                                                                            </v>
          </cell>
          <cell r="AD1506" t="str">
            <v xml:space="preserve">A3MS8BSC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6" t="str">
            <v xml:space="preserve"> </v>
          </cell>
          <cell r="AF1506" t="str">
            <v>NP8</v>
          </cell>
          <cell r="AG1506" t="str">
            <v xml:space="preserve">rjpitkin    </v>
          </cell>
          <cell r="AH1506">
            <v>4502249376</v>
          </cell>
          <cell r="AI1506">
            <v>10</v>
          </cell>
          <cell r="AJ1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6" t="str">
            <v xml:space="preserve">                  </v>
          </cell>
          <cell r="AL1506">
            <v>1000528912</v>
          </cell>
          <cell r="AM1506" t="str">
            <v>X</v>
          </cell>
          <cell r="AN1506" t="str">
            <v>X</v>
          </cell>
          <cell r="AR1506">
            <v>20210916</v>
          </cell>
        </row>
        <row r="1507">
          <cell r="E1507" t="str">
            <v>A3MS8BSF</v>
          </cell>
          <cell r="F1507">
            <v>310</v>
          </cell>
          <cell r="G1507">
            <v>1000081891</v>
          </cell>
          <cell r="H1507" t="str">
            <v xml:space="preserve">          </v>
          </cell>
          <cell r="I1507" t="str">
            <v xml:space="preserve">          </v>
          </cell>
          <cell r="J1507" t="str">
            <v xml:space="preserve">          </v>
          </cell>
          <cell r="K1507">
            <v>7685545</v>
          </cell>
          <cell r="L1507">
            <v>32</v>
          </cell>
          <cell r="M1507" t="str">
            <v xml:space="preserve">EA </v>
          </cell>
          <cell r="N1507">
            <v>20210619</v>
          </cell>
          <cell r="O1507" t="str">
            <v>CNE2</v>
          </cell>
          <cell r="P1507" t="str">
            <v>EN03</v>
          </cell>
          <cell r="Q1507">
            <v>3.91</v>
          </cell>
          <cell r="R1507">
            <v>1</v>
          </cell>
          <cell r="S1507" t="str">
            <v xml:space="preserve"> </v>
          </cell>
          <cell r="T1507" t="str">
            <v xml:space="preserve">USD  </v>
          </cell>
          <cell r="U1507" t="str">
            <v>K</v>
          </cell>
          <cell r="V1507" t="str">
            <v xml:space="preserve"> </v>
          </cell>
          <cell r="W1507" t="str">
            <v xml:space="preserve">          </v>
          </cell>
          <cell r="X1507">
            <v>0</v>
          </cell>
          <cell r="Y1507">
            <v>502720</v>
          </cell>
          <cell r="Z1507">
            <v>42470</v>
          </cell>
          <cell r="AA1507">
            <v>6656</v>
          </cell>
          <cell r="AB1507" t="str">
            <v xml:space="preserve">rvolkman    </v>
          </cell>
          <cell r="AC1507" t="str">
            <v xml:space="preserve">A3MS8BSF                                                                                                                            </v>
          </cell>
          <cell r="AD1507" t="str">
            <v xml:space="preserve">A3MS8BSF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7" t="str">
            <v xml:space="preserve"> </v>
          </cell>
          <cell r="AF1507" t="str">
            <v>NP8</v>
          </cell>
          <cell r="AG1507" t="str">
            <v xml:space="preserve">rjpitkin    </v>
          </cell>
          <cell r="AH1507">
            <v>4502249377</v>
          </cell>
          <cell r="AI1507">
            <v>10</v>
          </cell>
          <cell r="AJ1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7" t="str">
            <v xml:space="preserve">                  </v>
          </cell>
          <cell r="AL1507">
            <v>1000528912</v>
          </cell>
          <cell r="AM1507" t="str">
            <v>X</v>
          </cell>
          <cell r="AN1507" t="str">
            <v>X</v>
          </cell>
          <cell r="AR1507">
            <v>20210916</v>
          </cell>
        </row>
        <row r="1508">
          <cell r="E1508" t="str">
            <v>A3MS2BPC</v>
          </cell>
          <cell r="F1508">
            <v>310</v>
          </cell>
          <cell r="G1508">
            <v>1000081891</v>
          </cell>
          <cell r="H1508" t="str">
            <v xml:space="preserve">          </v>
          </cell>
          <cell r="I1508" t="str">
            <v xml:space="preserve">          </v>
          </cell>
          <cell r="J1508" t="str">
            <v xml:space="preserve">          </v>
          </cell>
          <cell r="K1508">
            <v>7685545</v>
          </cell>
          <cell r="L1508">
            <v>60</v>
          </cell>
          <cell r="M1508" t="str">
            <v xml:space="preserve">EA </v>
          </cell>
          <cell r="N1508">
            <v>20211009</v>
          </cell>
          <cell r="O1508" t="str">
            <v>CNE2</v>
          </cell>
          <cell r="P1508" t="str">
            <v>EN03</v>
          </cell>
          <cell r="Q1508">
            <v>4.3600000000000003</v>
          </cell>
          <cell r="R1508">
            <v>1</v>
          </cell>
          <cell r="S1508" t="str">
            <v xml:space="preserve"> </v>
          </cell>
          <cell r="T1508" t="str">
            <v xml:space="preserve">USD  </v>
          </cell>
          <cell r="U1508" t="str">
            <v>K</v>
          </cell>
          <cell r="V1508" t="str">
            <v xml:space="preserve"> </v>
          </cell>
          <cell r="W1508" t="str">
            <v xml:space="preserve">          </v>
          </cell>
          <cell r="X1508">
            <v>0</v>
          </cell>
          <cell r="Y1508">
            <v>502720</v>
          </cell>
          <cell r="Z1508">
            <v>42470</v>
          </cell>
          <cell r="AA1508">
            <v>6656</v>
          </cell>
          <cell r="AB1508" t="str">
            <v xml:space="preserve">rvolkman    </v>
          </cell>
          <cell r="AC1508" t="str">
            <v xml:space="preserve">A3MS2BPC                                                                                                                            </v>
          </cell>
          <cell r="AD1508" t="str">
            <v xml:space="preserve">A3MS2BPC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8" t="str">
            <v xml:space="preserve"> </v>
          </cell>
          <cell r="AF1508" t="str">
            <v>NP8</v>
          </cell>
          <cell r="AG1508" t="str">
            <v xml:space="preserve">rjpitkin    </v>
          </cell>
          <cell r="AH1508">
            <v>4502249378</v>
          </cell>
          <cell r="AI1508">
            <v>10</v>
          </cell>
          <cell r="AJ1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8" t="str">
            <v xml:space="preserve">                  </v>
          </cell>
          <cell r="AL1508">
            <v>1000528912</v>
          </cell>
          <cell r="AM1508" t="str">
            <v>X</v>
          </cell>
          <cell r="AN1508" t="str">
            <v>X</v>
          </cell>
          <cell r="AR1508">
            <v>20210916</v>
          </cell>
        </row>
        <row r="1509">
          <cell r="E1509" t="str">
            <v>A3MS2BPF</v>
          </cell>
          <cell r="F1509">
            <v>310</v>
          </cell>
          <cell r="G1509">
            <v>1000081891</v>
          </cell>
          <cell r="H1509" t="str">
            <v xml:space="preserve">          </v>
          </cell>
          <cell r="I1509" t="str">
            <v xml:space="preserve">          </v>
          </cell>
          <cell r="J1509" t="str">
            <v xml:space="preserve">          </v>
          </cell>
          <cell r="K1509">
            <v>7685545</v>
          </cell>
          <cell r="L1509">
            <v>36</v>
          </cell>
          <cell r="M1509" t="str">
            <v xml:space="preserve">EA </v>
          </cell>
          <cell r="N1509">
            <v>20210619</v>
          </cell>
          <cell r="O1509" t="str">
            <v>CNE2</v>
          </cell>
          <cell r="P1509" t="str">
            <v>EN03</v>
          </cell>
          <cell r="Q1509">
            <v>4.3600000000000003</v>
          </cell>
          <cell r="R1509">
            <v>1</v>
          </cell>
          <cell r="S1509" t="str">
            <v xml:space="preserve"> </v>
          </cell>
          <cell r="T1509" t="str">
            <v xml:space="preserve">USD  </v>
          </cell>
          <cell r="U1509" t="str">
            <v>K</v>
          </cell>
          <cell r="V1509" t="str">
            <v xml:space="preserve"> </v>
          </cell>
          <cell r="W1509" t="str">
            <v xml:space="preserve">          </v>
          </cell>
          <cell r="X1509">
            <v>0</v>
          </cell>
          <cell r="Y1509">
            <v>502720</v>
          </cell>
          <cell r="Z1509">
            <v>42470</v>
          </cell>
          <cell r="AA1509">
            <v>6656</v>
          </cell>
          <cell r="AB1509" t="str">
            <v xml:space="preserve">rvolkman    </v>
          </cell>
          <cell r="AC1509" t="str">
            <v xml:space="preserve">A3MS2BPF                                                                                                                            </v>
          </cell>
          <cell r="AD1509" t="str">
            <v xml:space="preserve">A3MS2BPF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9" t="str">
            <v xml:space="preserve"> </v>
          </cell>
          <cell r="AF1509" t="str">
            <v>NP8</v>
          </cell>
          <cell r="AG1509" t="str">
            <v xml:space="preserve">rjpitkin    </v>
          </cell>
          <cell r="AH1509">
            <v>4502249379</v>
          </cell>
          <cell r="AI1509">
            <v>10</v>
          </cell>
          <cell r="AJ1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9" t="str">
            <v xml:space="preserve">                  </v>
          </cell>
          <cell r="AL1509">
            <v>1000528912</v>
          </cell>
          <cell r="AM1509" t="str">
            <v>X</v>
          </cell>
          <cell r="AN1509" t="str">
            <v>X</v>
          </cell>
          <cell r="AR1509">
            <v>20210916</v>
          </cell>
        </row>
        <row r="1510">
          <cell r="E1510" t="str">
            <v>A3MS2BSC</v>
          </cell>
          <cell r="F1510">
            <v>310</v>
          </cell>
          <cell r="G1510">
            <v>1000081891</v>
          </cell>
          <cell r="H1510" t="str">
            <v xml:space="preserve">          </v>
          </cell>
          <cell r="I1510" t="str">
            <v xml:space="preserve">          </v>
          </cell>
          <cell r="J1510" t="str">
            <v xml:space="preserve">          </v>
          </cell>
          <cell r="K1510">
            <v>7685545</v>
          </cell>
          <cell r="L1510">
            <v>60</v>
          </cell>
          <cell r="M1510" t="str">
            <v xml:space="preserve">EA </v>
          </cell>
          <cell r="N1510">
            <v>20211009</v>
          </cell>
          <cell r="O1510" t="str">
            <v>CNE2</v>
          </cell>
          <cell r="P1510" t="str">
            <v>EN03</v>
          </cell>
          <cell r="Q1510">
            <v>4.3600000000000003</v>
          </cell>
          <cell r="R1510">
            <v>1</v>
          </cell>
          <cell r="S1510" t="str">
            <v xml:space="preserve"> </v>
          </cell>
          <cell r="T1510" t="str">
            <v xml:space="preserve">USD  </v>
          </cell>
          <cell r="U1510" t="str">
            <v>K</v>
          </cell>
          <cell r="V1510" t="str">
            <v xml:space="preserve"> </v>
          </cell>
          <cell r="W1510" t="str">
            <v xml:space="preserve">          </v>
          </cell>
          <cell r="X1510">
            <v>0</v>
          </cell>
          <cell r="Y1510">
            <v>502720</v>
          </cell>
          <cell r="Z1510">
            <v>42470</v>
          </cell>
          <cell r="AA1510">
            <v>6656</v>
          </cell>
          <cell r="AB1510" t="str">
            <v xml:space="preserve">rvolkman    </v>
          </cell>
          <cell r="AC1510" t="str">
            <v xml:space="preserve">A3MS2BSC                                                                                                                            </v>
          </cell>
          <cell r="AD1510" t="str">
            <v xml:space="preserve">A3MS2BSC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0" t="str">
            <v xml:space="preserve"> </v>
          </cell>
          <cell r="AF1510" t="str">
            <v>NP8</v>
          </cell>
          <cell r="AG1510" t="str">
            <v xml:space="preserve">rjpitkin    </v>
          </cell>
          <cell r="AH1510">
            <v>4502249380</v>
          </cell>
          <cell r="AI1510">
            <v>10</v>
          </cell>
          <cell r="AJ1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0" t="str">
            <v xml:space="preserve">                  </v>
          </cell>
          <cell r="AL1510">
            <v>1000528912</v>
          </cell>
          <cell r="AM1510" t="str">
            <v>X</v>
          </cell>
          <cell r="AN1510" t="str">
            <v>X</v>
          </cell>
          <cell r="AR1510">
            <v>20210916</v>
          </cell>
        </row>
        <row r="1511">
          <cell r="E1511" t="str">
            <v>A3MS2BSF</v>
          </cell>
          <cell r="F1511">
            <v>310</v>
          </cell>
          <cell r="G1511">
            <v>1000081891</v>
          </cell>
          <cell r="H1511" t="str">
            <v xml:space="preserve">          </v>
          </cell>
          <cell r="I1511" t="str">
            <v xml:space="preserve">          </v>
          </cell>
          <cell r="J1511" t="str">
            <v xml:space="preserve">          </v>
          </cell>
          <cell r="K1511">
            <v>7685545</v>
          </cell>
          <cell r="L1511">
            <v>32</v>
          </cell>
          <cell r="M1511" t="str">
            <v xml:space="preserve">EA </v>
          </cell>
          <cell r="N1511">
            <v>20210619</v>
          </cell>
          <cell r="O1511" t="str">
            <v>CNE2</v>
          </cell>
          <cell r="P1511" t="str">
            <v>EN03</v>
          </cell>
          <cell r="Q1511">
            <v>4.3600000000000003</v>
          </cell>
          <cell r="R1511">
            <v>1</v>
          </cell>
          <cell r="S1511" t="str">
            <v xml:space="preserve"> </v>
          </cell>
          <cell r="T1511" t="str">
            <v xml:space="preserve">USD  </v>
          </cell>
          <cell r="U1511" t="str">
            <v>K</v>
          </cell>
          <cell r="V1511" t="str">
            <v xml:space="preserve"> </v>
          </cell>
          <cell r="W1511" t="str">
            <v xml:space="preserve">          </v>
          </cell>
          <cell r="X1511">
            <v>0</v>
          </cell>
          <cell r="Y1511">
            <v>502720</v>
          </cell>
          <cell r="Z1511">
            <v>42470</v>
          </cell>
          <cell r="AA1511">
            <v>6656</v>
          </cell>
          <cell r="AB1511" t="str">
            <v xml:space="preserve">rvolkman    </v>
          </cell>
          <cell r="AC1511" t="str">
            <v xml:space="preserve">A3MS2BSF                                                                                                                            </v>
          </cell>
          <cell r="AD1511" t="str">
            <v xml:space="preserve">A3MS2BSF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1" t="str">
            <v xml:space="preserve"> </v>
          </cell>
          <cell r="AF1511" t="str">
            <v>NP8</v>
          </cell>
          <cell r="AG1511" t="str">
            <v xml:space="preserve">rjpitkin    </v>
          </cell>
          <cell r="AH1511">
            <v>4502249381</v>
          </cell>
          <cell r="AI1511">
            <v>10</v>
          </cell>
          <cell r="AJ1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1" t="str">
            <v xml:space="preserve">                  </v>
          </cell>
          <cell r="AL1511">
            <v>1000528912</v>
          </cell>
          <cell r="AM1511" t="str">
            <v>X</v>
          </cell>
          <cell r="AN1511" t="str">
            <v>X</v>
          </cell>
          <cell r="AR1511">
            <v>20210916</v>
          </cell>
        </row>
        <row r="1512">
          <cell r="E1512" t="str">
            <v>EH41ES0PP</v>
          </cell>
          <cell r="F1512">
            <v>310</v>
          </cell>
          <cell r="G1512">
            <v>1000016047</v>
          </cell>
          <cell r="H1512" t="str">
            <v xml:space="preserve">          </v>
          </cell>
          <cell r="I1512" t="str">
            <v xml:space="preserve">          </v>
          </cell>
          <cell r="J1512" t="str">
            <v xml:space="preserve">          </v>
          </cell>
          <cell r="K1512">
            <v>7685545</v>
          </cell>
          <cell r="L1512">
            <v>48</v>
          </cell>
          <cell r="M1512" t="str">
            <v xml:space="preserve">EA </v>
          </cell>
          <cell r="N1512">
            <v>20211009</v>
          </cell>
          <cell r="O1512" t="str">
            <v>CNE2</v>
          </cell>
          <cell r="P1512" t="str">
            <v>EN01</v>
          </cell>
          <cell r="Q1512">
            <v>5.58</v>
          </cell>
          <cell r="R1512">
            <v>1</v>
          </cell>
          <cell r="S1512" t="str">
            <v xml:space="preserve"> </v>
          </cell>
          <cell r="T1512" t="str">
            <v xml:space="preserve">USD  </v>
          </cell>
          <cell r="U1512" t="str">
            <v>K</v>
          </cell>
          <cell r="V1512" t="str">
            <v xml:space="preserve"> </v>
          </cell>
          <cell r="W1512" t="str">
            <v xml:space="preserve">          </v>
          </cell>
          <cell r="X1512">
            <v>0</v>
          </cell>
          <cell r="Y1512">
            <v>502720</v>
          </cell>
          <cell r="Z1512">
            <v>42470</v>
          </cell>
          <cell r="AA1512">
            <v>6656</v>
          </cell>
          <cell r="AB1512" t="str">
            <v xml:space="preserve">ggaba       </v>
          </cell>
          <cell r="AC1512" t="str">
            <v xml:space="preserve">EH41ES0PP                                                                                                                           </v>
          </cell>
          <cell r="AD1512" t="str">
            <v xml:space="preserve">EH41ES0PP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2" t="str">
            <v xml:space="preserve"> </v>
          </cell>
          <cell r="AF1512" t="str">
            <v>NP8</v>
          </cell>
          <cell r="AG1512" t="str">
            <v xml:space="preserve">mjameison   </v>
          </cell>
          <cell r="AH1512">
            <v>4502249382</v>
          </cell>
          <cell r="AI1512">
            <v>10</v>
          </cell>
          <cell r="AJ1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2" t="str">
            <v xml:space="preserve">                  </v>
          </cell>
          <cell r="AL1512">
            <v>1000523996</v>
          </cell>
          <cell r="AM1512" t="str">
            <v>X</v>
          </cell>
          <cell r="AN1512" t="str">
            <v>X</v>
          </cell>
          <cell r="AR1512">
            <v>20210916</v>
          </cell>
        </row>
        <row r="1513">
          <cell r="E1513" t="str">
            <v>EH41ES0SP</v>
          </cell>
          <cell r="F1513">
            <v>310</v>
          </cell>
          <cell r="G1513">
            <v>1000016047</v>
          </cell>
          <cell r="H1513" t="str">
            <v xml:space="preserve">          </v>
          </cell>
          <cell r="I1513" t="str">
            <v xml:space="preserve">          </v>
          </cell>
          <cell r="J1513" t="str">
            <v xml:space="preserve">          </v>
          </cell>
          <cell r="K1513">
            <v>7685545</v>
          </cell>
          <cell r="L1513">
            <v>48</v>
          </cell>
          <cell r="M1513" t="str">
            <v xml:space="preserve">EA </v>
          </cell>
          <cell r="N1513">
            <v>20211009</v>
          </cell>
          <cell r="O1513" t="str">
            <v>CNE2</v>
          </cell>
          <cell r="P1513" t="str">
            <v>EN01</v>
          </cell>
          <cell r="Q1513">
            <v>5.58</v>
          </cell>
          <cell r="R1513">
            <v>1</v>
          </cell>
          <cell r="S1513" t="str">
            <v xml:space="preserve"> </v>
          </cell>
          <cell r="T1513" t="str">
            <v xml:space="preserve">USD  </v>
          </cell>
          <cell r="U1513" t="str">
            <v>K</v>
          </cell>
          <cell r="V1513" t="str">
            <v xml:space="preserve"> </v>
          </cell>
          <cell r="W1513" t="str">
            <v xml:space="preserve">          </v>
          </cell>
          <cell r="X1513">
            <v>0</v>
          </cell>
          <cell r="Y1513">
            <v>502720</v>
          </cell>
          <cell r="Z1513">
            <v>42470</v>
          </cell>
          <cell r="AA1513">
            <v>6656</v>
          </cell>
          <cell r="AB1513" t="str">
            <v xml:space="preserve">ggaba       </v>
          </cell>
          <cell r="AC1513" t="str">
            <v xml:space="preserve">EH41ES0SP                                                                                                                           </v>
          </cell>
          <cell r="AD1513" t="str">
            <v xml:space="preserve">EH41ES0SP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3" t="str">
            <v xml:space="preserve"> </v>
          </cell>
          <cell r="AF1513" t="str">
            <v>NP8</v>
          </cell>
          <cell r="AG1513" t="str">
            <v xml:space="preserve">mjameison   </v>
          </cell>
          <cell r="AH1513">
            <v>4502249383</v>
          </cell>
          <cell r="AI1513">
            <v>10</v>
          </cell>
          <cell r="AJ1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3" t="str">
            <v xml:space="preserve">                  </v>
          </cell>
          <cell r="AL1513">
            <v>1000523996</v>
          </cell>
          <cell r="AM1513" t="str">
            <v>X</v>
          </cell>
          <cell r="AN1513" t="str">
            <v>X</v>
          </cell>
          <cell r="AR1513">
            <v>20210916</v>
          </cell>
        </row>
        <row r="1514">
          <cell r="E1514" t="str">
            <v>EH85ES0PC</v>
          </cell>
          <cell r="F1514">
            <v>310</v>
          </cell>
          <cell r="G1514">
            <v>1000016047</v>
          </cell>
          <cell r="H1514" t="str">
            <v xml:space="preserve">          </v>
          </cell>
          <cell r="I1514" t="str">
            <v xml:space="preserve">          </v>
          </cell>
          <cell r="J1514" t="str">
            <v xml:space="preserve">          </v>
          </cell>
          <cell r="K1514">
            <v>7685545</v>
          </cell>
          <cell r="L1514">
            <v>16</v>
          </cell>
          <cell r="M1514" t="str">
            <v xml:space="preserve">EA </v>
          </cell>
          <cell r="N1514">
            <v>20211009</v>
          </cell>
          <cell r="O1514" t="str">
            <v>CNE2</v>
          </cell>
          <cell r="P1514" t="str">
            <v>EN01</v>
          </cell>
          <cell r="Q1514">
            <v>5.87</v>
          </cell>
          <cell r="R1514">
            <v>1</v>
          </cell>
          <cell r="S1514" t="str">
            <v xml:space="preserve"> </v>
          </cell>
          <cell r="T1514" t="str">
            <v xml:space="preserve">USD  </v>
          </cell>
          <cell r="U1514" t="str">
            <v>K</v>
          </cell>
          <cell r="V1514" t="str">
            <v xml:space="preserve"> </v>
          </cell>
          <cell r="W1514" t="str">
            <v xml:space="preserve">          </v>
          </cell>
          <cell r="X1514">
            <v>0</v>
          </cell>
          <cell r="Y1514">
            <v>502720</v>
          </cell>
          <cell r="Z1514">
            <v>42470</v>
          </cell>
          <cell r="AA1514">
            <v>6656</v>
          </cell>
          <cell r="AB1514" t="str">
            <v xml:space="preserve">ggaba       </v>
          </cell>
          <cell r="AC1514" t="str">
            <v xml:space="preserve">EH85ES0PC                                                                                                                           </v>
          </cell>
          <cell r="AD1514" t="str">
            <v xml:space="preserve">EH85ES0PC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4" t="str">
            <v xml:space="preserve"> </v>
          </cell>
          <cell r="AF1514" t="str">
            <v>NP8</v>
          </cell>
          <cell r="AG1514" t="str">
            <v xml:space="preserve">mjameison   </v>
          </cell>
          <cell r="AH1514">
            <v>4502249384</v>
          </cell>
          <cell r="AI1514">
            <v>10</v>
          </cell>
          <cell r="AJ1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4" t="str">
            <v xml:space="preserve">                  </v>
          </cell>
          <cell r="AL1514">
            <v>1000523996</v>
          </cell>
          <cell r="AM1514" t="str">
            <v>X</v>
          </cell>
          <cell r="AN1514" t="str">
            <v>X</v>
          </cell>
          <cell r="AR1514">
            <v>20210916</v>
          </cell>
        </row>
        <row r="1515">
          <cell r="E1515" t="str">
            <v>EH82ES0S</v>
          </cell>
          <cell r="F1515">
            <v>310</v>
          </cell>
          <cell r="G1515">
            <v>1000016047</v>
          </cell>
          <cell r="H1515" t="str">
            <v xml:space="preserve">          </v>
          </cell>
          <cell r="I1515" t="str">
            <v xml:space="preserve">          </v>
          </cell>
          <cell r="J1515" t="str">
            <v xml:space="preserve">          </v>
          </cell>
          <cell r="K1515">
            <v>7685545</v>
          </cell>
          <cell r="L1515">
            <v>88</v>
          </cell>
          <cell r="M1515" t="str">
            <v xml:space="preserve">EA </v>
          </cell>
          <cell r="N1515">
            <v>20211009</v>
          </cell>
          <cell r="O1515" t="str">
            <v>CNE2</v>
          </cell>
          <cell r="P1515" t="str">
            <v>EN01</v>
          </cell>
          <cell r="Q1515">
            <v>5.64</v>
          </cell>
          <cell r="R1515">
            <v>1</v>
          </cell>
          <cell r="S1515" t="str">
            <v xml:space="preserve"> </v>
          </cell>
          <cell r="T1515" t="str">
            <v xml:space="preserve">USD  </v>
          </cell>
          <cell r="U1515" t="str">
            <v>K</v>
          </cell>
          <cell r="V1515" t="str">
            <v xml:space="preserve"> </v>
          </cell>
          <cell r="W1515" t="str">
            <v xml:space="preserve">          </v>
          </cell>
          <cell r="X1515">
            <v>0</v>
          </cell>
          <cell r="Y1515">
            <v>502720</v>
          </cell>
          <cell r="Z1515">
            <v>42470</v>
          </cell>
          <cell r="AA1515">
            <v>6656</v>
          </cell>
          <cell r="AB1515" t="str">
            <v xml:space="preserve">ggaba       </v>
          </cell>
          <cell r="AC1515" t="str">
            <v xml:space="preserve">EH82ES0S                                                                                                                            </v>
          </cell>
          <cell r="AD1515" t="str">
            <v xml:space="preserve">EH82ES0S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5" t="str">
            <v xml:space="preserve"> </v>
          </cell>
          <cell r="AF1515" t="str">
            <v>NP8</v>
          </cell>
          <cell r="AG1515" t="str">
            <v xml:space="preserve">mjameison   </v>
          </cell>
          <cell r="AH1515">
            <v>4502249385</v>
          </cell>
          <cell r="AI1515">
            <v>10</v>
          </cell>
          <cell r="AJ1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5" t="str">
            <v xml:space="preserve">                  </v>
          </cell>
          <cell r="AL1515">
            <v>1000523996</v>
          </cell>
          <cell r="AM1515" t="str">
            <v>X</v>
          </cell>
          <cell r="AN1515" t="str">
            <v>X</v>
          </cell>
          <cell r="AR1515">
            <v>20210916</v>
          </cell>
        </row>
        <row r="1516">
          <cell r="E1516" t="str">
            <v>ARMS8RQSF</v>
          </cell>
          <cell r="F1516">
            <v>310</v>
          </cell>
          <cell r="G1516">
            <v>1000081891</v>
          </cell>
          <cell r="H1516" t="str">
            <v xml:space="preserve">          </v>
          </cell>
          <cell r="I1516" t="str">
            <v xml:space="preserve">          </v>
          </cell>
          <cell r="J1516" t="str">
            <v xml:space="preserve">          </v>
          </cell>
          <cell r="K1516">
            <v>7685545</v>
          </cell>
          <cell r="L1516">
            <v>32</v>
          </cell>
          <cell r="M1516" t="str">
            <v xml:space="preserve">EA </v>
          </cell>
          <cell r="N1516">
            <v>20211009</v>
          </cell>
          <cell r="O1516" t="str">
            <v>CNE2</v>
          </cell>
          <cell r="P1516" t="str">
            <v>EN03</v>
          </cell>
          <cell r="Q1516">
            <v>4.0599999999999996</v>
          </cell>
          <cell r="R1516">
            <v>1</v>
          </cell>
          <cell r="S1516" t="str">
            <v xml:space="preserve"> </v>
          </cell>
          <cell r="T1516" t="str">
            <v xml:space="preserve">USD  </v>
          </cell>
          <cell r="U1516" t="str">
            <v>K</v>
          </cell>
          <cell r="V1516" t="str">
            <v xml:space="preserve"> </v>
          </cell>
          <cell r="W1516" t="str">
            <v xml:space="preserve">          </v>
          </cell>
          <cell r="X1516">
            <v>0</v>
          </cell>
          <cell r="Y1516">
            <v>502720</v>
          </cell>
          <cell r="Z1516">
            <v>42470</v>
          </cell>
          <cell r="AA1516">
            <v>6656</v>
          </cell>
          <cell r="AB1516" t="str">
            <v xml:space="preserve">rvolkman    </v>
          </cell>
          <cell r="AC1516" t="str">
            <v xml:space="preserve">ARMS8RQSF                                                                                                                           </v>
          </cell>
          <cell r="AD1516" t="str">
            <v xml:space="preserve">ARMS8RQSF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6" t="str">
            <v xml:space="preserve"> </v>
          </cell>
          <cell r="AF1516" t="str">
            <v>NP8</v>
          </cell>
          <cell r="AG1516" t="str">
            <v xml:space="preserve">rjpitkin    </v>
          </cell>
          <cell r="AH1516">
            <v>4502249350</v>
          </cell>
          <cell r="AI1516">
            <v>10</v>
          </cell>
          <cell r="AJ1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6" t="str">
            <v xml:space="preserve">                  </v>
          </cell>
          <cell r="AL1516">
            <v>1000527524</v>
          </cell>
          <cell r="AM1516" t="str">
            <v>X</v>
          </cell>
          <cell r="AN1516" t="str">
            <v>X</v>
          </cell>
          <cell r="AR1516">
            <v>20210916</v>
          </cell>
        </row>
        <row r="1517">
          <cell r="E1517" t="str">
            <v>EH82ES0SC</v>
          </cell>
          <cell r="F1517">
            <v>310</v>
          </cell>
          <cell r="G1517">
            <v>1000016047</v>
          </cell>
          <cell r="H1517" t="str">
            <v xml:space="preserve">          </v>
          </cell>
          <cell r="I1517" t="str">
            <v xml:space="preserve">          </v>
          </cell>
          <cell r="J1517" t="str">
            <v xml:space="preserve">          </v>
          </cell>
          <cell r="K1517">
            <v>7685545</v>
          </cell>
          <cell r="L1517">
            <v>16</v>
          </cell>
          <cell r="M1517" t="str">
            <v xml:space="preserve">EA </v>
          </cell>
          <cell r="N1517">
            <v>20211009</v>
          </cell>
          <cell r="O1517" t="str">
            <v>CNE2</v>
          </cell>
          <cell r="P1517" t="str">
            <v>EN01</v>
          </cell>
          <cell r="Q1517">
            <v>5.64</v>
          </cell>
          <cell r="R1517">
            <v>1</v>
          </cell>
          <cell r="S1517" t="str">
            <v xml:space="preserve"> </v>
          </cell>
          <cell r="T1517" t="str">
            <v xml:space="preserve">USD  </v>
          </cell>
          <cell r="U1517" t="str">
            <v>K</v>
          </cell>
          <cell r="V1517" t="str">
            <v xml:space="preserve"> </v>
          </cell>
          <cell r="W1517" t="str">
            <v xml:space="preserve">          </v>
          </cell>
          <cell r="X1517">
            <v>0</v>
          </cell>
          <cell r="Y1517">
            <v>502720</v>
          </cell>
          <cell r="Z1517">
            <v>42470</v>
          </cell>
          <cell r="AA1517">
            <v>6656</v>
          </cell>
          <cell r="AB1517" t="str">
            <v xml:space="preserve">ggaba       </v>
          </cell>
          <cell r="AC1517" t="str">
            <v xml:space="preserve">EH82ES0SC                                                                                                                           </v>
          </cell>
          <cell r="AD1517" t="str">
            <v xml:space="preserve">EH82ES0SC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7" t="str">
            <v xml:space="preserve"> </v>
          </cell>
          <cell r="AF1517" t="str">
            <v>NP8</v>
          </cell>
          <cell r="AG1517" t="str">
            <v xml:space="preserve">mjameison   </v>
          </cell>
          <cell r="AH1517">
            <v>4502249386</v>
          </cell>
          <cell r="AI1517">
            <v>10</v>
          </cell>
          <cell r="AJ1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7" t="str">
            <v xml:space="preserve">                  </v>
          </cell>
          <cell r="AL1517">
            <v>1000523996</v>
          </cell>
          <cell r="AM1517" t="str">
            <v>X</v>
          </cell>
          <cell r="AN1517" t="str">
            <v>X</v>
          </cell>
          <cell r="AR1517">
            <v>20210916</v>
          </cell>
        </row>
        <row r="1518">
          <cell r="E1518" t="str">
            <v>EH82ES0P</v>
          </cell>
          <cell r="F1518">
            <v>310</v>
          </cell>
          <cell r="G1518">
            <v>1000016047</v>
          </cell>
          <cell r="H1518" t="str">
            <v xml:space="preserve">          </v>
          </cell>
          <cell r="I1518" t="str">
            <v xml:space="preserve">          </v>
          </cell>
          <cell r="J1518" t="str">
            <v xml:space="preserve">          </v>
          </cell>
          <cell r="K1518">
            <v>7685545</v>
          </cell>
          <cell r="L1518">
            <v>120</v>
          </cell>
          <cell r="M1518" t="str">
            <v xml:space="preserve">EA </v>
          </cell>
          <cell r="N1518">
            <v>20211009</v>
          </cell>
          <cell r="O1518" t="str">
            <v>CNE2</v>
          </cell>
          <cell r="P1518" t="str">
            <v>EN01</v>
          </cell>
          <cell r="Q1518">
            <v>5.64</v>
          </cell>
          <cell r="R1518">
            <v>1</v>
          </cell>
          <cell r="S1518" t="str">
            <v xml:space="preserve"> </v>
          </cell>
          <cell r="T1518" t="str">
            <v xml:space="preserve">USD  </v>
          </cell>
          <cell r="U1518" t="str">
            <v>K</v>
          </cell>
          <cell r="V1518" t="str">
            <v xml:space="preserve"> </v>
          </cell>
          <cell r="W1518" t="str">
            <v xml:space="preserve">          </v>
          </cell>
          <cell r="X1518">
            <v>0</v>
          </cell>
          <cell r="Y1518">
            <v>502720</v>
          </cell>
          <cell r="Z1518">
            <v>42470</v>
          </cell>
          <cell r="AA1518">
            <v>6656</v>
          </cell>
          <cell r="AB1518" t="str">
            <v xml:space="preserve">ggaba       </v>
          </cell>
          <cell r="AC1518" t="str">
            <v xml:space="preserve">EH82ES0P                                                                                                                            </v>
          </cell>
          <cell r="AD1518" t="str">
            <v xml:space="preserve">EH82ES0P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8" t="str">
            <v xml:space="preserve"> </v>
          </cell>
          <cell r="AF1518" t="str">
            <v>NP8</v>
          </cell>
          <cell r="AG1518" t="str">
            <v xml:space="preserve">mjameison   </v>
          </cell>
          <cell r="AH1518">
            <v>4502249387</v>
          </cell>
          <cell r="AI1518">
            <v>10</v>
          </cell>
          <cell r="AJ1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8" t="str">
            <v xml:space="preserve">                  </v>
          </cell>
          <cell r="AL1518">
            <v>1000523996</v>
          </cell>
          <cell r="AM1518" t="str">
            <v>X</v>
          </cell>
          <cell r="AN1518" t="str">
            <v>X</v>
          </cell>
          <cell r="AR1518">
            <v>20210916</v>
          </cell>
        </row>
        <row r="1519">
          <cell r="E1519" t="str">
            <v>EH82ES0PC</v>
          </cell>
          <cell r="F1519">
            <v>310</v>
          </cell>
          <cell r="G1519">
            <v>1000016047</v>
          </cell>
          <cell r="H1519" t="str">
            <v xml:space="preserve">          </v>
          </cell>
          <cell r="I1519" t="str">
            <v xml:space="preserve">          </v>
          </cell>
          <cell r="J1519" t="str">
            <v xml:space="preserve">          </v>
          </cell>
          <cell r="K1519">
            <v>7685545</v>
          </cell>
          <cell r="L1519">
            <v>16</v>
          </cell>
          <cell r="M1519" t="str">
            <v xml:space="preserve">EA </v>
          </cell>
          <cell r="N1519">
            <v>20211009</v>
          </cell>
          <cell r="O1519" t="str">
            <v>CNE2</v>
          </cell>
          <cell r="P1519" t="str">
            <v>EN01</v>
          </cell>
          <cell r="Q1519">
            <v>5.64</v>
          </cell>
          <cell r="R1519">
            <v>1</v>
          </cell>
          <cell r="S1519" t="str">
            <v xml:space="preserve"> </v>
          </cell>
          <cell r="T1519" t="str">
            <v xml:space="preserve">USD  </v>
          </cell>
          <cell r="U1519" t="str">
            <v>K</v>
          </cell>
          <cell r="V1519" t="str">
            <v xml:space="preserve"> </v>
          </cell>
          <cell r="W1519" t="str">
            <v xml:space="preserve">          </v>
          </cell>
          <cell r="X1519">
            <v>0</v>
          </cell>
          <cell r="Y1519">
            <v>502720</v>
          </cell>
          <cell r="Z1519">
            <v>42470</v>
          </cell>
          <cell r="AA1519">
            <v>6656</v>
          </cell>
          <cell r="AB1519" t="str">
            <v xml:space="preserve">ggaba       </v>
          </cell>
          <cell r="AC1519" t="str">
            <v xml:space="preserve">EH82ES0PC                                                                                                                           </v>
          </cell>
          <cell r="AD1519" t="str">
            <v xml:space="preserve">EH82ES0PC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9" t="str">
            <v xml:space="preserve"> </v>
          </cell>
          <cell r="AF1519" t="str">
            <v>NP8</v>
          </cell>
          <cell r="AG1519" t="str">
            <v xml:space="preserve">mjameison   </v>
          </cell>
          <cell r="AH1519">
            <v>4502249388</v>
          </cell>
          <cell r="AI1519">
            <v>10</v>
          </cell>
          <cell r="AJ1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9" t="str">
            <v xml:space="preserve">                  </v>
          </cell>
          <cell r="AL1519">
            <v>1000523996</v>
          </cell>
          <cell r="AM1519" t="str">
            <v>X</v>
          </cell>
          <cell r="AN1519" t="str">
            <v>X</v>
          </cell>
          <cell r="AR1519">
            <v>20210916</v>
          </cell>
        </row>
        <row r="1520">
          <cell r="E1520" t="str">
            <v>EH81ES0S</v>
          </cell>
          <cell r="F1520">
            <v>310</v>
          </cell>
          <cell r="G1520">
            <v>1000016047</v>
          </cell>
          <cell r="H1520" t="str">
            <v xml:space="preserve">          </v>
          </cell>
          <cell r="I1520" t="str">
            <v xml:space="preserve">          </v>
          </cell>
          <cell r="J1520" t="str">
            <v xml:space="preserve">          </v>
          </cell>
          <cell r="K1520">
            <v>7685545</v>
          </cell>
          <cell r="L1520">
            <v>80</v>
          </cell>
          <cell r="M1520" t="str">
            <v xml:space="preserve">EA </v>
          </cell>
          <cell r="N1520">
            <v>20211009</v>
          </cell>
          <cell r="O1520" t="str">
            <v>CNE2</v>
          </cell>
          <cell r="P1520" t="str">
            <v>EN01</v>
          </cell>
          <cell r="Q1520">
            <v>5.58</v>
          </cell>
          <cell r="R1520">
            <v>1</v>
          </cell>
          <cell r="S1520" t="str">
            <v xml:space="preserve"> </v>
          </cell>
          <cell r="T1520" t="str">
            <v xml:space="preserve">USD  </v>
          </cell>
          <cell r="U1520" t="str">
            <v>K</v>
          </cell>
          <cell r="V1520" t="str">
            <v xml:space="preserve"> </v>
          </cell>
          <cell r="W1520" t="str">
            <v xml:space="preserve">          </v>
          </cell>
          <cell r="X1520">
            <v>0</v>
          </cell>
          <cell r="Y1520">
            <v>502720</v>
          </cell>
          <cell r="Z1520">
            <v>42470</v>
          </cell>
          <cell r="AA1520">
            <v>6656</v>
          </cell>
          <cell r="AB1520" t="str">
            <v xml:space="preserve">ggaba       </v>
          </cell>
          <cell r="AC1520" t="str">
            <v xml:space="preserve">EH81ES0S                                                                                                                            </v>
          </cell>
          <cell r="AD1520" t="str">
            <v xml:space="preserve">EH81ES0S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0" t="str">
            <v xml:space="preserve"> </v>
          </cell>
          <cell r="AF1520" t="str">
            <v>NP8</v>
          </cell>
          <cell r="AG1520" t="str">
            <v xml:space="preserve">mjameison   </v>
          </cell>
          <cell r="AH1520">
            <v>4502249389</v>
          </cell>
          <cell r="AI1520">
            <v>10</v>
          </cell>
          <cell r="AJ1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0" t="str">
            <v xml:space="preserve">                  </v>
          </cell>
          <cell r="AL1520">
            <v>1000523996</v>
          </cell>
          <cell r="AM1520" t="str">
            <v>X</v>
          </cell>
          <cell r="AN1520" t="str">
            <v>X</v>
          </cell>
          <cell r="AR1520">
            <v>20210916</v>
          </cell>
        </row>
        <row r="1521">
          <cell r="E1521" t="str">
            <v>EH81ES0SC</v>
          </cell>
          <cell r="F1521">
            <v>310</v>
          </cell>
          <cell r="G1521">
            <v>1000016047</v>
          </cell>
          <cell r="H1521" t="str">
            <v xml:space="preserve">          </v>
          </cell>
          <cell r="I1521" t="str">
            <v xml:space="preserve">          </v>
          </cell>
          <cell r="J1521" t="str">
            <v xml:space="preserve">          </v>
          </cell>
          <cell r="K1521">
            <v>7685545</v>
          </cell>
          <cell r="L1521">
            <v>16</v>
          </cell>
          <cell r="M1521" t="str">
            <v xml:space="preserve">EA </v>
          </cell>
          <cell r="N1521">
            <v>20211009</v>
          </cell>
          <cell r="O1521" t="str">
            <v>CNE2</v>
          </cell>
          <cell r="P1521" t="str">
            <v>EN01</v>
          </cell>
          <cell r="Q1521">
            <v>5.58</v>
          </cell>
          <cell r="R1521">
            <v>1</v>
          </cell>
          <cell r="S1521" t="str">
            <v xml:space="preserve"> </v>
          </cell>
          <cell r="T1521" t="str">
            <v xml:space="preserve">USD  </v>
          </cell>
          <cell r="U1521" t="str">
            <v>K</v>
          </cell>
          <cell r="V1521" t="str">
            <v xml:space="preserve"> </v>
          </cell>
          <cell r="W1521" t="str">
            <v xml:space="preserve">          </v>
          </cell>
          <cell r="X1521">
            <v>0</v>
          </cell>
          <cell r="Y1521">
            <v>502720</v>
          </cell>
          <cell r="Z1521">
            <v>42470</v>
          </cell>
          <cell r="AA1521">
            <v>6656</v>
          </cell>
          <cell r="AB1521" t="str">
            <v xml:space="preserve">ggaba       </v>
          </cell>
          <cell r="AC1521" t="str">
            <v xml:space="preserve">EH81ES0SC                                                                                                                           </v>
          </cell>
          <cell r="AD1521" t="str">
            <v xml:space="preserve">EH81ES0SC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1" t="str">
            <v xml:space="preserve"> </v>
          </cell>
          <cell r="AF1521" t="str">
            <v>NP8</v>
          </cell>
          <cell r="AG1521" t="str">
            <v xml:space="preserve">mjameison   </v>
          </cell>
          <cell r="AH1521">
            <v>4502249390</v>
          </cell>
          <cell r="AI1521">
            <v>10</v>
          </cell>
          <cell r="AJ1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1" t="str">
            <v xml:space="preserve">                  </v>
          </cell>
          <cell r="AL1521">
            <v>1000523996</v>
          </cell>
          <cell r="AM1521" t="str">
            <v>X</v>
          </cell>
          <cell r="AN1521" t="str">
            <v>X</v>
          </cell>
          <cell r="AR1521">
            <v>20210916</v>
          </cell>
        </row>
        <row r="1522">
          <cell r="E1522" t="str">
            <v>EH81ES0P</v>
          </cell>
          <cell r="F1522">
            <v>310</v>
          </cell>
          <cell r="G1522">
            <v>1000016047</v>
          </cell>
          <cell r="H1522" t="str">
            <v xml:space="preserve">          </v>
          </cell>
          <cell r="I1522" t="str">
            <v xml:space="preserve">          </v>
          </cell>
          <cell r="J1522" t="str">
            <v xml:space="preserve">          </v>
          </cell>
          <cell r="K1522">
            <v>7685545</v>
          </cell>
          <cell r="L1522">
            <v>128</v>
          </cell>
          <cell r="M1522" t="str">
            <v xml:space="preserve">EA </v>
          </cell>
          <cell r="N1522">
            <v>20211009</v>
          </cell>
          <cell r="O1522" t="str">
            <v>CNE2</v>
          </cell>
          <cell r="P1522" t="str">
            <v>EN01</v>
          </cell>
          <cell r="Q1522">
            <v>5.58</v>
          </cell>
          <cell r="R1522">
            <v>1</v>
          </cell>
          <cell r="S1522" t="str">
            <v xml:space="preserve"> </v>
          </cell>
          <cell r="T1522" t="str">
            <v xml:space="preserve">USD  </v>
          </cell>
          <cell r="U1522" t="str">
            <v>K</v>
          </cell>
          <cell r="V1522" t="str">
            <v xml:space="preserve"> </v>
          </cell>
          <cell r="W1522" t="str">
            <v xml:space="preserve">          </v>
          </cell>
          <cell r="X1522">
            <v>0</v>
          </cell>
          <cell r="Y1522">
            <v>502720</v>
          </cell>
          <cell r="Z1522">
            <v>42470</v>
          </cell>
          <cell r="AA1522">
            <v>6656</v>
          </cell>
          <cell r="AB1522" t="str">
            <v xml:space="preserve">ggaba       </v>
          </cell>
          <cell r="AC1522" t="str">
            <v xml:space="preserve">EH81ES0P                                                                                                                            </v>
          </cell>
          <cell r="AD1522" t="str">
            <v xml:space="preserve">EH81ES0P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2" t="str">
            <v xml:space="preserve"> </v>
          </cell>
          <cell r="AF1522" t="str">
            <v>NP8</v>
          </cell>
          <cell r="AG1522" t="str">
            <v xml:space="preserve">mjameison   </v>
          </cell>
          <cell r="AH1522">
            <v>4502249391</v>
          </cell>
          <cell r="AI1522">
            <v>10</v>
          </cell>
          <cell r="AJ1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2" t="str">
            <v xml:space="preserve">                  </v>
          </cell>
          <cell r="AL1522">
            <v>1000523996</v>
          </cell>
          <cell r="AM1522" t="str">
            <v>X</v>
          </cell>
          <cell r="AN1522" t="str">
            <v>X</v>
          </cell>
          <cell r="AR1522">
            <v>20210916</v>
          </cell>
        </row>
        <row r="1523">
          <cell r="E1523" t="str">
            <v>EH81ES0PC</v>
          </cell>
          <cell r="F1523">
            <v>310</v>
          </cell>
          <cell r="G1523">
            <v>1000016047</v>
          </cell>
          <cell r="H1523" t="str">
            <v xml:space="preserve">          </v>
          </cell>
          <cell r="I1523" t="str">
            <v xml:space="preserve">          </v>
          </cell>
          <cell r="J1523" t="str">
            <v xml:space="preserve">          </v>
          </cell>
          <cell r="K1523">
            <v>7685545</v>
          </cell>
          <cell r="L1523">
            <v>16</v>
          </cell>
          <cell r="M1523" t="str">
            <v xml:space="preserve">EA </v>
          </cell>
          <cell r="N1523">
            <v>20211009</v>
          </cell>
          <cell r="O1523" t="str">
            <v>CNE2</v>
          </cell>
          <cell r="P1523" t="str">
            <v>EN01</v>
          </cell>
          <cell r="Q1523">
            <v>5.58</v>
          </cell>
          <cell r="R1523">
            <v>1</v>
          </cell>
          <cell r="S1523" t="str">
            <v xml:space="preserve"> </v>
          </cell>
          <cell r="T1523" t="str">
            <v xml:space="preserve">USD  </v>
          </cell>
          <cell r="U1523" t="str">
            <v>K</v>
          </cell>
          <cell r="V1523" t="str">
            <v xml:space="preserve"> </v>
          </cell>
          <cell r="W1523" t="str">
            <v xml:space="preserve">          </v>
          </cell>
          <cell r="X1523">
            <v>0</v>
          </cell>
          <cell r="Y1523">
            <v>502720</v>
          </cell>
          <cell r="Z1523">
            <v>42470</v>
          </cell>
          <cell r="AA1523">
            <v>6656</v>
          </cell>
          <cell r="AB1523" t="str">
            <v xml:space="preserve">ggaba       </v>
          </cell>
          <cell r="AC1523" t="str">
            <v xml:space="preserve">EH81ES0PC                                                                                                                           </v>
          </cell>
          <cell r="AD1523" t="str">
            <v xml:space="preserve">EH81ES0PC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3" t="str">
            <v xml:space="preserve"> </v>
          </cell>
          <cell r="AF1523" t="str">
            <v>NP8</v>
          </cell>
          <cell r="AG1523" t="str">
            <v xml:space="preserve">mjameison   </v>
          </cell>
          <cell r="AH1523">
            <v>4502249392</v>
          </cell>
          <cell r="AI1523">
            <v>10</v>
          </cell>
          <cell r="AJ1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3" t="str">
            <v xml:space="preserve">                  </v>
          </cell>
          <cell r="AL1523">
            <v>1000523996</v>
          </cell>
          <cell r="AM1523" t="str">
            <v>X</v>
          </cell>
          <cell r="AN1523" t="str">
            <v>X</v>
          </cell>
          <cell r="AR1523">
            <v>20210916</v>
          </cell>
        </row>
        <row r="1524">
          <cell r="E1524" t="str">
            <v>EH45ES0P0</v>
          </cell>
          <cell r="F1524">
            <v>310</v>
          </cell>
          <cell r="G1524">
            <v>1000016047</v>
          </cell>
          <cell r="H1524" t="str">
            <v xml:space="preserve">          </v>
          </cell>
          <cell r="I1524" t="str">
            <v xml:space="preserve">          </v>
          </cell>
          <cell r="J1524" t="str">
            <v xml:space="preserve">          </v>
          </cell>
          <cell r="K1524">
            <v>7685545</v>
          </cell>
          <cell r="L1524">
            <v>72</v>
          </cell>
          <cell r="M1524" t="str">
            <v xml:space="preserve">EA </v>
          </cell>
          <cell r="N1524">
            <v>20211009</v>
          </cell>
          <cell r="O1524" t="str">
            <v>CNE2</v>
          </cell>
          <cell r="P1524" t="str">
            <v>EN01</v>
          </cell>
          <cell r="Q1524">
            <v>5.87</v>
          </cell>
          <cell r="R1524">
            <v>1</v>
          </cell>
          <cell r="S1524" t="str">
            <v xml:space="preserve"> </v>
          </cell>
          <cell r="T1524" t="str">
            <v xml:space="preserve">USD  </v>
          </cell>
          <cell r="U1524" t="str">
            <v>K</v>
          </cell>
          <cell r="V1524" t="str">
            <v xml:space="preserve"> </v>
          </cell>
          <cell r="W1524" t="str">
            <v xml:space="preserve">          </v>
          </cell>
          <cell r="X1524">
            <v>0</v>
          </cell>
          <cell r="Y1524">
            <v>502720</v>
          </cell>
          <cell r="Z1524">
            <v>42470</v>
          </cell>
          <cell r="AA1524">
            <v>6656</v>
          </cell>
          <cell r="AB1524" t="str">
            <v xml:space="preserve">ggaba       </v>
          </cell>
          <cell r="AC1524" t="str">
            <v xml:space="preserve">EH45ES0P0                                                                                                                           </v>
          </cell>
          <cell r="AD1524" t="str">
            <v xml:space="preserve">EH45ES0P0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4" t="str">
            <v xml:space="preserve"> </v>
          </cell>
          <cell r="AF1524" t="str">
            <v>NP8</v>
          </cell>
          <cell r="AG1524" t="str">
            <v xml:space="preserve">mjameison   </v>
          </cell>
          <cell r="AH1524">
            <v>4502249393</v>
          </cell>
          <cell r="AI1524">
            <v>10</v>
          </cell>
          <cell r="AJ1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4" t="str">
            <v xml:space="preserve">                  </v>
          </cell>
          <cell r="AL1524">
            <v>1000523996</v>
          </cell>
          <cell r="AM1524" t="str">
            <v>X</v>
          </cell>
          <cell r="AN1524" t="str">
            <v>X</v>
          </cell>
          <cell r="AR1524">
            <v>20210916</v>
          </cell>
        </row>
        <row r="1525">
          <cell r="E1525" t="str">
            <v>EH45ES0S0</v>
          </cell>
          <cell r="F1525">
            <v>310</v>
          </cell>
          <cell r="G1525">
            <v>1000016047</v>
          </cell>
          <cell r="H1525" t="str">
            <v xml:space="preserve">          </v>
          </cell>
          <cell r="I1525" t="str">
            <v xml:space="preserve">          </v>
          </cell>
          <cell r="J1525" t="str">
            <v xml:space="preserve">          </v>
          </cell>
          <cell r="K1525">
            <v>7685545</v>
          </cell>
          <cell r="L1525">
            <v>48</v>
          </cell>
          <cell r="M1525" t="str">
            <v xml:space="preserve">EA </v>
          </cell>
          <cell r="N1525">
            <v>20211009</v>
          </cell>
          <cell r="O1525" t="str">
            <v>CNE2</v>
          </cell>
          <cell r="P1525" t="str">
            <v>EN01</v>
          </cell>
          <cell r="Q1525">
            <v>5.87</v>
          </cell>
          <cell r="R1525">
            <v>1</v>
          </cell>
          <cell r="S1525" t="str">
            <v xml:space="preserve"> </v>
          </cell>
          <cell r="T1525" t="str">
            <v xml:space="preserve">USD  </v>
          </cell>
          <cell r="U1525" t="str">
            <v>K</v>
          </cell>
          <cell r="V1525" t="str">
            <v xml:space="preserve"> </v>
          </cell>
          <cell r="W1525" t="str">
            <v xml:space="preserve">          </v>
          </cell>
          <cell r="X1525">
            <v>0</v>
          </cell>
          <cell r="Y1525">
            <v>502720</v>
          </cell>
          <cell r="Z1525">
            <v>42470</v>
          </cell>
          <cell r="AA1525">
            <v>6656</v>
          </cell>
          <cell r="AB1525" t="str">
            <v xml:space="preserve">ggaba       </v>
          </cell>
          <cell r="AC1525" t="str">
            <v xml:space="preserve">EH45ES0S0                                                                                                                           </v>
          </cell>
          <cell r="AD1525" t="str">
            <v xml:space="preserve">EH45ES0S0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5" t="str">
            <v xml:space="preserve"> </v>
          </cell>
          <cell r="AF1525" t="str">
            <v>NP8</v>
          </cell>
          <cell r="AG1525" t="str">
            <v xml:space="preserve">mjameison   </v>
          </cell>
          <cell r="AH1525">
            <v>4502249394</v>
          </cell>
          <cell r="AI1525">
            <v>10</v>
          </cell>
          <cell r="AJ1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5" t="str">
            <v xml:space="preserve">                  </v>
          </cell>
          <cell r="AL1525">
            <v>1000523996</v>
          </cell>
          <cell r="AM1525" t="str">
            <v>X</v>
          </cell>
          <cell r="AN1525" t="str">
            <v>X</v>
          </cell>
          <cell r="AR1525">
            <v>20210916</v>
          </cell>
        </row>
        <row r="1526">
          <cell r="E1526" t="str">
            <v>EH85ES0SC</v>
          </cell>
          <cell r="F1526">
            <v>310</v>
          </cell>
          <cell r="G1526">
            <v>1000016047</v>
          </cell>
          <cell r="H1526" t="str">
            <v xml:space="preserve">          </v>
          </cell>
          <cell r="I1526" t="str">
            <v xml:space="preserve">          </v>
          </cell>
          <cell r="J1526" t="str">
            <v xml:space="preserve">          </v>
          </cell>
          <cell r="K1526">
            <v>7685545</v>
          </cell>
          <cell r="L1526">
            <v>16</v>
          </cell>
          <cell r="M1526" t="str">
            <v xml:space="preserve">EA </v>
          </cell>
          <cell r="N1526">
            <v>20211009</v>
          </cell>
          <cell r="O1526" t="str">
            <v>CNE2</v>
          </cell>
          <cell r="P1526" t="str">
            <v>EN01</v>
          </cell>
          <cell r="Q1526">
            <v>5.87</v>
          </cell>
          <cell r="R1526">
            <v>1</v>
          </cell>
          <cell r="S1526" t="str">
            <v xml:space="preserve"> </v>
          </cell>
          <cell r="T1526" t="str">
            <v xml:space="preserve">USD  </v>
          </cell>
          <cell r="U1526" t="str">
            <v>K</v>
          </cell>
          <cell r="V1526" t="str">
            <v xml:space="preserve"> </v>
          </cell>
          <cell r="W1526" t="str">
            <v xml:space="preserve">          </v>
          </cell>
          <cell r="X1526">
            <v>0</v>
          </cell>
          <cell r="Y1526">
            <v>502720</v>
          </cell>
          <cell r="Z1526">
            <v>42470</v>
          </cell>
          <cell r="AA1526">
            <v>6656</v>
          </cell>
          <cell r="AB1526" t="str">
            <v xml:space="preserve">ggaba       </v>
          </cell>
          <cell r="AC1526" t="str">
            <v xml:space="preserve">EH85ES0SC                                                                                                                           </v>
          </cell>
          <cell r="AD1526" t="str">
            <v xml:space="preserve">EH85ES0SC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6" t="str">
            <v xml:space="preserve"> </v>
          </cell>
          <cell r="AF1526" t="str">
            <v>NP8</v>
          </cell>
          <cell r="AG1526" t="str">
            <v xml:space="preserve">mjameison   </v>
          </cell>
          <cell r="AH1526">
            <v>4502249395</v>
          </cell>
          <cell r="AI1526">
            <v>10</v>
          </cell>
          <cell r="AJ1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6" t="str">
            <v xml:space="preserve">                  </v>
          </cell>
          <cell r="AL1526">
            <v>1000523996</v>
          </cell>
          <cell r="AM1526" t="str">
            <v>X</v>
          </cell>
          <cell r="AN1526" t="str">
            <v>X</v>
          </cell>
          <cell r="AR1526">
            <v>20210916</v>
          </cell>
        </row>
        <row r="1527">
          <cell r="E1527" t="str">
            <v>ARMS4RQPF</v>
          </cell>
          <cell r="F1527">
            <v>310</v>
          </cell>
          <cell r="G1527">
            <v>1000081891</v>
          </cell>
          <cell r="H1527" t="str">
            <v xml:space="preserve">          </v>
          </cell>
          <cell r="I1527" t="str">
            <v xml:space="preserve">          </v>
          </cell>
          <cell r="J1527" t="str">
            <v xml:space="preserve">          </v>
          </cell>
          <cell r="K1527">
            <v>7685545</v>
          </cell>
          <cell r="L1527">
            <v>32</v>
          </cell>
          <cell r="M1527" t="str">
            <v xml:space="preserve">EA </v>
          </cell>
          <cell r="N1527">
            <v>20211009</v>
          </cell>
          <cell r="O1527" t="str">
            <v>CNE2</v>
          </cell>
          <cell r="P1527" t="str">
            <v>EN03</v>
          </cell>
          <cell r="Q1527">
            <v>4.07</v>
          </cell>
          <cell r="R1527">
            <v>1</v>
          </cell>
          <cell r="S1527" t="str">
            <v xml:space="preserve"> </v>
          </cell>
          <cell r="T1527" t="str">
            <v xml:space="preserve">USD  </v>
          </cell>
          <cell r="U1527" t="str">
            <v>K</v>
          </cell>
          <cell r="V1527" t="str">
            <v xml:space="preserve"> </v>
          </cell>
          <cell r="W1527" t="str">
            <v xml:space="preserve">          </v>
          </cell>
          <cell r="X1527">
            <v>0</v>
          </cell>
          <cell r="Y1527">
            <v>502720</v>
          </cell>
          <cell r="Z1527">
            <v>42470</v>
          </cell>
          <cell r="AA1527">
            <v>6656</v>
          </cell>
          <cell r="AB1527" t="str">
            <v xml:space="preserve">rvolkman    </v>
          </cell>
          <cell r="AC1527" t="str">
            <v xml:space="preserve">ARMS4RQPF                                                                                                                           </v>
          </cell>
          <cell r="AD1527" t="str">
            <v xml:space="preserve">ARMS4RQPF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7" t="str">
            <v xml:space="preserve"> </v>
          </cell>
          <cell r="AF1527" t="str">
            <v>NP8</v>
          </cell>
          <cell r="AG1527" t="str">
            <v xml:space="preserve">rjpitkin    </v>
          </cell>
          <cell r="AH1527">
            <v>4502249351</v>
          </cell>
          <cell r="AI1527">
            <v>10</v>
          </cell>
          <cell r="AJ1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7" t="str">
            <v xml:space="preserve">                  </v>
          </cell>
          <cell r="AL1527">
            <v>1000527524</v>
          </cell>
          <cell r="AM1527" t="str">
            <v>X</v>
          </cell>
          <cell r="AN1527" t="str">
            <v>X</v>
          </cell>
          <cell r="AR1527">
            <v>20210916</v>
          </cell>
        </row>
        <row r="1528">
          <cell r="E1528" t="str">
            <v>KH85PCB6S</v>
          </cell>
          <cell r="F1528">
            <v>310</v>
          </cell>
          <cell r="G1528">
            <v>1000016047</v>
          </cell>
          <cell r="H1528" t="str">
            <v xml:space="preserve">          </v>
          </cell>
          <cell r="I1528" t="str">
            <v xml:space="preserve">          </v>
          </cell>
          <cell r="J1528" t="str">
            <v xml:space="preserve">          </v>
          </cell>
          <cell r="K1528">
            <v>7685545</v>
          </cell>
          <cell r="L1528">
            <v>144</v>
          </cell>
          <cell r="M1528" t="str">
            <v xml:space="preserve">EA </v>
          </cell>
          <cell r="N1528">
            <v>20211002</v>
          </cell>
          <cell r="O1528" t="str">
            <v>CNE2</v>
          </cell>
          <cell r="P1528" t="str">
            <v>EN01</v>
          </cell>
          <cell r="Q1528">
            <v>5.7</v>
          </cell>
          <cell r="R1528">
            <v>1</v>
          </cell>
          <cell r="S1528" t="str">
            <v xml:space="preserve"> </v>
          </cell>
          <cell r="T1528" t="str">
            <v xml:space="preserve">USD  </v>
          </cell>
          <cell r="U1528" t="str">
            <v>K</v>
          </cell>
          <cell r="V1528" t="str">
            <v xml:space="preserve"> </v>
          </cell>
          <cell r="W1528" t="str">
            <v xml:space="preserve">          </v>
          </cell>
          <cell r="X1528">
            <v>0</v>
          </cell>
          <cell r="Y1528">
            <v>502720</v>
          </cell>
          <cell r="Z1528">
            <v>42470</v>
          </cell>
          <cell r="AA1528">
            <v>6656</v>
          </cell>
          <cell r="AB1528" t="str">
            <v xml:space="preserve">ggaba       </v>
          </cell>
          <cell r="AC1528" t="str">
            <v xml:space="preserve">KH85PCB6S                                                                                                                           </v>
          </cell>
          <cell r="AD1528" t="str">
            <v xml:space="preserve">KH85PCB6S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8" t="str">
            <v xml:space="preserve"> </v>
          </cell>
          <cell r="AF1528" t="str">
            <v>NP8</v>
          </cell>
          <cell r="AG1528" t="str">
            <v xml:space="preserve">hkhong      </v>
          </cell>
          <cell r="AH1528">
            <v>4502249396</v>
          </cell>
          <cell r="AI1528">
            <v>10</v>
          </cell>
          <cell r="AJ1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8" t="str">
            <v xml:space="preserve">                  </v>
          </cell>
          <cell r="AL1528">
            <v>1000180220</v>
          </cell>
          <cell r="AM1528" t="str">
            <v>X</v>
          </cell>
          <cell r="AN1528" t="str">
            <v>X</v>
          </cell>
          <cell r="AR1528">
            <v>20210916</v>
          </cell>
        </row>
        <row r="1529">
          <cell r="E1529" t="str">
            <v>KH85HPPRQ1</v>
          </cell>
          <cell r="F1529">
            <v>310</v>
          </cell>
          <cell r="G1529">
            <v>1000016047</v>
          </cell>
          <cell r="H1529" t="str">
            <v xml:space="preserve">          </v>
          </cell>
          <cell r="I1529" t="str">
            <v xml:space="preserve">          </v>
          </cell>
          <cell r="J1529" t="str">
            <v xml:space="preserve">          </v>
          </cell>
          <cell r="K1529">
            <v>7685545</v>
          </cell>
          <cell r="L1529">
            <v>32</v>
          </cell>
          <cell r="M1529" t="str">
            <v xml:space="preserve">EA </v>
          </cell>
          <cell r="N1529">
            <v>20211002</v>
          </cell>
          <cell r="O1529" t="str">
            <v>CNE2</v>
          </cell>
          <cell r="P1529" t="str">
            <v>EN01</v>
          </cell>
          <cell r="Q1529">
            <v>5.7</v>
          </cell>
          <cell r="R1529">
            <v>1</v>
          </cell>
          <cell r="S1529" t="str">
            <v xml:space="preserve"> </v>
          </cell>
          <cell r="T1529" t="str">
            <v xml:space="preserve">USD  </v>
          </cell>
          <cell r="U1529" t="str">
            <v>K</v>
          </cell>
          <cell r="V1529" t="str">
            <v xml:space="preserve"> </v>
          </cell>
          <cell r="W1529" t="str">
            <v xml:space="preserve">          </v>
          </cell>
          <cell r="X1529">
            <v>0</v>
          </cell>
          <cell r="Y1529">
            <v>502720</v>
          </cell>
          <cell r="Z1529">
            <v>42470</v>
          </cell>
          <cell r="AA1529">
            <v>6656</v>
          </cell>
          <cell r="AB1529" t="str">
            <v xml:space="preserve">ggaba       </v>
          </cell>
          <cell r="AC1529" t="str">
            <v xml:space="preserve">KH85HPPRQ1                                                                                                                          </v>
          </cell>
          <cell r="AD1529" t="str">
            <v xml:space="preserve">KH85HPPRQ1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9" t="str">
            <v xml:space="preserve"> </v>
          </cell>
          <cell r="AF1529" t="str">
            <v>NP8</v>
          </cell>
          <cell r="AG1529" t="str">
            <v xml:space="preserve">hkhong      </v>
          </cell>
          <cell r="AH1529">
            <v>4502249397</v>
          </cell>
          <cell r="AI1529">
            <v>10</v>
          </cell>
          <cell r="AJ1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9" t="str">
            <v xml:space="preserve">                  </v>
          </cell>
          <cell r="AL1529">
            <v>1000180220</v>
          </cell>
          <cell r="AM1529" t="str">
            <v>X</v>
          </cell>
          <cell r="AN1529" t="str">
            <v>X</v>
          </cell>
          <cell r="AR1529">
            <v>20210916</v>
          </cell>
        </row>
        <row r="1530">
          <cell r="E1530" t="str">
            <v>KH85ABTSPI</v>
          </cell>
          <cell r="F1530">
            <v>310</v>
          </cell>
          <cell r="G1530">
            <v>1000016047</v>
          </cell>
          <cell r="H1530" t="str">
            <v xml:space="preserve">          </v>
          </cell>
          <cell r="I1530" t="str">
            <v xml:space="preserve">          </v>
          </cell>
          <cell r="J1530" t="str">
            <v xml:space="preserve">          </v>
          </cell>
          <cell r="K1530">
            <v>7685545</v>
          </cell>
          <cell r="L1530">
            <v>104</v>
          </cell>
          <cell r="M1530" t="str">
            <v xml:space="preserve">EA </v>
          </cell>
          <cell r="N1530">
            <v>20211002</v>
          </cell>
          <cell r="O1530" t="str">
            <v>CNE2</v>
          </cell>
          <cell r="P1530" t="str">
            <v>EN01</v>
          </cell>
          <cell r="Q1530">
            <v>5.7</v>
          </cell>
          <cell r="R1530">
            <v>1</v>
          </cell>
          <cell r="S1530" t="str">
            <v xml:space="preserve"> </v>
          </cell>
          <cell r="T1530" t="str">
            <v xml:space="preserve">USD  </v>
          </cell>
          <cell r="U1530" t="str">
            <v>K</v>
          </cell>
          <cell r="V1530" t="str">
            <v xml:space="preserve"> </v>
          </cell>
          <cell r="W1530" t="str">
            <v xml:space="preserve">          </v>
          </cell>
          <cell r="X1530">
            <v>0</v>
          </cell>
          <cell r="Y1530">
            <v>502720</v>
          </cell>
          <cell r="Z1530">
            <v>42470</v>
          </cell>
          <cell r="AA1530">
            <v>6656</v>
          </cell>
          <cell r="AB1530" t="str">
            <v xml:space="preserve">ggaba       </v>
          </cell>
          <cell r="AC1530" t="str">
            <v xml:space="preserve">KH85ABTSPI                                                                                                                          </v>
          </cell>
          <cell r="AD1530" t="str">
            <v xml:space="preserve">KH85ABTSPI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0" t="str">
            <v xml:space="preserve"> </v>
          </cell>
          <cell r="AF1530" t="str">
            <v>NP8</v>
          </cell>
          <cell r="AG1530" t="str">
            <v xml:space="preserve">hkhong      </v>
          </cell>
          <cell r="AH1530">
            <v>4502249398</v>
          </cell>
          <cell r="AI1530">
            <v>10</v>
          </cell>
          <cell r="AJ1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0" t="str">
            <v xml:space="preserve">                  </v>
          </cell>
          <cell r="AL1530">
            <v>1000180220</v>
          </cell>
          <cell r="AM1530" t="str">
            <v>X</v>
          </cell>
          <cell r="AN1530" t="str">
            <v>X</v>
          </cell>
          <cell r="AR1530">
            <v>20210916</v>
          </cell>
        </row>
        <row r="1531">
          <cell r="E1531" t="str">
            <v>KH85ASPRQ1</v>
          </cell>
          <cell r="F1531">
            <v>310</v>
          </cell>
          <cell r="G1531">
            <v>1000016047</v>
          </cell>
          <cell r="H1531" t="str">
            <v xml:space="preserve">          </v>
          </cell>
          <cell r="I1531" t="str">
            <v xml:space="preserve">          </v>
          </cell>
          <cell r="J1531" t="str">
            <v xml:space="preserve">          </v>
          </cell>
          <cell r="K1531">
            <v>7685545</v>
          </cell>
          <cell r="L1531">
            <v>32</v>
          </cell>
          <cell r="M1531" t="str">
            <v xml:space="preserve">EA </v>
          </cell>
          <cell r="N1531">
            <v>20211009</v>
          </cell>
          <cell r="O1531" t="str">
            <v>CNE2</v>
          </cell>
          <cell r="P1531" t="str">
            <v>EN01</v>
          </cell>
          <cell r="Q1531">
            <v>5.7</v>
          </cell>
          <cell r="R1531">
            <v>1</v>
          </cell>
          <cell r="S1531" t="str">
            <v xml:space="preserve"> </v>
          </cell>
          <cell r="T1531" t="str">
            <v xml:space="preserve">USD  </v>
          </cell>
          <cell r="U1531" t="str">
            <v>K</v>
          </cell>
          <cell r="V1531" t="str">
            <v xml:space="preserve"> </v>
          </cell>
          <cell r="W1531" t="str">
            <v xml:space="preserve">          </v>
          </cell>
          <cell r="X1531">
            <v>0</v>
          </cell>
          <cell r="Y1531">
            <v>502720</v>
          </cell>
          <cell r="Z1531">
            <v>42470</v>
          </cell>
          <cell r="AA1531">
            <v>6656</v>
          </cell>
          <cell r="AB1531" t="str">
            <v xml:space="preserve">ggaba       </v>
          </cell>
          <cell r="AC1531" t="str">
            <v xml:space="preserve">KH85ASPRQ1                                                                                                                          </v>
          </cell>
          <cell r="AD1531" t="str">
            <v xml:space="preserve">KH85ASPRQ1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1" t="str">
            <v xml:space="preserve"> </v>
          </cell>
          <cell r="AF1531" t="str">
            <v>NP8</v>
          </cell>
          <cell r="AG1531" t="str">
            <v xml:space="preserve">hkhong      </v>
          </cell>
          <cell r="AH1531">
            <v>4502249399</v>
          </cell>
          <cell r="AI1531">
            <v>10</v>
          </cell>
          <cell r="AJ1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1" t="str">
            <v xml:space="preserve">                  </v>
          </cell>
          <cell r="AL1531">
            <v>1000180220</v>
          </cell>
          <cell r="AM1531" t="str">
            <v>X</v>
          </cell>
          <cell r="AN1531" t="str">
            <v>X</v>
          </cell>
          <cell r="AR1531">
            <v>20210916</v>
          </cell>
        </row>
        <row r="1532">
          <cell r="E1532" t="str">
            <v>KH85LIPRQ1</v>
          </cell>
          <cell r="F1532">
            <v>310</v>
          </cell>
          <cell r="G1532">
            <v>1000016047</v>
          </cell>
          <cell r="H1532" t="str">
            <v xml:space="preserve">          </v>
          </cell>
          <cell r="I1532" t="str">
            <v xml:space="preserve">          </v>
          </cell>
          <cell r="J1532" t="str">
            <v xml:space="preserve">          </v>
          </cell>
          <cell r="K1532">
            <v>7685545</v>
          </cell>
          <cell r="L1532">
            <v>64</v>
          </cell>
          <cell r="M1532" t="str">
            <v xml:space="preserve">EA </v>
          </cell>
          <cell r="N1532">
            <v>20210327</v>
          </cell>
          <cell r="O1532" t="str">
            <v>CNE2</v>
          </cell>
          <cell r="P1532" t="str">
            <v>EN01</v>
          </cell>
          <cell r="Q1532">
            <v>5.7</v>
          </cell>
          <cell r="R1532">
            <v>1</v>
          </cell>
          <cell r="S1532" t="str">
            <v xml:space="preserve"> </v>
          </cell>
          <cell r="T1532" t="str">
            <v xml:space="preserve">USD  </v>
          </cell>
          <cell r="U1532" t="str">
            <v>K</v>
          </cell>
          <cell r="V1532" t="str">
            <v xml:space="preserve"> </v>
          </cell>
          <cell r="W1532" t="str">
            <v xml:space="preserve">          </v>
          </cell>
          <cell r="X1532">
            <v>0</v>
          </cell>
          <cell r="Y1532">
            <v>502720</v>
          </cell>
          <cell r="Z1532">
            <v>42470</v>
          </cell>
          <cell r="AA1532">
            <v>6656</v>
          </cell>
          <cell r="AB1532" t="str">
            <v xml:space="preserve">ggaba       </v>
          </cell>
          <cell r="AC1532" t="str">
            <v xml:space="preserve">KH85LIPRQ1                                                                                                                          </v>
          </cell>
          <cell r="AD1532" t="str">
            <v xml:space="preserve">KH85LIPRQ1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2" t="str">
            <v xml:space="preserve"> </v>
          </cell>
          <cell r="AF1532" t="str">
            <v>NP8</v>
          </cell>
          <cell r="AG1532" t="str">
            <v xml:space="preserve">hkhong      </v>
          </cell>
          <cell r="AH1532">
            <v>4502249400</v>
          </cell>
          <cell r="AI1532">
            <v>10</v>
          </cell>
          <cell r="AJ1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2" t="str">
            <v xml:space="preserve">                  </v>
          </cell>
          <cell r="AL1532">
            <v>1000180220</v>
          </cell>
          <cell r="AM1532" t="str">
            <v>X</v>
          </cell>
          <cell r="AN1532" t="str">
            <v>X</v>
          </cell>
          <cell r="AR1532">
            <v>20210916</v>
          </cell>
        </row>
        <row r="1533">
          <cell r="E1533" t="str">
            <v>KH85LTPRQ1</v>
          </cell>
          <cell r="F1533">
            <v>310</v>
          </cell>
          <cell r="G1533">
            <v>1000016047</v>
          </cell>
          <cell r="H1533" t="str">
            <v xml:space="preserve">          </v>
          </cell>
          <cell r="I1533" t="str">
            <v xml:space="preserve">          </v>
          </cell>
          <cell r="J1533" t="str">
            <v xml:space="preserve">          </v>
          </cell>
          <cell r="K1533">
            <v>7685545</v>
          </cell>
          <cell r="L1533">
            <v>64</v>
          </cell>
          <cell r="M1533" t="str">
            <v xml:space="preserve">EA </v>
          </cell>
          <cell r="N1533">
            <v>20210327</v>
          </cell>
          <cell r="O1533" t="str">
            <v>CNE2</v>
          </cell>
          <cell r="P1533" t="str">
            <v>EN01</v>
          </cell>
          <cell r="Q1533">
            <v>5.7</v>
          </cell>
          <cell r="R1533">
            <v>1</v>
          </cell>
          <cell r="S1533" t="str">
            <v xml:space="preserve"> </v>
          </cell>
          <cell r="T1533" t="str">
            <v xml:space="preserve">USD  </v>
          </cell>
          <cell r="U1533" t="str">
            <v>K</v>
          </cell>
          <cell r="V1533" t="str">
            <v xml:space="preserve"> </v>
          </cell>
          <cell r="W1533" t="str">
            <v xml:space="preserve">          </v>
          </cell>
          <cell r="X1533">
            <v>0</v>
          </cell>
          <cell r="Y1533">
            <v>502720</v>
          </cell>
          <cell r="Z1533">
            <v>42470</v>
          </cell>
          <cell r="AA1533">
            <v>6656</v>
          </cell>
          <cell r="AB1533" t="str">
            <v xml:space="preserve">ggaba       </v>
          </cell>
          <cell r="AC1533" t="str">
            <v xml:space="preserve">KH85LTPRQ1                                                                                                                          </v>
          </cell>
          <cell r="AD1533" t="str">
            <v xml:space="preserve">KH85LTPRQ1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3" t="str">
            <v xml:space="preserve"> </v>
          </cell>
          <cell r="AF1533" t="str">
            <v>NP8</v>
          </cell>
          <cell r="AG1533" t="str">
            <v xml:space="preserve">hkhong      </v>
          </cell>
          <cell r="AH1533">
            <v>4502249401</v>
          </cell>
          <cell r="AI1533">
            <v>10</v>
          </cell>
          <cell r="AJ1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3" t="str">
            <v xml:space="preserve">                  </v>
          </cell>
          <cell r="AL1533">
            <v>1000180220</v>
          </cell>
          <cell r="AM1533" t="str">
            <v>X</v>
          </cell>
          <cell r="AN1533" t="str">
            <v>X</v>
          </cell>
          <cell r="AR1533">
            <v>20210916</v>
          </cell>
        </row>
        <row r="1534">
          <cell r="E1534" t="str">
            <v>KH85DPRQ1</v>
          </cell>
          <cell r="F1534">
            <v>310</v>
          </cell>
          <cell r="G1534">
            <v>1000016047</v>
          </cell>
          <cell r="H1534" t="str">
            <v xml:space="preserve">          </v>
          </cell>
          <cell r="I1534" t="str">
            <v xml:space="preserve">          </v>
          </cell>
          <cell r="J1534" t="str">
            <v xml:space="preserve">          </v>
          </cell>
          <cell r="K1534">
            <v>7685545</v>
          </cell>
          <cell r="L1534">
            <v>32</v>
          </cell>
          <cell r="M1534" t="str">
            <v xml:space="preserve">EA </v>
          </cell>
          <cell r="N1534">
            <v>20211009</v>
          </cell>
          <cell r="O1534" t="str">
            <v>CNE2</v>
          </cell>
          <cell r="P1534" t="str">
            <v>EN01</v>
          </cell>
          <cell r="Q1534">
            <v>5.7</v>
          </cell>
          <cell r="R1534">
            <v>1</v>
          </cell>
          <cell r="S1534" t="str">
            <v xml:space="preserve"> </v>
          </cell>
          <cell r="T1534" t="str">
            <v xml:space="preserve">USD  </v>
          </cell>
          <cell r="U1534" t="str">
            <v>K</v>
          </cell>
          <cell r="V1534" t="str">
            <v xml:space="preserve"> </v>
          </cell>
          <cell r="W1534" t="str">
            <v xml:space="preserve">          </v>
          </cell>
          <cell r="X1534">
            <v>0</v>
          </cell>
          <cell r="Y1534">
            <v>502720</v>
          </cell>
          <cell r="Z1534">
            <v>42470</v>
          </cell>
          <cell r="AA1534">
            <v>6656</v>
          </cell>
          <cell r="AB1534" t="str">
            <v xml:space="preserve">ggaba       </v>
          </cell>
          <cell r="AC1534" t="str">
            <v xml:space="preserve">KH85DPRQ1                                                                                                                           </v>
          </cell>
          <cell r="AD1534" t="str">
            <v xml:space="preserve">KH85DPRQ1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4" t="str">
            <v xml:space="preserve"> </v>
          </cell>
          <cell r="AF1534" t="str">
            <v>NP8</v>
          </cell>
          <cell r="AG1534" t="str">
            <v xml:space="preserve">hkhong      </v>
          </cell>
          <cell r="AH1534">
            <v>4502249402</v>
          </cell>
          <cell r="AI1534">
            <v>10</v>
          </cell>
          <cell r="AJ1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4" t="str">
            <v xml:space="preserve">                  </v>
          </cell>
          <cell r="AL1534">
            <v>1000180220</v>
          </cell>
          <cell r="AM1534" t="str">
            <v>X</v>
          </cell>
          <cell r="AN1534" t="str">
            <v>X</v>
          </cell>
          <cell r="AR1534">
            <v>20210916</v>
          </cell>
        </row>
        <row r="1535">
          <cell r="E1535" t="str">
            <v>NH85ASICQ</v>
          </cell>
          <cell r="F1535">
            <v>310</v>
          </cell>
          <cell r="G1535">
            <v>1000016047</v>
          </cell>
          <cell r="H1535" t="str">
            <v xml:space="preserve">          </v>
          </cell>
          <cell r="I1535" t="str">
            <v xml:space="preserve">          </v>
          </cell>
          <cell r="J1535" t="str">
            <v xml:space="preserve">          </v>
          </cell>
          <cell r="K1535">
            <v>7685545</v>
          </cell>
          <cell r="L1535">
            <v>24</v>
          </cell>
          <cell r="M1535" t="str">
            <v xml:space="preserve">EA </v>
          </cell>
          <cell r="N1535">
            <v>20211002</v>
          </cell>
          <cell r="O1535" t="str">
            <v>CNE2</v>
          </cell>
          <cell r="P1535" t="str">
            <v>EN01</v>
          </cell>
          <cell r="Q1535">
            <v>4.45</v>
          </cell>
          <cell r="R1535">
            <v>1</v>
          </cell>
          <cell r="S1535" t="str">
            <v xml:space="preserve"> </v>
          </cell>
          <cell r="T1535" t="str">
            <v xml:space="preserve">USD  </v>
          </cell>
          <cell r="U1535" t="str">
            <v>K</v>
          </cell>
          <cell r="V1535" t="str">
            <v xml:space="preserve"> </v>
          </cell>
          <cell r="W1535" t="str">
            <v xml:space="preserve">          </v>
          </cell>
          <cell r="X1535">
            <v>0</v>
          </cell>
          <cell r="Y1535">
            <v>502720</v>
          </cell>
          <cell r="Z1535">
            <v>42470</v>
          </cell>
          <cell r="AA1535">
            <v>6656</v>
          </cell>
          <cell r="AB1535" t="str">
            <v xml:space="preserve">ggaba       </v>
          </cell>
          <cell r="AC1535" t="str">
            <v xml:space="preserve">NH85ASICQ                                                                                                                           </v>
          </cell>
          <cell r="AD1535" t="str">
            <v xml:space="preserve">NH85ASICQ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5" t="str">
            <v xml:space="preserve"> </v>
          </cell>
          <cell r="AF1535" t="str">
            <v>NP8</v>
          </cell>
          <cell r="AG1535" t="str">
            <v xml:space="preserve">hkhong      </v>
          </cell>
          <cell r="AH1535">
            <v>4502249403</v>
          </cell>
          <cell r="AI1535">
            <v>10</v>
          </cell>
          <cell r="AJ1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5" t="str">
            <v xml:space="preserve">                  </v>
          </cell>
          <cell r="AL1535">
            <v>1000509076</v>
          </cell>
          <cell r="AM1535" t="str">
            <v>X</v>
          </cell>
          <cell r="AN1535" t="str">
            <v>X</v>
          </cell>
          <cell r="AR1535">
            <v>20210916</v>
          </cell>
        </row>
        <row r="1536">
          <cell r="E1536" t="str">
            <v>ARMS4RQSF</v>
          </cell>
          <cell r="F1536">
            <v>310</v>
          </cell>
          <cell r="G1536">
            <v>1000081891</v>
          </cell>
          <cell r="H1536" t="str">
            <v xml:space="preserve">          </v>
          </cell>
          <cell r="I1536" t="str">
            <v xml:space="preserve">          </v>
          </cell>
          <cell r="J1536" t="str">
            <v xml:space="preserve">          </v>
          </cell>
          <cell r="K1536">
            <v>7685545</v>
          </cell>
          <cell r="L1536">
            <v>32</v>
          </cell>
          <cell r="M1536" t="str">
            <v xml:space="preserve">EA </v>
          </cell>
          <cell r="N1536">
            <v>20211009</v>
          </cell>
          <cell r="O1536" t="str">
            <v>CNE2</v>
          </cell>
          <cell r="P1536" t="str">
            <v>EN03</v>
          </cell>
          <cell r="Q1536">
            <v>4.07</v>
          </cell>
          <cell r="R1536">
            <v>1</v>
          </cell>
          <cell r="S1536" t="str">
            <v xml:space="preserve"> </v>
          </cell>
          <cell r="T1536" t="str">
            <v xml:space="preserve">USD  </v>
          </cell>
          <cell r="U1536" t="str">
            <v>K</v>
          </cell>
          <cell r="V1536" t="str">
            <v xml:space="preserve"> </v>
          </cell>
          <cell r="W1536" t="str">
            <v xml:space="preserve">          </v>
          </cell>
          <cell r="X1536">
            <v>0</v>
          </cell>
          <cell r="Y1536">
            <v>502720</v>
          </cell>
          <cell r="Z1536">
            <v>42470</v>
          </cell>
          <cell r="AA1536">
            <v>6656</v>
          </cell>
          <cell r="AB1536" t="str">
            <v xml:space="preserve">rvolkman    </v>
          </cell>
          <cell r="AC1536" t="str">
            <v xml:space="preserve">ARMS4RQSF                                                                                                                           </v>
          </cell>
          <cell r="AD1536" t="str">
            <v xml:space="preserve">ARMS4RQSF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6" t="str">
            <v xml:space="preserve"> </v>
          </cell>
          <cell r="AF1536" t="str">
            <v>NP8</v>
          </cell>
          <cell r="AG1536" t="str">
            <v xml:space="preserve">rjpitkin    </v>
          </cell>
          <cell r="AH1536">
            <v>4502249352</v>
          </cell>
          <cell r="AI1536">
            <v>10</v>
          </cell>
          <cell r="AJ1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6" t="str">
            <v xml:space="preserve">                  </v>
          </cell>
          <cell r="AL1536">
            <v>1000527524</v>
          </cell>
          <cell r="AM1536" t="str">
            <v>X</v>
          </cell>
          <cell r="AN1536" t="str">
            <v>X</v>
          </cell>
          <cell r="AR1536">
            <v>20210916</v>
          </cell>
        </row>
        <row r="1537">
          <cell r="E1537" t="str">
            <v>ARSS2RQPPF</v>
          </cell>
          <cell r="F1537">
            <v>310</v>
          </cell>
          <cell r="G1537">
            <v>1000081891</v>
          </cell>
          <cell r="H1537" t="str">
            <v xml:space="preserve">          </v>
          </cell>
          <cell r="I1537" t="str">
            <v xml:space="preserve">          </v>
          </cell>
          <cell r="J1537" t="str">
            <v xml:space="preserve">          </v>
          </cell>
          <cell r="K1537">
            <v>7685545</v>
          </cell>
          <cell r="L1537">
            <v>40</v>
          </cell>
          <cell r="M1537" t="str">
            <v xml:space="preserve">EA </v>
          </cell>
          <cell r="N1537">
            <v>20211009</v>
          </cell>
          <cell r="O1537" t="str">
            <v>CNE2</v>
          </cell>
          <cell r="P1537" t="str">
            <v>EN03</v>
          </cell>
          <cell r="Q1537">
            <v>4.51</v>
          </cell>
          <cell r="R1537">
            <v>1</v>
          </cell>
          <cell r="S1537" t="str">
            <v xml:space="preserve"> </v>
          </cell>
          <cell r="T1537" t="str">
            <v xml:space="preserve">USD  </v>
          </cell>
          <cell r="U1537" t="str">
            <v>K</v>
          </cell>
          <cell r="V1537" t="str">
            <v xml:space="preserve"> </v>
          </cell>
          <cell r="W1537" t="str">
            <v xml:space="preserve">          </v>
          </cell>
          <cell r="X1537">
            <v>0</v>
          </cell>
          <cell r="Y1537">
            <v>502720</v>
          </cell>
          <cell r="Z1537">
            <v>42470</v>
          </cell>
          <cell r="AA1537">
            <v>6656</v>
          </cell>
          <cell r="AB1537" t="str">
            <v xml:space="preserve">rvolkman    </v>
          </cell>
          <cell r="AC1537" t="str">
            <v xml:space="preserve">ARSS2RQPPF                                                                                                                          </v>
          </cell>
          <cell r="AD1537" t="str">
            <v xml:space="preserve">ARSS2RQPPF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7" t="str">
            <v xml:space="preserve"> </v>
          </cell>
          <cell r="AF1537" t="str">
            <v>NP8</v>
          </cell>
          <cell r="AG1537" t="str">
            <v xml:space="preserve">jahorn      </v>
          </cell>
          <cell r="AH1537">
            <v>4502249353</v>
          </cell>
          <cell r="AI1537">
            <v>10</v>
          </cell>
          <cell r="AJ1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7" t="str">
            <v xml:space="preserve">                  </v>
          </cell>
          <cell r="AL1537">
            <v>1000527524</v>
          </cell>
          <cell r="AM1537" t="str">
            <v>X</v>
          </cell>
          <cell r="AN1537" t="str">
            <v>X</v>
          </cell>
          <cell r="AR1537">
            <v>20210916</v>
          </cell>
        </row>
        <row r="1538">
          <cell r="E1538" t="str">
            <v>ARSS2RQPSF</v>
          </cell>
          <cell r="F1538">
            <v>310</v>
          </cell>
          <cell r="G1538">
            <v>1000081891</v>
          </cell>
          <cell r="H1538" t="str">
            <v xml:space="preserve">          </v>
          </cell>
          <cell r="I1538" t="str">
            <v xml:space="preserve">          </v>
          </cell>
          <cell r="J1538" t="str">
            <v xml:space="preserve">          </v>
          </cell>
          <cell r="K1538">
            <v>7685545</v>
          </cell>
          <cell r="L1538">
            <v>40</v>
          </cell>
          <cell r="M1538" t="str">
            <v xml:space="preserve">EA </v>
          </cell>
          <cell r="N1538">
            <v>20211009</v>
          </cell>
          <cell r="O1538" t="str">
            <v>CNE2</v>
          </cell>
          <cell r="P1538" t="str">
            <v>EN03</v>
          </cell>
          <cell r="Q1538">
            <v>4.51</v>
          </cell>
          <cell r="R1538">
            <v>1</v>
          </cell>
          <cell r="S1538" t="str">
            <v xml:space="preserve"> </v>
          </cell>
          <cell r="T1538" t="str">
            <v xml:space="preserve">USD  </v>
          </cell>
          <cell r="U1538" t="str">
            <v>K</v>
          </cell>
          <cell r="V1538" t="str">
            <v xml:space="preserve"> </v>
          </cell>
          <cell r="W1538" t="str">
            <v xml:space="preserve">          </v>
          </cell>
          <cell r="X1538">
            <v>0</v>
          </cell>
          <cell r="Y1538">
            <v>502720</v>
          </cell>
          <cell r="Z1538">
            <v>42470</v>
          </cell>
          <cell r="AA1538">
            <v>6656</v>
          </cell>
          <cell r="AB1538" t="str">
            <v xml:space="preserve">rvolkman    </v>
          </cell>
          <cell r="AC1538" t="str">
            <v xml:space="preserve">ARSS2RQPSF                                                                                                                          </v>
          </cell>
          <cell r="AD1538" t="str">
            <v xml:space="preserve">ARSS2RQPSF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8" t="str">
            <v xml:space="preserve"> </v>
          </cell>
          <cell r="AF1538" t="str">
            <v>NP8</v>
          </cell>
          <cell r="AG1538" t="str">
            <v xml:space="preserve">jahorn      </v>
          </cell>
          <cell r="AH1538">
            <v>4502249354</v>
          </cell>
          <cell r="AI1538">
            <v>10</v>
          </cell>
          <cell r="AJ1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8" t="str">
            <v xml:space="preserve">                  </v>
          </cell>
          <cell r="AL1538">
            <v>1000527524</v>
          </cell>
          <cell r="AM1538" t="str">
            <v>X</v>
          </cell>
          <cell r="AN1538" t="str">
            <v>X</v>
          </cell>
          <cell r="AR1538">
            <v>20210916</v>
          </cell>
        </row>
        <row r="1539">
          <cell r="E1539" t="str">
            <v>ARSS8RQPPF</v>
          </cell>
          <cell r="F1539">
            <v>310</v>
          </cell>
          <cell r="G1539">
            <v>1000081891</v>
          </cell>
          <cell r="H1539" t="str">
            <v xml:space="preserve">          </v>
          </cell>
          <cell r="I1539" t="str">
            <v xml:space="preserve">          </v>
          </cell>
          <cell r="J1539" t="str">
            <v xml:space="preserve">          </v>
          </cell>
          <cell r="K1539">
            <v>7685545</v>
          </cell>
          <cell r="L1539">
            <v>40</v>
          </cell>
          <cell r="M1539" t="str">
            <v xml:space="preserve">EA </v>
          </cell>
          <cell r="N1539">
            <v>20210327</v>
          </cell>
          <cell r="O1539" t="str">
            <v>CNE2</v>
          </cell>
          <cell r="P1539" t="str">
            <v>EN03</v>
          </cell>
          <cell r="Q1539">
            <v>4.0599999999999996</v>
          </cell>
          <cell r="R1539">
            <v>1</v>
          </cell>
          <cell r="S1539" t="str">
            <v xml:space="preserve"> </v>
          </cell>
          <cell r="T1539" t="str">
            <v xml:space="preserve">USD  </v>
          </cell>
          <cell r="U1539" t="str">
            <v>K</v>
          </cell>
          <cell r="V1539" t="str">
            <v xml:space="preserve"> </v>
          </cell>
          <cell r="W1539" t="str">
            <v xml:space="preserve">          </v>
          </cell>
          <cell r="X1539">
            <v>0</v>
          </cell>
          <cell r="Y1539">
            <v>502720</v>
          </cell>
          <cell r="Z1539">
            <v>42470</v>
          </cell>
          <cell r="AA1539">
            <v>6656</v>
          </cell>
          <cell r="AB1539" t="str">
            <v xml:space="preserve">rvolkman    </v>
          </cell>
          <cell r="AC1539" t="str">
            <v xml:space="preserve">ARSS8RQPPF                                                                                                                          </v>
          </cell>
          <cell r="AD1539" t="str">
            <v xml:space="preserve">ARSS8RQPPF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9" t="str">
            <v xml:space="preserve"> </v>
          </cell>
          <cell r="AF1539" t="str">
            <v>NP8</v>
          </cell>
          <cell r="AG1539" t="str">
            <v xml:space="preserve">jahorn      </v>
          </cell>
          <cell r="AH1539">
            <v>4502249355</v>
          </cell>
          <cell r="AI1539">
            <v>10</v>
          </cell>
          <cell r="AJ1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9" t="str">
            <v xml:space="preserve">                  </v>
          </cell>
          <cell r="AL1539">
            <v>1000527524</v>
          </cell>
          <cell r="AM1539" t="str">
            <v>X</v>
          </cell>
          <cell r="AN1539" t="str">
            <v>X</v>
          </cell>
          <cell r="AR1539">
            <v>20210916</v>
          </cell>
        </row>
        <row r="1540">
          <cell r="E1540" t="str">
            <v>AVEF15FDTE</v>
          </cell>
          <cell r="F1540">
            <v>310</v>
          </cell>
          <cell r="G1540">
            <v>1000081891</v>
          </cell>
          <cell r="H1540" t="str">
            <v xml:space="preserve">          </v>
          </cell>
          <cell r="I1540" t="str">
            <v xml:space="preserve">          </v>
          </cell>
          <cell r="J1540" t="str">
            <v xml:space="preserve">          </v>
          </cell>
          <cell r="K1540">
            <v>7685545</v>
          </cell>
          <cell r="L1540">
            <v>152</v>
          </cell>
          <cell r="M1540" t="str">
            <v xml:space="preserve">EA </v>
          </cell>
          <cell r="N1540">
            <v>20211016</v>
          </cell>
          <cell r="O1540" t="str">
            <v>CNE2</v>
          </cell>
          <cell r="P1540" t="str">
            <v>EN03</v>
          </cell>
          <cell r="Q1540">
            <v>117.11</v>
          </cell>
          <cell r="R1540">
            <v>1</v>
          </cell>
          <cell r="S1540" t="str">
            <v xml:space="preserve"> </v>
          </cell>
          <cell r="T1540" t="str">
            <v xml:space="preserve">USD  </v>
          </cell>
          <cell r="U1540" t="str">
            <v>K</v>
          </cell>
          <cell r="V1540" t="str">
            <v xml:space="preserve"> </v>
          </cell>
          <cell r="W1540" t="str">
            <v xml:space="preserve">          </v>
          </cell>
          <cell r="X1540">
            <v>0</v>
          </cell>
          <cell r="Y1540">
            <v>502720</v>
          </cell>
          <cell r="Z1540">
            <v>42470</v>
          </cell>
          <cell r="AA1540">
            <v>6656</v>
          </cell>
          <cell r="AB1540" t="str">
            <v xml:space="preserve">ggaba       </v>
          </cell>
          <cell r="AC1540" t="str">
            <v xml:space="preserve">AVEF15FDTE                                                                                                                          </v>
          </cell>
          <cell r="AD1540" t="str">
            <v xml:space="preserve">AVEF15FDTE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0" t="str">
            <v xml:space="preserve"> </v>
          </cell>
          <cell r="AF1540" t="str">
            <v>NP8</v>
          </cell>
          <cell r="AG1540" t="str">
            <v xml:space="preserve">jahorn      </v>
          </cell>
          <cell r="AH1540">
            <v>4502252006</v>
          </cell>
          <cell r="AI1540">
            <v>10</v>
          </cell>
          <cell r="AJ1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0" t="str">
            <v xml:space="preserve">                  </v>
          </cell>
          <cell r="AL1540">
            <v>1000523037</v>
          </cell>
          <cell r="AM1540" t="str">
            <v>X</v>
          </cell>
          <cell r="AN1540" t="str">
            <v>X</v>
          </cell>
          <cell r="AR1540">
            <v>20210923</v>
          </cell>
        </row>
        <row r="1541">
          <cell r="E1541" t="str">
            <v>CDR22NDSO2</v>
          </cell>
          <cell r="F1541">
            <v>310</v>
          </cell>
          <cell r="G1541">
            <v>1000081891</v>
          </cell>
          <cell r="H1541" t="str">
            <v xml:space="preserve">          </v>
          </cell>
          <cell r="I1541" t="str">
            <v xml:space="preserve">          </v>
          </cell>
          <cell r="J1541" t="str">
            <v xml:space="preserve">          </v>
          </cell>
          <cell r="K1541">
            <v>7685545</v>
          </cell>
          <cell r="L1541">
            <v>144</v>
          </cell>
          <cell r="M1541" t="str">
            <v xml:space="preserve">EA </v>
          </cell>
          <cell r="N1541">
            <v>20211023</v>
          </cell>
          <cell r="O1541" t="str">
            <v>CNE2</v>
          </cell>
          <cell r="P1541" t="str">
            <v>EN03</v>
          </cell>
          <cell r="Q1541">
            <v>24.22</v>
          </cell>
          <cell r="R1541">
            <v>1</v>
          </cell>
          <cell r="S1541" t="str">
            <v xml:space="preserve"> </v>
          </cell>
          <cell r="T1541" t="str">
            <v xml:space="preserve">USD  </v>
          </cell>
          <cell r="U1541" t="str">
            <v>K</v>
          </cell>
          <cell r="V1541" t="str">
            <v xml:space="preserve"> </v>
          </cell>
          <cell r="W1541" t="str">
            <v xml:space="preserve">          </v>
          </cell>
          <cell r="X1541">
            <v>0</v>
          </cell>
          <cell r="Y1541">
            <v>502720</v>
          </cell>
          <cell r="Z1541">
            <v>42470</v>
          </cell>
          <cell r="AA1541">
            <v>6656</v>
          </cell>
          <cell r="AB1541" t="str">
            <v xml:space="preserve">hoangan     </v>
          </cell>
          <cell r="AC1541" t="str">
            <v xml:space="preserve">CDR22NDSO2                                                                                                                          </v>
          </cell>
          <cell r="AD1541" t="str">
            <v xml:space="preserve">CDR22NDSO2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1" t="str">
            <v xml:space="preserve"> </v>
          </cell>
          <cell r="AF1541" t="str">
            <v>NP8</v>
          </cell>
          <cell r="AG1541" t="str">
            <v xml:space="preserve">jhudson     </v>
          </cell>
          <cell r="AH1541">
            <v>4502252015</v>
          </cell>
          <cell r="AI1541">
            <v>10</v>
          </cell>
          <cell r="AJ1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1" t="str">
            <v xml:space="preserve">                  </v>
          </cell>
          <cell r="AL1541">
            <v>1000529169</v>
          </cell>
          <cell r="AM1541" t="str">
            <v>X</v>
          </cell>
          <cell r="AN1541" t="str">
            <v>X</v>
          </cell>
          <cell r="AR1541">
            <v>20210923</v>
          </cell>
        </row>
        <row r="1542">
          <cell r="E1542" t="str">
            <v>CDR22NDSOR</v>
          </cell>
          <cell r="F1542">
            <v>310</v>
          </cell>
          <cell r="G1542">
            <v>1000081891</v>
          </cell>
          <cell r="H1542" t="str">
            <v xml:space="preserve">          </v>
          </cell>
          <cell r="I1542" t="str">
            <v xml:space="preserve">          </v>
          </cell>
          <cell r="J1542" t="str">
            <v xml:space="preserve">          </v>
          </cell>
          <cell r="K1542">
            <v>7685545</v>
          </cell>
          <cell r="L1542">
            <v>144</v>
          </cell>
          <cell r="M1542" t="str">
            <v xml:space="preserve">EA </v>
          </cell>
          <cell r="N1542">
            <v>20211023</v>
          </cell>
          <cell r="O1542" t="str">
            <v>CNE2</v>
          </cell>
          <cell r="P1542" t="str">
            <v>EN03</v>
          </cell>
          <cell r="Q1542">
            <v>24.22</v>
          </cell>
          <cell r="R1542">
            <v>1</v>
          </cell>
          <cell r="S1542" t="str">
            <v xml:space="preserve"> </v>
          </cell>
          <cell r="T1542" t="str">
            <v xml:space="preserve">USD  </v>
          </cell>
          <cell r="U1542" t="str">
            <v>K</v>
          </cell>
          <cell r="V1542" t="str">
            <v xml:space="preserve"> </v>
          </cell>
          <cell r="W1542" t="str">
            <v xml:space="preserve">          </v>
          </cell>
          <cell r="X1542">
            <v>0</v>
          </cell>
          <cell r="Y1542">
            <v>502720</v>
          </cell>
          <cell r="Z1542">
            <v>42470</v>
          </cell>
          <cell r="AA1542">
            <v>6656</v>
          </cell>
          <cell r="AB1542" t="str">
            <v xml:space="preserve">hoangan     </v>
          </cell>
          <cell r="AC1542" t="str">
            <v xml:space="preserve">CDR22NDSOR                                                                                                                          </v>
          </cell>
          <cell r="AD1542" t="str">
            <v xml:space="preserve">CDR22NDSOR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2" t="str">
            <v xml:space="preserve"> </v>
          </cell>
          <cell r="AF1542" t="str">
            <v>NP8</v>
          </cell>
          <cell r="AG1542" t="str">
            <v xml:space="preserve">jhudson     </v>
          </cell>
          <cell r="AH1542">
            <v>4502252016</v>
          </cell>
          <cell r="AI1542">
            <v>10</v>
          </cell>
          <cell r="AJ1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2" t="str">
            <v xml:space="preserve">                  </v>
          </cell>
          <cell r="AL1542">
            <v>1000529169</v>
          </cell>
          <cell r="AM1542" t="str">
            <v>X</v>
          </cell>
          <cell r="AN1542" t="str">
            <v>X</v>
          </cell>
          <cell r="AR1542">
            <v>20210923</v>
          </cell>
        </row>
        <row r="1543">
          <cell r="E1543" t="str">
            <v>ADPR38MSPN</v>
          </cell>
          <cell r="F1543">
            <v>310</v>
          </cell>
          <cell r="G1543">
            <v>1000016047</v>
          </cell>
          <cell r="H1543" t="str">
            <v xml:space="preserve">          </v>
          </cell>
          <cell r="I1543" t="str">
            <v xml:space="preserve">          </v>
          </cell>
          <cell r="J1543" t="str">
            <v xml:space="preserve">          </v>
          </cell>
          <cell r="K1543">
            <v>7685545</v>
          </cell>
          <cell r="L1543">
            <v>156</v>
          </cell>
          <cell r="M1543" t="str">
            <v xml:space="preserve">EA </v>
          </cell>
          <cell r="N1543">
            <v>20211023</v>
          </cell>
          <cell r="O1543" t="str">
            <v>CNE2</v>
          </cell>
          <cell r="P1543" t="str">
            <v>EN01</v>
          </cell>
          <cell r="Q1543">
            <v>37.26</v>
          </cell>
          <cell r="R1543">
            <v>1</v>
          </cell>
          <cell r="S1543" t="str">
            <v xml:space="preserve"> </v>
          </cell>
          <cell r="T1543" t="str">
            <v xml:space="preserve">USD  </v>
          </cell>
          <cell r="U1543" t="str">
            <v>K</v>
          </cell>
          <cell r="V1543" t="str">
            <v xml:space="preserve"> </v>
          </cell>
          <cell r="W1543" t="str">
            <v xml:space="preserve">          </v>
          </cell>
          <cell r="X1543">
            <v>0</v>
          </cell>
          <cell r="Y1543">
            <v>502720</v>
          </cell>
          <cell r="Z1543">
            <v>42470</v>
          </cell>
          <cell r="AA1543">
            <v>6656</v>
          </cell>
          <cell r="AB1543" t="str">
            <v xml:space="preserve">rvolkman    </v>
          </cell>
          <cell r="AC1543" t="str">
            <v xml:space="preserve">ADPR38MSPN                                                                                                                          </v>
          </cell>
          <cell r="AD1543" t="str">
            <v xml:space="preserve">ADPR38MSPN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3" t="str">
            <v xml:space="preserve"> </v>
          </cell>
          <cell r="AF1543" t="str">
            <v>NP8</v>
          </cell>
          <cell r="AG1543" t="str">
            <v xml:space="preserve">susanrho    </v>
          </cell>
          <cell r="AH1543">
            <v>4502252017</v>
          </cell>
          <cell r="AI1543">
            <v>10</v>
          </cell>
          <cell r="AJ1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3" t="str">
            <v xml:space="preserve">                  </v>
          </cell>
          <cell r="AL1543">
            <v>1000527530</v>
          </cell>
          <cell r="AM1543" t="str">
            <v>X</v>
          </cell>
          <cell r="AN1543" t="str">
            <v>X</v>
          </cell>
          <cell r="AR1543">
            <v>20210923</v>
          </cell>
        </row>
        <row r="1544">
          <cell r="E1544" t="str">
            <v>ADPR38TSPN</v>
          </cell>
          <cell r="F1544">
            <v>310</v>
          </cell>
          <cell r="G1544">
            <v>1000016047</v>
          </cell>
          <cell r="H1544" t="str">
            <v xml:space="preserve">          </v>
          </cell>
          <cell r="I1544" t="str">
            <v xml:space="preserve">          </v>
          </cell>
          <cell r="J1544" t="str">
            <v xml:space="preserve">          </v>
          </cell>
          <cell r="K1544">
            <v>7685545</v>
          </cell>
          <cell r="L1544">
            <v>128</v>
          </cell>
          <cell r="M1544" t="str">
            <v xml:space="preserve">EA </v>
          </cell>
          <cell r="N1544">
            <v>20211023</v>
          </cell>
          <cell r="O1544" t="str">
            <v>CNE2</v>
          </cell>
          <cell r="P1544" t="str">
            <v>EN01</v>
          </cell>
          <cell r="Q1544">
            <v>37.26</v>
          </cell>
          <cell r="R1544">
            <v>1</v>
          </cell>
          <cell r="S1544" t="str">
            <v xml:space="preserve"> </v>
          </cell>
          <cell r="T1544" t="str">
            <v xml:space="preserve">USD  </v>
          </cell>
          <cell r="U1544" t="str">
            <v>K</v>
          </cell>
          <cell r="V1544" t="str">
            <v xml:space="preserve"> </v>
          </cell>
          <cell r="W1544" t="str">
            <v xml:space="preserve">          </v>
          </cell>
          <cell r="X1544">
            <v>0</v>
          </cell>
          <cell r="Y1544">
            <v>502720</v>
          </cell>
          <cell r="Z1544">
            <v>42470</v>
          </cell>
          <cell r="AA1544">
            <v>6656</v>
          </cell>
          <cell r="AB1544" t="str">
            <v xml:space="preserve">rvolkman    </v>
          </cell>
          <cell r="AC1544" t="str">
            <v xml:space="preserve">ADPR38TSPN                                                                                                                          </v>
          </cell>
          <cell r="AD1544" t="str">
            <v xml:space="preserve">ADPR38TSPN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4" t="str">
            <v xml:space="preserve"> </v>
          </cell>
          <cell r="AF1544" t="str">
            <v>NP8</v>
          </cell>
          <cell r="AG1544" t="str">
            <v xml:space="preserve">susanrho    </v>
          </cell>
          <cell r="AH1544">
            <v>4502252018</v>
          </cell>
          <cell r="AI1544">
            <v>10</v>
          </cell>
          <cell r="AJ1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4" t="str">
            <v xml:space="preserve">                  </v>
          </cell>
          <cell r="AL1544">
            <v>1000527530</v>
          </cell>
          <cell r="AM1544" t="str">
            <v>X</v>
          </cell>
          <cell r="AN1544" t="str">
            <v>X</v>
          </cell>
          <cell r="AR1544">
            <v>20210923</v>
          </cell>
        </row>
        <row r="1545">
          <cell r="E1545" t="str">
            <v>ADPR76MSPN</v>
          </cell>
          <cell r="F1545">
            <v>310</v>
          </cell>
          <cell r="G1545">
            <v>1000016047</v>
          </cell>
          <cell r="H1545" t="str">
            <v xml:space="preserve">          </v>
          </cell>
          <cell r="I1545" t="str">
            <v xml:space="preserve">          </v>
          </cell>
          <cell r="J1545" t="str">
            <v xml:space="preserve">          </v>
          </cell>
          <cell r="K1545">
            <v>7685545</v>
          </cell>
          <cell r="L1545">
            <v>156</v>
          </cell>
          <cell r="M1545" t="str">
            <v xml:space="preserve">EA </v>
          </cell>
          <cell r="N1545">
            <v>20211023</v>
          </cell>
          <cell r="O1545" t="str">
            <v>CNE2</v>
          </cell>
          <cell r="P1545" t="str">
            <v>EN01</v>
          </cell>
          <cell r="Q1545">
            <v>37.28</v>
          </cell>
          <cell r="R1545">
            <v>1</v>
          </cell>
          <cell r="S1545" t="str">
            <v xml:space="preserve"> </v>
          </cell>
          <cell r="T1545" t="str">
            <v xml:space="preserve">USD  </v>
          </cell>
          <cell r="U1545" t="str">
            <v>K</v>
          </cell>
          <cell r="V1545" t="str">
            <v xml:space="preserve"> </v>
          </cell>
          <cell r="W1545" t="str">
            <v xml:space="preserve">          </v>
          </cell>
          <cell r="X1545">
            <v>0</v>
          </cell>
          <cell r="Y1545">
            <v>502720</v>
          </cell>
          <cell r="Z1545">
            <v>42470</v>
          </cell>
          <cell r="AA1545">
            <v>6656</v>
          </cell>
          <cell r="AB1545" t="str">
            <v xml:space="preserve">rvolkman    </v>
          </cell>
          <cell r="AC1545" t="str">
            <v xml:space="preserve">ADPR76MSPN                                                                                                                          </v>
          </cell>
          <cell r="AD1545" t="str">
            <v xml:space="preserve">ADPR76MSPN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5" t="str">
            <v xml:space="preserve"> </v>
          </cell>
          <cell r="AF1545" t="str">
            <v>NP8</v>
          </cell>
          <cell r="AG1545" t="str">
            <v xml:space="preserve">susanrho    </v>
          </cell>
          <cell r="AH1545">
            <v>4502252019</v>
          </cell>
          <cell r="AI1545">
            <v>10</v>
          </cell>
          <cell r="AJ1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5" t="str">
            <v xml:space="preserve">                  </v>
          </cell>
          <cell r="AL1545">
            <v>1000527530</v>
          </cell>
          <cell r="AM1545" t="str">
            <v>X</v>
          </cell>
          <cell r="AN1545" t="str">
            <v>X</v>
          </cell>
          <cell r="AR1545">
            <v>20210923</v>
          </cell>
        </row>
        <row r="1546">
          <cell r="E1546" t="str">
            <v>ADPR76TSPN</v>
          </cell>
          <cell r="F1546">
            <v>310</v>
          </cell>
          <cell r="G1546">
            <v>1000016047</v>
          </cell>
          <cell r="H1546" t="str">
            <v xml:space="preserve">          </v>
          </cell>
          <cell r="I1546" t="str">
            <v xml:space="preserve">          </v>
          </cell>
          <cell r="J1546" t="str">
            <v xml:space="preserve">          </v>
          </cell>
          <cell r="K1546">
            <v>7685545</v>
          </cell>
          <cell r="L1546">
            <v>128</v>
          </cell>
          <cell r="M1546" t="str">
            <v xml:space="preserve">EA </v>
          </cell>
          <cell r="N1546">
            <v>20211023</v>
          </cell>
          <cell r="O1546" t="str">
            <v>CNE2</v>
          </cell>
          <cell r="P1546" t="str">
            <v>EN01</v>
          </cell>
          <cell r="Q1546">
            <v>37.28</v>
          </cell>
          <cell r="R1546">
            <v>1</v>
          </cell>
          <cell r="S1546" t="str">
            <v xml:space="preserve"> </v>
          </cell>
          <cell r="T1546" t="str">
            <v xml:space="preserve">USD  </v>
          </cell>
          <cell r="U1546" t="str">
            <v>K</v>
          </cell>
          <cell r="V1546" t="str">
            <v xml:space="preserve"> </v>
          </cell>
          <cell r="W1546" t="str">
            <v xml:space="preserve">          </v>
          </cell>
          <cell r="X1546">
            <v>0</v>
          </cell>
          <cell r="Y1546">
            <v>502720</v>
          </cell>
          <cell r="Z1546">
            <v>42470</v>
          </cell>
          <cell r="AA1546">
            <v>6656</v>
          </cell>
          <cell r="AB1546" t="str">
            <v xml:space="preserve">rvolkman    </v>
          </cell>
          <cell r="AC1546" t="str">
            <v xml:space="preserve">ADPR76TSPN                                                                                                                          </v>
          </cell>
          <cell r="AD1546" t="str">
            <v xml:space="preserve">ADPR76TSPN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6" t="str">
            <v xml:space="preserve"> </v>
          </cell>
          <cell r="AF1546" t="str">
            <v>NP8</v>
          </cell>
          <cell r="AG1546" t="str">
            <v xml:space="preserve">susanrho    </v>
          </cell>
          <cell r="AH1546">
            <v>4502252020</v>
          </cell>
          <cell r="AI1546">
            <v>10</v>
          </cell>
          <cell r="AJ1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6" t="str">
            <v xml:space="preserve">                  </v>
          </cell>
          <cell r="AL1546">
            <v>1000527530</v>
          </cell>
          <cell r="AM1546" t="str">
            <v>X</v>
          </cell>
          <cell r="AN1546" t="str">
            <v>X</v>
          </cell>
          <cell r="AR1546">
            <v>20210923</v>
          </cell>
        </row>
        <row r="1547">
          <cell r="E1547" t="str">
            <v>ADPR38SPNM</v>
          </cell>
          <cell r="F1547">
            <v>310</v>
          </cell>
          <cell r="G1547">
            <v>1000081891</v>
          </cell>
          <cell r="H1547" t="str">
            <v xml:space="preserve">          </v>
          </cell>
          <cell r="I1547" t="str">
            <v xml:space="preserve">          </v>
          </cell>
          <cell r="J1547" t="str">
            <v xml:space="preserve">          </v>
          </cell>
          <cell r="K1547">
            <v>7685545</v>
          </cell>
          <cell r="L1547">
            <v>156</v>
          </cell>
          <cell r="M1547" t="str">
            <v xml:space="preserve">EA </v>
          </cell>
          <cell r="N1547">
            <v>20211023</v>
          </cell>
          <cell r="O1547" t="str">
            <v>CNE2</v>
          </cell>
          <cell r="P1547" t="str">
            <v>EN03</v>
          </cell>
          <cell r="Q1547">
            <v>42.87</v>
          </cell>
          <cell r="R1547">
            <v>1</v>
          </cell>
          <cell r="S1547" t="str">
            <v xml:space="preserve"> </v>
          </cell>
          <cell r="T1547" t="str">
            <v xml:space="preserve">USD  </v>
          </cell>
          <cell r="U1547" t="str">
            <v>K</v>
          </cell>
          <cell r="V1547" t="str">
            <v xml:space="preserve"> </v>
          </cell>
          <cell r="W1547" t="str">
            <v xml:space="preserve">          </v>
          </cell>
          <cell r="X1547">
            <v>0</v>
          </cell>
          <cell r="Y1547">
            <v>502720</v>
          </cell>
          <cell r="Z1547">
            <v>42470</v>
          </cell>
          <cell r="AA1547">
            <v>6656</v>
          </cell>
          <cell r="AB1547" t="str">
            <v xml:space="preserve">hoangan     </v>
          </cell>
          <cell r="AC1547" t="str">
            <v xml:space="preserve">ADPR38SPNM                                                                                                                          </v>
          </cell>
          <cell r="AD1547" t="str">
            <v xml:space="preserve">ADPR38SPNM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7" t="str">
            <v xml:space="preserve"> </v>
          </cell>
          <cell r="AF1547" t="str">
            <v>NP8</v>
          </cell>
          <cell r="AG1547" t="str">
            <v xml:space="preserve">mjamies     </v>
          </cell>
          <cell r="AH1547">
            <v>4502252007</v>
          </cell>
          <cell r="AI1547">
            <v>10</v>
          </cell>
          <cell r="AJ1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7" t="str">
            <v xml:space="preserve">                  </v>
          </cell>
          <cell r="AL1547">
            <v>1000527530</v>
          </cell>
          <cell r="AM1547" t="str">
            <v>X</v>
          </cell>
          <cell r="AN1547" t="str">
            <v>X</v>
          </cell>
          <cell r="AR1547">
            <v>20210923</v>
          </cell>
        </row>
        <row r="1548">
          <cell r="E1548" t="str">
            <v>ADPR38SPNT</v>
          </cell>
          <cell r="F1548">
            <v>310</v>
          </cell>
          <cell r="G1548">
            <v>1000081891</v>
          </cell>
          <cell r="H1548" t="str">
            <v xml:space="preserve">          </v>
          </cell>
          <cell r="I1548" t="str">
            <v xml:space="preserve">          </v>
          </cell>
          <cell r="J1548" t="str">
            <v xml:space="preserve">          </v>
          </cell>
          <cell r="K1548">
            <v>7685545</v>
          </cell>
          <cell r="L1548">
            <v>128</v>
          </cell>
          <cell r="M1548" t="str">
            <v xml:space="preserve">EA </v>
          </cell>
          <cell r="N1548">
            <v>20211023</v>
          </cell>
          <cell r="O1548" t="str">
            <v>CNE2</v>
          </cell>
          <cell r="P1548" t="str">
            <v>EN03</v>
          </cell>
          <cell r="Q1548">
            <v>42.79</v>
          </cell>
          <cell r="R1548">
            <v>1</v>
          </cell>
          <cell r="S1548" t="str">
            <v xml:space="preserve"> </v>
          </cell>
          <cell r="T1548" t="str">
            <v xml:space="preserve">USD  </v>
          </cell>
          <cell r="U1548" t="str">
            <v>K</v>
          </cell>
          <cell r="V1548" t="str">
            <v xml:space="preserve"> </v>
          </cell>
          <cell r="W1548" t="str">
            <v xml:space="preserve">          </v>
          </cell>
          <cell r="X1548">
            <v>0</v>
          </cell>
          <cell r="Y1548">
            <v>502720</v>
          </cell>
          <cell r="Z1548">
            <v>42470</v>
          </cell>
          <cell r="AA1548">
            <v>6656</v>
          </cell>
          <cell r="AB1548" t="str">
            <v xml:space="preserve">hoangan     </v>
          </cell>
          <cell r="AC1548" t="str">
            <v xml:space="preserve">ADPR38SPNT                                                                                                                          </v>
          </cell>
          <cell r="AD1548" t="str">
            <v xml:space="preserve">ADPR38SPNT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8" t="str">
            <v xml:space="preserve"> </v>
          </cell>
          <cell r="AF1548" t="str">
            <v>NP8</v>
          </cell>
          <cell r="AG1548" t="str">
            <v xml:space="preserve">mjamies     </v>
          </cell>
          <cell r="AH1548">
            <v>4502252008</v>
          </cell>
          <cell r="AI1548">
            <v>10</v>
          </cell>
          <cell r="AJ1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8" t="str">
            <v xml:space="preserve">                  </v>
          </cell>
          <cell r="AL1548">
            <v>1000527530</v>
          </cell>
          <cell r="AM1548" t="str">
            <v>X</v>
          </cell>
          <cell r="AN1548" t="str">
            <v>X</v>
          </cell>
          <cell r="AR1548">
            <v>20210923</v>
          </cell>
        </row>
        <row r="1549">
          <cell r="E1549" t="str">
            <v>ADPR78SPNM</v>
          </cell>
          <cell r="F1549">
            <v>310</v>
          </cell>
          <cell r="G1549">
            <v>1000081891</v>
          </cell>
          <cell r="H1549" t="str">
            <v xml:space="preserve">          </v>
          </cell>
          <cell r="I1549" t="str">
            <v xml:space="preserve">          </v>
          </cell>
          <cell r="J1549" t="str">
            <v xml:space="preserve">          </v>
          </cell>
          <cell r="K1549">
            <v>7685545</v>
          </cell>
          <cell r="L1549">
            <v>156</v>
          </cell>
          <cell r="M1549" t="str">
            <v xml:space="preserve">EA </v>
          </cell>
          <cell r="N1549">
            <v>20211023</v>
          </cell>
          <cell r="O1549" t="str">
            <v>CNE2</v>
          </cell>
          <cell r="P1549" t="str">
            <v>EN03</v>
          </cell>
          <cell r="Q1549">
            <v>46.54</v>
          </cell>
          <cell r="R1549">
            <v>1</v>
          </cell>
          <cell r="S1549" t="str">
            <v xml:space="preserve"> </v>
          </cell>
          <cell r="T1549" t="str">
            <v xml:space="preserve">USD  </v>
          </cell>
          <cell r="U1549" t="str">
            <v>K</v>
          </cell>
          <cell r="V1549" t="str">
            <v xml:space="preserve"> </v>
          </cell>
          <cell r="W1549" t="str">
            <v xml:space="preserve">          </v>
          </cell>
          <cell r="X1549">
            <v>0</v>
          </cell>
          <cell r="Y1549">
            <v>502720</v>
          </cell>
          <cell r="Z1549">
            <v>42470</v>
          </cell>
          <cell r="AA1549">
            <v>6656</v>
          </cell>
          <cell r="AB1549" t="str">
            <v xml:space="preserve">hoangan     </v>
          </cell>
          <cell r="AC1549" t="str">
            <v xml:space="preserve">ADPR78SPNM                                                                                                                          </v>
          </cell>
          <cell r="AD1549" t="str">
            <v xml:space="preserve">ADPR78SPNM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9" t="str">
            <v xml:space="preserve"> </v>
          </cell>
          <cell r="AF1549" t="str">
            <v>NP8</v>
          </cell>
          <cell r="AG1549" t="str">
            <v xml:space="preserve">mjamies     </v>
          </cell>
          <cell r="AH1549">
            <v>4502252009</v>
          </cell>
          <cell r="AI1549">
            <v>10</v>
          </cell>
          <cell r="AJ1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9" t="str">
            <v xml:space="preserve">                  </v>
          </cell>
          <cell r="AL1549">
            <v>1000527530</v>
          </cell>
          <cell r="AM1549" t="str">
            <v>X</v>
          </cell>
          <cell r="AN1549" t="str">
            <v>X</v>
          </cell>
          <cell r="AR1549">
            <v>20210923</v>
          </cell>
        </row>
        <row r="1550">
          <cell r="E1550" t="str">
            <v>ADPR78SPNT</v>
          </cell>
          <cell r="F1550">
            <v>310</v>
          </cell>
          <cell r="G1550">
            <v>1000081891</v>
          </cell>
          <cell r="H1550" t="str">
            <v xml:space="preserve">          </v>
          </cell>
          <cell r="I1550" t="str">
            <v xml:space="preserve">          </v>
          </cell>
          <cell r="J1550" t="str">
            <v xml:space="preserve">          </v>
          </cell>
          <cell r="K1550">
            <v>7685545</v>
          </cell>
          <cell r="L1550">
            <v>128</v>
          </cell>
          <cell r="M1550" t="str">
            <v xml:space="preserve">EA </v>
          </cell>
          <cell r="N1550">
            <v>20211023</v>
          </cell>
          <cell r="O1550" t="str">
            <v>CNE2</v>
          </cell>
          <cell r="P1550" t="str">
            <v>EN03</v>
          </cell>
          <cell r="Q1550">
            <v>46.47</v>
          </cell>
          <cell r="R1550">
            <v>1</v>
          </cell>
          <cell r="S1550" t="str">
            <v xml:space="preserve"> </v>
          </cell>
          <cell r="T1550" t="str">
            <v xml:space="preserve">USD  </v>
          </cell>
          <cell r="U1550" t="str">
            <v>K</v>
          </cell>
          <cell r="V1550" t="str">
            <v xml:space="preserve"> </v>
          </cell>
          <cell r="W1550" t="str">
            <v xml:space="preserve">          </v>
          </cell>
          <cell r="X1550">
            <v>0</v>
          </cell>
          <cell r="Y1550">
            <v>502720</v>
          </cell>
          <cell r="Z1550">
            <v>42470</v>
          </cell>
          <cell r="AA1550">
            <v>6656</v>
          </cell>
          <cell r="AB1550" t="str">
            <v xml:space="preserve">hoangan     </v>
          </cell>
          <cell r="AC1550" t="str">
            <v xml:space="preserve">ADPR78SPNT                                                                                                                          </v>
          </cell>
          <cell r="AD1550" t="str">
            <v xml:space="preserve">ADPR78SPNT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0" t="str">
            <v xml:space="preserve"> </v>
          </cell>
          <cell r="AF1550" t="str">
            <v>NP8</v>
          </cell>
          <cell r="AG1550" t="str">
            <v xml:space="preserve">mjamies     </v>
          </cell>
          <cell r="AH1550">
            <v>4502252010</v>
          </cell>
          <cell r="AI1550">
            <v>10</v>
          </cell>
          <cell r="AJ1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0" t="str">
            <v xml:space="preserve">                  </v>
          </cell>
          <cell r="AL1550">
            <v>1000527530</v>
          </cell>
          <cell r="AM1550" t="str">
            <v>X</v>
          </cell>
          <cell r="AN1550" t="str">
            <v>X</v>
          </cell>
          <cell r="AR1550">
            <v>20210923</v>
          </cell>
        </row>
        <row r="1551">
          <cell r="E1551" t="str">
            <v>A3SS1BEPC</v>
          </cell>
          <cell r="F1551">
            <v>310</v>
          </cell>
          <cell r="G1551">
            <v>1000081891</v>
          </cell>
          <cell r="H1551" t="str">
            <v xml:space="preserve">          </v>
          </cell>
          <cell r="I1551" t="str">
            <v xml:space="preserve">          </v>
          </cell>
          <cell r="J1551" t="str">
            <v xml:space="preserve">          </v>
          </cell>
          <cell r="K1551">
            <v>7685545</v>
          </cell>
          <cell r="L1551">
            <v>40</v>
          </cell>
          <cell r="M1551" t="str">
            <v xml:space="preserve">EA </v>
          </cell>
          <cell r="N1551">
            <v>20211016</v>
          </cell>
          <cell r="O1551" t="str">
            <v>CNE2</v>
          </cell>
          <cell r="P1551" t="str">
            <v>EN03</v>
          </cell>
          <cell r="Q1551">
            <v>43</v>
          </cell>
          <cell r="R1551">
            <v>1</v>
          </cell>
          <cell r="S1551" t="str">
            <v xml:space="preserve"> </v>
          </cell>
          <cell r="T1551" t="str">
            <v xml:space="preserve">USD  </v>
          </cell>
          <cell r="U1551" t="str">
            <v>K</v>
          </cell>
          <cell r="V1551" t="str">
            <v xml:space="preserve"> </v>
          </cell>
          <cell r="W1551" t="str">
            <v xml:space="preserve">          </v>
          </cell>
          <cell r="X1551">
            <v>0</v>
          </cell>
          <cell r="Y1551">
            <v>502720</v>
          </cell>
          <cell r="Z1551">
            <v>42470</v>
          </cell>
          <cell r="AA1551">
            <v>6656</v>
          </cell>
          <cell r="AB1551" t="str">
            <v xml:space="preserve">rvolkman    </v>
          </cell>
          <cell r="AC1551" t="str">
            <v xml:space="preserve">A3SS1BEPC                                                                                                                           </v>
          </cell>
          <cell r="AD1551" t="str">
            <v xml:space="preserve">A3SS1BEPC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1" t="str">
            <v xml:space="preserve"> </v>
          </cell>
          <cell r="AF1551" t="str">
            <v>NP8</v>
          </cell>
          <cell r="AG1551" t="str">
            <v xml:space="preserve">rjpitkin    </v>
          </cell>
          <cell r="AH1551">
            <v>4502252011</v>
          </cell>
          <cell r="AI1551">
            <v>10</v>
          </cell>
          <cell r="AJ1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1" t="str">
            <v xml:space="preserve">                  </v>
          </cell>
          <cell r="AL1551">
            <v>1000528912</v>
          </cell>
          <cell r="AM1551" t="str">
            <v>X</v>
          </cell>
          <cell r="AN1551" t="str">
            <v>X</v>
          </cell>
          <cell r="AR1551">
            <v>20210923</v>
          </cell>
        </row>
        <row r="1552">
          <cell r="E1552" t="str">
            <v>A3SS1BESC</v>
          </cell>
          <cell r="F1552">
            <v>310</v>
          </cell>
          <cell r="G1552">
            <v>1000081891</v>
          </cell>
          <cell r="H1552" t="str">
            <v xml:space="preserve">          </v>
          </cell>
          <cell r="I1552" t="str">
            <v xml:space="preserve">          </v>
          </cell>
          <cell r="J1552" t="str">
            <v xml:space="preserve">          </v>
          </cell>
          <cell r="K1552">
            <v>7685545</v>
          </cell>
          <cell r="L1552">
            <v>40</v>
          </cell>
          <cell r="M1552" t="str">
            <v xml:space="preserve">EA </v>
          </cell>
          <cell r="N1552">
            <v>20211016</v>
          </cell>
          <cell r="O1552" t="str">
            <v>CNE2</v>
          </cell>
          <cell r="P1552" t="str">
            <v>EN03</v>
          </cell>
          <cell r="Q1552">
            <v>43.86</v>
          </cell>
          <cell r="R1552">
            <v>1</v>
          </cell>
          <cell r="S1552" t="str">
            <v xml:space="preserve"> </v>
          </cell>
          <cell r="T1552" t="str">
            <v xml:space="preserve">USD  </v>
          </cell>
          <cell r="U1552" t="str">
            <v>K</v>
          </cell>
          <cell r="V1552" t="str">
            <v xml:space="preserve"> </v>
          </cell>
          <cell r="W1552" t="str">
            <v xml:space="preserve">          </v>
          </cell>
          <cell r="X1552">
            <v>0</v>
          </cell>
          <cell r="Y1552">
            <v>502720</v>
          </cell>
          <cell r="Z1552">
            <v>42470</v>
          </cell>
          <cell r="AA1552">
            <v>6656</v>
          </cell>
          <cell r="AB1552" t="str">
            <v xml:space="preserve">rvolkman    </v>
          </cell>
          <cell r="AC1552" t="str">
            <v xml:space="preserve">A3SS1BESC                                                                                                                           </v>
          </cell>
          <cell r="AD1552" t="str">
            <v xml:space="preserve">A3SS1BESC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2" t="str">
            <v xml:space="preserve"> </v>
          </cell>
          <cell r="AF1552" t="str">
            <v>NP8</v>
          </cell>
          <cell r="AG1552" t="str">
            <v xml:space="preserve">rjpitkin    </v>
          </cell>
          <cell r="AH1552">
            <v>4502252012</v>
          </cell>
          <cell r="AI1552">
            <v>10</v>
          </cell>
          <cell r="AJ1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2" t="str">
            <v xml:space="preserve">                  </v>
          </cell>
          <cell r="AL1552">
            <v>1000528912</v>
          </cell>
          <cell r="AM1552" t="str">
            <v>X</v>
          </cell>
          <cell r="AN1552" t="str">
            <v>X</v>
          </cell>
          <cell r="AR1552">
            <v>20210923</v>
          </cell>
        </row>
        <row r="1553">
          <cell r="E1553" t="str">
            <v>BHS19ACTH_VAT</v>
          </cell>
          <cell r="F1553">
            <v>310</v>
          </cell>
          <cell r="G1553">
            <v>1000081891</v>
          </cell>
          <cell r="H1553" t="str">
            <v xml:space="preserve">          </v>
          </cell>
          <cell r="I1553" t="str">
            <v xml:space="preserve">          </v>
          </cell>
          <cell r="J1553" t="str">
            <v xml:space="preserve">          </v>
          </cell>
          <cell r="K1553">
            <v>7685545</v>
          </cell>
          <cell r="L1553">
            <v>2</v>
          </cell>
          <cell r="M1553" t="str">
            <v xml:space="preserve">EA </v>
          </cell>
          <cell r="N1553">
            <v>20211002</v>
          </cell>
          <cell r="O1553" t="str">
            <v>CNE2</v>
          </cell>
          <cell r="P1553" t="str">
            <v>EN03</v>
          </cell>
          <cell r="Q1553">
            <v>60.61</v>
          </cell>
          <cell r="R1553">
            <v>1</v>
          </cell>
          <cell r="S1553" t="str">
            <v xml:space="preserve"> </v>
          </cell>
          <cell r="T1553" t="str">
            <v xml:space="preserve">USD  </v>
          </cell>
          <cell r="U1553" t="str">
            <v>K</v>
          </cell>
          <cell r="V1553" t="str">
            <v xml:space="preserve"> </v>
          </cell>
          <cell r="W1553" t="str">
            <v xml:space="preserve">          </v>
          </cell>
          <cell r="X1553">
            <v>0</v>
          </cell>
          <cell r="Y1553">
            <v>502720</v>
          </cell>
          <cell r="Z1553">
            <v>42470</v>
          </cell>
          <cell r="AA1553">
            <v>6656</v>
          </cell>
          <cell r="AB1553" t="str">
            <v xml:space="preserve">hoangan     </v>
          </cell>
          <cell r="AC1553" t="str">
            <v xml:space="preserve">BHS19ACTH_VAT                                                                                                                       </v>
          </cell>
          <cell r="AD1553" t="str">
            <v xml:space="preserve">BHS19ACTH_VAT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3" t="str">
            <v xml:space="preserve"> </v>
          </cell>
          <cell r="AF1553" t="str">
            <v>NP8</v>
          </cell>
          <cell r="AG1553" t="str">
            <v xml:space="preserve">strivedi    </v>
          </cell>
          <cell r="AH1553">
            <v>4502252013</v>
          </cell>
          <cell r="AI1553">
            <v>10</v>
          </cell>
          <cell r="AJ1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3" t="str">
            <v xml:space="preserve">                  </v>
          </cell>
          <cell r="AL1553">
            <v>1000528865</v>
          </cell>
          <cell r="AM1553" t="str">
            <v>X</v>
          </cell>
          <cell r="AN1553" t="str">
            <v>X</v>
          </cell>
          <cell r="AR1553">
            <v>20210923</v>
          </cell>
        </row>
        <row r="1554">
          <cell r="E1554" t="str">
            <v>BHVE4THIC_VAT</v>
          </cell>
          <cell r="F1554">
            <v>310</v>
          </cell>
          <cell r="G1554">
            <v>1000081891</v>
          </cell>
          <cell r="H1554" t="str">
            <v xml:space="preserve">          </v>
          </cell>
          <cell r="I1554" t="str">
            <v xml:space="preserve">          </v>
          </cell>
          <cell r="J1554" t="str">
            <v xml:space="preserve">          </v>
          </cell>
          <cell r="K1554">
            <v>7685545</v>
          </cell>
          <cell r="L1554">
            <v>2</v>
          </cell>
          <cell r="M1554" t="str">
            <v xml:space="preserve">EA </v>
          </cell>
          <cell r="N1554">
            <v>20211002</v>
          </cell>
          <cell r="O1554" t="str">
            <v>CNE2</v>
          </cell>
          <cell r="P1554" t="str">
            <v>EN03</v>
          </cell>
          <cell r="Q1554">
            <v>117.88</v>
          </cell>
          <cell r="R1554">
            <v>1</v>
          </cell>
          <cell r="S1554" t="str">
            <v xml:space="preserve"> </v>
          </cell>
          <cell r="T1554" t="str">
            <v xml:space="preserve">USD  </v>
          </cell>
          <cell r="U1554" t="str">
            <v>K</v>
          </cell>
          <cell r="V1554" t="str">
            <v xml:space="preserve"> </v>
          </cell>
          <cell r="W1554" t="str">
            <v xml:space="preserve">          </v>
          </cell>
          <cell r="X1554">
            <v>0</v>
          </cell>
          <cell r="Y1554">
            <v>502720</v>
          </cell>
          <cell r="Z1554">
            <v>42470</v>
          </cell>
          <cell r="AA1554">
            <v>6656</v>
          </cell>
          <cell r="AB1554" t="str">
            <v xml:space="preserve">hoangan     </v>
          </cell>
          <cell r="AC1554" t="str">
            <v xml:space="preserve">BHVE4THIC_VAT                                                                                                                       </v>
          </cell>
          <cell r="AD1554" t="str">
            <v xml:space="preserve">BHVE4THIC_VAT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4" t="str">
            <v xml:space="preserve"> </v>
          </cell>
          <cell r="AF1554" t="str">
            <v>NP8</v>
          </cell>
          <cell r="AG1554" t="str">
            <v xml:space="preserve">strivedi    </v>
          </cell>
          <cell r="AH1554">
            <v>4502252014</v>
          </cell>
          <cell r="AI1554">
            <v>10</v>
          </cell>
          <cell r="AJ1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4" t="str">
            <v xml:space="preserve">                  </v>
          </cell>
          <cell r="AL1554">
            <v>1000180207</v>
          </cell>
          <cell r="AM1554" t="str">
            <v>X</v>
          </cell>
          <cell r="AN1554" t="str">
            <v>X</v>
          </cell>
          <cell r="AR1554">
            <v>20210923</v>
          </cell>
        </row>
        <row r="1555">
          <cell r="E1555" t="str">
            <v>AP3P1ES2PC</v>
          </cell>
          <cell r="F1555">
            <v>310</v>
          </cell>
          <cell r="G1555">
            <v>1000016047</v>
          </cell>
          <cell r="H1555" t="str">
            <v xml:space="preserve">          </v>
          </cell>
          <cell r="I1555" t="str">
            <v xml:space="preserve">          </v>
          </cell>
          <cell r="J1555" t="str">
            <v xml:space="preserve">          </v>
          </cell>
          <cell r="K1555">
            <v>7685545</v>
          </cell>
          <cell r="L1555">
            <v>48</v>
          </cell>
          <cell r="M1555" t="str">
            <v xml:space="preserve">EA </v>
          </cell>
          <cell r="N1555">
            <v>20211023</v>
          </cell>
          <cell r="O1555" t="str">
            <v>CNE2</v>
          </cell>
          <cell r="P1555" t="str">
            <v>EN01</v>
          </cell>
          <cell r="Q1555">
            <v>45.4</v>
          </cell>
          <cell r="R1555">
            <v>1</v>
          </cell>
          <cell r="S1555" t="str">
            <v xml:space="preserve"> </v>
          </cell>
          <cell r="T1555" t="str">
            <v xml:space="preserve">USD  </v>
          </cell>
          <cell r="U1555" t="str">
            <v>K</v>
          </cell>
          <cell r="V1555" t="str">
            <v xml:space="preserve"> </v>
          </cell>
          <cell r="W1555" t="str">
            <v xml:space="preserve">          </v>
          </cell>
          <cell r="X1555">
            <v>0</v>
          </cell>
          <cell r="Y1555">
            <v>502720</v>
          </cell>
          <cell r="Z1555">
            <v>42470</v>
          </cell>
          <cell r="AA1555">
            <v>6656</v>
          </cell>
          <cell r="AB1555" t="str">
            <v xml:space="preserve">kbrezens    </v>
          </cell>
          <cell r="AC1555" t="str">
            <v xml:space="preserve">AP3P1ES2PC                                                                                                                          </v>
          </cell>
          <cell r="AD1555" t="str">
            <v xml:space="preserve">AP3P1ES2PC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5" t="str">
            <v xml:space="preserve"> </v>
          </cell>
          <cell r="AF1555" t="str">
            <v>NP5</v>
          </cell>
          <cell r="AG1555" t="str">
            <v xml:space="preserve">mjameison   </v>
          </cell>
          <cell r="AH1555">
            <v>4502255271</v>
          </cell>
          <cell r="AI1555">
            <v>10</v>
          </cell>
          <cell r="AJ1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5" t="str">
            <v xml:space="preserve">                  </v>
          </cell>
          <cell r="AL1555">
            <v>1000530820</v>
          </cell>
          <cell r="AM1555" t="str">
            <v>X</v>
          </cell>
          <cell r="AN1555" t="str">
            <v>X</v>
          </cell>
          <cell r="AR1555">
            <v>20210930</v>
          </cell>
        </row>
        <row r="1556">
          <cell r="E1556" t="str">
            <v>AP3S2ES2SF</v>
          </cell>
          <cell r="F1556">
            <v>310</v>
          </cell>
          <cell r="G1556">
            <v>1000081891</v>
          </cell>
          <cell r="H1556" t="str">
            <v xml:space="preserve">          </v>
          </cell>
          <cell r="I1556" t="str">
            <v xml:space="preserve">          </v>
          </cell>
          <cell r="J1556" t="str">
            <v xml:space="preserve">          </v>
          </cell>
          <cell r="K1556">
            <v>7685545</v>
          </cell>
          <cell r="L1556">
            <v>56</v>
          </cell>
          <cell r="M1556" t="str">
            <v xml:space="preserve">EA </v>
          </cell>
          <cell r="N1556">
            <v>20211023</v>
          </cell>
          <cell r="O1556" t="str">
            <v>CNE2</v>
          </cell>
          <cell r="P1556" t="str">
            <v>EN03</v>
          </cell>
          <cell r="Q1556">
            <v>42.34</v>
          </cell>
          <cell r="R1556">
            <v>1</v>
          </cell>
          <cell r="S1556" t="str">
            <v xml:space="preserve"> </v>
          </cell>
          <cell r="T1556" t="str">
            <v xml:space="preserve">USD  </v>
          </cell>
          <cell r="U1556" t="str">
            <v>K</v>
          </cell>
          <cell r="V1556" t="str">
            <v xml:space="preserve"> </v>
          </cell>
          <cell r="W1556" t="str">
            <v xml:space="preserve">          </v>
          </cell>
          <cell r="X1556">
            <v>0</v>
          </cell>
          <cell r="Y1556">
            <v>502720</v>
          </cell>
          <cell r="Z1556">
            <v>42470</v>
          </cell>
          <cell r="AA1556">
            <v>6656</v>
          </cell>
          <cell r="AB1556" t="str">
            <v xml:space="preserve">kbrezens    </v>
          </cell>
          <cell r="AC1556" t="str">
            <v xml:space="preserve">AP3S2ES2SF                                                                                                                          </v>
          </cell>
          <cell r="AD1556" t="str">
            <v xml:space="preserve">AP3S2ES2SF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6" t="str">
            <v xml:space="preserve"> </v>
          </cell>
          <cell r="AF1556" t="str">
            <v>NP5</v>
          </cell>
          <cell r="AG1556" t="str">
            <v xml:space="preserve">mjamies     </v>
          </cell>
          <cell r="AH1556">
            <v>4502255280</v>
          </cell>
          <cell r="AI1556">
            <v>10</v>
          </cell>
          <cell r="AJ1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6" t="str">
            <v xml:space="preserve">                  </v>
          </cell>
          <cell r="AL1556">
            <v>1000530820</v>
          </cell>
          <cell r="AM1556" t="str">
            <v>X</v>
          </cell>
          <cell r="AN1556" t="str">
            <v>X</v>
          </cell>
          <cell r="AR1556">
            <v>20210930</v>
          </cell>
        </row>
        <row r="1557">
          <cell r="E1557" t="str">
            <v>AP3S1ES2PC</v>
          </cell>
          <cell r="F1557">
            <v>310</v>
          </cell>
          <cell r="G1557">
            <v>1000081891</v>
          </cell>
          <cell r="H1557" t="str">
            <v xml:space="preserve">          </v>
          </cell>
          <cell r="I1557" t="str">
            <v xml:space="preserve">          </v>
          </cell>
          <cell r="J1557" t="str">
            <v xml:space="preserve">          </v>
          </cell>
          <cell r="K1557">
            <v>7685545</v>
          </cell>
          <cell r="L1557">
            <v>48</v>
          </cell>
          <cell r="M1557" t="str">
            <v xml:space="preserve">EA </v>
          </cell>
          <cell r="N1557">
            <v>20211023</v>
          </cell>
          <cell r="O1557" t="str">
            <v>CNE2</v>
          </cell>
          <cell r="P1557" t="str">
            <v>EN03</v>
          </cell>
          <cell r="Q1557">
            <v>42.06</v>
          </cell>
          <cell r="R1557">
            <v>1</v>
          </cell>
          <cell r="S1557" t="str">
            <v xml:space="preserve"> </v>
          </cell>
          <cell r="T1557" t="str">
            <v xml:space="preserve">USD  </v>
          </cell>
          <cell r="U1557" t="str">
            <v>K</v>
          </cell>
          <cell r="V1557" t="str">
            <v xml:space="preserve"> </v>
          </cell>
          <cell r="W1557" t="str">
            <v xml:space="preserve">          </v>
          </cell>
          <cell r="X1557">
            <v>0</v>
          </cell>
          <cell r="Y1557">
            <v>502720</v>
          </cell>
          <cell r="Z1557">
            <v>42470</v>
          </cell>
          <cell r="AA1557">
            <v>6656</v>
          </cell>
          <cell r="AB1557" t="str">
            <v xml:space="preserve">kbrezens    </v>
          </cell>
          <cell r="AC1557" t="str">
            <v xml:space="preserve">AP3S1ES2PC                                                                                                                          </v>
          </cell>
          <cell r="AD1557" t="str">
            <v xml:space="preserve">AP3S1ES2PC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7" t="str">
            <v xml:space="preserve"> </v>
          </cell>
          <cell r="AF1557" t="str">
            <v>NP5</v>
          </cell>
          <cell r="AG1557" t="str">
            <v xml:space="preserve">mjamies     </v>
          </cell>
          <cell r="AH1557">
            <v>4502255281</v>
          </cell>
          <cell r="AI1557">
            <v>10</v>
          </cell>
          <cell r="AJ1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7" t="str">
            <v xml:space="preserve">                  </v>
          </cell>
          <cell r="AL1557">
            <v>1000530820</v>
          </cell>
          <cell r="AM1557" t="str">
            <v>X</v>
          </cell>
          <cell r="AN1557" t="str">
            <v>X</v>
          </cell>
          <cell r="AR1557">
            <v>20210930</v>
          </cell>
        </row>
        <row r="1558">
          <cell r="E1558" t="str">
            <v>AP3S1ES2PF</v>
          </cell>
          <cell r="F1558">
            <v>310</v>
          </cell>
          <cell r="G1558">
            <v>1000081891</v>
          </cell>
          <cell r="H1558" t="str">
            <v xml:space="preserve">          </v>
          </cell>
          <cell r="I1558" t="str">
            <v xml:space="preserve">          </v>
          </cell>
          <cell r="J1558" t="str">
            <v xml:space="preserve">          </v>
          </cell>
          <cell r="K1558">
            <v>7685545</v>
          </cell>
          <cell r="L1558">
            <v>44</v>
          </cell>
          <cell r="M1558" t="str">
            <v xml:space="preserve">EA </v>
          </cell>
          <cell r="N1558">
            <v>20211023</v>
          </cell>
          <cell r="O1558" t="str">
            <v>CNE2</v>
          </cell>
          <cell r="P1558" t="str">
            <v>EN03</v>
          </cell>
          <cell r="Q1558">
            <v>42.06</v>
          </cell>
          <cell r="R1558">
            <v>1</v>
          </cell>
          <cell r="S1558" t="str">
            <v xml:space="preserve"> </v>
          </cell>
          <cell r="T1558" t="str">
            <v xml:space="preserve">USD  </v>
          </cell>
          <cell r="U1558" t="str">
            <v>K</v>
          </cell>
          <cell r="V1558" t="str">
            <v xml:space="preserve"> </v>
          </cell>
          <cell r="W1558" t="str">
            <v xml:space="preserve">          </v>
          </cell>
          <cell r="X1558">
            <v>0</v>
          </cell>
          <cell r="Y1558">
            <v>502720</v>
          </cell>
          <cell r="Z1558">
            <v>42470</v>
          </cell>
          <cell r="AA1558">
            <v>6656</v>
          </cell>
          <cell r="AB1558" t="str">
            <v xml:space="preserve">kbrezens    </v>
          </cell>
          <cell r="AC1558" t="str">
            <v xml:space="preserve">AP3S1ES2PF                                                                                                                          </v>
          </cell>
          <cell r="AD1558" t="str">
            <v xml:space="preserve">AP3S1ES2PF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8" t="str">
            <v xml:space="preserve"> </v>
          </cell>
          <cell r="AF1558" t="str">
            <v>NP5</v>
          </cell>
          <cell r="AG1558" t="str">
            <v xml:space="preserve">mjamies     </v>
          </cell>
          <cell r="AH1558">
            <v>4502255282</v>
          </cell>
          <cell r="AI1558">
            <v>10</v>
          </cell>
          <cell r="AJ1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8" t="str">
            <v xml:space="preserve">                  </v>
          </cell>
          <cell r="AL1558">
            <v>1000530820</v>
          </cell>
          <cell r="AM1558" t="str">
            <v>X</v>
          </cell>
          <cell r="AN1558" t="str">
            <v>X</v>
          </cell>
          <cell r="AR1558">
            <v>20210930</v>
          </cell>
        </row>
        <row r="1559">
          <cell r="E1559" t="str">
            <v>AP3S1ES2SC</v>
          </cell>
          <cell r="F1559">
            <v>310</v>
          </cell>
          <cell r="G1559">
            <v>1000081891</v>
          </cell>
          <cell r="H1559" t="str">
            <v xml:space="preserve">          </v>
          </cell>
          <cell r="I1559" t="str">
            <v xml:space="preserve">          </v>
          </cell>
          <cell r="J1559" t="str">
            <v xml:space="preserve">          </v>
          </cell>
          <cell r="K1559">
            <v>7685545</v>
          </cell>
          <cell r="L1559">
            <v>8</v>
          </cell>
          <cell r="M1559" t="str">
            <v xml:space="preserve">EA </v>
          </cell>
          <cell r="N1559">
            <v>20211023</v>
          </cell>
          <cell r="O1559" t="str">
            <v>CNE2</v>
          </cell>
          <cell r="P1559" t="str">
            <v>EN03</v>
          </cell>
          <cell r="Q1559">
            <v>41.28</v>
          </cell>
          <cell r="R1559">
            <v>1</v>
          </cell>
          <cell r="S1559" t="str">
            <v xml:space="preserve"> </v>
          </cell>
          <cell r="T1559" t="str">
            <v xml:space="preserve">USD  </v>
          </cell>
          <cell r="U1559" t="str">
            <v>K</v>
          </cell>
          <cell r="V1559" t="str">
            <v xml:space="preserve"> </v>
          </cell>
          <cell r="W1559" t="str">
            <v xml:space="preserve">          </v>
          </cell>
          <cell r="X1559">
            <v>0</v>
          </cell>
          <cell r="Y1559">
            <v>502720</v>
          </cell>
          <cell r="Z1559">
            <v>42470</v>
          </cell>
          <cell r="AA1559">
            <v>6656</v>
          </cell>
          <cell r="AB1559" t="str">
            <v xml:space="preserve">kbrezens    </v>
          </cell>
          <cell r="AC1559" t="str">
            <v xml:space="preserve">AP3S1ES2SC                                                                                                                          </v>
          </cell>
          <cell r="AD1559" t="str">
            <v xml:space="preserve">AP3S1ES2SC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9" t="str">
            <v xml:space="preserve"> </v>
          </cell>
          <cell r="AF1559" t="str">
            <v>NP5</v>
          </cell>
          <cell r="AG1559" t="str">
            <v xml:space="preserve">mjamies     </v>
          </cell>
          <cell r="AH1559">
            <v>4502255283</v>
          </cell>
          <cell r="AI1559">
            <v>10</v>
          </cell>
          <cell r="AJ1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9" t="str">
            <v xml:space="preserve">                  </v>
          </cell>
          <cell r="AL1559">
            <v>1000530820</v>
          </cell>
          <cell r="AM1559" t="str">
            <v>X</v>
          </cell>
          <cell r="AN1559" t="str">
            <v>X</v>
          </cell>
          <cell r="AR1559">
            <v>20210930</v>
          </cell>
        </row>
        <row r="1560">
          <cell r="E1560" t="str">
            <v>AP3S1ES2SF</v>
          </cell>
          <cell r="F1560">
            <v>310</v>
          </cell>
          <cell r="G1560">
            <v>1000081891</v>
          </cell>
          <cell r="H1560" t="str">
            <v xml:space="preserve">          </v>
          </cell>
          <cell r="I1560" t="str">
            <v xml:space="preserve">          </v>
          </cell>
          <cell r="J1560" t="str">
            <v xml:space="preserve">          </v>
          </cell>
          <cell r="K1560">
            <v>7685545</v>
          </cell>
          <cell r="L1560">
            <v>24</v>
          </cell>
          <cell r="M1560" t="str">
            <v xml:space="preserve">EA </v>
          </cell>
          <cell r="N1560">
            <v>20211023</v>
          </cell>
          <cell r="O1560" t="str">
            <v>CNE2</v>
          </cell>
          <cell r="P1560" t="str">
            <v>EN03</v>
          </cell>
          <cell r="Q1560">
            <v>41.28</v>
          </cell>
          <cell r="R1560">
            <v>1</v>
          </cell>
          <cell r="S1560" t="str">
            <v xml:space="preserve"> </v>
          </cell>
          <cell r="T1560" t="str">
            <v xml:space="preserve">USD  </v>
          </cell>
          <cell r="U1560" t="str">
            <v>K</v>
          </cell>
          <cell r="V1560" t="str">
            <v xml:space="preserve"> </v>
          </cell>
          <cell r="W1560" t="str">
            <v xml:space="preserve">          </v>
          </cell>
          <cell r="X1560">
            <v>0</v>
          </cell>
          <cell r="Y1560">
            <v>502720</v>
          </cell>
          <cell r="Z1560">
            <v>42470</v>
          </cell>
          <cell r="AA1560">
            <v>6656</v>
          </cell>
          <cell r="AB1560" t="str">
            <v xml:space="preserve">kbrezens    </v>
          </cell>
          <cell r="AC1560" t="str">
            <v xml:space="preserve">AP3S1ES2SF                                                                                                                          </v>
          </cell>
          <cell r="AD1560" t="str">
            <v xml:space="preserve">AP3S1ES2SF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0" t="str">
            <v xml:space="preserve"> </v>
          </cell>
          <cell r="AF1560" t="str">
            <v>NP5</v>
          </cell>
          <cell r="AG1560" t="str">
            <v xml:space="preserve">mjamies     </v>
          </cell>
          <cell r="AH1560">
            <v>4502255284</v>
          </cell>
          <cell r="AI1560">
            <v>10</v>
          </cell>
          <cell r="AJ1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0" t="str">
            <v xml:space="preserve">                  </v>
          </cell>
          <cell r="AL1560">
            <v>1000530820</v>
          </cell>
          <cell r="AM1560" t="str">
            <v>X</v>
          </cell>
          <cell r="AN1560" t="str">
            <v>X</v>
          </cell>
          <cell r="AR1560">
            <v>20210930</v>
          </cell>
        </row>
        <row r="1561">
          <cell r="E1561" t="str">
            <v>AR1DEBTLCD</v>
          </cell>
          <cell r="F1561">
            <v>310</v>
          </cell>
          <cell r="G1561">
            <v>1000081891</v>
          </cell>
          <cell r="H1561" t="str">
            <v xml:space="preserve">          </v>
          </cell>
          <cell r="I1561" t="str">
            <v xml:space="preserve">          </v>
          </cell>
          <cell r="J1561" t="str">
            <v xml:space="preserve">          </v>
          </cell>
          <cell r="K1561">
            <v>7685545</v>
          </cell>
          <cell r="L1561">
            <v>24</v>
          </cell>
          <cell r="M1561" t="str">
            <v xml:space="preserve">EA </v>
          </cell>
          <cell r="N1561">
            <v>20211016</v>
          </cell>
          <cell r="O1561" t="str">
            <v>CNE2</v>
          </cell>
          <cell r="P1561" t="str">
            <v>EN03</v>
          </cell>
          <cell r="Q1561">
            <v>29.14</v>
          </cell>
          <cell r="R1561">
            <v>1</v>
          </cell>
          <cell r="S1561" t="str">
            <v xml:space="preserve"> </v>
          </cell>
          <cell r="T1561" t="str">
            <v xml:space="preserve">USD  </v>
          </cell>
          <cell r="U1561" t="str">
            <v>K</v>
          </cell>
          <cell r="V1561" t="str">
            <v xml:space="preserve"> </v>
          </cell>
          <cell r="W1561" t="str">
            <v xml:space="preserve">          </v>
          </cell>
          <cell r="X1561">
            <v>0</v>
          </cell>
          <cell r="Y1561">
            <v>502720</v>
          </cell>
          <cell r="Z1561">
            <v>42470</v>
          </cell>
          <cell r="AA1561">
            <v>6656</v>
          </cell>
          <cell r="AB1561" t="str">
            <v xml:space="preserve">rvolkman    </v>
          </cell>
          <cell r="AC1561" t="str">
            <v xml:space="preserve">AR1DEBTLCD                                                                                                                          </v>
          </cell>
          <cell r="AD1561" t="str">
            <v xml:space="preserve">AR1DEBTLCD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1" t="str">
            <v xml:space="preserve"> </v>
          </cell>
          <cell r="AF1561" t="str">
            <v>NP5</v>
          </cell>
          <cell r="AG1561" t="str">
            <v xml:space="preserve">rjpitkin    </v>
          </cell>
          <cell r="AH1561">
            <v>4502255285</v>
          </cell>
          <cell r="AI1561">
            <v>10</v>
          </cell>
          <cell r="AJ1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1" t="str">
            <v xml:space="preserve">                  </v>
          </cell>
          <cell r="AL1561">
            <v>1000527524</v>
          </cell>
          <cell r="AM1561" t="str">
            <v>X</v>
          </cell>
          <cell r="AN1561" t="str">
            <v>X</v>
          </cell>
          <cell r="AR1561">
            <v>20210930</v>
          </cell>
        </row>
        <row r="1562">
          <cell r="E1562" t="str">
            <v>ARSE4BCPC</v>
          </cell>
          <cell r="F1562">
            <v>310</v>
          </cell>
          <cell r="G1562">
            <v>1000081891</v>
          </cell>
          <cell r="H1562" t="str">
            <v xml:space="preserve">          </v>
          </cell>
          <cell r="I1562" t="str">
            <v xml:space="preserve">          </v>
          </cell>
          <cell r="J1562" t="str">
            <v xml:space="preserve">          </v>
          </cell>
          <cell r="K1562">
            <v>7685545</v>
          </cell>
          <cell r="L1562">
            <v>24</v>
          </cell>
          <cell r="M1562" t="str">
            <v xml:space="preserve">EA </v>
          </cell>
          <cell r="N1562">
            <v>20211023</v>
          </cell>
          <cell r="O1562" t="str">
            <v>CNE2</v>
          </cell>
          <cell r="P1562" t="str">
            <v>EN03</v>
          </cell>
          <cell r="Q1562">
            <v>56.7</v>
          </cell>
          <cell r="R1562">
            <v>1</v>
          </cell>
          <cell r="S1562" t="str">
            <v xml:space="preserve"> </v>
          </cell>
          <cell r="T1562" t="str">
            <v xml:space="preserve">USD  </v>
          </cell>
          <cell r="U1562" t="str">
            <v>K</v>
          </cell>
          <cell r="V1562" t="str">
            <v xml:space="preserve"> </v>
          </cell>
          <cell r="W1562" t="str">
            <v xml:space="preserve">          </v>
          </cell>
          <cell r="X1562">
            <v>0</v>
          </cell>
          <cell r="Y1562">
            <v>502720</v>
          </cell>
          <cell r="Z1562">
            <v>42470</v>
          </cell>
          <cell r="AA1562">
            <v>6656</v>
          </cell>
          <cell r="AB1562" t="str">
            <v xml:space="preserve">rvolkman    </v>
          </cell>
          <cell r="AC1562" t="str">
            <v xml:space="preserve">ARSE4BCPC                                                                                                                           </v>
          </cell>
          <cell r="AD1562" t="str">
            <v xml:space="preserve">ARSE4BCPC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2" t="str">
            <v xml:space="preserve"> </v>
          </cell>
          <cell r="AF1562" t="str">
            <v>NP5</v>
          </cell>
          <cell r="AG1562" t="str">
            <v xml:space="preserve">rjpitkin    </v>
          </cell>
          <cell r="AH1562">
            <v>4502255286</v>
          </cell>
          <cell r="AI1562">
            <v>10</v>
          </cell>
          <cell r="AJ1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2" t="str">
            <v xml:space="preserve">                  </v>
          </cell>
          <cell r="AL1562">
            <v>1000528912</v>
          </cell>
          <cell r="AM1562" t="str">
            <v>X</v>
          </cell>
          <cell r="AN1562" t="str">
            <v>X</v>
          </cell>
          <cell r="AR1562">
            <v>20210930</v>
          </cell>
        </row>
        <row r="1563">
          <cell r="E1563" t="str">
            <v>ARSE8BCPC</v>
          </cell>
          <cell r="F1563">
            <v>310</v>
          </cell>
          <cell r="G1563">
            <v>1000081891</v>
          </cell>
          <cell r="H1563" t="str">
            <v xml:space="preserve">          </v>
          </cell>
          <cell r="I1563" t="str">
            <v xml:space="preserve">          </v>
          </cell>
          <cell r="J1563" t="str">
            <v xml:space="preserve">          </v>
          </cell>
          <cell r="K1563">
            <v>7685545</v>
          </cell>
          <cell r="L1563">
            <v>24</v>
          </cell>
          <cell r="M1563" t="str">
            <v xml:space="preserve">EA </v>
          </cell>
          <cell r="N1563">
            <v>20211023</v>
          </cell>
          <cell r="O1563" t="str">
            <v>CNE2</v>
          </cell>
          <cell r="P1563" t="str">
            <v>EN03</v>
          </cell>
          <cell r="Q1563">
            <v>56.92</v>
          </cell>
          <cell r="R1563">
            <v>1</v>
          </cell>
          <cell r="S1563" t="str">
            <v xml:space="preserve"> </v>
          </cell>
          <cell r="T1563" t="str">
            <v xml:space="preserve">USD  </v>
          </cell>
          <cell r="U1563" t="str">
            <v>K</v>
          </cell>
          <cell r="V1563" t="str">
            <v xml:space="preserve"> </v>
          </cell>
          <cell r="W1563" t="str">
            <v xml:space="preserve">          </v>
          </cell>
          <cell r="X1563">
            <v>0</v>
          </cell>
          <cell r="Y1563">
            <v>502720</v>
          </cell>
          <cell r="Z1563">
            <v>42470</v>
          </cell>
          <cell r="AA1563">
            <v>6656</v>
          </cell>
          <cell r="AB1563" t="str">
            <v xml:space="preserve">rvolkman    </v>
          </cell>
          <cell r="AC1563" t="str">
            <v xml:space="preserve">ARSE8BCPC                                                                                                                           </v>
          </cell>
          <cell r="AD1563" t="str">
            <v xml:space="preserve">ARSE8BCPC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3" t="str">
            <v xml:space="preserve"> </v>
          </cell>
          <cell r="AF1563" t="str">
            <v>NP5</v>
          </cell>
          <cell r="AG1563" t="str">
            <v xml:space="preserve">rjpitkin    </v>
          </cell>
          <cell r="AH1563">
            <v>4502255287</v>
          </cell>
          <cell r="AI1563">
            <v>10</v>
          </cell>
          <cell r="AJ1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3" t="str">
            <v xml:space="preserve">                  </v>
          </cell>
          <cell r="AL1563">
            <v>1000528912</v>
          </cell>
          <cell r="AM1563" t="str">
            <v>X</v>
          </cell>
          <cell r="AN1563" t="str">
            <v>X</v>
          </cell>
          <cell r="AR1563">
            <v>20210930</v>
          </cell>
        </row>
        <row r="1564">
          <cell r="E1564" t="str">
            <v>BHS1TTPN</v>
          </cell>
          <cell r="F1564">
            <v>310</v>
          </cell>
          <cell r="G1564">
            <v>1000081891</v>
          </cell>
          <cell r="H1564" t="str">
            <v xml:space="preserve">          </v>
          </cell>
          <cell r="I1564" t="str">
            <v xml:space="preserve">          </v>
          </cell>
          <cell r="J1564" t="str">
            <v xml:space="preserve">          </v>
          </cell>
          <cell r="K1564">
            <v>7685545</v>
          </cell>
          <cell r="L1564">
            <v>28</v>
          </cell>
          <cell r="M1564" t="str">
            <v xml:space="preserve">EA </v>
          </cell>
          <cell r="N1564">
            <v>20211030</v>
          </cell>
          <cell r="O1564" t="str">
            <v>CNE2</v>
          </cell>
          <cell r="P1564" t="str">
            <v>EN03</v>
          </cell>
          <cell r="Q1564">
            <v>57.72</v>
          </cell>
          <cell r="R1564">
            <v>1</v>
          </cell>
          <cell r="S1564" t="str">
            <v xml:space="preserve"> </v>
          </cell>
          <cell r="T1564" t="str">
            <v xml:space="preserve">USD  </v>
          </cell>
          <cell r="U1564" t="str">
            <v>K</v>
          </cell>
          <cell r="V1564" t="str">
            <v xml:space="preserve"> </v>
          </cell>
          <cell r="W1564" t="str">
            <v xml:space="preserve">          </v>
          </cell>
          <cell r="X1564">
            <v>0</v>
          </cell>
          <cell r="Y1564">
            <v>502720</v>
          </cell>
          <cell r="Z1564">
            <v>42470</v>
          </cell>
          <cell r="AA1564">
            <v>6656</v>
          </cell>
          <cell r="AB1564" t="str">
            <v xml:space="preserve">hoangan     </v>
          </cell>
          <cell r="AC1564" t="str">
            <v xml:space="preserve">BHS1TTPN                                                                                                                            </v>
          </cell>
          <cell r="AD1564" t="str">
            <v xml:space="preserve">BHS1TTPN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4" t="str">
            <v xml:space="preserve"> </v>
          </cell>
          <cell r="AF1564" t="str">
            <v>NP5</v>
          </cell>
          <cell r="AG1564" t="str">
            <v xml:space="preserve">strivedi    </v>
          </cell>
          <cell r="AH1564">
            <v>4502255288</v>
          </cell>
          <cell r="AI1564">
            <v>10</v>
          </cell>
          <cell r="AJ1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4" t="str">
            <v xml:space="preserve">                  </v>
          </cell>
          <cell r="AL1564">
            <v>1000528865</v>
          </cell>
          <cell r="AM1564" t="str">
            <v>X</v>
          </cell>
          <cell r="AN1564" t="str">
            <v>X</v>
          </cell>
          <cell r="AR1564">
            <v>20210930</v>
          </cell>
        </row>
        <row r="1565">
          <cell r="E1565" t="str">
            <v>KHT81QSLIE</v>
          </cell>
          <cell r="F1565">
            <v>310</v>
          </cell>
          <cell r="G1565">
            <v>1000081891</v>
          </cell>
          <cell r="H1565" t="str">
            <v xml:space="preserve">          </v>
          </cell>
          <cell r="I1565" t="str">
            <v xml:space="preserve">          </v>
          </cell>
          <cell r="J1565" t="str">
            <v xml:space="preserve">          </v>
          </cell>
          <cell r="K1565">
            <v>7685545</v>
          </cell>
          <cell r="L1565">
            <v>312</v>
          </cell>
          <cell r="M1565" t="str">
            <v xml:space="preserve">EA </v>
          </cell>
          <cell r="N1565">
            <v>20211016</v>
          </cell>
          <cell r="O1565" t="str">
            <v>CNE2</v>
          </cell>
          <cell r="P1565" t="str">
            <v>EN03</v>
          </cell>
          <cell r="Q1565">
            <v>6.1</v>
          </cell>
          <cell r="R1565">
            <v>1</v>
          </cell>
          <cell r="S1565" t="str">
            <v xml:space="preserve"> </v>
          </cell>
          <cell r="T1565" t="str">
            <v xml:space="preserve">USD  </v>
          </cell>
          <cell r="U1565" t="str">
            <v>K</v>
          </cell>
          <cell r="V1565" t="str">
            <v xml:space="preserve"> </v>
          </cell>
          <cell r="W1565" t="str">
            <v xml:space="preserve">          </v>
          </cell>
          <cell r="X1565">
            <v>0</v>
          </cell>
          <cell r="Y1565">
            <v>502720</v>
          </cell>
          <cell r="Z1565">
            <v>42470</v>
          </cell>
          <cell r="AA1565">
            <v>6656</v>
          </cell>
          <cell r="AB1565" t="str">
            <v xml:space="preserve">ggaba       </v>
          </cell>
          <cell r="AC1565" t="str">
            <v xml:space="preserve">KHT81QSLIE                                                                                                                          </v>
          </cell>
          <cell r="AD1565" t="str">
            <v xml:space="preserve">KHT81QSLIE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5" t="str">
            <v xml:space="preserve"> </v>
          </cell>
          <cell r="AF1565" t="str">
            <v>NP5</v>
          </cell>
          <cell r="AG1565" t="str">
            <v xml:space="preserve">hkhong      </v>
          </cell>
          <cell r="AH1565">
            <v>4502255289</v>
          </cell>
          <cell r="AI1565">
            <v>10</v>
          </cell>
          <cell r="AJ1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5" t="str">
            <v xml:space="preserve">                  </v>
          </cell>
          <cell r="AL1565">
            <v>1000180220</v>
          </cell>
          <cell r="AM1565" t="str">
            <v>X</v>
          </cell>
          <cell r="AN1565" t="str">
            <v>X</v>
          </cell>
          <cell r="AR1565">
            <v>20210930</v>
          </cell>
        </row>
        <row r="1566">
          <cell r="E1566" t="str">
            <v>AP3P1ES2PF</v>
          </cell>
          <cell r="F1566">
            <v>310</v>
          </cell>
          <cell r="G1566">
            <v>1000016047</v>
          </cell>
          <cell r="H1566" t="str">
            <v xml:space="preserve">          </v>
          </cell>
          <cell r="I1566" t="str">
            <v xml:space="preserve">          </v>
          </cell>
          <cell r="J1566" t="str">
            <v xml:space="preserve">          </v>
          </cell>
          <cell r="K1566">
            <v>7685545</v>
          </cell>
          <cell r="L1566">
            <v>48</v>
          </cell>
          <cell r="M1566" t="str">
            <v xml:space="preserve">EA </v>
          </cell>
          <cell r="N1566">
            <v>20211023</v>
          </cell>
          <cell r="O1566" t="str">
            <v>CNE2</v>
          </cell>
          <cell r="P1566" t="str">
            <v>EN01</v>
          </cell>
          <cell r="Q1566">
            <v>45.4</v>
          </cell>
          <cell r="R1566">
            <v>1</v>
          </cell>
          <cell r="S1566" t="str">
            <v xml:space="preserve"> </v>
          </cell>
          <cell r="T1566" t="str">
            <v xml:space="preserve">USD  </v>
          </cell>
          <cell r="U1566" t="str">
            <v>K</v>
          </cell>
          <cell r="V1566" t="str">
            <v xml:space="preserve"> </v>
          </cell>
          <cell r="W1566" t="str">
            <v xml:space="preserve">          </v>
          </cell>
          <cell r="X1566">
            <v>0</v>
          </cell>
          <cell r="Y1566">
            <v>502720</v>
          </cell>
          <cell r="Z1566">
            <v>42470</v>
          </cell>
          <cell r="AA1566">
            <v>6656</v>
          </cell>
          <cell r="AB1566" t="str">
            <v xml:space="preserve">kbrezens    </v>
          </cell>
          <cell r="AC1566" t="str">
            <v xml:space="preserve">AP3P1ES2PF                                                                                                                          </v>
          </cell>
          <cell r="AD1566" t="str">
            <v xml:space="preserve">AP3P1ES2PF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6" t="str">
            <v xml:space="preserve"> </v>
          </cell>
          <cell r="AF1566" t="str">
            <v>NP5</v>
          </cell>
          <cell r="AG1566" t="str">
            <v xml:space="preserve">mjameison   </v>
          </cell>
          <cell r="AH1566">
            <v>4502255272</v>
          </cell>
          <cell r="AI1566">
            <v>10</v>
          </cell>
          <cell r="AJ1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6" t="str">
            <v xml:space="preserve">                  </v>
          </cell>
          <cell r="AL1566">
            <v>1000530820</v>
          </cell>
          <cell r="AM1566" t="str">
            <v>X</v>
          </cell>
          <cell r="AN1566" t="str">
            <v>X</v>
          </cell>
          <cell r="AR1566">
            <v>20210930</v>
          </cell>
        </row>
        <row r="1567">
          <cell r="E1567" t="str">
            <v>ARSS8RPF_VAT</v>
          </cell>
          <cell r="F1567">
            <v>310</v>
          </cell>
          <cell r="G1567">
            <v>1000081891</v>
          </cell>
          <cell r="H1567" t="str">
            <v xml:space="preserve">          </v>
          </cell>
          <cell r="I1567" t="str">
            <v xml:space="preserve">          </v>
          </cell>
          <cell r="J1567" t="str">
            <v xml:space="preserve">          </v>
          </cell>
          <cell r="K1567">
            <v>7685545</v>
          </cell>
          <cell r="L1567">
            <v>7</v>
          </cell>
          <cell r="M1567" t="str">
            <v xml:space="preserve">EA </v>
          </cell>
          <cell r="N1567">
            <v>20211009</v>
          </cell>
          <cell r="O1567" t="str">
            <v>CNE2</v>
          </cell>
          <cell r="P1567" t="str">
            <v>EN03</v>
          </cell>
          <cell r="Q1567">
            <v>42.83</v>
          </cell>
          <cell r="R1567">
            <v>1</v>
          </cell>
          <cell r="S1567" t="str">
            <v xml:space="preserve"> </v>
          </cell>
          <cell r="T1567" t="str">
            <v xml:space="preserve">USD  </v>
          </cell>
          <cell r="U1567" t="str">
            <v>K</v>
          </cell>
          <cell r="V1567" t="str">
            <v xml:space="preserve"> </v>
          </cell>
          <cell r="W1567" t="str">
            <v xml:space="preserve">          </v>
          </cell>
          <cell r="X1567">
            <v>0</v>
          </cell>
          <cell r="Y1567">
            <v>502720</v>
          </cell>
          <cell r="Z1567">
            <v>42470</v>
          </cell>
          <cell r="AA1567">
            <v>6656</v>
          </cell>
          <cell r="AB1567" t="str">
            <v xml:space="preserve">rvolkman    </v>
          </cell>
          <cell r="AC1567" t="str">
            <v xml:space="preserve">ARSS8RPF_VAT                                                                                                                        </v>
          </cell>
          <cell r="AD1567" t="str">
            <v xml:space="preserve">ARSS8RPF_VAT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7" t="str">
            <v xml:space="preserve"> </v>
          </cell>
          <cell r="AF1567" t="str">
            <v>NP5</v>
          </cell>
          <cell r="AG1567" t="str">
            <v xml:space="preserve">rjpitkin    </v>
          </cell>
          <cell r="AH1567">
            <v>4502255290</v>
          </cell>
          <cell r="AI1567">
            <v>10</v>
          </cell>
          <cell r="AJ1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7" t="str">
            <v xml:space="preserve">                  </v>
          </cell>
          <cell r="AL1567">
            <v>1000527524</v>
          </cell>
          <cell r="AM1567" t="str">
            <v>X</v>
          </cell>
          <cell r="AN1567" t="str">
            <v>X</v>
          </cell>
          <cell r="AR1567">
            <v>20210930</v>
          </cell>
        </row>
        <row r="1568">
          <cell r="E1568" t="str">
            <v>ARSS8RSF_VAT</v>
          </cell>
          <cell r="F1568">
            <v>310</v>
          </cell>
          <cell r="G1568">
            <v>1000081891</v>
          </cell>
          <cell r="H1568" t="str">
            <v xml:space="preserve">          </v>
          </cell>
          <cell r="I1568" t="str">
            <v xml:space="preserve">          </v>
          </cell>
          <cell r="J1568" t="str">
            <v xml:space="preserve">          </v>
          </cell>
          <cell r="K1568">
            <v>7685545</v>
          </cell>
          <cell r="L1568">
            <v>7</v>
          </cell>
          <cell r="M1568" t="str">
            <v xml:space="preserve">EA </v>
          </cell>
          <cell r="N1568">
            <v>20211009</v>
          </cell>
          <cell r="O1568" t="str">
            <v>CNE2</v>
          </cell>
          <cell r="P1568" t="str">
            <v>EN03</v>
          </cell>
          <cell r="Q1568">
            <v>43.74</v>
          </cell>
          <cell r="R1568">
            <v>1</v>
          </cell>
          <cell r="S1568" t="str">
            <v xml:space="preserve"> </v>
          </cell>
          <cell r="T1568" t="str">
            <v xml:space="preserve">USD  </v>
          </cell>
          <cell r="U1568" t="str">
            <v>K</v>
          </cell>
          <cell r="V1568" t="str">
            <v xml:space="preserve"> </v>
          </cell>
          <cell r="W1568" t="str">
            <v xml:space="preserve">          </v>
          </cell>
          <cell r="X1568">
            <v>0</v>
          </cell>
          <cell r="Y1568">
            <v>502720</v>
          </cell>
          <cell r="Z1568">
            <v>42470</v>
          </cell>
          <cell r="AA1568">
            <v>6656</v>
          </cell>
          <cell r="AB1568" t="str">
            <v xml:space="preserve">rvolkman    </v>
          </cell>
          <cell r="AC1568" t="str">
            <v xml:space="preserve">ARSS8RSF_VAT                                                                                                                        </v>
          </cell>
          <cell r="AD1568" t="str">
            <v xml:space="preserve">ARSS8RSF_VAT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8" t="str">
            <v xml:space="preserve"> </v>
          </cell>
          <cell r="AF1568" t="str">
            <v>NP5</v>
          </cell>
          <cell r="AG1568" t="str">
            <v xml:space="preserve">rjpitkin    </v>
          </cell>
          <cell r="AH1568">
            <v>4502255291</v>
          </cell>
          <cell r="AI1568">
            <v>10</v>
          </cell>
          <cell r="AJ1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8" t="str">
            <v xml:space="preserve">                  </v>
          </cell>
          <cell r="AL1568">
            <v>1000527524</v>
          </cell>
          <cell r="AM1568" t="str">
            <v>X</v>
          </cell>
          <cell r="AN1568" t="str">
            <v>X</v>
          </cell>
          <cell r="AR1568">
            <v>20210930</v>
          </cell>
        </row>
        <row r="1569">
          <cell r="E1569" t="str">
            <v>AP3P2ES2SC</v>
          </cell>
          <cell r="F1569">
            <v>310</v>
          </cell>
          <cell r="G1569">
            <v>1000016047</v>
          </cell>
          <cell r="H1569" t="str">
            <v xml:space="preserve">          </v>
          </cell>
          <cell r="I1569" t="str">
            <v xml:space="preserve">          </v>
          </cell>
          <cell r="J1569" t="str">
            <v xml:space="preserve">          </v>
          </cell>
          <cell r="K1569">
            <v>7685545</v>
          </cell>
          <cell r="L1569">
            <v>52</v>
          </cell>
          <cell r="M1569" t="str">
            <v xml:space="preserve">EA </v>
          </cell>
          <cell r="N1569">
            <v>20211023</v>
          </cell>
          <cell r="O1569" t="str">
            <v>CNE2</v>
          </cell>
          <cell r="P1569" t="str">
            <v>EN01</v>
          </cell>
          <cell r="Q1569">
            <v>45.4</v>
          </cell>
          <cell r="R1569">
            <v>1</v>
          </cell>
          <cell r="S1569" t="str">
            <v xml:space="preserve"> </v>
          </cell>
          <cell r="T1569" t="str">
            <v xml:space="preserve">USD  </v>
          </cell>
          <cell r="U1569" t="str">
            <v>K</v>
          </cell>
          <cell r="V1569" t="str">
            <v xml:space="preserve"> </v>
          </cell>
          <cell r="W1569" t="str">
            <v xml:space="preserve">          </v>
          </cell>
          <cell r="X1569">
            <v>0</v>
          </cell>
          <cell r="Y1569">
            <v>502720</v>
          </cell>
          <cell r="Z1569">
            <v>42470</v>
          </cell>
          <cell r="AA1569">
            <v>6656</v>
          </cell>
          <cell r="AB1569" t="str">
            <v xml:space="preserve">kbrezens    </v>
          </cell>
          <cell r="AC1569" t="str">
            <v xml:space="preserve">AP3P2ES2SC                                                                                                                          </v>
          </cell>
          <cell r="AD1569" t="str">
            <v xml:space="preserve">AP3P2ES2SC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9" t="str">
            <v xml:space="preserve"> </v>
          </cell>
          <cell r="AF1569" t="str">
            <v>NP5</v>
          </cell>
          <cell r="AG1569" t="str">
            <v xml:space="preserve">mjameison   </v>
          </cell>
          <cell r="AH1569">
            <v>4502255273</v>
          </cell>
          <cell r="AI1569">
            <v>10</v>
          </cell>
          <cell r="AJ1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9" t="str">
            <v xml:space="preserve">                  </v>
          </cell>
          <cell r="AL1569">
            <v>1000530820</v>
          </cell>
          <cell r="AM1569" t="str">
            <v>X</v>
          </cell>
          <cell r="AN1569" t="str">
            <v>X</v>
          </cell>
          <cell r="AR1569">
            <v>20210930</v>
          </cell>
        </row>
        <row r="1570">
          <cell r="E1570" t="str">
            <v>AP3P2ES2SF</v>
          </cell>
          <cell r="F1570">
            <v>310</v>
          </cell>
          <cell r="G1570">
            <v>1000016047</v>
          </cell>
          <cell r="H1570" t="str">
            <v xml:space="preserve">          </v>
          </cell>
          <cell r="I1570" t="str">
            <v xml:space="preserve">          </v>
          </cell>
          <cell r="J1570" t="str">
            <v xml:space="preserve">          </v>
          </cell>
          <cell r="K1570">
            <v>7685545</v>
          </cell>
          <cell r="L1570">
            <v>48</v>
          </cell>
          <cell r="M1570" t="str">
            <v xml:space="preserve">EA </v>
          </cell>
          <cell r="N1570">
            <v>20211023</v>
          </cell>
          <cell r="O1570" t="str">
            <v>CNE2</v>
          </cell>
          <cell r="P1570" t="str">
            <v>EN01</v>
          </cell>
          <cell r="Q1570">
            <v>45.4</v>
          </cell>
          <cell r="R1570">
            <v>1</v>
          </cell>
          <cell r="S1570" t="str">
            <v xml:space="preserve"> </v>
          </cell>
          <cell r="T1570" t="str">
            <v xml:space="preserve">USD  </v>
          </cell>
          <cell r="U1570" t="str">
            <v>K</v>
          </cell>
          <cell r="V1570" t="str">
            <v xml:space="preserve"> </v>
          </cell>
          <cell r="W1570" t="str">
            <v xml:space="preserve">          </v>
          </cell>
          <cell r="X1570">
            <v>0</v>
          </cell>
          <cell r="Y1570">
            <v>502720</v>
          </cell>
          <cell r="Z1570">
            <v>42470</v>
          </cell>
          <cell r="AA1570">
            <v>6656</v>
          </cell>
          <cell r="AB1570" t="str">
            <v xml:space="preserve">kbrezens    </v>
          </cell>
          <cell r="AC1570" t="str">
            <v xml:space="preserve">AP3P2ES2SF                                                                                                                          </v>
          </cell>
          <cell r="AD1570" t="str">
            <v xml:space="preserve">AP3P2ES2SF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0" t="str">
            <v xml:space="preserve"> </v>
          </cell>
          <cell r="AF1570" t="str">
            <v>NP5</v>
          </cell>
          <cell r="AG1570" t="str">
            <v xml:space="preserve">mjameison   </v>
          </cell>
          <cell r="AH1570">
            <v>4502255274</v>
          </cell>
          <cell r="AI1570">
            <v>10</v>
          </cell>
          <cell r="AJ1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0" t="str">
            <v xml:space="preserve">                  </v>
          </cell>
          <cell r="AL1570">
            <v>1000530820</v>
          </cell>
          <cell r="AM1570" t="str">
            <v>X</v>
          </cell>
          <cell r="AN1570" t="str">
            <v>X</v>
          </cell>
          <cell r="AR1570">
            <v>20210930</v>
          </cell>
        </row>
        <row r="1571">
          <cell r="E1571" t="str">
            <v>AP3P4ES2PC</v>
          </cell>
          <cell r="F1571">
            <v>310</v>
          </cell>
          <cell r="G1571">
            <v>1000016047</v>
          </cell>
          <cell r="H1571" t="str">
            <v xml:space="preserve">          </v>
          </cell>
          <cell r="I1571" t="str">
            <v xml:space="preserve">          </v>
          </cell>
          <cell r="J1571" t="str">
            <v xml:space="preserve">          </v>
          </cell>
          <cell r="K1571">
            <v>7685545</v>
          </cell>
          <cell r="L1571">
            <v>48</v>
          </cell>
          <cell r="M1571" t="str">
            <v xml:space="preserve">EA </v>
          </cell>
          <cell r="N1571">
            <v>20211023</v>
          </cell>
          <cell r="O1571" t="str">
            <v>CNE2</v>
          </cell>
          <cell r="P1571" t="str">
            <v>EN01</v>
          </cell>
          <cell r="Q1571">
            <v>45.4</v>
          </cell>
          <cell r="R1571">
            <v>1</v>
          </cell>
          <cell r="S1571" t="str">
            <v xml:space="preserve"> </v>
          </cell>
          <cell r="T1571" t="str">
            <v xml:space="preserve">USD  </v>
          </cell>
          <cell r="U1571" t="str">
            <v>K</v>
          </cell>
          <cell r="V1571" t="str">
            <v xml:space="preserve"> </v>
          </cell>
          <cell r="W1571" t="str">
            <v xml:space="preserve">          </v>
          </cell>
          <cell r="X1571">
            <v>0</v>
          </cell>
          <cell r="Y1571">
            <v>502720</v>
          </cell>
          <cell r="Z1571">
            <v>42470</v>
          </cell>
          <cell r="AA1571">
            <v>6656</v>
          </cell>
          <cell r="AB1571" t="str">
            <v xml:space="preserve">kbrezens    </v>
          </cell>
          <cell r="AC1571" t="str">
            <v xml:space="preserve">AP3P4ES2PC                                                                                                                          </v>
          </cell>
          <cell r="AD1571" t="str">
            <v xml:space="preserve">AP3P4ES2PC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1" t="str">
            <v xml:space="preserve"> </v>
          </cell>
          <cell r="AF1571" t="str">
            <v>NP5</v>
          </cell>
          <cell r="AG1571" t="str">
            <v xml:space="preserve">mjameison   </v>
          </cell>
          <cell r="AH1571">
            <v>4502255275</v>
          </cell>
          <cell r="AI1571">
            <v>10</v>
          </cell>
          <cell r="AJ1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1" t="str">
            <v xml:space="preserve">                  </v>
          </cell>
          <cell r="AL1571">
            <v>1000530820</v>
          </cell>
          <cell r="AM1571" t="str">
            <v>X</v>
          </cell>
          <cell r="AN1571" t="str">
            <v>X</v>
          </cell>
          <cell r="AR1571">
            <v>20210930</v>
          </cell>
        </row>
        <row r="1572">
          <cell r="E1572" t="str">
            <v>AP3P4ES2PF</v>
          </cell>
          <cell r="F1572">
            <v>310</v>
          </cell>
          <cell r="G1572">
            <v>1000016047</v>
          </cell>
          <cell r="H1572" t="str">
            <v xml:space="preserve">          </v>
          </cell>
          <cell r="I1572" t="str">
            <v xml:space="preserve">          </v>
          </cell>
          <cell r="J1572" t="str">
            <v xml:space="preserve">          </v>
          </cell>
          <cell r="K1572">
            <v>7685545</v>
          </cell>
          <cell r="L1572">
            <v>48</v>
          </cell>
          <cell r="M1572" t="str">
            <v xml:space="preserve">EA </v>
          </cell>
          <cell r="N1572">
            <v>20211023</v>
          </cell>
          <cell r="O1572" t="str">
            <v>CNE2</v>
          </cell>
          <cell r="P1572" t="str">
            <v>EN01</v>
          </cell>
          <cell r="Q1572">
            <v>45.4</v>
          </cell>
          <cell r="R1572">
            <v>1</v>
          </cell>
          <cell r="S1572" t="str">
            <v xml:space="preserve"> </v>
          </cell>
          <cell r="T1572" t="str">
            <v xml:space="preserve">USD  </v>
          </cell>
          <cell r="U1572" t="str">
            <v>K</v>
          </cell>
          <cell r="V1572" t="str">
            <v xml:space="preserve"> </v>
          </cell>
          <cell r="W1572" t="str">
            <v xml:space="preserve">          </v>
          </cell>
          <cell r="X1572">
            <v>0</v>
          </cell>
          <cell r="Y1572">
            <v>502720</v>
          </cell>
          <cell r="Z1572">
            <v>42470</v>
          </cell>
          <cell r="AA1572">
            <v>6656</v>
          </cell>
          <cell r="AB1572" t="str">
            <v xml:space="preserve">kbrezens    </v>
          </cell>
          <cell r="AC1572" t="str">
            <v xml:space="preserve">AP3P4ES2PF                                                                                                                          </v>
          </cell>
          <cell r="AD1572" t="str">
            <v xml:space="preserve">AP3P4ES2PF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2" t="str">
            <v xml:space="preserve"> </v>
          </cell>
          <cell r="AF1572" t="str">
            <v>NP5</v>
          </cell>
          <cell r="AG1572" t="str">
            <v xml:space="preserve">mjameison   </v>
          </cell>
          <cell r="AH1572">
            <v>4502255276</v>
          </cell>
          <cell r="AI1572">
            <v>10</v>
          </cell>
          <cell r="AJ1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2" t="str">
            <v xml:space="preserve">                  </v>
          </cell>
          <cell r="AL1572">
            <v>1000530820</v>
          </cell>
          <cell r="AM1572" t="str">
            <v>X</v>
          </cell>
          <cell r="AN1572" t="str">
            <v>X</v>
          </cell>
          <cell r="AR1572">
            <v>20210930</v>
          </cell>
        </row>
        <row r="1573">
          <cell r="E1573" t="str">
            <v>AP3S4ES2PC</v>
          </cell>
          <cell r="F1573">
            <v>310</v>
          </cell>
          <cell r="G1573">
            <v>1000081891</v>
          </cell>
          <cell r="H1573" t="str">
            <v xml:space="preserve">          </v>
          </cell>
          <cell r="I1573" t="str">
            <v xml:space="preserve">          </v>
          </cell>
          <cell r="J1573" t="str">
            <v xml:space="preserve">          </v>
          </cell>
          <cell r="K1573">
            <v>7685545</v>
          </cell>
          <cell r="L1573">
            <v>48</v>
          </cell>
          <cell r="M1573" t="str">
            <v xml:space="preserve">EA </v>
          </cell>
          <cell r="N1573">
            <v>20211023</v>
          </cell>
          <cell r="O1573" t="str">
            <v>CNE2</v>
          </cell>
          <cell r="P1573" t="str">
            <v>EN03</v>
          </cell>
          <cell r="Q1573">
            <v>41.29</v>
          </cell>
          <cell r="R1573">
            <v>1</v>
          </cell>
          <cell r="S1573" t="str">
            <v xml:space="preserve"> </v>
          </cell>
          <cell r="T1573" t="str">
            <v xml:space="preserve">USD  </v>
          </cell>
          <cell r="U1573" t="str">
            <v>K</v>
          </cell>
          <cell r="V1573" t="str">
            <v xml:space="preserve"> </v>
          </cell>
          <cell r="W1573" t="str">
            <v xml:space="preserve">          </v>
          </cell>
          <cell r="X1573">
            <v>0</v>
          </cell>
          <cell r="Y1573">
            <v>502720</v>
          </cell>
          <cell r="Z1573">
            <v>42470</v>
          </cell>
          <cell r="AA1573">
            <v>6656</v>
          </cell>
          <cell r="AB1573" t="str">
            <v xml:space="preserve">kbrezens    </v>
          </cell>
          <cell r="AC1573" t="str">
            <v xml:space="preserve">AP3S4ES2PC                                                                                                                          </v>
          </cell>
          <cell r="AD1573" t="str">
            <v xml:space="preserve">AP3S4ES2PC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3" t="str">
            <v xml:space="preserve"> </v>
          </cell>
          <cell r="AF1573" t="str">
            <v>NP5</v>
          </cell>
          <cell r="AG1573" t="str">
            <v xml:space="preserve">mjamies     </v>
          </cell>
          <cell r="AH1573">
            <v>4502255277</v>
          </cell>
          <cell r="AI1573">
            <v>10</v>
          </cell>
          <cell r="AJ1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3" t="str">
            <v xml:space="preserve">                  </v>
          </cell>
          <cell r="AL1573">
            <v>1000530820</v>
          </cell>
          <cell r="AM1573" t="str">
            <v>X</v>
          </cell>
          <cell r="AN1573" t="str">
            <v>X</v>
          </cell>
          <cell r="AR1573">
            <v>20210930</v>
          </cell>
        </row>
        <row r="1574">
          <cell r="E1574" t="str">
            <v>AP3S4ES2PF</v>
          </cell>
          <cell r="F1574">
            <v>310</v>
          </cell>
          <cell r="G1574">
            <v>1000081891</v>
          </cell>
          <cell r="H1574" t="str">
            <v xml:space="preserve">          </v>
          </cell>
          <cell r="I1574" t="str">
            <v xml:space="preserve">          </v>
          </cell>
          <cell r="J1574" t="str">
            <v xml:space="preserve">          </v>
          </cell>
          <cell r="K1574">
            <v>7685545</v>
          </cell>
          <cell r="L1574">
            <v>48</v>
          </cell>
          <cell r="M1574" t="str">
            <v xml:space="preserve">EA </v>
          </cell>
          <cell r="N1574">
            <v>20211023</v>
          </cell>
          <cell r="O1574" t="str">
            <v>CNE2</v>
          </cell>
          <cell r="P1574" t="str">
            <v>EN03</v>
          </cell>
          <cell r="Q1574">
            <v>41.29</v>
          </cell>
          <cell r="R1574">
            <v>1</v>
          </cell>
          <cell r="S1574" t="str">
            <v xml:space="preserve"> </v>
          </cell>
          <cell r="T1574" t="str">
            <v xml:space="preserve">USD  </v>
          </cell>
          <cell r="U1574" t="str">
            <v>K</v>
          </cell>
          <cell r="V1574" t="str">
            <v xml:space="preserve"> </v>
          </cell>
          <cell r="W1574" t="str">
            <v xml:space="preserve">          </v>
          </cell>
          <cell r="X1574">
            <v>0</v>
          </cell>
          <cell r="Y1574">
            <v>502720</v>
          </cell>
          <cell r="Z1574">
            <v>42470</v>
          </cell>
          <cell r="AA1574">
            <v>6656</v>
          </cell>
          <cell r="AB1574" t="str">
            <v xml:space="preserve">kbrezens    </v>
          </cell>
          <cell r="AC1574" t="str">
            <v xml:space="preserve">AP3S4ES2PF                                                                                                                          </v>
          </cell>
          <cell r="AD1574" t="str">
            <v xml:space="preserve">AP3S4ES2PF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4" t="str">
            <v xml:space="preserve"> </v>
          </cell>
          <cell r="AF1574" t="str">
            <v>NP5</v>
          </cell>
          <cell r="AG1574" t="str">
            <v xml:space="preserve">mjamies     </v>
          </cell>
          <cell r="AH1574">
            <v>4502255278</v>
          </cell>
          <cell r="AI1574">
            <v>10</v>
          </cell>
          <cell r="AJ1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4" t="str">
            <v xml:space="preserve">                  </v>
          </cell>
          <cell r="AL1574">
            <v>1000530820</v>
          </cell>
          <cell r="AM1574" t="str">
            <v>X</v>
          </cell>
          <cell r="AN1574" t="str">
            <v>X</v>
          </cell>
          <cell r="AR1574">
            <v>20210930</v>
          </cell>
        </row>
        <row r="1575">
          <cell r="E1575" t="str">
            <v>AP3S2ES2SC</v>
          </cell>
          <cell r="F1575">
            <v>310</v>
          </cell>
          <cell r="G1575">
            <v>1000081891</v>
          </cell>
          <cell r="H1575" t="str">
            <v xml:space="preserve">          </v>
          </cell>
          <cell r="I1575" t="str">
            <v xml:space="preserve">          </v>
          </cell>
          <cell r="J1575" t="str">
            <v xml:space="preserve">          </v>
          </cell>
          <cell r="K1575">
            <v>7685545</v>
          </cell>
          <cell r="L1575">
            <v>52</v>
          </cell>
          <cell r="M1575" t="str">
            <v xml:space="preserve">EA </v>
          </cell>
          <cell r="N1575">
            <v>20211023</v>
          </cell>
          <cell r="O1575" t="str">
            <v>CNE2</v>
          </cell>
          <cell r="P1575" t="str">
            <v>EN03</v>
          </cell>
          <cell r="Q1575">
            <v>42.34</v>
          </cell>
          <cell r="R1575">
            <v>1</v>
          </cell>
          <cell r="S1575" t="str">
            <v xml:space="preserve"> </v>
          </cell>
          <cell r="T1575" t="str">
            <v xml:space="preserve">USD  </v>
          </cell>
          <cell r="U1575" t="str">
            <v>K</v>
          </cell>
          <cell r="V1575" t="str">
            <v xml:space="preserve"> </v>
          </cell>
          <cell r="W1575" t="str">
            <v xml:space="preserve">          </v>
          </cell>
          <cell r="X1575">
            <v>0</v>
          </cell>
          <cell r="Y1575">
            <v>502720</v>
          </cell>
          <cell r="Z1575">
            <v>42470</v>
          </cell>
          <cell r="AA1575">
            <v>6656</v>
          </cell>
          <cell r="AB1575" t="str">
            <v xml:space="preserve">kbrezens    </v>
          </cell>
          <cell r="AC1575" t="str">
            <v xml:space="preserve">AP3S2ES2SC                                                                                                                          </v>
          </cell>
          <cell r="AD1575" t="str">
            <v xml:space="preserve">AP3S2ES2SC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5" t="str">
            <v xml:space="preserve"> </v>
          </cell>
          <cell r="AF1575" t="str">
            <v>NP5</v>
          </cell>
          <cell r="AG1575" t="str">
            <v xml:space="preserve">mjamies     </v>
          </cell>
          <cell r="AH1575">
            <v>4502255279</v>
          </cell>
          <cell r="AI1575">
            <v>10</v>
          </cell>
          <cell r="AJ1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5" t="str">
            <v xml:space="preserve">                  </v>
          </cell>
          <cell r="AL1575">
            <v>1000530820</v>
          </cell>
          <cell r="AM1575" t="str">
            <v>X</v>
          </cell>
          <cell r="AN1575" t="str">
            <v>X</v>
          </cell>
          <cell r="AR1575">
            <v>20210930</v>
          </cell>
        </row>
        <row r="1576">
          <cell r="E1576" t="str">
            <v>ARMS2HPEN</v>
          </cell>
          <cell r="F1576">
            <v>310</v>
          </cell>
          <cell r="G1576">
            <v>1000081891</v>
          </cell>
          <cell r="H1576" t="str">
            <v xml:space="preserve">          </v>
          </cell>
          <cell r="I1576" t="str">
            <v xml:space="preserve">          </v>
          </cell>
          <cell r="J1576" t="str">
            <v xml:space="preserve">          </v>
          </cell>
          <cell r="K1576">
            <v>7685545</v>
          </cell>
          <cell r="L1576">
            <v>82</v>
          </cell>
          <cell r="M1576" t="str">
            <v xml:space="preserve">EA </v>
          </cell>
          <cell r="N1576">
            <v>20211023</v>
          </cell>
          <cell r="O1576" t="str">
            <v>CNE2</v>
          </cell>
          <cell r="P1576" t="str">
            <v>EN03</v>
          </cell>
          <cell r="Q1576">
            <v>4.3600000000000003</v>
          </cell>
          <cell r="R1576">
            <v>1</v>
          </cell>
          <cell r="S1576" t="str">
            <v xml:space="preserve"> </v>
          </cell>
          <cell r="T1576" t="str">
            <v xml:space="preserve">USD  </v>
          </cell>
          <cell r="U1576" t="str">
            <v>K</v>
          </cell>
          <cell r="V1576" t="str">
            <v xml:space="preserve"> </v>
          </cell>
          <cell r="W1576" t="str">
            <v xml:space="preserve">          </v>
          </cell>
          <cell r="X1576">
            <v>0</v>
          </cell>
          <cell r="Y1576">
            <v>502720</v>
          </cell>
          <cell r="Z1576">
            <v>42470</v>
          </cell>
          <cell r="AA1576">
            <v>6656</v>
          </cell>
          <cell r="AB1576" t="str">
            <v xml:space="preserve">rvolkman    </v>
          </cell>
          <cell r="AC1576" t="str">
            <v xml:space="preserve">ARMS2HPEN                                                                                                                           </v>
          </cell>
          <cell r="AD1576" t="str">
            <v xml:space="preserve">ARMS2HPEN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6" t="str">
            <v xml:space="preserve"> </v>
          </cell>
          <cell r="AF1576" t="str">
            <v>NP5</v>
          </cell>
          <cell r="AG1576" t="str">
            <v xml:space="preserve">rjpitkin    </v>
          </cell>
          <cell r="AH1576">
            <v>4502258525</v>
          </cell>
          <cell r="AI1576">
            <v>10</v>
          </cell>
          <cell r="AJ1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6" t="str">
            <v xml:space="preserve">                  </v>
          </cell>
          <cell r="AL1576">
            <v>1000527524</v>
          </cell>
          <cell r="AM1576" t="str">
            <v>X</v>
          </cell>
          <cell r="AN1576" t="str">
            <v>X</v>
          </cell>
          <cell r="AR1576">
            <v>20211007</v>
          </cell>
        </row>
        <row r="1577">
          <cell r="E1577" t="str">
            <v>ARSE4DOEX</v>
          </cell>
          <cell r="F1577">
            <v>310</v>
          </cell>
          <cell r="G1577">
            <v>1000081891</v>
          </cell>
          <cell r="H1577" t="str">
            <v xml:space="preserve">          </v>
          </cell>
          <cell r="I1577" t="str">
            <v xml:space="preserve">          </v>
          </cell>
          <cell r="J1577" t="str">
            <v xml:space="preserve">          </v>
          </cell>
          <cell r="K1577">
            <v>7685545</v>
          </cell>
          <cell r="L1577">
            <v>16</v>
          </cell>
          <cell r="M1577" t="str">
            <v xml:space="preserve">EA </v>
          </cell>
          <cell r="N1577">
            <v>20211023</v>
          </cell>
          <cell r="O1577" t="str">
            <v>CNE2</v>
          </cell>
          <cell r="P1577" t="str">
            <v>EN03</v>
          </cell>
          <cell r="Q1577">
            <v>56.7</v>
          </cell>
          <cell r="R1577">
            <v>1</v>
          </cell>
          <cell r="S1577" t="str">
            <v xml:space="preserve"> </v>
          </cell>
          <cell r="T1577" t="str">
            <v xml:space="preserve">USD  </v>
          </cell>
          <cell r="U1577" t="str">
            <v>K</v>
          </cell>
          <cell r="V1577" t="str">
            <v xml:space="preserve"> </v>
          </cell>
          <cell r="W1577" t="str">
            <v xml:space="preserve">          </v>
          </cell>
          <cell r="X1577">
            <v>0</v>
          </cell>
          <cell r="Y1577">
            <v>502720</v>
          </cell>
          <cell r="Z1577">
            <v>42470</v>
          </cell>
          <cell r="AA1577">
            <v>6656</v>
          </cell>
          <cell r="AB1577" t="str">
            <v xml:space="preserve">rvolkman    </v>
          </cell>
          <cell r="AC1577" t="str">
            <v xml:space="preserve">ARSE4DOEX                                                                                                                           </v>
          </cell>
          <cell r="AD1577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7" t="str">
            <v xml:space="preserve"> </v>
          </cell>
          <cell r="AF1577" t="str">
            <v>NP5</v>
          </cell>
          <cell r="AG1577" t="str">
            <v xml:space="preserve">rjpitkin    </v>
          </cell>
          <cell r="AH1577">
            <v>4502258534</v>
          </cell>
          <cell r="AI1577">
            <v>10</v>
          </cell>
          <cell r="AJ1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7" t="str">
            <v xml:space="preserve">                  </v>
          </cell>
          <cell r="AL1577">
            <v>1000528912</v>
          </cell>
          <cell r="AM1577" t="str">
            <v>X</v>
          </cell>
          <cell r="AN1577" t="str">
            <v>X</v>
          </cell>
          <cell r="AR1577">
            <v>20211007</v>
          </cell>
        </row>
        <row r="1578">
          <cell r="E1578" t="str">
            <v>A3SS2BPC2</v>
          </cell>
          <cell r="F1578">
            <v>310</v>
          </cell>
          <cell r="G1578">
            <v>1000081891</v>
          </cell>
          <cell r="H1578" t="str">
            <v xml:space="preserve">          </v>
          </cell>
          <cell r="I1578" t="str">
            <v xml:space="preserve">          </v>
          </cell>
          <cell r="J1578" t="str">
            <v xml:space="preserve">          </v>
          </cell>
          <cell r="K1578">
            <v>7685545</v>
          </cell>
          <cell r="L1578">
            <v>60</v>
          </cell>
          <cell r="M1578" t="str">
            <v xml:space="preserve">EA </v>
          </cell>
          <cell r="N1578">
            <v>20211002</v>
          </cell>
          <cell r="O1578" t="str">
            <v>CNE2</v>
          </cell>
          <cell r="P1578" t="str">
            <v>EN03</v>
          </cell>
          <cell r="Q1578">
            <v>39.69</v>
          </cell>
          <cell r="R1578">
            <v>1</v>
          </cell>
          <cell r="S1578" t="str">
            <v xml:space="preserve"> </v>
          </cell>
          <cell r="T1578" t="str">
            <v xml:space="preserve">USD  </v>
          </cell>
          <cell r="U1578" t="str">
            <v>K</v>
          </cell>
          <cell r="V1578" t="str">
            <v xml:space="preserve"> </v>
          </cell>
          <cell r="W1578" t="str">
            <v xml:space="preserve">          </v>
          </cell>
          <cell r="X1578">
            <v>0</v>
          </cell>
          <cell r="Y1578">
            <v>502720</v>
          </cell>
          <cell r="Z1578">
            <v>42470</v>
          </cell>
          <cell r="AA1578">
            <v>6656</v>
          </cell>
          <cell r="AB1578" t="str">
            <v xml:space="preserve">rvolkman    </v>
          </cell>
          <cell r="AC1578" t="str">
            <v xml:space="preserve">A3SS2BPC2                                                                                                                           </v>
          </cell>
          <cell r="AD1578" t="str">
            <v xml:space="preserve">A3SS2BPC2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8" t="str">
            <v xml:space="preserve"> </v>
          </cell>
          <cell r="AF1578" t="str">
            <v>NP5</v>
          </cell>
          <cell r="AG1578" t="str">
            <v xml:space="preserve">rjpitkin    </v>
          </cell>
          <cell r="AH1578">
            <v>4502258535</v>
          </cell>
          <cell r="AI1578">
            <v>10</v>
          </cell>
          <cell r="AJ1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8" t="str">
            <v xml:space="preserve">                  </v>
          </cell>
          <cell r="AL1578">
            <v>1000528912</v>
          </cell>
          <cell r="AM1578" t="str">
            <v>X</v>
          </cell>
          <cell r="AN1578" t="str">
            <v>X</v>
          </cell>
          <cell r="AR1578">
            <v>20211007</v>
          </cell>
        </row>
        <row r="1579">
          <cell r="E1579" t="str">
            <v>A3SS2BSC2</v>
          </cell>
          <cell r="F1579">
            <v>310</v>
          </cell>
          <cell r="G1579">
            <v>1000081891</v>
          </cell>
          <cell r="H1579" t="str">
            <v xml:space="preserve">          </v>
          </cell>
          <cell r="I1579" t="str">
            <v xml:space="preserve">          </v>
          </cell>
          <cell r="J1579" t="str">
            <v xml:space="preserve">          </v>
          </cell>
          <cell r="K1579">
            <v>7685545</v>
          </cell>
          <cell r="L1579">
            <v>56</v>
          </cell>
          <cell r="M1579" t="str">
            <v xml:space="preserve">EA </v>
          </cell>
          <cell r="N1579">
            <v>20211002</v>
          </cell>
          <cell r="O1579" t="str">
            <v>CNE2</v>
          </cell>
          <cell r="P1579" t="str">
            <v>EN03</v>
          </cell>
          <cell r="Q1579">
            <v>40.58</v>
          </cell>
          <cell r="R1579">
            <v>1</v>
          </cell>
          <cell r="S1579" t="str">
            <v xml:space="preserve"> </v>
          </cell>
          <cell r="T1579" t="str">
            <v xml:space="preserve">USD  </v>
          </cell>
          <cell r="U1579" t="str">
            <v>K</v>
          </cell>
          <cell r="V1579" t="str">
            <v xml:space="preserve"> </v>
          </cell>
          <cell r="W1579" t="str">
            <v xml:space="preserve">          </v>
          </cell>
          <cell r="X1579">
            <v>0</v>
          </cell>
          <cell r="Y1579">
            <v>502720</v>
          </cell>
          <cell r="Z1579">
            <v>42470</v>
          </cell>
          <cell r="AA1579">
            <v>6656</v>
          </cell>
          <cell r="AB1579" t="str">
            <v xml:space="preserve">rvolkman    </v>
          </cell>
          <cell r="AC1579" t="str">
            <v xml:space="preserve">A3SS2BSC2                                                                                                                           </v>
          </cell>
          <cell r="AD1579" t="str">
            <v xml:space="preserve">A3SS2BSC2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9" t="str">
            <v xml:space="preserve"> </v>
          </cell>
          <cell r="AF1579" t="str">
            <v>NP5</v>
          </cell>
          <cell r="AG1579" t="str">
            <v xml:space="preserve">rjpitkin    </v>
          </cell>
          <cell r="AH1579">
            <v>4502258536</v>
          </cell>
          <cell r="AI1579">
            <v>10</v>
          </cell>
          <cell r="AJ1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9" t="str">
            <v xml:space="preserve">                  </v>
          </cell>
          <cell r="AL1579">
            <v>1000528912</v>
          </cell>
          <cell r="AM1579" t="str">
            <v>X</v>
          </cell>
          <cell r="AN1579" t="str">
            <v>X</v>
          </cell>
          <cell r="AR1579">
            <v>20211007</v>
          </cell>
        </row>
        <row r="1580">
          <cell r="E1580" t="str">
            <v>A3SS4BSC2</v>
          </cell>
          <cell r="F1580">
            <v>310</v>
          </cell>
          <cell r="G1580">
            <v>1000081891</v>
          </cell>
          <cell r="H1580" t="str">
            <v xml:space="preserve">          </v>
          </cell>
          <cell r="I1580" t="str">
            <v xml:space="preserve">          </v>
          </cell>
          <cell r="J1580" t="str">
            <v xml:space="preserve">          </v>
          </cell>
          <cell r="K1580">
            <v>7685545</v>
          </cell>
          <cell r="L1580">
            <v>52</v>
          </cell>
          <cell r="M1580" t="str">
            <v xml:space="preserve">EA </v>
          </cell>
          <cell r="N1580">
            <v>20211023</v>
          </cell>
          <cell r="O1580" t="str">
            <v>CNE2</v>
          </cell>
          <cell r="P1580" t="str">
            <v>EN03</v>
          </cell>
          <cell r="Q1580">
            <v>41.85</v>
          </cell>
          <cell r="R1580">
            <v>1</v>
          </cell>
          <cell r="S1580" t="str">
            <v xml:space="preserve"> </v>
          </cell>
          <cell r="T1580" t="str">
            <v xml:space="preserve">USD  </v>
          </cell>
          <cell r="U1580" t="str">
            <v>K</v>
          </cell>
          <cell r="V1580" t="str">
            <v xml:space="preserve"> </v>
          </cell>
          <cell r="W1580" t="str">
            <v xml:space="preserve">          </v>
          </cell>
          <cell r="X1580">
            <v>0</v>
          </cell>
          <cell r="Y1580">
            <v>502720</v>
          </cell>
          <cell r="Z1580">
            <v>42470</v>
          </cell>
          <cell r="AA1580">
            <v>6656</v>
          </cell>
          <cell r="AB1580" t="str">
            <v xml:space="preserve">rvolkman    </v>
          </cell>
          <cell r="AC1580" t="str">
            <v xml:space="preserve">A3SS4BSC2                                                                                                                           </v>
          </cell>
          <cell r="AD1580" t="str">
            <v xml:space="preserve">A3SS4BSC2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0" t="str">
            <v xml:space="preserve"> </v>
          </cell>
          <cell r="AF1580" t="str">
            <v>NP5</v>
          </cell>
          <cell r="AG1580" t="str">
            <v xml:space="preserve">rjpitkin    </v>
          </cell>
          <cell r="AH1580">
            <v>4502258537</v>
          </cell>
          <cell r="AI1580">
            <v>10</v>
          </cell>
          <cell r="AJ1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0" t="str">
            <v xml:space="preserve">                  </v>
          </cell>
          <cell r="AL1580">
            <v>1000528912</v>
          </cell>
          <cell r="AM1580" t="str">
            <v>X</v>
          </cell>
          <cell r="AN1580" t="str">
            <v>X</v>
          </cell>
          <cell r="AR1580">
            <v>20211007</v>
          </cell>
        </row>
        <row r="1581">
          <cell r="E1581" t="str">
            <v>A3SS4BPC2</v>
          </cell>
          <cell r="F1581">
            <v>310</v>
          </cell>
          <cell r="G1581">
            <v>1000081891</v>
          </cell>
          <cell r="H1581" t="str">
            <v xml:space="preserve">          </v>
          </cell>
          <cell r="I1581" t="str">
            <v xml:space="preserve">          </v>
          </cell>
          <cell r="J1581" t="str">
            <v xml:space="preserve">          </v>
          </cell>
          <cell r="K1581">
            <v>7685545</v>
          </cell>
          <cell r="L1581">
            <v>52</v>
          </cell>
          <cell r="M1581" t="str">
            <v xml:space="preserve">EA </v>
          </cell>
          <cell r="N1581">
            <v>20211023</v>
          </cell>
          <cell r="O1581" t="str">
            <v>CNE2</v>
          </cell>
          <cell r="P1581" t="str">
            <v>EN03</v>
          </cell>
          <cell r="Q1581">
            <v>40.950000000000003</v>
          </cell>
          <cell r="R1581">
            <v>1</v>
          </cell>
          <cell r="S1581" t="str">
            <v xml:space="preserve"> </v>
          </cell>
          <cell r="T1581" t="str">
            <v xml:space="preserve">USD  </v>
          </cell>
          <cell r="U1581" t="str">
            <v>K</v>
          </cell>
          <cell r="V1581" t="str">
            <v xml:space="preserve"> </v>
          </cell>
          <cell r="W1581" t="str">
            <v xml:space="preserve">          </v>
          </cell>
          <cell r="X1581">
            <v>0</v>
          </cell>
          <cell r="Y1581">
            <v>502720</v>
          </cell>
          <cell r="Z1581">
            <v>42470</v>
          </cell>
          <cell r="AA1581">
            <v>6656</v>
          </cell>
          <cell r="AB1581" t="str">
            <v xml:space="preserve">rvolkman    </v>
          </cell>
          <cell r="AC1581" t="str">
            <v xml:space="preserve">A3SS4BPC2                                                                                                                           </v>
          </cell>
          <cell r="AD1581" t="str">
            <v xml:space="preserve">A3SS4BPC2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1" t="str">
            <v xml:space="preserve"> </v>
          </cell>
          <cell r="AF1581" t="str">
            <v>NP5</v>
          </cell>
          <cell r="AG1581" t="str">
            <v xml:space="preserve">rjpitkin    </v>
          </cell>
          <cell r="AH1581">
            <v>4502258538</v>
          </cell>
          <cell r="AI1581">
            <v>10</v>
          </cell>
          <cell r="AJ1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1" t="str">
            <v xml:space="preserve">                  </v>
          </cell>
          <cell r="AL1581">
            <v>1000528912</v>
          </cell>
          <cell r="AM1581" t="str">
            <v>X</v>
          </cell>
          <cell r="AN1581" t="str">
            <v>X</v>
          </cell>
          <cell r="AR1581">
            <v>20211007</v>
          </cell>
        </row>
        <row r="1582">
          <cell r="E1582" t="str">
            <v>A3SS8BPC2</v>
          </cell>
          <cell r="F1582">
            <v>310</v>
          </cell>
          <cell r="G1582">
            <v>1000081891</v>
          </cell>
          <cell r="H1582" t="str">
            <v xml:space="preserve">          </v>
          </cell>
          <cell r="I1582" t="str">
            <v xml:space="preserve">          </v>
          </cell>
          <cell r="J1582" t="str">
            <v xml:space="preserve">          </v>
          </cell>
          <cell r="K1582">
            <v>7685545</v>
          </cell>
          <cell r="L1582">
            <v>56</v>
          </cell>
          <cell r="M1582" t="str">
            <v xml:space="preserve">EA </v>
          </cell>
          <cell r="N1582">
            <v>20211023</v>
          </cell>
          <cell r="O1582" t="str">
            <v>CNE2</v>
          </cell>
          <cell r="P1582" t="str">
            <v>EN03</v>
          </cell>
          <cell r="Q1582">
            <v>40.93</v>
          </cell>
          <cell r="R1582">
            <v>1</v>
          </cell>
          <cell r="S1582" t="str">
            <v xml:space="preserve"> </v>
          </cell>
          <cell r="T1582" t="str">
            <v xml:space="preserve">USD  </v>
          </cell>
          <cell r="U1582" t="str">
            <v>K</v>
          </cell>
          <cell r="V1582" t="str">
            <v xml:space="preserve"> </v>
          </cell>
          <cell r="W1582" t="str">
            <v xml:space="preserve">          </v>
          </cell>
          <cell r="X1582">
            <v>0</v>
          </cell>
          <cell r="Y1582">
            <v>502720</v>
          </cell>
          <cell r="Z1582">
            <v>42470</v>
          </cell>
          <cell r="AA1582">
            <v>6656</v>
          </cell>
          <cell r="AB1582" t="str">
            <v xml:space="preserve">rvolkman    </v>
          </cell>
          <cell r="AC1582" t="str">
            <v xml:space="preserve">A3SS8BPC2                                                                                                                           </v>
          </cell>
          <cell r="AD1582" t="str">
            <v xml:space="preserve">A3SS8BPC2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2" t="str">
            <v xml:space="preserve"> </v>
          </cell>
          <cell r="AF1582" t="str">
            <v>NP5</v>
          </cell>
          <cell r="AG1582" t="str">
            <v xml:space="preserve">rjpitkin    </v>
          </cell>
          <cell r="AH1582">
            <v>4502258539</v>
          </cell>
          <cell r="AI1582">
            <v>10</v>
          </cell>
          <cell r="AJ1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2" t="str">
            <v xml:space="preserve">                  </v>
          </cell>
          <cell r="AL1582">
            <v>1000528912</v>
          </cell>
          <cell r="AM1582" t="str">
            <v>X</v>
          </cell>
          <cell r="AN1582" t="str">
            <v>X</v>
          </cell>
          <cell r="AR1582">
            <v>20211007</v>
          </cell>
        </row>
        <row r="1583">
          <cell r="E1583" t="str">
            <v>A3SS8BSC2</v>
          </cell>
          <cell r="F1583">
            <v>310</v>
          </cell>
          <cell r="G1583">
            <v>1000081891</v>
          </cell>
          <cell r="H1583" t="str">
            <v xml:space="preserve">          </v>
          </cell>
          <cell r="I1583" t="str">
            <v xml:space="preserve">          </v>
          </cell>
          <cell r="J1583" t="str">
            <v xml:space="preserve">          </v>
          </cell>
          <cell r="K1583">
            <v>7685545</v>
          </cell>
          <cell r="L1583">
            <v>52</v>
          </cell>
          <cell r="M1583" t="str">
            <v xml:space="preserve">EA </v>
          </cell>
          <cell r="N1583">
            <v>20211023</v>
          </cell>
          <cell r="O1583" t="str">
            <v>CNE2</v>
          </cell>
          <cell r="P1583" t="str">
            <v>EN03</v>
          </cell>
          <cell r="Q1583">
            <v>41.8</v>
          </cell>
          <cell r="R1583">
            <v>1</v>
          </cell>
          <cell r="S1583" t="str">
            <v xml:space="preserve"> </v>
          </cell>
          <cell r="T1583" t="str">
            <v xml:space="preserve">USD  </v>
          </cell>
          <cell r="U1583" t="str">
            <v>K</v>
          </cell>
          <cell r="V1583" t="str">
            <v xml:space="preserve"> </v>
          </cell>
          <cell r="W1583" t="str">
            <v xml:space="preserve">          </v>
          </cell>
          <cell r="X1583">
            <v>0</v>
          </cell>
          <cell r="Y1583">
            <v>502720</v>
          </cell>
          <cell r="Z1583">
            <v>42470</v>
          </cell>
          <cell r="AA1583">
            <v>6656</v>
          </cell>
          <cell r="AB1583" t="str">
            <v xml:space="preserve">rvolkman    </v>
          </cell>
          <cell r="AC1583" t="str">
            <v xml:space="preserve">A3SS8BSC2                                                                                                                           </v>
          </cell>
          <cell r="AD1583" t="str">
            <v xml:space="preserve">A3SS8BSC2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3" t="str">
            <v xml:space="preserve"> </v>
          </cell>
          <cell r="AF1583" t="str">
            <v>NP5</v>
          </cell>
          <cell r="AG1583" t="str">
            <v xml:space="preserve">rjpitkin    </v>
          </cell>
          <cell r="AH1583">
            <v>4502258540</v>
          </cell>
          <cell r="AI1583">
            <v>10</v>
          </cell>
          <cell r="AJ1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3" t="str">
            <v xml:space="preserve">                  </v>
          </cell>
          <cell r="AL1583">
            <v>1000528912</v>
          </cell>
          <cell r="AM1583" t="str">
            <v>X</v>
          </cell>
          <cell r="AN1583" t="str">
            <v>X</v>
          </cell>
          <cell r="AR1583">
            <v>20211007</v>
          </cell>
        </row>
        <row r="1584">
          <cell r="E1584" t="str">
            <v>ARRS2PPTC</v>
          </cell>
          <cell r="F1584">
            <v>310</v>
          </cell>
          <cell r="G1584">
            <v>1000081891</v>
          </cell>
          <cell r="H1584" t="str">
            <v xml:space="preserve">          </v>
          </cell>
          <cell r="I1584" t="str">
            <v xml:space="preserve">          </v>
          </cell>
          <cell r="J1584" t="str">
            <v xml:space="preserve">          </v>
          </cell>
          <cell r="K1584">
            <v>7685545</v>
          </cell>
          <cell r="L1584">
            <v>20</v>
          </cell>
          <cell r="M1584" t="str">
            <v xml:space="preserve">EA </v>
          </cell>
          <cell r="N1584">
            <v>20211023</v>
          </cell>
          <cell r="O1584" t="str">
            <v>CNE2</v>
          </cell>
          <cell r="P1584" t="str">
            <v>EN03</v>
          </cell>
          <cell r="Q1584">
            <v>42.27</v>
          </cell>
          <cell r="R1584">
            <v>1</v>
          </cell>
          <cell r="S1584" t="str">
            <v xml:space="preserve"> </v>
          </cell>
          <cell r="T1584" t="str">
            <v xml:space="preserve">USD  </v>
          </cell>
          <cell r="U1584" t="str">
            <v>K</v>
          </cell>
          <cell r="V1584" t="str">
            <v xml:space="preserve"> </v>
          </cell>
          <cell r="W1584" t="str">
            <v xml:space="preserve">          </v>
          </cell>
          <cell r="X1584">
            <v>0</v>
          </cell>
          <cell r="Y1584">
            <v>502720</v>
          </cell>
          <cell r="Z1584">
            <v>42470</v>
          </cell>
          <cell r="AA1584">
            <v>6656</v>
          </cell>
          <cell r="AB1584" t="str">
            <v xml:space="preserve">rvolkman    </v>
          </cell>
          <cell r="AC1584" t="str">
            <v xml:space="preserve">ARRS2PPTC                                                                                                                           </v>
          </cell>
          <cell r="AD1584" t="str">
            <v xml:space="preserve">ARRS2PPTC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4" t="str">
            <v xml:space="preserve"> </v>
          </cell>
          <cell r="AF1584" t="str">
            <v>NP5</v>
          </cell>
          <cell r="AG1584" t="str">
            <v xml:space="preserve">rjpitkin    </v>
          </cell>
          <cell r="AH1584">
            <v>4502258541</v>
          </cell>
          <cell r="AI1584">
            <v>10</v>
          </cell>
          <cell r="AJ1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4" t="str">
            <v xml:space="preserve">                  </v>
          </cell>
          <cell r="AL1584">
            <v>1000528912</v>
          </cell>
          <cell r="AM1584" t="str">
            <v>X</v>
          </cell>
          <cell r="AN1584" t="str">
            <v>X</v>
          </cell>
          <cell r="AR1584">
            <v>20211007</v>
          </cell>
        </row>
        <row r="1585">
          <cell r="E1585" t="str">
            <v>ARRS2PSMC</v>
          </cell>
          <cell r="F1585">
            <v>310</v>
          </cell>
          <cell r="G1585">
            <v>1000081891</v>
          </cell>
          <cell r="H1585" t="str">
            <v xml:space="preserve">          </v>
          </cell>
          <cell r="I1585" t="str">
            <v xml:space="preserve">          </v>
          </cell>
          <cell r="J1585" t="str">
            <v xml:space="preserve">          </v>
          </cell>
          <cell r="K1585">
            <v>7685545</v>
          </cell>
          <cell r="L1585">
            <v>20</v>
          </cell>
          <cell r="M1585" t="str">
            <v xml:space="preserve">EA </v>
          </cell>
          <cell r="N1585">
            <v>20211023</v>
          </cell>
          <cell r="O1585" t="str">
            <v>CNE2</v>
          </cell>
          <cell r="P1585" t="str">
            <v>EN03</v>
          </cell>
          <cell r="Q1585">
            <v>42.34</v>
          </cell>
          <cell r="R1585">
            <v>1</v>
          </cell>
          <cell r="S1585" t="str">
            <v xml:space="preserve"> </v>
          </cell>
          <cell r="T1585" t="str">
            <v xml:space="preserve">USD  </v>
          </cell>
          <cell r="U1585" t="str">
            <v>K</v>
          </cell>
          <cell r="V1585" t="str">
            <v xml:space="preserve"> </v>
          </cell>
          <cell r="W1585" t="str">
            <v xml:space="preserve">          </v>
          </cell>
          <cell r="X1585">
            <v>0</v>
          </cell>
          <cell r="Y1585">
            <v>502720</v>
          </cell>
          <cell r="Z1585">
            <v>42470</v>
          </cell>
          <cell r="AA1585">
            <v>6656</v>
          </cell>
          <cell r="AB1585" t="str">
            <v xml:space="preserve">rvolkman    </v>
          </cell>
          <cell r="AC1585" t="str">
            <v xml:space="preserve">ARRS2PSMC                                                                                                                           </v>
          </cell>
          <cell r="AD1585" t="str">
            <v xml:space="preserve">ARRS2PSMC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5" t="str">
            <v xml:space="preserve"> </v>
          </cell>
          <cell r="AF1585" t="str">
            <v>NP5</v>
          </cell>
          <cell r="AG1585" t="str">
            <v xml:space="preserve">rjpitkin    </v>
          </cell>
          <cell r="AH1585">
            <v>4502258542</v>
          </cell>
          <cell r="AI1585">
            <v>10</v>
          </cell>
          <cell r="AJ1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5" t="str">
            <v xml:space="preserve">                  </v>
          </cell>
          <cell r="AL1585">
            <v>1000528912</v>
          </cell>
          <cell r="AM1585" t="str">
            <v>X</v>
          </cell>
          <cell r="AN1585" t="str">
            <v>X</v>
          </cell>
          <cell r="AR1585">
            <v>20211007</v>
          </cell>
        </row>
        <row r="1586">
          <cell r="E1586" t="str">
            <v>ARRS4PPTC</v>
          </cell>
          <cell r="F1586">
            <v>310</v>
          </cell>
          <cell r="G1586">
            <v>1000081891</v>
          </cell>
          <cell r="H1586" t="str">
            <v xml:space="preserve">          </v>
          </cell>
          <cell r="I1586" t="str">
            <v xml:space="preserve">          </v>
          </cell>
          <cell r="J1586" t="str">
            <v xml:space="preserve">          </v>
          </cell>
          <cell r="K1586">
            <v>7685545</v>
          </cell>
          <cell r="L1586">
            <v>16</v>
          </cell>
          <cell r="M1586" t="str">
            <v xml:space="preserve">EA </v>
          </cell>
          <cell r="N1586">
            <v>20211023</v>
          </cell>
          <cell r="O1586" t="str">
            <v>CNE2</v>
          </cell>
          <cell r="P1586" t="str">
            <v>EN03</v>
          </cell>
          <cell r="Q1586">
            <v>43.22</v>
          </cell>
          <cell r="R1586">
            <v>1</v>
          </cell>
          <cell r="S1586" t="str">
            <v xml:space="preserve"> </v>
          </cell>
          <cell r="T1586" t="str">
            <v xml:space="preserve">USD  </v>
          </cell>
          <cell r="U1586" t="str">
            <v>K</v>
          </cell>
          <cell r="V1586" t="str">
            <v xml:space="preserve"> </v>
          </cell>
          <cell r="W1586" t="str">
            <v xml:space="preserve">          </v>
          </cell>
          <cell r="X1586">
            <v>0</v>
          </cell>
          <cell r="Y1586">
            <v>502720</v>
          </cell>
          <cell r="Z1586">
            <v>42470</v>
          </cell>
          <cell r="AA1586">
            <v>6656</v>
          </cell>
          <cell r="AB1586" t="str">
            <v xml:space="preserve">rvolkman    </v>
          </cell>
          <cell r="AC1586" t="str">
            <v xml:space="preserve">ARRS4PPTC                                                                                                                           </v>
          </cell>
          <cell r="AD1586" t="str">
            <v xml:space="preserve">ARRS4PPTC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6" t="str">
            <v xml:space="preserve"> </v>
          </cell>
          <cell r="AF1586" t="str">
            <v>NP5</v>
          </cell>
          <cell r="AG1586" t="str">
            <v xml:space="preserve">rjpitkin    </v>
          </cell>
          <cell r="AH1586">
            <v>4502258543</v>
          </cell>
          <cell r="AI1586">
            <v>10</v>
          </cell>
          <cell r="AJ1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6" t="str">
            <v xml:space="preserve">                  </v>
          </cell>
          <cell r="AL1586">
            <v>1000528912</v>
          </cell>
          <cell r="AM1586" t="str">
            <v>X</v>
          </cell>
          <cell r="AN1586" t="str">
            <v>X</v>
          </cell>
          <cell r="AR1586">
            <v>20211007</v>
          </cell>
        </row>
        <row r="1587">
          <cell r="E1587" t="str">
            <v>ARMS8HPEN</v>
          </cell>
          <cell r="F1587">
            <v>310</v>
          </cell>
          <cell r="G1587">
            <v>1000081891</v>
          </cell>
          <cell r="H1587" t="str">
            <v xml:space="preserve">          </v>
          </cell>
          <cell r="I1587" t="str">
            <v xml:space="preserve">          </v>
          </cell>
          <cell r="J1587" t="str">
            <v xml:space="preserve">          </v>
          </cell>
          <cell r="K1587">
            <v>7685545</v>
          </cell>
          <cell r="L1587">
            <v>96</v>
          </cell>
          <cell r="M1587" t="str">
            <v xml:space="preserve">EA </v>
          </cell>
          <cell r="N1587">
            <v>20211023</v>
          </cell>
          <cell r="O1587" t="str">
            <v>CNE2</v>
          </cell>
          <cell r="P1587" t="str">
            <v>EN03</v>
          </cell>
          <cell r="Q1587">
            <v>3.91</v>
          </cell>
          <cell r="R1587">
            <v>1</v>
          </cell>
          <cell r="S1587" t="str">
            <v xml:space="preserve"> </v>
          </cell>
          <cell r="T1587" t="str">
            <v xml:space="preserve">USD  </v>
          </cell>
          <cell r="U1587" t="str">
            <v>K</v>
          </cell>
          <cell r="V1587" t="str">
            <v xml:space="preserve"> </v>
          </cell>
          <cell r="W1587" t="str">
            <v xml:space="preserve">          </v>
          </cell>
          <cell r="X1587">
            <v>0</v>
          </cell>
          <cell r="Y1587">
            <v>502720</v>
          </cell>
          <cell r="Z1587">
            <v>42470</v>
          </cell>
          <cell r="AA1587">
            <v>6656</v>
          </cell>
          <cell r="AB1587" t="str">
            <v xml:space="preserve">rvolkman    </v>
          </cell>
          <cell r="AC1587" t="str">
            <v xml:space="preserve">ARMS8HPEN                                                                                                                           </v>
          </cell>
          <cell r="AD1587" t="str">
            <v xml:space="preserve">ARMS8HPEN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7" t="str">
            <v xml:space="preserve"> </v>
          </cell>
          <cell r="AF1587" t="str">
            <v>NP5</v>
          </cell>
          <cell r="AG1587" t="str">
            <v xml:space="preserve">rjpitkin    </v>
          </cell>
          <cell r="AH1587">
            <v>4502258526</v>
          </cell>
          <cell r="AI1587">
            <v>10</v>
          </cell>
          <cell r="AJ1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7" t="str">
            <v xml:space="preserve">                  </v>
          </cell>
          <cell r="AL1587">
            <v>1000527524</v>
          </cell>
          <cell r="AM1587" t="str">
            <v>X</v>
          </cell>
          <cell r="AN1587" t="str">
            <v>X</v>
          </cell>
          <cell r="AR1587">
            <v>20211007</v>
          </cell>
        </row>
        <row r="1588">
          <cell r="E1588" t="str">
            <v>ARRS4PSMC</v>
          </cell>
          <cell r="F1588">
            <v>310</v>
          </cell>
          <cell r="G1588">
            <v>1000081891</v>
          </cell>
          <cell r="H1588" t="str">
            <v xml:space="preserve">          </v>
          </cell>
          <cell r="I1588" t="str">
            <v xml:space="preserve">          </v>
          </cell>
          <cell r="J1588" t="str">
            <v xml:space="preserve">          </v>
          </cell>
          <cell r="K1588">
            <v>7685545</v>
          </cell>
          <cell r="L1588">
            <v>16</v>
          </cell>
          <cell r="M1588" t="str">
            <v xml:space="preserve">EA </v>
          </cell>
          <cell r="N1588">
            <v>20211023</v>
          </cell>
          <cell r="O1588" t="str">
            <v>CNE2</v>
          </cell>
          <cell r="P1588" t="str">
            <v>EN03</v>
          </cell>
          <cell r="Q1588">
            <v>43.29</v>
          </cell>
          <cell r="R1588">
            <v>1</v>
          </cell>
          <cell r="S1588" t="str">
            <v xml:space="preserve"> </v>
          </cell>
          <cell r="T1588" t="str">
            <v xml:space="preserve">USD  </v>
          </cell>
          <cell r="U1588" t="str">
            <v>K</v>
          </cell>
          <cell r="V1588" t="str">
            <v xml:space="preserve"> </v>
          </cell>
          <cell r="W1588" t="str">
            <v xml:space="preserve">          </v>
          </cell>
          <cell r="X1588">
            <v>0</v>
          </cell>
          <cell r="Y1588">
            <v>502720</v>
          </cell>
          <cell r="Z1588">
            <v>42470</v>
          </cell>
          <cell r="AA1588">
            <v>6656</v>
          </cell>
          <cell r="AB1588" t="str">
            <v xml:space="preserve">rvolkman    </v>
          </cell>
          <cell r="AC1588" t="str">
            <v xml:space="preserve">ARRS4PSMC                                                                                                                           </v>
          </cell>
          <cell r="AD1588" t="str">
            <v xml:space="preserve">ARRS4PSMC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8" t="str">
            <v xml:space="preserve"> </v>
          </cell>
          <cell r="AF1588" t="str">
            <v>NP5</v>
          </cell>
          <cell r="AG1588" t="str">
            <v xml:space="preserve">rjpitkin    </v>
          </cell>
          <cell r="AH1588">
            <v>4502258544</v>
          </cell>
          <cell r="AI1588">
            <v>10</v>
          </cell>
          <cell r="AJ1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8" t="str">
            <v xml:space="preserve">                  </v>
          </cell>
          <cell r="AL1588">
            <v>1000528912</v>
          </cell>
          <cell r="AM1588" t="str">
            <v>X</v>
          </cell>
          <cell r="AN1588" t="str">
            <v>X</v>
          </cell>
          <cell r="AR1588">
            <v>20211007</v>
          </cell>
        </row>
        <row r="1589">
          <cell r="E1589" t="str">
            <v>ARRS8PPMC</v>
          </cell>
          <cell r="F1589">
            <v>310</v>
          </cell>
          <cell r="G1589">
            <v>1000081891</v>
          </cell>
          <cell r="H1589" t="str">
            <v xml:space="preserve">          </v>
          </cell>
          <cell r="I1589" t="str">
            <v xml:space="preserve">          </v>
          </cell>
          <cell r="J1589" t="str">
            <v xml:space="preserve">          </v>
          </cell>
          <cell r="K1589">
            <v>7685545</v>
          </cell>
          <cell r="L1589">
            <v>12</v>
          </cell>
          <cell r="M1589" t="str">
            <v xml:space="preserve">EA </v>
          </cell>
          <cell r="N1589">
            <v>20211023</v>
          </cell>
          <cell r="O1589" t="str">
            <v>CNE2</v>
          </cell>
          <cell r="P1589" t="str">
            <v>EN03</v>
          </cell>
          <cell r="Q1589">
            <v>43.52</v>
          </cell>
          <cell r="R1589">
            <v>1</v>
          </cell>
          <cell r="S1589" t="str">
            <v xml:space="preserve"> </v>
          </cell>
          <cell r="T1589" t="str">
            <v xml:space="preserve">USD  </v>
          </cell>
          <cell r="U1589" t="str">
            <v>K</v>
          </cell>
          <cell r="V1589" t="str">
            <v xml:space="preserve"> </v>
          </cell>
          <cell r="W1589" t="str">
            <v xml:space="preserve">          </v>
          </cell>
          <cell r="X1589">
            <v>0</v>
          </cell>
          <cell r="Y1589">
            <v>502720</v>
          </cell>
          <cell r="Z1589">
            <v>42470</v>
          </cell>
          <cell r="AA1589">
            <v>6656</v>
          </cell>
          <cell r="AB1589" t="str">
            <v xml:space="preserve">rvolkman    </v>
          </cell>
          <cell r="AC1589" t="str">
            <v xml:space="preserve">ARRS8PPMC                                                                                                                           </v>
          </cell>
          <cell r="AD1589" t="str">
            <v xml:space="preserve">ARRS8PPMC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9" t="str">
            <v xml:space="preserve"> </v>
          </cell>
          <cell r="AF1589" t="str">
            <v>NP5</v>
          </cell>
          <cell r="AG1589" t="str">
            <v xml:space="preserve">rjpitkin    </v>
          </cell>
          <cell r="AH1589">
            <v>4502258545</v>
          </cell>
          <cell r="AI1589">
            <v>10</v>
          </cell>
          <cell r="AJ1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9" t="str">
            <v xml:space="preserve">                  </v>
          </cell>
          <cell r="AL1589">
            <v>1000528912</v>
          </cell>
          <cell r="AM1589" t="str">
            <v>X</v>
          </cell>
          <cell r="AN1589" t="str">
            <v>X</v>
          </cell>
          <cell r="AR1589">
            <v>20211007</v>
          </cell>
        </row>
        <row r="1590">
          <cell r="E1590" t="str">
            <v>ARRS8PPMP</v>
          </cell>
          <cell r="F1590">
            <v>310</v>
          </cell>
          <cell r="G1590">
            <v>1000081891</v>
          </cell>
          <cell r="H1590" t="str">
            <v xml:space="preserve">          </v>
          </cell>
          <cell r="I1590" t="str">
            <v xml:space="preserve">          </v>
          </cell>
          <cell r="J1590" t="str">
            <v xml:space="preserve">          </v>
          </cell>
          <cell r="K1590">
            <v>7685545</v>
          </cell>
          <cell r="L1590">
            <v>12</v>
          </cell>
          <cell r="M1590" t="str">
            <v xml:space="preserve">EA </v>
          </cell>
          <cell r="N1590">
            <v>20211023</v>
          </cell>
          <cell r="O1590" t="str">
            <v>CNE2</v>
          </cell>
          <cell r="P1590" t="str">
            <v>EN03</v>
          </cell>
          <cell r="Q1590">
            <v>43.52</v>
          </cell>
          <cell r="R1590">
            <v>1</v>
          </cell>
          <cell r="S1590" t="str">
            <v xml:space="preserve"> </v>
          </cell>
          <cell r="T1590" t="str">
            <v xml:space="preserve">USD  </v>
          </cell>
          <cell r="U1590" t="str">
            <v>K</v>
          </cell>
          <cell r="V1590" t="str">
            <v xml:space="preserve"> </v>
          </cell>
          <cell r="W1590" t="str">
            <v xml:space="preserve">          </v>
          </cell>
          <cell r="X1590">
            <v>0</v>
          </cell>
          <cell r="Y1590">
            <v>502720</v>
          </cell>
          <cell r="Z1590">
            <v>42470</v>
          </cell>
          <cell r="AA1590">
            <v>6656</v>
          </cell>
          <cell r="AB1590" t="str">
            <v xml:space="preserve">rvolkman    </v>
          </cell>
          <cell r="AC1590" t="str">
            <v xml:space="preserve">ARRS8PPMP                                                                                                                           </v>
          </cell>
          <cell r="AD1590" t="str">
            <v xml:space="preserve">ARRS8PPMP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0" t="str">
            <v xml:space="preserve"> </v>
          </cell>
          <cell r="AF1590" t="str">
            <v>NP5</v>
          </cell>
          <cell r="AG1590" t="str">
            <v xml:space="preserve">rjpitkin    </v>
          </cell>
          <cell r="AH1590">
            <v>4502258546</v>
          </cell>
          <cell r="AI1590">
            <v>10</v>
          </cell>
          <cell r="AJ1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0" t="str">
            <v xml:space="preserve">                  </v>
          </cell>
          <cell r="AL1590">
            <v>1000528912</v>
          </cell>
          <cell r="AM1590" t="str">
            <v>X</v>
          </cell>
          <cell r="AN1590" t="str">
            <v>X</v>
          </cell>
          <cell r="AR1590">
            <v>20211007</v>
          </cell>
        </row>
        <row r="1591">
          <cell r="E1591" t="str">
            <v>ARRS8PPTC</v>
          </cell>
          <cell r="F1591">
            <v>310</v>
          </cell>
          <cell r="G1591">
            <v>1000081891</v>
          </cell>
          <cell r="H1591" t="str">
            <v xml:space="preserve">          </v>
          </cell>
          <cell r="I1591" t="str">
            <v xml:space="preserve">          </v>
          </cell>
          <cell r="J1591" t="str">
            <v xml:space="preserve">          </v>
          </cell>
          <cell r="K1591">
            <v>7685545</v>
          </cell>
          <cell r="L1591">
            <v>16</v>
          </cell>
          <cell r="M1591" t="str">
            <v xml:space="preserve">EA </v>
          </cell>
          <cell r="N1591">
            <v>20211023</v>
          </cell>
          <cell r="O1591" t="str">
            <v>CNE2</v>
          </cell>
          <cell r="P1591" t="str">
            <v>EN03</v>
          </cell>
          <cell r="Q1591">
            <v>42.57</v>
          </cell>
          <cell r="R1591">
            <v>1</v>
          </cell>
          <cell r="S1591" t="str">
            <v xml:space="preserve"> </v>
          </cell>
          <cell r="T1591" t="str">
            <v xml:space="preserve">USD  </v>
          </cell>
          <cell r="U1591" t="str">
            <v>K</v>
          </cell>
          <cell r="V1591" t="str">
            <v xml:space="preserve"> </v>
          </cell>
          <cell r="W1591" t="str">
            <v xml:space="preserve">          </v>
          </cell>
          <cell r="X1591">
            <v>0</v>
          </cell>
          <cell r="Y1591">
            <v>502720</v>
          </cell>
          <cell r="Z1591">
            <v>42470</v>
          </cell>
          <cell r="AA1591">
            <v>6656</v>
          </cell>
          <cell r="AB1591" t="str">
            <v xml:space="preserve">rvolkman    </v>
          </cell>
          <cell r="AC1591" t="str">
            <v xml:space="preserve">ARRS8PPTC                                                                                                                           </v>
          </cell>
          <cell r="AD1591" t="str">
            <v xml:space="preserve">ARRS8PPTC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1" t="str">
            <v xml:space="preserve"> </v>
          </cell>
          <cell r="AF1591" t="str">
            <v>NP5</v>
          </cell>
          <cell r="AG1591" t="str">
            <v xml:space="preserve">rjpitkin    </v>
          </cell>
          <cell r="AH1591">
            <v>4502258547</v>
          </cell>
          <cell r="AI1591">
            <v>10</v>
          </cell>
          <cell r="AJ1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1" t="str">
            <v xml:space="preserve">                  </v>
          </cell>
          <cell r="AL1591">
            <v>1000528912</v>
          </cell>
          <cell r="AM1591" t="str">
            <v>X</v>
          </cell>
          <cell r="AN1591" t="str">
            <v>X</v>
          </cell>
          <cell r="AR1591">
            <v>20211007</v>
          </cell>
        </row>
        <row r="1592">
          <cell r="E1592" t="str">
            <v>ARRS8PSMC</v>
          </cell>
          <cell r="F1592">
            <v>310</v>
          </cell>
          <cell r="G1592">
            <v>1000081891</v>
          </cell>
          <cell r="H1592" t="str">
            <v xml:space="preserve">          </v>
          </cell>
          <cell r="I1592" t="str">
            <v xml:space="preserve">          </v>
          </cell>
          <cell r="J1592" t="str">
            <v xml:space="preserve">          </v>
          </cell>
          <cell r="K1592">
            <v>7685545</v>
          </cell>
          <cell r="L1592">
            <v>12</v>
          </cell>
          <cell r="M1592" t="str">
            <v xml:space="preserve">EA </v>
          </cell>
          <cell r="N1592">
            <v>20211023</v>
          </cell>
          <cell r="O1592" t="str">
            <v>CNE2</v>
          </cell>
          <cell r="P1592" t="str">
            <v>EN03</v>
          </cell>
          <cell r="Q1592">
            <v>42.65</v>
          </cell>
          <cell r="R1592">
            <v>1</v>
          </cell>
          <cell r="S1592" t="str">
            <v xml:space="preserve"> </v>
          </cell>
          <cell r="T1592" t="str">
            <v xml:space="preserve">USD  </v>
          </cell>
          <cell r="U1592" t="str">
            <v>K</v>
          </cell>
          <cell r="V1592" t="str">
            <v xml:space="preserve"> </v>
          </cell>
          <cell r="W1592" t="str">
            <v xml:space="preserve">          </v>
          </cell>
          <cell r="X1592">
            <v>0</v>
          </cell>
          <cell r="Y1592">
            <v>502720</v>
          </cell>
          <cell r="Z1592">
            <v>42470</v>
          </cell>
          <cell r="AA1592">
            <v>6656</v>
          </cell>
          <cell r="AB1592" t="str">
            <v xml:space="preserve">rvolkman    </v>
          </cell>
          <cell r="AC1592" t="str">
            <v xml:space="preserve">ARRS8PSMC                                                                                                                           </v>
          </cell>
          <cell r="AD1592" t="str">
            <v xml:space="preserve">ARRS8PSMC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2" t="str">
            <v xml:space="preserve"> </v>
          </cell>
          <cell r="AF1592" t="str">
            <v>NP5</v>
          </cell>
          <cell r="AG1592" t="str">
            <v xml:space="preserve">rjpitkin    </v>
          </cell>
          <cell r="AH1592">
            <v>4502258548</v>
          </cell>
          <cell r="AI1592">
            <v>10</v>
          </cell>
          <cell r="AJ1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2" t="str">
            <v xml:space="preserve">                  </v>
          </cell>
          <cell r="AL1592">
            <v>1000528912</v>
          </cell>
          <cell r="AM1592" t="str">
            <v>X</v>
          </cell>
          <cell r="AN1592" t="str">
            <v>X</v>
          </cell>
          <cell r="AR1592">
            <v>20211007</v>
          </cell>
        </row>
        <row r="1593">
          <cell r="E1593" t="str">
            <v>ARRS8PSTC</v>
          </cell>
          <cell r="F1593">
            <v>310</v>
          </cell>
          <cell r="G1593">
            <v>1000081891</v>
          </cell>
          <cell r="H1593" t="str">
            <v xml:space="preserve">          </v>
          </cell>
          <cell r="I1593" t="str">
            <v xml:space="preserve">          </v>
          </cell>
          <cell r="J1593" t="str">
            <v xml:space="preserve">          </v>
          </cell>
          <cell r="K1593">
            <v>7685545</v>
          </cell>
          <cell r="L1593">
            <v>12</v>
          </cell>
          <cell r="M1593" t="str">
            <v xml:space="preserve">EA </v>
          </cell>
          <cell r="N1593">
            <v>20211023</v>
          </cell>
          <cell r="O1593" t="str">
            <v>CNE2</v>
          </cell>
          <cell r="P1593" t="str">
            <v>EN03</v>
          </cell>
          <cell r="Q1593">
            <v>43.44</v>
          </cell>
          <cell r="R1593">
            <v>1</v>
          </cell>
          <cell r="S1593" t="str">
            <v xml:space="preserve"> </v>
          </cell>
          <cell r="T1593" t="str">
            <v xml:space="preserve">USD  </v>
          </cell>
          <cell r="U1593" t="str">
            <v>K</v>
          </cell>
          <cell r="V1593" t="str">
            <v xml:space="preserve"> </v>
          </cell>
          <cell r="W1593" t="str">
            <v xml:space="preserve">          </v>
          </cell>
          <cell r="X1593">
            <v>0</v>
          </cell>
          <cell r="Y1593">
            <v>502720</v>
          </cell>
          <cell r="Z1593">
            <v>42470</v>
          </cell>
          <cell r="AA1593">
            <v>6656</v>
          </cell>
          <cell r="AB1593" t="str">
            <v xml:space="preserve">rvolkman    </v>
          </cell>
          <cell r="AC1593" t="str">
            <v xml:space="preserve">ARRS8PSTC                                                                                                                           </v>
          </cell>
          <cell r="AD1593" t="str">
            <v xml:space="preserve">ARRS8PSTC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3" t="str">
            <v xml:space="preserve"> </v>
          </cell>
          <cell r="AF1593" t="str">
            <v>NP5</v>
          </cell>
          <cell r="AG1593" t="str">
            <v xml:space="preserve">rjpitkin    </v>
          </cell>
          <cell r="AH1593">
            <v>4502258549</v>
          </cell>
          <cell r="AI1593">
            <v>10</v>
          </cell>
          <cell r="AJ1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3" t="str">
            <v xml:space="preserve">                  </v>
          </cell>
          <cell r="AL1593">
            <v>1000528912</v>
          </cell>
          <cell r="AM1593" t="str">
            <v>X</v>
          </cell>
          <cell r="AN1593" t="str">
            <v>X</v>
          </cell>
          <cell r="AR1593">
            <v>20211007</v>
          </cell>
        </row>
        <row r="1594">
          <cell r="E1594" t="str">
            <v>ARRS8PSTP</v>
          </cell>
          <cell r="F1594">
            <v>310</v>
          </cell>
          <cell r="G1594">
            <v>1000081891</v>
          </cell>
          <cell r="H1594" t="str">
            <v xml:space="preserve">          </v>
          </cell>
          <cell r="I1594" t="str">
            <v xml:space="preserve">          </v>
          </cell>
          <cell r="J1594" t="str">
            <v xml:space="preserve">          </v>
          </cell>
          <cell r="K1594">
            <v>7685545</v>
          </cell>
          <cell r="L1594">
            <v>28</v>
          </cell>
          <cell r="M1594" t="str">
            <v xml:space="preserve">EA </v>
          </cell>
          <cell r="N1594">
            <v>20211023</v>
          </cell>
          <cell r="O1594" t="str">
            <v>CNE2</v>
          </cell>
          <cell r="P1594" t="str">
            <v>EN03</v>
          </cell>
          <cell r="Q1594">
            <v>43.44</v>
          </cell>
          <cell r="R1594">
            <v>1</v>
          </cell>
          <cell r="S1594" t="str">
            <v xml:space="preserve"> </v>
          </cell>
          <cell r="T1594" t="str">
            <v xml:space="preserve">USD  </v>
          </cell>
          <cell r="U1594" t="str">
            <v>K</v>
          </cell>
          <cell r="V1594" t="str">
            <v xml:space="preserve"> </v>
          </cell>
          <cell r="W1594" t="str">
            <v xml:space="preserve">          </v>
          </cell>
          <cell r="X1594">
            <v>0</v>
          </cell>
          <cell r="Y1594">
            <v>502720</v>
          </cell>
          <cell r="Z1594">
            <v>42470</v>
          </cell>
          <cell r="AA1594">
            <v>6656</v>
          </cell>
          <cell r="AB1594" t="str">
            <v xml:space="preserve">rvolkman    </v>
          </cell>
          <cell r="AC1594" t="str">
            <v xml:space="preserve">ARRS8PSTP                                                                                                                           </v>
          </cell>
          <cell r="AD1594" t="str">
            <v xml:space="preserve">ARRS8PSTP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4" t="str">
            <v xml:space="preserve"> </v>
          </cell>
          <cell r="AF1594" t="str">
            <v>NP5</v>
          </cell>
          <cell r="AG1594" t="str">
            <v xml:space="preserve">rjpitkin    </v>
          </cell>
          <cell r="AH1594">
            <v>4502258550</v>
          </cell>
          <cell r="AI1594">
            <v>10</v>
          </cell>
          <cell r="AJ1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4" t="str">
            <v xml:space="preserve">                  </v>
          </cell>
          <cell r="AL1594">
            <v>1000528912</v>
          </cell>
          <cell r="AM1594" t="str">
            <v>X</v>
          </cell>
          <cell r="AN1594" t="str">
            <v>X</v>
          </cell>
          <cell r="AR1594">
            <v>20211007</v>
          </cell>
        </row>
        <row r="1595">
          <cell r="E1595" t="str">
            <v>E3PLICAP1</v>
          </cell>
          <cell r="F1595">
            <v>310</v>
          </cell>
          <cell r="G1595">
            <v>1000081891</v>
          </cell>
          <cell r="H1595" t="str">
            <v xml:space="preserve">          </v>
          </cell>
          <cell r="I1595" t="str">
            <v xml:space="preserve">          </v>
          </cell>
          <cell r="J1595" t="str">
            <v xml:space="preserve">          </v>
          </cell>
          <cell r="K1595">
            <v>7685545</v>
          </cell>
          <cell r="L1595">
            <v>32</v>
          </cell>
          <cell r="M1595" t="str">
            <v xml:space="preserve">EA </v>
          </cell>
          <cell r="N1595">
            <v>20211030</v>
          </cell>
          <cell r="O1595" t="str">
            <v>CNE2</v>
          </cell>
          <cell r="P1595" t="str">
            <v>EN03</v>
          </cell>
          <cell r="Q1595">
            <v>53.11</v>
          </cell>
          <cell r="R1595">
            <v>1</v>
          </cell>
          <cell r="S1595" t="str">
            <v xml:space="preserve"> </v>
          </cell>
          <cell r="T1595" t="str">
            <v xml:space="preserve">USD  </v>
          </cell>
          <cell r="U1595" t="str">
            <v>K</v>
          </cell>
          <cell r="V1595" t="str">
            <v xml:space="preserve"> </v>
          </cell>
          <cell r="W1595" t="str">
            <v xml:space="preserve">          </v>
          </cell>
          <cell r="X1595">
            <v>0</v>
          </cell>
          <cell r="Y1595">
            <v>502720</v>
          </cell>
          <cell r="Z1595">
            <v>42470</v>
          </cell>
          <cell r="AA1595">
            <v>6656</v>
          </cell>
          <cell r="AB1595" t="str">
            <v xml:space="preserve">rvolkman    </v>
          </cell>
          <cell r="AC1595" t="str">
            <v xml:space="preserve">E3PLICAP1                                                                                                                           </v>
          </cell>
          <cell r="AD1595" t="str">
            <v xml:space="preserve">E3PLICAP1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5" t="str">
            <v xml:space="preserve"> </v>
          </cell>
          <cell r="AF1595" t="str">
            <v>NP5</v>
          </cell>
          <cell r="AG1595" t="str">
            <v xml:space="preserve">rjpitkin    </v>
          </cell>
          <cell r="AH1595">
            <v>4502258551</v>
          </cell>
          <cell r="AI1595">
            <v>10</v>
          </cell>
          <cell r="AJ1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5" t="str">
            <v xml:space="preserve">                  </v>
          </cell>
          <cell r="AL1595">
            <v>1000528912</v>
          </cell>
          <cell r="AM1595" t="str">
            <v>X</v>
          </cell>
          <cell r="AN1595" t="str">
            <v>X</v>
          </cell>
          <cell r="AR1595">
            <v>20211007</v>
          </cell>
        </row>
        <row r="1596">
          <cell r="E1596" t="str">
            <v>BHS8TMICR</v>
          </cell>
          <cell r="F1596">
            <v>310</v>
          </cell>
          <cell r="G1596">
            <v>1000081891</v>
          </cell>
          <cell r="H1596" t="str">
            <v xml:space="preserve">          </v>
          </cell>
          <cell r="I1596" t="str">
            <v xml:space="preserve">          </v>
          </cell>
          <cell r="J1596" t="str">
            <v xml:space="preserve">          </v>
          </cell>
          <cell r="K1596">
            <v>7685545</v>
          </cell>
          <cell r="L1596">
            <v>28</v>
          </cell>
          <cell r="M1596" t="str">
            <v xml:space="preserve">EA </v>
          </cell>
          <cell r="N1596">
            <v>20211030</v>
          </cell>
          <cell r="O1596" t="str">
            <v>CNE2</v>
          </cell>
          <cell r="P1596" t="str">
            <v>EN03</v>
          </cell>
          <cell r="Q1596">
            <v>58.58</v>
          </cell>
          <cell r="R1596">
            <v>1</v>
          </cell>
          <cell r="S1596" t="str">
            <v xml:space="preserve"> </v>
          </cell>
          <cell r="T1596" t="str">
            <v xml:space="preserve">USD  </v>
          </cell>
          <cell r="U1596" t="str">
            <v>K</v>
          </cell>
          <cell r="V1596" t="str">
            <v xml:space="preserve"> </v>
          </cell>
          <cell r="W1596" t="str">
            <v xml:space="preserve">          </v>
          </cell>
          <cell r="X1596">
            <v>0</v>
          </cell>
          <cell r="Y1596">
            <v>502720</v>
          </cell>
          <cell r="Z1596">
            <v>42470</v>
          </cell>
          <cell r="AA1596">
            <v>6656</v>
          </cell>
          <cell r="AB1596" t="str">
            <v xml:space="preserve">hoangan     </v>
          </cell>
          <cell r="AC1596" t="str">
            <v xml:space="preserve">BHS8TMICR                                                                                                                           </v>
          </cell>
          <cell r="AD1596" t="str">
            <v xml:space="preserve">BHS8TMICR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6" t="str">
            <v xml:space="preserve"> </v>
          </cell>
          <cell r="AF1596" t="str">
            <v>NP5</v>
          </cell>
          <cell r="AG1596" t="str">
            <v xml:space="preserve">strivedi    </v>
          </cell>
          <cell r="AH1596">
            <v>4502258552</v>
          </cell>
          <cell r="AI1596">
            <v>10</v>
          </cell>
          <cell r="AJ1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6" t="str">
            <v xml:space="preserve">                  </v>
          </cell>
          <cell r="AL1596">
            <v>1000528865</v>
          </cell>
          <cell r="AM1596" t="str">
            <v>X</v>
          </cell>
          <cell r="AN1596" t="str">
            <v>X</v>
          </cell>
          <cell r="AR1596">
            <v>20211007</v>
          </cell>
        </row>
        <row r="1597">
          <cell r="E1597" t="str">
            <v>CDR22NDST2</v>
          </cell>
          <cell r="F1597">
            <v>310</v>
          </cell>
          <cell r="G1597">
            <v>1000081891</v>
          </cell>
          <cell r="H1597" t="str">
            <v xml:space="preserve">          </v>
          </cell>
          <cell r="I1597" t="str">
            <v xml:space="preserve">          </v>
          </cell>
          <cell r="J1597" t="str">
            <v xml:space="preserve">          </v>
          </cell>
          <cell r="K1597">
            <v>7685545</v>
          </cell>
          <cell r="L1597">
            <v>144</v>
          </cell>
          <cell r="M1597" t="str">
            <v xml:space="preserve">EA </v>
          </cell>
          <cell r="N1597">
            <v>20211106</v>
          </cell>
          <cell r="O1597" t="str">
            <v>CNE2</v>
          </cell>
          <cell r="P1597" t="str">
            <v>EN03</v>
          </cell>
          <cell r="Q1597">
            <v>24.22</v>
          </cell>
          <cell r="R1597">
            <v>1</v>
          </cell>
          <cell r="S1597" t="str">
            <v xml:space="preserve"> </v>
          </cell>
          <cell r="T1597" t="str">
            <v xml:space="preserve">USD  </v>
          </cell>
          <cell r="U1597" t="str">
            <v>K</v>
          </cell>
          <cell r="V1597" t="str">
            <v xml:space="preserve"> </v>
          </cell>
          <cell r="W1597" t="str">
            <v xml:space="preserve">          </v>
          </cell>
          <cell r="X1597">
            <v>0</v>
          </cell>
          <cell r="Y1597">
            <v>502720</v>
          </cell>
          <cell r="Z1597">
            <v>42470</v>
          </cell>
          <cell r="AA1597">
            <v>6656</v>
          </cell>
          <cell r="AB1597" t="str">
            <v xml:space="preserve">hoangan     </v>
          </cell>
          <cell r="AC1597" t="str">
            <v xml:space="preserve">CDR22NDST2                                                                                                                          </v>
          </cell>
          <cell r="AD1597" t="str">
            <v xml:space="preserve">CDR22NDST2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7" t="str">
            <v xml:space="preserve"> </v>
          </cell>
          <cell r="AF1597" t="str">
            <v>NP5</v>
          </cell>
          <cell r="AG1597" t="str">
            <v xml:space="preserve">jhudson     </v>
          </cell>
          <cell r="AH1597">
            <v>4502258553</v>
          </cell>
          <cell r="AI1597">
            <v>10</v>
          </cell>
          <cell r="AJ1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7" t="str">
            <v xml:space="preserve">                  </v>
          </cell>
          <cell r="AL1597">
            <v>1000529169</v>
          </cell>
          <cell r="AM1597" t="str">
            <v>X</v>
          </cell>
          <cell r="AN1597" t="str">
            <v>X</v>
          </cell>
          <cell r="AR1597">
            <v>20211007</v>
          </cell>
        </row>
        <row r="1598">
          <cell r="E1598" t="str">
            <v>ARMS4HPEN</v>
          </cell>
          <cell r="F1598">
            <v>310</v>
          </cell>
          <cell r="G1598">
            <v>1000081891</v>
          </cell>
          <cell r="H1598" t="str">
            <v xml:space="preserve">          </v>
          </cell>
          <cell r="I1598" t="str">
            <v xml:space="preserve">          </v>
          </cell>
          <cell r="J1598" t="str">
            <v xml:space="preserve">          </v>
          </cell>
          <cell r="K1598">
            <v>7685545</v>
          </cell>
          <cell r="L1598">
            <v>96</v>
          </cell>
          <cell r="M1598" t="str">
            <v xml:space="preserve">EA </v>
          </cell>
          <cell r="N1598">
            <v>20211023</v>
          </cell>
          <cell r="O1598" t="str">
            <v>CNE2</v>
          </cell>
          <cell r="P1598" t="str">
            <v>EN03</v>
          </cell>
          <cell r="Q1598">
            <v>3.92</v>
          </cell>
          <cell r="R1598">
            <v>1</v>
          </cell>
          <cell r="S1598" t="str">
            <v xml:space="preserve"> </v>
          </cell>
          <cell r="T1598" t="str">
            <v xml:space="preserve">USD  </v>
          </cell>
          <cell r="U1598" t="str">
            <v>K</v>
          </cell>
          <cell r="V1598" t="str">
            <v xml:space="preserve"> </v>
          </cell>
          <cell r="W1598" t="str">
            <v xml:space="preserve">          </v>
          </cell>
          <cell r="X1598">
            <v>0</v>
          </cell>
          <cell r="Y1598">
            <v>502720</v>
          </cell>
          <cell r="Z1598">
            <v>42470</v>
          </cell>
          <cell r="AA1598">
            <v>6656</v>
          </cell>
          <cell r="AB1598" t="str">
            <v xml:space="preserve">rvolkman    </v>
          </cell>
          <cell r="AC1598" t="str">
            <v xml:space="preserve">ARMS4HPEN                                                                                                                           </v>
          </cell>
          <cell r="AD1598" t="str">
            <v xml:space="preserve">ARMS4HPEN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8" t="str">
            <v xml:space="preserve"> </v>
          </cell>
          <cell r="AF1598" t="str">
            <v>NP5</v>
          </cell>
          <cell r="AG1598" t="str">
            <v xml:space="preserve">rjpitkin    </v>
          </cell>
          <cell r="AH1598">
            <v>4502258527</v>
          </cell>
          <cell r="AI1598">
            <v>10</v>
          </cell>
          <cell r="AJ1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8" t="str">
            <v xml:space="preserve">                  </v>
          </cell>
          <cell r="AL1598">
            <v>1000527524</v>
          </cell>
          <cell r="AM1598" t="str">
            <v>X</v>
          </cell>
          <cell r="AN1598" t="str">
            <v>X</v>
          </cell>
          <cell r="AR1598">
            <v>20211007</v>
          </cell>
        </row>
        <row r="1599">
          <cell r="E1599" t="str">
            <v>CDR22NDS2T</v>
          </cell>
          <cell r="F1599">
            <v>310</v>
          </cell>
          <cell r="G1599">
            <v>1000081891</v>
          </cell>
          <cell r="H1599" t="str">
            <v xml:space="preserve">          </v>
          </cell>
          <cell r="I1599" t="str">
            <v xml:space="preserve">          </v>
          </cell>
          <cell r="J1599" t="str">
            <v xml:space="preserve">          </v>
          </cell>
          <cell r="K1599">
            <v>7685545</v>
          </cell>
          <cell r="L1599">
            <v>144</v>
          </cell>
          <cell r="M1599" t="str">
            <v xml:space="preserve">EA </v>
          </cell>
          <cell r="N1599">
            <v>20211106</v>
          </cell>
          <cell r="O1599" t="str">
            <v>CNE2</v>
          </cell>
          <cell r="P1599" t="str">
            <v>EN03</v>
          </cell>
          <cell r="Q1599">
            <v>24.22</v>
          </cell>
          <cell r="R1599">
            <v>1</v>
          </cell>
          <cell r="S1599" t="str">
            <v xml:space="preserve"> </v>
          </cell>
          <cell r="T1599" t="str">
            <v xml:space="preserve">USD  </v>
          </cell>
          <cell r="U1599" t="str">
            <v>K</v>
          </cell>
          <cell r="V1599" t="str">
            <v xml:space="preserve"> </v>
          </cell>
          <cell r="W1599" t="str">
            <v xml:space="preserve">          </v>
          </cell>
          <cell r="X1599">
            <v>0</v>
          </cell>
          <cell r="Y1599">
            <v>502720</v>
          </cell>
          <cell r="Z1599">
            <v>42470</v>
          </cell>
          <cell r="AA1599">
            <v>6656</v>
          </cell>
          <cell r="AB1599" t="str">
            <v xml:space="preserve">hoangan     </v>
          </cell>
          <cell r="AC1599" t="str">
            <v xml:space="preserve">CDR22NDS2T                                                                                                                          </v>
          </cell>
          <cell r="AD1599" t="str">
            <v xml:space="preserve">CDR22NDS2T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9" t="str">
            <v xml:space="preserve"> </v>
          </cell>
          <cell r="AF1599" t="str">
            <v>NP5</v>
          </cell>
          <cell r="AG1599" t="str">
            <v xml:space="preserve">jhudson     </v>
          </cell>
          <cell r="AH1599">
            <v>4502258554</v>
          </cell>
          <cell r="AI1599">
            <v>10</v>
          </cell>
          <cell r="AJ1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9" t="str">
            <v xml:space="preserve">                  </v>
          </cell>
          <cell r="AL1599">
            <v>1000529169</v>
          </cell>
          <cell r="AM1599" t="str">
            <v>X</v>
          </cell>
          <cell r="AN1599" t="str">
            <v>X</v>
          </cell>
          <cell r="AR1599">
            <v>20211007</v>
          </cell>
        </row>
        <row r="1600">
          <cell r="E1600" t="str">
            <v>ARMS2CSCO</v>
          </cell>
          <cell r="F1600">
            <v>310</v>
          </cell>
          <cell r="G1600">
            <v>1000081891</v>
          </cell>
          <cell r="H1600" t="str">
            <v xml:space="preserve">          </v>
          </cell>
          <cell r="I1600" t="str">
            <v xml:space="preserve">          </v>
          </cell>
          <cell r="J1600" t="str">
            <v xml:space="preserve">          </v>
          </cell>
          <cell r="K1600">
            <v>7685545</v>
          </cell>
          <cell r="L1600">
            <v>48</v>
          </cell>
          <cell r="M1600" t="str">
            <v xml:space="preserve">EA </v>
          </cell>
          <cell r="N1600">
            <v>20211023</v>
          </cell>
          <cell r="O1600" t="str">
            <v>CNE2</v>
          </cell>
          <cell r="P1600" t="str">
            <v>EN03</v>
          </cell>
          <cell r="Q1600">
            <v>4.3600000000000003</v>
          </cell>
          <cell r="R1600">
            <v>1</v>
          </cell>
          <cell r="S1600" t="str">
            <v xml:space="preserve"> </v>
          </cell>
          <cell r="T1600" t="str">
            <v xml:space="preserve">USD  </v>
          </cell>
          <cell r="U1600" t="str">
            <v>K</v>
          </cell>
          <cell r="V1600" t="str">
            <v xml:space="preserve"> </v>
          </cell>
          <cell r="W1600" t="str">
            <v xml:space="preserve">          </v>
          </cell>
          <cell r="X1600">
            <v>0</v>
          </cell>
          <cell r="Y1600">
            <v>502720</v>
          </cell>
          <cell r="Z1600">
            <v>42470</v>
          </cell>
          <cell r="AA1600">
            <v>6656</v>
          </cell>
          <cell r="AB1600" t="str">
            <v xml:space="preserve">rvolkman    </v>
          </cell>
          <cell r="AC1600" t="str">
            <v xml:space="preserve">ARMS2CSCO                                                                                                                           </v>
          </cell>
          <cell r="AD1600" t="str">
            <v xml:space="preserve">ARMS2CSCO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0" t="str">
            <v xml:space="preserve"> </v>
          </cell>
          <cell r="AF1600" t="str">
            <v>NP5</v>
          </cell>
          <cell r="AG1600" t="str">
            <v xml:space="preserve">rjpitkin    </v>
          </cell>
          <cell r="AH1600">
            <v>4502258528</v>
          </cell>
          <cell r="AI1600">
            <v>10</v>
          </cell>
          <cell r="AJ1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0" t="str">
            <v xml:space="preserve">                  </v>
          </cell>
          <cell r="AL1600">
            <v>1000527524</v>
          </cell>
          <cell r="AM1600" t="str">
            <v>X</v>
          </cell>
          <cell r="AN1600" t="str">
            <v>X</v>
          </cell>
          <cell r="AR1600">
            <v>20211007</v>
          </cell>
        </row>
        <row r="1601">
          <cell r="E1601" t="str">
            <v>ARSS2HPEN</v>
          </cell>
          <cell r="F1601">
            <v>310</v>
          </cell>
          <cell r="G1601">
            <v>1000081891</v>
          </cell>
          <cell r="H1601" t="str">
            <v xml:space="preserve">          </v>
          </cell>
          <cell r="I1601" t="str">
            <v xml:space="preserve">          </v>
          </cell>
          <cell r="J1601" t="str">
            <v xml:space="preserve">          </v>
          </cell>
          <cell r="K1601">
            <v>7685545</v>
          </cell>
          <cell r="L1601">
            <v>88</v>
          </cell>
          <cell r="M1601" t="str">
            <v xml:space="preserve">EA </v>
          </cell>
          <cell r="N1601">
            <v>20211023</v>
          </cell>
          <cell r="O1601" t="str">
            <v>CNE2</v>
          </cell>
          <cell r="P1601" t="str">
            <v>EN03</v>
          </cell>
          <cell r="Q1601">
            <v>4.3600000000000003</v>
          </cell>
          <cell r="R1601">
            <v>1</v>
          </cell>
          <cell r="S1601" t="str">
            <v xml:space="preserve"> </v>
          </cell>
          <cell r="T1601" t="str">
            <v xml:space="preserve">USD  </v>
          </cell>
          <cell r="U1601" t="str">
            <v>K</v>
          </cell>
          <cell r="V1601" t="str">
            <v xml:space="preserve"> </v>
          </cell>
          <cell r="W1601" t="str">
            <v xml:space="preserve">          </v>
          </cell>
          <cell r="X1601">
            <v>0</v>
          </cell>
          <cell r="Y1601">
            <v>502720</v>
          </cell>
          <cell r="Z1601">
            <v>42470</v>
          </cell>
          <cell r="AA1601">
            <v>6656</v>
          </cell>
          <cell r="AB1601" t="str">
            <v xml:space="preserve">rvolkman    </v>
          </cell>
          <cell r="AC1601" t="str">
            <v xml:space="preserve">ARSS2HPEN                                                                                                                           </v>
          </cell>
          <cell r="AD1601" t="str">
            <v xml:space="preserve">ARSS2HPEN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1" t="str">
            <v xml:space="preserve"> </v>
          </cell>
          <cell r="AF1601" t="str">
            <v>NP5</v>
          </cell>
          <cell r="AG1601" t="str">
            <v xml:space="preserve">rjpitkin    </v>
          </cell>
          <cell r="AH1601">
            <v>4502258529</v>
          </cell>
          <cell r="AI1601">
            <v>10</v>
          </cell>
          <cell r="AJ1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1" t="str">
            <v xml:space="preserve">                  </v>
          </cell>
          <cell r="AL1601">
            <v>1000527524</v>
          </cell>
          <cell r="AM1601" t="str">
            <v>X</v>
          </cell>
          <cell r="AN1601" t="str">
            <v>X</v>
          </cell>
          <cell r="AR1601">
            <v>20211007</v>
          </cell>
        </row>
        <row r="1602">
          <cell r="E1602" t="str">
            <v>ARSS4HPEN</v>
          </cell>
          <cell r="F1602">
            <v>310</v>
          </cell>
          <cell r="G1602">
            <v>1000081891</v>
          </cell>
          <cell r="H1602" t="str">
            <v xml:space="preserve">          </v>
          </cell>
          <cell r="I1602" t="str">
            <v xml:space="preserve">          </v>
          </cell>
          <cell r="J1602" t="str">
            <v xml:space="preserve">          </v>
          </cell>
          <cell r="K1602">
            <v>7685545</v>
          </cell>
          <cell r="L1602">
            <v>96</v>
          </cell>
          <cell r="M1602" t="str">
            <v xml:space="preserve">EA </v>
          </cell>
          <cell r="N1602">
            <v>20211023</v>
          </cell>
          <cell r="O1602" t="str">
            <v>CNE2</v>
          </cell>
          <cell r="P1602" t="str">
            <v>EN03</v>
          </cell>
          <cell r="Q1602">
            <v>3.92</v>
          </cell>
          <cell r="R1602">
            <v>1</v>
          </cell>
          <cell r="S1602" t="str">
            <v xml:space="preserve"> </v>
          </cell>
          <cell r="T1602" t="str">
            <v xml:space="preserve">USD  </v>
          </cell>
          <cell r="U1602" t="str">
            <v>K</v>
          </cell>
          <cell r="V1602" t="str">
            <v xml:space="preserve"> </v>
          </cell>
          <cell r="W1602" t="str">
            <v xml:space="preserve">          </v>
          </cell>
          <cell r="X1602">
            <v>0</v>
          </cell>
          <cell r="Y1602">
            <v>502720</v>
          </cell>
          <cell r="Z1602">
            <v>42470</v>
          </cell>
          <cell r="AA1602">
            <v>6656</v>
          </cell>
          <cell r="AB1602" t="str">
            <v xml:space="preserve">rvolkman    </v>
          </cell>
          <cell r="AC1602" t="str">
            <v xml:space="preserve">ARSS4HPEN                                                                                                                           </v>
          </cell>
          <cell r="AD1602" t="str">
            <v xml:space="preserve">ARSS4HPEN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2" t="str">
            <v xml:space="preserve"> </v>
          </cell>
          <cell r="AF1602" t="str">
            <v>NP5</v>
          </cell>
          <cell r="AG1602" t="str">
            <v xml:space="preserve">rjpitkin    </v>
          </cell>
          <cell r="AH1602">
            <v>4502258530</v>
          </cell>
          <cell r="AI1602">
            <v>10</v>
          </cell>
          <cell r="AJ1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2" t="str">
            <v xml:space="preserve">                  </v>
          </cell>
          <cell r="AL1602">
            <v>1000527524</v>
          </cell>
          <cell r="AM1602" t="str">
            <v>X</v>
          </cell>
          <cell r="AN1602" t="str">
            <v>X</v>
          </cell>
          <cell r="AR1602">
            <v>20211007</v>
          </cell>
        </row>
        <row r="1603">
          <cell r="E1603" t="str">
            <v>ARSS8HPEN</v>
          </cell>
          <cell r="F1603">
            <v>310</v>
          </cell>
          <cell r="G1603">
            <v>1000081891</v>
          </cell>
          <cell r="H1603" t="str">
            <v xml:space="preserve">          </v>
          </cell>
          <cell r="I1603" t="str">
            <v xml:space="preserve">          </v>
          </cell>
          <cell r="J1603" t="str">
            <v xml:space="preserve">          </v>
          </cell>
          <cell r="K1603">
            <v>7685545</v>
          </cell>
          <cell r="L1603">
            <v>92</v>
          </cell>
          <cell r="M1603" t="str">
            <v xml:space="preserve">EA </v>
          </cell>
          <cell r="N1603">
            <v>20211023</v>
          </cell>
          <cell r="O1603" t="str">
            <v>CNE2</v>
          </cell>
          <cell r="P1603" t="str">
            <v>EN03</v>
          </cell>
          <cell r="Q1603">
            <v>3.91</v>
          </cell>
          <cell r="R1603">
            <v>1</v>
          </cell>
          <cell r="S1603" t="str">
            <v xml:space="preserve"> </v>
          </cell>
          <cell r="T1603" t="str">
            <v xml:space="preserve">USD  </v>
          </cell>
          <cell r="U1603" t="str">
            <v>K</v>
          </cell>
          <cell r="V1603" t="str">
            <v xml:space="preserve"> </v>
          </cell>
          <cell r="W1603" t="str">
            <v xml:space="preserve">          </v>
          </cell>
          <cell r="X1603">
            <v>0</v>
          </cell>
          <cell r="Y1603">
            <v>502720</v>
          </cell>
          <cell r="Z1603">
            <v>42470</v>
          </cell>
          <cell r="AA1603">
            <v>6656</v>
          </cell>
          <cell r="AB1603" t="str">
            <v xml:space="preserve">rvolkman    </v>
          </cell>
          <cell r="AC1603" t="str">
            <v xml:space="preserve">ARSS8HPEN                                                                                                                           </v>
          </cell>
          <cell r="AD1603" t="str">
            <v xml:space="preserve">ARSS8HPEN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3" t="str">
            <v xml:space="preserve"> </v>
          </cell>
          <cell r="AF1603" t="str">
            <v>NP5</v>
          </cell>
          <cell r="AG1603" t="str">
            <v xml:space="preserve">rjpitkin    </v>
          </cell>
          <cell r="AH1603">
            <v>4502258531</v>
          </cell>
          <cell r="AI1603">
            <v>10</v>
          </cell>
          <cell r="AJ1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3" t="str">
            <v xml:space="preserve">                  </v>
          </cell>
          <cell r="AL1603">
            <v>1000527524</v>
          </cell>
          <cell r="AM1603" t="str">
            <v>X</v>
          </cell>
          <cell r="AN1603" t="str">
            <v>X</v>
          </cell>
          <cell r="AR1603">
            <v>20211007</v>
          </cell>
        </row>
        <row r="1604">
          <cell r="E1604" t="str">
            <v>ARSS2CSCO</v>
          </cell>
          <cell r="F1604">
            <v>310</v>
          </cell>
          <cell r="G1604">
            <v>1000081891</v>
          </cell>
          <cell r="H1604" t="str">
            <v xml:space="preserve">          </v>
          </cell>
          <cell r="I1604" t="str">
            <v xml:space="preserve">          </v>
          </cell>
          <cell r="J1604" t="str">
            <v xml:space="preserve">          </v>
          </cell>
          <cell r="K1604">
            <v>7685545</v>
          </cell>
          <cell r="L1604">
            <v>64</v>
          </cell>
          <cell r="M1604" t="str">
            <v xml:space="preserve">EA </v>
          </cell>
          <cell r="N1604">
            <v>20211023</v>
          </cell>
          <cell r="O1604" t="str">
            <v>CNE2</v>
          </cell>
          <cell r="P1604" t="str">
            <v>EN03</v>
          </cell>
          <cell r="Q1604">
            <v>4.3600000000000003</v>
          </cell>
          <cell r="R1604">
            <v>1</v>
          </cell>
          <cell r="S1604" t="str">
            <v xml:space="preserve"> </v>
          </cell>
          <cell r="T1604" t="str">
            <v xml:space="preserve">USD  </v>
          </cell>
          <cell r="U1604" t="str">
            <v>K</v>
          </cell>
          <cell r="V1604" t="str">
            <v xml:space="preserve"> </v>
          </cell>
          <cell r="W1604" t="str">
            <v xml:space="preserve">          </v>
          </cell>
          <cell r="X1604">
            <v>0</v>
          </cell>
          <cell r="Y1604">
            <v>502720</v>
          </cell>
          <cell r="Z1604">
            <v>42470</v>
          </cell>
          <cell r="AA1604">
            <v>6656</v>
          </cell>
          <cell r="AB1604" t="str">
            <v xml:space="preserve">rvolkman    </v>
          </cell>
          <cell r="AC1604" t="str">
            <v xml:space="preserve">ARSS2CSCO                                                                                                                           </v>
          </cell>
          <cell r="AD1604" t="str">
            <v xml:space="preserve">ARSS2CSCO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4" t="str">
            <v xml:space="preserve"> </v>
          </cell>
          <cell r="AF1604" t="str">
            <v>NP5</v>
          </cell>
          <cell r="AG1604" t="str">
            <v xml:space="preserve">rjpitkin    </v>
          </cell>
          <cell r="AH1604">
            <v>4502258532</v>
          </cell>
          <cell r="AI1604">
            <v>10</v>
          </cell>
          <cell r="AJ1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4" t="str">
            <v xml:space="preserve">                  </v>
          </cell>
          <cell r="AL1604">
            <v>1000527524</v>
          </cell>
          <cell r="AM1604" t="str">
            <v>X</v>
          </cell>
          <cell r="AN1604" t="str">
            <v>X</v>
          </cell>
          <cell r="AR1604">
            <v>20211007</v>
          </cell>
        </row>
        <row r="1605">
          <cell r="E1605" t="str">
            <v>ARRS2PIPTC</v>
          </cell>
          <cell r="F1605">
            <v>310</v>
          </cell>
          <cell r="G1605">
            <v>1000081891</v>
          </cell>
          <cell r="H1605" t="str">
            <v xml:space="preserve">          </v>
          </cell>
          <cell r="I1605" t="str">
            <v xml:space="preserve">          </v>
          </cell>
          <cell r="J1605" t="str">
            <v xml:space="preserve">          </v>
          </cell>
          <cell r="K1605">
            <v>7685545</v>
          </cell>
          <cell r="L1605">
            <v>16</v>
          </cell>
          <cell r="M1605" t="str">
            <v xml:space="preserve">EA </v>
          </cell>
          <cell r="N1605">
            <v>20211016</v>
          </cell>
          <cell r="O1605" t="str">
            <v>CNE2</v>
          </cell>
          <cell r="P1605" t="str">
            <v>EN03</v>
          </cell>
          <cell r="Q1605">
            <v>42.27</v>
          </cell>
          <cell r="R1605">
            <v>1</v>
          </cell>
          <cell r="S1605" t="str">
            <v xml:space="preserve"> </v>
          </cell>
          <cell r="T1605" t="str">
            <v xml:space="preserve">USD  </v>
          </cell>
          <cell r="U1605" t="str">
            <v>K</v>
          </cell>
          <cell r="V1605" t="str">
            <v xml:space="preserve"> </v>
          </cell>
          <cell r="W1605" t="str">
            <v xml:space="preserve">          </v>
          </cell>
          <cell r="X1605">
            <v>0</v>
          </cell>
          <cell r="Y1605">
            <v>502720</v>
          </cell>
          <cell r="Z1605">
            <v>42470</v>
          </cell>
          <cell r="AA1605">
            <v>6656</v>
          </cell>
          <cell r="AB1605" t="str">
            <v xml:space="preserve">rvolkman    </v>
          </cell>
          <cell r="AC1605" t="str">
            <v xml:space="preserve">ARRS2PIPTC                                                                                                                          </v>
          </cell>
          <cell r="AD1605" t="str">
            <v xml:space="preserve">ARRS2PIPTC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5" t="str">
            <v xml:space="preserve"> </v>
          </cell>
          <cell r="AF1605" t="str">
            <v>NP5</v>
          </cell>
          <cell r="AG1605" t="str">
            <v xml:space="preserve">rjpitkin    </v>
          </cell>
          <cell r="AH1605">
            <v>4502258533</v>
          </cell>
          <cell r="AI1605">
            <v>10</v>
          </cell>
          <cell r="AJ1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5" t="str">
            <v xml:space="preserve">                  </v>
          </cell>
          <cell r="AL1605">
            <v>1000528912</v>
          </cell>
          <cell r="AM1605" t="str">
            <v>X</v>
          </cell>
          <cell r="AN1605" t="str">
            <v>X</v>
          </cell>
          <cell r="AR1605">
            <v>20211007</v>
          </cell>
        </row>
        <row r="1606">
          <cell r="E1606" t="str">
            <v>APS12DEB03</v>
          </cell>
          <cell r="F1606">
            <v>310</v>
          </cell>
          <cell r="G1606">
            <v>1000081891</v>
          </cell>
          <cell r="H1606" t="str">
            <v xml:space="preserve">          </v>
          </cell>
          <cell r="I1606" t="str">
            <v xml:space="preserve">          </v>
          </cell>
          <cell r="J1606" t="str">
            <v xml:space="preserve">          </v>
          </cell>
          <cell r="K1606">
            <v>7685545</v>
          </cell>
          <cell r="L1606">
            <v>64</v>
          </cell>
          <cell r="M1606" t="str">
            <v xml:space="preserve">EA </v>
          </cell>
          <cell r="N1606">
            <v>20211030</v>
          </cell>
          <cell r="O1606" t="str">
            <v>CNE2</v>
          </cell>
          <cell r="P1606" t="str">
            <v>EN03</v>
          </cell>
          <cell r="Q1606">
            <v>26.5</v>
          </cell>
          <cell r="R1606">
            <v>1</v>
          </cell>
          <cell r="S1606" t="str">
            <v xml:space="preserve"> </v>
          </cell>
          <cell r="T1606" t="str">
            <v xml:space="preserve">USD  </v>
          </cell>
          <cell r="U1606" t="str">
            <v>K</v>
          </cell>
          <cell r="V1606" t="str">
            <v xml:space="preserve"> </v>
          </cell>
          <cell r="W1606" t="str">
            <v xml:space="preserve">          </v>
          </cell>
          <cell r="X1606">
            <v>0</v>
          </cell>
          <cell r="Y1606">
            <v>502720</v>
          </cell>
          <cell r="Z1606">
            <v>42470</v>
          </cell>
          <cell r="AA1606">
            <v>6656</v>
          </cell>
          <cell r="AB1606" t="str">
            <v xml:space="preserve">rvolkman    </v>
          </cell>
          <cell r="AC1606" t="str">
            <v xml:space="preserve">APS12DEB03                                                                                                                          </v>
          </cell>
          <cell r="AD1606" t="str">
            <v xml:space="preserve">APS12DEB03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6" t="str">
            <v xml:space="preserve"> </v>
          </cell>
          <cell r="AF1606" t="str">
            <v>NP5</v>
          </cell>
          <cell r="AG1606" t="str">
            <v xml:space="preserve">rjpitkin    </v>
          </cell>
          <cell r="AH1606">
            <v>4502261509</v>
          </cell>
          <cell r="AI1606">
            <v>10</v>
          </cell>
          <cell r="AJ1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6" t="str">
            <v xml:space="preserve">                  </v>
          </cell>
          <cell r="AL1606">
            <v>1000527530</v>
          </cell>
          <cell r="AM1606" t="str">
            <v>X</v>
          </cell>
          <cell r="AN1606" t="str">
            <v>X</v>
          </cell>
          <cell r="AR1606">
            <v>20211014</v>
          </cell>
        </row>
        <row r="1607">
          <cell r="E1607" t="str">
            <v>EH45ES0SC</v>
          </cell>
          <cell r="F1607">
            <v>310</v>
          </cell>
          <cell r="G1607">
            <v>1000016047</v>
          </cell>
          <cell r="H1607" t="str">
            <v xml:space="preserve">          </v>
          </cell>
          <cell r="I1607" t="str">
            <v xml:space="preserve">          </v>
          </cell>
          <cell r="J1607" t="str">
            <v xml:space="preserve">          </v>
          </cell>
          <cell r="K1607">
            <v>7685545</v>
          </cell>
          <cell r="L1607">
            <v>16</v>
          </cell>
          <cell r="M1607" t="str">
            <v xml:space="preserve">EA </v>
          </cell>
          <cell r="N1607">
            <v>20211106</v>
          </cell>
          <cell r="O1607" t="str">
            <v>CNE2</v>
          </cell>
          <cell r="P1607" t="str">
            <v>EN01</v>
          </cell>
          <cell r="Q1607">
            <v>5.3</v>
          </cell>
          <cell r="R1607">
            <v>1</v>
          </cell>
          <cell r="S1607" t="str">
            <v xml:space="preserve"> </v>
          </cell>
          <cell r="T1607" t="str">
            <v xml:space="preserve">USD  </v>
          </cell>
          <cell r="U1607" t="str">
            <v>K</v>
          </cell>
          <cell r="V1607" t="str">
            <v xml:space="preserve"> </v>
          </cell>
          <cell r="W1607" t="str">
            <v xml:space="preserve">          </v>
          </cell>
          <cell r="X1607">
            <v>0</v>
          </cell>
          <cell r="Y1607">
            <v>502720</v>
          </cell>
          <cell r="Z1607">
            <v>42470</v>
          </cell>
          <cell r="AA1607">
            <v>6656</v>
          </cell>
          <cell r="AB1607" t="str">
            <v xml:space="preserve">ggaba       </v>
          </cell>
          <cell r="AC1607" t="str">
            <v xml:space="preserve">EH45ES0SC                                                                                                                           </v>
          </cell>
          <cell r="AD1607" t="str">
            <v xml:space="preserve">EH45ES0SC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7" t="str">
            <v xml:space="preserve"> </v>
          </cell>
          <cell r="AF1607" t="str">
            <v>NP5</v>
          </cell>
          <cell r="AG1607" t="str">
            <v xml:space="preserve">hkhong      </v>
          </cell>
          <cell r="AH1607">
            <v>4502261518</v>
          </cell>
          <cell r="AI1607">
            <v>10</v>
          </cell>
          <cell r="AJ1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7" t="str">
            <v xml:space="preserve">                  </v>
          </cell>
          <cell r="AL1607">
            <v>1000523996</v>
          </cell>
          <cell r="AM1607" t="str">
            <v>X</v>
          </cell>
          <cell r="AN1607" t="str">
            <v>X</v>
          </cell>
          <cell r="AR1607">
            <v>20211014</v>
          </cell>
        </row>
        <row r="1608">
          <cell r="E1608" t="str">
            <v>EH45ES0PC</v>
          </cell>
          <cell r="F1608">
            <v>310</v>
          </cell>
          <cell r="G1608">
            <v>1000016047</v>
          </cell>
          <cell r="H1608" t="str">
            <v xml:space="preserve">          </v>
          </cell>
          <cell r="I1608" t="str">
            <v xml:space="preserve">          </v>
          </cell>
          <cell r="J1608" t="str">
            <v xml:space="preserve">          </v>
          </cell>
          <cell r="K1608">
            <v>7685545</v>
          </cell>
          <cell r="L1608">
            <v>16</v>
          </cell>
          <cell r="M1608" t="str">
            <v xml:space="preserve">EA </v>
          </cell>
          <cell r="N1608">
            <v>20211106</v>
          </cell>
          <cell r="O1608" t="str">
            <v>CNE2</v>
          </cell>
          <cell r="P1608" t="str">
            <v>EN01</v>
          </cell>
          <cell r="Q1608">
            <v>5.3</v>
          </cell>
          <cell r="R1608">
            <v>1</v>
          </cell>
          <cell r="S1608" t="str">
            <v xml:space="preserve"> </v>
          </cell>
          <cell r="T1608" t="str">
            <v xml:space="preserve">USD  </v>
          </cell>
          <cell r="U1608" t="str">
            <v>K</v>
          </cell>
          <cell r="V1608" t="str">
            <v xml:space="preserve"> </v>
          </cell>
          <cell r="W1608" t="str">
            <v xml:space="preserve">          </v>
          </cell>
          <cell r="X1608">
            <v>0</v>
          </cell>
          <cell r="Y1608">
            <v>502720</v>
          </cell>
          <cell r="Z1608">
            <v>42470</v>
          </cell>
          <cell r="AA1608">
            <v>6656</v>
          </cell>
          <cell r="AB1608" t="str">
            <v xml:space="preserve">ggaba       </v>
          </cell>
          <cell r="AC1608" t="str">
            <v xml:space="preserve">EH45ES0PC                                                                                                                           </v>
          </cell>
          <cell r="AD1608" t="str">
            <v xml:space="preserve">EH45ES0PC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8" t="str">
            <v xml:space="preserve"> </v>
          </cell>
          <cell r="AF1608" t="str">
            <v>NP5</v>
          </cell>
          <cell r="AG1608" t="str">
            <v xml:space="preserve">hkhong      </v>
          </cell>
          <cell r="AH1608">
            <v>4502261519</v>
          </cell>
          <cell r="AI1608">
            <v>10</v>
          </cell>
          <cell r="AJ1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8" t="str">
            <v xml:space="preserve">                  </v>
          </cell>
          <cell r="AL1608">
            <v>1000523996</v>
          </cell>
          <cell r="AM1608" t="str">
            <v>X</v>
          </cell>
          <cell r="AN1608" t="str">
            <v>X</v>
          </cell>
          <cell r="AR1608">
            <v>20211014</v>
          </cell>
        </row>
        <row r="1609">
          <cell r="E1609" t="str">
            <v>EH45ES0S</v>
          </cell>
          <cell r="F1609">
            <v>310</v>
          </cell>
          <cell r="G1609">
            <v>1000016047</v>
          </cell>
          <cell r="H1609" t="str">
            <v xml:space="preserve">          </v>
          </cell>
          <cell r="I1609" t="str">
            <v xml:space="preserve">          </v>
          </cell>
          <cell r="J1609" t="str">
            <v xml:space="preserve">          </v>
          </cell>
          <cell r="K1609">
            <v>7685545</v>
          </cell>
          <cell r="L1609">
            <v>16</v>
          </cell>
          <cell r="M1609" t="str">
            <v xml:space="preserve">EA </v>
          </cell>
          <cell r="N1609">
            <v>20211106</v>
          </cell>
          <cell r="O1609" t="str">
            <v>CNE2</v>
          </cell>
          <cell r="P1609" t="str">
            <v>EN01</v>
          </cell>
          <cell r="Q1609">
            <v>5.3</v>
          </cell>
          <cell r="R1609">
            <v>1</v>
          </cell>
          <cell r="S1609" t="str">
            <v xml:space="preserve"> </v>
          </cell>
          <cell r="T1609" t="str">
            <v xml:space="preserve">USD  </v>
          </cell>
          <cell r="U1609" t="str">
            <v>K</v>
          </cell>
          <cell r="V1609" t="str">
            <v xml:space="preserve"> </v>
          </cell>
          <cell r="W1609" t="str">
            <v xml:space="preserve">          </v>
          </cell>
          <cell r="X1609">
            <v>0</v>
          </cell>
          <cell r="Y1609">
            <v>502720</v>
          </cell>
          <cell r="Z1609">
            <v>42470</v>
          </cell>
          <cell r="AA1609">
            <v>6656</v>
          </cell>
          <cell r="AB1609" t="str">
            <v xml:space="preserve">ggaba       </v>
          </cell>
          <cell r="AC1609" t="str">
            <v xml:space="preserve">EH45ES0S                                                                                                                            </v>
          </cell>
          <cell r="AD1609" t="str">
            <v xml:space="preserve">EH45ES0S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9" t="str">
            <v xml:space="preserve"> </v>
          </cell>
          <cell r="AF1609" t="str">
            <v>NP5</v>
          </cell>
          <cell r="AG1609" t="str">
            <v xml:space="preserve">hkhong      </v>
          </cell>
          <cell r="AH1609">
            <v>4502261520</v>
          </cell>
          <cell r="AI1609">
            <v>10</v>
          </cell>
          <cell r="AJ1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9" t="str">
            <v xml:space="preserve">                  </v>
          </cell>
          <cell r="AL1609">
            <v>1000523996</v>
          </cell>
          <cell r="AM1609" t="str">
            <v>X</v>
          </cell>
          <cell r="AN1609" t="str">
            <v>X</v>
          </cell>
          <cell r="AR1609">
            <v>20211014</v>
          </cell>
        </row>
        <row r="1610">
          <cell r="E1610" t="str">
            <v>EH41ES0S</v>
          </cell>
          <cell r="F1610">
            <v>310</v>
          </cell>
          <cell r="G1610">
            <v>1000016047</v>
          </cell>
          <cell r="H1610" t="str">
            <v xml:space="preserve">          </v>
          </cell>
          <cell r="I1610" t="str">
            <v xml:space="preserve">          </v>
          </cell>
          <cell r="J1610" t="str">
            <v xml:space="preserve">          </v>
          </cell>
          <cell r="K1610">
            <v>7685545</v>
          </cell>
          <cell r="L1610">
            <v>16</v>
          </cell>
          <cell r="M1610" t="str">
            <v xml:space="preserve">EA </v>
          </cell>
          <cell r="N1610">
            <v>20211106</v>
          </cell>
          <cell r="O1610" t="str">
            <v>CNE2</v>
          </cell>
          <cell r="P1610" t="str">
            <v>EN01</v>
          </cell>
          <cell r="Q1610">
            <v>5.3</v>
          </cell>
          <cell r="R1610">
            <v>1</v>
          </cell>
          <cell r="S1610" t="str">
            <v xml:space="preserve"> </v>
          </cell>
          <cell r="T1610" t="str">
            <v xml:space="preserve">USD  </v>
          </cell>
          <cell r="U1610" t="str">
            <v>K</v>
          </cell>
          <cell r="V1610" t="str">
            <v xml:space="preserve"> </v>
          </cell>
          <cell r="W1610" t="str">
            <v xml:space="preserve">          </v>
          </cell>
          <cell r="X1610">
            <v>0</v>
          </cell>
          <cell r="Y1610">
            <v>502720</v>
          </cell>
          <cell r="Z1610">
            <v>42470</v>
          </cell>
          <cell r="AA1610">
            <v>6656</v>
          </cell>
          <cell r="AB1610" t="str">
            <v xml:space="preserve">ggaba       </v>
          </cell>
          <cell r="AC1610" t="str">
            <v xml:space="preserve">EH41ES0S                                                                                                                            </v>
          </cell>
          <cell r="AD1610" t="str">
            <v xml:space="preserve">EH41ES0S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0" t="str">
            <v xml:space="preserve"> </v>
          </cell>
          <cell r="AF1610" t="str">
            <v>NP5</v>
          </cell>
          <cell r="AG1610" t="str">
            <v xml:space="preserve">hkhong      </v>
          </cell>
          <cell r="AH1610">
            <v>4502261521</v>
          </cell>
          <cell r="AI1610">
            <v>10</v>
          </cell>
          <cell r="AJ1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0" t="str">
            <v xml:space="preserve">                  </v>
          </cell>
          <cell r="AL1610">
            <v>1000523996</v>
          </cell>
          <cell r="AM1610" t="str">
            <v>X</v>
          </cell>
          <cell r="AN1610" t="str">
            <v>X</v>
          </cell>
          <cell r="AR1610">
            <v>20211014</v>
          </cell>
        </row>
        <row r="1611">
          <cell r="E1611" t="str">
            <v>EH41ES0SC</v>
          </cell>
          <cell r="F1611">
            <v>310</v>
          </cell>
          <cell r="G1611">
            <v>1000016047</v>
          </cell>
          <cell r="H1611" t="str">
            <v xml:space="preserve">          </v>
          </cell>
          <cell r="I1611" t="str">
            <v xml:space="preserve">          </v>
          </cell>
          <cell r="J1611" t="str">
            <v xml:space="preserve">          </v>
          </cell>
          <cell r="K1611">
            <v>7685545</v>
          </cell>
          <cell r="L1611">
            <v>16</v>
          </cell>
          <cell r="M1611" t="str">
            <v xml:space="preserve">EA </v>
          </cell>
          <cell r="N1611">
            <v>20211106</v>
          </cell>
          <cell r="O1611" t="str">
            <v>CNE2</v>
          </cell>
          <cell r="P1611" t="str">
            <v>EN01</v>
          </cell>
          <cell r="Q1611">
            <v>5.3</v>
          </cell>
          <cell r="R1611">
            <v>1</v>
          </cell>
          <cell r="S1611" t="str">
            <v xml:space="preserve"> </v>
          </cell>
          <cell r="T1611" t="str">
            <v xml:space="preserve">USD  </v>
          </cell>
          <cell r="U1611" t="str">
            <v>K</v>
          </cell>
          <cell r="V1611" t="str">
            <v xml:space="preserve"> </v>
          </cell>
          <cell r="W1611" t="str">
            <v xml:space="preserve">          </v>
          </cell>
          <cell r="X1611">
            <v>0</v>
          </cell>
          <cell r="Y1611">
            <v>502720</v>
          </cell>
          <cell r="Z1611">
            <v>42470</v>
          </cell>
          <cell r="AA1611">
            <v>6656</v>
          </cell>
          <cell r="AB1611" t="str">
            <v xml:space="preserve">ggaba       </v>
          </cell>
          <cell r="AC1611" t="str">
            <v xml:space="preserve">EH41ES0SC                                                                                                                           </v>
          </cell>
          <cell r="AD1611" t="str">
            <v xml:space="preserve">EH41ES0SC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1" t="str">
            <v xml:space="preserve"> </v>
          </cell>
          <cell r="AF1611" t="str">
            <v>NP5</v>
          </cell>
          <cell r="AG1611" t="str">
            <v xml:space="preserve">hkhong      </v>
          </cell>
          <cell r="AH1611">
            <v>4502261522</v>
          </cell>
          <cell r="AI1611">
            <v>10</v>
          </cell>
          <cell r="AJ1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1" t="str">
            <v xml:space="preserve">                  </v>
          </cell>
          <cell r="AL1611">
            <v>1000523996</v>
          </cell>
          <cell r="AM1611" t="str">
            <v>X</v>
          </cell>
          <cell r="AN1611" t="str">
            <v>X</v>
          </cell>
          <cell r="AR1611">
            <v>20211014</v>
          </cell>
        </row>
        <row r="1612">
          <cell r="E1612" t="str">
            <v>EH41ES0P</v>
          </cell>
          <cell r="F1612">
            <v>310</v>
          </cell>
          <cell r="G1612">
            <v>1000016047</v>
          </cell>
          <cell r="H1612" t="str">
            <v xml:space="preserve">          </v>
          </cell>
          <cell r="I1612" t="str">
            <v xml:space="preserve">          </v>
          </cell>
          <cell r="J1612" t="str">
            <v xml:space="preserve">          </v>
          </cell>
          <cell r="K1612">
            <v>7685545</v>
          </cell>
          <cell r="L1612">
            <v>32</v>
          </cell>
          <cell r="M1612" t="str">
            <v xml:space="preserve">EA </v>
          </cell>
          <cell r="N1612">
            <v>20211106</v>
          </cell>
          <cell r="O1612" t="str">
            <v>CNE2</v>
          </cell>
          <cell r="P1612" t="str">
            <v>EN01</v>
          </cell>
          <cell r="Q1612">
            <v>5.3</v>
          </cell>
          <cell r="R1612">
            <v>1</v>
          </cell>
          <cell r="S1612" t="str">
            <v xml:space="preserve"> </v>
          </cell>
          <cell r="T1612" t="str">
            <v xml:space="preserve">USD  </v>
          </cell>
          <cell r="U1612" t="str">
            <v>K</v>
          </cell>
          <cell r="V1612" t="str">
            <v xml:space="preserve"> </v>
          </cell>
          <cell r="W1612" t="str">
            <v xml:space="preserve">          </v>
          </cell>
          <cell r="X1612">
            <v>0</v>
          </cell>
          <cell r="Y1612">
            <v>502720</v>
          </cell>
          <cell r="Z1612">
            <v>42470</v>
          </cell>
          <cell r="AA1612">
            <v>6656</v>
          </cell>
          <cell r="AB1612" t="str">
            <v xml:space="preserve">ggaba       </v>
          </cell>
          <cell r="AC1612" t="str">
            <v xml:space="preserve">EH41ES0P                                                                                                                            </v>
          </cell>
          <cell r="AD1612" t="str">
            <v xml:space="preserve">EH41ES0P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2" t="str">
            <v xml:space="preserve"> </v>
          </cell>
          <cell r="AF1612" t="str">
            <v>NP5</v>
          </cell>
          <cell r="AG1612" t="str">
            <v xml:space="preserve">hkhong      </v>
          </cell>
          <cell r="AH1612">
            <v>4502261523</v>
          </cell>
          <cell r="AI1612">
            <v>10</v>
          </cell>
          <cell r="AJ1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2" t="str">
            <v xml:space="preserve">                  </v>
          </cell>
          <cell r="AL1612">
            <v>1000523996</v>
          </cell>
          <cell r="AM1612" t="str">
            <v>X</v>
          </cell>
          <cell r="AN1612" t="str">
            <v>X</v>
          </cell>
          <cell r="AR1612">
            <v>20211014</v>
          </cell>
        </row>
        <row r="1613">
          <cell r="E1613" t="str">
            <v>EH41ES0PC</v>
          </cell>
          <cell r="F1613">
            <v>310</v>
          </cell>
          <cell r="G1613">
            <v>1000016047</v>
          </cell>
          <cell r="H1613" t="str">
            <v xml:space="preserve">          </v>
          </cell>
          <cell r="I1613" t="str">
            <v xml:space="preserve">          </v>
          </cell>
          <cell r="J1613" t="str">
            <v xml:space="preserve">          </v>
          </cell>
          <cell r="K1613">
            <v>7685545</v>
          </cell>
          <cell r="L1613">
            <v>16</v>
          </cell>
          <cell r="M1613" t="str">
            <v xml:space="preserve">EA </v>
          </cell>
          <cell r="N1613">
            <v>20211106</v>
          </cell>
          <cell r="O1613" t="str">
            <v>CNE2</v>
          </cell>
          <cell r="P1613" t="str">
            <v>EN01</v>
          </cell>
          <cell r="Q1613">
            <v>5.3</v>
          </cell>
          <cell r="R1613">
            <v>1</v>
          </cell>
          <cell r="S1613" t="str">
            <v xml:space="preserve"> </v>
          </cell>
          <cell r="T1613" t="str">
            <v xml:space="preserve">USD  </v>
          </cell>
          <cell r="U1613" t="str">
            <v>K</v>
          </cell>
          <cell r="V1613" t="str">
            <v xml:space="preserve"> </v>
          </cell>
          <cell r="W1613" t="str">
            <v xml:space="preserve">          </v>
          </cell>
          <cell r="X1613">
            <v>0</v>
          </cell>
          <cell r="Y1613">
            <v>502720</v>
          </cell>
          <cell r="Z1613">
            <v>42470</v>
          </cell>
          <cell r="AA1613">
            <v>6656</v>
          </cell>
          <cell r="AB1613" t="str">
            <v xml:space="preserve">ggaba       </v>
          </cell>
          <cell r="AC1613" t="str">
            <v xml:space="preserve">EH41ES0PC                                                                                                                           </v>
          </cell>
          <cell r="AD1613" t="str">
            <v xml:space="preserve">EH41ES0PC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3" t="str">
            <v xml:space="preserve"> </v>
          </cell>
          <cell r="AF1613" t="str">
            <v>NP5</v>
          </cell>
          <cell r="AG1613" t="str">
            <v xml:space="preserve">hkhong      </v>
          </cell>
          <cell r="AH1613">
            <v>4502261524</v>
          </cell>
          <cell r="AI1613">
            <v>10</v>
          </cell>
          <cell r="AJ1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3" t="str">
            <v xml:space="preserve">                  </v>
          </cell>
          <cell r="AL1613">
            <v>1000523996</v>
          </cell>
          <cell r="AM1613" t="str">
            <v>X</v>
          </cell>
          <cell r="AN1613" t="str">
            <v>X</v>
          </cell>
          <cell r="AR1613">
            <v>20211014</v>
          </cell>
        </row>
        <row r="1614">
          <cell r="E1614" t="str">
            <v>EH45ES0P</v>
          </cell>
          <cell r="F1614">
            <v>310</v>
          </cell>
          <cell r="G1614">
            <v>1000016047</v>
          </cell>
          <cell r="H1614" t="str">
            <v xml:space="preserve">          </v>
          </cell>
          <cell r="I1614" t="str">
            <v xml:space="preserve">          </v>
          </cell>
          <cell r="J1614" t="str">
            <v xml:space="preserve">          </v>
          </cell>
          <cell r="K1614">
            <v>7685545</v>
          </cell>
          <cell r="L1614">
            <v>32</v>
          </cell>
          <cell r="M1614" t="str">
            <v xml:space="preserve">EA </v>
          </cell>
          <cell r="N1614">
            <v>20211106</v>
          </cell>
          <cell r="O1614" t="str">
            <v>CNE2</v>
          </cell>
          <cell r="P1614" t="str">
            <v>EN01</v>
          </cell>
          <cell r="Q1614">
            <v>5.3</v>
          </cell>
          <cell r="R1614">
            <v>1</v>
          </cell>
          <cell r="S1614" t="str">
            <v xml:space="preserve"> </v>
          </cell>
          <cell r="T1614" t="str">
            <v xml:space="preserve">USD  </v>
          </cell>
          <cell r="U1614" t="str">
            <v>K</v>
          </cell>
          <cell r="V1614" t="str">
            <v xml:space="preserve"> </v>
          </cell>
          <cell r="W1614" t="str">
            <v xml:space="preserve">          </v>
          </cell>
          <cell r="X1614">
            <v>0</v>
          </cell>
          <cell r="Y1614">
            <v>502720</v>
          </cell>
          <cell r="Z1614">
            <v>42470</v>
          </cell>
          <cell r="AA1614">
            <v>6656</v>
          </cell>
          <cell r="AB1614" t="str">
            <v xml:space="preserve">ggaba       </v>
          </cell>
          <cell r="AC1614" t="str">
            <v xml:space="preserve">EH45ES0P                                                                                                                            </v>
          </cell>
          <cell r="AD1614" t="str">
            <v xml:space="preserve">EH45ES0P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4" t="str">
            <v xml:space="preserve"> </v>
          </cell>
          <cell r="AF1614" t="str">
            <v>NP5</v>
          </cell>
          <cell r="AG1614" t="str">
            <v xml:space="preserve">hkhong      </v>
          </cell>
          <cell r="AH1614">
            <v>4502261525</v>
          </cell>
          <cell r="AI1614">
            <v>10</v>
          </cell>
          <cell r="AJ1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4" t="str">
            <v xml:space="preserve">                  </v>
          </cell>
          <cell r="AL1614">
            <v>1000523996</v>
          </cell>
          <cell r="AM1614" t="str">
            <v>X</v>
          </cell>
          <cell r="AN1614" t="str">
            <v>X</v>
          </cell>
          <cell r="AR1614">
            <v>20211014</v>
          </cell>
        </row>
        <row r="1615">
          <cell r="E1615" t="str">
            <v>ARRS8RPMF</v>
          </cell>
          <cell r="F1615">
            <v>310</v>
          </cell>
          <cell r="G1615">
            <v>1000081891</v>
          </cell>
          <cell r="H1615" t="str">
            <v xml:space="preserve">          </v>
          </cell>
          <cell r="I1615" t="str">
            <v xml:space="preserve">          </v>
          </cell>
          <cell r="J1615" t="str">
            <v xml:space="preserve">          </v>
          </cell>
          <cell r="K1615">
            <v>7685545</v>
          </cell>
          <cell r="L1615">
            <v>72</v>
          </cell>
          <cell r="M1615" t="str">
            <v xml:space="preserve">EA </v>
          </cell>
          <cell r="N1615">
            <v>20211106</v>
          </cell>
          <cell r="O1615" t="str">
            <v>CNE2</v>
          </cell>
          <cell r="P1615" t="str">
            <v>EN03</v>
          </cell>
          <cell r="Q1615">
            <v>43.52</v>
          </cell>
          <cell r="R1615">
            <v>1</v>
          </cell>
          <cell r="S1615" t="str">
            <v xml:space="preserve"> </v>
          </cell>
          <cell r="T1615" t="str">
            <v xml:space="preserve">USD  </v>
          </cell>
          <cell r="U1615" t="str">
            <v>K</v>
          </cell>
          <cell r="V1615" t="str">
            <v xml:space="preserve"> </v>
          </cell>
          <cell r="W1615" t="str">
            <v xml:space="preserve">          </v>
          </cell>
          <cell r="X1615">
            <v>0</v>
          </cell>
          <cell r="Y1615">
            <v>502720</v>
          </cell>
          <cell r="Z1615">
            <v>42470</v>
          </cell>
          <cell r="AA1615">
            <v>6656</v>
          </cell>
          <cell r="AB1615" t="str">
            <v xml:space="preserve">rvolkman    </v>
          </cell>
          <cell r="AC1615" t="str">
            <v xml:space="preserve">ARRS8RPMF                                                                                                                           </v>
          </cell>
          <cell r="AD1615" t="str">
            <v xml:space="preserve">ARRS8RPMF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5" t="str">
            <v xml:space="preserve"> </v>
          </cell>
          <cell r="AF1615" t="str">
            <v>NP5</v>
          </cell>
          <cell r="AG1615" t="str">
            <v xml:space="preserve">rjpitkin    </v>
          </cell>
          <cell r="AH1615">
            <v>4502261510</v>
          </cell>
          <cell r="AI1615">
            <v>10</v>
          </cell>
          <cell r="AJ1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5" t="str">
            <v xml:space="preserve">                  </v>
          </cell>
          <cell r="AL1615">
            <v>1000528912</v>
          </cell>
          <cell r="AM1615" t="str">
            <v>X</v>
          </cell>
          <cell r="AN1615" t="str">
            <v>X</v>
          </cell>
          <cell r="AR1615">
            <v>20211014</v>
          </cell>
        </row>
        <row r="1616">
          <cell r="E1616" t="str">
            <v>ARRS8RPTF</v>
          </cell>
          <cell r="F1616">
            <v>310</v>
          </cell>
          <cell r="G1616">
            <v>1000081891</v>
          </cell>
          <cell r="H1616" t="str">
            <v xml:space="preserve">          </v>
          </cell>
          <cell r="I1616" t="str">
            <v xml:space="preserve">          </v>
          </cell>
          <cell r="J1616" t="str">
            <v xml:space="preserve">          </v>
          </cell>
          <cell r="K1616">
            <v>7685545</v>
          </cell>
          <cell r="L1616">
            <v>68</v>
          </cell>
          <cell r="M1616" t="str">
            <v xml:space="preserve">EA </v>
          </cell>
          <cell r="N1616">
            <v>20211106</v>
          </cell>
          <cell r="O1616" t="str">
            <v>CNE2</v>
          </cell>
          <cell r="P1616" t="str">
            <v>EN03</v>
          </cell>
          <cell r="Q1616">
            <v>42.57</v>
          </cell>
          <cell r="R1616">
            <v>1</v>
          </cell>
          <cell r="S1616" t="str">
            <v xml:space="preserve"> </v>
          </cell>
          <cell r="T1616" t="str">
            <v xml:space="preserve">USD  </v>
          </cell>
          <cell r="U1616" t="str">
            <v>K</v>
          </cell>
          <cell r="V1616" t="str">
            <v xml:space="preserve"> </v>
          </cell>
          <cell r="W1616" t="str">
            <v xml:space="preserve">          </v>
          </cell>
          <cell r="X1616">
            <v>0</v>
          </cell>
          <cell r="Y1616">
            <v>502720</v>
          </cell>
          <cell r="Z1616">
            <v>42470</v>
          </cell>
          <cell r="AA1616">
            <v>6656</v>
          </cell>
          <cell r="AB1616" t="str">
            <v xml:space="preserve">rvolkman    </v>
          </cell>
          <cell r="AC1616" t="str">
            <v xml:space="preserve">ARRS8RPTF                                                                                                                           </v>
          </cell>
          <cell r="AD1616" t="str">
            <v xml:space="preserve">ARRS8RPTF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6" t="str">
            <v xml:space="preserve"> </v>
          </cell>
          <cell r="AF1616" t="str">
            <v>NP5</v>
          </cell>
          <cell r="AG1616" t="str">
            <v xml:space="preserve">rjpitkin    </v>
          </cell>
          <cell r="AH1616">
            <v>4502261511</v>
          </cell>
          <cell r="AI1616">
            <v>10</v>
          </cell>
          <cell r="AJ1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6" t="str">
            <v xml:space="preserve">                  </v>
          </cell>
          <cell r="AL1616">
            <v>1000528912</v>
          </cell>
          <cell r="AM1616" t="str">
            <v>X</v>
          </cell>
          <cell r="AN1616" t="str">
            <v>X</v>
          </cell>
          <cell r="AR1616">
            <v>20211014</v>
          </cell>
        </row>
        <row r="1617">
          <cell r="E1617" t="str">
            <v>ARRS8RSMF</v>
          </cell>
          <cell r="F1617">
            <v>310</v>
          </cell>
          <cell r="G1617">
            <v>1000081891</v>
          </cell>
          <cell r="H1617" t="str">
            <v xml:space="preserve">          </v>
          </cell>
          <cell r="I1617" t="str">
            <v xml:space="preserve">          </v>
          </cell>
          <cell r="J1617" t="str">
            <v xml:space="preserve">          </v>
          </cell>
          <cell r="K1617">
            <v>7685545</v>
          </cell>
          <cell r="L1617">
            <v>64</v>
          </cell>
          <cell r="M1617" t="str">
            <v xml:space="preserve">EA </v>
          </cell>
          <cell r="N1617">
            <v>20211106</v>
          </cell>
          <cell r="O1617" t="str">
            <v>CNE2</v>
          </cell>
          <cell r="P1617" t="str">
            <v>EN03</v>
          </cell>
          <cell r="Q1617">
            <v>42.65</v>
          </cell>
          <cell r="R1617">
            <v>1</v>
          </cell>
          <cell r="S1617" t="str">
            <v xml:space="preserve"> </v>
          </cell>
          <cell r="T1617" t="str">
            <v xml:space="preserve">USD  </v>
          </cell>
          <cell r="U1617" t="str">
            <v>K</v>
          </cell>
          <cell r="V1617" t="str">
            <v xml:space="preserve"> </v>
          </cell>
          <cell r="W1617" t="str">
            <v xml:space="preserve">          </v>
          </cell>
          <cell r="X1617">
            <v>0</v>
          </cell>
          <cell r="Y1617">
            <v>502720</v>
          </cell>
          <cell r="Z1617">
            <v>42470</v>
          </cell>
          <cell r="AA1617">
            <v>6656</v>
          </cell>
          <cell r="AB1617" t="str">
            <v xml:space="preserve">rvolkman    </v>
          </cell>
          <cell r="AC1617" t="str">
            <v xml:space="preserve">ARRS8RSMF                                                                                                                           </v>
          </cell>
          <cell r="AD1617" t="str">
            <v xml:space="preserve">ARRS8RSMF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7" t="str">
            <v xml:space="preserve"> </v>
          </cell>
          <cell r="AF1617" t="str">
            <v>NP5</v>
          </cell>
          <cell r="AG1617" t="str">
            <v xml:space="preserve">rjpitkin    </v>
          </cell>
          <cell r="AH1617">
            <v>4502261512</v>
          </cell>
          <cell r="AI1617">
            <v>10</v>
          </cell>
          <cell r="AJ1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7" t="str">
            <v xml:space="preserve">                  </v>
          </cell>
          <cell r="AL1617">
            <v>1000528912</v>
          </cell>
          <cell r="AM1617" t="str">
            <v>X</v>
          </cell>
          <cell r="AN1617" t="str">
            <v>X</v>
          </cell>
          <cell r="AR1617">
            <v>20211014</v>
          </cell>
        </row>
        <row r="1618">
          <cell r="E1618" t="str">
            <v>ARRS8RSTF</v>
          </cell>
          <cell r="F1618">
            <v>310</v>
          </cell>
          <cell r="G1618">
            <v>1000081891</v>
          </cell>
          <cell r="H1618" t="str">
            <v xml:space="preserve">          </v>
          </cell>
          <cell r="I1618" t="str">
            <v xml:space="preserve">          </v>
          </cell>
          <cell r="J1618" t="str">
            <v xml:space="preserve">          </v>
          </cell>
          <cell r="K1618">
            <v>7685545</v>
          </cell>
          <cell r="L1618">
            <v>76</v>
          </cell>
          <cell r="M1618" t="str">
            <v xml:space="preserve">EA </v>
          </cell>
          <cell r="N1618">
            <v>20211106</v>
          </cell>
          <cell r="O1618" t="str">
            <v>CNE2</v>
          </cell>
          <cell r="P1618" t="str">
            <v>EN03</v>
          </cell>
          <cell r="Q1618">
            <v>43.44</v>
          </cell>
          <cell r="R1618">
            <v>1</v>
          </cell>
          <cell r="S1618" t="str">
            <v xml:space="preserve"> </v>
          </cell>
          <cell r="T1618" t="str">
            <v xml:space="preserve">USD  </v>
          </cell>
          <cell r="U1618" t="str">
            <v>K</v>
          </cell>
          <cell r="V1618" t="str">
            <v xml:space="preserve"> </v>
          </cell>
          <cell r="W1618" t="str">
            <v xml:space="preserve">          </v>
          </cell>
          <cell r="X1618">
            <v>0</v>
          </cell>
          <cell r="Y1618">
            <v>502720</v>
          </cell>
          <cell r="Z1618">
            <v>42470</v>
          </cell>
          <cell r="AA1618">
            <v>6656</v>
          </cell>
          <cell r="AB1618" t="str">
            <v xml:space="preserve">rvolkman    </v>
          </cell>
          <cell r="AC1618" t="str">
            <v xml:space="preserve">ARRS8RSTF                                                                                                                           </v>
          </cell>
          <cell r="AD1618" t="str">
            <v xml:space="preserve">ARRS8RSTF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8" t="str">
            <v xml:space="preserve"> </v>
          </cell>
          <cell r="AF1618" t="str">
            <v>NP5</v>
          </cell>
          <cell r="AG1618" t="str">
            <v xml:space="preserve">rjpitkin    </v>
          </cell>
          <cell r="AH1618">
            <v>4502261513</v>
          </cell>
          <cell r="AI1618">
            <v>10</v>
          </cell>
          <cell r="AJ1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8" t="str">
            <v xml:space="preserve">                  </v>
          </cell>
          <cell r="AL1618">
            <v>1000528912</v>
          </cell>
          <cell r="AM1618" t="str">
            <v>X</v>
          </cell>
          <cell r="AN1618" t="str">
            <v>X</v>
          </cell>
          <cell r="AR1618">
            <v>20211014</v>
          </cell>
        </row>
        <row r="1619">
          <cell r="E1619" t="str">
            <v>ARRS4RPTF</v>
          </cell>
          <cell r="F1619">
            <v>310</v>
          </cell>
          <cell r="G1619">
            <v>1000081891</v>
          </cell>
          <cell r="H1619" t="str">
            <v xml:space="preserve">          </v>
          </cell>
          <cell r="I1619" t="str">
            <v xml:space="preserve">          </v>
          </cell>
          <cell r="J1619" t="str">
            <v xml:space="preserve">          </v>
          </cell>
          <cell r="K1619">
            <v>7685545</v>
          </cell>
          <cell r="L1619">
            <v>136</v>
          </cell>
          <cell r="M1619" t="str">
            <v xml:space="preserve">EA </v>
          </cell>
          <cell r="N1619">
            <v>20211106</v>
          </cell>
          <cell r="O1619" t="str">
            <v>CNE2</v>
          </cell>
          <cell r="P1619" t="str">
            <v>EN03</v>
          </cell>
          <cell r="Q1619">
            <v>43.22</v>
          </cell>
          <cell r="R1619">
            <v>1</v>
          </cell>
          <cell r="S1619" t="str">
            <v xml:space="preserve"> </v>
          </cell>
          <cell r="T1619" t="str">
            <v xml:space="preserve">USD  </v>
          </cell>
          <cell r="U1619" t="str">
            <v>K</v>
          </cell>
          <cell r="V1619" t="str">
            <v xml:space="preserve"> </v>
          </cell>
          <cell r="W1619" t="str">
            <v xml:space="preserve">          </v>
          </cell>
          <cell r="X1619">
            <v>0</v>
          </cell>
          <cell r="Y1619">
            <v>502720</v>
          </cell>
          <cell r="Z1619">
            <v>42470</v>
          </cell>
          <cell r="AA1619">
            <v>6656</v>
          </cell>
          <cell r="AB1619" t="str">
            <v xml:space="preserve">rvolkman    </v>
          </cell>
          <cell r="AC1619" t="str">
            <v xml:space="preserve">ARRS4RPTF                                                                                                                           </v>
          </cell>
          <cell r="AD1619" t="str">
            <v xml:space="preserve">ARRS4RPTF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9" t="str">
            <v xml:space="preserve"> </v>
          </cell>
          <cell r="AF1619" t="str">
            <v>NP5</v>
          </cell>
          <cell r="AG1619" t="str">
            <v xml:space="preserve">rjpitkin    </v>
          </cell>
          <cell r="AH1619">
            <v>4502261514</v>
          </cell>
          <cell r="AI1619">
            <v>10</v>
          </cell>
          <cell r="AJ1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9" t="str">
            <v xml:space="preserve">                  </v>
          </cell>
          <cell r="AL1619">
            <v>1000528912</v>
          </cell>
          <cell r="AM1619" t="str">
            <v>X</v>
          </cell>
          <cell r="AN1619" t="str">
            <v>X</v>
          </cell>
          <cell r="AR1619">
            <v>20211014</v>
          </cell>
        </row>
        <row r="1620">
          <cell r="E1620" t="str">
            <v>ARRS4RSMF</v>
          </cell>
          <cell r="F1620">
            <v>310</v>
          </cell>
          <cell r="G1620">
            <v>1000081891</v>
          </cell>
          <cell r="H1620" t="str">
            <v xml:space="preserve">          </v>
          </cell>
          <cell r="I1620" t="str">
            <v xml:space="preserve">          </v>
          </cell>
          <cell r="J1620" t="str">
            <v xml:space="preserve">          </v>
          </cell>
          <cell r="K1620">
            <v>7685545</v>
          </cell>
          <cell r="L1620">
            <v>128</v>
          </cell>
          <cell r="M1620" t="str">
            <v xml:space="preserve">EA </v>
          </cell>
          <cell r="N1620">
            <v>20211106</v>
          </cell>
          <cell r="O1620" t="str">
            <v>CNE2</v>
          </cell>
          <cell r="P1620" t="str">
            <v>EN03</v>
          </cell>
          <cell r="Q1620">
            <v>43.29</v>
          </cell>
          <cell r="R1620">
            <v>1</v>
          </cell>
          <cell r="S1620" t="str">
            <v xml:space="preserve"> </v>
          </cell>
          <cell r="T1620" t="str">
            <v xml:space="preserve">USD  </v>
          </cell>
          <cell r="U1620" t="str">
            <v>K</v>
          </cell>
          <cell r="V1620" t="str">
            <v xml:space="preserve"> </v>
          </cell>
          <cell r="W1620" t="str">
            <v xml:space="preserve">          </v>
          </cell>
          <cell r="X1620">
            <v>0</v>
          </cell>
          <cell r="Y1620">
            <v>502720</v>
          </cell>
          <cell r="Z1620">
            <v>42470</v>
          </cell>
          <cell r="AA1620">
            <v>6656</v>
          </cell>
          <cell r="AB1620" t="str">
            <v xml:space="preserve">rvolkman    </v>
          </cell>
          <cell r="AC1620" t="str">
            <v xml:space="preserve">ARRS4RSMF                                                                                                                           </v>
          </cell>
          <cell r="AD1620" t="str">
            <v xml:space="preserve">ARRS4RSMF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0" t="str">
            <v xml:space="preserve"> </v>
          </cell>
          <cell r="AF1620" t="str">
            <v>NP5</v>
          </cell>
          <cell r="AG1620" t="str">
            <v xml:space="preserve">rjpitkin    </v>
          </cell>
          <cell r="AH1620">
            <v>4502261515</v>
          </cell>
          <cell r="AI1620">
            <v>10</v>
          </cell>
          <cell r="AJ1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0" t="str">
            <v xml:space="preserve">                  </v>
          </cell>
          <cell r="AL1620">
            <v>1000528912</v>
          </cell>
          <cell r="AM1620" t="str">
            <v>X</v>
          </cell>
          <cell r="AN1620" t="str">
            <v>X</v>
          </cell>
          <cell r="AR1620">
            <v>20211014</v>
          </cell>
        </row>
        <row r="1621">
          <cell r="E1621" t="str">
            <v>ARRS2RPTF</v>
          </cell>
          <cell r="F1621">
            <v>310</v>
          </cell>
          <cell r="G1621">
            <v>1000081891</v>
          </cell>
          <cell r="H1621" t="str">
            <v xml:space="preserve">          </v>
          </cell>
          <cell r="I1621" t="str">
            <v xml:space="preserve">          </v>
          </cell>
          <cell r="J1621" t="str">
            <v xml:space="preserve">          </v>
          </cell>
          <cell r="K1621">
            <v>7685545</v>
          </cell>
          <cell r="L1621">
            <v>148</v>
          </cell>
          <cell r="M1621" t="str">
            <v xml:space="preserve">EA </v>
          </cell>
          <cell r="N1621">
            <v>20211106</v>
          </cell>
          <cell r="O1621" t="str">
            <v>CNE2</v>
          </cell>
          <cell r="P1621" t="str">
            <v>EN03</v>
          </cell>
          <cell r="Q1621">
            <v>42.27</v>
          </cell>
          <cell r="R1621">
            <v>1</v>
          </cell>
          <cell r="S1621" t="str">
            <v xml:space="preserve"> </v>
          </cell>
          <cell r="T1621" t="str">
            <v xml:space="preserve">USD  </v>
          </cell>
          <cell r="U1621" t="str">
            <v>K</v>
          </cell>
          <cell r="V1621" t="str">
            <v xml:space="preserve"> </v>
          </cell>
          <cell r="W1621" t="str">
            <v xml:space="preserve">          </v>
          </cell>
          <cell r="X1621">
            <v>0</v>
          </cell>
          <cell r="Y1621">
            <v>502720</v>
          </cell>
          <cell r="Z1621">
            <v>42470</v>
          </cell>
          <cell r="AA1621">
            <v>6656</v>
          </cell>
          <cell r="AB1621" t="str">
            <v xml:space="preserve">rvolkman    </v>
          </cell>
          <cell r="AC1621" t="str">
            <v xml:space="preserve">ARRS2RPTF                                                                                                                           </v>
          </cell>
          <cell r="AD1621" t="str">
            <v xml:space="preserve">ARRS2RPTF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1" t="str">
            <v xml:space="preserve"> </v>
          </cell>
          <cell r="AF1621" t="str">
            <v>NP5</v>
          </cell>
          <cell r="AG1621" t="str">
            <v xml:space="preserve">rjpitkin    </v>
          </cell>
          <cell r="AH1621">
            <v>4502261516</v>
          </cell>
          <cell r="AI1621">
            <v>10</v>
          </cell>
          <cell r="AJ1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1" t="str">
            <v xml:space="preserve">                  </v>
          </cell>
          <cell r="AL1621">
            <v>1000528912</v>
          </cell>
          <cell r="AM1621" t="str">
            <v>X</v>
          </cell>
          <cell r="AN1621" t="str">
            <v>X</v>
          </cell>
          <cell r="AR1621">
            <v>20211014</v>
          </cell>
        </row>
        <row r="1622">
          <cell r="E1622" t="str">
            <v>ARRS2RSMF</v>
          </cell>
          <cell r="F1622">
            <v>310</v>
          </cell>
          <cell r="G1622">
            <v>1000081891</v>
          </cell>
          <cell r="H1622" t="str">
            <v xml:space="preserve">          </v>
          </cell>
          <cell r="I1622" t="str">
            <v xml:space="preserve">          </v>
          </cell>
          <cell r="J1622" t="str">
            <v xml:space="preserve">          </v>
          </cell>
          <cell r="K1622">
            <v>7685545</v>
          </cell>
          <cell r="L1622">
            <v>140</v>
          </cell>
          <cell r="M1622" t="str">
            <v xml:space="preserve">EA </v>
          </cell>
          <cell r="N1622">
            <v>20211106</v>
          </cell>
          <cell r="O1622" t="str">
            <v>CNE2</v>
          </cell>
          <cell r="P1622" t="str">
            <v>EN03</v>
          </cell>
          <cell r="Q1622">
            <v>42.34</v>
          </cell>
          <cell r="R1622">
            <v>1</v>
          </cell>
          <cell r="S1622" t="str">
            <v xml:space="preserve"> </v>
          </cell>
          <cell r="T1622" t="str">
            <v xml:space="preserve">USD  </v>
          </cell>
          <cell r="U1622" t="str">
            <v>K</v>
          </cell>
          <cell r="V1622" t="str">
            <v xml:space="preserve"> </v>
          </cell>
          <cell r="W1622" t="str">
            <v xml:space="preserve">          </v>
          </cell>
          <cell r="X1622">
            <v>0</v>
          </cell>
          <cell r="Y1622">
            <v>502720</v>
          </cell>
          <cell r="Z1622">
            <v>42470</v>
          </cell>
          <cell r="AA1622">
            <v>6656</v>
          </cell>
          <cell r="AB1622" t="str">
            <v xml:space="preserve">rvolkman    </v>
          </cell>
          <cell r="AC1622" t="str">
            <v xml:space="preserve">ARRS2RSMF                                                                                                                           </v>
          </cell>
          <cell r="AD1622" t="str">
            <v xml:space="preserve">ARRS2RSMF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2" t="str">
            <v xml:space="preserve"> </v>
          </cell>
          <cell r="AF1622" t="str">
            <v>NP5</v>
          </cell>
          <cell r="AG1622" t="str">
            <v xml:space="preserve">rjpitkin    </v>
          </cell>
          <cell r="AH1622">
            <v>4502261517</v>
          </cell>
          <cell r="AI1622">
            <v>10</v>
          </cell>
          <cell r="AJ1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2" t="str">
            <v xml:space="preserve">                  </v>
          </cell>
          <cell r="AL1622">
            <v>1000528912</v>
          </cell>
          <cell r="AM1622" t="str">
            <v>X</v>
          </cell>
          <cell r="AN1622" t="str">
            <v>X</v>
          </cell>
          <cell r="AR1622">
            <v>20211014</v>
          </cell>
        </row>
        <row r="1623">
          <cell r="E1623" t="str">
            <v>AP3S1ES1PC_VAT</v>
          </cell>
          <cell r="G1623">
            <v>1000081891</v>
          </cell>
          <cell r="L1623">
            <v>2</v>
          </cell>
          <cell r="N1623">
            <v>20211030</v>
          </cell>
          <cell r="P1623" t="str">
            <v>EN03</v>
          </cell>
          <cell r="Q1623">
            <v>44.16</v>
          </cell>
          <cell r="Z1623">
            <v>42470</v>
          </cell>
          <cell r="AA1623">
            <v>6656</v>
          </cell>
          <cell r="AB1623" t="str">
            <v xml:space="preserve">kbrezens    </v>
          </cell>
          <cell r="AG1623" t="str">
            <v xml:space="preserve">mjamies     </v>
          </cell>
          <cell r="AH1623">
            <v>4502264165</v>
          </cell>
          <cell r="AL1623">
            <v>1000530820</v>
          </cell>
          <cell r="AM1623" t="str">
            <v>X</v>
          </cell>
          <cell r="AN1623" t="str">
            <v>X</v>
          </cell>
          <cell r="AR1623">
            <v>20211021</v>
          </cell>
        </row>
        <row r="1624">
          <cell r="E1624" t="str">
            <v>AR1DEBQLCE</v>
          </cell>
          <cell r="G1624">
            <v>1000081891</v>
          </cell>
          <cell r="L1624">
            <v>52</v>
          </cell>
          <cell r="N1624">
            <v>20211106</v>
          </cell>
          <cell r="P1624" t="str">
            <v>EN03</v>
          </cell>
          <cell r="Q1624">
            <v>26.83</v>
          </cell>
          <cell r="Z1624">
            <v>42470</v>
          </cell>
          <cell r="AA1624">
            <v>6656</v>
          </cell>
          <cell r="AB1624" t="str">
            <v xml:space="preserve">rvolkman    </v>
          </cell>
          <cell r="AG1624" t="str">
            <v xml:space="preserve">rjpitkin    </v>
          </cell>
          <cell r="AH1624">
            <v>4502264166</v>
          </cell>
          <cell r="AL1624">
            <v>1000527524</v>
          </cell>
          <cell r="AM1624" t="str">
            <v>X</v>
          </cell>
          <cell r="AN1624" t="str">
            <v>X</v>
          </cell>
          <cell r="AR1624">
            <v>20211021</v>
          </cell>
        </row>
        <row r="1625">
          <cell r="E1625" t="str">
            <v>AR1DEBTLCE</v>
          </cell>
          <cell r="G1625">
            <v>1000081891</v>
          </cell>
          <cell r="L1625">
            <v>96</v>
          </cell>
          <cell r="N1625">
            <v>20211106</v>
          </cell>
          <cell r="P1625" t="str">
            <v>EN03</v>
          </cell>
          <cell r="Q1625">
            <v>26.83</v>
          </cell>
          <cell r="Z1625">
            <v>42470</v>
          </cell>
          <cell r="AA1625">
            <v>6656</v>
          </cell>
          <cell r="AB1625" t="str">
            <v xml:space="preserve">rvolkman    </v>
          </cell>
          <cell r="AG1625" t="str">
            <v xml:space="preserve">rjpitkin    </v>
          </cell>
          <cell r="AH1625">
            <v>4502264167</v>
          </cell>
          <cell r="AL1625">
            <v>1000527524</v>
          </cell>
          <cell r="AM1625" t="str">
            <v>X</v>
          </cell>
          <cell r="AN1625" t="str">
            <v>X</v>
          </cell>
          <cell r="AR1625">
            <v>20211021</v>
          </cell>
        </row>
        <row r="1626">
          <cell r="E1626" t="str">
            <v>AR1DEBQLCF</v>
          </cell>
          <cell r="G1626">
            <v>1000081891</v>
          </cell>
          <cell r="L1626">
            <v>52</v>
          </cell>
          <cell r="N1626">
            <v>20211106</v>
          </cell>
          <cell r="P1626" t="str">
            <v>EN03</v>
          </cell>
          <cell r="Q1626">
            <v>26.83</v>
          </cell>
          <cell r="Z1626">
            <v>42470</v>
          </cell>
          <cell r="AA1626">
            <v>6656</v>
          </cell>
          <cell r="AB1626" t="str">
            <v xml:space="preserve">rvolkman    </v>
          </cell>
          <cell r="AG1626" t="str">
            <v xml:space="preserve">rjpitkin    </v>
          </cell>
          <cell r="AH1626">
            <v>4502264168</v>
          </cell>
          <cell r="AL1626">
            <v>1000527524</v>
          </cell>
          <cell r="AM1626" t="str">
            <v>X</v>
          </cell>
          <cell r="AN1626" t="str">
            <v>X</v>
          </cell>
          <cell r="AR1626">
            <v>20211021</v>
          </cell>
        </row>
        <row r="1627">
          <cell r="E1627" t="str">
            <v>AR1DEBTLCF</v>
          </cell>
          <cell r="G1627">
            <v>1000081891</v>
          </cell>
          <cell r="L1627">
            <v>96</v>
          </cell>
          <cell r="N1627">
            <v>20211106</v>
          </cell>
          <cell r="P1627" t="str">
            <v>EN03</v>
          </cell>
          <cell r="Q1627">
            <v>26.83</v>
          </cell>
          <cell r="Z1627">
            <v>42470</v>
          </cell>
          <cell r="AA1627">
            <v>6656</v>
          </cell>
          <cell r="AB1627" t="str">
            <v xml:space="preserve">rvolkman    </v>
          </cell>
          <cell r="AG1627" t="str">
            <v xml:space="preserve">rjpitkin    </v>
          </cell>
          <cell r="AH1627">
            <v>4502264169</v>
          </cell>
          <cell r="AL1627">
            <v>1000527524</v>
          </cell>
          <cell r="AM1627" t="str">
            <v>X</v>
          </cell>
          <cell r="AN1627" t="str">
            <v>X</v>
          </cell>
          <cell r="AR1627">
            <v>20211021</v>
          </cell>
        </row>
        <row r="1628">
          <cell r="E1628" t="str">
            <v>ARSL15ASC_VAT</v>
          </cell>
          <cell r="G1628">
            <v>1000081891</v>
          </cell>
          <cell r="L1628">
            <v>2</v>
          </cell>
          <cell r="N1628">
            <v>20211030</v>
          </cell>
          <cell r="P1628" t="str">
            <v>EN03</v>
          </cell>
          <cell r="Q1628">
            <v>101.04</v>
          </cell>
          <cell r="Z1628">
            <v>42470</v>
          </cell>
          <cell r="AA1628">
            <v>6656</v>
          </cell>
          <cell r="AB1628" t="str">
            <v xml:space="preserve">rvolkman    </v>
          </cell>
          <cell r="AG1628" t="str">
            <v xml:space="preserve">rjpitkin    </v>
          </cell>
          <cell r="AH1628">
            <v>4502264170</v>
          </cell>
          <cell r="AL1628">
            <v>1000527522</v>
          </cell>
          <cell r="AM1628" t="str">
            <v>X</v>
          </cell>
          <cell r="AN1628" t="str">
            <v>X</v>
          </cell>
          <cell r="AR1628">
            <v>20211021</v>
          </cell>
        </row>
        <row r="1629">
          <cell r="E1629" t="str">
            <v>A3SS1BPC_VAT</v>
          </cell>
          <cell r="G1629">
            <v>1000081891</v>
          </cell>
          <cell r="L1629">
            <v>1</v>
          </cell>
          <cell r="N1629">
            <v>20211030</v>
          </cell>
          <cell r="P1629" t="str">
            <v>EN03</v>
          </cell>
          <cell r="Q1629">
            <v>45.15</v>
          </cell>
          <cell r="Z1629">
            <v>42470</v>
          </cell>
          <cell r="AA1629">
            <v>6656</v>
          </cell>
          <cell r="AB1629" t="str">
            <v xml:space="preserve">rvolkman    </v>
          </cell>
          <cell r="AG1629" t="str">
            <v xml:space="preserve">rjpitkin    </v>
          </cell>
          <cell r="AH1629">
            <v>4502264171</v>
          </cell>
          <cell r="AL1629">
            <v>1000528912</v>
          </cell>
          <cell r="AM1629" t="str">
            <v>X</v>
          </cell>
          <cell r="AN1629" t="str">
            <v>X</v>
          </cell>
          <cell r="AR1629">
            <v>20211021</v>
          </cell>
        </row>
        <row r="1630">
          <cell r="E1630" t="str">
            <v>A3SS2RPF</v>
          </cell>
          <cell r="G1630">
            <v>1000081891</v>
          </cell>
          <cell r="L1630">
            <v>116</v>
          </cell>
          <cell r="N1630">
            <v>20211113</v>
          </cell>
          <cell r="P1630" t="str">
            <v>EN03</v>
          </cell>
          <cell r="Q1630">
            <v>39.69</v>
          </cell>
          <cell r="Z1630">
            <v>42470</v>
          </cell>
          <cell r="AA1630">
            <v>6656</v>
          </cell>
          <cell r="AB1630" t="str">
            <v xml:space="preserve">rvolkman    </v>
          </cell>
          <cell r="AG1630" t="str">
            <v xml:space="preserve">rjpitkin    </v>
          </cell>
          <cell r="AH1630">
            <v>4502264172</v>
          </cell>
          <cell r="AL1630">
            <v>1000528912</v>
          </cell>
          <cell r="AM1630" t="str">
            <v>X</v>
          </cell>
          <cell r="AN1630" t="str">
            <v>X</v>
          </cell>
          <cell r="AR1630">
            <v>20211021</v>
          </cell>
        </row>
        <row r="1631">
          <cell r="E1631" t="str">
            <v>A3SS2RSF</v>
          </cell>
          <cell r="G1631">
            <v>1000081891</v>
          </cell>
          <cell r="L1631">
            <v>88</v>
          </cell>
          <cell r="N1631">
            <v>20211113</v>
          </cell>
          <cell r="P1631" t="str">
            <v>EN03</v>
          </cell>
          <cell r="Q1631">
            <v>40.58</v>
          </cell>
          <cell r="Z1631">
            <v>42470</v>
          </cell>
          <cell r="AA1631">
            <v>6656</v>
          </cell>
          <cell r="AB1631" t="str">
            <v xml:space="preserve">rvolkman    </v>
          </cell>
          <cell r="AG1631" t="str">
            <v xml:space="preserve">rjpitkin    </v>
          </cell>
          <cell r="AH1631">
            <v>4502264173</v>
          </cell>
          <cell r="AL1631">
            <v>1000528912</v>
          </cell>
          <cell r="AM1631" t="str">
            <v>X</v>
          </cell>
          <cell r="AN1631" t="str">
            <v>X</v>
          </cell>
          <cell r="AR1631">
            <v>20211021</v>
          </cell>
        </row>
        <row r="1632">
          <cell r="E1632" t="str">
            <v>A3SS4RPF</v>
          </cell>
          <cell r="G1632">
            <v>1000081891</v>
          </cell>
          <cell r="L1632">
            <v>84</v>
          </cell>
          <cell r="N1632">
            <v>20211113</v>
          </cell>
          <cell r="P1632" t="str">
            <v>EN03</v>
          </cell>
          <cell r="Q1632">
            <v>40.950000000000003</v>
          </cell>
          <cell r="Z1632">
            <v>42470</v>
          </cell>
          <cell r="AA1632">
            <v>6656</v>
          </cell>
          <cell r="AB1632" t="str">
            <v xml:space="preserve">rvolkman    </v>
          </cell>
          <cell r="AG1632" t="str">
            <v xml:space="preserve">rjpitkin    </v>
          </cell>
          <cell r="AH1632">
            <v>4502264174</v>
          </cell>
          <cell r="AL1632">
            <v>1000528912</v>
          </cell>
          <cell r="AM1632" t="str">
            <v>X</v>
          </cell>
          <cell r="AN1632" t="str">
            <v>X</v>
          </cell>
          <cell r="AR1632">
            <v>20211021</v>
          </cell>
        </row>
        <row r="1633">
          <cell r="E1633" t="str">
            <v>A3SS4RSF</v>
          </cell>
          <cell r="G1633">
            <v>1000081891</v>
          </cell>
          <cell r="L1633">
            <v>56</v>
          </cell>
          <cell r="N1633">
            <v>20211113</v>
          </cell>
          <cell r="P1633" t="str">
            <v>EN03</v>
          </cell>
          <cell r="Q1633">
            <v>41.85</v>
          </cell>
          <cell r="Z1633">
            <v>42470</v>
          </cell>
          <cell r="AA1633">
            <v>6656</v>
          </cell>
          <cell r="AB1633" t="str">
            <v xml:space="preserve">rvolkman    </v>
          </cell>
          <cell r="AG1633" t="str">
            <v xml:space="preserve">rjpitkin    </v>
          </cell>
          <cell r="AH1633">
            <v>4502264176</v>
          </cell>
          <cell r="AL1633">
            <v>1000528912</v>
          </cell>
          <cell r="AM1633" t="str">
            <v>X</v>
          </cell>
          <cell r="AN1633" t="str">
            <v>X</v>
          </cell>
          <cell r="AR1633">
            <v>20211021</v>
          </cell>
        </row>
        <row r="1634">
          <cell r="E1634" t="str">
            <v>A3SS8RPF</v>
          </cell>
          <cell r="G1634">
            <v>1000081891</v>
          </cell>
          <cell r="L1634">
            <v>100</v>
          </cell>
          <cell r="N1634">
            <v>20211113</v>
          </cell>
          <cell r="P1634" t="str">
            <v>EN03</v>
          </cell>
          <cell r="Q1634">
            <v>40.93</v>
          </cell>
          <cell r="Z1634">
            <v>42470</v>
          </cell>
          <cell r="AA1634">
            <v>6656</v>
          </cell>
          <cell r="AB1634" t="str">
            <v xml:space="preserve">rvolkman    </v>
          </cell>
          <cell r="AG1634" t="str">
            <v xml:space="preserve">rjpitkin    </v>
          </cell>
          <cell r="AH1634">
            <v>4502264177</v>
          </cell>
          <cell r="AL1634">
            <v>1000528912</v>
          </cell>
          <cell r="AM1634" t="str">
            <v>X</v>
          </cell>
          <cell r="AN1634" t="str">
            <v>X</v>
          </cell>
          <cell r="AR1634">
            <v>20211021</v>
          </cell>
        </row>
        <row r="1635">
          <cell r="E1635" t="str">
            <v>A3SS8RSF</v>
          </cell>
          <cell r="G1635">
            <v>1000081891</v>
          </cell>
          <cell r="L1635">
            <v>76</v>
          </cell>
          <cell r="N1635">
            <v>20211113</v>
          </cell>
          <cell r="P1635" t="str">
            <v>EN03</v>
          </cell>
          <cell r="Q1635">
            <v>41.8</v>
          </cell>
          <cell r="Z1635">
            <v>42470</v>
          </cell>
          <cell r="AA1635">
            <v>6656</v>
          </cell>
          <cell r="AB1635" t="str">
            <v xml:space="preserve">rvolkman    </v>
          </cell>
          <cell r="AG1635" t="str">
            <v xml:space="preserve">rjpitkin    </v>
          </cell>
          <cell r="AH1635">
            <v>4502264178</v>
          </cell>
          <cell r="AL1635">
            <v>1000528912</v>
          </cell>
          <cell r="AM1635" t="str">
            <v>X</v>
          </cell>
          <cell r="AN1635" t="str">
            <v>X</v>
          </cell>
          <cell r="AR1635">
            <v>20211021</v>
          </cell>
        </row>
        <row r="1636">
          <cell r="E1636" t="str">
            <v>CDR4TBNUM1</v>
          </cell>
          <cell r="G1636">
            <v>1000081891</v>
          </cell>
          <cell r="L1636">
            <v>240</v>
          </cell>
          <cell r="N1636">
            <v>20211113</v>
          </cell>
          <cell r="P1636" t="str">
            <v>EN03</v>
          </cell>
          <cell r="Q1636">
            <v>30.98</v>
          </cell>
          <cell r="Z1636">
            <v>42470</v>
          </cell>
          <cell r="AA1636">
            <v>6656</v>
          </cell>
          <cell r="AB1636" t="str">
            <v xml:space="preserve">hoangan     </v>
          </cell>
          <cell r="AG1636" t="str">
            <v xml:space="preserve">jhudson     </v>
          </cell>
          <cell r="AH1636">
            <v>4502264179</v>
          </cell>
          <cell r="AL1636">
            <v>1000529169</v>
          </cell>
          <cell r="AM1636" t="str">
            <v>X</v>
          </cell>
          <cell r="AN1636" t="str">
            <v>X</v>
          </cell>
          <cell r="AR1636">
            <v>20211021</v>
          </cell>
        </row>
        <row r="1637">
          <cell r="E1637" t="str">
            <v>CDR4TBNUM2</v>
          </cell>
          <cell r="G1637">
            <v>1000081891</v>
          </cell>
          <cell r="L1637">
            <v>240</v>
          </cell>
          <cell r="N1637">
            <v>20211113</v>
          </cell>
          <cell r="P1637" t="str">
            <v>EN03</v>
          </cell>
          <cell r="Q1637">
            <v>30.84</v>
          </cell>
          <cell r="Z1637">
            <v>42470</v>
          </cell>
          <cell r="AA1637">
            <v>6656</v>
          </cell>
          <cell r="AB1637" t="str">
            <v xml:space="preserve">hoangan     </v>
          </cell>
          <cell r="AG1637" t="str">
            <v xml:space="preserve">jhudson     </v>
          </cell>
          <cell r="AH1637">
            <v>4502264180</v>
          </cell>
          <cell r="AL1637">
            <v>1000529169</v>
          </cell>
          <cell r="AM1637" t="str">
            <v>X</v>
          </cell>
          <cell r="AN1637" t="str">
            <v>X</v>
          </cell>
          <cell r="AR1637">
            <v>20211021</v>
          </cell>
        </row>
        <row r="1638">
          <cell r="E1638" t="str">
            <v>PFSMTSPC3</v>
          </cell>
          <cell r="G1638">
            <v>1000016047</v>
          </cell>
          <cell r="L1638">
            <v>5</v>
          </cell>
          <cell r="N1638">
            <v>20211113</v>
          </cell>
          <cell r="P1638" t="str">
            <v>EN01</v>
          </cell>
          <cell r="Q1638">
            <v>276</v>
          </cell>
          <cell r="Z1638">
            <v>42470</v>
          </cell>
          <cell r="AA1638">
            <v>6656</v>
          </cell>
          <cell r="AB1638" t="str">
            <v xml:space="preserve">kwang       </v>
          </cell>
          <cell r="AG1638" t="str">
            <v xml:space="preserve">adhumal     </v>
          </cell>
          <cell r="AH1638">
            <v>4502264181</v>
          </cell>
          <cell r="AL1638">
            <v>1000521508</v>
          </cell>
          <cell r="AM1638" t="str">
            <v>X</v>
          </cell>
          <cell r="AN1638" t="str">
            <v>X</v>
          </cell>
          <cell r="AR1638">
            <v>20211021</v>
          </cell>
        </row>
        <row r="1639">
          <cell r="E1639" t="str">
            <v>AP3P1RPF</v>
          </cell>
          <cell r="F1639">
            <v>310</v>
          </cell>
          <cell r="G1639">
            <v>1000016047</v>
          </cell>
          <cell r="H1639" t="str">
            <v xml:space="preserve">          </v>
          </cell>
          <cell r="I1639" t="str">
            <v xml:space="preserve">          </v>
          </cell>
          <cell r="J1639" t="str">
            <v xml:space="preserve">          </v>
          </cell>
          <cell r="K1639">
            <v>7685545</v>
          </cell>
          <cell r="L1639">
            <v>56</v>
          </cell>
          <cell r="M1639" t="str">
            <v xml:space="preserve">EA </v>
          </cell>
          <cell r="N1639">
            <v>20211120</v>
          </cell>
          <cell r="O1639" t="str">
            <v>CNE2</v>
          </cell>
          <cell r="P1639" t="str">
            <v>EN01</v>
          </cell>
          <cell r="Q1639">
            <v>41.25</v>
          </cell>
          <cell r="R1639">
            <v>1</v>
          </cell>
          <cell r="S1639" t="str">
            <v xml:space="preserve"> </v>
          </cell>
          <cell r="T1639" t="str">
            <v xml:space="preserve">USD  </v>
          </cell>
          <cell r="U1639" t="str">
            <v>K</v>
          </cell>
          <cell r="V1639" t="str">
            <v xml:space="preserve"> </v>
          </cell>
          <cell r="W1639" t="str">
            <v xml:space="preserve">          </v>
          </cell>
          <cell r="X1639">
            <v>0</v>
          </cell>
          <cell r="Y1639">
            <v>502720</v>
          </cell>
          <cell r="Z1639">
            <v>42470</v>
          </cell>
          <cell r="AA1639">
            <v>6656</v>
          </cell>
          <cell r="AB1639" t="str">
            <v xml:space="preserve">kbrezens    </v>
          </cell>
          <cell r="AC1639" t="str">
            <v xml:space="preserve">AP3P1RPF                                                                                                                            </v>
          </cell>
          <cell r="AD1639" t="str">
            <v xml:space="preserve">AP3P1RPF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9" t="str">
            <v xml:space="preserve"> </v>
          </cell>
          <cell r="AF1639" t="str">
            <v>NP5</v>
          </cell>
          <cell r="AG1639" t="str">
            <v xml:space="preserve">mjameison   </v>
          </cell>
          <cell r="AH1639">
            <v>4502267511</v>
          </cell>
          <cell r="AI1639">
            <v>10</v>
          </cell>
          <cell r="AJ1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9" t="str">
            <v xml:space="preserve">                  </v>
          </cell>
          <cell r="AL1639">
            <v>1000530820</v>
          </cell>
          <cell r="AM1639" t="str">
            <v>X</v>
          </cell>
          <cell r="AN1639" t="str">
            <v>X</v>
          </cell>
          <cell r="AR1639">
            <v>20211028</v>
          </cell>
        </row>
        <row r="1640">
          <cell r="E1640" t="str">
            <v>EH31ES0PC</v>
          </cell>
          <cell r="F1640">
            <v>310</v>
          </cell>
          <cell r="G1640">
            <v>1000016047</v>
          </cell>
          <cell r="H1640" t="str">
            <v xml:space="preserve">          </v>
          </cell>
          <cell r="I1640" t="str">
            <v xml:space="preserve">          </v>
          </cell>
          <cell r="J1640" t="str">
            <v xml:space="preserve">          </v>
          </cell>
          <cell r="K1640">
            <v>7685545</v>
          </cell>
          <cell r="L1640">
            <v>16</v>
          </cell>
          <cell r="M1640" t="str">
            <v xml:space="preserve">EA </v>
          </cell>
          <cell r="N1640">
            <v>20211030</v>
          </cell>
          <cell r="O1640" t="str">
            <v>CNE2</v>
          </cell>
          <cell r="P1640" t="str">
            <v>EN01</v>
          </cell>
          <cell r="Q1640">
            <v>5.47</v>
          </cell>
          <cell r="R1640">
            <v>1</v>
          </cell>
          <cell r="S1640" t="str">
            <v xml:space="preserve"> </v>
          </cell>
          <cell r="T1640" t="str">
            <v xml:space="preserve">USD  </v>
          </cell>
          <cell r="U1640" t="str">
            <v>K</v>
          </cell>
          <cell r="V1640" t="str">
            <v xml:space="preserve"> </v>
          </cell>
          <cell r="W1640" t="str">
            <v xml:space="preserve">          </v>
          </cell>
          <cell r="X1640">
            <v>0</v>
          </cell>
          <cell r="Y1640">
            <v>502720</v>
          </cell>
          <cell r="Z1640">
            <v>42470</v>
          </cell>
          <cell r="AA1640">
            <v>6656</v>
          </cell>
          <cell r="AB1640" t="str">
            <v xml:space="preserve">ggaba       </v>
          </cell>
          <cell r="AC1640" t="str">
            <v xml:space="preserve">EH31ES0PC                                                                                                                           </v>
          </cell>
          <cell r="AD1640" t="str">
            <v xml:space="preserve">EH31ES0PC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0" t="str">
            <v xml:space="preserve"> </v>
          </cell>
          <cell r="AF1640" t="str">
            <v>NP5</v>
          </cell>
          <cell r="AG1640" t="str">
            <v xml:space="preserve">hkhong      </v>
          </cell>
          <cell r="AH1640">
            <v>4502267520</v>
          </cell>
          <cell r="AI1640">
            <v>10</v>
          </cell>
          <cell r="AJ1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0" t="str">
            <v xml:space="preserve">                  </v>
          </cell>
          <cell r="AL1640">
            <v>1000523996</v>
          </cell>
          <cell r="AM1640" t="str">
            <v>X</v>
          </cell>
          <cell r="AN1640" t="str">
            <v>X</v>
          </cell>
          <cell r="AR1640">
            <v>20211028</v>
          </cell>
        </row>
        <row r="1641">
          <cell r="E1641" t="str">
            <v>PFPCIEP301</v>
          </cell>
          <cell r="F1641">
            <v>310</v>
          </cell>
          <cell r="G1641">
            <v>1000016047</v>
          </cell>
          <cell r="H1641" t="str">
            <v xml:space="preserve">          </v>
          </cell>
          <cell r="I1641" t="str">
            <v xml:space="preserve">          </v>
          </cell>
          <cell r="J1641" t="str">
            <v xml:space="preserve">          </v>
          </cell>
          <cell r="K1641">
            <v>7685545</v>
          </cell>
          <cell r="L1641">
            <v>4</v>
          </cell>
          <cell r="M1641" t="str">
            <v xml:space="preserve">EA </v>
          </cell>
          <cell r="N1641">
            <v>20211120</v>
          </cell>
          <cell r="O1641" t="str">
            <v>CNE2</v>
          </cell>
          <cell r="P1641" t="str">
            <v>EN01</v>
          </cell>
          <cell r="Q1641">
            <v>620.08000000000004</v>
          </cell>
          <cell r="R1641">
            <v>1</v>
          </cell>
          <cell r="S1641" t="str">
            <v xml:space="preserve"> </v>
          </cell>
          <cell r="T1641" t="str">
            <v xml:space="preserve">USD  </v>
          </cell>
          <cell r="U1641" t="str">
            <v>K</v>
          </cell>
          <cell r="V1641" t="str">
            <v xml:space="preserve"> </v>
          </cell>
          <cell r="W1641" t="str">
            <v xml:space="preserve">          </v>
          </cell>
          <cell r="X1641">
            <v>0</v>
          </cell>
          <cell r="Y1641">
            <v>502720</v>
          </cell>
          <cell r="Z1641">
            <v>42470</v>
          </cell>
          <cell r="AA1641">
            <v>6656</v>
          </cell>
          <cell r="AB1641" t="str">
            <v xml:space="preserve">kwang       </v>
          </cell>
          <cell r="AC1641" t="str">
            <v xml:space="preserve">PFPCIEP301                                                                                                                          </v>
          </cell>
          <cell r="AD1641" t="str">
            <v xml:space="preserve">PFPCIEP301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1" t="str">
            <v xml:space="preserve"> </v>
          </cell>
          <cell r="AF1641" t="str">
            <v>NP5</v>
          </cell>
          <cell r="AG1641" t="str">
            <v xml:space="preserve">adhumal     </v>
          </cell>
          <cell r="AH1641">
            <v>4502267521</v>
          </cell>
          <cell r="AI1641">
            <v>10</v>
          </cell>
          <cell r="AJ1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1" t="str">
            <v xml:space="preserve">                  </v>
          </cell>
          <cell r="AL1641">
            <v>1000521508</v>
          </cell>
          <cell r="AM1641" t="str">
            <v>X</v>
          </cell>
          <cell r="AN1641" t="str">
            <v>X</v>
          </cell>
          <cell r="AR1641">
            <v>20211028</v>
          </cell>
        </row>
        <row r="1642">
          <cell r="E1642" t="str">
            <v>PFPCIEP302</v>
          </cell>
          <cell r="F1642">
            <v>310</v>
          </cell>
          <cell r="G1642">
            <v>1000016047</v>
          </cell>
          <cell r="H1642" t="str">
            <v xml:space="preserve">          </v>
          </cell>
          <cell r="I1642" t="str">
            <v xml:space="preserve">          </v>
          </cell>
          <cell r="J1642" t="str">
            <v xml:space="preserve">          </v>
          </cell>
          <cell r="K1642">
            <v>7685545</v>
          </cell>
          <cell r="L1642">
            <v>4</v>
          </cell>
          <cell r="M1642" t="str">
            <v xml:space="preserve">EA </v>
          </cell>
          <cell r="N1642">
            <v>20211120</v>
          </cell>
          <cell r="O1642" t="str">
            <v>CNE2</v>
          </cell>
          <cell r="P1642" t="str">
            <v>EN01</v>
          </cell>
          <cell r="Q1642">
            <v>620.08000000000004</v>
          </cell>
          <cell r="R1642">
            <v>1</v>
          </cell>
          <cell r="S1642" t="str">
            <v xml:space="preserve"> </v>
          </cell>
          <cell r="T1642" t="str">
            <v xml:space="preserve">USD  </v>
          </cell>
          <cell r="U1642" t="str">
            <v>K</v>
          </cell>
          <cell r="V1642" t="str">
            <v xml:space="preserve"> </v>
          </cell>
          <cell r="W1642" t="str">
            <v xml:space="preserve">          </v>
          </cell>
          <cell r="X1642">
            <v>0</v>
          </cell>
          <cell r="Y1642">
            <v>502720</v>
          </cell>
          <cell r="Z1642">
            <v>42470</v>
          </cell>
          <cell r="AA1642">
            <v>6656</v>
          </cell>
          <cell r="AB1642" t="str">
            <v xml:space="preserve">kwang       </v>
          </cell>
          <cell r="AC1642" t="str">
            <v xml:space="preserve">PFPCIEP302                                                                                                                          </v>
          </cell>
          <cell r="AD1642" t="str">
            <v xml:space="preserve">PFPCIEP302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2" t="str">
            <v xml:space="preserve"> </v>
          </cell>
          <cell r="AF1642" t="str">
            <v>NP5</v>
          </cell>
          <cell r="AG1642" t="str">
            <v xml:space="preserve">adhumal     </v>
          </cell>
          <cell r="AH1642">
            <v>4502267522</v>
          </cell>
          <cell r="AI1642">
            <v>10</v>
          </cell>
          <cell r="AJ1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2" t="str">
            <v xml:space="preserve">                  </v>
          </cell>
          <cell r="AL1642">
            <v>1000521508</v>
          </cell>
          <cell r="AM1642" t="str">
            <v>X</v>
          </cell>
          <cell r="AN1642" t="str">
            <v>X</v>
          </cell>
          <cell r="AR1642">
            <v>20211028</v>
          </cell>
        </row>
        <row r="1643">
          <cell r="E1643" t="str">
            <v>PFPCIEP303</v>
          </cell>
          <cell r="F1643">
            <v>310</v>
          </cell>
          <cell r="G1643">
            <v>1000016047</v>
          </cell>
          <cell r="H1643" t="str">
            <v xml:space="preserve">          </v>
          </cell>
          <cell r="I1643" t="str">
            <v xml:space="preserve">          </v>
          </cell>
          <cell r="J1643" t="str">
            <v xml:space="preserve">          </v>
          </cell>
          <cell r="K1643">
            <v>7685545</v>
          </cell>
          <cell r="L1643">
            <v>4</v>
          </cell>
          <cell r="M1643" t="str">
            <v xml:space="preserve">EA </v>
          </cell>
          <cell r="N1643">
            <v>20211120</v>
          </cell>
          <cell r="O1643" t="str">
            <v>CNE2</v>
          </cell>
          <cell r="P1643" t="str">
            <v>EN01</v>
          </cell>
          <cell r="Q1643">
            <v>620.08000000000004</v>
          </cell>
          <cell r="R1643">
            <v>1</v>
          </cell>
          <cell r="S1643" t="str">
            <v xml:space="preserve"> </v>
          </cell>
          <cell r="T1643" t="str">
            <v xml:space="preserve">USD  </v>
          </cell>
          <cell r="U1643" t="str">
            <v>K</v>
          </cell>
          <cell r="V1643" t="str">
            <v xml:space="preserve"> </v>
          </cell>
          <cell r="W1643" t="str">
            <v xml:space="preserve">          </v>
          </cell>
          <cell r="X1643">
            <v>0</v>
          </cell>
          <cell r="Y1643">
            <v>502720</v>
          </cell>
          <cell r="Z1643">
            <v>42470</v>
          </cell>
          <cell r="AA1643">
            <v>6656</v>
          </cell>
          <cell r="AB1643" t="str">
            <v xml:space="preserve">kwang       </v>
          </cell>
          <cell r="AC1643" t="str">
            <v xml:space="preserve">PFPCIEP303                                                                                                                          </v>
          </cell>
          <cell r="AD1643" t="str">
            <v xml:space="preserve">PFPCIEP303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3" t="str">
            <v xml:space="preserve"> </v>
          </cell>
          <cell r="AF1643" t="str">
            <v>NP5</v>
          </cell>
          <cell r="AG1643" t="str">
            <v xml:space="preserve">adhumal     </v>
          </cell>
          <cell r="AH1643">
            <v>4502267523</v>
          </cell>
          <cell r="AI1643">
            <v>10</v>
          </cell>
          <cell r="AJ1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3" t="str">
            <v xml:space="preserve">                  </v>
          </cell>
          <cell r="AL1643">
            <v>1000521508</v>
          </cell>
          <cell r="AM1643" t="str">
            <v>X</v>
          </cell>
          <cell r="AN1643" t="str">
            <v>X</v>
          </cell>
          <cell r="AR1643">
            <v>20211028</v>
          </cell>
        </row>
        <row r="1644">
          <cell r="E1644" t="str">
            <v>PFPCIEP304</v>
          </cell>
          <cell r="F1644">
            <v>310</v>
          </cell>
          <cell r="G1644">
            <v>1000016047</v>
          </cell>
          <cell r="H1644" t="str">
            <v xml:space="preserve">          </v>
          </cell>
          <cell r="I1644" t="str">
            <v xml:space="preserve">          </v>
          </cell>
          <cell r="J1644" t="str">
            <v xml:space="preserve">          </v>
          </cell>
          <cell r="K1644">
            <v>7685545</v>
          </cell>
          <cell r="L1644">
            <v>4</v>
          </cell>
          <cell r="M1644" t="str">
            <v xml:space="preserve">EA </v>
          </cell>
          <cell r="N1644">
            <v>20211120</v>
          </cell>
          <cell r="O1644" t="str">
            <v>CNE2</v>
          </cell>
          <cell r="P1644" t="str">
            <v>EN01</v>
          </cell>
          <cell r="Q1644">
            <v>620.08000000000004</v>
          </cell>
          <cell r="R1644">
            <v>1</v>
          </cell>
          <cell r="S1644" t="str">
            <v xml:space="preserve"> </v>
          </cell>
          <cell r="T1644" t="str">
            <v xml:space="preserve">USD  </v>
          </cell>
          <cell r="U1644" t="str">
            <v>K</v>
          </cell>
          <cell r="V1644" t="str">
            <v xml:space="preserve"> </v>
          </cell>
          <cell r="W1644" t="str">
            <v xml:space="preserve">          </v>
          </cell>
          <cell r="X1644">
            <v>0</v>
          </cell>
          <cell r="Y1644">
            <v>502720</v>
          </cell>
          <cell r="Z1644">
            <v>42470</v>
          </cell>
          <cell r="AA1644">
            <v>6656</v>
          </cell>
          <cell r="AB1644" t="str">
            <v xml:space="preserve">kwang       </v>
          </cell>
          <cell r="AC1644" t="str">
            <v xml:space="preserve">PFPCIEP304                                                                                                                          </v>
          </cell>
          <cell r="AD1644" t="str">
            <v xml:space="preserve">PFPCIEP304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4" t="str">
            <v xml:space="preserve"> </v>
          </cell>
          <cell r="AF1644" t="str">
            <v>NP5</v>
          </cell>
          <cell r="AG1644" t="str">
            <v xml:space="preserve">adhumal     </v>
          </cell>
          <cell r="AH1644">
            <v>4502267524</v>
          </cell>
          <cell r="AI1644">
            <v>10</v>
          </cell>
          <cell r="AJ1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4" t="str">
            <v xml:space="preserve">                  </v>
          </cell>
          <cell r="AL1644">
            <v>1000521508</v>
          </cell>
          <cell r="AM1644" t="str">
            <v>X</v>
          </cell>
          <cell r="AN1644" t="str">
            <v>X</v>
          </cell>
          <cell r="AR1644">
            <v>20211028</v>
          </cell>
        </row>
        <row r="1645">
          <cell r="E1645" t="str">
            <v>PFPCIEP305</v>
          </cell>
          <cell r="F1645">
            <v>310</v>
          </cell>
          <cell r="G1645">
            <v>1000016047</v>
          </cell>
          <cell r="H1645" t="str">
            <v xml:space="preserve">          </v>
          </cell>
          <cell r="I1645" t="str">
            <v xml:space="preserve">          </v>
          </cell>
          <cell r="J1645" t="str">
            <v xml:space="preserve">          </v>
          </cell>
          <cell r="K1645">
            <v>7685545</v>
          </cell>
          <cell r="L1645">
            <v>4</v>
          </cell>
          <cell r="M1645" t="str">
            <v xml:space="preserve">EA </v>
          </cell>
          <cell r="N1645">
            <v>20211120</v>
          </cell>
          <cell r="O1645" t="str">
            <v>CNE2</v>
          </cell>
          <cell r="P1645" t="str">
            <v>EN01</v>
          </cell>
          <cell r="Q1645">
            <v>620.08000000000004</v>
          </cell>
          <cell r="R1645">
            <v>1</v>
          </cell>
          <cell r="S1645" t="str">
            <v xml:space="preserve"> </v>
          </cell>
          <cell r="T1645" t="str">
            <v xml:space="preserve">USD  </v>
          </cell>
          <cell r="U1645" t="str">
            <v>K</v>
          </cell>
          <cell r="V1645" t="str">
            <v xml:space="preserve"> </v>
          </cell>
          <cell r="W1645" t="str">
            <v xml:space="preserve">          </v>
          </cell>
          <cell r="X1645">
            <v>0</v>
          </cell>
          <cell r="Y1645">
            <v>502720</v>
          </cell>
          <cell r="Z1645">
            <v>42470</v>
          </cell>
          <cell r="AA1645">
            <v>6656</v>
          </cell>
          <cell r="AB1645" t="str">
            <v xml:space="preserve">kwang       </v>
          </cell>
          <cell r="AC1645" t="str">
            <v xml:space="preserve">PFPCIEP305                                                                                                                          </v>
          </cell>
          <cell r="AD1645" t="str">
            <v xml:space="preserve">PFPCIEP305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5" t="str">
            <v xml:space="preserve"> </v>
          </cell>
          <cell r="AF1645" t="str">
            <v>NP5</v>
          </cell>
          <cell r="AG1645" t="str">
            <v xml:space="preserve">adhumal     </v>
          </cell>
          <cell r="AH1645">
            <v>4502267525</v>
          </cell>
          <cell r="AI1645">
            <v>10</v>
          </cell>
          <cell r="AJ1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5" t="str">
            <v xml:space="preserve">                  </v>
          </cell>
          <cell r="AL1645">
            <v>1000521508</v>
          </cell>
          <cell r="AM1645" t="str">
            <v>X</v>
          </cell>
          <cell r="AN1645" t="str">
            <v>X</v>
          </cell>
          <cell r="AR1645">
            <v>20211028</v>
          </cell>
        </row>
        <row r="1646">
          <cell r="E1646" t="str">
            <v>PFPCIEP306</v>
          </cell>
          <cell r="F1646">
            <v>310</v>
          </cell>
          <cell r="G1646">
            <v>1000016047</v>
          </cell>
          <cell r="H1646" t="str">
            <v xml:space="preserve">          </v>
          </cell>
          <cell r="I1646" t="str">
            <v xml:space="preserve">          </v>
          </cell>
          <cell r="J1646" t="str">
            <v xml:space="preserve">          </v>
          </cell>
          <cell r="K1646">
            <v>7685545</v>
          </cell>
          <cell r="L1646">
            <v>4</v>
          </cell>
          <cell r="M1646" t="str">
            <v xml:space="preserve">EA </v>
          </cell>
          <cell r="N1646">
            <v>20211120</v>
          </cell>
          <cell r="O1646" t="str">
            <v>CNE2</v>
          </cell>
          <cell r="P1646" t="str">
            <v>EN01</v>
          </cell>
          <cell r="Q1646">
            <v>620.08000000000004</v>
          </cell>
          <cell r="R1646">
            <v>1</v>
          </cell>
          <cell r="S1646" t="str">
            <v xml:space="preserve"> </v>
          </cell>
          <cell r="T1646" t="str">
            <v xml:space="preserve">USD  </v>
          </cell>
          <cell r="U1646" t="str">
            <v>K</v>
          </cell>
          <cell r="V1646" t="str">
            <v xml:space="preserve"> </v>
          </cell>
          <cell r="W1646" t="str">
            <v xml:space="preserve">          </v>
          </cell>
          <cell r="X1646">
            <v>0</v>
          </cell>
          <cell r="Y1646">
            <v>502720</v>
          </cell>
          <cell r="Z1646">
            <v>42470</v>
          </cell>
          <cell r="AA1646">
            <v>6656</v>
          </cell>
          <cell r="AB1646" t="str">
            <v xml:space="preserve">kwang       </v>
          </cell>
          <cell r="AC1646" t="str">
            <v xml:space="preserve">PFPCIEP306                                                                                                                          </v>
          </cell>
          <cell r="AD1646" t="str">
            <v xml:space="preserve">PFPCIEP306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6" t="str">
            <v xml:space="preserve"> </v>
          </cell>
          <cell r="AF1646" t="str">
            <v>NP5</v>
          </cell>
          <cell r="AG1646" t="str">
            <v xml:space="preserve">adhumal     </v>
          </cell>
          <cell r="AH1646">
            <v>4502267526</v>
          </cell>
          <cell r="AI1646">
            <v>10</v>
          </cell>
          <cell r="AJ1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6" t="str">
            <v xml:space="preserve">                  </v>
          </cell>
          <cell r="AL1646">
            <v>1000521508</v>
          </cell>
          <cell r="AM1646" t="str">
            <v>X</v>
          </cell>
          <cell r="AN1646" t="str">
            <v>X</v>
          </cell>
          <cell r="AR1646">
            <v>20211028</v>
          </cell>
        </row>
        <row r="1647">
          <cell r="E1647" t="str">
            <v>AVEF15FPV</v>
          </cell>
          <cell r="F1647">
            <v>310</v>
          </cell>
          <cell r="G1647">
            <v>1000081891</v>
          </cell>
          <cell r="H1647" t="str">
            <v xml:space="preserve">          </v>
          </cell>
          <cell r="I1647" t="str">
            <v xml:space="preserve">          </v>
          </cell>
          <cell r="J1647" t="str">
            <v xml:space="preserve">          </v>
          </cell>
          <cell r="K1647">
            <v>7685545</v>
          </cell>
          <cell r="L1647">
            <v>28</v>
          </cell>
          <cell r="M1647" t="str">
            <v xml:space="preserve">EA </v>
          </cell>
          <cell r="N1647">
            <v>20211113</v>
          </cell>
          <cell r="O1647" t="str">
            <v>CNE2</v>
          </cell>
          <cell r="P1647" t="str">
            <v>EN03</v>
          </cell>
          <cell r="Q1647">
            <v>109.98</v>
          </cell>
          <cell r="R1647">
            <v>1</v>
          </cell>
          <cell r="S1647" t="str">
            <v xml:space="preserve"> </v>
          </cell>
          <cell r="T1647" t="str">
            <v xml:space="preserve">USD  </v>
          </cell>
          <cell r="U1647" t="str">
            <v>K</v>
          </cell>
          <cell r="V1647" t="str">
            <v xml:space="preserve"> </v>
          </cell>
          <cell r="W1647" t="str">
            <v xml:space="preserve">          </v>
          </cell>
          <cell r="X1647">
            <v>0</v>
          </cell>
          <cell r="Y1647">
            <v>502720</v>
          </cell>
          <cell r="Z1647">
            <v>42470</v>
          </cell>
          <cell r="AA1647">
            <v>6656</v>
          </cell>
          <cell r="AB1647" t="str">
            <v xml:space="preserve">ggaba       </v>
          </cell>
          <cell r="AC1647" t="str">
            <v xml:space="preserve">AVEF15FPV                                                                                                                           </v>
          </cell>
          <cell r="AD1647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7" t="str">
            <v xml:space="preserve"> </v>
          </cell>
          <cell r="AF1647" t="str">
            <v>NP5</v>
          </cell>
          <cell r="AG1647" t="str">
            <v xml:space="preserve">jscuende    </v>
          </cell>
          <cell r="AH1647">
            <v>4502267527</v>
          </cell>
          <cell r="AI1647">
            <v>10</v>
          </cell>
          <cell r="AJ1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7" t="str">
            <v xml:space="preserve">                  </v>
          </cell>
          <cell r="AL1647">
            <v>1000523037</v>
          </cell>
          <cell r="AM1647" t="str">
            <v>X</v>
          </cell>
          <cell r="AN1647" t="str">
            <v>X</v>
          </cell>
          <cell r="AR1647">
            <v>20211028</v>
          </cell>
        </row>
        <row r="1648">
          <cell r="E1648" t="str">
            <v>AVEF15FPV</v>
          </cell>
          <cell r="F1648">
            <v>310</v>
          </cell>
          <cell r="G1648">
            <v>1000081891</v>
          </cell>
          <cell r="H1648" t="str">
            <v xml:space="preserve">          </v>
          </cell>
          <cell r="I1648" t="str">
            <v xml:space="preserve">          </v>
          </cell>
          <cell r="J1648" t="str">
            <v xml:space="preserve">          </v>
          </cell>
          <cell r="K1648">
            <v>7685545</v>
          </cell>
          <cell r="L1648">
            <v>28</v>
          </cell>
          <cell r="M1648" t="str">
            <v xml:space="preserve">EA </v>
          </cell>
          <cell r="N1648">
            <v>20211113</v>
          </cell>
          <cell r="O1648" t="str">
            <v>CNE2</v>
          </cell>
          <cell r="P1648" t="str">
            <v>EN03</v>
          </cell>
          <cell r="Q1648">
            <v>11.96</v>
          </cell>
          <cell r="R1648">
            <v>1</v>
          </cell>
          <cell r="S1648" t="str">
            <v xml:space="preserve"> </v>
          </cell>
          <cell r="T1648" t="str">
            <v xml:space="preserve">USD  </v>
          </cell>
          <cell r="U1648" t="str">
            <v>K</v>
          </cell>
          <cell r="V1648" t="str">
            <v xml:space="preserve"> </v>
          </cell>
          <cell r="W1648" t="str">
            <v xml:space="preserve">          </v>
          </cell>
          <cell r="X1648">
            <v>0</v>
          </cell>
          <cell r="Y1648">
            <v>502720</v>
          </cell>
          <cell r="Z1648">
            <v>42470</v>
          </cell>
          <cell r="AA1648">
            <v>6656</v>
          </cell>
          <cell r="AB1648" t="str">
            <v xml:space="preserve">ggaba       </v>
          </cell>
          <cell r="AC1648" t="str">
            <v xml:space="preserve">AVEF15FPV                                                                                                                           </v>
          </cell>
          <cell r="AD1648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8" t="str">
            <v xml:space="preserve"> </v>
          </cell>
          <cell r="AF1648" t="str">
            <v>NP5</v>
          </cell>
          <cell r="AG1648" t="str">
            <v xml:space="preserve">jscuende    </v>
          </cell>
          <cell r="AH1648">
            <v>4502267527</v>
          </cell>
          <cell r="AI1648">
            <v>20</v>
          </cell>
          <cell r="AJ1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8" t="str">
            <v xml:space="preserve">                  </v>
          </cell>
          <cell r="AL1648">
            <v>1000523037</v>
          </cell>
          <cell r="AM1648" t="str">
            <v>X</v>
          </cell>
          <cell r="AN1648" t="str">
            <v>X</v>
          </cell>
          <cell r="AR1648">
            <v>20211028</v>
          </cell>
        </row>
        <row r="1649">
          <cell r="E1649" t="str">
            <v>AVEF30FPV</v>
          </cell>
          <cell r="F1649">
            <v>310</v>
          </cell>
          <cell r="G1649">
            <v>1000081891</v>
          </cell>
          <cell r="H1649" t="str">
            <v xml:space="preserve">          </v>
          </cell>
          <cell r="I1649" t="str">
            <v xml:space="preserve">          </v>
          </cell>
          <cell r="J1649" t="str">
            <v xml:space="preserve">          </v>
          </cell>
          <cell r="K1649">
            <v>7685545</v>
          </cell>
          <cell r="L1649">
            <v>40</v>
          </cell>
          <cell r="M1649" t="str">
            <v xml:space="preserve">EA </v>
          </cell>
          <cell r="N1649">
            <v>20211113</v>
          </cell>
          <cell r="O1649" t="str">
            <v>CNE2</v>
          </cell>
          <cell r="P1649" t="str">
            <v>EN03</v>
          </cell>
          <cell r="Q1649">
            <v>110.5</v>
          </cell>
          <cell r="R1649">
            <v>1</v>
          </cell>
          <cell r="S1649" t="str">
            <v xml:space="preserve"> </v>
          </cell>
          <cell r="T1649" t="str">
            <v xml:space="preserve">USD  </v>
          </cell>
          <cell r="U1649" t="str">
            <v>K</v>
          </cell>
          <cell r="V1649" t="str">
            <v xml:space="preserve"> </v>
          </cell>
          <cell r="W1649" t="str">
            <v xml:space="preserve">          </v>
          </cell>
          <cell r="X1649">
            <v>0</v>
          </cell>
          <cell r="Y1649">
            <v>502720</v>
          </cell>
          <cell r="Z1649">
            <v>42470</v>
          </cell>
          <cell r="AA1649">
            <v>6656</v>
          </cell>
          <cell r="AB1649" t="str">
            <v xml:space="preserve">ggaba       </v>
          </cell>
          <cell r="AC1649" t="str">
            <v xml:space="preserve">AVEF30FPV                                                                                                                           </v>
          </cell>
          <cell r="AD1649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9" t="str">
            <v xml:space="preserve"> </v>
          </cell>
          <cell r="AF1649" t="str">
            <v>NP5</v>
          </cell>
          <cell r="AG1649" t="str">
            <v xml:space="preserve">jscuende    </v>
          </cell>
          <cell r="AH1649">
            <v>4502267528</v>
          </cell>
          <cell r="AI1649">
            <v>10</v>
          </cell>
          <cell r="AJ1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9" t="str">
            <v xml:space="preserve">                  </v>
          </cell>
          <cell r="AL1649">
            <v>1000523037</v>
          </cell>
          <cell r="AM1649" t="str">
            <v>X</v>
          </cell>
          <cell r="AN1649" t="str">
            <v>X</v>
          </cell>
          <cell r="AR1649">
            <v>20211028</v>
          </cell>
        </row>
        <row r="1650">
          <cell r="E1650" t="str">
            <v>AVEF30FPV</v>
          </cell>
          <cell r="F1650">
            <v>310</v>
          </cell>
          <cell r="G1650">
            <v>1000081891</v>
          </cell>
          <cell r="H1650" t="str">
            <v xml:space="preserve">          </v>
          </cell>
          <cell r="I1650" t="str">
            <v xml:space="preserve">          </v>
          </cell>
          <cell r="J1650" t="str">
            <v xml:space="preserve">          </v>
          </cell>
          <cell r="K1650">
            <v>7685545</v>
          </cell>
          <cell r="L1650">
            <v>40</v>
          </cell>
          <cell r="M1650" t="str">
            <v xml:space="preserve">EA </v>
          </cell>
          <cell r="N1650">
            <v>20211113</v>
          </cell>
          <cell r="O1650" t="str">
            <v>CNE2</v>
          </cell>
          <cell r="P1650" t="str">
            <v>EN03</v>
          </cell>
          <cell r="Q1650">
            <v>11.9</v>
          </cell>
          <cell r="R1650">
            <v>1</v>
          </cell>
          <cell r="S1650" t="str">
            <v xml:space="preserve"> </v>
          </cell>
          <cell r="T1650" t="str">
            <v xml:space="preserve">USD  </v>
          </cell>
          <cell r="U1650" t="str">
            <v>K</v>
          </cell>
          <cell r="V1650" t="str">
            <v xml:space="preserve"> </v>
          </cell>
          <cell r="W1650" t="str">
            <v xml:space="preserve">          </v>
          </cell>
          <cell r="X1650">
            <v>0</v>
          </cell>
          <cell r="Y1650">
            <v>502720</v>
          </cell>
          <cell r="Z1650">
            <v>42470</v>
          </cell>
          <cell r="AA1650">
            <v>6656</v>
          </cell>
          <cell r="AB1650" t="str">
            <v xml:space="preserve">ggaba       </v>
          </cell>
          <cell r="AC1650" t="str">
            <v xml:space="preserve">AVEF30FPV                                                                                                                           </v>
          </cell>
          <cell r="AD1650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0" t="str">
            <v xml:space="preserve"> </v>
          </cell>
          <cell r="AF1650" t="str">
            <v>NP5</v>
          </cell>
          <cell r="AG1650" t="str">
            <v xml:space="preserve">jscuende    </v>
          </cell>
          <cell r="AH1650">
            <v>4502267528</v>
          </cell>
          <cell r="AI1650">
            <v>20</v>
          </cell>
          <cell r="AJ1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0" t="str">
            <v xml:space="preserve">                  </v>
          </cell>
          <cell r="AL1650">
            <v>1000523037</v>
          </cell>
          <cell r="AM1650" t="str">
            <v>X</v>
          </cell>
          <cell r="AN1650" t="str">
            <v>X</v>
          </cell>
          <cell r="AR1650">
            <v>20211028</v>
          </cell>
        </row>
        <row r="1651">
          <cell r="E1651" t="str">
            <v>AP3S1RPF</v>
          </cell>
          <cell r="F1651">
            <v>310</v>
          </cell>
          <cell r="G1651">
            <v>1000081891</v>
          </cell>
          <cell r="H1651" t="str">
            <v xml:space="preserve">          </v>
          </cell>
          <cell r="I1651" t="str">
            <v xml:space="preserve">          </v>
          </cell>
          <cell r="J1651" t="str">
            <v xml:space="preserve">          </v>
          </cell>
          <cell r="K1651">
            <v>7685545</v>
          </cell>
          <cell r="L1651">
            <v>72</v>
          </cell>
          <cell r="M1651" t="str">
            <v xml:space="preserve">EA </v>
          </cell>
          <cell r="N1651">
            <v>20211120</v>
          </cell>
          <cell r="O1651" t="str">
            <v>CNE2</v>
          </cell>
          <cell r="P1651" t="str">
            <v>EN03</v>
          </cell>
          <cell r="Q1651">
            <v>37.74</v>
          </cell>
          <cell r="R1651">
            <v>1</v>
          </cell>
          <cell r="S1651" t="str">
            <v xml:space="preserve"> </v>
          </cell>
          <cell r="T1651" t="str">
            <v xml:space="preserve">USD  </v>
          </cell>
          <cell r="U1651" t="str">
            <v>K</v>
          </cell>
          <cell r="V1651" t="str">
            <v xml:space="preserve"> </v>
          </cell>
          <cell r="W1651" t="str">
            <v xml:space="preserve">          </v>
          </cell>
          <cell r="X1651">
            <v>0</v>
          </cell>
          <cell r="Y1651">
            <v>502720</v>
          </cell>
          <cell r="Z1651">
            <v>42470</v>
          </cell>
          <cell r="AA1651">
            <v>6656</v>
          </cell>
          <cell r="AB1651" t="str">
            <v xml:space="preserve">kbrezens    </v>
          </cell>
          <cell r="AC1651" t="str">
            <v xml:space="preserve">AP3S1RPF                                                                                                                            </v>
          </cell>
          <cell r="AD1651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1" t="str">
            <v xml:space="preserve"> </v>
          </cell>
          <cell r="AF1651" t="str">
            <v>NP5</v>
          </cell>
          <cell r="AG1651" t="str">
            <v xml:space="preserve">mjamies     </v>
          </cell>
          <cell r="AH1651">
            <v>4502267529</v>
          </cell>
          <cell r="AI1651">
            <v>10</v>
          </cell>
          <cell r="AJ1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1" t="str">
            <v xml:space="preserve">                  </v>
          </cell>
          <cell r="AL1651">
            <v>1000530820</v>
          </cell>
          <cell r="AM1651" t="str">
            <v>X</v>
          </cell>
          <cell r="AN1651" t="str">
            <v>X</v>
          </cell>
          <cell r="AR1651">
            <v>20211028</v>
          </cell>
        </row>
        <row r="1652">
          <cell r="E1652" t="str">
            <v>AP3S1RPF</v>
          </cell>
          <cell r="F1652">
            <v>310</v>
          </cell>
          <cell r="G1652">
            <v>1000081891</v>
          </cell>
          <cell r="H1652" t="str">
            <v xml:space="preserve">          </v>
          </cell>
          <cell r="I1652" t="str">
            <v xml:space="preserve">          </v>
          </cell>
          <cell r="J1652" t="str">
            <v xml:space="preserve">          </v>
          </cell>
          <cell r="K1652">
            <v>7685545</v>
          </cell>
          <cell r="L1652">
            <v>72</v>
          </cell>
          <cell r="M1652" t="str">
            <v xml:space="preserve">EA </v>
          </cell>
          <cell r="N1652">
            <v>20211120</v>
          </cell>
          <cell r="O1652" t="str">
            <v>CNE2</v>
          </cell>
          <cell r="P1652" t="str">
            <v>EN03</v>
          </cell>
          <cell r="Q1652">
            <v>4.32</v>
          </cell>
          <cell r="R1652">
            <v>1</v>
          </cell>
          <cell r="S1652" t="str">
            <v xml:space="preserve"> </v>
          </cell>
          <cell r="T1652" t="str">
            <v xml:space="preserve">USD  </v>
          </cell>
          <cell r="U1652" t="str">
            <v>K</v>
          </cell>
          <cell r="V1652" t="str">
            <v xml:space="preserve"> </v>
          </cell>
          <cell r="W1652" t="str">
            <v xml:space="preserve">          </v>
          </cell>
          <cell r="X1652">
            <v>0</v>
          </cell>
          <cell r="Y1652">
            <v>502720</v>
          </cell>
          <cell r="Z1652">
            <v>42470</v>
          </cell>
          <cell r="AA1652">
            <v>6656</v>
          </cell>
          <cell r="AB1652" t="str">
            <v xml:space="preserve">kbrezens    </v>
          </cell>
          <cell r="AC1652" t="str">
            <v xml:space="preserve">AP3S1RPF                                                                                                                            </v>
          </cell>
          <cell r="AD1652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2" t="str">
            <v xml:space="preserve"> </v>
          </cell>
          <cell r="AF1652" t="str">
            <v>NP5</v>
          </cell>
          <cell r="AG1652" t="str">
            <v xml:space="preserve">mjamies     </v>
          </cell>
          <cell r="AH1652">
            <v>4502267529</v>
          </cell>
          <cell r="AI1652">
            <v>20</v>
          </cell>
          <cell r="AJ1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2" t="str">
            <v xml:space="preserve">                  </v>
          </cell>
          <cell r="AL1652">
            <v>1000530820</v>
          </cell>
          <cell r="AM1652" t="str">
            <v>X</v>
          </cell>
          <cell r="AN1652" t="str">
            <v>X</v>
          </cell>
          <cell r="AR1652">
            <v>20211028</v>
          </cell>
        </row>
        <row r="1653">
          <cell r="E1653" t="str">
            <v>AP3P2RSF</v>
          </cell>
          <cell r="F1653">
            <v>310</v>
          </cell>
          <cell r="G1653">
            <v>1000016047</v>
          </cell>
          <cell r="H1653" t="str">
            <v xml:space="preserve">          </v>
          </cell>
          <cell r="I1653" t="str">
            <v xml:space="preserve">          </v>
          </cell>
          <cell r="J1653" t="str">
            <v xml:space="preserve">          </v>
          </cell>
          <cell r="K1653">
            <v>7685545</v>
          </cell>
          <cell r="L1653">
            <v>56</v>
          </cell>
          <cell r="M1653" t="str">
            <v xml:space="preserve">EA </v>
          </cell>
          <cell r="N1653">
            <v>20211120</v>
          </cell>
          <cell r="O1653" t="str">
            <v>CNE2</v>
          </cell>
          <cell r="P1653" t="str">
            <v>EN01</v>
          </cell>
          <cell r="Q1653">
            <v>41.25</v>
          </cell>
          <cell r="R1653">
            <v>1</v>
          </cell>
          <cell r="S1653" t="str">
            <v xml:space="preserve"> </v>
          </cell>
          <cell r="T1653" t="str">
            <v xml:space="preserve">USD  </v>
          </cell>
          <cell r="U1653" t="str">
            <v>K</v>
          </cell>
          <cell r="V1653" t="str">
            <v xml:space="preserve"> </v>
          </cell>
          <cell r="W1653" t="str">
            <v xml:space="preserve">          </v>
          </cell>
          <cell r="X1653">
            <v>0</v>
          </cell>
          <cell r="Y1653">
            <v>502720</v>
          </cell>
          <cell r="Z1653">
            <v>42470</v>
          </cell>
          <cell r="AA1653">
            <v>6656</v>
          </cell>
          <cell r="AB1653" t="str">
            <v xml:space="preserve">kbrezens    </v>
          </cell>
          <cell r="AC1653" t="str">
            <v xml:space="preserve">AP3P2RSF                                                                                                                            </v>
          </cell>
          <cell r="AD1653" t="str">
            <v xml:space="preserve">AP3P2RSF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3" t="str">
            <v xml:space="preserve"> </v>
          </cell>
          <cell r="AF1653" t="str">
            <v>NP5</v>
          </cell>
          <cell r="AG1653" t="str">
            <v xml:space="preserve">mjameison   </v>
          </cell>
          <cell r="AH1653">
            <v>4502267512</v>
          </cell>
          <cell r="AI1653">
            <v>10</v>
          </cell>
          <cell r="AJ1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3" t="str">
            <v xml:space="preserve">                  </v>
          </cell>
          <cell r="AL1653">
            <v>1000530820</v>
          </cell>
          <cell r="AM1653" t="str">
            <v>X</v>
          </cell>
          <cell r="AN1653" t="str">
            <v>X</v>
          </cell>
          <cell r="AR1653">
            <v>20211028</v>
          </cell>
        </row>
        <row r="1654">
          <cell r="E1654" t="str">
            <v>AP3S1RSF</v>
          </cell>
          <cell r="F1654">
            <v>310</v>
          </cell>
          <cell r="G1654">
            <v>1000081891</v>
          </cell>
          <cell r="H1654" t="str">
            <v xml:space="preserve">          </v>
          </cell>
          <cell r="I1654" t="str">
            <v xml:space="preserve">          </v>
          </cell>
          <cell r="J1654" t="str">
            <v xml:space="preserve">          </v>
          </cell>
          <cell r="K1654">
            <v>7685545</v>
          </cell>
          <cell r="L1654">
            <v>120</v>
          </cell>
          <cell r="M1654" t="str">
            <v xml:space="preserve">EA </v>
          </cell>
          <cell r="N1654">
            <v>20211120</v>
          </cell>
          <cell r="O1654" t="str">
            <v>CNE2</v>
          </cell>
          <cell r="P1654" t="str">
            <v>EN03</v>
          </cell>
          <cell r="Q1654">
            <v>4.32</v>
          </cell>
          <cell r="R1654">
            <v>1</v>
          </cell>
          <cell r="S1654" t="str">
            <v xml:space="preserve"> </v>
          </cell>
          <cell r="T1654" t="str">
            <v xml:space="preserve">USD  </v>
          </cell>
          <cell r="U1654" t="str">
            <v>K</v>
          </cell>
          <cell r="V1654" t="str">
            <v xml:space="preserve"> </v>
          </cell>
          <cell r="W1654" t="str">
            <v xml:space="preserve">          </v>
          </cell>
          <cell r="X1654">
            <v>0</v>
          </cell>
          <cell r="Y1654">
            <v>502720</v>
          </cell>
          <cell r="Z1654">
            <v>42470</v>
          </cell>
          <cell r="AA1654">
            <v>6656</v>
          </cell>
          <cell r="AB1654" t="str">
            <v xml:space="preserve">kbrezens    </v>
          </cell>
          <cell r="AC1654" t="str">
            <v xml:space="preserve">AP3S1RSF                                                                                                                            </v>
          </cell>
          <cell r="AD1654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4" t="str">
            <v xml:space="preserve"> </v>
          </cell>
          <cell r="AF1654" t="str">
            <v>NP5</v>
          </cell>
          <cell r="AG1654" t="str">
            <v xml:space="preserve">mjamies     </v>
          </cell>
          <cell r="AH1654">
            <v>4502267530</v>
          </cell>
          <cell r="AI1654">
            <v>20</v>
          </cell>
          <cell r="AJ1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4" t="str">
            <v xml:space="preserve">                  </v>
          </cell>
          <cell r="AL1654">
            <v>1000530820</v>
          </cell>
          <cell r="AM1654" t="str">
            <v>X</v>
          </cell>
          <cell r="AN1654" t="str">
            <v>X</v>
          </cell>
          <cell r="AR1654">
            <v>20211028</v>
          </cell>
        </row>
        <row r="1655">
          <cell r="E1655" t="str">
            <v>AP3S1RSF</v>
          </cell>
          <cell r="F1655">
            <v>310</v>
          </cell>
          <cell r="G1655">
            <v>1000081891</v>
          </cell>
          <cell r="H1655" t="str">
            <v xml:space="preserve">          </v>
          </cell>
          <cell r="I1655" t="str">
            <v xml:space="preserve">          </v>
          </cell>
          <cell r="J1655" t="str">
            <v xml:space="preserve">          </v>
          </cell>
          <cell r="K1655">
            <v>7685545</v>
          </cell>
          <cell r="L1655">
            <v>120</v>
          </cell>
          <cell r="M1655" t="str">
            <v xml:space="preserve">EA </v>
          </cell>
          <cell r="N1655">
            <v>20211120</v>
          </cell>
          <cell r="O1655" t="str">
            <v>CNE2</v>
          </cell>
          <cell r="P1655" t="str">
            <v>EN03</v>
          </cell>
          <cell r="Q1655">
            <v>36.96</v>
          </cell>
          <cell r="R1655">
            <v>1</v>
          </cell>
          <cell r="S1655" t="str">
            <v xml:space="preserve"> </v>
          </cell>
          <cell r="T1655" t="str">
            <v xml:space="preserve">USD  </v>
          </cell>
          <cell r="U1655" t="str">
            <v>K</v>
          </cell>
          <cell r="V1655" t="str">
            <v xml:space="preserve"> </v>
          </cell>
          <cell r="W1655" t="str">
            <v xml:space="preserve">          </v>
          </cell>
          <cell r="X1655">
            <v>0</v>
          </cell>
          <cell r="Y1655">
            <v>502720</v>
          </cell>
          <cell r="Z1655">
            <v>42470</v>
          </cell>
          <cell r="AA1655">
            <v>6656</v>
          </cell>
          <cell r="AB1655" t="str">
            <v xml:space="preserve">kbrezens    </v>
          </cell>
          <cell r="AC1655" t="str">
            <v xml:space="preserve">AP3S1RSF                                                                                                                            </v>
          </cell>
          <cell r="AD1655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5" t="str">
            <v xml:space="preserve"> </v>
          </cell>
          <cell r="AF1655" t="str">
            <v>NP5</v>
          </cell>
          <cell r="AG1655" t="str">
            <v xml:space="preserve">mjamies     </v>
          </cell>
          <cell r="AH1655">
            <v>4502267530</v>
          </cell>
          <cell r="AI1655">
            <v>10</v>
          </cell>
          <cell r="AJ1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5" t="str">
            <v xml:space="preserve">                  </v>
          </cell>
          <cell r="AL1655">
            <v>1000530820</v>
          </cell>
          <cell r="AM1655" t="str">
            <v>X</v>
          </cell>
          <cell r="AN1655" t="str">
            <v>X</v>
          </cell>
          <cell r="AR1655">
            <v>20211028</v>
          </cell>
        </row>
        <row r="1656">
          <cell r="E1656" t="str">
            <v>AP3S2RPF</v>
          </cell>
          <cell r="F1656">
            <v>310</v>
          </cell>
          <cell r="G1656">
            <v>1000081891</v>
          </cell>
          <cell r="H1656" t="str">
            <v xml:space="preserve">          </v>
          </cell>
          <cell r="I1656" t="str">
            <v xml:space="preserve">          </v>
          </cell>
          <cell r="J1656" t="str">
            <v xml:space="preserve">          </v>
          </cell>
          <cell r="K1656">
            <v>7685545</v>
          </cell>
          <cell r="L1656">
            <v>108</v>
          </cell>
          <cell r="M1656" t="str">
            <v xml:space="preserve">EA </v>
          </cell>
          <cell r="N1656">
            <v>20211120</v>
          </cell>
          <cell r="O1656" t="str">
            <v>CNE2</v>
          </cell>
          <cell r="P1656" t="str">
            <v>EN03</v>
          </cell>
          <cell r="Q1656">
            <v>4.3600000000000003</v>
          </cell>
          <cell r="R1656">
            <v>1</v>
          </cell>
          <cell r="S1656" t="str">
            <v xml:space="preserve"> </v>
          </cell>
          <cell r="T1656" t="str">
            <v xml:space="preserve">USD  </v>
          </cell>
          <cell r="U1656" t="str">
            <v>K</v>
          </cell>
          <cell r="V1656" t="str">
            <v xml:space="preserve"> </v>
          </cell>
          <cell r="W1656" t="str">
            <v xml:space="preserve">          </v>
          </cell>
          <cell r="X1656">
            <v>0</v>
          </cell>
          <cell r="Y1656">
            <v>502720</v>
          </cell>
          <cell r="Z1656">
            <v>42470</v>
          </cell>
          <cell r="AA1656">
            <v>6656</v>
          </cell>
          <cell r="AB1656" t="str">
            <v xml:space="preserve">kbrezens    </v>
          </cell>
          <cell r="AC1656" t="str">
            <v xml:space="preserve">AP3S2RPF                                                                                                                            </v>
          </cell>
          <cell r="AD1656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6" t="str">
            <v xml:space="preserve"> </v>
          </cell>
          <cell r="AF1656" t="str">
            <v>NP5</v>
          </cell>
          <cell r="AG1656" t="str">
            <v xml:space="preserve">mjamies     </v>
          </cell>
          <cell r="AH1656">
            <v>4502267531</v>
          </cell>
          <cell r="AI1656">
            <v>20</v>
          </cell>
          <cell r="AJ1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6" t="str">
            <v xml:space="preserve">                  </v>
          </cell>
          <cell r="AL1656">
            <v>1000530820</v>
          </cell>
          <cell r="AM1656" t="str">
            <v>X</v>
          </cell>
          <cell r="AN1656" t="str">
            <v>X</v>
          </cell>
          <cell r="AR1656">
            <v>20211028</v>
          </cell>
        </row>
        <row r="1657">
          <cell r="E1657" t="str">
            <v>AP3S2RPF</v>
          </cell>
          <cell r="F1657">
            <v>310</v>
          </cell>
          <cell r="G1657">
            <v>1000081891</v>
          </cell>
          <cell r="H1657" t="str">
            <v xml:space="preserve">          </v>
          </cell>
          <cell r="I1657" t="str">
            <v xml:space="preserve">          </v>
          </cell>
          <cell r="J1657" t="str">
            <v xml:space="preserve">          </v>
          </cell>
          <cell r="K1657">
            <v>7685545</v>
          </cell>
          <cell r="L1657">
            <v>108</v>
          </cell>
          <cell r="M1657" t="str">
            <v xml:space="preserve">EA </v>
          </cell>
          <cell r="N1657">
            <v>20211120</v>
          </cell>
          <cell r="O1657" t="str">
            <v>CNE2</v>
          </cell>
          <cell r="P1657" t="str">
            <v>EN03</v>
          </cell>
          <cell r="Q1657">
            <v>36.770000000000003</v>
          </cell>
          <cell r="R1657">
            <v>1</v>
          </cell>
          <cell r="S1657" t="str">
            <v xml:space="preserve"> </v>
          </cell>
          <cell r="T1657" t="str">
            <v xml:space="preserve">USD  </v>
          </cell>
          <cell r="U1657" t="str">
            <v>K</v>
          </cell>
          <cell r="V1657" t="str">
            <v xml:space="preserve"> </v>
          </cell>
          <cell r="W1657" t="str">
            <v xml:space="preserve">          </v>
          </cell>
          <cell r="X1657">
            <v>0</v>
          </cell>
          <cell r="Y1657">
            <v>502720</v>
          </cell>
          <cell r="Z1657">
            <v>42470</v>
          </cell>
          <cell r="AA1657">
            <v>6656</v>
          </cell>
          <cell r="AB1657" t="str">
            <v xml:space="preserve">kbrezens    </v>
          </cell>
          <cell r="AC1657" t="str">
            <v xml:space="preserve">AP3S2RPF                                                                                                                            </v>
          </cell>
          <cell r="AD1657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7" t="str">
            <v xml:space="preserve"> </v>
          </cell>
          <cell r="AF1657" t="str">
            <v>NP5</v>
          </cell>
          <cell r="AG1657" t="str">
            <v xml:space="preserve">mjamies     </v>
          </cell>
          <cell r="AH1657">
            <v>4502267531</v>
          </cell>
          <cell r="AI1657">
            <v>10</v>
          </cell>
          <cell r="AJ1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7" t="str">
            <v xml:space="preserve">                  </v>
          </cell>
          <cell r="AL1657">
            <v>1000530820</v>
          </cell>
          <cell r="AM1657" t="str">
            <v>X</v>
          </cell>
          <cell r="AN1657" t="str">
            <v>X</v>
          </cell>
          <cell r="AR1657">
            <v>20211028</v>
          </cell>
        </row>
        <row r="1658">
          <cell r="E1658" t="str">
            <v>AP3S2RSF</v>
          </cell>
          <cell r="F1658">
            <v>310</v>
          </cell>
          <cell r="G1658">
            <v>1000081891</v>
          </cell>
          <cell r="H1658" t="str">
            <v xml:space="preserve">          </v>
          </cell>
          <cell r="I1658" t="str">
            <v xml:space="preserve">          </v>
          </cell>
          <cell r="J1658" t="str">
            <v xml:space="preserve">          </v>
          </cell>
          <cell r="K1658">
            <v>7685545</v>
          </cell>
          <cell r="L1658">
            <v>56</v>
          </cell>
          <cell r="M1658" t="str">
            <v xml:space="preserve">EA </v>
          </cell>
          <cell r="N1658">
            <v>20211120</v>
          </cell>
          <cell r="O1658" t="str">
            <v>CNE2</v>
          </cell>
          <cell r="P1658" t="str">
            <v>EN03</v>
          </cell>
          <cell r="Q1658">
            <v>4.3600000000000003</v>
          </cell>
          <cell r="R1658">
            <v>1</v>
          </cell>
          <cell r="S1658" t="str">
            <v xml:space="preserve"> </v>
          </cell>
          <cell r="T1658" t="str">
            <v xml:space="preserve">USD  </v>
          </cell>
          <cell r="U1658" t="str">
            <v>K</v>
          </cell>
          <cell r="V1658" t="str">
            <v xml:space="preserve"> </v>
          </cell>
          <cell r="W1658" t="str">
            <v xml:space="preserve">          </v>
          </cell>
          <cell r="X1658">
            <v>0</v>
          </cell>
          <cell r="Y1658">
            <v>502720</v>
          </cell>
          <cell r="Z1658">
            <v>42470</v>
          </cell>
          <cell r="AA1658">
            <v>6656</v>
          </cell>
          <cell r="AB1658" t="str">
            <v xml:space="preserve">kbrezens    </v>
          </cell>
          <cell r="AC1658" t="str">
            <v xml:space="preserve">AP3S2RSF                                                                                                                            </v>
          </cell>
          <cell r="AD1658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8" t="str">
            <v xml:space="preserve"> </v>
          </cell>
          <cell r="AF1658" t="str">
            <v>NP5</v>
          </cell>
          <cell r="AG1658" t="str">
            <v xml:space="preserve">mjamies     </v>
          </cell>
          <cell r="AH1658">
            <v>4502267532</v>
          </cell>
          <cell r="AI1658">
            <v>20</v>
          </cell>
          <cell r="AJ1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8" t="str">
            <v xml:space="preserve">                  </v>
          </cell>
          <cell r="AL1658">
            <v>1000530820</v>
          </cell>
          <cell r="AM1658" t="str">
            <v>X</v>
          </cell>
          <cell r="AN1658" t="str">
            <v>X</v>
          </cell>
          <cell r="AR1658">
            <v>20211028</v>
          </cell>
        </row>
        <row r="1659">
          <cell r="E1659" t="str">
            <v>AP3S2RSF</v>
          </cell>
          <cell r="F1659">
            <v>310</v>
          </cell>
          <cell r="G1659">
            <v>1000081891</v>
          </cell>
          <cell r="H1659" t="str">
            <v xml:space="preserve">          </v>
          </cell>
          <cell r="I1659" t="str">
            <v xml:space="preserve">          </v>
          </cell>
          <cell r="J1659" t="str">
            <v xml:space="preserve">          </v>
          </cell>
          <cell r="K1659">
            <v>7685545</v>
          </cell>
          <cell r="L1659">
            <v>56</v>
          </cell>
          <cell r="M1659" t="str">
            <v xml:space="preserve">EA </v>
          </cell>
          <cell r="N1659">
            <v>20211120</v>
          </cell>
          <cell r="O1659" t="str">
            <v>CNE2</v>
          </cell>
          <cell r="P1659" t="str">
            <v>EN03</v>
          </cell>
          <cell r="Q1659">
            <v>37.979999999999997</v>
          </cell>
          <cell r="R1659">
            <v>1</v>
          </cell>
          <cell r="S1659" t="str">
            <v xml:space="preserve"> </v>
          </cell>
          <cell r="T1659" t="str">
            <v xml:space="preserve">USD  </v>
          </cell>
          <cell r="U1659" t="str">
            <v>K</v>
          </cell>
          <cell r="V1659" t="str">
            <v xml:space="preserve"> </v>
          </cell>
          <cell r="W1659" t="str">
            <v xml:space="preserve">          </v>
          </cell>
          <cell r="X1659">
            <v>0</v>
          </cell>
          <cell r="Y1659">
            <v>502720</v>
          </cell>
          <cell r="Z1659">
            <v>42470</v>
          </cell>
          <cell r="AA1659">
            <v>6656</v>
          </cell>
          <cell r="AB1659" t="str">
            <v xml:space="preserve">kbrezens    </v>
          </cell>
          <cell r="AC1659" t="str">
            <v xml:space="preserve">AP3S2RSF                                                                                                                            </v>
          </cell>
          <cell r="AD1659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9" t="str">
            <v xml:space="preserve"> </v>
          </cell>
          <cell r="AF1659" t="str">
            <v>NP5</v>
          </cell>
          <cell r="AG1659" t="str">
            <v xml:space="preserve">mjamies     </v>
          </cell>
          <cell r="AH1659">
            <v>4502267532</v>
          </cell>
          <cell r="AI1659">
            <v>10</v>
          </cell>
          <cell r="AJ1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9" t="str">
            <v xml:space="preserve">                  </v>
          </cell>
          <cell r="AL1659">
            <v>1000530820</v>
          </cell>
          <cell r="AM1659" t="str">
            <v>X</v>
          </cell>
          <cell r="AN1659" t="str">
            <v>X</v>
          </cell>
          <cell r="AR1659">
            <v>20211028</v>
          </cell>
        </row>
        <row r="1660">
          <cell r="E1660" t="str">
            <v>AP3S4RPF</v>
          </cell>
          <cell r="F1660">
            <v>310</v>
          </cell>
          <cell r="G1660">
            <v>1000081891</v>
          </cell>
          <cell r="H1660" t="str">
            <v xml:space="preserve">          </v>
          </cell>
          <cell r="I1660" t="str">
            <v xml:space="preserve">          </v>
          </cell>
          <cell r="J1660" t="str">
            <v xml:space="preserve">          </v>
          </cell>
          <cell r="K1660">
            <v>7685545</v>
          </cell>
          <cell r="L1660">
            <v>76</v>
          </cell>
          <cell r="M1660" t="str">
            <v xml:space="preserve">EA </v>
          </cell>
          <cell r="N1660">
            <v>20211120</v>
          </cell>
          <cell r="O1660" t="str">
            <v>CNE2</v>
          </cell>
          <cell r="P1660" t="str">
            <v>EN03</v>
          </cell>
          <cell r="Q1660">
            <v>37.32</v>
          </cell>
          <cell r="R1660">
            <v>1</v>
          </cell>
          <cell r="S1660" t="str">
            <v xml:space="preserve"> </v>
          </cell>
          <cell r="T1660" t="str">
            <v xml:space="preserve">USD  </v>
          </cell>
          <cell r="U1660" t="str">
            <v>K</v>
          </cell>
          <cell r="V1660" t="str">
            <v xml:space="preserve"> </v>
          </cell>
          <cell r="W1660" t="str">
            <v xml:space="preserve">          </v>
          </cell>
          <cell r="X1660">
            <v>0</v>
          </cell>
          <cell r="Y1660">
            <v>502720</v>
          </cell>
          <cell r="Z1660">
            <v>42470</v>
          </cell>
          <cell r="AA1660">
            <v>6656</v>
          </cell>
          <cell r="AB1660" t="str">
            <v xml:space="preserve">kbrezens    </v>
          </cell>
          <cell r="AC1660" t="str">
            <v xml:space="preserve">AP3S4RPF                                                                                                                            </v>
          </cell>
          <cell r="AD1660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0" t="str">
            <v xml:space="preserve"> </v>
          </cell>
          <cell r="AF1660" t="str">
            <v>NP5</v>
          </cell>
          <cell r="AG1660" t="str">
            <v xml:space="preserve">mjamies     </v>
          </cell>
          <cell r="AH1660">
            <v>4502267533</v>
          </cell>
          <cell r="AI1660">
            <v>10</v>
          </cell>
          <cell r="AJ1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0" t="str">
            <v xml:space="preserve">                  </v>
          </cell>
          <cell r="AL1660">
            <v>1000530820</v>
          </cell>
          <cell r="AM1660" t="str">
            <v>X</v>
          </cell>
          <cell r="AN1660" t="str">
            <v>X</v>
          </cell>
          <cell r="AR1660">
            <v>20211028</v>
          </cell>
        </row>
        <row r="1661">
          <cell r="E1661" t="str">
            <v>AP3S4RPF</v>
          </cell>
          <cell r="F1661">
            <v>310</v>
          </cell>
          <cell r="G1661">
            <v>1000081891</v>
          </cell>
          <cell r="H1661" t="str">
            <v xml:space="preserve">          </v>
          </cell>
          <cell r="I1661" t="str">
            <v xml:space="preserve">          </v>
          </cell>
          <cell r="J1661" t="str">
            <v xml:space="preserve">          </v>
          </cell>
          <cell r="K1661">
            <v>7685545</v>
          </cell>
          <cell r="L1661">
            <v>76</v>
          </cell>
          <cell r="M1661" t="str">
            <v xml:space="preserve">EA </v>
          </cell>
          <cell r="N1661">
            <v>20211120</v>
          </cell>
          <cell r="O1661" t="str">
            <v>CNE2</v>
          </cell>
          <cell r="P1661" t="str">
            <v>EN03</v>
          </cell>
          <cell r="Q1661">
            <v>3.97</v>
          </cell>
          <cell r="R1661">
            <v>1</v>
          </cell>
          <cell r="S1661" t="str">
            <v xml:space="preserve"> </v>
          </cell>
          <cell r="T1661" t="str">
            <v xml:space="preserve">USD  </v>
          </cell>
          <cell r="U1661" t="str">
            <v>K</v>
          </cell>
          <cell r="V1661" t="str">
            <v xml:space="preserve"> </v>
          </cell>
          <cell r="W1661" t="str">
            <v xml:space="preserve">          </v>
          </cell>
          <cell r="X1661">
            <v>0</v>
          </cell>
          <cell r="Y1661">
            <v>502720</v>
          </cell>
          <cell r="Z1661">
            <v>42470</v>
          </cell>
          <cell r="AA1661">
            <v>6656</v>
          </cell>
          <cell r="AB1661" t="str">
            <v xml:space="preserve">kbrezens    </v>
          </cell>
          <cell r="AC1661" t="str">
            <v xml:space="preserve">AP3S4RPF                                                                                                                            </v>
          </cell>
          <cell r="AD1661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1" t="str">
            <v xml:space="preserve"> </v>
          </cell>
          <cell r="AF1661" t="str">
            <v>NP5</v>
          </cell>
          <cell r="AG1661" t="str">
            <v xml:space="preserve">mjamies     </v>
          </cell>
          <cell r="AH1661">
            <v>4502267533</v>
          </cell>
          <cell r="AI1661">
            <v>20</v>
          </cell>
          <cell r="AJ1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1" t="str">
            <v xml:space="preserve">                  </v>
          </cell>
          <cell r="AL1661">
            <v>1000530820</v>
          </cell>
          <cell r="AM1661" t="str">
            <v>X</v>
          </cell>
          <cell r="AN1661" t="str">
            <v>X</v>
          </cell>
          <cell r="AR1661">
            <v>20211028</v>
          </cell>
        </row>
        <row r="1662">
          <cell r="E1662" t="str">
            <v>AP3S4RSF</v>
          </cell>
          <cell r="F1662">
            <v>310</v>
          </cell>
          <cell r="G1662">
            <v>1000081891</v>
          </cell>
          <cell r="H1662" t="str">
            <v xml:space="preserve">          </v>
          </cell>
          <cell r="I1662" t="str">
            <v xml:space="preserve">          </v>
          </cell>
          <cell r="J1662" t="str">
            <v xml:space="preserve">          </v>
          </cell>
          <cell r="K1662">
            <v>7685545</v>
          </cell>
          <cell r="L1662">
            <v>108</v>
          </cell>
          <cell r="M1662" t="str">
            <v xml:space="preserve">EA </v>
          </cell>
          <cell r="N1662">
            <v>20211120</v>
          </cell>
          <cell r="O1662" t="str">
            <v>CNE2</v>
          </cell>
          <cell r="P1662" t="str">
            <v>EN03</v>
          </cell>
          <cell r="Q1662">
            <v>38.270000000000003</v>
          </cell>
          <cell r="R1662">
            <v>1</v>
          </cell>
          <cell r="S1662" t="str">
            <v xml:space="preserve"> </v>
          </cell>
          <cell r="T1662" t="str">
            <v xml:space="preserve">USD  </v>
          </cell>
          <cell r="U1662" t="str">
            <v>K</v>
          </cell>
          <cell r="V1662" t="str">
            <v xml:space="preserve"> </v>
          </cell>
          <cell r="W1662" t="str">
            <v xml:space="preserve">          </v>
          </cell>
          <cell r="X1662">
            <v>0</v>
          </cell>
          <cell r="Y1662">
            <v>502720</v>
          </cell>
          <cell r="Z1662">
            <v>42470</v>
          </cell>
          <cell r="AA1662">
            <v>6656</v>
          </cell>
          <cell r="AB1662" t="str">
            <v xml:space="preserve">kbrezens    </v>
          </cell>
          <cell r="AC1662" t="str">
            <v xml:space="preserve">AP3S4RSF                                                                                                                            </v>
          </cell>
          <cell r="AD1662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2" t="str">
            <v xml:space="preserve"> </v>
          </cell>
          <cell r="AF1662" t="str">
            <v>NP5</v>
          </cell>
          <cell r="AG1662" t="str">
            <v xml:space="preserve">mjamies     </v>
          </cell>
          <cell r="AH1662">
            <v>4502267534</v>
          </cell>
          <cell r="AI1662">
            <v>10</v>
          </cell>
          <cell r="AJ1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2" t="str">
            <v xml:space="preserve">                  </v>
          </cell>
          <cell r="AL1662">
            <v>1000530820</v>
          </cell>
          <cell r="AM1662" t="str">
            <v>X</v>
          </cell>
          <cell r="AN1662" t="str">
            <v>X</v>
          </cell>
          <cell r="AR1662">
            <v>20211028</v>
          </cell>
        </row>
        <row r="1663">
          <cell r="E1663" t="str">
            <v>AP3S4RSF</v>
          </cell>
          <cell r="F1663">
            <v>310</v>
          </cell>
          <cell r="G1663">
            <v>1000081891</v>
          </cell>
          <cell r="H1663" t="str">
            <v xml:space="preserve">          </v>
          </cell>
          <cell r="I1663" t="str">
            <v xml:space="preserve">          </v>
          </cell>
          <cell r="J1663" t="str">
            <v xml:space="preserve">          </v>
          </cell>
          <cell r="K1663">
            <v>7685545</v>
          </cell>
          <cell r="L1663">
            <v>108</v>
          </cell>
          <cell r="M1663" t="str">
            <v xml:space="preserve">EA </v>
          </cell>
          <cell r="N1663">
            <v>20211120</v>
          </cell>
          <cell r="O1663" t="str">
            <v>CNE2</v>
          </cell>
          <cell r="P1663" t="str">
            <v>EN03</v>
          </cell>
          <cell r="Q1663">
            <v>3.97</v>
          </cell>
          <cell r="R1663">
            <v>1</v>
          </cell>
          <cell r="S1663" t="str">
            <v xml:space="preserve"> </v>
          </cell>
          <cell r="T1663" t="str">
            <v xml:space="preserve">USD  </v>
          </cell>
          <cell r="U1663" t="str">
            <v>K</v>
          </cell>
          <cell r="V1663" t="str">
            <v xml:space="preserve"> </v>
          </cell>
          <cell r="W1663" t="str">
            <v xml:space="preserve">          </v>
          </cell>
          <cell r="X1663">
            <v>0</v>
          </cell>
          <cell r="Y1663">
            <v>502720</v>
          </cell>
          <cell r="Z1663">
            <v>42470</v>
          </cell>
          <cell r="AA1663">
            <v>6656</v>
          </cell>
          <cell r="AB1663" t="str">
            <v xml:space="preserve">kbrezens    </v>
          </cell>
          <cell r="AC1663" t="str">
            <v xml:space="preserve">AP3S4RSF                                                                                                                            </v>
          </cell>
          <cell r="AD1663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3" t="str">
            <v xml:space="preserve"> </v>
          </cell>
          <cell r="AF1663" t="str">
            <v>NP5</v>
          </cell>
          <cell r="AG1663" t="str">
            <v xml:space="preserve">mjamies     </v>
          </cell>
          <cell r="AH1663">
            <v>4502267534</v>
          </cell>
          <cell r="AI1663">
            <v>20</v>
          </cell>
          <cell r="AJ1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3" t="str">
            <v xml:space="preserve">                  </v>
          </cell>
          <cell r="AL1663">
            <v>1000530820</v>
          </cell>
          <cell r="AM1663" t="str">
            <v>X</v>
          </cell>
          <cell r="AN1663" t="str">
            <v>X</v>
          </cell>
          <cell r="AR1663">
            <v>20211028</v>
          </cell>
        </row>
        <row r="1664">
          <cell r="E1664" t="str">
            <v>ARMS12RPF</v>
          </cell>
          <cell r="F1664">
            <v>310</v>
          </cell>
          <cell r="G1664">
            <v>1000081891</v>
          </cell>
          <cell r="H1664" t="str">
            <v xml:space="preserve">          </v>
          </cell>
          <cell r="I1664" t="str">
            <v xml:space="preserve">          </v>
          </cell>
          <cell r="J1664" t="str">
            <v xml:space="preserve">          </v>
          </cell>
          <cell r="K1664">
            <v>7685545</v>
          </cell>
          <cell r="L1664">
            <v>37</v>
          </cell>
          <cell r="M1664" t="str">
            <v xml:space="preserve">EA </v>
          </cell>
          <cell r="N1664">
            <v>20211113</v>
          </cell>
          <cell r="O1664" t="str">
            <v>CNE2</v>
          </cell>
          <cell r="P1664" t="str">
            <v>EN03</v>
          </cell>
          <cell r="Q1664">
            <v>7.13</v>
          </cell>
          <cell r="R1664">
            <v>1</v>
          </cell>
          <cell r="S1664" t="str">
            <v xml:space="preserve"> </v>
          </cell>
          <cell r="T1664" t="str">
            <v xml:space="preserve">USD  </v>
          </cell>
          <cell r="U1664" t="str">
            <v>K</v>
          </cell>
          <cell r="V1664" t="str">
            <v xml:space="preserve"> </v>
          </cell>
          <cell r="W1664" t="str">
            <v xml:space="preserve">          </v>
          </cell>
          <cell r="X1664">
            <v>0</v>
          </cell>
          <cell r="Y1664">
            <v>502720</v>
          </cell>
          <cell r="Z1664">
            <v>42470</v>
          </cell>
          <cell r="AA1664">
            <v>6656</v>
          </cell>
          <cell r="AB1664" t="str">
            <v xml:space="preserve">rvolkman    </v>
          </cell>
          <cell r="AC1664" t="str">
            <v xml:space="preserve">ARMS12RPF                                                                                                                           </v>
          </cell>
          <cell r="AD1664" t="str">
            <v xml:space="preserve">ARMS12RPF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4" t="str">
            <v xml:space="preserve"> </v>
          </cell>
          <cell r="AF1664" t="str">
            <v>NP5</v>
          </cell>
          <cell r="AG1664" t="str">
            <v xml:space="preserve">rjpitkin    </v>
          </cell>
          <cell r="AH1664">
            <v>4502267535</v>
          </cell>
          <cell r="AI1664">
            <v>10</v>
          </cell>
          <cell r="AJ1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4" t="str">
            <v xml:space="preserve">                  </v>
          </cell>
          <cell r="AL1664">
            <v>1000527524</v>
          </cell>
          <cell r="AM1664" t="str">
            <v>X</v>
          </cell>
          <cell r="AN1664" t="str">
            <v>X</v>
          </cell>
          <cell r="AR1664">
            <v>20211028</v>
          </cell>
        </row>
        <row r="1665">
          <cell r="E1665" t="str">
            <v>ARMS12RSF</v>
          </cell>
          <cell r="F1665">
            <v>310</v>
          </cell>
          <cell r="G1665">
            <v>1000081891</v>
          </cell>
          <cell r="H1665" t="str">
            <v xml:space="preserve">          </v>
          </cell>
          <cell r="I1665" t="str">
            <v xml:space="preserve">          </v>
          </cell>
          <cell r="J1665" t="str">
            <v xml:space="preserve">          </v>
          </cell>
          <cell r="K1665">
            <v>7685545</v>
          </cell>
          <cell r="L1665">
            <v>37</v>
          </cell>
          <cell r="M1665" t="str">
            <v xml:space="preserve">EA </v>
          </cell>
          <cell r="N1665">
            <v>20211113</v>
          </cell>
          <cell r="O1665" t="str">
            <v>CNE2</v>
          </cell>
          <cell r="P1665" t="str">
            <v>EN03</v>
          </cell>
          <cell r="Q1665">
            <v>7.13</v>
          </cell>
          <cell r="R1665">
            <v>1</v>
          </cell>
          <cell r="S1665" t="str">
            <v xml:space="preserve"> </v>
          </cell>
          <cell r="T1665" t="str">
            <v xml:space="preserve">USD  </v>
          </cell>
          <cell r="U1665" t="str">
            <v>K</v>
          </cell>
          <cell r="V1665" t="str">
            <v xml:space="preserve"> </v>
          </cell>
          <cell r="W1665" t="str">
            <v xml:space="preserve">          </v>
          </cell>
          <cell r="X1665">
            <v>0</v>
          </cell>
          <cell r="Y1665">
            <v>502720</v>
          </cell>
          <cell r="Z1665">
            <v>42470</v>
          </cell>
          <cell r="AA1665">
            <v>6656</v>
          </cell>
          <cell r="AB1665" t="str">
            <v xml:space="preserve">rvolkman    </v>
          </cell>
          <cell r="AC1665" t="str">
            <v xml:space="preserve">ARMS12RSF                                                                                                                           </v>
          </cell>
          <cell r="AD1665" t="str">
            <v xml:space="preserve">ARMS12RSF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5" t="str">
            <v xml:space="preserve"> </v>
          </cell>
          <cell r="AF1665" t="str">
            <v>NP5</v>
          </cell>
          <cell r="AG1665" t="str">
            <v xml:space="preserve">rjpitkin    </v>
          </cell>
          <cell r="AH1665">
            <v>4502267536</v>
          </cell>
          <cell r="AI1665">
            <v>10</v>
          </cell>
          <cell r="AJ1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5" t="str">
            <v xml:space="preserve">                  </v>
          </cell>
          <cell r="AL1665">
            <v>1000527524</v>
          </cell>
          <cell r="AM1665" t="str">
            <v>X</v>
          </cell>
          <cell r="AN1665" t="str">
            <v>X</v>
          </cell>
          <cell r="AR1665">
            <v>20211028</v>
          </cell>
        </row>
        <row r="1666">
          <cell r="E1666" t="str">
            <v>ARMA6DDRP</v>
          </cell>
          <cell r="F1666">
            <v>310</v>
          </cell>
          <cell r="G1666">
            <v>1000081891</v>
          </cell>
          <cell r="H1666" t="str">
            <v xml:space="preserve">          </v>
          </cell>
          <cell r="I1666" t="str">
            <v xml:space="preserve">          </v>
          </cell>
          <cell r="J1666" t="str">
            <v xml:space="preserve">          </v>
          </cell>
          <cell r="K1666">
            <v>7685545</v>
          </cell>
          <cell r="L1666">
            <v>14</v>
          </cell>
          <cell r="M1666" t="str">
            <v xml:space="preserve">EA </v>
          </cell>
          <cell r="N1666">
            <v>20211113</v>
          </cell>
          <cell r="O1666" t="str">
            <v>CNE2</v>
          </cell>
          <cell r="P1666" t="str">
            <v>EN03</v>
          </cell>
          <cell r="Q1666">
            <v>59.83</v>
          </cell>
          <cell r="R1666">
            <v>1</v>
          </cell>
          <cell r="S1666" t="str">
            <v xml:space="preserve"> </v>
          </cell>
          <cell r="T1666" t="str">
            <v xml:space="preserve">USD  </v>
          </cell>
          <cell r="U1666" t="str">
            <v>K</v>
          </cell>
          <cell r="V1666" t="str">
            <v xml:space="preserve"> </v>
          </cell>
          <cell r="W1666" t="str">
            <v xml:space="preserve">          </v>
          </cell>
          <cell r="X1666">
            <v>0</v>
          </cell>
          <cell r="Y1666">
            <v>502720</v>
          </cell>
          <cell r="Z1666">
            <v>42470</v>
          </cell>
          <cell r="AA1666">
            <v>6656</v>
          </cell>
          <cell r="AB1666" t="str">
            <v xml:space="preserve">rvolkman    </v>
          </cell>
          <cell r="AC1666" t="str">
            <v xml:space="preserve">ARMA6DDRP                                                                                                                           </v>
          </cell>
          <cell r="AD1666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6" t="str">
            <v xml:space="preserve"> </v>
          </cell>
          <cell r="AF1666" t="str">
            <v>NP5</v>
          </cell>
          <cell r="AG1666" t="str">
            <v xml:space="preserve">rjpitkin    </v>
          </cell>
          <cell r="AH1666">
            <v>4502267537</v>
          </cell>
          <cell r="AI1666">
            <v>10</v>
          </cell>
          <cell r="AJ1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6" t="str">
            <v xml:space="preserve">                  </v>
          </cell>
          <cell r="AL1666">
            <v>1000528912</v>
          </cell>
          <cell r="AM1666" t="str">
            <v>X</v>
          </cell>
          <cell r="AN1666" t="str">
            <v>X</v>
          </cell>
          <cell r="AR1666">
            <v>20211028</v>
          </cell>
        </row>
        <row r="1667">
          <cell r="E1667" t="str">
            <v>ARMA6DDRP</v>
          </cell>
          <cell r="F1667">
            <v>310</v>
          </cell>
          <cell r="G1667">
            <v>1000081891</v>
          </cell>
          <cell r="H1667" t="str">
            <v xml:space="preserve">          </v>
          </cell>
          <cell r="I1667" t="str">
            <v xml:space="preserve">          </v>
          </cell>
          <cell r="J1667" t="str">
            <v xml:space="preserve">          </v>
          </cell>
          <cell r="K1667">
            <v>7685545</v>
          </cell>
          <cell r="L1667">
            <v>14</v>
          </cell>
          <cell r="M1667" t="str">
            <v xml:space="preserve">EA </v>
          </cell>
          <cell r="N1667">
            <v>20211113</v>
          </cell>
          <cell r="O1667" t="str">
            <v>CNE2</v>
          </cell>
          <cell r="P1667" t="str">
            <v>EN03</v>
          </cell>
          <cell r="Q1667">
            <v>11.13</v>
          </cell>
          <cell r="R1667">
            <v>1</v>
          </cell>
          <cell r="S1667" t="str">
            <v xml:space="preserve"> </v>
          </cell>
          <cell r="T1667" t="str">
            <v xml:space="preserve">USD  </v>
          </cell>
          <cell r="U1667" t="str">
            <v>K</v>
          </cell>
          <cell r="V1667" t="str">
            <v xml:space="preserve"> </v>
          </cell>
          <cell r="W1667" t="str">
            <v xml:space="preserve">          </v>
          </cell>
          <cell r="X1667">
            <v>0</v>
          </cell>
          <cell r="Y1667">
            <v>502720</v>
          </cell>
          <cell r="Z1667">
            <v>42470</v>
          </cell>
          <cell r="AA1667">
            <v>6656</v>
          </cell>
          <cell r="AB1667" t="str">
            <v xml:space="preserve">rvolkman    </v>
          </cell>
          <cell r="AC1667" t="str">
            <v xml:space="preserve">ARMA6DDRP                                                                                                                           </v>
          </cell>
          <cell r="AD1667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7" t="str">
            <v xml:space="preserve"> </v>
          </cell>
          <cell r="AF1667" t="str">
            <v>NP5</v>
          </cell>
          <cell r="AG1667" t="str">
            <v xml:space="preserve">rjpitkin    </v>
          </cell>
          <cell r="AH1667">
            <v>4502267537</v>
          </cell>
          <cell r="AI1667">
            <v>20</v>
          </cell>
          <cell r="AJ1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7" t="str">
            <v xml:space="preserve">                  </v>
          </cell>
          <cell r="AL1667">
            <v>1000528912</v>
          </cell>
          <cell r="AM1667" t="str">
            <v>X</v>
          </cell>
          <cell r="AN1667" t="str">
            <v>X</v>
          </cell>
          <cell r="AR1667">
            <v>20211028</v>
          </cell>
        </row>
        <row r="1668">
          <cell r="E1668" t="str">
            <v>ARSS15RSF</v>
          </cell>
          <cell r="F1668">
            <v>310</v>
          </cell>
          <cell r="G1668">
            <v>1000081891</v>
          </cell>
          <cell r="H1668" t="str">
            <v xml:space="preserve">          </v>
          </cell>
          <cell r="I1668" t="str">
            <v xml:space="preserve">          </v>
          </cell>
          <cell r="J1668" t="str">
            <v xml:space="preserve">          </v>
          </cell>
          <cell r="K1668">
            <v>7685545</v>
          </cell>
          <cell r="L1668">
            <v>84</v>
          </cell>
          <cell r="M1668" t="str">
            <v xml:space="preserve">EA </v>
          </cell>
          <cell r="N1668">
            <v>20211106</v>
          </cell>
          <cell r="O1668" t="str">
            <v>CNE2</v>
          </cell>
          <cell r="P1668" t="str">
            <v>EN03</v>
          </cell>
          <cell r="Q1668">
            <v>7.13</v>
          </cell>
          <cell r="R1668">
            <v>1</v>
          </cell>
          <cell r="S1668" t="str">
            <v xml:space="preserve"> </v>
          </cell>
          <cell r="T1668" t="str">
            <v xml:space="preserve">USD  </v>
          </cell>
          <cell r="U1668" t="str">
            <v>K</v>
          </cell>
          <cell r="V1668" t="str">
            <v xml:space="preserve"> </v>
          </cell>
          <cell r="W1668" t="str">
            <v xml:space="preserve">          </v>
          </cell>
          <cell r="X1668">
            <v>0</v>
          </cell>
          <cell r="Y1668">
            <v>502720</v>
          </cell>
          <cell r="Z1668">
            <v>42470</v>
          </cell>
          <cell r="AA1668">
            <v>6656</v>
          </cell>
          <cell r="AB1668" t="str">
            <v xml:space="preserve">rvolkman    </v>
          </cell>
          <cell r="AC1668" t="str">
            <v xml:space="preserve">ARSS15RSF                                                                                                                           </v>
          </cell>
          <cell r="AD1668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8" t="str">
            <v xml:space="preserve"> </v>
          </cell>
          <cell r="AF1668" t="str">
            <v>NP5</v>
          </cell>
          <cell r="AG1668" t="str">
            <v xml:space="preserve">rjpitkin    </v>
          </cell>
          <cell r="AH1668">
            <v>4502267538</v>
          </cell>
          <cell r="AI1668">
            <v>20</v>
          </cell>
          <cell r="AJ1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8" t="str">
            <v xml:space="preserve">                  </v>
          </cell>
          <cell r="AL1668">
            <v>1000527524</v>
          </cell>
          <cell r="AM1668" t="str">
            <v>X</v>
          </cell>
          <cell r="AN1668" t="str">
            <v>X</v>
          </cell>
          <cell r="AR1668">
            <v>20211028</v>
          </cell>
        </row>
        <row r="1669">
          <cell r="E1669" t="str">
            <v>ARSS15RSF</v>
          </cell>
          <cell r="F1669">
            <v>310</v>
          </cell>
          <cell r="G1669">
            <v>1000081891</v>
          </cell>
          <cell r="H1669" t="str">
            <v xml:space="preserve">          </v>
          </cell>
          <cell r="I1669" t="str">
            <v xml:space="preserve">          </v>
          </cell>
          <cell r="J1669" t="str">
            <v xml:space="preserve">          </v>
          </cell>
          <cell r="K1669">
            <v>7685545</v>
          </cell>
          <cell r="L1669">
            <v>84</v>
          </cell>
          <cell r="M1669" t="str">
            <v xml:space="preserve">EA </v>
          </cell>
          <cell r="N1669">
            <v>20211106</v>
          </cell>
          <cell r="O1669" t="str">
            <v>CNE2</v>
          </cell>
          <cell r="P1669" t="str">
            <v>EN03</v>
          </cell>
          <cell r="Q1669">
            <v>86.09</v>
          </cell>
          <cell r="R1669">
            <v>1</v>
          </cell>
          <cell r="S1669" t="str">
            <v xml:space="preserve"> </v>
          </cell>
          <cell r="T1669" t="str">
            <v xml:space="preserve">USD  </v>
          </cell>
          <cell r="U1669" t="str">
            <v>K</v>
          </cell>
          <cell r="V1669" t="str">
            <v xml:space="preserve"> </v>
          </cell>
          <cell r="W1669" t="str">
            <v xml:space="preserve">          </v>
          </cell>
          <cell r="X1669">
            <v>0</v>
          </cell>
          <cell r="Y1669">
            <v>502720</v>
          </cell>
          <cell r="Z1669">
            <v>42470</v>
          </cell>
          <cell r="AA1669">
            <v>6656</v>
          </cell>
          <cell r="AB1669" t="str">
            <v xml:space="preserve">rvolkman    </v>
          </cell>
          <cell r="AC1669" t="str">
            <v xml:space="preserve">ARSS15RSF                                                                                                                           </v>
          </cell>
          <cell r="AD1669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9" t="str">
            <v xml:space="preserve"> </v>
          </cell>
          <cell r="AF1669" t="str">
            <v>NP5</v>
          </cell>
          <cell r="AG1669" t="str">
            <v xml:space="preserve">rjpitkin    </v>
          </cell>
          <cell r="AH1669">
            <v>4502267538</v>
          </cell>
          <cell r="AI1669">
            <v>10</v>
          </cell>
          <cell r="AJ1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9" t="str">
            <v xml:space="preserve">                  </v>
          </cell>
          <cell r="AL1669">
            <v>1000527524</v>
          </cell>
          <cell r="AM1669" t="str">
            <v>X</v>
          </cell>
          <cell r="AN1669" t="str">
            <v>X</v>
          </cell>
          <cell r="AR1669">
            <v>20211028</v>
          </cell>
        </row>
        <row r="1670">
          <cell r="E1670" t="str">
            <v>ARSS15RPF</v>
          </cell>
          <cell r="F1670">
            <v>310</v>
          </cell>
          <cell r="G1670">
            <v>1000081891</v>
          </cell>
          <cell r="H1670" t="str">
            <v xml:space="preserve">          </v>
          </cell>
          <cell r="I1670" t="str">
            <v xml:space="preserve">          </v>
          </cell>
          <cell r="J1670" t="str">
            <v xml:space="preserve">          </v>
          </cell>
          <cell r="K1670">
            <v>7685545</v>
          </cell>
          <cell r="L1670">
            <v>89</v>
          </cell>
          <cell r="M1670" t="str">
            <v xml:space="preserve">EA </v>
          </cell>
          <cell r="N1670">
            <v>20211106</v>
          </cell>
          <cell r="O1670" t="str">
            <v>CNE2</v>
          </cell>
          <cell r="P1670" t="str">
            <v>EN03</v>
          </cell>
          <cell r="Q1670">
            <v>7.13</v>
          </cell>
          <cell r="R1670">
            <v>1</v>
          </cell>
          <cell r="S1670" t="str">
            <v xml:space="preserve"> </v>
          </cell>
          <cell r="T1670" t="str">
            <v xml:space="preserve">USD  </v>
          </cell>
          <cell r="U1670" t="str">
            <v>K</v>
          </cell>
          <cell r="V1670" t="str">
            <v xml:space="preserve"> </v>
          </cell>
          <cell r="W1670" t="str">
            <v xml:space="preserve">          </v>
          </cell>
          <cell r="X1670">
            <v>0</v>
          </cell>
          <cell r="Y1670">
            <v>502720</v>
          </cell>
          <cell r="Z1670">
            <v>42470</v>
          </cell>
          <cell r="AA1670">
            <v>6656</v>
          </cell>
          <cell r="AB1670" t="str">
            <v xml:space="preserve">rvolkman    </v>
          </cell>
          <cell r="AC1670" t="str">
            <v xml:space="preserve">ARSS15RPF                                                                                                                           </v>
          </cell>
          <cell r="AD1670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0" t="str">
            <v xml:space="preserve"> </v>
          </cell>
          <cell r="AF1670" t="str">
            <v>NP5</v>
          </cell>
          <cell r="AG1670" t="str">
            <v xml:space="preserve">rjpitkin    </v>
          </cell>
          <cell r="AH1670">
            <v>4502267539</v>
          </cell>
          <cell r="AI1670">
            <v>20</v>
          </cell>
          <cell r="AJ1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0" t="str">
            <v xml:space="preserve">                  </v>
          </cell>
          <cell r="AL1670">
            <v>1000527524</v>
          </cell>
          <cell r="AM1670" t="str">
            <v>X</v>
          </cell>
          <cell r="AN1670" t="str">
            <v>X</v>
          </cell>
          <cell r="AR1670">
            <v>20211028</v>
          </cell>
        </row>
        <row r="1671">
          <cell r="E1671" t="str">
            <v>ARSS15RPF</v>
          </cell>
          <cell r="F1671">
            <v>310</v>
          </cell>
          <cell r="G1671">
            <v>1000081891</v>
          </cell>
          <cell r="H1671" t="str">
            <v xml:space="preserve">          </v>
          </cell>
          <cell r="I1671" t="str">
            <v xml:space="preserve">          </v>
          </cell>
          <cell r="J1671" t="str">
            <v xml:space="preserve">          </v>
          </cell>
          <cell r="K1671">
            <v>7685545</v>
          </cell>
          <cell r="L1671">
            <v>89</v>
          </cell>
          <cell r="M1671" t="str">
            <v xml:space="preserve">EA </v>
          </cell>
          <cell r="N1671">
            <v>20211106</v>
          </cell>
          <cell r="O1671" t="str">
            <v>CNE2</v>
          </cell>
          <cell r="P1671" t="str">
            <v>EN03</v>
          </cell>
          <cell r="Q1671">
            <v>85.33</v>
          </cell>
          <cell r="R1671">
            <v>1</v>
          </cell>
          <cell r="S1671" t="str">
            <v xml:space="preserve"> </v>
          </cell>
          <cell r="T1671" t="str">
            <v xml:space="preserve">USD  </v>
          </cell>
          <cell r="U1671" t="str">
            <v>K</v>
          </cell>
          <cell r="V1671" t="str">
            <v xml:space="preserve"> </v>
          </cell>
          <cell r="W1671" t="str">
            <v xml:space="preserve">          </v>
          </cell>
          <cell r="X1671">
            <v>0</v>
          </cell>
          <cell r="Y1671">
            <v>502720</v>
          </cell>
          <cell r="Z1671">
            <v>42470</v>
          </cell>
          <cell r="AA1671">
            <v>6656</v>
          </cell>
          <cell r="AB1671" t="str">
            <v xml:space="preserve">rvolkman    </v>
          </cell>
          <cell r="AC1671" t="str">
            <v xml:space="preserve">ARSS15RPF                                                                                                                           </v>
          </cell>
          <cell r="AD1671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1" t="str">
            <v xml:space="preserve"> </v>
          </cell>
          <cell r="AF1671" t="str">
            <v>NP5</v>
          </cell>
          <cell r="AG1671" t="str">
            <v xml:space="preserve">rjpitkin    </v>
          </cell>
          <cell r="AH1671">
            <v>4502267539</v>
          </cell>
          <cell r="AI1671">
            <v>10</v>
          </cell>
          <cell r="AJ1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1" t="str">
            <v xml:space="preserve">                  </v>
          </cell>
          <cell r="AL1671">
            <v>1000527524</v>
          </cell>
          <cell r="AM1671" t="str">
            <v>X</v>
          </cell>
          <cell r="AN1671" t="str">
            <v>X</v>
          </cell>
          <cell r="AR1671">
            <v>20211028</v>
          </cell>
        </row>
        <row r="1672">
          <cell r="E1672" t="str">
            <v>AP3P4RPF</v>
          </cell>
          <cell r="F1672">
            <v>310</v>
          </cell>
          <cell r="G1672">
            <v>1000016047</v>
          </cell>
          <cell r="H1672" t="str">
            <v xml:space="preserve">          </v>
          </cell>
          <cell r="I1672" t="str">
            <v xml:space="preserve">          </v>
          </cell>
          <cell r="J1672" t="str">
            <v xml:space="preserve">          </v>
          </cell>
          <cell r="K1672">
            <v>7685545</v>
          </cell>
          <cell r="L1672">
            <v>76</v>
          </cell>
          <cell r="M1672" t="str">
            <v xml:space="preserve">EA </v>
          </cell>
          <cell r="N1672">
            <v>20211120</v>
          </cell>
          <cell r="O1672" t="str">
            <v>CNE2</v>
          </cell>
          <cell r="P1672" t="str">
            <v>EN01</v>
          </cell>
          <cell r="Q1672">
            <v>41.25</v>
          </cell>
          <cell r="R1672">
            <v>1</v>
          </cell>
          <cell r="S1672" t="str">
            <v xml:space="preserve"> </v>
          </cell>
          <cell r="T1672" t="str">
            <v xml:space="preserve">USD  </v>
          </cell>
          <cell r="U1672" t="str">
            <v>K</v>
          </cell>
          <cell r="V1672" t="str">
            <v xml:space="preserve"> </v>
          </cell>
          <cell r="W1672" t="str">
            <v xml:space="preserve">          </v>
          </cell>
          <cell r="X1672">
            <v>0</v>
          </cell>
          <cell r="Y1672">
            <v>502720</v>
          </cell>
          <cell r="Z1672">
            <v>42470</v>
          </cell>
          <cell r="AA1672">
            <v>6656</v>
          </cell>
          <cell r="AB1672" t="str">
            <v xml:space="preserve">kbrezens    </v>
          </cell>
          <cell r="AC1672" t="str">
            <v xml:space="preserve">AP3P4RPF                                                                                                                            </v>
          </cell>
          <cell r="AD1672" t="str">
            <v xml:space="preserve">AP3P4RPF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2" t="str">
            <v xml:space="preserve"> </v>
          </cell>
          <cell r="AF1672" t="str">
            <v>NP5</v>
          </cell>
          <cell r="AG1672" t="str">
            <v xml:space="preserve">mjameison   </v>
          </cell>
          <cell r="AH1672">
            <v>4502267513</v>
          </cell>
          <cell r="AI1672">
            <v>10</v>
          </cell>
          <cell r="AJ1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2" t="str">
            <v xml:space="preserve">                  </v>
          </cell>
          <cell r="AL1672">
            <v>1000530820</v>
          </cell>
          <cell r="AM1672" t="str">
            <v>X</v>
          </cell>
          <cell r="AN1672" t="str">
            <v>X</v>
          </cell>
          <cell r="AR1672">
            <v>20211028</v>
          </cell>
        </row>
        <row r="1673">
          <cell r="E1673" t="str">
            <v>ARSS4QPF</v>
          </cell>
          <cell r="F1673">
            <v>310</v>
          </cell>
          <cell r="G1673">
            <v>1000081891</v>
          </cell>
          <cell r="H1673" t="str">
            <v xml:space="preserve">          </v>
          </cell>
          <cell r="I1673" t="str">
            <v xml:space="preserve">          </v>
          </cell>
          <cell r="J1673" t="str">
            <v xml:space="preserve">          </v>
          </cell>
          <cell r="K1673">
            <v>7685545</v>
          </cell>
          <cell r="L1673">
            <v>80</v>
          </cell>
          <cell r="M1673" t="str">
            <v xml:space="preserve">EA </v>
          </cell>
          <cell r="N1673">
            <v>20211120</v>
          </cell>
          <cell r="O1673" t="str">
            <v>CNE2</v>
          </cell>
          <cell r="P1673" t="str">
            <v>EN03</v>
          </cell>
          <cell r="Q1673">
            <v>3.92</v>
          </cell>
          <cell r="R1673">
            <v>1</v>
          </cell>
          <cell r="S1673" t="str">
            <v xml:space="preserve"> </v>
          </cell>
          <cell r="T1673" t="str">
            <v xml:space="preserve">USD  </v>
          </cell>
          <cell r="U1673" t="str">
            <v>K</v>
          </cell>
          <cell r="V1673" t="str">
            <v xml:space="preserve"> </v>
          </cell>
          <cell r="W1673" t="str">
            <v xml:space="preserve">          </v>
          </cell>
          <cell r="X1673">
            <v>0</v>
          </cell>
          <cell r="Y1673">
            <v>502720</v>
          </cell>
          <cell r="Z1673">
            <v>42470</v>
          </cell>
          <cell r="AA1673">
            <v>6656</v>
          </cell>
          <cell r="AB1673" t="str">
            <v xml:space="preserve">rvolkman    </v>
          </cell>
          <cell r="AC1673" t="str">
            <v xml:space="preserve">ARSS4QPF                                                                                                                            </v>
          </cell>
          <cell r="AD1673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3" t="str">
            <v xml:space="preserve"> </v>
          </cell>
          <cell r="AF1673" t="str">
            <v>NP5</v>
          </cell>
          <cell r="AG1673" t="str">
            <v xml:space="preserve">rjpitkin    </v>
          </cell>
          <cell r="AH1673">
            <v>4502267540</v>
          </cell>
          <cell r="AI1673">
            <v>20</v>
          </cell>
          <cell r="AJ1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3" t="str">
            <v xml:space="preserve">                  </v>
          </cell>
          <cell r="AL1673">
            <v>1000527524</v>
          </cell>
          <cell r="AM1673" t="str">
            <v>X</v>
          </cell>
          <cell r="AN1673" t="str">
            <v>X</v>
          </cell>
          <cell r="AR1673">
            <v>20211028</v>
          </cell>
        </row>
        <row r="1674">
          <cell r="E1674" t="str">
            <v>ARSS4QPF</v>
          </cell>
          <cell r="F1674">
            <v>310</v>
          </cell>
          <cell r="G1674">
            <v>1000081891</v>
          </cell>
          <cell r="H1674" t="str">
            <v xml:space="preserve">          </v>
          </cell>
          <cell r="I1674" t="str">
            <v xml:space="preserve">          </v>
          </cell>
          <cell r="J1674" t="str">
            <v xml:space="preserve">          </v>
          </cell>
          <cell r="K1674">
            <v>7685545</v>
          </cell>
          <cell r="L1674">
            <v>80</v>
          </cell>
          <cell r="M1674" t="str">
            <v xml:space="preserve">EA </v>
          </cell>
          <cell r="N1674">
            <v>20211120</v>
          </cell>
          <cell r="O1674" t="str">
            <v>CNE2</v>
          </cell>
          <cell r="P1674" t="str">
            <v>EN03</v>
          </cell>
          <cell r="Q1674">
            <v>36.909999999999997</v>
          </cell>
          <cell r="R1674">
            <v>1</v>
          </cell>
          <cell r="S1674" t="str">
            <v xml:space="preserve"> </v>
          </cell>
          <cell r="T1674" t="str">
            <v xml:space="preserve">USD  </v>
          </cell>
          <cell r="U1674" t="str">
            <v>K</v>
          </cell>
          <cell r="V1674" t="str">
            <v xml:space="preserve"> </v>
          </cell>
          <cell r="W1674" t="str">
            <v xml:space="preserve">          </v>
          </cell>
          <cell r="X1674">
            <v>0</v>
          </cell>
          <cell r="Y1674">
            <v>502720</v>
          </cell>
          <cell r="Z1674">
            <v>42470</v>
          </cell>
          <cell r="AA1674">
            <v>6656</v>
          </cell>
          <cell r="AB1674" t="str">
            <v xml:space="preserve">rvolkman    </v>
          </cell>
          <cell r="AC1674" t="str">
            <v xml:space="preserve">ARSS4QPF                                                                                                                            </v>
          </cell>
          <cell r="AD1674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4" t="str">
            <v xml:space="preserve"> </v>
          </cell>
          <cell r="AF1674" t="str">
            <v>NP5</v>
          </cell>
          <cell r="AG1674" t="str">
            <v xml:space="preserve">rjpitkin    </v>
          </cell>
          <cell r="AH1674">
            <v>4502267540</v>
          </cell>
          <cell r="AI1674">
            <v>10</v>
          </cell>
          <cell r="AJ1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4" t="str">
            <v xml:space="preserve">                  </v>
          </cell>
          <cell r="AL1674">
            <v>1000527524</v>
          </cell>
          <cell r="AM1674" t="str">
            <v>X</v>
          </cell>
          <cell r="AN1674" t="str">
            <v>X</v>
          </cell>
          <cell r="AR1674">
            <v>20211028</v>
          </cell>
        </row>
        <row r="1675">
          <cell r="E1675" t="str">
            <v>ARSS4QSF</v>
          </cell>
          <cell r="F1675">
            <v>310</v>
          </cell>
          <cell r="G1675">
            <v>1000081891</v>
          </cell>
          <cell r="H1675" t="str">
            <v xml:space="preserve">          </v>
          </cell>
          <cell r="I1675" t="str">
            <v xml:space="preserve">          </v>
          </cell>
          <cell r="J1675" t="str">
            <v xml:space="preserve">          </v>
          </cell>
          <cell r="K1675">
            <v>7685545</v>
          </cell>
          <cell r="L1675">
            <v>80</v>
          </cell>
          <cell r="M1675" t="str">
            <v xml:space="preserve">EA </v>
          </cell>
          <cell r="N1675">
            <v>20211120</v>
          </cell>
          <cell r="O1675" t="str">
            <v>CNE2</v>
          </cell>
          <cell r="P1675" t="str">
            <v>EN03</v>
          </cell>
          <cell r="Q1675">
            <v>3.92</v>
          </cell>
          <cell r="R1675">
            <v>1</v>
          </cell>
          <cell r="S1675" t="str">
            <v xml:space="preserve"> </v>
          </cell>
          <cell r="T1675" t="str">
            <v xml:space="preserve">USD  </v>
          </cell>
          <cell r="U1675" t="str">
            <v>K</v>
          </cell>
          <cell r="V1675" t="str">
            <v xml:space="preserve"> </v>
          </cell>
          <cell r="W1675" t="str">
            <v xml:space="preserve">          </v>
          </cell>
          <cell r="X1675">
            <v>0</v>
          </cell>
          <cell r="Y1675">
            <v>502720</v>
          </cell>
          <cell r="Z1675">
            <v>42470</v>
          </cell>
          <cell r="AA1675">
            <v>6656</v>
          </cell>
          <cell r="AB1675" t="str">
            <v xml:space="preserve">rvolkman    </v>
          </cell>
          <cell r="AC1675" t="str">
            <v xml:space="preserve">ARSS4QSF                                                                                                                            </v>
          </cell>
          <cell r="AD1675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5" t="str">
            <v xml:space="preserve"> </v>
          </cell>
          <cell r="AF1675" t="str">
            <v>NP5</v>
          </cell>
          <cell r="AG1675" t="str">
            <v xml:space="preserve">rjpitkin    </v>
          </cell>
          <cell r="AH1675">
            <v>4502267541</v>
          </cell>
          <cell r="AI1675">
            <v>20</v>
          </cell>
          <cell r="AJ1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5" t="str">
            <v xml:space="preserve">                  </v>
          </cell>
          <cell r="AL1675">
            <v>1000527524</v>
          </cell>
          <cell r="AM1675" t="str">
            <v>X</v>
          </cell>
          <cell r="AN1675" t="str">
            <v>X</v>
          </cell>
          <cell r="AR1675">
            <v>20211028</v>
          </cell>
        </row>
        <row r="1676">
          <cell r="E1676" t="str">
            <v>ARSS4QSF</v>
          </cell>
          <cell r="F1676">
            <v>310</v>
          </cell>
          <cell r="G1676">
            <v>1000081891</v>
          </cell>
          <cell r="H1676" t="str">
            <v xml:space="preserve">          </v>
          </cell>
          <cell r="I1676" t="str">
            <v xml:space="preserve">          </v>
          </cell>
          <cell r="J1676" t="str">
            <v xml:space="preserve">          </v>
          </cell>
          <cell r="K1676">
            <v>7685545</v>
          </cell>
          <cell r="L1676">
            <v>80</v>
          </cell>
          <cell r="M1676" t="str">
            <v xml:space="preserve">EA </v>
          </cell>
          <cell r="N1676">
            <v>20211120</v>
          </cell>
          <cell r="O1676" t="str">
            <v>CNE2</v>
          </cell>
          <cell r="P1676" t="str">
            <v>EN03</v>
          </cell>
          <cell r="Q1676">
            <v>37.78</v>
          </cell>
          <cell r="R1676">
            <v>1</v>
          </cell>
          <cell r="S1676" t="str">
            <v xml:space="preserve"> </v>
          </cell>
          <cell r="T1676" t="str">
            <v xml:space="preserve">USD  </v>
          </cell>
          <cell r="U1676" t="str">
            <v>K</v>
          </cell>
          <cell r="V1676" t="str">
            <v xml:space="preserve"> </v>
          </cell>
          <cell r="W1676" t="str">
            <v xml:space="preserve">          </v>
          </cell>
          <cell r="X1676">
            <v>0</v>
          </cell>
          <cell r="Y1676">
            <v>502720</v>
          </cell>
          <cell r="Z1676">
            <v>42470</v>
          </cell>
          <cell r="AA1676">
            <v>6656</v>
          </cell>
          <cell r="AB1676" t="str">
            <v xml:space="preserve">rvolkman    </v>
          </cell>
          <cell r="AC1676" t="str">
            <v xml:space="preserve">ARSS4QSF                                                                                                                            </v>
          </cell>
          <cell r="AD1676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6" t="str">
            <v xml:space="preserve"> </v>
          </cell>
          <cell r="AF1676" t="str">
            <v>NP5</v>
          </cell>
          <cell r="AG1676" t="str">
            <v xml:space="preserve">rjpitkin    </v>
          </cell>
          <cell r="AH1676">
            <v>4502267541</v>
          </cell>
          <cell r="AI1676">
            <v>10</v>
          </cell>
          <cell r="AJ1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6" t="str">
            <v xml:space="preserve">                  </v>
          </cell>
          <cell r="AL1676">
            <v>1000527524</v>
          </cell>
          <cell r="AM1676" t="str">
            <v>X</v>
          </cell>
          <cell r="AN1676" t="str">
            <v>X</v>
          </cell>
          <cell r="AR1676">
            <v>20211028</v>
          </cell>
        </row>
        <row r="1677">
          <cell r="E1677" t="str">
            <v>ARSS8QPF</v>
          </cell>
          <cell r="F1677">
            <v>310</v>
          </cell>
          <cell r="G1677">
            <v>1000081891</v>
          </cell>
          <cell r="H1677" t="str">
            <v xml:space="preserve">          </v>
          </cell>
          <cell r="I1677" t="str">
            <v xml:space="preserve">          </v>
          </cell>
          <cell r="J1677" t="str">
            <v xml:space="preserve">          </v>
          </cell>
          <cell r="K1677">
            <v>7685545</v>
          </cell>
          <cell r="L1677">
            <v>80</v>
          </cell>
          <cell r="M1677" t="str">
            <v xml:space="preserve">EA </v>
          </cell>
          <cell r="N1677">
            <v>20211120</v>
          </cell>
          <cell r="O1677" t="str">
            <v>CNE2</v>
          </cell>
          <cell r="P1677" t="str">
            <v>EN03</v>
          </cell>
          <cell r="Q1677">
            <v>3.91</v>
          </cell>
          <cell r="R1677">
            <v>1</v>
          </cell>
          <cell r="S1677" t="str">
            <v xml:space="preserve"> </v>
          </cell>
          <cell r="T1677" t="str">
            <v xml:space="preserve">USD  </v>
          </cell>
          <cell r="U1677" t="str">
            <v>K</v>
          </cell>
          <cell r="V1677" t="str">
            <v xml:space="preserve"> </v>
          </cell>
          <cell r="W1677" t="str">
            <v xml:space="preserve">          </v>
          </cell>
          <cell r="X1677">
            <v>0</v>
          </cell>
          <cell r="Y1677">
            <v>502720</v>
          </cell>
          <cell r="Z1677">
            <v>42470</v>
          </cell>
          <cell r="AA1677">
            <v>6656</v>
          </cell>
          <cell r="AB1677" t="str">
            <v xml:space="preserve">rvolkman    </v>
          </cell>
          <cell r="AC1677" t="str">
            <v xml:space="preserve">ARSS8QPF                                                                                                                            </v>
          </cell>
          <cell r="AD1677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7" t="str">
            <v xml:space="preserve"> </v>
          </cell>
          <cell r="AF1677" t="str">
            <v>NP5</v>
          </cell>
          <cell r="AG1677" t="str">
            <v xml:space="preserve">rjpitkin    </v>
          </cell>
          <cell r="AH1677">
            <v>4502267542</v>
          </cell>
          <cell r="AI1677">
            <v>20</v>
          </cell>
          <cell r="AJ1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7" t="str">
            <v xml:space="preserve">                  </v>
          </cell>
          <cell r="AL1677">
            <v>1000527524</v>
          </cell>
          <cell r="AM1677" t="str">
            <v>X</v>
          </cell>
          <cell r="AN1677" t="str">
            <v>X</v>
          </cell>
          <cell r="AR1677">
            <v>20211028</v>
          </cell>
        </row>
        <row r="1678">
          <cell r="E1678" t="str">
            <v>ARSS8QPF</v>
          </cell>
          <cell r="F1678">
            <v>310</v>
          </cell>
          <cell r="G1678">
            <v>1000081891</v>
          </cell>
          <cell r="H1678" t="str">
            <v xml:space="preserve">          </v>
          </cell>
          <cell r="I1678" t="str">
            <v xml:space="preserve">          </v>
          </cell>
          <cell r="J1678" t="str">
            <v xml:space="preserve">          </v>
          </cell>
          <cell r="K1678">
            <v>7685545</v>
          </cell>
          <cell r="L1678">
            <v>80</v>
          </cell>
          <cell r="M1678" t="str">
            <v xml:space="preserve">EA </v>
          </cell>
          <cell r="N1678">
            <v>20211120</v>
          </cell>
          <cell r="O1678" t="str">
            <v>CNE2</v>
          </cell>
          <cell r="P1678" t="str">
            <v>EN03</v>
          </cell>
          <cell r="Q1678">
            <v>36.880000000000003</v>
          </cell>
          <cell r="R1678">
            <v>1</v>
          </cell>
          <cell r="S1678" t="str">
            <v xml:space="preserve"> </v>
          </cell>
          <cell r="T1678" t="str">
            <v xml:space="preserve">USD  </v>
          </cell>
          <cell r="U1678" t="str">
            <v>K</v>
          </cell>
          <cell r="V1678" t="str">
            <v xml:space="preserve"> </v>
          </cell>
          <cell r="W1678" t="str">
            <v xml:space="preserve">          </v>
          </cell>
          <cell r="X1678">
            <v>0</v>
          </cell>
          <cell r="Y1678">
            <v>502720</v>
          </cell>
          <cell r="Z1678">
            <v>42470</v>
          </cell>
          <cell r="AA1678">
            <v>6656</v>
          </cell>
          <cell r="AB1678" t="str">
            <v xml:space="preserve">rvolkman    </v>
          </cell>
          <cell r="AC1678" t="str">
            <v xml:space="preserve">ARSS8QPF                                                                                                                            </v>
          </cell>
          <cell r="AD1678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8" t="str">
            <v xml:space="preserve"> </v>
          </cell>
          <cell r="AF1678" t="str">
            <v>NP5</v>
          </cell>
          <cell r="AG1678" t="str">
            <v xml:space="preserve">rjpitkin    </v>
          </cell>
          <cell r="AH1678">
            <v>4502267542</v>
          </cell>
          <cell r="AI1678">
            <v>10</v>
          </cell>
          <cell r="AJ1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8" t="str">
            <v xml:space="preserve">                  </v>
          </cell>
          <cell r="AL1678">
            <v>1000527524</v>
          </cell>
          <cell r="AM1678" t="str">
            <v>X</v>
          </cell>
          <cell r="AN1678" t="str">
            <v>X</v>
          </cell>
          <cell r="AR1678">
            <v>20211028</v>
          </cell>
        </row>
        <row r="1679">
          <cell r="E1679" t="str">
            <v>ARSS8QSF</v>
          </cell>
          <cell r="F1679">
            <v>310</v>
          </cell>
          <cell r="G1679">
            <v>1000081891</v>
          </cell>
          <cell r="H1679" t="str">
            <v xml:space="preserve">          </v>
          </cell>
          <cell r="I1679" t="str">
            <v xml:space="preserve">          </v>
          </cell>
          <cell r="J1679" t="str">
            <v xml:space="preserve">          </v>
          </cell>
          <cell r="K1679">
            <v>7685545</v>
          </cell>
          <cell r="L1679">
            <v>88</v>
          </cell>
          <cell r="M1679" t="str">
            <v xml:space="preserve">EA </v>
          </cell>
          <cell r="N1679">
            <v>20211120</v>
          </cell>
          <cell r="O1679" t="str">
            <v>CNE2</v>
          </cell>
          <cell r="P1679" t="str">
            <v>EN03</v>
          </cell>
          <cell r="Q1679">
            <v>3.91</v>
          </cell>
          <cell r="R1679">
            <v>1</v>
          </cell>
          <cell r="S1679" t="str">
            <v xml:space="preserve"> </v>
          </cell>
          <cell r="T1679" t="str">
            <v xml:space="preserve">USD  </v>
          </cell>
          <cell r="U1679" t="str">
            <v>K</v>
          </cell>
          <cell r="V1679" t="str">
            <v xml:space="preserve"> </v>
          </cell>
          <cell r="W1679" t="str">
            <v xml:space="preserve">          </v>
          </cell>
          <cell r="X1679">
            <v>0</v>
          </cell>
          <cell r="Y1679">
            <v>502720</v>
          </cell>
          <cell r="Z1679">
            <v>42470</v>
          </cell>
          <cell r="AA1679">
            <v>6656</v>
          </cell>
          <cell r="AB1679" t="str">
            <v xml:space="preserve">rvolkman    </v>
          </cell>
          <cell r="AC1679" t="str">
            <v xml:space="preserve">ARSS8QSF                                                                                                                            </v>
          </cell>
          <cell r="AD1679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9" t="str">
            <v xml:space="preserve"> </v>
          </cell>
          <cell r="AF1679" t="str">
            <v>NP5</v>
          </cell>
          <cell r="AG1679" t="str">
            <v xml:space="preserve">rjpitkin    </v>
          </cell>
          <cell r="AH1679">
            <v>4502267543</v>
          </cell>
          <cell r="AI1679">
            <v>20</v>
          </cell>
          <cell r="AJ1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9" t="str">
            <v xml:space="preserve">                  </v>
          </cell>
          <cell r="AL1679">
            <v>1000527524</v>
          </cell>
          <cell r="AM1679" t="str">
            <v>X</v>
          </cell>
          <cell r="AN1679" t="str">
            <v>X</v>
          </cell>
          <cell r="AR1679">
            <v>20211028</v>
          </cell>
        </row>
        <row r="1680">
          <cell r="E1680" t="str">
            <v>ARSS8QSF</v>
          </cell>
          <cell r="F1680">
            <v>310</v>
          </cell>
          <cell r="G1680">
            <v>1000081891</v>
          </cell>
          <cell r="H1680" t="str">
            <v xml:space="preserve">          </v>
          </cell>
          <cell r="I1680" t="str">
            <v xml:space="preserve">          </v>
          </cell>
          <cell r="J1680" t="str">
            <v xml:space="preserve">          </v>
          </cell>
          <cell r="K1680">
            <v>7685545</v>
          </cell>
          <cell r="L1680">
            <v>88</v>
          </cell>
          <cell r="M1680" t="str">
            <v xml:space="preserve">EA </v>
          </cell>
          <cell r="N1680">
            <v>20211120</v>
          </cell>
          <cell r="O1680" t="str">
            <v>CNE2</v>
          </cell>
          <cell r="P1680" t="str">
            <v>EN03</v>
          </cell>
          <cell r="Q1680">
            <v>37.75</v>
          </cell>
          <cell r="R1680">
            <v>1</v>
          </cell>
          <cell r="S1680" t="str">
            <v xml:space="preserve"> </v>
          </cell>
          <cell r="T1680" t="str">
            <v xml:space="preserve">USD  </v>
          </cell>
          <cell r="U1680" t="str">
            <v>K</v>
          </cell>
          <cell r="V1680" t="str">
            <v xml:space="preserve"> </v>
          </cell>
          <cell r="W1680" t="str">
            <v xml:space="preserve">          </v>
          </cell>
          <cell r="X1680">
            <v>0</v>
          </cell>
          <cell r="Y1680">
            <v>502720</v>
          </cell>
          <cell r="Z1680">
            <v>42470</v>
          </cell>
          <cell r="AA1680">
            <v>6656</v>
          </cell>
          <cell r="AB1680" t="str">
            <v xml:space="preserve">rvolkman    </v>
          </cell>
          <cell r="AC1680" t="str">
            <v xml:space="preserve">ARSS8QSF                                                                                                                            </v>
          </cell>
          <cell r="AD1680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0" t="str">
            <v xml:space="preserve"> </v>
          </cell>
          <cell r="AF1680" t="str">
            <v>NP5</v>
          </cell>
          <cell r="AG1680" t="str">
            <v xml:space="preserve">rjpitkin    </v>
          </cell>
          <cell r="AH1680">
            <v>4502267543</v>
          </cell>
          <cell r="AI1680">
            <v>10</v>
          </cell>
          <cell r="AJ1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0" t="str">
            <v xml:space="preserve">                  </v>
          </cell>
          <cell r="AL1680">
            <v>1000527524</v>
          </cell>
          <cell r="AM1680" t="str">
            <v>X</v>
          </cell>
          <cell r="AN1680" t="str">
            <v>X</v>
          </cell>
          <cell r="AR1680">
            <v>20211028</v>
          </cell>
        </row>
        <row r="1681">
          <cell r="E1681" t="str">
            <v>ARSS2QPF</v>
          </cell>
          <cell r="F1681">
            <v>310</v>
          </cell>
          <cell r="G1681">
            <v>1000081891</v>
          </cell>
          <cell r="H1681" t="str">
            <v xml:space="preserve">          </v>
          </cell>
          <cell r="I1681" t="str">
            <v xml:space="preserve">          </v>
          </cell>
          <cell r="J1681" t="str">
            <v xml:space="preserve">          </v>
          </cell>
          <cell r="K1681">
            <v>7685545</v>
          </cell>
          <cell r="L1681">
            <v>80</v>
          </cell>
          <cell r="M1681" t="str">
            <v xml:space="preserve">EA </v>
          </cell>
          <cell r="N1681">
            <v>20211120</v>
          </cell>
          <cell r="O1681" t="str">
            <v>CNE2</v>
          </cell>
          <cell r="P1681" t="str">
            <v>EN03</v>
          </cell>
          <cell r="Q1681">
            <v>35.200000000000003</v>
          </cell>
          <cell r="R1681">
            <v>1</v>
          </cell>
          <cell r="S1681" t="str">
            <v xml:space="preserve"> </v>
          </cell>
          <cell r="T1681" t="str">
            <v xml:space="preserve">USD  </v>
          </cell>
          <cell r="U1681" t="str">
            <v>K</v>
          </cell>
          <cell r="V1681" t="str">
            <v xml:space="preserve"> </v>
          </cell>
          <cell r="W1681" t="str">
            <v xml:space="preserve">          </v>
          </cell>
          <cell r="X1681">
            <v>0</v>
          </cell>
          <cell r="Y1681">
            <v>502720</v>
          </cell>
          <cell r="Z1681">
            <v>42470</v>
          </cell>
          <cell r="AA1681">
            <v>6656</v>
          </cell>
          <cell r="AB1681" t="str">
            <v xml:space="preserve">rvolkman    </v>
          </cell>
          <cell r="AC1681" t="str">
            <v xml:space="preserve">ARSS2QPF                                                                                                                            </v>
          </cell>
          <cell r="AD1681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1" t="str">
            <v xml:space="preserve"> </v>
          </cell>
          <cell r="AF1681" t="str">
            <v>NP5</v>
          </cell>
          <cell r="AG1681" t="str">
            <v xml:space="preserve">rjpitkin    </v>
          </cell>
          <cell r="AH1681">
            <v>4502267544</v>
          </cell>
          <cell r="AI1681">
            <v>10</v>
          </cell>
          <cell r="AJ1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1" t="str">
            <v xml:space="preserve">                  </v>
          </cell>
          <cell r="AL1681">
            <v>1000527524</v>
          </cell>
          <cell r="AM1681" t="str">
            <v>X</v>
          </cell>
          <cell r="AN1681" t="str">
            <v>X</v>
          </cell>
          <cell r="AR1681">
            <v>20211028</v>
          </cell>
        </row>
        <row r="1682">
          <cell r="E1682" t="str">
            <v>ARSS2QPF</v>
          </cell>
          <cell r="F1682">
            <v>310</v>
          </cell>
          <cell r="G1682">
            <v>1000081891</v>
          </cell>
          <cell r="H1682" t="str">
            <v xml:space="preserve">          </v>
          </cell>
          <cell r="I1682" t="str">
            <v xml:space="preserve">          </v>
          </cell>
          <cell r="J1682" t="str">
            <v xml:space="preserve">          </v>
          </cell>
          <cell r="K1682">
            <v>7685545</v>
          </cell>
          <cell r="L1682">
            <v>80</v>
          </cell>
          <cell r="M1682" t="str">
            <v xml:space="preserve">EA </v>
          </cell>
          <cell r="N1682">
            <v>20211120</v>
          </cell>
          <cell r="O1682" t="str">
            <v>CNE2</v>
          </cell>
          <cell r="P1682" t="str">
            <v>EN03</v>
          </cell>
          <cell r="Q1682">
            <v>4.3600000000000003</v>
          </cell>
          <cell r="R1682">
            <v>1</v>
          </cell>
          <cell r="S1682" t="str">
            <v xml:space="preserve"> </v>
          </cell>
          <cell r="T1682" t="str">
            <v xml:space="preserve">USD  </v>
          </cell>
          <cell r="U1682" t="str">
            <v>K</v>
          </cell>
          <cell r="V1682" t="str">
            <v xml:space="preserve"> </v>
          </cell>
          <cell r="W1682" t="str">
            <v xml:space="preserve">          </v>
          </cell>
          <cell r="X1682">
            <v>0</v>
          </cell>
          <cell r="Y1682">
            <v>502720</v>
          </cell>
          <cell r="Z1682">
            <v>42470</v>
          </cell>
          <cell r="AA1682">
            <v>6656</v>
          </cell>
          <cell r="AB1682" t="str">
            <v xml:space="preserve">rvolkman    </v>
          </cell>
          <cell r="AC1682" t="str">
            <v xml:space="preserve">ARSS2QPF                                                                                                                            </v>
          </cell>
          <cell r="AD1682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2" t="str">
            <v xml:space="preserve"> </v>
          </cell>
          <cell r="AF1682" t="str">
            <v>NP5</v>
          </cell>
          <cell r="AG1682" t="str">
            <v xml:space="preserve">rjpitkin    </v>
          </cell>
          <cell r="AH1682">
            <v>4502267544</v>
          </cell>
          <cell r="AI1682">
            <v>20</v>
          </cell>
          <cell r="AJ1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2" t="str">
            <v xml:space="preserve">                  </v>
          </cell>
          <cell r="AL1682">
            <v>1000527524</v>
          </cell>
          <cell r="AM1682" t="str">
            <v>X</v>
          </cell>
          <cell r="AN1682" t="str">
            <v>X</v>
          </cell>
          <cell r="AR1682">
            <v>20211028</v>
          </cell>
        </row>
        <row r="1683">
          <cell r="E1683" t="str">
            <v>ARSS2QSF</v>
          </cell>
          <cell r="F1683">
            <v>310</v>
          </cell>
          <cell r="G1683">
            <v>1000081891</v>
          </cell>
          <cell r="H1683" t="str">
            <v xml:space="preserve">          </v>
          </cell>
          <cell r="I1683" t="str">
            <v xml:space="preserve">          </v>
          </cell>
          <cell r="J1683" t="str">
            <v xml:space="preserve">          </v>
          </cell>
          <cell r="K1683">
            <v>7685545</v>
          </cell>
          <cell r="L1683">
            <v>80</v>
          </cell>
          <cell r="M1683" t="str">
            <v xml:space="preserve">EA </v>
          </cell>
          <cell r="N1683">
            <v>20211120</v>
          </cell>
          <cell r="O1683" t="str">
            <v>CNE2</v>
          </cell>
          <cell r="P1683" t="str">
            <v>EN03</v>
          </cell>
          <cell r="Q1683">
            <v>36.07</v>
          </cell>
          <cell r="R1683">
            <v>1</v>
          </cell>
          <cell r="S1683" t="str">
            <v xml:space="preserve"> </v>
          </cell>
          <cell r="T1683" t="str">
            <v xml:space="preserve">USD  </v>
          </cell>
          <cell r="U1683" t="str">
            <v>K</v>
          </cell>
          <cell r="V1683" t="str">
            <v xml:space="preserve"> </v>
          </cell>
          <cell r="W1683" t="str">
            <v xml:space="preserve">          </v>
          </cell>
          <cell r="X1683">
            <v>0</v>
          </cell>
          <cell r="Y1683">
            <v>502720</v>
          </cell>
          <cell r="Z1683">
            <v>42470</v>
          </cell>
          <cell r="AA1683">
            <v>6656</v>
          </cell>
          <cell r="AB1683" t="str">
            <v xml:space="preserve">rvolkman    </v>
          </cell>
          <cell r="AC1683" t="str">
            <v xml:space="preserve">ARSS2QSF                                                                                                                            </v>
          </cell>
          <cell r="AD1683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3" t="str">
            <v xml:space="preserve"> </v>
          </cell>
          <cell r="AF1683" t="str">
            <v>NP5</v>
          </cell>
          <cell r="AG1683" t="str">
            <v xml:space="preserve">rjpitkin    </v>
          </cell>
          <cell r="AH1683">
            <v>4502267545</v>
          </cell>
          <cell r="AI1683">
            <v>10</v>
          </cell>
          <cell r="AJ1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3" t="str">
            <v xml:space="preserve">                  </v>
          </cell>
          <cell r="AL1683">
            <v>1000527524</v>
          </cell>
          <cell r="AM1683" t="str">
            <v>X</v>
          </cell>
          <cell r="AN1683" t="str">
            <v>X</v>
          </cell>
          <cell r="AR1683">
            <v>20211028</v>
          </cell>
        </row>
        <row r="1684">
          <cell r="E1684" t="str">
            <v>ARSS2QSF</v>
          </cell>
          <cell r="F1684">
            <v>310</v>
          </cell>
          <cell r="G1684">
            <v>1000081891</v>
          </cell>
          <cell r="H1684" t="str">
            <v xml:space="preserve">          </v>
          </cell>
          <cell r="I1684" t="str">
            <v xml:space="preserve">          </v>
          </cell>
          <cell r="J1684" t="str">
            <v xml:space="preserve">          </v>
          </cell>
          <cell r="K1684">
            <v>7685545</v>
          </cell>
          <cell r="L1684">
            <v>80</v>
          </cell>
          <cell r="M1684" t="str">
            <v xml:space="preserve">EA </v>
          </cell>
          <cell r="N1684">
            <v>20211120</v>
          </cell>
          <cell r="O1684" t="str">
            <v>CNE2</v>
          </cell>
          <cell r="P1684" t="str">
            <v>EN03</v>
          </cell>
          <cell r="Q1684">
            <v>4.3600000000000003</v>
          </cell>
          <cell r="R1684">
            <v>1</v>
          </cell>
          <cell r="S1684" t="str">
            <v xml:space="preserve"> </v>
          </cell>
          <cell r="T1684" t="str">
            <v xml:space="preserve">USD  </v>
          </cell>
          <cell r="U1684" t="str">
            <v>K</v>
          </cell>
          <cell r="V1684" t="str">
            <v xml:space="preserve"> </v>
          </cell>
          <cell r="W1684" t="str">
            <v xml:space="preserve">          </v>
          </cell>
          <cell r="X1684">
            <v>0</v>
          </cell>
          <cell r="Y1684">
            <v>502720</v>
          </cell>
          <cell r="Z1684">
            <v>42470</v>
          </cell>
          <cell r="AA1684">
            <v>6656</v>
          </cell>
          <cell r="AB1684" t="str">
            <v xml:space="preserve">rvolkman    </v>
          </cell>
          <cell r="AC1684" t="str">
            <v xml:space="preserve">ARSS2QSF                                                                                                                            </v>
          </cell>
          <cell r="AD1684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4" t="str">
            <v xml:space="preserve"> </v>
          </cell>
          <cell r="AF1684" t="str">
            <v>NP5</v>
          </cell>
          <cell r="AG1684" t="str">
            <v xml:space="preserve">rjpitkin    </v>
          </cell>
          <cell r="AH1684">
            <v>4502267545</v>
          </cell>
          <cell r="AI1684">
            <v>20</v>
          </cell>
          <cell r="AJ1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4" t="str">
            <v xml:space="preserve">                  </v>
          </cell>
          <cell r="AL1684">
            <v>1000527524</v>
          </cell>
          <cell r="AM1684" t="str">
            <v>X</v>
          </cell>
          <cell r="AN1684" t="str">
            <v>X</v>
          </cell>
          <cell r="AR1684">
            <v>20211028</v>
          </cell>
        </row>
        <row r="1685">
          <cell r="E1685" t="str">
            <v>ARSS15RPPF</v>
          </cell>
          <cell r="F1685">
            <v>310</v>
          </cell>
          <cell r="G1685">
            <v>1000081891</v>
          </cell>
          <cell r="H1685" t="str">
            <v xml:space="preserve">          </v>
          </cell>
          <cell r="I1685" t="str">
            <v xml:space="preserve">          </v>
          </cell>
          <cell r="J1685" t="str">
            <v xml:space="preserve">          </v>
          </cell>
          <cell r="K1685">
            <v>7685545</v>
          </cell>
          <cell r="L1685">
            <v>51</v>
          </cell>
          <cell r="M1685" t="str">
            <v xml:space="preserve">EA </v>
          </cell>
          <cell r="N1685">
            <v>20211113</v>
          </cell>
          <cell r="O1685" t="str">
            <v>CNE2</v>
          </cell>
          <cell r="P1685" t="str">
            <v>EN03</v>
          </cell>
          <cell r="Q1685">
            <v>7.13</v>
          </cell>
          <cell r="R1685">
            <v>1</v>
          </cell>
          <cell r="S1685" t="str">
            <v xml:space="preserve"> </v>
          </cell>
          <cell r="T1685" t="str">
            <v xml:space="preserve">USD  </v>
          </cell>
          <cell r="U1685" t="str">
            <v>K</v>
          </cell>
          <cell r="V1685" t="str">
            <v xml:space="preserve"> </v>
          </cell>
          <cell r="W1685" t="str">
            <v xml:space="preserve">          </v>
          </cell>
          <cell r="X1685">
            <v>0</v>
          </cell>
          <cell r="Y1685">
            <v>502720</v>
          </cell>
          <cell r="Z1685">
            <v>42470</v>
          </cell>
          <cell r="AA1685">
            <v>6656</v>
          </cell>
          <cell r="AB1685" t="str">
            <v xml:space="preserve">rvolkman    </v>
          </cell>
          <cell r="AC1685" t="str">
            <v xml:space="preserve">ARSS15RPPF                                                                                                                          </v>
          </cell>
          <cell r="AD1685" t="str">
            <v xml:space="preserve">ARSS15RPPF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5" t="str">
            <v xml:space="preserve"> </v>
          </cell>
          <cell r="AF1685" t="str">
            <v>NP5</v>
          </cell>
          <cell r="AG1685" t="str">
            <v xml:space="preserve">rjpitkin    </v>
          </cell>
          <cell r="AH1685">
            <v>4502267546</v>
          </cell>
          <cell r="AI1685">
            <v>10</v>
          </cell>
          <cell r="AJ1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5" t="str">
            <v xml:space="preserve">                  </v>
          </cell>
          <cell r="AL1685">
            <v>1000527524</v>
          </cell>
          <cell r="AM1685" t="str">
            <v>X</v>
          </cell>
          <cell r="AN1685" t="str">
            <v>X</v>
          </cell>
          <cell r="AR1685">
            <v>20211028</v>
          </cell>
        </row>
        <row r="1686">
          <cell r="E1686" t="str">
            <v>ARSS15RPSF</v>
          </cell>
          <cell r="F1686">
            <v>310</v>
          </cell>
          <cell r="G1686">
            <v>1000081891</v>
          </cell>
          <cell r="H1686" t="str">
            <v xml:space="preserve">          </v>
          </cell>
          <cell r="I1686" t="str">
            <v xml:space="preserve">          </v>
          </cell>
          <cell r="J1686" t="str">
            <v xml:space="preserve">          </v>
          </cell>
          <cell r="K1686">
            <v>7685545</v>
          </cell>
          <cell r="L1686">
            <v>47</v>
          </cell>
          <cell r="M1686" t="str">
            <v xml:space="preserve">EA </v>
          </cell>
          <cell r="N1686">
            <v>20211113</v>
          </cell>
          <cell r="O1686" t="str">
            <v>CNE2</v>
          </cell>
          <cell r="P1686" t="str">
            <v>EN03</v>
          </cell>
          <cell r="Q1686">
            <v>7.13</v>
          </cell>
          <cell r="R1686">
            <v>1</v>
          </cell>
          <cell r="S1686" t="str">
            <v xml:space="preserve"> </v>
          </cell>
          <cell r="T1686" t="str">
            <v xml:space="preserve">USD  </v>
          </cell>
          <cell r="U1686" t="str">
            <v>K</v>
          </cell>
          <cell r="V1686" t="str">
            <v xml:space="preserve"> </v>
          </cell>
          <cell r="W1686" t="str">
            <v xml:space="preserve">          </v>
          </cell>
          <cell r="X1686">
            <v>0</v>
          </cell>
          <cell r="Y1686">
            <v>502720</v>
          </cell>
          <cell r="Z1686">
            <v>42470</v>
          </cell>
          <cell r="AA1686">
            <v>6656</v>
          </cell>
          <cell r="AB1686" t="str">
            <v xml:space="preserve">rvolkman    </v>
          </cell>
          <cell r="AC1686" t="str">
            <v xml:space="preserve">ARSS15RPSF                                                                                                                          </v>
          </cell>
          <cell r="AD1686" t="str">
            <v xml:space="preserve">ARSS15RPSF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6" t="str">
            <v xml:space="preserve"> </v>
          </cell>
          <cell r="AF1686" t="str">
            <v>NP5</v>
          </cell>
          <cell r="AG1686" t="str">
            <v xml:space="preserve">rjpitkin    </v>
          </cell>
          <cell r="AH1686">
            <v>4502267547</v>
          </cell>
          <cell r="AI1686">
            <v>10</v>
          </cell>
          <cell r="AJ1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6" t="str">
            <v xml:space="preserve">                  </v>
          </cell>
          <cell r="AL1686">
            <v>1000527524</v>
          </cell>
          <cell r="AM1686" t="str">
            <v>X</v>
          </cell>
          <cell r="AN1686" t="str">
            <v>X</v>
          </cell>
          <cell r="AR1686">
            <v>20211028</v>
          </cell>
        </row>
        <row r="1687">
          <cell r="E1687" t="str">
            <v>ARSE4DOEM</v>
          </cell>
          <cell r="F1687">
            <v>310</v>
          </cell>
          <cell r="G1687">
            <v>1000081891</v>
          </cell>
          <cell r="H1687" t="str">
            <v xml:space="preserve">          </v>
          </cell>
          <cell r="I1687" t="str">
            <v xml:space="preserve">          </v>
          </cell>
          <cell r="J1687" t="str">
            <v xml:space="preserve">          </v>
          </cell>
          <cell r="K1687">
            <v>7685545</v>
          </cell>
          <cell r="L1687">
            <v>104</v>
          </cell>
          <cell r="M1687" t="str">
            <v xml:space="preserve">EA </v>
          </cell>
          <cell r="N1687">
            <v>20211120</v>
          </cell>
          <cell r="O1687" t="str">
            <v>CNE2</v>
          </cell>
          <cell r="P1687" t="str">
            <v>EN03</v>
          </cell>
          <cell r="Q1687">
            <v>49.94</v>
          </cell>
          <cell r="R1687">
            <v>1</v>
          </cell>
          <cell r="S1687" t="str">
            <v xml:space="preserve"> </v>
          </cell>
          <cell r="T1687" t="str">
            <v xml:space="preserve">USD  </v>
          </cell>
          <cell r="U1687" t="str">
            <v>K</v>
          </cell>
          <cell r="V1687" t="str">
            <v xml:space="preserve"> </v>
          </cell>
          <cell r="W1687" t="str">
            <v xml:space="preserve">          </v>
          </cell>
          <cell r="X1687">
            <v>0</v>
          </cell>
          <cell r="Y1687">
            <v>502720</v>
          </cell>
          <cell r="Z1687">
            <v>42470</v>
          </cell>
          <cell r="AA1687">
            <v>6656</v>
          </cell>
          <cell r="AB1687" t="str">
            <v xml:space="preserve">rvolkman    </v>
          </cell>
          <cell r="AC1687" t="str">
            <v xml:space="preserve">ARSE4DOEM                                                                                                                           </v>
          </cell>
          <cell r="AD1687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7" t="str">
            <v xml:space="preserve"> </v>
          </cell>
          <cell r="AF1687" t="str">
            <v>NP5</v>
          </cell>
          <cell r="AG1687" t="str">
            <v xml:space="preserve">rjpitkin    </v>
          </cell>
          <cell r="AH1687">
            <v>4502267548</v>
          </cell>
          <cell r="AI1687">
            <v>10</v>
          </cell>
          <cell r="AJ1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7" t="str">
            <v xml:space="preserve">                  </v>
          </cell>
          <cell r="AL1687">
            <v>1000528912</v>
          </cell>
          <cell r="AM1687" t="str">
            <v>X</v>
          </cell>
          <cell r="AN1687" t="str">
            <v>X</v>
          </cell>
          <cell r="AR1687">
            <v>20211028</v>
          </cell>
        </row>
        <row r="1688">
          <cell r="E1688" t="str">
            <v>ARSE4DOEM</v>
          </cell>
          <cell r="F1688">
            <v>310</v>
          </cell>
          <cell r="G1688">
            <v>1000081891</v>
          </cell>
          <cell r="H1688" t="str">
            <v xml:space="preserve">          </v>
          </cell>
          <cell r="I1688" t="str">
            <v xml:space="preserve">          </v>
          </cell>
          <cell r="J1688" t="str">
            <v xml:space="preserve">          </v>
          </cell>
          <cell r="K1688">
            <v>7685545</v>
          </cell>
          <cell r="L1688">
            <v>104</v>
          </cell>
          <cell r="M1688" t="str">
            <v xml:space="preserve">EA </v>
          </cell>
          <cell r="N1688">
            <v>20211120</v>
          </cell>
          <cell r="O1688" t="str">
            <v>CNE2</v>
          </cell>
          <cell r="P1688" t="str">
            <v>EN03</v>
          </cell>
          <cell r="Q1688">
            <v>9.1199999999999992</v>
          </cell>
          <cell r="R1688">
            <v>1</v>
          </cell>
          <cell r="S1688" t="str">
            <v xml:space="preserve"> </v>
          </cell>
          <cell r="T1688" t="str">
            <v xml:space="preserve">USD  </v>
          </cell>
          <cell r="U1688" t="str">
            <v>K</v>
          </cell>
          <cell r="V1688" t="str">
            <v xml:space="preserve"> </v>
          </cell>
          <cell r="W1688" t="str">
            <v xml:space="preserve">          </v>
          </cell>
          <cell r="X1688">
            <v>0</v>
          </cell>
          <cell r="Y1688">
            <v>502720</v>
          </cell>
          <cell r="Z1688">
            <v>42470</v>
          </cell>
          <cell r="AA1688">
            <v>6656</v>
          </cell>
          <cell r="AB1688" t="str">
            <v xml:space="preserve">rvolkman    </v>
          </cell>
          <cell r="AC1688" t="str">
            <v xml:space="preserve">ARSE4DOEM                                                                                                                           </v>
          </cell>
          <cell r="AD1688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8" t="str">
            <v xml:space="preserve"> </v>
          </cell>
          <cell r="AF1688" t="str">
            <v>NP5</v>
          </cell>
          <cell r="AG1688" t="str">
            <v xml:space="preserve">rjpitkin    </v>
          </cell>
          <cell r="AH1688">
            <v>4502267548</v>
          </cell>
          <cell r="AI1688">
            <v>20</v>
          </cell>
          <cell r="AJ1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8" t="str">
            <v xml:space="preserve">                  </v>
          </cell>
          <cell r="AL1688">
            <v>1000528912</v>
          </cell>
          <cell r="AM1688" t="str">
            <v>X</v>
          </cell>
          <cell r="AN1688" t="str">
            <v>X</v>
          </cell>
          <cell r="AR1688">
            <v>20211028</v>
          </cell>
        </row>
        <row r="1689">
          <cell r="E1689" t="str">
            <v>A3SS1Q2PF</v>
          </cell>
          <cell r="F1689">
            <v>310</v>
          </cell>
          <cell r="G1689">
            <v>1000081891</v>
          </cell>
          <cell r="H1689" t="str">
            <v xml:space="preserve">          </v>
          </cell>
          <cell r="I1689" t="str">
            <v xml:space="preserve">          </v>
          </cell>
          <cell r="J1689" t="str">
            <v xml:space="preserve">          </v>
          </cell>
          <cell r="K1689">
            <v>7685545</v>
          </cell>
          <cell r="L1689">
            <v>136</v>
          </cell>
          <cell r="M1689" t="str">
            <v xml:space="preserve">EA </v>
          </cell>
          <cell r="N1689">
            <v>20211120</v>
          </cell>
          <cell r="O1689" t="str">
            <v>CNE2</v>
          </cell>
          <cell r="P1689" t="str">
            <v>EN03</v>
          </cell>
          <cell r="Q1689">
            <v>26.21</v>
          </cell>
          <cell r="R1689">
            <v>1</v>
          </cell>
          <cell r="S1689" t="str">
            <v xml:space="preserve"> </v>
          </cell>
          <cell r="T1689" t="str">
            <v xml:space="preserve">USD  </v>
          </cell>
          <cell r="U1689" t="str">
            <v>K</v>
          </cell>
          <cell r="V1689" t="str">
            <v xml:space="preserve"> </v>
          </cell>
          <cell r="W1689" t="str">
            <v xml:space="preserve">          </v>
          </cell>
          <cell r="X1689">
            <v>0</v>
          </cell>
          <cell r="Y1689">
            <v>502720</v>
          </cell>
          <cell r="Z1689">
            <v>42470</v>
          </cell>
          <cell r="AA1689">
            <v>6656</v>
          </cell>
          <cell r="AB1689" t="str">
            <v xml:space="preserve">rvolkman    </v>
          </cell>
          <cell r="AC1689" t="str">
            <v xml:space="preserve">A3SS1Q2PF                                                                                                                           </v>
          </cell>
          <cell r="AD1689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9" t="str">
            <v xml:space="preserve"> </v>
          </cell>
          <cell r="AF1689" t="str">
            <v>NP5</v>
          </cell>
          <cell r="AG1689" t="str">
            <v xml:space="preserve">rjpitkin    </v>
          </cell>
          <cell r="AH1689">
            <v>4502267549</v>
          </cell>
          <cell r="AI1689">
            <v>10</v>
          </cell>
          <cell r="AJ1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9" t="str">
            <v xml:space="preserve">                  </v>
          </cell>
          <cell r="AL1689">
            <v>1000528912</v>
          </cell>
          <cell r="AM1689" t="str">
            <v>X</v>
          </cell>
          <cell r="AN1689" t="str">
            <v>X</v>
          </cell>
          <cell r="AR1689">
            <v>20211028</v>
          </cell>
        </row>
        <row r="1690">
          <cell r="E1690" t="str">
            <v>A3SS1Q2PF</v>
          </cell>
          <cell r="F1690">
            <v>310</v>
          </cell>
          <cell r="G1690">
            <v>1000081891</v>
          </cell>
          <cell r="H1690" t="str">
            <v xml:space="preserve">          </v>
          </cell>
          <cell r="I1690" t="str">
            <v xml:space="preserve">          </v>
          </cell>
          <cell r="J1690" t="str">
            <v xml:space="preserve">          </v>
          </cell>
          <cell r="K1690">
            <v>7685545</v>
          </cell>
          <cell r="L1690">
            <v>136</v>
          </cell>
          <cell r="M1690" t="str">
            <v xml:space="preserve">EA </v>
          </cell>
          <cell r="N1690">
            <v>20211120</v>
          </cell>
          <cell r="O1690" t="str">
            <v>CNE2</v>
          </cell>
          <cell r="P1690" t="str">
            <v>EN03</v>
          </cell>
          <cell r="Q1690">
            <v>0.62</v>
          </cell>
          <cell r="R1690">
            <v>1</v>
          </cell>
          <cell r="S1690" t="str">
            <v xml:space="preserve"> </v>
          </cell>
          <cell r="T1690" t="str">
            <v xml:space="preserve">USD  </v>
          </cell>
          <cell r="U1690" t="str">
            <v>K</v>
          </cell>
          <cell r="V1690" t="str">
            <v xml:space="preserve"> </v>
          </cell>
          <cell r="W1690" t="str">
            <v xml:space="preserve">          </v>
          </cell>
          <cell r="X1690">
            <v>0</v>
          </cell>
          <cell r="Y1690">
            <v>502720</v>
          </cell>
          <cell r="Z1690">
            <v>42470</v>
          </cell>
          <cell r="AA1690">
            <v>6656</v>
          </cell>
          <cell r="AB1690" t="str">
            <v xml:space="preserve">rvolkman    </v>
          </cell>
          <cell r="AC1690" t="str">
            <v xml:space="preserve">A3SS1Q2PF                                                                                                                           </v>
          </cell>
          <cell r="AD1690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0" t="str">
            <v xml:space="preserve"> </v>
          </cell>
          <cell r="AF1690" t="str">
            <v>NP5</v>
          </cell>
          <cell r="AG1690" t="str">
            <v xml:space="preserve">rjpitkin    </v>
          </cell>
          <cell r="AH1690">
            <v>4502267549</v>
          </cell>
          <cell r="AI1690">
            <v>20</v>
          </cell>
          <cell r="AJ1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0" t="str">
            <v xml:space="preserve">                  </v>
          </cell>
          <cell r="AL1690">
            <v>1000528912</v>
          </cell>
          <cell r="AM1690" t="str">
            <v>X</v>
          </cell>
          <cell r="AN1690" t="str">
            <v>X</v>
          </cell>
          <cell r="AR1690">
            <v>20211028</v>
          </cell>
        </row>
        <row r="1691">
          <cell r="E1691" t="str">
            <v>ARPS15RSF</v>
          </cell>
          <cell r="F1691">
            <v>310</v>
          </cell>
          <cell r="G1691">
            <v>1000016047</v>
          </cell>
          <cell r="H1691" t="str">
            <v xml:space="preserve">          </v>
          </cell>
          <cell r="I1691" t="str">
            <v xml:space="preserve">          </v>
          </cell>
          <cell r="J1691" t="str">
            <v xml:space="preserve">          </v>
          </cell>
          <cell r="K1691">
            <v>7685545</v>
          </cell>
          <cell r="L1691">
            <v>58</v>
          </cell>
          <cell r="M1691" t="str">
            <v xml:space="preserve">EA </v>
          </cell>
          <cell r="N1691">
            <v>20211106</v>
          </cell>
          <cell r="O1691" t="str">
            <v>CNE2</v>
          </cell>
          <cell r="P1691" t="str">
            <v>EN01</v>
          </cell>
          <cell r="Q1691">
            <v>110.15</v>
          </cell>
          <cell r="R1691">
            <v>1</v>
          </cell>
          <cell r="S1691" t="str">
            <v xml:space="preserve"> </v>
          </cell>
          <cell r="T1691" t="str">
            <v xml:space="preserve">USD  </v>
          </cell>
          <cell r="U1691" t="str">
            <v>K</v>
          </cell>
          <cell r="V1691" t="str">
            <v xml:space="preserve"> </v>
          </cell>
          <cell r="W1691" t="str">
            <v xml:space="preserve">          </v>
          </cell>
          <cell r="X1691">
            <v>0</v>
          </cell>
          <cell r="Y1691">
            <v>502720</v>
          </cell>
          <cell r="Z1691">
            <v>42470</v>
          </cell>
          <cell r="AA1691">
            <v>6656</v>
          </cell>
          <cell r="AB1691" t="str">
            <v xml:space="preserve">rvolkman    </v>
          </cell>
          <cell r="AC1691" t="str">
            <v xml:space="preserve">ARPS15RSF                                                                                                                           </v>
          </cell>
          <cell r="AD1691" t="str">
            <v xml:space="preserve">ARPS15RSF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1" t="str">
            <v xml:space="preserve"> </v>
          </cell>
          <cell r="AF1691" t="str">
            <v>NP5</v>
          </cell>
          <cell r="AG1691" t="str">
            <v xml:space="preserve">rjpitkin    </v>
          </cell>
          <cell r="AH1691">
            <v>4502267514</v>
          </cell>
          <cell r="AI1691">
            <v>10</v>
          </cell>
          <cell r="AJ1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1" t="str">
            <v xml:space="preserve">                  </v>
          </cell>
          <cell r="AL1691">
            <v>1000527524</v>
          </cell>
          <cell r="AM1691" t="str">
            <v>X</v>
          </cell>
          <cell r="AN1691" t="str">
            <v>X</v>
          </cell>
          <cell r="AR1691">
            <v>20211028</v>
          </cell>
        </row>
        <row r="1692">
          <cell r="E1692" t="str">
            <v>ARSS2RSF_VAT</v>
          </cell>
          <cell r="F1692">
            <v>310</v>
          </cell>
          <cell r="G1692">
            <v>1000081891</v>
          </cell>
          <cell r="H1692" t="str">
            <v xml:space="preserve">          </v>
          </cell>
          <cell r="I1692" t="str">
            <v xml:space="preserve">          </v>
          </cell>
          <cell r="J1692" t="str">
            <v xml:space="preserve">          </v>
          </cell>
          <cell r="K1692">
            <v>7685545</v>
          </cell>
          <cell r="L1692">
            <v>2</v>
          </cell>
          <cell r="M1692" t="str">
            <v xml:space="preserve">EA </v>
          </cell>
          <cell r="N1692">
            <v>20211030</v>
          </cell>
          <cell r="O1692" t="str">
            <v>CNE2</v>
          </cell>
          <cell r="P1692" t="str">
            <v>EN03</v>
          </cell>
          <cell r="Q1692">
            <v>42.45</v>
          </cell>
          <cell r="R1692">
            <v>1</v>
          </cell>
          <cell r="S1692" t="str">
            <v xml:space="preserve"> </v>
          </cell>
          <cell r="T1692" t="str">
            <v xml:space="preserve">USD  </v>
          </cell>
          <cell r="U1692" t="str">
            <v>K</v>
          </cell>
          <cell r="V1692" t="str">
            <v xml:space="preserve"> </v>
          </cell>
          <cell r="W1692" t="str">
            <v xml:space="preserve">          </v>
          </cell>
          <cell r="X1692">
            <v>0</v>
          </cell>
          <cell r="Y1692">
            <v>502720</v>
          </cell>
          <cell r="Z1692">
            <v>42470</v>
          </cell>
          <cell r="AA1692">
            <v>6656</v>
          </cell>
          <cell r="AB1692" t="str">
            <v xml:space="preserve">rvolkman    </v>
          </cell>
          <cell r="AC1692" t="str">
            <v xml:space="preserve">ARSS2RSF_VAT                                                                                                                        </v>
          </cell>
          <cell r="AD1692" t="str">
            <v xml:space="preserve">ARSS2RSF_VAT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2" t="str">
            <v xml:space="preserve"> </v>
          </cell>
          <cell r="AF1692" t="str">
            <v>NP5</v>
          </cell>
          <cell r="AG1692" t="str">
            <v xml:space="preserve">rjpitkin    </v>
          </cell>
          <cell r="AH1692">
            <v>4502267550</v>
          </cell>
          <cell r="AI1692">
            <v>10</v>
          </cell>
          <cell r="AJ1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2" t="str">
            <v xml:space="preserve">                  </v>
          </cell>
          <cell r="AL1692">
            <v>1000527524</v>
          </cell>
          <cell r="AM1692" t="str">
            <v>X</v>
          </cell>
          <cell r="AN1692" t="str">
            <v>X</v>
          </cell>
          <cell r="AR1692">
            <v>20211028</v>
          </cell>
        </row>
        <row r="1693">
          <cell r="E1693" t="str">
            <v>ARSS1MESF_VAT</v>
          </cell>
          <cell r="F1693">
            <v>310</v>
          </cell>
          <cell r="G1693">
            <v>1000081891</v>
          </cell>
          <cell r="H1693" t="str">
            <v xml:space="preserve">          </v>
          </cell>
          <cell r="I1693" t="str">
            <v xml:space="preserve">          </v>
          </cell>
          <cell r="J1693" t="str">
            <v xml:space="preserve">          </v>
          </cell>
          <cell r="K1693">
            <v>7685545</v>
          </cell>
          <cell r="L1693">
            <v>1</v>
          </cell>
          <cell r="M1693" t="str">
            <v xml:space="preserve">EA </v>
          </cell>
          <cell r="N1693">
            <v>20211030</v>
          </cell>
          <cell r="O1693" t="str">
            <v>CNE2</v>
          </cell>
          <cell r="P1693" t="str">
            <v>EN03</v>
          </cell>
          <cell r="Q1693">
            <v>46.05</v>
          </cell>
          <cell r="R1693">
            <v>1</v>
          </cell>
          <cell r="S1693" t="str">
            <v xml:space="preserve"> </v>
          </cell>
          <cell r="T1693" t="str">
            <v xml:space="preserve">USD  </v>
          </cell>
          <cell r="U1693" t="str">
            <v>K</v>
          </cell>
          <cell r="V1693" t="str">
            <v xml:space="preserve"> </v>
          </cell>
          <cell r="W1693" t="str">
            <v xml:space="preserve">          </v>
          </cell>
          <cell r="X1693">
            <v>0</v>
          </cell>
          <cell r="Y1693">
            <v>502720</v>
          </cell>
          <cell r="Z1693">
            <v>42470</v>
          </cell>
          <cell r="AA1693">
            <v>6656</v>
          </cell>
          <cell r="AB1693" t="str">
            <v xml:space="preserve">rvolkman    </v>
          </cell>
          <cell r="AC1693" t="str">
            <v xml:space="preserve">ARSS1MESF_VAT                                                                                                                       </v>
          </cell>
          <cell r="AD1693" t="str">
            <v xml:space="preserve">ARSS1MESF_VAT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3" t="str">
            <v xml:space="preserve"> </v>
          </cell>
          <cell r="AF1693" t="str">
            <v>NP5</v>
          </cell>
          <cell r="AG1693" t="str">
            <v xml:space="preserve">rjpitkin    </v>
          </cell>
          <cell r="AH1693">
            <v>4502267551</v>
          </cell>
          <cell r="AI1693">
            <v>10</v>
          </cell>
          <cell r="AJ1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3" t="str">
            <v xml:space="preserve">                  </v>
          </cell>
          <cell r="AL1693">
            <v>1000527524</v>
          </cell>
          <cell r="AM1693" t="str">
            <v>X</v>
          </cell>
          <cell r="AN1693" t="str">
            <v>X</v>
          </cell>
          <cell r="AR1693">
            <v>20211028</v>
          </cell>
        </row>
        <row r="1694">
          <cell r="E1694" t="str">
            <v>ARPS15RPF</v>
          </cell>
          <cell r="F1694">
            <v>310</v>
          </cell>
          <cell r="G1694">
            <v>1000016047</v>
          </cell>
          <cell r="H1694" t="str">
            <v xml:space="preserve">          </v>
          </cell>
          <cell r="I1694" t="str">
            <v xml:space="preserve">          </v>
          </cell>
          <cell r="J1694" t="str">
            <v xml:space="preserve">          </v>
          </cell>
          <cell r="K1694">
            <v>7685545</v>
          </cell>
          <cell r="L1694">
            <v>58</v>
          </cell>
          <cell r="M1694" t="str">
            <v xml:space="preserve">EA </v>
          </cell>
          <cell r="N1694">
            <v>20211106</v>
          </cell>
          <cell r="O1694" t="str">
            <v>CNE2</v>
          </cell>
          <cell r="P1694" t="str">
            <v>EN01</v>
          </cell>
          <cell r="Q1694">
            <v>110.15</v>
          </cell>
          <cell r="R1694">
            <v>1</v>
          </cell>
          <cell r="S1694" t="str">
            <v xml:space="preserve"> </v>
          </cell>
          <cell r="T1694" t="str">
            <v xml:space="preserve">USD  </v>
          </cell>
          <cell r="U1694" t="str">
            <v>K</v>
          </cell>
          <cell r="V1694" t="str">
            <v xml:space="preserve"> </v>
          </cell>
          <cell r="W1694" t="str">
            <v xml:space="preserve">          </v>
          </cell>
          <cell r="X1694">
            <v>0</v>
          </cell>
          <cell r="Y1694">
            <v>502720</v>
          </cell>
          <cell r="Z1694">
            <v>42470</v>
          </cell>
          <cell r="AA1694">
            <v>6656</v>
          </cell>
          <cell r="AB1694" t="str">
            <v xml:space="preserve">rvolkman    </v>
          </cell>
          <cell r="AC1694" t="str">
            <v xml:space="preserve">ARPS15RPF                                                                                                                           </v>
          </cell>
          <cell r="AD1694" t="str">
            <v xml:space="preserve">ARPS15RPF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4" t="str">
            <v xml:space="preserve"> </v>
          </cell>
          <cell r="AF1694" t="str">
            <v>NP5</v>
          </cell>
          <cell r="AG1694" t="str">
            <v xml:space="preserve">rjpitkin    </v>
          </cell>
          <cell r="AH1694">
            <v>4502267515</v>
          </cell>
          <cell r="AI1694">
            <v>10</v>
          </cell>
          <cell r="AJ1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4" t="str">
            <v xml:space="preserve">                  </v>
          </cell>
          <cell r="AL1694">
            <v>1000527524</v>
          </cell>
          <cell r="AM1694" t="str">
            <v>X</v>
          </cell>
          <cell r="AN1694" t="str">
            <v>X</v>
          </cell>
          <cell r="AR1694">
            <v>20211028</v>
          </cell>
        </row>
        <row r="1695">
          <cell r="E1695" t="str">
            <v>BHSEDABFW</v>
          </cell>
          <cell r="F1695">
            <v>310</v>
          </cell>
          <cell r="G1695">
            <v>1000016047</v>
          </cell>
          <cell r="H1695" t="str">
            <v xml:space="preserve">          </v>
          </cell>
          <cell r="I1695" t="str">
            <v xml:space="preserve">          </v>
          </cell>
          <cell r="J1695" t="str">
            <v xml:space="preserve">          </v>
          </cell>
          <cell r="K1695">
            <v>7685545</v>
          </cell>
          <cell r="L1695">
            <v>250</v>
          </cell>
          <cell r="M1695" t="str">
            <v xml:space="preserve">EA </v>
          </cell>
          <cell r="N1695">
            <v>20211127</v>
          </cell>
          <cell r="O1695" t="str">
            <v>CNE2</v>
          </cell>
          <cell r="P1695" t="str">
            <v>EN01</v>
          </cell>
          <cell r="Q1695">
            <v>66.33</v>
          </cell>
          <cell r="R1695">
            <v>1</v>
          </cell>
          <cell r="S1695" t="str">
            <v xml:space="preserve"> </v>
          </cell>
          <cell r="T1695" t="str">
            <v xml:space="preserve">USD  </v>
          </cell>
          <cell r="U1695" t="str">
            <v>K</v>
          </cell>
          <cell r="V1695" t="str">
            <v xml:space="preserve"> </v>
          </cell>
          <cell r="W1695" t="str">
            <v xml:space="preserve">          </v>
          </cell>
          <cell r="X1695">
            <v>0</v>
          </cell>
          <cell r="Y1695">
            <v>502720</v>
          </cell>
          <cell r="Z1695">
            <v>42470</v>
          </cell>
          <cell r="AA1695">
            <v>6656</v>
          </cell>
          <cell r="AB1695" t="str">
            <v xml:space="preserve">hoangan     </v>
          </cell>
          <cell r="AC1695" t="str">
            <v xml:space="preserve">BHSEDABFW                                                                                                                           </v>
          </cell>
          <cell r="AD1695" t="str">
            <v xml:space="preserve">BHSEDABFW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5" t="str">
            <v xml:space="preserve"> </v>
          </cell>
          <cell r="AF1695" t="str">
            <v>NP5</v>
          </cell>
          <cell r="AG1695" t="str">
            <v xml:space="preserve">strivedi    </v>
          </cell>
          <cell r="AH1695">
            <v>4502267516</v>
          </cell>
          <cell r="AI1695">
            <v>10</v>
          </cell>
          <cell r="AJ1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5" t="str">
            <v xml:space="preserve">                  </v>
          </cell>
          <cell r="AL1695">
            <v>1000528865</v>
          </cell>
          <cell r="AM1695" t="str">
            <v>X</v>
          </cell>
          <cell r="AN1695" t="str">
            <v>X</v>
          </cell>
          <cell r="AR1695">
            <v>20211028</v>
          </cell>
        </row>
        <row r="1696">
          <cell r="E1696" t="str">
            <v>EH35ES0PC</v>
          </cell>
          <cell r="F1696">
            <v>310</v>
          </cell>
          <cell r="G1696">
            <v>1000016047</v>
          </cell>
          <cell r="H1696" t="str">
            <v xml:space="preserve">          </v>
          </cell>
          <cell r="I1696" t="str">
            <v xml:space="preserve">          </v>
          </cell>
          <cell r="J1696" t="str">
            <v xml:space="preserve">          </v>
          </cell>
          <cell r="K1696">
            <v>7685545</v>
          </cell>
          <cell r="L1696">
            <v>16</v>
          </cell>
          <cell r="M1696" t="str">
            <v xml:space="preserve">EA </v>
          </cell>
          <cell r="N1696">
            <v>20211016</v>
          </cell>
          <cell r="O1696" t="str">
            <v>CNE2</v>
          </cell>
          <cell r="P1696" t="str">
            <v>EN01</v>
          </cell>
          <cell r="Q1696">
            <v>5.47</v>
          </cell>
          <cell r="R1696">
            <v>1</v>
          </cell>
          <cell r="S1696" t="str">
            <v xml:space="preserve"> </v>
          </cell>
          <cell r="T1696" t="str">
            <v xml:space="preserve">USD  </v>
          </cell>
          <cell r="U1696" t="str">
            <v>K</v>
          </cell>
          <cell r="V1696" t="str">
            <v xml:space="preserve"> </v>
          </cell>
          <cell r="W1696" t="str">
            <v xml:space="preserve">          </v>
          </cell>
          <cell r="X1696">
            <v>0</v>
          </cell>
          <cell r="Y1696">
            <v>502720</v>
          </cell>
          <cell r="Z1696">
            <v>42470</v>
          </cell>
          <cell r="AA1696">
            <v>6656</v>
          </cell>
          <cell r="AB1696" t="str">
            <v xml:space="preserve">ggaba       </v>
          </cell>
          <cell r="AC1696" t="str">
            <v xml:space="preserve">EH35ES0PC                                                                                                                           </v>
          </cell>
          <cell r="AD1696" t="str">
            <v xml:space="preserve">EH35ES0PC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6" t="str">
            <v xml:space="preserve"> </v>
          </cell>
          <cell r="AF1696" t="str">
            <v>NP5</v>
          </cell>
          <cell r="AG1696" t="str">
            <v xml:space="preserve">hkhong      </v>
          </cell>
          <cell r="AH1696">
            <v>4502267517</v>
          </cell>
          <cell r="AI1696">
            <v>10</v>
          </cell>
          <cell r="AJ1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6" t="str">
            <v xml:space="preserve">                  </v>
          </cell>
          <cell r="AL1696">
            <v>1000523996</v>
          </cell>
          <cell r="AM1696" t="str">
            <v>X</v>
          </cell>
          <cell r="AN1696" t="str">
            <v>X</v>
          </cell>
          <cell r="AR1696">
            <v>20211028</v>
          </cell>
        </row>
        <row r="1697">
          <cell r="E1697" t="str">
            <v>EH35ES0SC</v>
          </cell>
          <cell r="F1697">
            <v>310</v>
          </cell>
          <cell r="G1697">
            <v>1000016047</v>
          </cell>
          <cell r="H1697" t="str">
            <v xml:space="preserve">          </v>
          </cell>
          <cell r="I1697" t="str">
            <v xml:space="preserve">          </v>
          </cell>
          <cell r="J1697" t="str">
            <v xml:space="preserve">          </v>
          </cell>
          <cell r="K1697">
            <v>7685545</v>
          </cell>
          <cell r="L1697">
            <v>16</v>
          </cell>
          <cell r="M1697" t="str">
            <v xml:space="preserve">EA </v>
          </cell>
          <cell r="N1697">
            <v>20211016</v>
          </cell>
          <cell r="O1697" t="str">
            <v>CNE2</v>
          </cell>
          <cell r="P1697" t="str">
            <v>EN01</v>
          </cell>
          <cell r="Q1697">
            <v>5.47</v>
          </cell>
          <cell r="R1697">
            <v>1</v>
          </cell>
          <cell r="S1697" t="str">
            <v xml:space="preserve"> </v>
          </cell>
          <cell r="T1697" t="str">
            <v xml:space="preserve">USD  </v>
          </cell>
          <cell r="U1697" t="str">
            <v>K</v>
          </cell>
          <cell r="V1697" t="str">
            <v xml:space="preserve"> </v>
          </cell>
          <cell r="W1697" t="str">
            <v xml:space="preserve">          </v>
          </cell>
          <cell r="X1697">
            <v>0</v>
          </cell>
          <cell r="Y1697">
            <v>502720</v>
          </cell>
          <cell r="Z1697">
            <v>42470</v>
          </cell>
          <cell r="AA1697">
            <v>6656</v>
          </cell>
          <cell r="AB1697" t="str">
            <v xml:space="preserve">ggaba       </v>
          </cell>
          <cell r="AC1697" t="str">
            <v xml:space="preserve">EH35ES0SC                                                                                                                           </v>
          </cell>
          <cell r="AD1697" t="str">
            <v xml:space="preserve">EH35ES0SC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7" t="str">
            <v xml:space="preserve"> </v>
          </cell>
          <cell r="AF1697" t="str">
            <v>NP5</v>
          </cell>
          <cell r="AG1697" t="str">
            <v xml:space="preserve">hkhong      </v>
          </cell>
          <cell r="AH1697">
            <v>4502267518</v>
          </cell>
          <cell r="AI1697">
            <v>10</v>
          </cell>
          <cell r="AJ1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7" t="str">
            <v xml:space="preserve">                  </v>
          </cell>
          <cell r="AL1697">
            <v>1000523996</v>
          </cell>
          <cell r="AM1697" t="str">
            <v>X</v>
          </cell>
          <cell r="AN1697" t="str">
            <v>X</v>
          </cell>
          <cell r="AR1697">
            <v>20211028</v>
          </cell>
        </row>
        <row r="1698">
          <cell r="E1698" t="str">
            <v>EH31ES0SC</v>
          </cell>
          <cell r="F1698">
            <v>310</v>
          </cell>
          <cell r="G1698">
            <v>1000016047</v>
          </cell>
          <cell r="H1698" t="str">
            <v xml:space="preserve">          </v>
          </cell>
          <cell r="I1698" t="str">
            <v xml:space="preserve">          </v>
          </cell>
          <cell r="J1698" t="str">
            <v xml:space="preserve">          </v>
          </cell>
          <cell r="K1698">
            <v>7685545</v>
          </cell>
          <cell r="L1698">
            <v>16</v>
          </cell>
          <cell r="M1698" t="str">
            <v xml:space="preserve">EA </v>
          </cell>
          <cell r="N1698">
            <v>20211030</v>
          </cell>
          <cell r="O1698" t="str">
            <v>CNE2</v>
          </cell>
          <cell r="P1698" t="str">
            <v>EN01</v>
          </cell>
          <cell r="Q1698">
            <v>5.47</v>
          </cell>
          <cell r="R1698">
            <v>1</v>
          </cell>
          <cell r="S1698" t="str">
            <v xml:space="preserve"> </v>
          </cell>
          <cell r="T1698" t="str">
            <v xml:space="preserve">USD  </v>
          </cell>
          <cell r="U1698" t="str">
            <v>K</v>
          </cell>
          <cell r="V1698" t="str">
            <v xml:space="preserve"> </v>
          </cell>
          <cell r="W1698" t="str">
            <v xml:space="preserve">          </v>
          </cell>
          <cell r="X1698">
            <v>0</v>
          </cell>
          <cell r="Y1698">
            <v>502720</v>
          </cell>
          <cell r="Z1698">
            <v>42470</v>
          </cell>
          <cell r="AA1698">
            <v>6656</v>
          </cell>
          <cell r="AB1698" t="str">
            <v xml:space="preserve">ggaba       </v>
          </cell>
          <cell r="AC1698" t="str">
            <v xml:space="preserve">EH31ES0SC                                                                                                                           </v>
          </cell>
          <cell r="AD1698" t="str">
            <v xml:space="preserve">EH31ES0SC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8" t="str">
            <v xml:space="preserve"> </v>
          </cell>
          <cell r="AF1698" t="str">
            <v>NP5</v>
          </cell>
          <cell r="AG1698" t="str">
            <v xml:space="preserve">hkhong      </v>
          </cell>
          <cell r="AH1698">
            <v>4502267519</v>
          </cell>
          <cell r="AI1698">
            <v>10</v>
          </cell>
          <cell r="AJ1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8" t="str">
            <v xml:space="preserve">                  </v>
          </cell>
          <cell r="AL1698">
            <v>1000523996</v>
          </cell>
          <cell r="AM1698" t="str">
            <v>X</v>
          </cell>
          <cell r="AN1698" t="str">
            <v>X</v>
          </cell>
          <cell r="AR1698">
            <v>20211028</v>
          </cell>
        </row>
        <row r="1699">
          <cell r="E1699" t="str">
            <v>KH85RTVR</v>
          </cell>
          <cell r="F1699">
            <v>310</v>
          </cell>
          <cell r="G1699">
            <v>1000016047</v>
          </cell>
          <cell r="H1699" t="str">
            <v xml:space="preserve">          </v>
          </cell>
          <cell r="I1699" t="str">
            <v xml:space="preserve">          </v>
          </cell>
          <cell r="J1699" t="str">
            <v xml:space="preserve">          </v>
          </cell>
          <cell r="K1699">
            <v>7685545</v>
          </cell>
          <cell r="L1699">
            <v>248</v>
          </cell>
          <cell r="M1699" t="str">
            <v xml:space="preserve">EA </v>
          </cell>
          <cell r="N1699">
            <v>20211127</v>
          </cell>
          <cell r="O1699" t="str">
            <v>CNE2</v>
          </cell>
          <cell r="P1699" t="str">
            <v>EN01</v>
          </cell>
          <cell r="Q1699">
            <v>5.74</v>
          </cell>
          <cell r="R1699">
            <v>1</v>
          </cell>
          <cell r="S1699" t="str">
            <v xml:space="preserve"> </v>
          </cell>
          <cell r="T1699" t="str">
            <v xml:space="preserve">USD  </v>
          </cell>
          <cell r="U1699" t="str">
            <v>K</v>
          </cell>
          <cell r="V1699" t="str">
            <v xml:space="preserve"> </v>
          </cell>
          <cell r="W1699" t="str">
            <v xml:space="preserve">          </v>
          </cell>
          <cell r="X1699">
            <v>0</v>
          </cell>
          <cell r="Y1699">
            <v>502720</v>
          </cell>
          <cell r="Z1699">
            <v>42470</v>
          </cell>
          <cell r="AA1699">
            <v>6656</v>
          </cell>
          <cell r="AB1699" t="str">
            <v xml:space="preserve">ggaba       </v>
          </cell>
          <cell r="AC1699" t="str">
            <v xml:space="preserve">KH85RTVR                                                                                                                            </v>
          </cell>
          <cell r="AD1699" t="str">
            <v xml:space="preserve">KH85RTVR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9" t="str">
            <v xml:space="preserve"> </v>
          </cell>
          <cell r="AF1699" t="str">
            <v>NP5</v>
          </cell>
          <cell r="AG1699" t="str">
            <v xml:space="preserve">bpbollap    </v>
          </cell>
          <cell r="AH1699">
            <v>4502270443</v>
          </cell>
          <cell r="AI1699">
            <v>10</v>
          </cell>
          <cell r="AJ1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9" t="str">
            <v xml:space="preserve">                  </v>
          </cell>
          <cell r="AL1699">
            <v>1000180220</v>
          </cell>
          <cell r="AM1699" t="str">
            <v>X</v>
          </cell>
          <cell r="AN1699" t="str">
            <v>X</v>
          </cell>
          <cell r="AR1699">
            <v>20211104</v>
          </cell>
        </row>
        <row r="1700">
          <cell r="E1700" t="str">
            <v>ARMS2DPEN</v>
          </cell>
          <cell r="F1700">
            <v>310</v>
          </cell>
          <cell r="G1700">
            <v>1000081891</v>
          </cell>
          <cell r="H1700" t="str">
            <v xml:space="preserve">          </v>
          </cell>
          <cell r="I1700" t="str">
            <v xml:space="preserve">          </v>
          </cell>
          <cell r="J1700" t="str">
            <v xml:space="preserve">          </v>
          </cell>
          <cell r="K1700">
            <v>7685545</v>
          </cell>
          <cell r="L1700">
            <v>62</v>
          </cell>
          <cell r="M1700" t="str">
            <v xml:space="preserve">EA </v>
          </cell>
          <cell r="N1700">
            <v>20211120</v>
          </cell>
          <cell r="O1700" t="str">
            <v>CNE2</v>
          </cell>
          <cell r="P1700" t="str">
            <v>EN03</v>
          </cell>
          <cell r="Q1700">
            <v>4.3600000000000003</v>
          </cell>
          <cell r="R1700">
            <v>1</v>
          </cell>
          <cell r="S1700" t="str">
            <v xml:space="preserve"> </v>
          </cell>
          <cell r="T1700" t="str">
            <v xml:space="preserve">USD  </v>
          </cell>
          <cell r="U1700" t="str">
            <v>K</v>
          </cell>
          <cell r="V1700" t="str">
            <v xml:space="preserve"> </v>
          </cell>
          <cell r="W1700" t="str">
            <v xml:space="preserve">          </v>
          </cell>
          <cell r="X1700">
            <v>0</v>
          </cell>
          <cell r="Y1700">
            <v>502720</v>
          </cell>
          <cell r="Z1700">
            <v>42470</v>
          </cell>
          <cell r="AA1700">
            <v>6656</v>
          </cell>
          <cell r="AB1700" t="str">
            <v xml:space="preserve">rvolkman    </v>
          </cell>
          <cell r="AC1700" t="str">
            <v xml:space="preserve">ARMS2DPEN                                                                                                                           </v>
          </cell>
          <cell r="AD1700" t="str">
            <v xml:space="preserve">ARMS2DPEN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0" t="str">
            <v xml:space="preserve"> </v>
          </cell>
          <cell r="AF1700" t="str">
            <v>NP5</v>
          </cell>
          <cell r="AG1700" t="str">
            <v xml:space="preserve">rjpitkin    </v>
          </cell>
          <cell r="AH1700">
            <v>4502270444</v>
          </cell>
          <cell r="AI1700">
            <v>10</v>
          </cell>
          <cell r="AJ1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0" t="str">
            <v xml:space="preserve">                  </v>
          </cell>
          <cell r="AL1700">
            <v>1000527524</v>
          </cell>
          <cell r="AM1700" t="str">
            <v>X</v>
          </cell>
          <cell r="AN1700" t="str">
            <v>X</v>
          </cell>
          <cell r="AR1700">
            <v>20211104</v>
          </cell>
        </row>
        <row r="1701">
          <cell r="E1701" t="str">
            <v>ARMS2DPEO</v>
          </cell>
          <cell r="F1701">
            <v>310</v>
          </cell>
          <cell r="G1701">
            <v>1000081891</v>
          </cell>
          <cell r="H1701" t="str">
            <v xml:space="preserve">          </v>
          </cell>
          <cell r="I1701" t="str">
            <v xml:space="preserve">          </v>
          </cell>
          <cell r="J1701" t="str">
            <v xml:space="preserve">          </v>
          </cell>
          <cell r="K1701">
            <v>7685545</v>
          </cell>
          <cell r="L1701">
            <v>49</v>
          </cell>
          <cell r="M1701" t="str">
            <v xml:space="preserve">EA </v>
          </cell>
          <cell r="N1701">
            <v>20211120</v>
          </cell>
          <cell r="O1701" t="str">
            <v>CNE2</v>
          </cell>
          <cell r="P1701" t="str">
            <v>EN03</v>
          </cell>
          <cell r="Q1701">
            <v>4.3600000000000003</v>
          </cell>
          <cell r="R1701">
            <v>1</v>
          </cell>
          <cell r="S1701" t="str">
            <v xml:space="preserve"> </v>
          </cell>
          <cell r="T1701" t="str">
            <v xml:space="preserve">USD  </v>
          </cell>
          <cell r="U1701" t="str">
            <v>K</v>
          </cell>
          <cell r="V1701" t="str">
            <v xml:space="preserve"> </v>
          </cell>
          <cell r="W1701" t="str">
            <v xml:space="preserve">          </v>
          </cell>
          <cell r="X1701">
            <v>0</v>
          </cell>
          <cell r="Y1701">
            <v>502720</v>
          </cell>
          <cell r="Z1701">
            <v>42470</v>
          </cell>
          <cell r="AA1701">
            <v>6656</v>
          </cell>
          <cell r="AB1701" t="str">
            <v xml:space="preserve">rvolkman    </v>
          </cell>
          <cell r="AC1701" t="str">
            <v xml:space="preserve">ARMS2DPEO                                                                                                                           </v>
          </cell>
          <cell r="AD1701" t="str">
            <v xml:space="preserve">ARMS2DPEO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1" t="str">
            <v xml:space="preserve"> </v>
          </cell>
          <cell r="AF1701" t="str">
            <v>NP5</v>
          </cell>
          <cell r="AG1701" t="str">
            <v xml:space="preserve">rjpitkin    </v>
          </cell>
          <cell r="AH1701">
            <v>4502270445</v>
          </cell>
          <cell r="AI1701">
            <v>10</v>
          </cell>
          <cell r="AJ1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1" t="str">
            <v xml:space="preserve">                  </v>
          </cell>
          <cell r="AL1701">
            <v>1000527524</v>
          </cell>
          <cell r="AM1701" t="str">
            <v>X</v>
          </cell>
          <cell r="AN1701" t="str">
            <v>X</v>
          </cell>
          <cell r="AR1701">
            <v>20211104</v>
          </cell>
        </row>
        <row r="1702">
          <cell r="E1702" t="str">
            <v>ARMS8DPEN</v>
          </cell>
          <cell r="F1702">
            <v>310</v>
          </cell>
          <cell r="G1702">
            <v>1000081891</v>
          </cell>
          <cell r="H1702" t="str">
            <v xml:space="preserve">          </v>
          </cell>
          <cell r="I1702" t="str">
            <v xml:space="preserve">          </v>
          </cell>
          <cell r="J1702" t="str">
            <v xml:space="preserve">          </v>
          </cell>
          <cell r="K1702">
            <v>7685545</v>
          </cell>
          <cell r="L1702">
            <v>36</v>
          </cell>
          <cell r="M1702" t="str">
            <v xml:space="preserve">EA </v>
          </cell>
          <cell r="N1702">
            <v>20211120</v>
          </cell>
          <cell r="O1702" t="str">
            <v>CNE2</v>
          </cell>
          <cell r="P1702" t="str">
            <v>EN03</v>
          </cell>
          <cell r="Q1702">
            <v>3.91</v>
          </cell>
          <cell r="R1702">
            <v>1</v>
          </cell>
          <cell r="S1702" t="str">
            <v xml:space="preserve"> </v>
          </cell>
          <cell r="T1702" t="str">
            <v xml:space="preserve">USD  </v>
          </cell>
          <cell r="U1702" t="str">
            <v>K</v>
          </cell>
          <cell r="V1702" t="str">
            <v xml:space="preserve"> </v>
          </cell>
          <cell r="W1702" t="str">
            <v xml:space="preserve">          </v>
          </cell>
          <cell r="X1702">
            <v>0</v>
          </cell>
          <cell r="Y1702">
            <v>502720</v>
          </cell>
          <cell r="Z1702">
            <v>42470</v>
          </cell>
          <cell r="AA1702">
            <v>6656</v>
          </cell>
          <cell r="AB1702" t="str">
            <v xml:space="preserve">rvolkman    </v>
          </cell>
          <cell r="AC1702" t="str">
            <v xml:space="preserve">ARMS8DPEN                                                                                                                           </v>
          </cell>
          <cell r="AD1702" t="str">
            <v xml:space="preserve">ARMS8DPEN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2" t="str">
            <v xml:space="preserve"> </v>
          </cell>
          <cell r="AF1702" t="str">
            <v>NP5</v>
          </cell>
          <cell r="AG1702" t="str">
            <v xml:space="preserve">rjpitkin    </v>
          </cell>
          <cell r="AH1702">
            <v>4502270446</v>
          </cell>
          <cell r="AI1702">
            <v>10</v>
          </cell>
          <cell r="AJ1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2" t="str">
            <v xml:space="preserve">                  </v>
          </cell>
          <cell r="AL1702">
            <v>1000527524</v>
          </cell>
          <cell r="AM1702" t="str">
            <v>X</v>
          </cell>
          <cell r="AN1702" t="str">
            <v>X</v>
          </cell>
          <cell r="AR1702">
            <v>20211104</v>
          </cell>
        </row>
        <row r="1703">
          <cell r="E1703" t="str">
            <v>ARMS8DPEO</v>
          </cell>
          <cell r="F1703">
            <v>310</v>
          </cell>
          <cell r="G1703">
            <v>1000081891</v>
          </cell>
          <cell r="H1703" t="str">
            <v xml:space="preserve">          </v>
          </cell>
          <cell r="I1703" t="str">
            <v xml:space="preserve">          </v>
          </cell>
          <cell r="J1703" t="str">
            <v xml:space="preserve">          </v>
          </cell>
          <cell r="K1703">
            <v>7685545</v>
          </cell>
          <cell r="L1703">
            <v>36</v>
          </cell>
          <cell r="M1703" t="str">
            <v xml:space="preserve">EA </v>
          </cell>
          <cell r="N1703">
            <v>20211120</v>
          </cell>
          <cell r="O1703" t="str">
            <v>CNE2</v>
          </cell>
          <cell r="P1703" t="str">
            <v>EN03</v>
          </cell>
          <cell r="Q1703">
            <v>3.91</v>
          </cell>
          <cell r="R1703">
            <v>1</v>
          </cell>
          <cell r="S1703" t="str">
            <v xml:space="preserve"> </v>
          </cell>
          <cell r="T1703" t="str">
            <v xml:space="preserve">USD  </v>
          </cell>
          <cell r="U1703" t="str">
            <v>K</v>
          </cell>
          <cell r="V1703" t="str">
            <v xml:space="preserve"> </v>
          </cell>
          <cell r="W1703" t="str">
            <v xml:space="preserve">          </v>
          </cell>
          <cell r="X1703">
            <v>0</v>
          </cell>
          <cell r="Y1703">
            <v>502720</v>
          </cell>
          <cell r="Z1703">
            <v>42470</v>
          </cell>
          <cell r="AA1703">
            <v>6656</v>
          </cell>
          <cell r="AB1703" t="str">
            <v xml:space="preserve">rvolkman    </v>
          </cell>
          <cell r="AC1703" t="str">
            <v xml:space="preserve">ARMS8DPEO                                                                                                                           </v>
          </cell>
          <cell r="AD1703" t="str">
            <v xml:space="preserve">ARMS8DPEO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3" t="str">
            <v xml:space="preserve"> </v>
          </cell>
          <cell r="AF1703" t="str">
            <v>NP5</v>
          </cell>
          <cell r="AG1703" t="str">
            <v xml:space="preserve">rjpitkin    </v>
          </cell>
          <cell r="AH1703">
            <v>4502270447</v>
          </cell>
          <cell r="AI1703">
            <v>10</v>
          </cell>
          <cell r="AJ1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3" t="str">
            <v xml:space="preserve">                  </v>
          </cell>
          <cell r="AL1703">
            <v>1000527524</v>
          </cell>
          <cell r="AM1703" t="str">
            <v>X</v>
          </cell>
          <cell r="AN1703" t="str">
            <v>X</v>
          </cell>
          <cell r="AR1703">
            <v>20211104</v>
          </cell>
        </row>
        <row r="1704">
          <cell r="E1704" t="str">
            <v>ARMS4DPEN</v>
          </cell>
          <cell r="F1704">
            <v>310</v>
          </cell>
          <cell r="G1704">
            <v>1000081891</v>
          </cell>
          <cell r="H1704" t="str">
            <v xml:space="preserve">          </v>
          </cell>
          <cell r="I1704" t="str">
            <v xml:space="preserve">          </v>
          </cell>
          <cell r="J1704" t="str">
            <v xml:space="preserve">          </v>
          </cell>
          <cell r="K1704">
            <v>7685545</v>
          </cell>
          <cell r="L1704">
            <v>44</v>
          </cell>
          <cell r="M1704" t="str">
            <v xml:space="preserve">EA </v>
          </cell>
          <cell r="N1704">
            <v>20211120</v>
          </cell>
          <cell r="O1704" t="str">
            <v>CNE2</v>
          </cell>
          <cell r="P1704" t="str">
            <v>EN03</v>
          </cell>
          <cell r="Q1704">
            <v>3.92</v>
          </cell>
          <cell r="R1704">
            <v>1</v>
          </cell>
          <cell r="S1704" t="str">
            <v xml:space="preserve"> </v>
          </cell>
          <cell r="T1704" t="str">
            <v xml:space="preserve">USD  </v>
          </cell>
          <cell r="U1704" t="str">
            <v>K</v>
          </cell>
          <cell r="V1704" t="str">
            <v xml:space="preserve"> </v>
          </cell>
          <cell r="W1704" t="str">
            <v xml:space="preserve">          </v>
          </cell>
          <cell r="X1704">
            <v>0</v>
          </cell>
          <cell r="Y1704">
            <v>502720</v>
          </cell>
          <cell r="Z1704">
            <v>42470</v>
          </cell>
          <cell r="AA1704">
            <v>6656</v>
          </cell>
          <cell r="AB1704" t="str">
            <v xml:space="preserve">rvolkman    </v>
          </cell>
          <cell r="AC1704" t="str">
            <v xml:space="preserve">ARMS4DPEN                                                                                                                           </v>
          </cell>
          <cell r="AD1704" t="str">
            <v xml:space="preserve">ARMS4DPEN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4" t="str">
            <v xml:space="preserve"> </v>
          </cell>
          <cell r="AF1704" t="str">
            <v>NP5</v>
          </cell>
          <cell r="AG1704" t="str">
            <v xml:space="preserve">rjpitkin    </v>
          </cell>
          <cell r="AH1704">
            <v>4502270448</v>
          </cell>
          <cell r="AI1704">
            <v>10</v>
          </cell>
          <cell r="AJ1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4" t="str">
            <v xml:space="preserve">                  </v>
          </cell>
          <cell r="AL1704">
            <v>1000527524</v>
          </cell>
          <cell r="AM1704" t="str">
            <v>X</v>
          </cell>
          <cell r="AN1704" t="str">
            <v>X</v>
          </cell>
          <cell r="AR1704">
            <v>20211104</v>
          </cell>
        </row>
        <row r="1705">
          <cell r="E1705" t="str">
            <v>ARMS4DPEO</v>
          </cell>
          <cell r="F1705">
            <v>310</v>
          </cell>
          <cell r="G1705">
            <v>1000081891</v>
          </cell>
          <cell r="H1705" t="str">
            <v xml:space="preserve">          </v>
          </cell>
          <cell r="I1705" t="str">
            <v xml:space="preserve">          </v>
          </cell>
          <cell r="J1705" t="str">
            <v xml:space="preserve">          </v>
          </cell>
          <cell r="K1705">
            <v>7685545</v>
          </cell>
          <cell r="L1705">
            <v>48</v>
          </cell>
          <cell r="M1705" t="str">
            <v xml:space="preserve">EA </v>
          </cell>
          <cell r="N1705">
            <v>20211120</v>
          </cell>
          <cell r="O1705" t="str">
            <v>CNE2</v>
          </cell>
          <cell r="P1705" t="str">
            <v>EN03</v>
          </cell>
          <cell r="Q1705">
            <v>3.92</v>
          </cell>
          <cell r="R1705">
            <v>1</v>
          </cell>
          <cell r="S1705" t="str">
            <v xml:space="preserve"> </v>
          </cell>
          <cell r="T1705" t="str">
            <v xml:space="preserve">USD  </v>
          </cell>
          <cell r="U1705" t="str">
            <v>K</v>
          </cell>
          <cell r="V1705" t="str">
            <v xml:space="preserve"> </v>
          </cell>
          <cell r="W1705" t="str">
            <v xml:space="preserve">          </v>
          </cell>
          <cell r="X1705">
            <v>0</v>
          </cell>
          <cell r="Y1705">
            <v>502720</v>
          </cell>
          <cell r="Z1705">
            <v>42470</v>
          </cell>
          <cell r="AA1705">
            <v>6656</v>
          </cell>
          <cell r="AB1705" t="str">
            <v xml:space="preserve">rvolkman    </v>
          </cell>
          <cell r="AC1705" t="str">
            <v xml:space="preserve">ARMS4DPEO                                                                                                                           </v>
          </cell>
          <cell r="AD1705" t="str">
            <v xml:space="preserve">ARMS4DPEO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5" t="str">
            <v xml:space="preserve"> </v>
          </cell>
          <cell r="AF1705" t="str">
            <v>NP5</v>
          </cell>
          <cell r="AG1705" t="str">
            <v xml:space="preserve">rjpitkin    </v>
          </cell>
          <cell r="AH1705">
            <v>4502270449</v>
          </cell>
          <cell r="AI1705">
            <v>10</v>
          </cell>
          <cell r="AJ1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5" t="str">
            <v xml:space="preserve">                  </v>
          </cell>
          <cell r="AL1705">
            <v>1000527524</v>
          </cell>
          <cell r="AM1705" t="str">
            <v>X</v>
          </cell>
          <cell r="AN1705" t="str">
            <v>X</v>
          </cell>
          <cell r="AR1705">
            <v>20211104</v>
          </cell>
        </row>
        <row r="1706">
          <cell r="E1706" t="str">
            <v>ARSS15EPF</v>
          </cell>
          <cell r="F1706">
            <v>310</v>
          </cell>
          <cell r="G1706">
            <v>1000081891</v>
          </cell>
          <cell r="H1706" t="str">
            <v xml:space="preserve">          </v>
          </cell>
          <cell r="I1706" t="str">
            <v xml:space="preserve">          </v>
          </cell>
          <cell r="J1706" t="str">
            <v xml:space="preserve">          </v>
          </cell>
          <cell r="K1706">
            <v>7685545</v>
          </cell>
          <cell r="L1706">
            <v>211</v>
          </cell>
          <cell r="M1706" t="str">
            <v xml:space="preserve">EA </v>
          </cell>
          <cell r="N1706">
            <v>20211113</v>
          </cell>
          <cell r="O1706" t="str">
            <v>CNE2</v>
          </cell>
          <cell r="P1706" t="str">
            <v>EN03</v>
          </cell>
          <cell r="Q1706">
            <v>85.33</v>
          </cell>
          <cell r="R1706">
            <v>1</v>
          </cell>
          <cell r="S1706" t="str">
            <v xml:space="preserve"> </v>
          </cell>
          <cell r="T1706" t="str">
            <v xml:space="preserve">USD  </v>
          </cell>
          <cell r="U1706" t="str">
            <v>K</v>
          </cell>
          <cell r="V1706" t="str">
            <v xml:space="preserve"> </v>
          </cell>
          <cell r="W1706" t="str">
            <v xml:space="preserve">          </v>
          </cell>
          <cell r="X1706">
            <v>0</v>
          </cell>
          <cell r="Y1706">
            <v>502720</v>
          </cell>
          <cell r="Z1706">
            <v>42470</v>
          </cell>
          <cell r="AA1706">
            <v>6656</v>
          </cell>
          <cell r="AB1706" t="str">
            <v xml:space="preserve">rvolkman    </v>
          </cell>
          <cell r="AC1706" t="str">
            <v xml:space="preserve">ARSS15EPF                                                                                                                           </v>
          </cell>
          <cell r="AD1706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6" t="str">
            <v xml:space="preserve"> </v>
          </cell>
          <cell r="AF1706" t="str">
            <v>NP5</v>
          </cell>
          <cell r="AG1706" t="str">
            <v xml:space="preserve">rjpitkin    </v>
          </cell>
          <cell r="AH1706">
            <v>4502270450</v>
          </cell>
          <cell r="AI1706">
            <v>10</v>
          </cell>
          <cell r="AJ1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6" t="str">
            <v xml:space="preserve">                  </v>
          </cell>
          <cell r="AL1706">
            <v>1000527524</v>
          </cell>
          <cell r="AM1706" t="str">
            <v>X</v>
          </cell>
          <cell r="AN1706" t="str">
            <v>X</v>
          </cell>
          <cell r="AR1706">
            <v>20211104</v>
          </cell>
        </row>
        <row r="1707">
          <cell r="E1707" t="str">
            <v>ARSS15EPF</v>
          </cell>
          <cell r="F1707">
            <v>310</v>
          </cell>
          <cell r="G1707">
            <v>1000081891</v>
          </cell>
          <cell r="H1707" t="str">
            <v xml:space="preserve">          </v>
          </cell>
          <cell r="I1707" t="str">
            <v xml:space="preserve">          </v>
          </cell>
          <cell r="J1707" t="str">
            <v xml:space="preserve">          </v>
          </cell>
          <cell r="K1707">
            <v>7685545</v>
          </cell>
          <cell r="L1707">
            <v>211</v>
          </cell>
          <cell r="M1707" t="str">
            <v xml:space="preserve">EA </v>
          </cell>
          <cell r="N1707">
            <v>20211113</v>
          </cell>
          <cell r="O1707" t="str">
            <v>CNE2</v>
          </cell>
          <cell r="P1707" t="str">
            <v>EN03</v>
          </cell>
          <cell r="Q1707">
            <v>7.13</v>
          </cell>
          <cell r="R1707">
            <v>1</v>
          </cell>
          <cell r="S1707" t="str">
            <v xml:space="preserve"> </v>
          </cell>
          <cell r="T1707" t="str">
            <v xml:space="preserve">USD  </v>
          </cell>
          <cell r="U1707" t="str">
            <v>K</v>
          </cell>
          <cell r="V1707" t="str">
            <v xml:space="preserve"> </v>
          </cell>
          <cell r="W1707" t="str">
            <v xml:space="preserve">          </v>
          </cell>
          <cell r="X1707">
            <v>0</v>
          </cell>
          <cell r="Y1707">
            <v>502720</v>
          </cell>
          <cell r="Z1707">
            <v>42470</v>
          </cell>
          <cell r="AA1707">
            <v>6656</v>
          </cell>
          <cell r="AB1707" t="str">
            <v xml:space="preserve">rvolkman    </v>
          </cell>
          <cell r="AC1707" t="str">
            <v xml:space="preserve">ARSS15EPF                                                                                                                           </v>
          </cell>
          <cell r="AD1707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7" t="str">
            <v xml:space="preserve"> </v>
          </cell>
          <cell r="AF1707" t="str">
            <v>NP5</v>
          </cell>
          <cell r="AG1707" t="str">
            <v xml:space="preserve">rjpitkin    </v>
          </cell>
          <cell r="AH1707">
            <v>4502270450</v>
          </cell>
          <cell r="AI1707">
            <v>20</v>
          </cell>
          <cell r="AJ1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7" t="str">
            <v xml:space="preserve">                  </v>
          </cell>
          <cell r="AL1707">
            <v>1000527524</v>
          </cell>
          <cell r="AM1707" t="str">
            <v>X</v>
          </cell>
          <cell r="AN1707" t="str">
            <v>X</v>
          </cell>
          <cell r="AR1707">
            <v>20211104</v>
          </cell>
        </row>
        <row r="1708">
          <cell r="E1708" t="str">
            <v>ARSS8DPEN</v>
          </cell>
          <cell r="F1708">
            <v>310</v>
          </cell>
          <cell r="G1708">
            <v>1000081891</v>
          </cell>
          <cell r="H1708" t="str">
            <v xml:space="preserve">          </v>
          </cell>
          <cell r="I1708" t="str">
            <v xml:space="preserve">          </v>
          </cell>
          <cell r="J1708" t="str">
            <v xml:space="preserve">          </v>
          </cell>
          <cell r="K1708">
            <v>7685545</v>
          </cell>
          <cell r="L1708">
            <v>48</v>
          </cell>
          <cell r="M1708" t="str">
            <v xml:space="preserve">EA </v>
          </cell>
          <cell r="N1708">
            <v>20211120</v>
          </cell>
          <cell r="O1708" t="str">
            <v>CNE2</v>
          </cell>
          <cell r="P1708" t="str">
            <v>EN03</v>
          </cell>
          <cell r="Q1708">
            <v>3.91</v>
          </cell>
          <cell r="R1708">
            <v>1</v>
          </cell>
          <cell r="S1708" t="str">
            <v xml:space="preserve"> </v>
          </cell>
          <cell r="T1708" t="str">
            <v xml:space="preserve">USD  </v>
          </cell>
          <cell r="U1708" t="str">
            <v>K</v>
          </cell>
          <cell r="V1708" t="str">
            <v xml:space="preserve"> </v>
          </cell>
          <cell r="W1708" t="str">
            <v xml:space="preserve">          </v>
          </cell>
          <cell r="X1708">
            <v>0</v>
          </cell>
          <cell r="Y1708">
            <v>502720</v>
          </cell>
          <cell r="Z1708">
            <v>42470</v>
          </cell>
          <cell r="AA1708">
            <v>6656</v>
          </cell>
          <cell r="AB1708" t="str">
            <v xml:space="preserve">rvolkman    </v>
          </cell>
          <cell r="AC1708" t="str">
            <v xml:space="preserve">ARSS8DPEN                                                                                                                           </v>
          </cell>
          <cell r="AD1708" t="str">
            <v xml:space="preserve">ARSS8DPEN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8" t="str">
            <v xml:space="preserve"> </v>
          </cell>
          <cell r="AF1708" t="str">
            <v>NP5</v>
          </cell>
          <cell r="AG1708" t="str">
            <v xml:space="preserve">rjpitkin    </v>
          </cell>
          <cell r="AH1708">
            <v>4502270451</v>
          </cell>
          <cell r="AI1708">
            <v>10</v>
          </cell>
          <cell r="AJ1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8" t="str">
            <v xml:space="preserve">                  </v>
          </cell>
          <cell r="AL1708">
            <v>1000527524</v>
          </cell>
          <cell r="AM1708" t="str">
            <v>X</v>
          </cell>
          <cell r="AN1708" t="str">
            <v>X</v>
          </cell>
          <cell r="AR1708">
            <v>20211104</v>
          </cell>
        </row>
        <row r="1709">
          <cell r="E1709" t="str">
            <v>ARSS8DPEO</v>
          </cell>
          <cell r="F1709">
            <v>310</v>
          </cell>
          <cell r="G1709">
            <v>1000081891</v>
          </cell>
          <cell r="H1709" t="str">
            <v xml:space="preserve">          </v>
          </cell>
          <cell r="I1709" t="str">
            <v xml:space="preserve">          </v>
          </cell>
          <cell r="J1709" t="str">
            <v xml:space="preserve">          </v>
          </cell>
          <cell r="K1709">
            <v>7685545</v>
          </cell>
          <cell r="L1709">
            <v>36</v>
          </cell>
          <cell r="M1709" t="str">
            <v xml:space="preserve">EA </v>
          </cell>
          <cell r="N1709">
            <v>20211120</v>
          </cell>
          <cell r="O1709" t="str">
            <v>CNE2</v>
          </cell>
          <cell r="P1709" t="str">
            <v>EN03</v>
          </cell>
          <cell r="Q1709">
            <v>3.91</v>
          </cell>
          <cell r="R1709">
            <v>1</v>
          </cell>
          <cell r="S1709" t="str">
            <v xml:space="preserve"> </v>
          </cell>
          <cell r="T1709" t="str">
            <v xml:space="preserve">USD  </v>
          </cell>
          <cell r="U1709" t="str">
            <v>K</v>
          </cell>
          <cell r="V1709" t="str">
            <v xml:space="preserve"> </v>
          </cell>
          <cell r="W1709" t="str">
            <v xml:space="preserve">          </v>
          </cell>
          <cell r="X1709">
            <v>0</v>
          </cell>
          <cell r="Y1709">
            <v>502720</v>
          </cell>
          <cell r="Z1709">
            <v>42470</v>
          </cell>
          <cell r="AA1709">
            <v>6656</v>
          </cell>
          <cell r="AB1709" t="str">
            <v xml:space="preserve">rvolkman    </v>
          </cell>
          <cell r="AC1709" t="str">
            <v xml:space="preserve">ARSS8DPEO                                                                                                                           </v>
          </cell>
          <cell r="AD1709" t="str">
            <v xml:space="preserve">ARSS8DPEO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9" t="str">
            <v xml:space="preserve"> </v>
          </cell>
          <cell r="AF1709" t="str">
            <v>NP5</v>
          </cell>
          <cell r="AG1709" t="str">
            <v xml:space="preserve">rjpitkin    </v>
          </cell>
          <cell r="AH1709">
            <v>4502270452</v>
          </cell>
          <cell r="AI1709">
            <v>10</v>
          </cell>
          <cell r="AJ1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9" t="str">
            <v xml:space="preserve">                  </v>
          </cell>
          <cell r="AL1709">
            <v>1000527524</v>
          </cell>
          <cell r="AM1709" t="str">
            <v>X</v>
          </cell>
          <cell r="AN1709" t="str">
            <v>X</v>
          </cell>
          <cell r="AR1709">
            <v>20211104</v>
          </cell>
        </row>
        <row r="1710">
          <cell r="E1710" t="str">
            <v>ARSS2DPEN</v>
          </cell>
          <cell r="F1710">
            <v>310</v>
          </cell>
          <cell r="G1710">
            <v>1000081891</v>
          </cell>
          <cell r="H1710" t="str">
            <v xml:space="preserve">          </v>
          </cell>
          <cell r="I1710" t="str">
            <v xml:space="preserve">          </v>
          </cell>
          <cell r="J1710" t="str">
            <v xml:space="preserve">          </v>
          </cell>
          <cell r="K1710">
            <v>7685545</v>
          </cell>
          <cell r="L1710">
            <v>68</v>
          </cell>
          <cell r="M1710" t="str">
            <v xml:space="preserve">EA </v>
          </cell>
          <cell r="N1710">
            <v>20211120</v>
          </cell>
          <cell r="O1710" t="str">
            <v>CNE2</v>
          </cell>
          <cell r="P1710" t="str">
            <v>EN03</v>
          </cell>
          <cell r="Q1710">
            <v>4.3600000000000003</v>
          </cell>
          <cell r="R1710">
            <v>1</v>
          </cell>
          <cell r="S1710" t="str">
            <v xml:space="preserve"> </v>
          </cell>
          <cell r="T1710" t="str">
            <v xml:space="preserve">USD  </v>
          </cell>
          <cell r="U1710" t="str">
            <v>K</v>
          </cell>
          <cell r="V1710" t="str">
            <v xml:space="preserve"> </v>
          </cell>
          <cell r="W1710" t="str">
            <v xml:space="preserve">          </v>
          </cell>
          <cell r="X1710">
            <v>0</v>
          </cell>
          <cell r="Y1710">
            <v>502720</v>
          </cell>
          <cell r="Z1710">
            <v>42470</v>
          </cell>
          <cell r="AA1710">
            <v>6656</v>
          </cell>
          <cell r="AB1710" t="str">
            <v xml:space="preserve">rvolkman    </v>
          </cell>
          <cell r="AC1710" t="str">
            <v xml:space="preserve">ARSS2DPEN                                                                                                                           </v>
          </cell>
          <cell r="AD1710" t="str">
            <v xml:space="preserve">ARSS2DPEN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0" t="str">
            <v xml:space="preserve"> </v>
          </cell>
          <cell r="AF1710" t="str">
            <v>NP5</v>
          </cell>
          <cell r="AG1710" t="str">
            <v xml:space="preserve">rjpitkin    </v>
          </cell>
          <cell r="AH1710">
            <v>4502270453</v>
          </cell>
          <cell r="AI1710">
            <v>10</v>
          </cell>
          <cell r="AJ1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0" t="str">
            <v xml:space="preserve">                  </v>
          </cell>
          <cell r="AL1710">
            <v>1000527524</v>
          </cell>
          <cell r="AM1710" t="str">
            <v>X</v>
          </cell>
          <cell r="AN1710" t="str">
            <v>X</v>
          </cell>
          <cell r="AR1710">
            <v>20211104</v>
          </cell>
        </row>
        <row r="1711">
          <cell r="E1711" t="str">
            <v>ARSS2DPEO</v>
          </cell>
          <cell r="F1711">
            <v>310</v>
          </cell>
          <cell r="G1711">
            <v>1000081891</v>
          </cell>
          <cell r="H1711" t="str">
            <v xml:space="preserve">          </v>
          </cell>
          <cell r="I1711" t="str">
            <v xml:space="preserve">          </v>
          </cell>
          <cell r="J1711" t="str">
            <v xml:space="preserve">          </v>
          </cell>
          <cell r="K1711">
            <v>7685545</v>
          </cell>
          <cell r="L1711">
            <v>26</v>
          </cell>
          <cell r="M1711" t="str">
            <v xml:space="preserve">EA </v>
          </cell>
          <cell r="N1711">
            <v>20211120</v>
          </cell>
          <cell r="O1711" t="str">
            <v>CNE2</v>
          </cell>
          <cell r="P1711" t="str">
            <v>EN03</v>
          </cell>
          <cell r="Q1711">
            <v>4.3600000000000003</v>
          </cell>
          <cell r="R1711">
            <v>1</v>
          </cell>
          <cell r="S1711" t="str">
            <v xml:space="preserve"> </v>
          </cell>
          <cell r="T1711" t="str">
            <v xml:space="preserve">USD  </v>
          </cell>
          <cell r="U1711" t="str">
            <v>K</v>
          </cell>
          <cell r="V1711" t="str">
            <v xml:space="preserve"> </v>
          </cell>
          <cell r="W1711" t="str">
            <v xml:space="preserve">          </v>
          </cell>
          <cell r="X1711">
            <v>0</v>
          </cell>
          <cell r="Y1711">
            <v>502720</v>
          </cell>
          <cell r="Z1711">
            <v>42470</v>
          </cell>
          <cell r="AA1711">
            <v>6656</v>
          </cell>
          <cell r="AB1711" t="str">
            <v xml:space="preserve">rvolkman    </v>
          </cell>
          <cell r="AC1711" t="str">
            <v xml:space="preserve">ARSS2DPEO                                                                                                                           </v>
          </cell>
          <cell r="AD1711" t="str">
            <v xml:space="preserve">ARSS2DPEO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1" t="str">
            <v xml:space="preserve"> </v>
          </cell>
          <cell r="AF1711" t="str">
            <v>NP5</v>
          </cell>
          <cell r="AG1711" t="str">
            <v xml:space="preserve">rjpitkin    </v>
          </cell>
          <cell r="AH1711">
            <v>4502270454</v>
          </cell>
          <cell r="AI1711">
            <v>10</v>
          </cell>
          <cell r="AJ1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1" t="str">
            <v xml:space="preserve">                  </v>
          </cell>
          <cell r="AL1711">
            <v>1000527524</v>
          </cell>
          <cell r="AM1711" t="str">
            <v>X</v>
          </cell>
          <cell r="AN1711" t="str">
            <v>X</v>
          </cell>
          <cell r="AR1711">
            <v>20211104</v>
          </cell>
        </row>
        <row r="1712">
          <cell r="E1712" t="str">
            <v>ARSS4DPEN</v>
          </cell>
          <cell r="F1712">
            <v>310</v>
          </cell>
          <cell r="G1712">
            <v>1000081891</v>
          </cell>
          <cell r="H1712" t="str">
            <v xml:space="preserve">          </v>
          </cell>
          <cell r="I1712" t="str">
            <v xml:space="preserve">          </v>
          </cell>
          <cell r="J1712" t="str">
            <v xml:space="preserve">          </v>
          </cell>
          <cell r="K1712">
            <v>7685545</v>
          </cell>
          <cell r="L1712">
            <v>52</v>
          </cell>
          <cell r="M1712" t="str">
            <v xml:space="preserve">EA </v>
          </cell>
          <cell r="N1712">
            <v>20211120</v>
          </cell>
          <cell r="O1712" t="str">
            <v>CNE2</v>
          </cell>
          <cell r="P1712" t="str">
            <v>EN03</v>
          </cell>
          <cell r="Q1712">
            <v>3.92</v>
          </cell>
          <cell r="R1712">
            <v>1</v>
          </cell>
          <cell r="S1712" t="str">
            <v xml:space="preserve"> </v>
          </cell>
          <cell r="T1712" t="str">
            <v xml:space="preserve">USD  </v>
          </cell>
          <cell r="U1712" t="str">
            <v>K</v>
          </cell>
          <cell r="V1712" t="str">
            <v xml:space="preserve"> </v>
          </cell>
          <cell r="W1712" t="str">
            <v xml:space="preserve">          </v>
          </cell>
          <cell r="X1712">
            <v>0</v>
          </cell>
          <cell r="Y1712">
            <v>502720</v>
          </cell>
          <cell r="Z1712">
            <v>42470</v>
          </cell>
          <cell r="AA1712">
            <v>6656</v>
          </cell>
          <cell r="AB1712" t="str">
            <v xml:space="preserve">rvolkman    </v>
          </cell>
          <cell r="AC1712" t="str">
            <v xml:space="preserve">ARSS4DPEN                                                                                                                           </v>
          </cell>
          <cell r="AD1712" t="str">
            <v xml:space="preserve">ARSS4DPEN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2" t="str">
            <v xml:space="preserve"> </v>
          </cell>
          <cell r="AF1712" t="str">
            <v>NP5</v>
          </cell>
          <cell r="AG1712" t="str">
            <v xml:space="preserve">rjpitkin    </v>
          </cell>
          <cell r="AH1712">
            <v>4502270455</v>
          </cell>
          <cell r="AI1712">
            <v>10</v>
          </cell>
          <cell r="AJ1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2" t="str">
            <v xml:space="preserve">                  </v>
          </cell>
          <cell r="AL1712">
            <v>1000527524</v>
          </cell>
          <cell r="AM1712" t="str">
            <v>X</v>
          </cell>
          <cell r="AN1712" t="str">
            <v>X</v>
          </cell>
          <cell r="AR1712">
            <v>20211104</v>
          </cell>
        </row>
        <row r="1713">
          <cell r="E1713" t="str">
            <v>ARSS4DPEO</v>
          </cell>
          <cell r="F1713">
            <v>310</v>
          </cell>
          <cell r="G1713">
            <v>1000081891</v>
          </cell>
          <cell r="H1713" t="str">
            <v xml:space="preserve">          </v>
          </cell>
          <cell r="I1713" t="str">
            <v xml:space="preserve">          </v>
          </cell>
          <cell r="J1713" t="str">
            <v xml:space="preserve">          </v>
          </cell>
          <cell r="K1713">
            <v>7685545</v>
          </cell>
          <cell r="L1713">
            <v>48</v>
          </cell>
          <cell r="M1713" t="str">
            <v xml:space="preserve">EA </v>
          </cell>
          <cell r="N1713">
            <v>20211120</v>
          </cell>
          <cell r="O1713" t="str">
            <v>CNE2</v>
          </cell>
          <cell r="P1713" t="str">
            <v>EN03</v>
          </cell>
          <cell r="Q1713">
            <v>3.92</v>
          </cell>
          <cell r="R1713">
            <v>1</v>
          </cell>
          <cell r="S1713" t="str">
            <v xml:space="preserve"> </v>
          </cell>
          <cell r="T1713" t="str">
            <v xml:space="preserve">USD  </v>
          </cell>
          <cell r="U1713" t="str">
            <v>K</v>
          </cell>
          <cell r="V1713" t="str">
            <v xml:space="preserve"> </v>
          </cell>
          <cell r="W1713" t="str">
            <v xml:space="preserve">          </v>
          </cell>
          <cell r="X1713">
            <v>0</v>
          </cell>
          <cell r="Y1713">
            <v>502720</v>
          </cell>
          <cell r="Z1713">
            <v>42470</v>
          </cell>
          <cell r="AA1713">
            <v>6656</v>
          </cell>
          <cell r="AB1713" t="str">
            <v xml:space="preserve">rvolkman    </v>
          </cell>
          <cell r="AC1713" t="str">
            <v xml:space="preserve">ARSS4DPEO                                                                                                                           </v>
          </cell>
          <cell r="AD1713" t="str">
            <v xml:space="preserve">ARSS4DPEO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3" t="str">
            <v xml:space="preserve"> </v>
          </cell>
          <cell r="AF1713" t="str">
            <v>NP5</v>
          </cell>
          <cell r="AG1713" t="str">
            <v xml:space="preserve">rjpitkin    </v>
          </cell>
          <cell r="AH1713">
            <v>4502270456</v>
          </cell>
          <cell r="AI1713">
            <v>10</v>
          </cell>
          <cell r="AJ1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3" t="str">
            <v xml:space="preserve">                  </v>
          </cell>
          <cell r="AL1713">
            <v>1000527524</v>
          </cell>
          <cell r="AM1713" t="str">
            <v>X</v>
          </cell>
          <cell r="AN1713" t="str">
            <v>X</v>
          </cell>
          <cell r="AR1713">
            <v>20211104</v>
          </cell>
        </row>
        <row r="1714">
          <cell r="E1714" t="str">
            <v>ARSS2FRKV</v>
          </cell>
          <cell r="F1714">
            <v>310</v>
          </cell>
          <cell r="G1714">
            <v>1000081891</v>
          </cell>
          <cell r="H1714" t="str">
            <v xml:space="preserve">          </v>
          </cell>
          <cell r="I1714" t="str">
            <v xml:space="preserve">          </v>
          </cell>
          <cell r="J1714" t="str">
            <v xml:space="preserve">          </v>
          </cell>
          <cell r="K1714">
            <v>7685545</v>
          </cell>
          <cell r="L1714">
            <v>4</v>
          </cell>
          <cell r="M1714" t="str">
            <v xml:space="preserve">EA </v>
          </cell>
          <cell r="N1714">
            <v>20211120</v>
          </cell>
          <cell r="O1714" t="str">
            <v>CNE2</v>
          </cell>
          <cell r="P1714" t="str">
            <v>EN03</v>
          </cell>
          <cell r="Q1714">
            <v>37.619999999999997</v>
          </cell>
          <cell r="R1714">
            <v>1</v>
          </cell>
          <cell r="S1714" t="str">
            <v xml:space="preserve"> </v>
          </cell>
          <cell r="T1714" t="str">
            <v xml:space="preserve">USD  </v>
          </cell>
          <cell r="U1714" t="str">
            <v>K</v>
          </cell>
          <cell r="V1714" t="str">
            <v xml:space="preserve"> </v>
          </cell>
          <cell r="W1714" t="str">
            <v xml:space="preserve">          </v>
          </cell>
          <cell r="X1714">
            <v>0</v>
          </cell>
          <cell r="Y1714">
            <v>502720</v>
          </cell>
          <cell r="Z1714">
            <v>42470</v>
          </cell>
          <cell r="AA1714">
            <v>6656</v>
          </cell>
          <cell r="AB1714" t="str">
            <v xml:space="preserve">rvolkman    </v>
          </cell>
          <cell r="AC1714" t="str">
            <v xml:space="preserve">ARSS2FRKV                                                                                                                           </v>
          </cell>
          <cell r="AD1714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4" t="str">
            <v xml:space="preserve"> </v>
          </cell>
          <cell r="AF1714" t="str">
            <v>NP5</v>
          </cell>
          <cell r="AG1714" t="str">
            <v xml:space="preserve">rjpitkin    </v>
          </cell>
          <cell r="AH1714">
            <v>4502270457</v>
          </cell>
          <cell r="AI1714">
            <v>10</v>
          </cell>
          <cell r="AJ1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4" t="str">
            <v xml:space="preserve">                  </v>
          </cell>
          <cell r="AL1714">
            <v>1000527524</v>
          </cell>
          <cell r="AM1714" t="str">
            <v>X</v>
          </cell>
          <cell r="AN1714" t="str">
            <v>X</v>
          </cell>
          <cell r="AR1714">
            <v>20211104</v>
          </cell>
        </row>
        <row r="1715">
          <cell r="E1715" t="str">
            <v>ARSS2FRKV</v>
          </cell>
          <cell r="F1715">
            <v>310</v>
          </cell>
          <cell r="G1715">
            <v>1000081891</v>
          </cell>
          <cell r="H1715" t="str">
            <v xml:space="preserve">          </v>
          </cell>
          <cell r="I1715" t="str">
            <v xml:space="preserve">          </v>
          </cell>
          <cell r="J1715" t="str">
            <v xml:space="preserve">          </v>
          </cell>
          <cell r="K1715">
            <v>7685545</v>
          </cell>
          <cell r="L1715">
            <v>4</v>
          </cell>
          <cell r="M1715" t="str">
            <v xml:space="preserve">EA </v>
          </cell>
          <cell r="N1715">
            <v>20211120</v>
          </cell>
          <cell r="O1715" t="str">
            <v>CNE2</v>
          </cell>
          <cell r="P1715" t="str">
            <v>EN03</v>
          </cell>
          <cell r="Q1715">
            <v>7.04</v>
          </cell>
          <cell r="R1715">
            <v>1</v>
          </cell>
          <cell r="S1715" t="str">
            <v xml:space="preserve"> </v>
          </cell>
          <cell r="T1715" t="str">
            <v xml:space="preserve">USD  </v>
          </cell>
          <cell r="U1715" t="str">
            <v>K</v>
          </cell>
          <cell r="V1715" t="str">
            <v xml:space="preserve"> </v>
          </cell>
          <cell r="W1715" t="str">
            <v xml:space="preserve">          </v>
          </cell>
          <cell r="X1715">
            <v>0</v>
          </cell>
          <cell r="Y1715">
            <v>502720</v>
          </cell>
          <cell r="Z1715">
            <v>42470</v>
          </cell>
          <cell r="AA1715">
            <v>6656</v>
          </cell>
          <cell r="AB1715" t="str">
            <v xml:space="preserve">rvolkman    </v>
          </cell>
          <cell r="AC1715" t="str">
            <v xml:space="preserve">ARSS2FRKV                                                                                                                           </v>
          </cell>
          <cell r="AD1715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5" t="str">
            <v xml:space="preserve"> </v>
          </cell>
          <cell r="AF1715" t="str">
            <v>NP5</v>
          </cell>
          <cell r="AG1715" t="str">
            <v xml:space="preserve">rjpitkin    </v>
          </cell>
          <cell r="AH1715">
            <v>4502270457</v>
          </cell>
          <cell r="AI1715">
            <v>20</v>
          </cell>
          <cell r="AJ1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5" t="str">
            <v xml:space="preserve">                  </v>
          </cell>
          <cell r="AL1715">
            <v>1000527524</v>
          </cell>
          <cell r="AM1715" t="str">
            <v>X</v>
          </cell>
          <cell r="AN1715" t="str">
            <v>X</v>
          </cell>
          <cell r="AR1715">
            <v>20211104</v>
          </cell>
        </row>
        <row r="1716">
          <cell r="E1716" t="str">
            <v>ARSS15EPPF</v>
          </cell>
          <cell r="F1716">
            <v>310</v>
          </cell>
          <cell r="G1716">
            <v>1000081891</v>
          </cell>
          <cell r="H1716" t="str">
            <v xml:space="preserve">          </v>
          </cell>
          <cell r="I1716" t="str">
            <v xml:space="preserve">          </v>
          </cell>
          <cell r="J1716" t="str">
            <v xml:space="preserve">          </v>
          </cell>
          <cell r="K1716">
            <v>7685545</v>
          </cell>
          <cell r="L1716">
            <v>211</v>
          </cell>
          <cell r="M1716" t="str">
            <v xml:space="preserve">EA </v>
          </cell>
          <cell r="N1716">
            <v>20211120</v>
          </cell>
          <cell r="O1716" t="str">
            <v>CNE2</v>
          </cell>
          <cell r="P1716" t="str">
            <v>EN03</v>
          </cell>
          <cell r="Q1716">
            <v>7.13</v>
          </cell>
          <cell r="R1716">
            <v>1</v>
          </cell>
          <cell r="S1716" t="str">
            <v xml:space="preserve"> </v>
          </cell>
          <cell r="T1716" t="str">
            <v xml:space="preserve">USD  </v>
          </cell>
          <cell r="U1716" t="str">
            <v>K</v>
          </cell>
          <cell r="V1716" t="str">
            <v xml:space="preserve"> </v>
          </cell>
          <cell r="W1716" t="str">
            <v xml:space="preserve">          </v>
          </cell>
          <cell r="X1716">
            <v>0</v>
          </cell>
          <cell r="Y1716">
            <v>502720</v>
          </cell>
          <cell r="Z1716">
            <v>42470</v>
          </cell>
          <cell r="AA1716">
            <v>6656</v>
          </cell>
          <cell r="AB1716" t="str">
            <v xml:space="preserve">rvolkman    </v>
          </cell>
          <cell r="AC1716" t="str">
            <v xml:space="preserve">ARSS15EPPF                                                                                                                          </v>
          </cell>
          <cell r="AD1716" t="str">
            <v xml:space="preserve">ARSS15EPPF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6" t="str">
            <v xml:space="preserve"> </v>
          </cell>
          <cell r="AF1716" t="str">
            <v>NP5</v>
          </cell>
          <cell r="AG1716" t="str">
            <v xml:space="preserve">rjpitkin    </v>
          </cell>
          <cell r="AH1716">
            <v>4502270458</v>
          </cell>
          <cell r="AI1716">
            <v>10</v>
          </cell>
          <cell r="AJ1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6" t="str">
            <v xml:space="preserve">                  </v>
          </cell>
          <cell r="AL1716">
            <v>1000527524</v>
          </cell>
          <cell r="AM1716" t="str">
            <v>X</v>
          </cell>
          <cell r="AN1716" t="str">
            <v>X</v>
          </cell>
          <cell r="AR1716">
            <v>20211104</v>
          </cell>
        </row>
        <row r="1717">
          <cell r="E1717" t="str">
            <v>ARSS2CESF1_VAT</v>
          </cell>
          <cell r="F1717">
            <v>310</v>
          </cell>
          <cell r="G1717">
            <v>1000081891</v>
          </cell>
          <cell r="H1717" t="str">
            <v xml:space="preserve">          </v>
          </cell>
          <cell r="I1717" t="str">
            <v xml:space="preserve">          </v>
          </cell>
          <cell r="J1717" t="str">
            <v xml:space="preserve">          </v>
          </cell>
          <cell r="K1717">
            <v>7685545</v>
          </cell>
          <cell r="L1717">
            <v>2</v>
          </cell>
          <cell r="M1717" t="str">
            <v xml:space="preserve">EA </v>
          </cell>
          <cell r="N1717">
            <v>20211113</v>
          </cell>
          <cell r="O1717" t="str">
            <v>CNE2</v>
          </cell>
          <cell r="P1717" t="str">
            <v>EN03</v>
          </cell>
          <cell r="Q1717">
            <v>44.85</v>
          </cell>
          <cell r="R1717">
            <v>1</v>
          </cell>
          <cell r="S1717" t="str">
            <v xml:space="preserve"> </v>
          </cell>
          <cell r="T1717" t="str">
            <v xml:space="preserve">USD  </v>
          </cell>
          <cell r="U1717" t="str">
            <v>K</v>
          </cell>
          <cell r="V1717" t="str">
            <v xml:space="preserve"> </v>
          </cell>
          <cell r="W1717" t="str">
            <v xml:space="preserve">          </v>
          </cell>
          <cell r="X1717">
            <v>0</v>
          </cell>
          <cell r="Y1717">
            <v>502720</v>
          </cell>
          <cell r="Z1717">
            <v>42470</v>
          </cell>
          <cell r="AA1717">
            <v>6656</v>
          </cell>
          <cell r="AB1717" t="str">
            <v xml:space="preserve">rvolkman    </v>
          </cell>
          <cell r="AC1717" t="str">
            <v xml:space="preserve">ARSS2CESF1_VAT                                                                                                                      </v>
          </cell>
          <cell r="AD1717" t="str">
            <v xml:space="preserve">ARSS2CESF1_VAT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7" t="str">
            <v xml:space="preserve"> </v>
          </cell>
          <cell r="AF1717" t="str">
            <v>NP5</v>
          </cell>
          <cell r="AG1717" t="str">
            <v xml:space="preserve">rjpitkin    </v>
          </cell>
          <cell r="AH1717">
            <v>4502270459</v>
          </cell>
          <cell r="AI1717">
            <v>10</v>
          </cell>
          <cell r="AJ1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7" t="str">
            <v xml:space="preserve">                  </v>
          </cell>
          <cell r="AL1717">
            <v>1000527524</v>
          </cell>
          <cell r="AM1717" t="str">
            <v>X</v>
          </cell>
          <cell r="AN1717" t="str">
            <v>X</v>
          </cell>
          <cell r="AR1717">
            <v>20211104</v>
          </cell>
        </row>
        <row r="1718">
          <cell r="E1718" t="str">
            <v>ARMS8CESF_VAT</v>
          </cell>
          <cell r="F1718">
            <v>310</v>
          </cell>
          <cell r="G1718">
            <v>1000081891</v>
          </cell>
          <cell r="H1718" t="str">
            <v xml:space="preserve">          </v>
          </cell>
          <cell r="I1718" t="str">
            <v xml:space="preserve">          </v>
          </cell>
          <cell r="J1718" t="str">
            <v xml:space="preserve">          </v>
          </cell>
          <cell r="K1718">
            <v>7685545</v>
          </cell>
          <cell r="L1718">
            <v>2</v>
          </cell>
          <cell r="M1718" t="str">
            <v xml:space="preserve">EA </v>
          </cell>
          <cell r="N1718">
            <v>20211113</v>
          </cell>
          <cell r="O1718" t="str">
            <v>CNE2</v>
          </cell>
          <cell r="P1718" t="str">
            <v>EN03</v>
          </cell>
          <cell r="Q1718">
            <v>4.08</v>
          </cell>
          <cell r="R1718">
            <v>1</v>
          </cell>
          <cell r="S1718" t="str">
            <v xml:space="preserve"> </v>
          </cell>
          <cell r="T1718" t="str">
            <v xml:space="preserve">USD  </v>
          </cell>
          <cell r="U1718" t="str">
            <v>K</v>
          </cell>
          <cell r="V1718" t="str">
            <v xml:space="preserve"> </v>
          </cell>
          <cell r="W1718" t="str">
            <v xml:space="preserve">          </v>
          </cell>
          <cell r="X1718">
            <v>0</v>
          </cell>
          <cell r="Y1718">
            <v>502720</v>
          </cell>
          <cell r="Z1718">
            <v>42470</v>
          </cell>
          <cell r="AA1718">
            <v>6656</v>
          </cell>
          <cell r="AB1718" t="str">
            <v xml:space="preserve">rvolkman    </v>
          </cell>
          <cell r="AC1718" t="str">
            <v xml:space="preserve">ARMS8CESF_VAT                                                                                                                       </v>
          </cell>
          <cell r="AD1718" t="str">
            <v xml:space="preserve">ARMS8CESF_VAT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8" t="str">
            <v xml:space="preserve"> </v>
          </cell>
          <cell r="AF1718" t="str">
            <v>NP5</v>
          </cell>
          <cell r="AG1718" t="str">
            <v xml:space="preserve">rjpitkin    </v>
          </cell>
          <cell r="AH1718">
            <v>4502270460</v>
          </cell>
          <cell r="AI1718">
            <v>10</v>
          </cell>
          <cell r="AJ1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8" t="str">
            <v xml:space="preserve">                  </v>
          </cell>
          <cell r="AL1718">
            <v>1000527524</v>
          </cell>
          <cell r="AM1718" t="str">
            <v>X</v>
          </cell>
          <cell r="AN1718" t="str">
            <v>X</v>
          </cell>
          <cell r="AR1718">
            <v>20211104</v>
          </cell>
        </row>
        <row r="1719">
          <cell r="E1719" t="str">
            <v>ARRS8PPMP_VAT</v>
          </cell>
          <cell r="F1719">
            <v>310</v>
          </cell>
          <cell r="G1719">
            <v>1000081891</v>
          </cell>
          <cell r="H1719" t="str">
            <v xml:space="preserve">          </v>
          </cell>
          <cell r="I1719" t="str">
            <v xml:space="preserve">          </v>
          </cell>
          <cell r="J1719" t="str">
            <v xml:space="preserve">          </v>
          </cell>
          <cell r="K1719">
            <v>7685545</v>
          </cell>
          <cell r="L1719">
            <v>12</v>
          </cell>
          <cell r="M1719" t="str">
            <v xml:space="preserve">EA </v>
          </cell>
          <cell r="N1719">
            <v>20211113</v>
          </cell>
          <cell r="O1719" t="str">
            <v>CNE2</v>
          </cell>
          <cell r="P1719" t="str">
            <v>EN03</v>
          </cell>
          <cell r="Q1719">
            <v>45.7</v>
          </cell>
          <cell r="R1719">
            <v>1</v>
          </cell>
          <cell r="S1719" t="str">
            <v xml:space="preserve"> </v>
          </cell>
          <cell r="T1719" t="str">
            <v xml:space="preserve">USD  </v>
          </cell>
          <cell r="U1719" t="str">
            <v>K</v>
          </cell>
          <cell r="V1719" t="str">
            <v xml:space="preserve"> </v>
          </cell>
          <cell r="W1719" t="str">
            <v xml:space="preserve">          </v>
          </cell>
          <cell r="X1719">
            <v>0</v>
          </cell>
          <cell r="Y1719">
            <v>502720</v>
          </cell>
          <cell r="Z1719">
            <v>42470</v>
          </cell>
          <cell r="AA1719">
            <v>6656</v>
          </cell>
          <cell r="AB1719" t="str">
            <v xml:space="preserve">rvolkman    </v>
          </cell>
          <cell r="AC1719" t="str">
            <v xml:space="preserve">ARRS8PPMP_VAT                                                                                                                       </v>
          </cell>
          <cell r="AD1719" t="str">
            <v xml:space="preserve">ARRS8PPMP_VAT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9" t="str">
            <v xml:space="preserve"> </v>
          </cell>
          <cell r="AF1719" t="str">
            <v>NP5</v>
          </cell>
          <cell r="AG1719" t="str">
            <v xml:space="preserve">rjpitkin    </v>
          </cell>
          <cell r="AH1719">
            <v>4502270461</v>
          </cell>
          <cell r="AI1719">
            <v>10</v>
          </cell>
          <cell r="AJ1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9" t="str">
            <v xml:space="preserve">                  </v>
          </cell>
          <cell r="AL1719">
            <v>1000528912</v>
          </cell>
          <cell r="AM1719" t="str">
            <v>X</v>
          </cell>
          <cell r="AN1719" t="str">
            <v>X</v>
          </cell>
          <cell r="AR1719">
            <v>20211104</v>
          </cell>
        </row>
        <row r="1720">
          <cell r="E1720" t="str">
            <v>ADPR78SPNT_VAT</v>
          </cell>
          <cell r="F1720">
            <v>310</v>
          </cell>
          <cell r="G1720">
            <v>1000081891</v>
          </cell>
          <cell r="H1720" t="str">
            <v xml:space="preserve">          </v>
          </cell>
          <cell r="I1720" t="str">
            <v xml:space="preserve">          </v>
          </cell>
          <cell r="J1720" t="str">
            <v xml:space="preserve">          </v>
          </cell>
          <cell r="K1720">
            <v>7685545</v>
          </cell>
          <cell r="L1720">
            <v>8</v>
          </cell>
          <cell r="M1720" t="str">
            <v xml:space="preserve">EA </v>
          </cell>
          <cell r="N1720">
            <v>20211113</v>
          </cell>
          <cell r="O1720" t="str">
            <v>CNE2</v>
          </cell>
          <cell r="P1720" t="str">
            <v>EN03</v>
          </cell>
          <cell r="Q1720">
            <v>48.79</v>
          </cell>
          <cell r="R1720">
            <v>1</v>
          </cell>
          <cell r="S1720" t="str">
            <v xml:space="preserve"> </v>
          </cell>
          <cell r="T1720" t="str">
            <v xml:space="preserve">USD  </v>
          </cell>
          <cell r="U1720" t="str">
            <v>K</v>
          </cell>
          <cell r="V1720" t="str">
            <v xml:space="preserve"> </v>
          </cell>
          <cell r="W1720" t="str">
            <v xml:space="preserve">          </v>
          </cell>
          <cell r="X1720">
            <v>0</v>
          </cell>
          <cell r="Y1720">
            <v>502720</v>
          </cell>
          <cell r="Z1720">
            <v>42470</v>
          </cell>
          <cell r="AA1720">
            <v>6656</v>
          </cell>
          <cell r="AB1720" t="str">
            <v xml:space="preserve">hoangan     </v>
          </cell>
          <cell r="AC1720" t="str">
            <v xml:space="preserve">ADPR78SPNT_VAT                                                                                                                      </v>
          </cell>
          <cell r="AD1720" t="str">
            <v xml:space="preserve">ADPR78SPNT_VAT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0" t="str">
            <v xml:space="preserve"> </v>
          </cell>
          <cell r="AF1720" t="str">
            <v>NP5</v>
          </cell>
          <cell r="AG1720" t="str">
            <v xml:space="preserve">mjamies     </v>
          </cell>
          <cell r="AH1720">
            <v>4502270462</v>
          </cell>
          <cell r="AI1720">
            <v>10</v>
          </cell>
          <cell r="AJ1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0" t="str">
            <v xml:space="preserve">                  </v>
          </cell>
          <cell r="AL1720">
            <v>1000527530</v>
          </cell>
          <cell r="AM1720" t="str">
            <v>X</v>
          </cell>
          <cell r="AN1720" t="str">
            <v>X</v>
          </cell>
          <cell r="AR1720">
            <v>20211104</v>
          </cell>
        </row>
        <row r="1721">
          <cell r="E1721" t="str">
            <v>ARLP15BPC</v>
          </cell>
          <cell r="F1721">
            <v>310</v>
          </cell>
          <cell r="G1721">
            <v>1000016047</v>
          </cell>
          <cell r="H1721" t="str">
            <v xml:space="preserve">          </v>
          </cell>
          <cell r="I1721" t="str">
            <v xml:space="preserve">          </v>
          </cell>
          <cell r="J1721" t="str">
            <v xml:space="preserve">          </v>
          </cell>
          <cell r="K1721">
            <v>7685545</v>
          </cell>
          <cell r="L1721">
            <v>20</v>
          </cell>
          <cell r="M1721" t="str">
            <v xml:space="preserve">EA </v>
          </cell>
          <cell r="N1721">
            <v>20211204</v>
          </cell>
          <cell r="O1721" t="str">
            <v>CNE2</v>
          </cell>
          <cell r="P1721" t="str">
            <v>EN01</v>
          </cell>
          <cell r="Q1721">
            <v>98.41</v>
          </cell>
          <cell r="R1721">
            <v>1</v>
          </cell>
          <cell r="S1721" t="str">
            <v xml:space="preserve"> </v>
          </cell>
          <cell r="T1721" t="str">
            <v xml:space="preserve">USD  </v>
          </cell>
          <cell r="U1721" t="str">
            <v>K</v>
          </cell>
          <cell r="V1721" t="str">
            <v xml:space="preserve"> </v>
          </cell>
          <cell r="W1721" t="str">
            <v xml:space="preserve">          </v>
          </cell>
          <cell r="X1721">
            <v>0</v>
          </cell>
          <cell r="Y1721">
            <v>502720</v>
          </cell>
          <cell r="Z1721">
            <v>42470</v>
          </cell>
          <cell r="AA1721">
            <v>6656</v>
          </cell>
          <cell r="AB1721" t="str">
            <v xml:space="preserve">rvolkman    </v>
          </cell>
          <cell r="AC1721" t="str">
            <v xml:space="preserve">ARLP15BPC                                                                                                                           </v>
          </cell>
          <cell r="AD1721" t="str">
            <v xml:space="preserve">ARLP15BPC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1" t="str">
            <v xml:space="preserve"> </v>
          </cell>
          <cell r="AF1721" t="str">
            <v>NP5</v>
          </cell>
          <cell r="AG1721" t="str">
            <v xml:space="preserve">rjpitkin    </v>
          </cell>
          <cell r="AH1721">
            <v>4502273876</v>
          </cell>
          <cell r="AI1721">
            <v>10</v>
          </cell>
          <cell r="AJ1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1" t="str">
            <v xml:space="preserve">                  </v>
          </cell>
          <cell r="AL1721">
            <v>1000527524</v>
          </cell>
          <cell r="AM1721" t="str">
            <v>X</v>
          </cell>
          <cell r="AN1721" t="str">
            <v>X</v>
          </cell>
          <cell r="AR1721">
            <v>20211111</v>
          </cell>
        </row>
        <row r="1722">
          <cell r="E1722" t="str">
            <v>ARLP15BPF</v>
          </cell>
          <cell r="F1722">
            <v>310</v>
          </cell>
          <cell r="G1722">
            <v>1000016047</v>
          </cell>
          <cell r="H1722" t="str">
            <v xml:space="preserve">          </v>
          </cell>
          <cell r="I1722" t="str">
            <v xml:space="preserve">          </v>
          </cell>
          <cell r="J1722" t="str">
            <v xml:space="preserve">          </v>
          </cell>
          <cell r="K1722">
            <v>7685545</v>
          </cell>
          <cell r="L1722">
            <v>60</v>
          </cell>
          <cell r="M1722" t="str">
            <v xml:space="preserve">EA </v>
          </cell>
          <cell r="N1722">
            <v>20211204</v>
          </cell>
          <cell r="O1722" t="str">
            <v>CNE2</v>
          </cell>
          <cell r="P1722" t="str">
            <v>EN01</v>
          </cell>
          <cell r="Q1722">
            <v>98.41</v>
          </cell>
          <cell r="R1722">
            <v>1</v>
          </cell>
          <cell r="S1722" t="str">
            <v xml:space="preserve"> </v>
          </cell>
          <cell r="T1722" t="str">
            <v xml:space="preserve">USD  </v>
          </cell>
          <cell r="U1722" t="str">
            <v>K</v>
          </cell>
          <cell r="V1722" t="str">
            <v xml:space="preserve"> </v>
          </cell>
          <cell r="W1722" t="str">
            <v xml:space="preserve">          </v>
          </cell>
          <cell r="X1722">
            <v>0</v>
          </cell>
          <cell r="Y1722">
            <v>502720</v>
          </cell>
          <cell r="Z1722">
            <v>42470</v>
          </cell>
          <cell r="AA1722">
            <v>6656</v>
          </cell>
          <cell r="AB1722" t="str">
            <v xml:space="preserve">rvolkman    </v>
          </cell>
          <cell r="AC1722" t="str">
            <v xml:space="preserve">ARLP15BPF                                                                                                                           </v>
          </cell>
          <cell r="AD1722" t="str">
            <v xml:space="preserve">ARLP15BPF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2" t="str">
            <v xml:space="preserve"> </v>
          </cell>
          <cell r="AF1722" t="str">
            <v>NP5</v>
          </cell>
          <cell r="AG1722" t="str">
            <v xml:space="preserve">rjpitkin    </v>
          </cell>
          <cell r="AH1722">
            <v>4502273878</v>
          </cell>
          <cell r="AI1722">
            <v>10</v>
          </cell>
          <cell r="AJ1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2" t="str">
            <v xml:space="preserve">                  </v>
          </cell>
          <cell r="AL1722">
            <v>1000527524</v>
          </cell>
          <cell r="AM1722" t="str">
            <v>X</v>
          </cell>
          <cell r="AN1722" t="str">
            <v>X</v>
          </cell>
          <cell r="AR1722">
            <v>20211111</v>
          </cell>
        </row>
        <row r="1723">
          <cell r="E1723" t="str">
            <v>ARLP15BSC</v>
          </cell>
          <cell r="F1723">
            <v>310</v>
          </cell>
          <cell r="G1723">
            <v>1000016047</v>
          </cell>
          <cell r="H1723" t="str">
            <v xml:space="preserve">          </v>
          </cell>
          <cell r="I1723" t="str">
            <v xml:space="preserve">          </v>
          </cell>
          <cell r="J1723" t="str">
            <v xml:space="preserve">          </v>
          </cell>
          <cell r="K1723">
            <v>7685545</v>
          </cell>
          <cell r="L1723">
            <v>28</v>
          </cell>
          <cell r="M1723" t="str">
            <v xml:space="preserve">EA </v>
          </cell>
          <cell r="N1723">
            <v>20211204</v>
          </cell>
          <cell r="O1723" t="str">
            <v>CNE2</v>
          </cell>
          <cell r="P1723" t="str">
            <v>EN01</v>
          </cell>
          <cell r="Q1723">
            <v>98.41</v>
          </cell>
          <cell r="R1723">
            <v>1</v>
          </cell>
          <cell r="S1723" t="str">
            <v xml:space="preserve"> </v>
          </cell>
          <cell r="T1723" t="str">
            <v xml:space="preserve">USD  </v>
          </cell>
          <cell r="U1723" t="str">
            <v>K</v>
          </cell>
          <cell r="V1723" t="str">
            <v xml:space="preserve"> </v>
          </cell>
          <cell r="W1723" t="str">
            <v xml:space="preserve">          </v>
          </cell>
          <cell r="X1723">
            <v>0</v>
          </cell>
          <cell r="Y1723">
            <v>502720</v>
          </cell>
          <cell r="Z1723">
            <v>42470</v>
          </cell>
          <cell r="AA1723">
            <v>6656</v>
          </cell>
          <cell r="AB1723" t="str">
            <v xml:space="preserve">rvolkman    </v>
          </cell>
          <cell r="AC1723" t="str">
            <v xml:space="preserve">ARLP15BSC                                                                                                                           </v>
          </cell>
          <cell r="AD1723" t="str">
            <v xml:space="preserve">ARLP15BSC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3" t="str">
            <v xml:space="preserve"> </v>
          </cell>
          <cell r="AF1723" t="str">
            <v>NP5</v>
          </cell>
          <cell r="AG1723" t="str">
            <v xml:space="preserve">rjpitkin    </v>
          </cell>
          <cell r="AH1723">
            <v>4502273880</v>
          </cell>
          <cell r="AI1723">
            <v>10</v>
          </cell>
          <cell r="AJ1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3" t="str">
            <v xml:space="preserve">                  </v>
          </cell>
          <cell r="AL1723">
            <v>1000527524</v>
          </cell>
          <cell r="AM1723" t="str">
            <v>X</v>
          </cell>
          <cell r="AN1723" t="str">
            <v>X</v>
          </cell>
          <cell r="AR1723">
            <v>20211111</v>
          </cell>
        </row>
        <row r="1724">
          <cell r="E1724" t="str">
            <v>ARLP15BSF</v>
          </cell>
          <cell r="F1724">
            <v>310</v>
          </cell>
          <cell r="G1724">
            <v>1000016047</v>
          </cell>
          <cell r="H1724" t="str">
            <v xml:space="preserve">          </v>
          </cell>
          <cell r="I1724" t="str">
            <v xml:space="preserve">          </v>
          </cell>
          <cell r="J1724" t="str">
            <v xml:space="preserve">          </v>
          </cell>
          <cell r="K1724">
            <v>7685545</v>
          </cell>
          <cell r="L1724">
            <v>52</v>
          </cell>
          <cell r="M1724" t="str">
            <v xml:space="preserve">EA </v>
          </cell>
          <cell r="N1724">
            <v>20211204</v>
          </cell>
          <cell r="O1724" t="str">
            <v>CNE2</v>
          </cell>
          <cell r="P1724" t="str">
            <v>EN01</v>
          </cell>
          <cell r="Q1724">
            <v>98.41</v>
          </cell>
          <cell r="R1724">
            <v>1</v>
          </cell>
          <cell r="S1724" t="str">
            <v xml:space="preserve"> </v>
          </cell>
          <cell r="T1724" t="str">
            <v xml:space="preserve">USD  </v>
          </cell>
          <cell r="U1724" t="str">
            <v>K</v>
          </cell>
          <cell r="V1724" t="str">
            <v xml:space="preserve"> </v>
          </cell>
          <cell r="W1724" t="str">
            <v xml:space="preserve">          </v>
          </cell>
          <cell r="X1724">
            <v>0</v>
          </cell>
          <cell r="Y1724">
            <v>502720</v>
          </cell>
          <cell r="Z1724">
            <v>42470</v>
          </cell>
          <cell r="AA1724">
            <v>6656</v>
          </cell>
          <cell r="AB1724" t="str">
            <v xml:space="preserve">rvolkman    </v>
          </cell>
          <cell r="AC1724" t="str">
            <v xml:space="preserve">ARLP15BSF                                                                                                                           </v>
          </cell>
          <cell r="AD1724" t="str">
            <v xml:space="preserve">ARLP15BSF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4" t="str">
            <v xml:space="preserve"> </v>
          </cell>
          <cell r="AF1724" t="str">
            <v>NP5</v>
          </cell>
          <cell r="AG1724" t="str">
            <v xml:space="preserve">rjpitkin    </v>
          </cell>
          <cell r="AH1724">
            <v>4502273882</v>
          </cell>
          <cell r="AI1724">
            <v>10</v>
          </cell>
          <cell r="AJ1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4" t="str">
            <v xml:space="preserve">                  </v>
          </cell>
          <cell r="AL1724">
            <v>1000527524</v>
          </cell>
          <cell r="AM1724" t="str">
            <v>X</v>
          </cell>
          <cell r="AN1724" t="str">
            <v>X</v>
          </cell>
          <cell r="AR1724">
            <v>20211111</v>
          </cell>
        </row>
        <row r="1725">
          <cell r="E1725" t="str">
            <v>BH4TAUTPEG</v>
          </cell>
          <cell r="F1725">
            <v>310</v>
          </cell>
          <cell r="G1725">
            <v>1000016047</v>
          </cell>
          <cell r="H1725" t="str">
            <v xml:space="preserve">          </v>
          </cell>
          <cell r="I1725" t="str">
            <v xml:space="preserve">          </v>
          </cell>
          <cell r="J1725" t="str">
            <v xml:space="preserve">          </v>
          </cell>
          <cell r="K1725">
            <v>7685545</v>
          </cell>
          <cell r="L1725">
            <v>100</v>
          </cell>
          <cell r="M1725" t="str">
            <v xml:space="preserve">EA </v>
          </cell>
          <cell r="N1725">
            <v>20211127</v>
          </cell>
          <cell r="O1725" t="str">
            <v>CNE2</v>
          </cell>
          <cell r="P1725" t="str">
            <v>EN01</v>
          </cell>
          <cell r="Q1725">
            <v>58.96</v>
          </cell>
          <cell r="R1725">
            <v>1</v>
          </cell>
          <cell r="S1725" t="str">
            <v xml:space="preserve"> </v>
          </cell>
          <cell r="T1725" t="str">
            <v xml:space="preserve">USD  </v>
          </cell>
          <cell r="U1725" t="str">
            <v>K</v>
          </cell>
          <cell r="V1725" t="str">
            <v xml:space="preserve"> </v>
          </cell>
          <cell r="W1725" t="str">
            <v xml:space="preserve">          </v>
          </cell>
          <cell r="X1725">
            <v>0</v>
          </cell>
          <cell r="Y1725">
            <v>502720</v>
          </cell>
          <cell r="Z1725">
            <v>42470</v>
          </cell>
          <cell r="AA1725">
            <v>6656</v>
          </cell>
          <cell r="AB1725" t="str">
            <v xml:space="preserve">hoangan     </v>
          </cell>
          <cell r="AC1725" t="str">
            <v xml:space="preserve">BH4TAUTPEG                                                                                                                          </v>
          </cell>
          <cell r="AD1725" t="str">
            <v xml:space="preserve">BH4TAUTPEG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5" t="str">
            <v xml:space="preserve"> </v>
          </cell>
          <cell r="AF1725" t="str">
            <v>NP5</v>
          </cell>
          <cell r="AG1725" t="str">
            <v xml:space="preserve">strivedi    </v>
          </cell>
          <cell r="AH1725">
            <v>4502273799</v>
          </cell>
          <cell r="AI1725">
            <v>10</v>
          </cell>
          <cell r="AJ1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5" t="str">
            <v xml:space="preserve">                  </v>
          </cell>
          <cell r="AL1725">
            <v>1000528865</v>
          </cell>
          <cell r="AM1725" t="str">
            <v>X</v>
          </cell>
          <cell r="AN1725" t="str">
            <v>X</v>
          </cell>
          <cell r="AR1725">
            <v>20211111</v>
          </cell>
        </row>
        <row r="1726">
          <cell r="E1726" t="str">
            <v>EH31ES1P</v>
          </cell>
          <cell r="F1726">
            <v>310</v>
          </cell>
          <cell r="G1726">
            <v>1000016047</v>
          </cell>
          <cell r="H1726" t="str">
            <v xml:space="preserve">          </v>
          </cell>
          <cell r="I1726" t="str">
            <v xml:space="preserve">          </v>
          </cell>
          <cell r="J1726" t="str">
            <v xml:space="preserve">          </v>
          </cell>
          <cell r="K1726">
            <v>7685545</v>
          </cell>
          <cell r="L1726">
            <v>136</v>
          </cell>
          <cell r="M1726" t="str">
            <v xml:space="preserve">EA </v>
          </cell>
          <cell r="N1726">
            <v>20211204</v>
          </cell>
          <cell r="O1726" t="str">
            <v>CNE2</v>
          </cell>
          <cell r="P1726" t="str">
            <v>EN01</v>
          </cell>
          <cell r="Q1726">
            <v>4.5199999999999996</v>
          </cell>
          <cell r="R1726">
            <v>1</v>
          </cell>
          <cell r="S1726" t="str">
            <v xml:space="preserve"> </v>
          </cell>
          <cell r="T1726" t="str">
            <v xml:space="preserve">USD  </v>
          </cell>
          <cell r="U1726" t="str">
            <v>K</v>
          </cell>
          <cell r="V1726" t="str">
            <v xml:space="preserve"> </v>
          </cell>
          <cell r="W1726" t="str">
            <v xml:space="preserve">          </v>
          </cell>
          <cell r="X1726">
            <v>0</v>
          </cell>
          <cell r="Y1726">
            <v>502720</v>
          </cell>
          <cell r="Z1726">
            <v>42470</v>
          </cell>
          <cell r="AA1726">
            <v>6656</v>
          </cell>
          <cell r="AB1726" t="str">
            <v xml:space="preserve">ggaba       </v>
          </cell>
          <cell r="AC1726" t="str">
            <v xml:space="preserve">EH31ES1P                                                                                                                            </v>
          </cell>
          <cell r="AD1726" t="str">
            <v xml:space="preserve">EH31ES1P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6" t="str">
            <v xml:space="preserve"> </v>
          </cell>
          <cell r="AF1726" t="str">
            <v>NP5</v>
          </cell>
          <cell r="AG1726" t="str">
            <v xml:space="preserve">bpbollap    </v>
          </cell>
          <cell r="AH1726">
            <v>4502273800</v>
          </cell>
          <cell r="AI1726">
            <v>10</v>
          </cell>
          <cell r="AJ1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6" t="str">
            <v xml:space="preserve">                  </v>
          </cell>
          <cell r="AL1726">
            <v>1000523996</v>
          </cell>
          <cell r="AM1726" t="str">
            <v>X</v>
          </cell>
          <cell r="AN1726" t="str">
            <v>X</v>
          </cell>
          <cell r="AR1726">
            <v>20211111</v>
          </cell>
        </row>
        <row r="1727">
          <cell r="E1727" t="str">
            <v>EH31ES1PC</v>
          </cell>
          <cell r="F1727">
            <v>310</v>
          </cell>
          <cell r="G1727">
            <v>1000016047</v>
          </cell>
          <cell r="H1727" t="str">
            <v xml:space="preserve">          </v>
          </cell>
          <cell r="I1727" t="str">
            <v xml:space="preserve">          </v>
          </cell>
          <cell r="J1727" t="str">
            <v xml:space="preserve">          </v>
          </cell>
          <cell r="K1727">
            <v>7685545</v>
          </cell>
          <cell r="L1727">
            <v>8</v>
          </cell>
          <cell r="M1727" t="str">
            <v xml:space="preserve">EA </v>
          </cell>
          <cell r="N1727">
            <v>20211204</v>
          </cell>
          <cell r="O1727" t="str">
            <v>CNE2</v>
          </cell>
          <cell r="P1727" t="str">
            <v>EN01</v>
          </cell>
          <cell r="Q1727">
            <v>4.5199999999999996</v>
          </cell>
          <cell r="R1727">
            <v>1</v>
          </cell>
          <cell r="S1727" t="str">
            <v xml:space="preserve"> </v>
          </cell>
          <cell r="T1727" t="str">
            <v xml:space="preserve">USD  </v>
          </cell>
          <cell r="U1727" t="str">
            <v>K</v>
          </cell>
          <cell r="V1727" t="str">
            <v xml:space="preserve"> </v>
          </cell>
          <cell r="W1727" t="str">
            <v xml:space="preserve">          </v>
          </cell>
          <cell r="X1727">
            <v>0</v>
          </cell>
          <cell r="Y1727">
            <v>502720</v>
          </cell>
          <cell r="Z1727">
            <v>42470</v>
          </cell>
          <cell r="AA1727">
            <v>6656</v>
          </cell>
          <cell r="AB1727" t="str">
            <v xml:space="preserve">ggaba       </v>
          </cell>
          <cell r="AC1727" t="str">
            <v xml:space="preserve">EH31ES1PC                                                                                                                           </v>
          </cell>
          <cell r="AD1727" t="str">
            <v xml:space="preserve">EH31ES1PC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7" t="str">
            <v xml:space="preserve"> </v>
          </cell>
          <cell r="AF1727" t="str">
            <v>NP5</v>
          </cell>
          <cell r="AG1727" t="str">
            <v xml:space="preserve">bpbollap    </v>
          </cell>
          <cell r="AH1727">
            <v>4502273801</v>
          </cell>
          <cell r="AI1727">
            <v>10</v>
          </cell>
          <cell r="AJ1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7" t="str">
            <v xml:space="preserve">                  </v>
          </cell>
          <cell r="AL1727">
            <v>1000523996</v>
          </cell>
          <cell r="AM1727" t="str">
            <v>X</v>
          </cell>
          <cell r="AN1727" t="str">
            <v>X</v>
          </cell>
          <cell r="AR1727">
            <v>20211111</v>
          </cell>
        </row>
        <row r="1728">
          <cell r="E1728" t="str">
            <v>EH31ES1S</v>
          </cell>
          <cell r="F1728">
            <v>310</v>
          </cell>
          <cell r="G1728">
            <v>1000016047</v>
          </cell>
          <cell r="H1728" t="str">
            <v xml:space="preserve">          </v>
          </cell>
          <cell r="I1728" t="str">
            <v xml:space="preserve">          </v>
          </cell>
          <cell r="J1728" t="str">
            <v xml:space="preserve">          </v>
          </cell>
          <cell r="K1728">
            <v>7685545</v>
          </cell>
          <cell r="L1728">
            <v>64</v>
          </cell>
          <cell r="M1728" t="str">
            <v xml:space="preserve">EA </v>
          </cell>
          <cell r="N1728">
            <v>20211204</v>
          </cell>
          <cell r="O1728" t="str">
            <v>CNE2</v>
          </cell>
          <cell r="P1728" t="str">
            <v>EN01</v>
          </cell>
          <cell r="Q1728">
            <v>4.5199999999999996</v>
          </cell>
          <cell r="R1728">
            <v>1</v>
          </cell>
          <cell r="S1728" t="str">
            <v xml:space="preserve"> </v>
          </cell>
          <cell r="T1728" t="str">
            <v xml:space="preserve">USD  </v>
          </cell>
          <cell r="U1728" t="str">
            <v>K</v>
          </cell>
          <cell r="V1728" t="str">
            <v xml:space="preserve"> </v>
          </cell>
          <cell r="W1728" t="str">
            <v xml:space="preserve">          </v>
          </cell>
          <cell r="X1728">
            <v>0</v>
          </cell>
          <cell r="Y1728">
            <v>502720</v>
          </cell>
          <cell r="Z1728">
            <v>42470</v>
          </cell>
          <cell r="AA1728">
            <v>6656</v>
          </cell>
          <cell r="AB1728" t="str">
            <v xml:space="preserve">ggaba       </v>
          </cell>
          <cell r="AC1728" t="str">
            <v xml:space="preserve">EH31ES1S                                                                                                                            </v>
          </cell>
          <cell r="AD1728" t="str">
            <v xml:space="preserve">EH31ES1S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8" t="str">
            <v xml:space="preserve"> </v>
          </cell>
          <cell r="AF1728" t="str">
            <v>NP5</v>
          </cell>
          <cell r="AG1728" t="str">
            <v xml:space="preserve">bpbollap    </v>
          </cell>
          <cell r="AH1728">
            <v>4502273802</v>
          </cell>
          <cell r="AI1728">
            <v>10</v>
          </cell>
          <cell r="AJ1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8" t="str">
            <v xml:space="preserve">                  </v>
          </cell>
          <cell r="AL1728">
            <v>1000523996</v>
          </cell>
          <cell r="AM1728" t="str">
            <v>X</v>
          </cell>
          <cell r="AN1728" t="str">
            <v>X</v>
          </cell>
          <cell r="AR1728">
            <v>20211111</v>
          </cell>
        </row>
        <row r="1729">
          <cell r="E1729" t="str">
            <v>EH85ES1P</v>
          </cell>
          <cell r="F1729">
            <v>310</v>
          </cell>
          <cell r="G1729">
            <v>1000016047</v>
          </cell>
          <cell r="H1729" t="str">
            <v xml:space="preserve">          </v>
          </cell>
          <cell r="I1729" t="str">
            <v xml:space="preserve">          </v>
          </cell>
          <cell r="J1729" t="str">
            <v xml:space="preserve">          </v>
          </cell>
          <cell r="K1729">
            <v>7685545</v>
          </cell>
          <cell r="L1729">
            <v>200</v>
          </cell>
          <cell r="M1729" t="str">
            <v xml:space="preserve">EA </v>
          </cell>
          <cell r="N1729">
            <v>20211204</v>
          </cell>
          <cell r="O1729" t="str">
            <v>CNE2</v>
          </cell>
          <cell r="P1729" t="str">
            <v>EN01</v>
          </cell>
          <cell r="Q1729">
            <v>5.7</v>
          </cell>
          <cell r="R1729">
            <v>1</v>
          </cell>
          <cell r="S1729" t="str">
            <v xml:space="preserve"> </v>
          </cell>
          <cell r="T1729" t="str">
            <v xml:space="preserve">USD  </v>
          </cell>
          <cell r="U1729" t="str">
            <v>K</v>
          </cell>
          <cell r="V1729" t="str">
            <v xml:space="preserve"> </v>
          </cell>
          <cell r="W1729" t="str">
            <v xml:space="preserve">          </v>
          </cell>
          <cell r="X1729">
            <v>0</v>
          </cell>
          <cell r="Y1729">
            <v>502720</v>
          </cell>
          <cell r="Z1729">
            <v>42470</v>
          </cell>
          <cell r="AA1729">
            <v>6656</v>
          </cell>
          <cell r="AB1729" t="str">
            <v xml:space="preserve">ggaba       </v>
          </cell>
          <cell r="AC1729" t="str">
            <v xml:space="preserve">EH85ES1P                                                                                                                            </v>
          </cell>
          <cell r="AD1729" t="str">
            <v xml:space="preserve">EH85ES1P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9" t="str">
            <v xml:space="preserve"> </v>
          </cell>
          <cell r="AF1729" t="str">
            <v>NP5</v>
          </cell>
          <cell r="AG1729" t="str">
            <v xml:space="preserve">bpbollap    </v>
          </cell>
          <cell r="AH1729">
            <v>4502273803</v>
          </cell>
          <cell r="AI1729">
            <v>10</v>
          </cell>
          <cell r="AJ1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9" t="str">
            <v xml:space="preserve">                  </v>
          </cell>
          <cell r="AL1729">
            <v>1000523996</v>
          </cell>
          <cell r="AM1729" t="str">
            <v>X</v>
          </cell>
          <cell r="AN1729" t="str">
            <v>X</v>
          </cell>
          <cell r="AR1729">
            <v>20211111</v>
          </cell>
        </row>
        <row r="1730">
          <cell r="E1730" t="str">
            <v>EH85ES1PC</v>
          </cell>
          <cell r="F1730">
            <v>310</v>
          </cell>
          <cell r="G1730">
            <v>1000016047</v>
          </cell>
          <cell r="H1730" t="str">
            <v xml:space="preserve">          </v>
          </cell>
          <cell r="I1730" t="str">
            <v xml:space="preserve">          </v>
          </cell>
          <cell r="J1730" t="str">
            <v xml:space="preserve">          </v>
          </cell>
          <cell r="K1730">
            <v>7685545</v>
          </cell>
          <cell r="L1730">
            <v>16</v>
          </cell>
          <cell r="M1730" t="str">
            <v xml:space="preserve">EA </v>
          </cell>
          <cell r="N1730">
            <v>20211204</v>
          </cell>
          <cell r="O1730" t="str">
            <v>CNE2</v>
          </cell>
          <cell r="P1730" t="str">
            <v>EN01</v>
          </cell>
          <cell r="Q1730">
            <v>5.7</v>
          </cell>
          <cell r="R1730">
            <v>1</v>
          </cell>
          <cell r="S1730" t="str">
            <v xml:space="preserve"> </v>
          </cell>
          <cell r="T1730" t="str">
            <v xml:space="preserve">USD  </v>
          </cell>
          <cell r="U1730" t="str">
            <v>K</v>
          </cell>
          <cell r="V1730" t="str">
            <v xml:space="preserve"> </v>
          </cell>
          <cell r="W1730" t="str">
            <v xml:space="preserve">          </v>
          </cell>
          <cell r="X1730">
            <v>0</v>
          </cell>
          <cell r="Y1730">
            <v>502720</v>
          </cell>
          <cell r="Z1730">
            <v>42470</v>
          </cell>
          <cell r="AA1730">
            <v>6656</v>
          </cell>
          <cell r="AB1730" t="str">
            <v xml:space="preserve">ggaba       </v>
          </cell>
          <cell r="AC1730" t="str">
            <v xml:space="preserve">EH85ES1PC                                                                                                                           </v>
          </cell>
          <cell r="AD1730" t="str">
            <v xml:space="preserve">EH85ES1PC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0" t="str">
            <v xml:space="preserve"> </v>
          </cell>
          <cell r="AF1730" t="str">
            <v>NP5</v>
          </cell>
          <cell r="AG1730" t="str">
            <v xml:space="preserve">bpbollap    </v>
          </cell>
          <cell r="AH1730">
            <v>4502273804</v>
          </cell>
          <cell r="AI1730">
            <v>10</v>
          </cell>
          <cell r="AJ1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0" t="str">
            <v xml:space="preserve">                  </v>
          </cell>
          <cell r="AL1730">
            <v>1000523996</v>
          </cell>
          <cell r="AM1730" t="str">
            <v>X</v>
          </cell>
          <cell r="AN1730" t="str">
            <v>X</v>
          </cell>
          <cell r="AR1730">
            <v>20211111</v>
          </cell>
        </row>
        <row r="1731">
          <cell r="E1731" t="str">
            <v>EH85ES1S</v>
          </cell>
          <cell r="F1731">
            <v>310</v>
          </cell>
          <cell r="G1731">
            <v>1000016047</v>
          </cell>
          <cell r="H1731" t="str">
            <v xml:space="preserve">          </v>
          </cell>
          <cell r="I1731" t="str">
            <v xml:space="preserve">          </v>
          </cell>
          <cell r="J1731" t="str">
            <v xml:space="preserve">          </v>
          </cell>
          <cell r="K1731">
            <v>7685545</v>
          </cell>
          <cell r="L1731">
            <v>160</v>
          </cell>
          <cell r="M1731" t="str">
            <v xml:space="preserve">EA </v>
          </cell>
          <cell r="N1731">
            <v>20211204</v>
          </cell>
          <cell r="O1731" t="str">
            <v>CNE2</v>
          </cell>
          <cell r="P1731" t="str">
            <v>EN01</v>
          </cell>
          <cell r="Q1731">
            <v>5.7</v>
          </cell>
          <cell r="R1731">
            <v>1</v>
          </cell>
          <cell r="S1731" t="str">
            <v xml:space="preserve"> </v>
          </cell>
          <cell r="T1731" t="str">
            <v xml:space="preserve">USD  </v>
          </cell>
          <cell r="U1731" t="str">
            <v>K</v>
          </cell>
          <cell r="V1731" t="str">
            <v xml:space="preserve"> </v>
          </cell>
          <cell r="W1731" t="str">
            <v xml:space="preserve">          </v>
          </cell>
          <cell r="X1731">
            <v>0</v>
          </cell>
          <cell r="Y1731">
            <v>502720</v>
          </cell>
          <cell r="Z1731">
            <v>42470</v>
          </cell>
          <cell r="AA1731">
            <v>6656</v>
          </cell>
          <cell r="AB1731" t="str">
            <v xml:space="preserve">ggaba       </v>
          </cell>
          <cell r="AC1731" t="str">
            <v xml:space="preserve">EH85ES1S                                                                                                                            </v>
          </cell>
          <cell r="AD1731" t="str">
            <v xml:space="preserve">EH85ES1S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1" t="str">
            <v xml:space="preserve"> </v>
          </cell>
          <cell r="AF1731" t="str">
            <v>NP5</v>
          </cell>
          <cell r="AG1731" t="str">
            <v xml:space="preserve">bpbollap    </v>
          </cell>
          <cell r="AH1731">
            <v>4502273805</v>
          </cell>
          <cell r="AI1731">
            <v>10</v>
          </cell>
          <cell r="AJ1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1" t="str">
            <v xml:space="preserve">                  </v>
          </cell>
          <cell r="AL1731">
            <v>1000523996</v>
          </cell>
          <cell r="AM1731" t="str">
            <v>X</v>
          </cell>
          <cell r="AN1731" t="str">
            <v>X</v>
          </cell>
          <cell r="AR1731">
            <v>20211111</v>
          </cell>
        </row>
        <row r="1732">
          <cell r="E1732" t="str">
            <v>EH35ES1P</v>
          </cell>
          <cell r="F1732">
            <v>310</v>
          </cell>
          <cell r="G1732">
            <v>1000016047</v>
          </cell>
          <cell r="H1732" t="str">
            <v xml:space="preserve">          </v>
          </cell>
          <cell r="I1732" t="str">
            <v xml:space="preserve">          </v>
          </cell>
          <cell r="J1732" t="str">
            <v xml:space="preserve">          </v>
          </cell>
          <cell r="K1732">
            <v>7685545</v>
          </cell>
          <cell r="L1732">
            <v>176</v>
          </cell>
          <cell r="M1732" t="str">
            <v xml:space="preserve">EA </v>
          </cell>
          <cell r="N1732">
            <v>20211204</v>
          </cell>
          <cell r="O1732" t="str">
            <v>CNE2</v>
          </cell>
          <cell r="P1732" t="str">
            <v>EN01</v>
          </cell>
          <cell r="Q1732">
            <v>4.5199999999999996</v>
          </cell>
          <cell r="R1732">
            <v>1</v>
          </cell>
          <cell r="S1732" t="str">
            <v xml:space="preserve"> </v>
          </cell>
          <cell r="T1732" t="str">
            <v xml:space="preserve">USD  </v>
          </cell>
          <cell r="U1732" t="str">
            <v>K</v>
          </cell>
          <cell r="V1732" t="str">
            <v xml:space="preserve"> </v>
          </cell>
          <cell r="W1732" t="str">
            <v xml:space="preserve">          </v>
          </cell>
          <cell r="X1732">
            <v>0</v>
          </cell>
          <cell r="Y1732">
            <v>502720</v>
          </cell>
          <cell r="Z1732">
            <v>42470</v>
          </cell>
          <cell r="AA1732">
            <v>6656</v>
          </cell>
          <cell r="AB1732" t="str">
            <v xml:space="preserve">ggaba       </v>
          </cell>
          <cell r="AC1732" t="str">
            <v xml:space="preserve">EH35ES1P                                                                                                                            </v>
          </cell>
          <cell r="AD1732" t="str">
            <v xml:space="preserve">EH35ES1P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2" t="str">
            <v xml:space="preserve"> </v>
          </cell>
          <cell r="AF1732" t="str">
            <v>NP5</v>
          </cell>
          <cell r="AG1732" t="str">
            <v xml:space="preserve">bpbollap    </v>
          </cell>
          <cell r="AH1732">
            <v>4502273806</v>
          </cell>
          <cell r="AI1732">
            <v>10</v>
          </cell>
          <cell r="AJ1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2" t="str">
            <v xml:space="preserve">                  </v>
          </cell>
          <cell r="AL1732">
            <v>1000523996</v>
          </cell>
          <cell r="AM1732" t="str">
            <v>X</v>
          </cell>
          <cell r="AN1732" t="str">
            <v>X</v>
          </cell>
          <cell r="AR1732">
            <v>20211111</v>
          </cell>
        </row>
        <row r="1733">
          <cell r="E1733" t="str">
            <v>EH35ES1PC</v>
          </cell>
          <cell r="F1733">
            <v>310</v>
          </cell>
          <cell r="G1733">
            <v>1000016047</v>
          </cell>
          <cell r="H1733" t="str">
            <v xml:space="preserve">          </v>
          </cell>
          <cell r="I1733" t="str">
            <v xml:space="preserve">          </v>
          </cell>
          <cell r="J1733" t="str">
            <v xml:space="preserve">          </v>
          </cell>
          <cell r="K1733">
            <v>7685545</v>
          </cell>
          <cell r="L1733">
            <v>16</v>
          </cell>
          <cell r="M1733" t="str">
            <v xml:space="preserve">EA </v>
          </cell>
          <cell r="N1733">
            <v>20211204</v>
          </cell>
          <cell r="O1733" t="str">
            <v>CNE2</v>
          </cell>
          <cell r="P1733" t="str">
            <v>EN01</v>
          </cell>
          <cell r="Q1733">
            <v>4.5199999999999996</v>
          </cell>
          <cell r="R1733">
            <v>1</v>
          </cell>
          <cell r="S1733" t="str">
            <v xml:space="preserve"> </v>
          </cell>
          <cell r="T1733" t="str">
            <v xml:space="preserve">USD  </v>
          </cell>
          <cell r="U1733" t="str">
            <v>K</v>
          </cell>
          <cell r="V1733" t="str">
            <v xml:space="preserve"> </v>
          </cell>
          <cell r="W1733" t="str">
            <v xml:space="preserve">          </v>
          </cell>
          <cell r="X1733">
            <v>0</v>
          </cell>
          <cell r="Y1733">
            <v>502720</v>
          </cell>
          <cell r="Z1733">
            <v>42470</v>
          </cell>
          <cell r="AA1733">
            <v>6656</v>
          </cell>
          <cell r="AB1733" t="str">
            <v xml:space="preserve">ggaba       </v>
          </cell>
          <cell r="AC1733" t="str">
            <v xml:space="preserve">EH35ES1PC                                                                                                                           </v>
          </cell>
          <cell r="AD1733" t="str">
            <v xml:space="preserve">EH35ES1PC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3" t="str">
            <v xml:space="preserve"> </v>
          </cell>
          <cell r="AF1733" t="str">
            <v>NP5</v>
          </cell>
          <cell r="AG1733" t="str">
            <v xml:space="preserve">bpbollap    </v>
          </cell>
          <cell r="AH1733">
            <v>4502273807</v>
          </cell>
          <cell r="AI1733">
            <v>10</v>
          </cell>
          <cell r="AJ1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3" t="str">
            <v xml:space="preserve">                  </v>
          </cell>
          <cell r="AL1733">
            <v>1000523996</v>
          </cell>
          <cell r="AM1733" t="str">
            <v>X</v>
          </cell>
          <cell r="AN1733" t="str">
            <v>X</v>
          </cell>
          <cell r="AR1733">
            <v>20211111</v>
          </cell>
        </row>
        <row r="1734">
          <cell r="E1734" t="str">
            <v>EH35ES1S</v>
          </cell>
          <cell r="F1734">
            <v>310</v>
          </cell>
          <cell r="G1734">
            <v>1000016047</v>
          </cell>
          <cell r="H1734" t="str">
            <v xml:space="preserve">          </v>
          </cell>
          <cell r="I1734" t="str">
            <v xml:space="preserve">          </v>
          </cell>
          <cell r="J1734" t="str">
            <v xml:space="preserve">          </v>
          </cell>
          <cell r="K1734">
            <v>7685545</v>
          </cell>
          <cell r="L1734">
            <v>88</v>
          </cell>
          <cell r="M1734" t="str">
            <v xml:space="preserve">EA </v>
          </cell>
          <cell r="N1734">
            <v>20211204</v>
          </cell>
          <cell r="O1734" t="str">
            <v>CNE2</v>
          </cell>
          <cell r="P1734" t="str">
            <v>EN01</v>
          </cell>
          <cell r="Q1734">
            <v>4.5199999999999996</v>
          </cell>
          <cell r="R1734">
            <v>1</v>
          </cell>
          <cell r="S1734" t="str">
            <v xml:space="preserve"> </v>
          </cell>
          <cell r="T1734" t="str">
            <v xml:space="preserve">USD  </v>
          </cell>
          <cell r="U1734" t="str">
            <v>K</v>
          </cell>
          <cell r="V1734" t="str">
            <v xml:space="preserve"> </v>
          </cell>
          <cell r="W1734" t="str">
            <v xml:space="preserve">          </v>
          </cell>
          <cell r="X1734">
            <v>0</v>
          </cell>
          <cell r="Y1734">
            <v>502720</v>
          </cell>
          <cell r="Z1734">
            <v>42470</v>
          </cell>
          <cell r="AA1734">
            <v>6656</v>
          </cell>
          <cell r="AB1734" t="str">
            <v xml:space="preserve">ggaba       </v>
          </cell>
          <cell r="AC1734" t="str">
            <v xml:space="preserve">EH35ES1S                                                                                                                            </v>
          </cell>
          <cell r="AD1734" t="str">
            <v xml:space="preserve">EH35ES1S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4" t="str">
            <v xml:space="preserve"> </v>
          </cell>
          <cell r="AF1734" t="str">
            <v>NP5</v>
          </cell>
          <cell r="AG1734" t="str">
            <v xml:space="preserve">bpbollap    </v>
          </cell>
          <cell r="AH1734">
            <v>4502273808</v>
          </cell>
          <cell r="AI1734">
            <v>10</v>
          </cell>
          <cell r="AJ1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4" t="str">
            <v xml:space="preserve">                  </v>
          </cell>
          <cell r="AL1734">
            <v>1000523996</v>
          </cell>
          <cell r="AM1734" t="str">
            <v>X</v>
          </cell>
          <cell r="AN1734" t="str">
            <v>X</v>
          </cell>
          <cell r="AR1734">
            <v>20211111</v>
          </cell>
        </row>
        <row r="1735">
          <cell r="E1735" t="str">
            <v>EH82ES1P</v>
          </cell>
          <cell r="F1735">
            <v>310</v>
          </cell>
          <cell r="G1735">
            <v>1000016047</v>
          </cell>
          <cell r="H1735" t="str">
            <v xml:space="preserve">          </v>
          </cell>
          <cell r="I1735" t="str">
            <v xml:space="preserve">          </v>
          </cell>
          <cell r="J1735" t="str">
            <v xml:space="preserve">          </v>
          </cell>
          <cell r="K1735">
            <v>7685545</v>
          </cell>
          <cell r="L1735">
            <v>96</v>
          </cell>
          <cell r="M1735" t="str">
            <v xml:space="preserve">EA </v>
          </cell>
          <cell r="N1735">
            <v>20211204</v>
          </cell>
          <cell r="O1735" t="str">
            <v>CNE2</v>
          </cell>
          <cell r="P1735" t="str">
            <v>EN01</v>
          </cell>
          <cell r="Q1735">
            <v>5.76</v>
          </cell>
          <cell r="R1735">
            <v>1</v>
          </cell>
          <cell r="S1735" t="str">
            <v xml:space="preserve"> </v>
          </cell>
          <cell r="T1735" t="str">
            <v xml:space="preserve">USD  </v>
          </cell>
          <cell r="U1735" t="str">
            <v>K</v>
          </cell>
          <cell r="V1735" t="str">
            <v xml:space="preserve"> </v>
          </cell>
          <cell r="W1735" t="str">
            <v xml:space="preserve">          </v>
          </cell>
          <cell r="X1735">
            <v>0</v>
          </cell>
          <cell r="Y1735">
            <v>502720</v>
          </cell>
          <cell r="Z1735">
            <v>42470</v>
          </cell>
          <cell r="AA1735">
            <v>6656</v>
          </cell>
          <cell r="AB1735" t="str">
            <v xml:space="preserve">ggaba       </v>
          </cell>
          <cell r="AC1735" t="str">
            <v xml:space="preserve">EH82ES1P                                                                                                                            </v>
          </cell>
          <cell r="AD1735" t="str">
            <v xml:space="preserve">EH82ES1P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5" t="str">
            <v xml:space="preserve"> </v>
          </cell>
          <cell r="AF1735" t="str">
            <v>NP5</v>
          </cell>
          <cell r="AG1735" t="str">
            <v xml:space="preserve">bpbollap    </v>
          </cell>
          <cell r="AH1735">
            <v>4502273809</v>
          </cell>
          <cell r="AI1735">
            <v>10</v>
          </cell>
          <cell r="AJ1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5" t="str">
            <v xml:space="preserve">                  </v>
          </cell>
          <cell r="AL1735">
            <v>1000523996</v>
          </cell>
          <cell r="AM1735" t="str">
            <v>X</v>
          </cell>
          <cell r="AN1735" t="str">
            <v>X</v>
          </cell>
          <cell r="AR1735">
            <v>20211111</v>
          </cell>
        </row>
        <row r="1736">
          <cell r="E1736" t="str">
            <v>EH82ES1PC</v>
          </cell>
          <cell r="F1736">
            <v>310</v>
          </cell>
          <cell r="G1736">
            <v>1000016047</v>
          </cell>
          <cell r="H1736" t="str">
            <v xml:space="preserve">          </v>
          </cell>
          <cell r="I1736" t="str">
            <v xml:space="preserve">          </v>
          </cell>
          <cell r="J1736" t="str">
            <v xml:space="preserve">          </v>
          </cell>
          <cell r="K1736">
            <v>7685545</v>
          </cell>
          <cell r="L1736">
            <v>8</v>
          </cell>
          <cell r="M1736" t="str">
            <v xml:space="preserve">EA </v>
          </cell>
          <cell r="N1736">
            <v>20211204</v>
          </cell>
          <cell r="O1736" t="str">
            <v>CNE2</v>
          </cell>
          <cell r="P1736" t="str">
            <v>EN01</v>
          </cell>
          <cell r="Q1736">
            <v>5.76</v>
          </cell>
          <cell r="R1736">
            <v>1</v>
          </cell>
          <cell r="S1736" t="str">
            <v xml:space="preserve"> </v>
          </cell>
          <cell r="T1736" t="str">
            <v xml:space="preserve">USD  </v>
          </cell>
          <cell r="U1736" t="str">
            <v>K</v>
          </cell>
          <cell r="V1736" t="str">
            <v xml:space="preserve"> </v>
          </cell>
          <cell r="W1736" t="str">
            <v xml:space="preserve">          </v>
          </cell>
          <cell r="X1736">
            <v>0</v>
          </cell>
          <cell r="Y1736">
            <v>502720</v>
          </cell>
          <cell r="Z1736">
            <v>42470</v>
          </cell>
          <cell r="AA1736">
            <v>6656</v>
          </cell>
          <cell r="AB1736" t="str">
            <v xml:space="preserve">ggaba       </v>
          </cell>
          <cell r="AC1736" t="str">
            <v xml:space="preserve">EH82ES1PC                                                                                                                           </v>
          </cell>
          <cell r="AD1736" t="str">
            <v xml:space="preserve">EH82ES1PC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6" t="str">
            <v xml:space="preserve"> </v>
          </cell>
          <cell r="AF1736" t="str">
            <v>NP5</v>
          </cell>
          <cell r="AG1736" t="str">
            <v xml:space="preserve">bpbollap    </v>
          </cell>
          <cell r="AH1736">
            <v>4502273810</v>
          </cell>
          <cell r="AI1736">
            <v>10</v>
          </cell>
          <cell r="AJ1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6" t="str">
            <v xml:space="preserve">                  </v>
          </cell>
          <cell r="AL1736">
            <v>1000523996</v>
          </cell>
          <cell r="AM1736" t="str">
            <v>X</v>
          </cell>
          <cell r="AN1736" t="str">
            <v>X</v>
          </cell>
          <cell r="AR1736">
            <v>20211111</v>
          </cell>
        </row>
        <row r="1737">
          <cell r="E1737" t="str">
            <v>EH81ES1P</v>
          </cell>
          <cell r="F1737">
            <v>310</v>
          </cell>
          <cell r="G1737">
            <v>1000016047</v>
          </cell>
          <cell r="H1737" t="str">
            <v xml:space="preserve">          </v>
          </cell>
          <cell r="I1737" t="str">
            <v xml:space="preserve">          </v>
          </cell>
          <cell r="J1737" t="str">
            <v xml:space="preserve">          </v>
          </cell>
          <cell r="K1737">
            <v>7685545</v>
          </cell>
          <cell r="L1737">
            <v>96</v>
          </cell>
          <cell r="M1737" t="str">
            <v xml:space="preserve">EA </v>
          </cell>
          <cell r="N1737">
            <v>20211204</v>
          </cell>
          <cell r="O1737" t="str">
            <v>CNE2</v>
          </cell>
          <cell r="P1737" t="str">
            <v>EN01</v>
          </cell>
          <cell r="Q1737">
            <v>5.7</v>
          </cell>
          <cell r="R1737">
            <v>1</v>
          </cell>
          <cell r="S1737" t="str">
            <v xml:space="preserve"> </v>
          </cell>
          <cell r="T1737" t="str">
            <v xml:space="preserve">USD  </v>
          </cell>
          <cell r="U1737" t="str">
            <v>K</v>
          </cell>
          <cell r="V1737" t="str">
            <v xml:space="preserve"> </v>
          </cell>
          <cell r="W1737" t="str">
            <v xml:space="preserve">          </v>
          </cell>
          <cell r="X1737">
            <v>0</v>
          </cell>
          <cell r="Y1737">
            <v>502720</v>
          </cell>
          <cell r="Z1737">
            <v>42470</v>
          </cell>
          <cell r="AA1737">
            <v>6656</v>
          </cell>
          <cell r="AB1737" t="str">
            <v xml:space="preserve">ggaba       </v>
          </cell>
          <cell r="AC1737" t="str">
            <v xml:space="preserve">EH81ES1P                                                                                                                            </v>
          </cell>
          <cell r="AD1737" t="str">
            <v xml:space="preserve">EH81ES1P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7" t="str">
            <v xml:space="preserve"> </v>
          </cell>
          <cell r="AF1737" t="str">
            <v>NP5</v>
          </cell>
          <cell r="AG1737" t="str">
            <v xml:space="preserve">bpbollap    </v>
          </cell>
          <cell r="AH1737">
            <v>4502273811</v>
          </cell>
          <cell r="AI1737">
            <v>10</v>
          </cell>
          <cell r="AJ1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7" t="str">
            <v xml:space="preserve">                  </v>
          </cell>
          <cell r="AL1737">
            <v>1000523996</v>
          </cell>
          <cell r="AM1737" t="str">
            <v>X</v>
          </cell>
          <cell r="AN1737" t="str">
            <v>X</v>
          </cell>
          <cell r="AR1737">
            <v>20211111</v>
          </cell>
        </row>
        <row r="1738">
          <cell r="E1738" t="str">
            <v>EH81ES1PC</v>
          </cell>
          <cell r="F1738">
            <v>310</v>
          </cell>
          <cell r="G1738">
            <v>1000016047</v>
          </cell>
          <cell r="H1738" t="str">
            <v xml:space="preserve">          </v>
          </cell>
          <cell r="I1738" t="str">
            <v xml:space="preserve">          </v>
          </cell>
          <cell r="J1738" t="str">
            <v xml:space="preserve">          </v>
          </cell>
          <cell r="K1738">
            <v>7685545</v>
          </cell>
          <cell r="L1738">
            <v>16</v>
          </cell>
          <cell r="M1738" t="str">
            <v xml:space="preserve">EA </v>
          </cell>
          <cell r="N1738">
            <v>20211204</v>
          </cell>
          <cell r="O1738" t="str">
            <v>CNE2</v>
          </cell>
          <cell r="P1738" t="str">
            <v>EN01</v>
          </cell>
          <cell r="Q1738">
            <v>5.7</v>
          </cell>
          <cell r="R1738">
            <v>1</v>
          </cell>
          <cell r="S1738" t="str">
            <v xml:space="preserve"> </v>
          </cell>
          <cell r="T1738" t="str">
            <v xml:space="preserve">USD  </v>
          </cell>
          <cell r="U1738" t="str">
            <v>K</v>
          </cell>
          <cell r="V1738" t="str">
            <v xml:space="preserve"> </v>
          </cell>
          <cell r="W1738" t="str">
            <v xml:space="preserve">          </v>
          </cell>
          <cell r="X1738">
            <v>0</v>
          </cell>
          <cell r="Y1738">
            <v>502720</v>
          </cell>
          <cell r="Z1738">
            <v>42470</v>
          </cell>
          <cell r="AA1738">
            <v>6656</v>
          </cell>
          <cell r="AB1738" t="str">
            <v xml:space="preserve">ggaba       </v>
          </cell>
          <cell r="AC1738" t="str">
            <v xml:space="preserve">EH81ES1PC                                                                                                                           </v>
          </cell>
          <cell r="AD1738" t="str">
            <v xml:space="preserve">EH81ES1PC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8" t="str">
            <v xml:space="preserve"> </v>
          </cell>
          <cell r="AF1738" t="str">
            <v>NP5</v>
          </cell>
          <cell r="AG1738" t="str">
            <v xml:space="preserve">bpbollap    </v>
          </cell>
          <cell r="AH1738">
            <v>4502273812</v>
          </cell>
          <cell r="AI1738">
            <v>10</v>
          </cell>
          <cell r="AJ1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8" t="str">
            <v xml:space="preserve">                  </v>
          </cell>
          <cell r="AL1738">
            <v>1000523996</v>
          </cell>
          <cell r="AM1738" t="str">
            <v>X</v>
          </cell>
          <cell r="AN1738" t="str">
            <v>X</v>
          </cell>
          <cell r="AR1738">
            <v>20211111</v>
          </cell>
        </row>
        <row r="1739">
          <cell r="E1739" t="str">
            <v>APS12DEB04</v>
          </cell>
          <cell r="F1739">
            <v>310</v>
          </cell>
          <cell r="G1739">
            <v>1000081891</v>
          </cell>
          <cell r="H1739" t="str">
            <v xml:space="preserve">          </v>
          </cell>
          <cell r="I1739" t="str">
            <v xml:space="preserve">          </v>
          </cell>
          <cell r="J1739" t="str">
            <v xml:space="preserve">          </v>
          </cell>
          <cell r="K1739">
            <v>7685545</v>
          </cell>
          <cell r="L1739">
            <v>24</v>
          </cell>
          <cell r="M1739" t="str">
            <v xml:space="preserve">EA </v>
          </cell>
          <cell r="N1739">
            <v>20211127</v>
          </cell>
          <cell r="O1739" t="str">
            <v>CNE2</v>
          </cell>
          <cell r="P1739" t="str">
            <v>EN03</v>
          </cell>
          <cell r="Q1739">
            <v>26.3</v>
          </cell>
          <cell r="R1739">
            <v>1</v>
          </cell>
          <cell r="S1739" t="str">
            <v xml:space="preserve"> </v>
          </cell>
          <cell r="T1739" t="str">
            <v xml:space="preserve">USD  </v>
          </cell>
          <cell r="U1739" t="str">
            <v>K</v>
          </cell>
          <cell r="V1739" t="str">
            <v xml:space="preserve"> </v>
          </cell>
          <cell r="W1739" t="str">
            <v xml:space="preserve">          </v>
          </cell>
          <cell r="X1739">
            <v>0</v>
          </cell>
          <cell r="Y1739">
            <v>502720</v>
          </cell>
          <cell r="Z1739">
            <v>42470</v>
          </cell>
          <cell r="AA1739">
            <v>6656</v>
          </cell>
          <cell r="AB1739" t="str">
            <v xml:space="preserve">rvolkman    </v>
          </cell>
          <cell r="AC1739" t="str">
            <v xml:space="preserve">APS12DEB04                                                                                                                          </v>
          </cell>
          <cell r="AD1739" t="str">
            <v xml:space="preserve">APS12DEB04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9" t="str">
            <v xml:space="preserve"> </v>
          </cell>
          <cell r="AF1739" t="str">
            <v>NP5</v>
          </cell>
          <cell r="AG1739" t="str">
            <v xml:space="preserve">rjpitkin    </v>
          </cell>
          <cell r="AH1739">
            <v>4502273813</v>
          </cell>
          <cell r="AI1739">
            <v>10</v>
          </cell>
          <cell r="AJ1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9" t="str">
            <v xml:space="preserve">                  </v>
          </cell>
          <cell r="AL1739">
            <v>1000527530</v>
          </cell>
          <cell r="AM1739" t="str">
            <v>X</v>
          </cell>
          <cell r="AN1739" t="str">
            <v>X</v>
          </cell>
          <cell r="AR1739">
            <v>20211111</v>
          </cell>
        </row>
        <row r="1740">
          <cell r="E1740" t="str">
            <v>APS12DEB05</v>
          </cell>
          <cell r="F1740">
            <v>310</v>
          </cell>
          <cell r="G1740">
            <v>1000081891</v>
          </cell>
          <cell r="H1740" t="str">
            <v xml:space="preserve">          </v>
          </cell>
          <cell r="I1740" t="str">
            <v xml:space="preserve">          </v>
          </cell>
          <cell r="J1740" t="str">
            <v xml:space="preserve">          </v>
          </cell>
          <cell r="K1740">
            <v>7685545</v>
          </cell>
          <cell r="L1740">
            <v>48</v>
          </cell>
          <cell r="M1740" t="str">
            <v xml:space="preserve">EA </v>
          </cell>
          <cell r="N1740">
            <v>20211127</v>
          </cell>
          <cell r="O1740" t="str">
            <v>CNE2</v>
          </cell>
          <cell r="P1740" t="str">
            <v>EN03</v>
          </cell>
          <cell r="Q1740">
            <v>26.3</v>
          </cell>
          <cell r="R1740">
            <v>1</v>
          </cell>
          <cell r="S1740" t="str">
            <v xml:space="preserve"> </v>
          </cell>
          <cell r="T1740" t="str">
            <v xml:space="preserve">USD  </v>
          </cell>
          <cell r="U1740" t="str">
            <v>K</v>
          </cell>
          <cell r="V1740" t="str">
            <v xml:space="preserve"> </v>
          </cell>
          <cell r="W1740" t="str">
            <v xml:space="preserve">          </v>
          </cell>
          <cell r="X1740">
            <v>0</v>
          </cell>
          <cell r="Y1740">
            <v>502720</v>
          </cell>
          <cell r="Z1740">
            <v>42470</v>
          </cell>
          <cell r="AA1740">
            <v>6656</v>
          </cell>
          <cell r="AB1740" t="str">
            <v xml:space="preserve">rvolkman    </v>
          </cell>
          <cell r="AC1740" t="str">
            <v xml:space="preserve">APS12DEB05                                                                                                                          </v>
          </cell>
          <cell r="AD1740" t="str">
            <v xml:space="preserve">APS12DEB05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0" t="str">
            <v xml:space="preserve"> </v>
          </cell>
          <cell r="AF1740" t="str">
            <v>NP5</v>
          </cell>
          <cell r="AG1740" t="str">
            <v xml:space="preserve">rjpitkin    </v>
          </cell>
          <cell r="AH1740">
            <v>4502273814</v>
          </cell>
          <cell r="AI1740">
            <v>10</v>
          </cell>
          <cell r="AJ1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0" t="str">
            <v xml:space="preserve">                  </v>
          </cell>
          <cell r="AL1740">
            <v>1000527530</v>
          </cell>
          <cell r="AM1740" t="str">
            <v>X</v>
          </cell>
          <cell r="AN1740" t="str">
            <v>X</v>
          </cell>
          <cell r="AR1740">
            <v>20211111</v>
          </cell>
        </row>
        <row r="1741">
          <cell r="E1741" t="str">
            <v>ARMS8CSCO</v>
          </cell>
          <cell r="F1741">
            <v>310</v>
          </cell>
          <cell r="G1741">
            <v>1000081891</v>
          </cell>
          <cell r="H1741" t="str">
            <v xml:space="preserve">          </v>
          </cell>
          <cell r="I1741" t="str">
            <v xml:space="preserve">          </v>
          </cell>
          <cell r="J1741" t="str">
            <v xml:space="preserve">          </v>
          </cell>
          <cell r="K1741">
            <v>7685545</v>
          </cell>
          <cell r="L1741">
            <v>40</v>
          </cell>
          <cell r="M1741" t="str">
            <v xml:space="preserve">EA </v>
          </cell>
          <cell r="N1741">
            <v>20211127</v>
          </cell>
          <cell r="O1741" t="str">
            <v>CNE2</v>
          </cell>
          <cell r="P1741" t="str">
            <v>EN03</v>
          </cell>
          <cell r="Q1741">
            <v>3.91</v>
          </cell>
          <cell r="R1741">
            <v>1</v>
          </cell>
          <cell r="S1741" t="str">
            <v xml:space="preserve"> </v>
          </cell>
          <cell r="T1741" t="str">
            <v xml:space="preserve">USD  </v>
          </cell>
          <cell r="U1741" t="str">
            <v>K</v>
          </cell>
          <cell r="V1741" t="str">
            <v xml:space="preserve"> </v>
          </cell>
          <cell r="W1741" t="str">
            <v xml:space="preserve">          </v>
          </cell>
          <cell r="X1741">
            <v>0</v>
          </cell>
          <cell r="Y1741">
            <v>502720</v>
          </cell>
          <cell r="Z1741">
            <v>42470</v>
          </cell>
          <cell r="AA1741">
            <v>6656</v>
          </cell>
          <cell r="AB1741" t="str">
            <v xml:space="preserve">rvolkman    </v>
          </cell>
          <cell r="AC1741" t="str">
            <v xml:space="preserve">ARMS8CSCO                                                                                                                           </v>
          </cell>
          <cell r="AD1741" t="str">
            <v xml:space="preserve">ARMS8CSCO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1" t="str">
            <v xml:space="preserve"> </v>
          </cell>
          <cell r="AF1741" t="str">
            <v>NP5</v>
          </cell>
          <cell r="AG1741" t="str">
            <v xml:space="preserve">rjpitkin    </v>
          </cell>
          <cell r="AH1741">
            <v>4502273815</v>
          </cell>
          <cell r="AI1741">
            <v>10</v>
          </cell>
          <cell r="AJ1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1" t="str">
            <v xml:space="preserve">                  </v>
          </cell>
          <cell r="AL1741">
            <v>1000527524</v>
          </cell>
          <cell r="AM1741" t="str">
            <v>X</v>
          </cell>
          <cell r="AN1741" t="str">
            <v>X</v>
          </cell>
          <cell r="AR1741">
            <v>20211111</v>
          </cell>
        </row>
        <row r="1742">
          <cell r="E1742" t="str">
            <v>ARMS4CSCO</v>
          </cell>
          <cell r="F1742">
            <v>310</v>
          </cell>
          <cell r="G1742">
            <v>1000081891</v>
          </cell>
          <cell r="H1742" t="str">
            <v xml:space="preserve">          </v>
          </cell>
          <cell r="I1742" t="str">
            <v xml:space="preserve">          </v>
          </cell>
          <cell r="J1742" t="str">
            <v xml:space="preserve">          </v>
          </cell>
          <cell r="K1742">
            <v>7685545</v>
          </cell>
          <cell r="L1742">
            <v>48</v>
          </cell>
          <cell r="M1742" t="str">
            <v xml:space="preserve">EA </v>
          </cell>
          <cell r="N1742">
            <v>20211127</v>
          </cell>
          <cell r="O1742" t="str">
            <v>CNE2</v>
          </cell>
          <cell r="P1742" t="str">
            <v>EN03</v>
          </cell>
          <cell r="Q1742">
            <v>3.92</v>
          </cell>
          <cell r="R1742">
            <v>1</v>
          </cell>
          <cell r="S1742" t="str">
            <v xml:space="preserve"> </v>
          </cell>
          <cell r="T1742" t="str">
            <v xml:space="preserve">USD  </v>
          </cell>
          <cell r="U1742" t="str">
            <v>K</v>
          </cell>
          <cell r="V1742" t="str">
            <v xml:space="preserve"> </v>
          </cell>
          <cell r="W1742" t="str">
            <v xml:space="preserve">          </v>
          </cell>
          <cell r="X1742">
            <v>0</v>
          </cell>
          <cell r="Y1742">
            <v>502720</v>
          </cell>
          <cell r="Z1742">
            <v>42470</v>
          </cell>
          <cell r="AA1742">
            <v>6656</v>
          </cell>
          <cell r="AB1742" t="str">
            <v xml:space="preserve">rvolkman    </v>
          </cell>
          <cell r="AC1742" t="str">
            <v xml:space="preserve">ARMS4CSCO                                                                                                                           </v>
          </cell>
          <cell r="AD1742" t="str">
            <v xml:space="preserve">ARMS4CSCO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2" t="str">
            <v xml:space="preserve"> </v>
          </cell>
          <cell r="AF1742" t="str">
            <v>NP5</v>
          </cell>
          <cell r="AG1742" t="str">
            <v xml:space="preserve">rjpitkin    </v>
          </cell>
          <cell r="AH1742">
            <v>4502273816</v>
          </cell>
          <cell r="AI1742">
            <v>10</v>
          </cell>
          <cell r="AJ1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2" t="str">
            <v xml:space="preserve">                  </v>
          </cell>
          <cell r="AL1742">
            <v>1000527524</v>
          </cell>
          <cell r="AM1742" t="str">
            <v>X</v>
          </cell>
          <cell r="AN1742" t="str">
            <v>X</v>
          </cell>
          <cell r="AR1742">
            <v>20211111</v>
          </cell>
        </row>
        <row r="1743">
          <cell r="E1743" t="str">
            <v>A3MS2RPF</v>
          </cell>
          <cell r="F1743">
            <v>310</v>
          </cell>
          <cell r="G1743">
            <v>1000081891</v>
          </cell>
          <cell r="H1743" t="str">
            <v xml:space="preserve">          </v>
          </cell>
          <cell r="I1743" t="str">
            <v xml:space="preserve">          </v>
          </cell>
          <cell r="J1743" t="str">
            <v xml:space="preserve">          </v>
          </cell>
          <cell r="K1743">
            <v>7685545</v>
          </cell>
          <cell r="L1743">
            <v>76</v>
          </cell>
          <cell r="M1743" t="str">
            <v xml:space="preserve">EA </v>
          </cell>
          <cell r="N1743">
            <v>20211127</v>
          </cell>
          <cell r="O1743" t="str">
            <v>CNE2</v>
          </cell>
          <cell r="P1743" t="str">
            <v>EN03</v>
          </cell>
          <cell r="Q1743">
            <v>4.3600000000000003</v>
          </cell>
          <cell r="R1743">
            <v>1</v>
          </cell>
          <cell r="S1743" t="str">
            <v xml:space="preserve"> </v>
          </cell>
          <cell r="T1743" t="str">
            <v xml:space="preserve">USD  </v>
          </cell>
          <cell r="U1743" t="str">
            <v>K</v>
          </cell>
          <cell r="V1743" t="str">
            <v xml:space="preserve"> </v>
          </cell>
          <cell r="W1743" t="str">
            <v xml:space="preserve">          </v>
          </cell>
          <cell r="X1743">
            <v>0</v>
          </cell>
          <cell r="Y1743">
            <v>502720</v>
          </cell>
          <cell r="Z1743">
            <v>42470</v>
          </cell>
          <cell r="AA1743">
            <v>6656</v>
          </cell>
          <cell r="AB1743" t="str">
            <v xml:space="preserve">rvolkman    </v>
          </cell>
          <cell r="AC1743" t="str">
            <v xml:space="preserve">A3MS2RPF                                                                                                                            </v>
          </cell>
          <cell r="AD1743" t="str">
            <v xml:space="preserve">A3MS2RPF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3" t="str">
            <v xml:space="preserve"> </v>
          </cell>
          <cell r="AF1743" t="str">
            <v>NP5</v>
          </cell>
          <cell r="AG1743" t="str">
            <v xml:space="preserve">rjpitkin    </v>
          </cell>
          <cell r="AH1743">
            <v>4502273817</v>
          </cell>
          <cell r="AI1743">
            <v>10</v>
          </cell>
          <cell r="AJ1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3" t="str">
            <v xml:space="preserve">                  </v>
          </cell>
          <cell r="AL1743">
            <v>1000528912</v>
          </cell>
          <cell r="AM1743" t="str">
            <v>X</v>
          </cell>
          <cell r="AN1743" t="str">
            <v>X</v>
          </cell>
          <cell r="AR1743">
            <v>20211111</v>
          </cell>
        </row>
        <row r="1744">
          <cell r="E1744" t="str">
            <v>A3MS2RSF</v>
          </cell>
          <cell r="F1744">
            <v>310</v>
          </cell>
          <cell r="G1744">
            <v>1000081891</v>
          </cell>
          <cell r="H1744" t="str">
            <v xml:space="preserve">          </v>
          </cell>
          <cell r="I1744" t="str">
            <v xml:space="preserve">          </v>
          </cell>
          <cell r="J1744" t="str">
            <v xml:space="preserve">          </v>
          </cell>
          <cell r="K1744">
            <v>7685545</v>
          </cell>
          <cell r="L1744">
            <v>60</v>
          </cell>
          <cell r="M1744" t="str">
            <v xml:space="preserve">EA </v>
          </cell>
          <cell r="N1744">
            <v>20211127</v>
          </cell>
          <cell r="O1744" t="str">
            <v>CNE2</v>
          </cell>
          <cell r="P1744" t="str">
            <v>EN03</v>
          </cell>
          <cell r="Q1744">
            <v>4.3600000000000003</v>
          </cell>
          <cell r="R1744">
            <v>1</v>
          </cell>
          <cell r="S1744" t="str">
            <v xml:space="preserve"> </v>
          </cell>
          <cell r="T1744" t="str">
            <v xml:space="preserve">USD  </v>
          </cell>
          <cell r="U1744" t="str">
            <v>K</v>
          </cell>
          <cell r="V1744" t="str">
            <v xml:space="preserve"> </v>
          </cell>
          <cell r="W1744" t="str">
            <v xml:space="preserve">          </v>
          </cell>
          <cell r="X1744">
            <v>0</v>
          </cell>
          <cell r="Y1744">
            <v>502720</v>
          </cell>
          <cell r="Z1744">
            <v>42470</v>
          </cell>
          <cell r="AA1744">
            <v>6656</v>
          </cell>
          <cell r="AB1744" t="str">
            <v xml:space="preserve">rvolkman    </v>
          </cell>
          <cell r="AC1744" t="str">
            <v xml:space="preserve">A3MS2RSF                                                                                                                            </v>
          </cell>
          <cell r="AD1744" t="str">
            <v xml:space="preserve">A3MS2RSF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4" t="str">
            <v xml:space="preserve"> </v>
          </cell>
          <cell r="AF1744" t="str">
            <v>NP5</v>
          </cell>
          <cell r="AG1744" t="str">
            <v xml:space="preserve">rjpitkin    </v>
          </cell>
          <cell r="AH1744">
            <v>4502273818</v>
          </cell>
          <cell r="AI1744">
            <v>10</v>
          </cell>
          <cell r="AJ1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4" t="str">
            <v xml:space="preserve">                  </v>
          </cell>
          <cell r="AL1744">
            <v>1000528912</v>
          </cell>
          <cell r="AM1744" t="str">
            <v>X</v>
          </cell>
          <cell r="AN1744" t="str">
            <v>X</v>
          </cell>
          <cell r="AR1744">
            <v>20211111</v>
          </cell>
        </row>
        <row r="1745">
          <cell r="E1745" t="str">
            <v>A3MS8RPF</v>
          </cell>
          <cell r="F1745">
            <v>310</v>
          </cell>
          <cell r="G1745">
            <v>1000081891</v>
          </cell>
          <cell r="H1745" t="str">
            <v xml:space="preserve">          </v>
          </cell>
          <cell r="I1745" t="str">
            <v xml:space="preserve">          </v>
          </cell>
          <cell r="J1745" t="str">
            <v xml:space="preserve">          </v>
          </cell>
          <cell r="K1745">
            <v>7685545</v>
          </cell>
          <cell r="L1745">
            <v>60</v>
          </cell>
          <cell r="M1745" t="str">
            <v xml:space="preserve">EA </v>
          </cell>
          <cell r="N1745">
            <v>20211127</v>
          </cell>
          <cell r="O1745" t="str">
            <v>CNE2</v>
          </cell>
          <cell r="P1745" t="str">
            <v>EN03</v>
          </cell>
          <cell r="Q1745">
            <v>4.0599999999999996</v>
          </cell>
          <cell r="R1745">
            <v>1</v>
          </cell>
          <cell r="S1745" t="str">
            <v xml:space="preserve"> </v>
          </cell>
          <cell r="T1745" t="str">
            <v xml:space="preserve">USD  </v>
          </cell>
          <cell r="U1745" t="str">
            <v>K</v>
          </cell>
          <cell r="V1745" t="str">
            <v xml:space="preserve"> </v>
          </cell>
          <cell r="W1745" t="str">
            <v xml:space="preserve">          </v>
          </cell>
          <cell r="X1745">
            <v>0</v>
          </cell>
          <cell r="Y1745">
            <v>502720</v>
          </cell>
          <cell r="Z1745">
            <v>42470</v>
          </cell>
          <cell r="AA1745">
            <v>6656</v>
          </cell>
          <cell r="AB1745" t="str">
            <v xml:space="preserve">rvolkman    </v>
          </cell>
          <cell r="AC1745" t="str">
            <v xml:space="preserve">A3MS8RPF                                                                                                                            </v>
          </cell>
          <cell r="AD1745" t="str">
            <v xml:space="preserve">A3MS8RPF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5" t="str">
            <v xml:space="preserve"> </v>
          </cell>
          <cell r="AF1745" t="str">
            <v>NP5</v>
          </cell>
          <cell r="AG1745" t="str">
            <v xml:space="preserve">rjpitkin    </v>
          </cell>
          <cell r="AH1745">
            <v>4502273819</v>
          </cell>
          <cell r="AI1745">
            <v>10</v>
          </cell>
          <cell r="AJ1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5" t="str">
            <v xml:space="preserve">                  </v>
          </cell>
          <cell r="AL1745">
            <v>1000528912</v>
          </cell>
          <cell r="AM1745" t="str">
            <v>X</v>
          </cell>
          <cell r="AN1745" t="str">
            <v>X</v>
          </cell>
          <cell r="AR1745">
            <v>20211111</v>
          </cell>
        </row>
        <row r="1746">
          <cell r="E1746" t="str">
            <v>A3MS8RSF</v>
          </cell>
          <cell r="F1746">
            <v>310</v>
          </cell>
          <cell r="G1746">
            <v>1000081891</v>
          </cell>
          <cell r="H1746" t="str">
            <v xml:space="preserve">          </v>
          </cell>
          <cell r="I1746" t="str">
            <v xml:space="preserve">          </v>
          </cell>
          <cell r="J1746" t="str">
            <v xml:space="preserve">          </v>
          </cell>
          <cell r="K1746">
            <v>7685545</v>
          </cell>
          <cell r="L1746">
            <v>48</v>
          </cell>
          <cell r="M1746" t="str">
            <v xml:space="preserve">EA </v>
          </cell>
          <cell r="N1746">
            <v>20211127</v>
          </cell>
          <cell r="O1746" t="str">
            <v>CNE2</v>
          </cell>
          <cell r="P1746" t="str">
            <v>EN03</v>
          </cell>
          <cell r="Q1746">
            <v>4.0599999999999996</v>
          </cell>
          <cell r="R1746">
            <v>1</v>
          </cell>
          <cell r="S1746" t="str">
            <v xml:space="preserve"> </v>
          </cell>
          <cell r="T1746" t="str">
            <v xml:space="preserve">USD  </v>
          </cell>
          <cell r="U1746" t="str">
            <v>K</v>
          </cell>
          <cell r="V1746" t="str">
            <v xml:space="preserve"> </v>
          </cell>
          <cell r="W1746" t="str">
            <v xml:space="preserve">          </v>
          </cell>
          <cell r="X1746">
            <v>0</v>
          </cell>
          <cell r="Y1746">
            <v>502720</v>
          </cell>
          <cell r="Z1746">
            <v>42470</v>
          </cell>
          <cell r="AA1746">
            <v>6656</v>
          </cell>
          <cell r="AB1746" t="str">
            <v xml:space="preserve">rvolkman    </v>
          </cell>
          <cell r="AC1746" t="str">
            <v xml:space="preserve">A3MS8RSF                                                                                                                            </v>
          </cell>
          <cell r="AD1746" t="str">
            <v xml:space="preserve">A3MS8RSF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6" t="str">
            <v xml:space="preserve"> </v>
          </cell>
          <cell r="AF1746" t="str">
            <v>NP5</v>
          </cell>
          <cell r="AG1746" t="str">
            <v xml:space="preserve">rjpitkin    </v>
          </cell>
          <cell r="AH1746">
            <v>4502273820</v>
          </cell>
          <cell r="AI1746">
            <v>10</v>
          </cell>
          <cell r="AJ1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6" t="str">
            <v xml:space="preserve">                  </v>
          </cell>
          <cell r="AL1746">
            <v>1000528912</v>
          </cell>
          <cell r="AM1746" t="str">
            <v>X</v>
          </cell>
          <cell r="AN1746" t="str">
            <v>X</v>
          </cell>
          <cell r="AR1746">
            <v>20211111</v>
          </cell>
        </row>
        <row r="1747">
          <cell r="E1747" t="str">
            <v>A3MS4RPF</v>
          </cell>
          <cell r="F1747">
            <v>310</v>
          </cell>
          <cell r="G1747">
            <v>1000081891</v>
          </cell>
          <cell r="H1747" t="str">
            <v xml:space="preserve">          </v>
          </cell>
          <cell r="I1747" t="str">
            <v xml:space="preserve">          </v>
          </cell>
          <cell r="J1747" t="str">
            <v xml:space="preserve">          </v>
          </cell>
          <cell r="K1747">
            <v>7685545</v>
          </cell>
          <cell r="L1747">
            <v>56</v>
          </cell>
          <cell r="M1747" t="str">
            <v xml:space="preserve">EA </v>
          </cell>
          <cell r="N1747">
            <v>20211127</v>
          </cell>
          <cell r="O1747" t="str">
            <v>CNE2</v>
          </cell>
          <cell r="P1747" t="str">
            <v>EN03</v>
          </cell>
          <cell r="Q1747">
            <v>3.92</v>
          </cell>
          <cell r="R1747">
            <v>1</v>
          </cell>
          <cell r="S1747" t="str">
            <v xml:space="preserve"> </v>
          </cell>
          <cell r="T1747" t="str">
            <v xml:space="preserve">USD  </v>
          </cell>
          <cell r="U1747" t="str">
            <v>K</v>
          </cell>
          <cell r="V1747" t="str">
            <v xml:space="preserve"> </v>
          </cell>
          <cell r="W1747" t="str">
            <v xml:space="preserve">          </v>
          </cell>
          <cell r="X1747">
            <v>0</v>
          </cell>
          <cell r="Y1747">
            <v>502720</v>
          </cell>
          <cell r="Z1747">
            <v>42470</v>
          </cell>
          <cell r="AA1747">
            <v>6656</v>
          </cell>
          <cell r="AB1747" t="str">
            <v xml:space="preserve">rvolkman    </v>
          </cell>
          <cell r="AC1747" t="str">
            <v xml:space="preserve">A3MS4RPF                                                                                                                            </v>
          </cell>
          <cell r="AD1747" t="str">
            <v xml:space="preserve">A3MS4RPF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7" t="str">
            <v xml:space="preserve"> </v>
          </cell>
          <cell r="AF1747" t="str">
            <v>NP5</v>
          </cell>
          <cell r="AG1747" t="str">
            <v xml:space="preserve">rjpitkin    </v>
          </cell>
          <cell r="AH1747">
            <v>4502273821</v>
          </cell>
          <cell r="AI1747">
            <v>10</v>
          </cell>
          <cell r="AJ1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7" t="str">
            <v xml:space="preserve">                  </v>
          </cell>
          <cell r="AL1747">
            <v>1000528912</v>
          </cell>
          <cell r="AM1747" t="str">
            <v>X</v>
          </cell>
          <cell r="AN1747" t="str">
            <v>X</v>
          </cell>
          <cell r="AR1747">
            <v>20211111</v>
          </cell>
        </row>
        <row r="1748">
          <cell r="E1748" t="str">
            <v>A3MS4RSF</v>
          </cell>
          <cell r="F1748">
            <v>310</v>
          </cell>
          <cell r="G1748">
            <v>1000081891</v>
          </cell>
          <cell r="H1748" t="str">
            <v xml:space="preserve">          </v>
          </cell>
          <cell r="I1748" t="str">
            <v xml:space="preserve">          </v>
          </cell>
          <cell r="J1748" t="str">
            <v xml:space="preserve">          </v>
          </cell>
          <cell r="K1748">
            <v>7685545</v>
          </cell>
          <cell r="L1748">
            <v>40</v>
          </cell>
          <cell r="M1748" t="str">
            <v xml:space="preserve">EA </v>
          </cell>
          <cell r="N1748">
            <v>20211127</v>
          </cell>
          <cell r="O1748" t="str">
            <v>CNE2</v>
          </cell>
          <cell r="P1748" t="str">
            <v>EN03</v>
          </cell>
          <cell r="Q1748">
            <v>3.92</v>
          </cell>
          <cell r="R1748">
            <v>1</v>
          </cell>
          <cell r="S1748" t="str">
            <v xml:space="preserve"> </v>
          </cell>
          <cell r="T1748" t="str">
            <v xml:space="preserve">USD  </v>
          </cell>
          <cell r="U1748" t="str">
            <v>K</v>
          </cell>
          <cell r="V1748" t="str">
            <v xml:space="preserve"> </v>
          </cell>
          <cell r="W1748" t="str">
            <v xml:space="preserve">          </v>
          </cell>
          <cell r="X1748">
            <v>0</v>
          </cell>
          <cell r="Y1748">
            <v>502720</v>
          </cell>
          <cell r="Z1748">
            <v>42470</v>
          </cell>
          <cell r="AA1748">
            <v>6656</v>
          </cell>
          <cell r="AB1748" t="str">
            <v xml:space="preserve">rvolkman    </v>
          </cell>
          <cell r="AC1748" t="str">
            <v xml:space="preserve">A3MS4RSF                                                                                                                            </v>
          </cell>
          <cell r="AD1748" t="str">
            <v xml:space="preserve">A3MS4RSF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8" t="str">
            <v xml:space="preserve"> </v>
          </cell>
          <cell r="AF1748" t="str">
            <v>NP5</v>
          </cell>
          <cell r="AG1748" t="str">
            <v xml:space="preserve">rjpitkin    </v>
          </cell>
          <cell r="AH1748">
            <v>4502273822</v>
          </cell>
          <cell r="AI1748">
            <v>10</v>
          </cell>
          <cell r="AJ1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8" t="str">
            <v xml:space="preserve">                  </v>
          </cell>
          <cell r="AL1748">
            <v>1000528912</v>
          </cell>
          <cell r="AM1748" t="str">
            <v>X</v>
          </cell>
          <cell r="AN1748" t="str">
            <v>X</v>
          </cell>
          <cell r="AR1748">
            <v>20211111</v>
          </cell>
        </row>
        <row r="1749">
          <cell r="E1749" t="str">
            <v>ARSS15EPP1</v>
          </cell>
          <cell r="F1749">
            <v>310</v>
          </cell>
          <cell r="G1749">
            <v>1000081891</v>
          </cell>
          <cell r="H1749" t="str">
            <v xml:space="preserve">          </v>
          </cell>
          <cell r="I1749" t="str">
            <v xml:space="preserve">          </v>
          </cell>
          <cell r="J1749" t="str">
            <v xml:space="preserve">          </v>
          </cell>
          <cell r="K1749">
            <v>7685545</v>
          </cell>
          <cell r="L1749">
            <v>188</v>
          </cell>
          <cell r="M1749" t="str">
            <v xml:space="preserve">EA </v>
          </cell>
          <cell r="N1749">
            <v>20211127</v>
          </cell>
          <cell r="O1749" t="str">
            <v>CNE2</v>
          </cell>
          <cell r="P1749" t="str">
            <v>EN03</v>
          </cell>
          <cell r="Q1749">
            <v>7.13</v>
          </cell>
          <cell r="R1749">
            <v>1</v>
          </cell>
          <cell r="S1749" t="str">
            <v xml:space="preserve"> </v>
          </cell>
          <cell r="T1749" t="str">
            <v xml:space="preserve">USD  </v>
          </cell>
          <cell r="U1749" t="str">
            <v>K</v>
          </cell>
          <cell r="V1749" t="str">
            <v xml:space="preserve"> </v>
          </cell>
          <cell r="W1749" t="str">
            <v xml:space="preserve">          </v>
          </cell>
          <cell r="X1749">
            <v>0</v>
          </cell>
          <cell r="Y1749">
            <v>502720</v>
          </cell>
          <cell r="Z1749">
            <v>42470</v>
          </cell>
          <cell r="AA1749">
            <v>6656</v>
          </cell>
          <cell r="AB1749" t="str">
            <v xml:space="preserve">rvolkman    </v>
          </cell>
          <cell r="AC1749" t="str">
            <v xml:space="preserve">ARSS15EPP1                                                                                                                          </v>
          </cell>
          <cell r="AD1749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9" t="str">
            <v xml:space="preserve"> </v>
          </cell>
          <cell r="AF1749" t="str">
            <v>NP5</v>
          </cell>
          <cell r="AG1749" t="str">
            <v xml:space="preserve">rjpitkin    </v>
          </cell>
          <cell r="AH1749">
            <v>4502273823</v>
          </cell>
          <cell r="AI1749">
            <v>20</v>
          </cell>
          <cell r="AJ1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9" t="str">
            <v xml:space="preserve">                  </v>
          </cell>
          <cell r="AL1749">
            <v>1000527524</v>
          </cell>
          <cell r="AM1749" t="str">
            <v>X</v>
          </cell>
          <cell r="AN1749" t="str">
            <v>X</v>
          </cell>
          <cell r="AR1749">
            <v>20211111</v>
          </cell>
        </row>
        <row r="1750">
          <cell r="E1750" t="str">
            <v>ARSS15EPP1</v>
          </cell>
          <cell r="F1750">
            <v>310</v>
          </cell>
          <cell r="G1750">
            <v>1000081891</v>
          </cell>
          <cell r="H1750" t="str">
            <v xml:space="preserve">          </v>
          </cell>
          <cell r="I1750" t="str">
            <v xml:space="preserve">          </v>
          </cell>
          <cell r="J1750" t="str">
            <v xml:space="preserve">          </v>
          </cell>
          <cell r="K1750">
            <v>7685545</v>
          </cell>
          <cell r="L1750">
            <v>188</v>
          </cell>
          <cell r="M1750" t="str">
            <v xml:space="preserve">EA </v>
          </cell>
          <cell r="N1750">
            <v>20211127</v>
          </cell>
          <cell r="O1750" t="str">
            <v>CNE2</v>
          </cell>
          <cell r="P1750" t="str">
            <v>EN03</v>
          </cell>
          <cell r="Q1750">
            <v>85.33</v>
          </cell>
          <cell r="R1750">
            <v>1</v>
          </cell>
          <cell r="S1750" t="str">
            <v xml:space="preserve"> </v>
          </cell>
          <cell r="T1750" t="str">
            <v xml:space="preserve">USD  </v>
          </cell>
          <cell r="U1750" t="str">
            <v>K</v>
          </cell>
          <cell r="V1750" t="str">
            <v xml:space="preserve"> </v>
          </cell>
          <cell r="W1750" t="str">
            <v xml:space="preserve">          </v>
          </cell>
          <cell r="X1750">
            <v>0</v>
          </cell>
          <cell r="Y1750">
            <v>502720</v>
          </cell>
          <cell r="Z1750">
            <v>42470</v>
          </cell>
          <cell r="AA1750">
            <v>6656</v>
          </cell>
          <cell r="AB1750" t="str">
            <v xml:space="preserve">rvolkman    </v>
          </cell>
          <cell r="AC1750" t="str">
            <v xml:space="preserve">ARSS15EPP1                                                                                                                          </v>
          </cell>
          <cell r="AD1750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0" t="str">
            <v xml:space="preserve"> </v>
          </cell>
          <cell r="AF1750" t="str">
            <v>NP5</v>
          </cell>
          <cell r="AG1750" t="str">
            <v xml:space="preserve">rjpitkin    </v>
          </cell>
          <cell r="AH1750">
            <v>4502273823</v>
          </cell>
          <cell r="AI1750">
            <v>10</v>
          </cell>
          <cell r="AJ1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0" t="str">
            <v xml:space="preserve">                  </v>
          </cell>
          <cell r="AL1750">
            <v>1000527524</v>
          </cell>
          <cell r="AM1750" t="str">
            <v>X</v>
          </cell>
          <cell r="AN1750" t="str">
            <v>X</v>
          </cell>
          <cell r="AR1750">
            <v>20211111</v>
          </cell>
        </row>
        <row r="1751">
          <cell r="E1751" t="str">
            <v>ARSS8CSCO</v>
          </cell>
          <cell r="F1751">
            <v>310</v>
          </cell>
          <cell r="G1751">
            <v>1000081891</v>
          </cell>
          <cell r="H1751" t="str">
            <v xml:space="preserve">          </v>
          </cell>
          <cell r="I1751" t="str">
            <v xml:space="preserve">          </v>
          </cell>
          <cell r="J1751" t="str">
            <v xml:space="preserve">          </v>
          </cell>
          <cell r="K1751">
            <v>7685545</v>
          </cell>
          <cell r="L1751">
            <v>13</v>
          </cell>
          <cell r="M1751" t="str">
            <v xml:space="preserve">EA </v>
          </cell>
          <cell r="N1751">
            <v>20211127</v>
          </cell>
          <cell r="O1751" t="str">
            <v>CNE2</v>
          </cell>
          <cell r="P1751" t="str">
            <v>EN03</v>
          </cell>
          <cell r="Q1751">
            <v>3.91</v>
          </cell>
          <cell r="R1751">
            <v>1</v>
          </cell>
          <cell r="S1751" t="str">
            <v xml:space="preserve"> </v>
          </cell>
          <cell r="T1751" t="str">
            <v xml:space="preserve">USD  </v>
          </cell>
          <cell r="U1751" t="str">
            <v>K</v>
          </cell>
          <cell r="V1751" t="str">
            <v xml:space="preserve"> </v>
          </cell>
          <cell r="W1751" t="str">
            <v xml:space="preserve">          </v>
          </cell>
          <cell r="X1751">
            <v>0</v>
          </cell>
          <cell r="Y1751">
            <v>502720</v>
          </cell>
          <cell r="Z1751">
            <v>42470</v>
          </cell>
          <cell r="AA1751">
            <v>6656</v>
          </cell>
          <cell r="AB1751" t="str">
            <v xml:space="preserve">rvolkman    </v>
          </cell>
          <cell r="AC1751" t="str">
            <v xml:space="preserve">ARSS8CSCO                                                                                                                           </v>
          </cell>
          <cell r="AD1751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1" t="str">
            <v xml:space="preserve"> </v>
          </cell>
          <cell r="AF1751" t="str">
            <v>NP5</v>
          </cell>
          <cell r="AG1751" t="str">
            <v xml:space="preserve">rjpitkin    </v>
          </cell>
          <cell r="AH1751">
            <v>4502273824</v>
          </cell>
          <cell r="AI1751">
            <v>10</v>
          </cell>
          <cell r="AJ1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1" t="str">
            <v xml:space="preserve">                  </v>
          </cell>
          <cell r="AL1751">
            <v>1000527524</v>
          </cell>
          <cell r="AM1751" t="str">
            <v>X</v>
          </cell>
          <cell r="AN1751" t="str">
            <v>X</v>
          </cell>
          <cell r="AR1751">
            <v>20211111</v>
          </cell>
        </row>
        <row r="1752">
          <cell r="E1752" t="str">
            <v>ARSS4CSCO</v>
          </cell>
          <cell r="F1752">
            <v>310</v>
          </cell>
          <cell r="G1752">
            <v>1000081891</v>
          </cell>
          <cell r="H1752" t="str">
            <v xml:space="preserve">          </v>
          </cell>
          <cell r="I1752" t="str">
            <v xml:space="preserve">          </v>
          </cell>
          <cell r="J1752" t="str">
            <v xml:space="preserve">          </v>
          </cell>
          <cell r="K1752">
            <v>7685545</v>
          </cell>
          <cell r="L1752">
            <v>13</v>
          </cell>
          <cell r="M1752" t="str">
            <v xml:space="preserve">EA </v>
          </cell>
          <cell r="N1752">
            <v>20211127</v>
          </cell>
          <cell r="O1752" t="str">
            <v>CNE2</v>
          </cell>
          <cell r="P1752" t="str">
            <v>EN03</v>
          </cell>
          <cell r="Q1752">
            <v>3.92</v>
          </cell>
          <cell r="R1752">
            <v>1</v>
          </cell>
          <cell r="S1752" t="str">
            <v xml:space="preserve"> </v>
          </cell>
          <cell r="T1752" t="str">
            <v xml:space="preserve">USD  </v>
          </cell>
          <cell r="U1752" t="str">
            <v>K</v>
          </cell>
          <cell r="V1752" t="str">
            <v xml:space="preserve"> </v>
          </cell>
          <cell r="W1752" t="str">
            <v xml:space="preserve">          </v>
          </cell>
          <cell r="X1752">
            <v>0</v>
          </cell>
          <cell r="Y1752">
            <v>502720</v>
          </cell>
          <cell r="Z1752">
            <v>42470</v>
          </cell>
          <cell r="AA1752">
            <v>6656</v>
          </cell>
          <cell r="AB1752" t="str">
            <v xml:space="preserve">rvolkman    </v>
          </cell>
          <cell r="AC1752" t="str">
            <v xml:space="preserve">ARSS4CSCO                                                                                                                           </v>
          </cell>
          <cell r="AD1752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2" t="str">
            <v xml:space="preserve"> </v>
          </cell>
          <cell r="AF1752" t="str">
            <v>NP5</v>
          </cell>
          <cell r="AG1752" t="str">
            <v xml:space="preserve">rjpitkin    </v>
          </cell>
          <cell r="AH1752">
            <v>4502273825</v>
          </cell>
          <cell r="AI1752">
            <v>10</v>
          </cell>
          <cell r="AJ1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2" t="str">
            <v xml:space="preserve">                  </v>
          </cell>
          <cell r="AL1752">
            <v>1000527524</v>
          </cell>
          <cell r="AM1752" t="str">
            <v>X</v>
          </cell>
          <cell r="AN1752" t="str">
            <v>X</v>
          </cell>
          <cell r="AR1752">
            <v>20211111</v>
          </cell>
        </row>
        <row r="1753">
          <cell r="E1753" t="str">
            <v>ARSL15BPC</v>
          </cell>
          <cell r="F1753">
            <v>310</v>
          </cell>
          <cell r="G1753">
            <v>1000081891</v>
          </cell>
          <cell r="H1753" t="str">
            <v xml:space="preserve">          </v>
          </cell>
          <cell r="I1753" t="str">
            <v xml:space="preserve">          </v>
          </cell>
          <cell r="J1753" t="str">
            <v xml:space="preserve">          </v>
          </cell>
          <cell r="K1753">
            <v>7685545</v>
          </cell>
          <cell r="L1753">
            <v>60</v>
          </cell>
          <cell r="M1753" t="str">
            <v xml:space="preserve">EA </v>
          </cell>
          <cell r="N1753">
            <v>20211204</v>
          </cell>
          <cell r="O1753" t="str">
            <v>CNE2</v>
          </cell>
          <cell r="P1753" t="str">
            <v>EN03</v>
          </cell>
          <cell r="Q1753">
            <v>89.32</v>
          </cell>
          <cell r="R1753">
            <v>1</v>
          </cell>
          <cell r="S1753" t="str">
            <v xml:space="preserve"> </v>
          </cell>
          <cell r="T1753" t="str">
            <v xml:space="preserve">USD  </v>
          </cell>
          <cell r="U1753" t="str">
            <v>K</v>
          </cell>
          <cell r="V1753" t="str">
            <v xml:space="preserve"> </v>
          </cell>
          <cell r="W1753" t="str">
            <v xml:space="preserve">          </v>
          </cell>
          <cell r="X1753">
            <v>0</v>
          </cell>
          <cell r="Y1753">
            <v>502720</v>
          </cell>
          <cell r="Z1753">
            <v>42470</v>
          </cell>
          <cell r="AA1753">
            <v>6656</v>
          </cell>
          <cell r="AB1753" t="str">
            <v xml:space="preserve">rvolkman    </v>
          </cell>
          <cell r="AC1753" t="str">
            <v xml:space="preserve">ARSL15BPC                                                                                                                           </v>
          </cell>
          <cell r="AD1753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3" t="str">
            <v xml:space="preserve"> </v>
          </cell>
          <cell r="AF1753" t="str">
            <v>NP5</v>
          </cell>
          <cell r="AG1753" t="str">
            <v xml:space="preserve">jahorn      </v>
          </cell>
          <cell r="AH1753">
            <v>4502273826</v>
          </cell>
          <cell r="AI1753">
            <v>10</v>
          </cell>
          <cell r="AJ1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3" t="str">
            <v xml:space="preserve">                  </v>
          </cell>
          <cell r="AL1753">
            <v>1000527524</v>
          </cell>
          <cell r="AM1753" t="str">
            <v>X</v>
          </cell>
          <cell r="AN1753" t="str">
            <v>X</v>
          </cell>
          <cell r="AR1753">
            <v>20211111</v>
          </cell>
        </row>
        <row r="1754">
          <cell r="E1754" t="str">
            <v>ARSL15BPC</v>
          </cell>
          <cell r="F1754">
            <v>310</v>
          </cell>
          <cell r="G1754">
            <v>1000081891</v>
          </cell>
          <cell r="H1754" t="str">
            <v xml:space="preserve">          </v>
          </cell>
          <cell r="I1754" t="str">
            <v xml:space="preserve">          </v>
          </cell>
          <cell r="J1754" t="str">
            <v xml:space="preserve">          </v>
          </cell>
          <cell r="K1754">
            <v>7685545</v>
          </cell>
          <cell r="L1754">
            <v>60</v>
          </cell>
          <cell r="M1754" t="str">
            <v xml:space="preserve">EA </v>
          </cell>
          <cell r="N1754">
            <v>20211204</v>
          </cell>
          <cell r="O1754" t="str">
            <v>CNE2</v>
          </cell>
          <cell r="P1754" t="str">
            <v>EN03</v>
          </cell>
          <cell r="Q1754">
            <v>6.23</v>
          </cell>
          <cell r="R1754">
            <v>1</v>
          </cell>
          <cell r="S1754" t="str">
            <v xml:space="preserve"> </v>
          </cell>
          <cell r="T1754" t="str">
            <v xml:space="preserve">USD  </v>
          </cell>
          <cell r="U1754" t="str">
            <v>K</v>
          </cell>
          <cell r="V1754" t="str">
            <v xml:space="preserve"> </v>
          </cell>
          <cell r="W1754" t="str">
            <v xml:space="preserve">          </v>
          </cell>
          <cell r="X1754">
            <v>0</v>
          </cell>
          <cell r="Y1754">
            <v>502720</v>
          </cell>
          <cell r="Z1754">
            <v>42470</v>
          </cell>
          <cell r="AA1754">
            <v>6656</v>
          </cell>
          <cell r="AB1754" t="str">
            <v xml:space="preserve">rvolkman    </v>
          </cell>
          <cell r="AC1754" t="str">
            <v xml:space="preserve">ARSL15BPC                                                                                                                           </v>
          </cell>
          <cell r="AD1754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4" t="str">
            <v xml:space="preserve"> </v>
          </cell>
          <cell r="AF1754" t="str">
            <v>NP5</v>
          </cell>
          <cell r="AG1754" t="str">
            <v xml:space="preserve">jahorn      </v>
          </cell>
          <cell r="AH1754">
            <v>4502273826</v>
          </cell>
          <cell r="AI1754">
            <v>20</v>
          </cell>
          <cell r="AJ1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4" t="str">
            <v xml:space="preserve">                  </v>
          </cell>
          <cell r="AL1754">
            <v>1000527524</v>
          </cell>
          <cell r="AM1754" t="str">
            <v>X</v>
          </cell>
          <cell r="AN1754" t="str">
            <v>X</v>
          </cell>
          <cell r="AR1754">
            <v>20211111</v>
          </cell>
        </row>
        <row r="1755">
          <cell r="E1755" t="str">
            <v>ARSL15BPF</v>
          </cell>
          <cell r="F1755">
            <v>310</v>
          </cell>
          <cell r="G1755">
            <v>1000081891</v>
          </cell>
          <cell r="H1755" t="str">
            <v xml:space="preserve">          </v>
          </cell>
          <cell r="I1755" t="str">
            <v xml:space="preserve">          </v>
          </cell>
          <cell r="J1755" t="str">
            <v xml:space="preserve">          </v>
          </cell>
          <cell r="K1755">
            <v>7685545</v>
          </cell>
          <cell r="L1755">
            <v>52</v>
          </cell>
          <cell r="M1755" t="str">
            <v xml:space="preserve">EA </v>
          </cell>
          <cell r="N1755">
            <v>20211204</v>
          </cell>
          <cell r="O1755" t="str">
            <v>CNE2</v>
          </cell>
          <cell r="P1755" t="str">
            <v>EN03</v>
          </cell>
          <cell r="Q1755">
            <v>89.32</v>
          </cell>
          <cell r="R1755">
            <v>1</v>
          </cell>
          <cell r="S1755" t="str">
            <v xml:space="preserve"> </v>
          </cell>
          <cell r="T1755" t="str">
            <v xml:space="preserve">USD  </v>
          </cell>
          <cell r="U1755" t="str">
            <v>K</v>
          </cell>
          <cell r="V1755" t="str">
            <v xml:space="preserve"> </v>
          </cell>
          <cell r="W1755" t="str">
            <v xml:space="preserve">          </v>
          </cell>
          <cell r="X1755">
            <v>0</v>
          </cell>
          <cell r="Y1755">
            <v>502720</v>
          </cell>
          <cell r="Z1755">
            <v>42470</v>
          </cell>
          <cell r="AA1755">
            <v>6656</v>
          </cell>
          <cell r="AB1755" t="str">
            <v xml:space="preserve">rvolkman    </v>
          </cell>
          <cell r="AC1755" t="str">
            <v xml:space="preserve">ARSL15BPF                                                                                                                           </v>
          </cell>
          <cell r="AD1755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5" t="str">
            <v xml:space="preserve"> </v>
          </cell>
          <cell r="AF1755" t="str">
            <v>NP5</v>
          </cell>
          <cell r="AG1755" t="str">
            <v xml:space="preserve">jahorn      </v>
          </cell>
          <cell r="AH1755">
            <v>4502273827</v>
          </cell>
          <cell r="AI1755">
            <v>10</v>
          </cell>
          <cell r="AJ1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5" t="str">
            <v xml:space="preserve">                  </v>
          </cell>
          <cell r="AL1755">
            <v>1000527524</v>
          </cell>
          <cell r="AM1755" t="str">
            <v>X</v>
          </cell>
          <cell r="AN1755" t="str">
            <v>X</v>
          </cell>
          <cell r="AR1755">
            <v>20211111</v>
          </cell>
        </row>
        <row r="1756">
          <cell r="E1756" t="str">
            <v>ARSL15BPF</v>
          </cell>
          <cell r="F1756">
            <v>310</v>
          </cell>
          <cell r="G1756">
            <v>1000081891</v>
          </cell>
          <cell r="H1756" t="str">
            <v xml:space="preserve">          </v>
          </cell>
          <cell r="I1756" t="str">
            <v xml:space="preserve">          </v>
          </cell>
          <cell r="J1756" t="str">
            <v xml:space="preserve">          </v>
          </cell>
          <cell r="K1756">
            <v>7685545</v>
          </cell>
          <cell r="L1756">
            <v>52</v>
          </cell>
          <cell r="M1756" t="str">
            <v xml:space="preserve">EA </v>
          </cell>
          <cell r="N1756">
            <v>20211204</v>
          </cell>
          <cell r="O1756" t="str">
            <v>CNE2</v>
          </cell>
          <cell r="P1756" t="str">
            <v>EN03</v>
          </cell>
          <cell r="Q1756">
            <v>6.23</v>
          </cell>
          <cell r="R1756">
            <v>1</v>
          </cell>
          <cell r="S1756" t="str">
            <v xml:space="preserve"> </v>
          </cell>
          <cell r="T1756" t="str">
            <v xml:space="preserve">USD  </v>
          </cell>
          <cell r="U1756" t="str">
            <v>K</v>
          </cell>
          <cell r="V1756" t="str">
            <v xml:space="preserve"> </v>
          </cell>
          <cell r="W1756" t="str">
            <v xml:space="preserve">          </v>
          </cell>
          <cell r="X1756">
            <v>0</v>
          </cell>
          <cell r="Y1756">
            <v>502720</v>
          </cell>
          <cell r="Z1756">
            <v>42470</v>
          </cell>
          <cell r="AA1756">
            <v>6656</v>
          </cell>
          <cell r="AB1756" t="str">
            <v xml:space="preserve">rvolkman    </v>
          </cell>
          <cell r="AC1756" t="str">
            <v xml:space="preserve">ARSL15BPF                                                                                                                           </v>
          </cell>
          <cell r="AD1756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6" t="str">
            <v xml:space="preserve"> </v>
          </cell>
          <cell r="AF1756" t="str">
            <v>NP5</v>
          </cell>
          <cell r="AG1756" t="str">
            <v xml:space="preserve">jahorn      </v>
          </cell>
          <cell r="AH1756">
            <v>4502273827</v>
          </cell>
          <cell r="AI1756">
            <v>20</v>
          </cell>
          <cell r="AJ1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6" t="str">
            <v xml:space="preserve">                  </v>
          </cell>
          <cell r="AL1756">
            <v>1000527524</v>
          </cell>
          <cell r="AM1756" t="str">
            <v>X</v>
          </cell>
          <cell r="AN1756" t="str">
            <v>X</v>
          </cell>
          <cell r="AR1756">
            <v>20211111</v>
          </cell>
        </row>
        <row r="1757">
          <cell r="E1757" t="str">
            <v>ARSL15BSC</v>
          </cell>
          <cell r="F1757">
            <v>310</v>
          </cell>
          <cell r="G1757">
            <v>1000081891</v>
          </cell>
          <cell r="H1757" t="str">
            <v xml:space="preserve">          </v>
          </cell>
          <cell r="I1757" t="str">
            <v xml:space="preserve">          </v>
          </cell>
          <cell r="J1757" t="str">
            <v xml:space="preserve">          </v>
          </cell>
          <cell r="K1757">
            <v>7685545</v>
          </cell>
          <cell r="L1757">
            <v>20</v>
          </cell>
          <cell r="M1757" t="str">
            <v xml:space="preserve">EA </v>
          </cell>
          <cell r="N1757">
            <v>20211204</v>
          </cell>
          <cell r="O1757" t="str">
            <v>CNE2</v>
          </cell>
          <cell r="P1757" t="str">
            <v>EN03</v>
          </cell>
          <cell r="Q1757">
            <v>90.84</v>
          </cell>
          <cell r="R1757">
            <v>1</v>
          </cell>
          <cell r="S1757" t="str">
            <v xml:space="preserve"> </v>
          </cell>
          <cell r="T1757" t="str">
            <v xml:space="preserve">USD  </v>
          </cell>
          <cell r="U1757" t="str">
            <v>K</v>
          </cell>
          <cell r="V1757" t="str">
            <v xml:space="preserve"> </v>
          </cell>
          <cell r="W1757" t="str">
            <v xml:space="preserve">          </v>
          </cell>
          <cell r="X1757">
            <v>0</v>
          </cell>
          <cell r="Y1757">
            <v>502720</v>
          </cell>
          <cell r="Z1757">
            <v>42470</v>
          </cell>
          <cell r="AA1757">
            <v>6656</v>
          </cell>
          <cell r="AB1757" t="str">
            <v xml:space="preserve">rvolkman    </v>
          </cell>
          <cell r="AC1757" t="str">
            <v xml:space="preserve">ARSL15BSC                                                                                                                           </v>
          </cell>
          <cell r="AD1757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7" t="str">
            <v xml:space="preserve"> </v>
          </cell>
          <cell r="AF1757" t="str">
            <v>NP5</v>
          </cell>
          <cell r="AG1757" t="str">
            <v xml:space="preserve">jahorn      </v>
          </cell>
          <cell r="AH1757">
            <v>4502273828</v>
          </cell>
          <cell r="AI1757">
            <v>10</v>
          </cell>
          <cell r="AJ1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7" t="str">
            <v xml:space="preserve">                  </v>
          </cell>
          <cell r="AL1757">
            <v>1000527524</v>
          </cell>
          <cell r="AM1757" t="str">
            <v>X</v>
          </cell>
          <cell r="AN1757" t="str">
            <v>X</v>
          </cell>
          <cell r="AR1757">
            <v>20211111</v>
          </cell>
        </row>
        <row r="1758">
          <cell r="E1758" t="str">
            <v>ARSL15BSC</v>
          </cell>
          <cell r="F1758">
            <v>310</v>
          </cell>
          <cell r="G1758">
            <v>1000081891</v>
          </cell>
          <cell r="H1758" t="str">
            <v xml:space="preserve">          </v>
          </cell>
          <cell r="I1758" t="str">
            <v xml:space="preserve">          </v>
          </cell>
          <cell r="J1758" t="str">
            <v xml:space="preserve">          </v>
          </cell>
          <cell r="K1758">
            <v>7685545</v>
          </cell>
          <cell r="L1758">
            <v>20</v>
          </cell>
          <cell r="M1758" t="str">
            <v xml:space="preserve">EA </v>
          </cell>
          <cell r="N1758">
            <v>20211204</v>
          </cell>
          <cell r="O1758" t="str">
            <v>CNE2</v>
          </cell>
          <cell r="P1758" t="str">
            <v>EN03</v>
          </cell>
          <cell r="Q1758">
            <v>6.23</v>
          </cell>
          <cell r="R1758">
            <v>1</v>
          </cell>
          <cell r="S1758" t="str">
            <v xml:space="preserve"> </v>
          </cell>
          <cell r="T1758" t="str">
            <v xml:space="preserve">USD  </v>
          </cell>
          <cell r="U1758" t="str">
            <v>K</v>
          </cell>
          <cell r="V1758" t="str">
            <v xml:space="preserve"> </v>
          </cell>
          <cell r="W1758" t="str">
            <v xml:space="preserve">          </v>
          </cell>
          <cell r="X1758">
            <v>0</v>
          </cell>
          <cell r="Y1758">
            <v>502720</v>
          </cell>
          <cell r="Z1758">
            <v>42470</v>
          </cell>
          <cell r="AA1758">
            <v>6656</v>
          </cell>
          <cell r="AB1758" t="str">
            <v xml:space="preserve">rvolkman    </v>
          </cell>
          <cell r="AC1758" t="str">
            <v xml:space="preserve">ARSL15BSC                                                                                                                           </v>
          </cell>
          <cell r="AD1758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8" t="str">
            <v xml:space="preserve"> </v>
          </cell>
          <cell r="AF1758" t="str">
            <v>NP5</v>
          </cell>
          <cell r="AG1758" t="str">
            <v xml:space="preserve">jahorn      </v>
          </cell>
          <cell r="AH1758">
            <v>4502273828</v>
          </cell>
          <cell r="AI1758">
            <v>20</v>
          </cell>
          <cell r="AJ1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8" t="str">
            <v xml:space="preserve">                  </v>
          </cell>
          <cell r="AL1758">
            <v>1000527524</v>
          </cell>
          <cell r="AM1758" t="str">
            <v>X</v>
          </cell>
          <cell r="AN1758" t="str">
            <v>X</v>
          </cell>
          <cell r="AR1758">
            <v>20211111</v>
          </cell>
        </row>
        <row r="1759">
          <cell r="E1759" t="str">
            <v>ARSL15BSF</v>
          </cell>
          <cell r="F1759">
            <v>310</v>
          </cell>
          <cell r="G1759">
            <v>1000081891</v>
          </cell>
          <cell r="H1759" t="str">
            <v xml:space="preserve">          </v>
          </cell>
          <cell r="I1759" t="str">
            <v xml:space="preserve">          </v>
          </cell>
          <cell r="J1759" t="str">
            <v xml:space="preserve">          </v>
          </cell>
          <cell r="K1759">
            <v>7685545</v>
          </cell>
          <cell r="L1759">
            <v>52</v>
          </cell>
          <cell r="M1759" t="str">
            <v xml:space="preserve">EA </v>
          </cell>
          <cell r="N1759">
            <v>20211204</v>
          </cell>
          <cell r="O1759" t="str">
            <v>CNE2</v>
          </cell>
          <cell r="P1759" t="str">
            <v>EN03</v>
          </cell>
          <cell r="Q1759">
            <v>90.84</v>
          </cell>
          <cell r="R1759">
            <v>1</v>
          </cell>
          <cell r="S1759" t="str">
            <v xml:space="preserve"> </v>
          </cell>
          <cell r="T1759" t="str">
            <v xml:space="preserve">USD  </v>
          </cell>
          <cell r="U1759" t="str">
            <v>K</v>
          </cell>
          <cell r="V1759" t="str">
            <v xml:space="preserve"> </v>
          </cell>
          <cell r="W1759" t="str">
            <v xml:space="preserve">          </v>
          </cell>
          <cell r="X1759">
            <v>0</v>
          </cell>
          <cell r="Y1759">
            <v>502720</v>
          </cell>
          <cell r="Z1759">
            <v>42470</v>
          </cell>
          <cell r="AA1759">
            <v>6656</v>
          </cell>
          <cell r="AB1759" t="str">
            <v xml:space="preserve">rvolkman    </v>
          </cell>
          <cell r="AC1759" t="str">
            <v xml:space="preserve">ARSL15BSF                                                                                                                           </v>
          </cell>
          <cell r="AD1759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9" t="str">
            <v xml:space="preserve"> </v>
          </cell>
          <cell r="AF1759" t="str">
            <v>NP5</v>
          </cell>
          <cell r="AG1759" t="str">
            <v xml:space="preserve">jahorn      </v>
          </cell>
          <cell r="AH1759">
            <v>4502273829</v>
          </cell>
          <cell r="AI1759">
            <v>10</v>
          </cell>
          <cell r="AJ1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9" t="str">
            <v xml:space="preserve">                  </v>
          </cell>
          <cell r="AL1759">
            <v>1000527524</v>
          </cell>
          <cell r="AM1759" t="str">
            <v>X</v>
          </cell>
          <cell r="AN1759" t="str">
            <v>X</v>
          </cell>
          <cell r="AR1759">
            <v>20211111</v>
          </cell>
        </row>
        <row r="1760">
          <cell r="E1760" t="str">
            <v>ARSL15BSF</v>
          </cell>
          <cell r="F1760">
            <v>310</v>
          </cell>
          <cell r="G1760">
            <v>1000081891</v>
          </cell>
          <cell r="H1760" t="str">
            <v xml:space="preserve">          </v>
          </cell>
          <cell r="I1760" t="str">
            <v xml:space="preserve">          </v>
          </cell>
          <cell r="J1760" t="str">
            <v xml:space="preserve">          </v>
          </cell>
          <cell r="K1760">
            <v>7685545</v>
          </cell>
          <cell r="L1760">
            <v>52</v>
          </cell>
          <cell r="M1760" t="str">
            <v xml:space="preserve">EA </v>
          </cell>
          <cell r="N1760">
            <v>20211204</v>
          </cell>
          <cell r="O1760" t="str">
            <v>CNE2</v>
          </cell>
          <cell r="P1760" t="str">
            <v>EN03</v>
          </cell>
          <cell r="Q1760">
            <v>6.23</v>
          </cell>
          <cell r="R1760">
            <v>1</v>
          </cell>
          <cell r="S1760" t="str">
            <v xml:space="preserve"> </v>
          </cell>
          <cell r="T1760" t="str">
            <v xml:space="preserve">USD  </v>
          </cell>
          <cell r="U1760" t="str">
            <v>K</v>
          </cell>
          <cell r="V1760" t="str">
            <v xml:space="preserve"> </v>
          </cell>
          <cell r="W1760" t="str">
            <v xml:space="preserve">          </v>
          </cell>
          <cell r="X1760">
            <v>0</v>
          </cell>
          <cell r="Y1760">
            <v>502720</v>
          </cell>
          <cell r="Z1760">
            <v>42470</v>
          </cell>
          <cell r="AA1760">
            <v>6656</v>
          </cell>
          <cell r="AB1760" t="str">
            <v xml:space="preserve">rvolkman    </v>
          </cell>
          <cell r="AC1760" t="str">
            <v xml:space="preserve">ARSL15BSF                                                                                                                           </v>
          </cell>
          <cell r="AD1760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0" t="str">
            <v xml:space="preserve"> </v>
          </cell>
          <cell r="AF1760" t="str">
            <v>NP5</v>
          </cell>
          <cell r="AG1760" t="str">
            <v xml:space="preserve">jahorn      </v>
          </cell>
          <cell r="AH1760">
            <v>4502273829</v>
          </cell>
          <cell r="AI1760">
            <v>20</v>
          </cell>
          <cell r="AJ1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0" t="str">
            <v xml:space="preserve">                  </v>
          </cell>
          <cell r="AL1760">
            <v>1000527524</v>
          </cell>
          <cell r="AM1760" t="str">
            <v>X</v>
          </cell>
          <cell r="AN1760" t="str">
            <v>X</v>
          </cell>
          <cell r="AR1760">
            <v>20211111</v>
          </cell>
        </row>
        <row r="1761">
          <cell r="E1761" t="str">
            <v>ARSE8BPC</v>
          </cell>
          <cell r="F1761">
            <v>310</v>
          </cell>
          <cell r="G1761">
            <v>1000081891</v>
          </cell>
          <cell r="H1761" t="str">
            <v xml:space="preserve">          </v>
          </cell>
          <cell r="I1761" t="str">
            <v xml:space="preserve">          </v>
          </cell>
          <cell r="J1761" t="str">
            <v xml:space="preserve">          </v>
          </cell>
          <cell r="K1761">
            <v>7685545</v>
          </cell>
          <cell r="L1761">
            <v>48</v>
          </cell>
          <cell r="M1761" t="str">
            <v xml:space="preserve">EA </v>
          </cell>
          <cell r="N1761">
            <v>20211204</v>
          </cell>
          <cell r="O1761" t="str">
            <v>CNE2</v>
          </cell>
          <cell r="P1761" t="str">
            <v>EN03</v>
          </cell>
          <cell r="Q1761">
            <v>50.16</v>
          </cell>
          <cell r="R1761">
            <v>1</v>
          </cell>
          <cell r="S1761" t="str">
            <v xml:space="preserve"> </v>
          </cell>
          <cell r="T1761" t="str">
            <v xml:space="preserve">USD  </v>
          </cell>
          <cell r="U1761" t="str">
            <v>K</v>
          </cell>
          <cell r="V1761" t="str">
            <v xml:space="preserve"> </v>
          </cell>
          <cell r="W1761" t="str">
            <v xml:space="preserve">          </v>
          </cell>
          <cell r="X1761">
            <v>0</v>
          </cell>
          <cell r="Y1761">
            <v>502720</v>
          </cell>
          <cell r="Z1761">
            <v>42470</v>
          </cell>
          <cell r="AA1761">
            <v>6656</v>
          </cell>
          <cell r="AB1761" t="str">
            <v xml:space="preserve">rvolkman    </v>
          </cell>
          <cell r="AC1761" t="str">
            <v xml:space="preserve">ARSE8BPC                                                                                                                            </v>
          </cell>
          <cell r="AD1761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1" t="str">
            <v xml:space="preserve"> </v>
          </cell>
          <cell r="AF1761" t="str">
            <v>NP5</v>
          </cell>
          <cell r="AG1761" t="str">
            <v xml:space="preserve">rjpitkin    </v>
          </cell>
          <cell r="AH1761">
            <v>4502273830</v>
          </cell>
          <cell r="AI1761">
            <v>10</v>
          </cell>
          <cell r="AJ1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1" t="str">
            <v xml:space="preserve">                  </v>
          </cell>
          <cell r="AL1761">
            <v>1000527522</v>
          </cell>
          <cell r="AM1761" t="str">
            <v>X</v>
          </cell>
          <cell r="AN1761" t="str">
            <v>X</v>
          </cell>
          <cell r="AR1761">
            <v>20211111</v>
          </cell>
        </row>
        <row r="1762">
          <cell r="E1762" t="str">
            <v>ARSE8BPC</v>
          </cell>
          <cell r="F1762">
            <v>310</v>
          </cell>
          <cell r="G1762">
            <v>1000081891</v>
          </cell>
          <cell r="H1762" t="str">
            <v xml:space="preserve">          </v>
          </cell>
          <cell r="I1762" t="str">
            <v xml:space="preserve">          </v>
          </cell>
          <cell r="J1762" t="str">
            <v xml:space="preserve">          </v>
          </cell>
          <cell r="K1762">
            <v>7685545</v>
          </cell>
          <cell r="L1762">
            <v>48</v>
          </cell>
          <cell r="M1762" t="str">
            <v xml:space="preserve">EA </v>
          </cell>
          <cell r="N1762">
            <v>20211204</v>
          </cell>
          <cell r="O1762" t="str">
            <v>CNE2</v>
          </cell>
          <cell r="P1762" t="str">
            <v>EN03</v>
          </cell>
          <cell r="Q1762">
            <v>9.1199999999999992</v>
          </cell>
          <cell r="R1762">
            <v>1</v>
          </cell>
          <cell r="S1762" t="str">
            <v xml:space="preserve"> </v>
          </cell>
          <cell r="T1762" t="str">
            <v xml:space="preserve">USD  </v>
          </cell>
          <cell r="U1762" t="str">
            <v>K</v>
          </cell>
          <cell r="V1762" t="str">
            <v xml:space="preserve"> </v>
          </cell>
          <cell r="W1762" t="str">
            <v xml:space="preserve">          </v>
          </cell>
          <cell r="X1762">
            <v>0</v>
          </cell>
          <cell r="Y1762">
            <v>502720</v>
          </cell>
          <cell r="Z1762">
            <v>42470</v>
          </cell>
          <cell r="AA1762">
            <v>6656</v>
          </cell>
          <cell r="AB1762" t="str">
            <v xml:space="preserve">rvolkman    </v>
          </cell>
          <cell r="AC1762" t="str">
            <v xml:space="preserve">ARSE8BPC                                                                                                                            </v>
          </cell>
          <cell r="AD1762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2" t="str">
            <v xml:space="preserve"> </v>
          </cell>
          <cell r="AF1762" t="str">
            <v>NP5</v>
          </cell>
          <cell r="AG1762" t="str">
            <v xml:space="preserve">rjpitkin    </v>
          </cell>
          <cell r="AH1762">
            <v>4502273830</v>
          </cell>
          <cell r="AI1762">
            <v>20</v>
          </cell>
          <cell r="AJ1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2" t="str">
            <v xml:space="preserve">                  </v>
          </cell>
          <cell r="AL1762">
            <v>1000527522</v>
          </cell>
          <cell r="AM1762" t="str">
            <v>X</v>
          </cell>
          <cell r="AN1762" t="str">
            <v>X</v>
          </cell>
          <cell r="AR1762">
            <v>20211111</v>
          </cell>
        </row>
        <row r="1763">
          <cell r="E1763" t="str">
            <v>ARSE8BPF</v>
          </cell>
          <cell r="F1763">
            <v>310</v>
          </cell>
          <cell r="G1763">
            <v>1000081891</v>
          </cell>
          <cell r="H1763" t="str">
            <v xml:space="preserve">          </v>
          </cell>
          <cell r="I1763" t="str">
            <v xml:space="preserve">          </v>
          </cell>
          <cell r="J1763" t="str">
            <v xml:space="preserve">          </v>
          </cell>
          <cell r="K1763">
            <v>7685545</v>
          </cell>
          <cell r="L1763">
            <v>32</v>
          </cell>
          <cell r="M1763" t="str">
            <v xml:space="preserve">EA </v>
          </cell>
          <cell r="N1763">
            <v>20211204</v>
          </cell>
          <cell r="O1763" t="str">
            <v>CNE2</v>
          </cell>
          <cell r="P1763" t="str">
            <v>EN03</v>
          </cell>
          <cell r="Q1763">
            <v>50.16</v>
          </cell>
          <cell r="R1763">
            <v>1</v>
          </cell>
          <cell r="S1763" t="str">
            <v xml:space="preserve"> </v>
          </cell>
          <cell r="T1763" t="str">
            <v xml:space="preserve">USD  </v>
          </cell>
          <cell r="U1763" t="str">
            <v>K</v>
          </cell>
          <cell r="V1763" t="str">
            <v xml:space="preserve"> </v>
          </cell>
          <cell r="W1763" t="str">
            <v xml:space="preserve">          </v>
          </cell>
          <cell r="X1763">
            <v>0</v>
          </cell>
          <cell r="Y1763">
            <v>502720</v>
          </cell>
          <cell r="Z1763">
            <v>42470</v>
          </cell>
          <cell r="AA1763">
            <v>6656</v>
          </cell>
          <cell r="AB1763" t="str">
            <v xml:space="preserve">rvolkman    </v>
          </cell>
          <cell r="AC1763" t="str">
            <v xml:space="preserve">ARSE8BPF                                                                                                                            </v>
          </cell>
          <cell r="AD1763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3" t="str">
            <v xml:space="preserve"> </v>
          </cell>
          <cell r="AF1763" t="str">
            <v>NP5</v>
          </cell>
          <cell r="AG1763" t="str">
            <v xml:space="preserve">rjpitkin    </v>
          </cell>
          <cell r="AH1763">
            <v>4502273831</v>
          </cell>
          <cell r="AI1763">
            <v>10</v>
          </cell>
          <cell r="AJ1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3" t="str">
            <v xml:space="preserve">                  </v>
          </cell>
          <cell r="AL1763">
            <v>1000527522</v>
          </cell>
          <cell r="AM1763" t="str">
            <v>X</v>
          </cell>
          <cell r="AN1763" t="str">
            <v>X</v>
          </cell>
          <cell r="AR1763">
            <v>20211111</v>
          </cell>
        </row>
        <row r="1764">
          <cell r="E1764" t="str">
            <v>ARSE8BPF</v>
          </cell>
          <cell r="F1764">
            <v>310</v>
          </cell>
          <cell r="G1764">
            <v>1000081891</v>
          </cell>
          <cell r="H1764" t="str">
            <v xml:space="preserve">          </v>
          </cell>
          <cell r="I1764" t="str">
            <v xml:space="preserve">          </v>
          </cell>
          <cell r="J1764" t="str">
            <v xml:space="preserve">          </v>
          </cell>
          <cell r="K1764">
            <v>7685545</v>
          </cell>
          <cell r="L1764">
            <v>32</v>
          </cell>
          <cell r="M1764" t="str">
            <v xml:space="preserve">EA </v>
          </cell>
          <cell r="N1764">
            <v>20211204</v>
          </cell>
          <cell r="O1764" t="str">
            <v>CNE2</v>
          </cell>
          <cell r="P1764" t="str">
            <v>EN03</v>
          </cell>
          <cell r="Q1764">
            <v>9.1199999999999992</v>
          </cell>
          <cell r="R1764">
            <v>1</v>
          </cell>
          <cell r="S1764" t="str">
            <v xml:space="preserve"> </v>
          </cell>
          <cell r="T1764" t="str">
            <v xml:space="preserve">USD  </v>
          </cell>
          <cell r="U1764" t="str">
            <v>K</v>
          </cell>
          <cell r="V1764" t="str">
            <v xml:space="preserve"> </v>
          </cell>
          <cell r="W1764" t="str">
            <v xml:space="preserve">          </v>
          </cell>
          <cell r="X1764">
            <v>0</v>
          </cell>
          <cell r="Y1764">
            <v>502720</v>
          </cell>
          <cell r="Z1764">
            <v>42470</v>
          </cell>
          <cell r="AA1764">
            <v>6656</v>
          </cell>
          <cell r="AB1764" t="str">
            <v xml:space="preserve">rvolkman    </v>
          </cell>
          <cell r="AC1764" t="str">
            <v xml:space="preserve">ARSE8BPF                                                                                                                            </v>
          </cell>
          <cell r="AD1764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4" t="str">
            <v xml:space="preserve"> </v>
          </cell>
          <cell r="AF1764" t="str">
            <v>NP5</v>
          </cell>
          <cell r="AG1764" t="str">
            <v xml:space="preserve">rjpitkin    </v>
          </cell>
          <cell r="AH1764">
            <v>4502273831</v>
          </cell>
          <cell r="AI1764">
            <v>20</v>
          </cell>
          <cell r="AJ1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4" t="str">
            <v xml:space="preserve">                  </v>
          </cell>
          <cell r="AL1764">
            <v>1000527522</v>
          </cell>
          <cell r="AM1764" t="str">
            <v>X</v>
          </cell>
          <cell r="AN1764" t="str">
            <v>X</v>
          </cell>
          <cell r="AR1764">
            <v>20211111</v>
          </cell>
        </row>
        <row r="1765">
          <cell r="E1765" t="str">
            <v>ARSE8BSC</v>
          </cell>
          <cell r="F1765">
            <v>310</v>
          </cell>
          <cell r="G1765">
            <v>1000081891</v>
          </cell>
          <cell r="H1765" t="str">
            <v xml:space="preserve">          </v>
          </cell>
          <cell r="I1765" t="str">
            <v xml:space="preserve">          </v>
          </cell>
          <cell r="J1765" t="str">
            <v xml:space="preserve">          </v>
          </cell>
          <cell r="K1765">
            <v>7685545</v>
          </cell>
          <cell r="L1765">
            <v>24</v>
          </cell>
          <cell r="M1765" t="str">
            <v xml:space="preserve">EA </v>
          </cell>
          <cell r="N1765">
            <v>20211204</v>
          </cell>
          <cell r="O1765" t="str">
            <v>CNE2</v>
          </cell>
          <cell r="P1765" t="str">
            <v>EN03</v>
          </cell>
          <cell r="Q1765">
            <v>9.1199999999999992</v>
          </cell>
          <cell r="R1765">
            <v>1</v>
          </cell>
          <cell r="S1765" t="str">
            <v xml:space="preserve"> </v>
          </cell>
          <cell r="T1765" t="str">
            <v xml:space="preserve">USD  </v>
          </cell>
          <cell r="U1765" t="str">
            <v>K</v>
          </cell>
          <cell r="V1765" t="str">
            <v xml:space="preserve"> </v>
          </cell>
          <cell r="W1765" t="str">
            <v xml:space="preserve">          </v>
          </cell>
          <cell r="X1765">
            <v>0</v>
          </cell>
          <cell r="Y1765">
            <v>502720</v>
          </cell>
          <cell r="Z1765">
            <v>42470</v>
          </cell>
          <cell r="AA1765">
            <v>6656</v>
          </cell>
          <cell r="AB1765" t="str">
            <v xml:space="preserve">rvolkman    </v>
          </cell>
          <cell r="AC1765" t="str">
            <v xml:space="preserve">ARSE8BSC                                                                                                                            </v>
          </cell>
          <cell r="AD1765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5" t="str">
            <v xml:space="preserve"> </v>
          </cell>
          <cell r="AF1765" t="str">
            <v>NP5</v>
          </cell>
          <cell r="AG1765" t="str">
            <v xml:space="preserve">rjpitkin    </v>
          </cell>
          <cell r="AH1765">
            <v>4502273832</v>
          </cell>
          <cell r="AI1765">
            <v>20</v>
          </cell>
          <cell r="AJ1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5" t="str">
            <v xml:space="preserve">                  </v>
          </cell>
          <cell r="AL1765">
            <v>1000527522</v>
          </cell>
          <cell r="AM1765" t="str">
            <v>X</v>
          </cell>
          <cell r="AN1765" t="str">
            <v>X</v>
          </cell>
          <cell r="AR1765">
            <v>20211111</v>
          </cell>
        </row>
        <row r="1766">
          <cell r="E1766" t="str">
            <v>ARSE8BSC</v>
          </cell>
          <cell r="F1766">
            <v>310</v>
          </cell>
          <cell r="G1766">
            <v>1000081891</v>
          </cell>
          <cell r="H1766" t="str">
            <v xml:space="preserve">          </v>
          </cell>
          <cell r="I1766" t="str">
            <v xml:space="preserve">          </v>
          </cell>
          <cell r="J1766" t="str">
            <v xml:space="preserve">          </v>
          </cell>
          <cell r="K1766">
            <v>7685545</v>
          </cell>
          <cell r="L1766">
            <v>24</v>
          </cell>
          <cell r="M1766" t="str">
            <v xml:space="preserve">EA </v>
          </cell>
          <cell r="N1766">
            <v>20211204</v>
          </cell>
          <cell r="O1766" t="str">
            <v>CNE2</v>
          </cell>
          <cell r="P1766" t="str">
            <v>EN03</v>
          </cell>
          <cell r="Q1766">
            <v>51.67</v>
          </cell>
          <cell r="R1766">
            <v>1</v>
          </cell>
          <cell r="S1766" t="str">
            <v xml:space="preserve"> </v>
          </cell>
          <cell r="T1766" t="str">
            <v xml:space="preserve">USD  </v>
          </cell>
          <cell r="U1766" t="str">
            <v>K</v>
          </cell>
          <cell r="V1766" t="str">
            <v xml:space="preserve"> </v>
          </cell>
          <cell r="W1766" t="str">
            <v xml:space="preserve">          </v>
          </cell>
          <cell r="X1766">
            <v>0</v>
          </cell>
          <cell r="Y1766">
            <v>502720</v>
          </cell>
          <cell r="Z1766">
            <v>42470</v>
          </cell>
          <cell r="AA1766">
            <v>6656</v>
          </cell>
          <cell r="AB1766" t="str">
            <v xml:space="preserve">rvolkman    </v>
          </cell>
          <cell r="AC1766" t="str">
            <v xml:space="preserve">ARSE8BSC                                                                                                                            </v>
          </cell>
          <cell r="AD1766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6" t="str">
            <v xml:space="preserve"> </v>
          </cell>
          <cell r="AF1766" t="str">
            <v>NP5</v>
          </cell>
          <cell r="AG1766" t="str">
            <v xml:space="preserve">rjpitkin    </v>
          </cell>
          <cell r="AH1766">
            <v>4502273832</v>
          </cell>
          <cell r="AI1766">
            <v>10</v>
          </cell>
          <cell r="AJ1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6" t="str">
            <v xml:space="preserve">                  </v>
          </cell>
          <cell r="AL1766">
            <v>1000527522</v>
          </cell>
          <cell r="AM1766" t="str">
            <v>X</v>
          </cell>
          <cell r="AN1766" t="str">
            <v>X</v>
          </cell>
          <cell r="AR1766">
            <v>20211111</v>
          </cell>
        </row>
        <row r="1767">
          <cell r="E1767" t="str">
            <v>ARSE8BSF</v>
          </cell>
          <cell r="F1767">
            <v>310</v>
          </cell>
          <cell r="G1767">
            <v>1000081891</v>
          </cell>
          <cell r="H1767" t="str">
            <v xml:space="preserve">          </v>
          </cell>
          <cell r="I1767" t="str">
            <v xml:space="preserve">          </v>
          </cell>
          <cell r="J1767" t="str">
            <v xml:space="preserve">          </v>
          </cell>
          <cell r="K1767">
            <v>7685545</v>
          </cell>
          <cell r="L1767">
            <v>32</v>
          </cell>
          <cell r="M1767" t="str">
            <v xml:space="preserve">EA </v>
          </cell>
          <cell r="N1767">
            <v>20211204</v>
          </cell>
          <cell r="O1767" t="str">
            <v>CNE2</v>
          </cell>
          <cell r="P1767" t="str">
            <v>EN03</v>
          </cell>
          <cell r="Q1767">
            <v>9.1199999999999992</v>
          </cell>
          <cell r="R1767">
            <v>1</v>
          </cell>
          <cell r="S1767" t="str">
            <v xml:space="preserve"> </v>
          </cell>
          <cell r="T1767" t="str">
            <v xml:space="preserve">USD  </v>
          </cell>
          <cell r="U1767" t="str">
            <v>K</v>
          </cell>
          <cell r="V1767" t="str">
            <v xml:space="preserve"> </v>
          </cell>
          <cell r="W1767" t="str">
            <v xml:space="preserve">          </v>
          </cell>
          <cell r="X1767">
            <v>0</v>
          </cell>
          <cell r="Y1767">
            <v>502720</v>
          </cell>
          <cell r="Z1767">
            <v>42470</v>
          </cell>
          <cell r="AA1767">
            <v>6656</v>
          </cell>
          <cell r="AB1767" t="str">
            <v xml:space="preserve">rvolkman    </v>
          </cell>
          <cell r="AC1767" t="str">
            <v xml:space="preserve">ARSE8BSF                                                                                                                            </v>
          </cell>
          <cell r="AD1767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7" t="str">
            <v xml:space="preserve"> </v>
          </cell>
          <cell r="AF1767" t="str">
            <v>NP5</v>
          </cell>
          <cell r="AG1767" t="str">
            <v xml:space="preserve">rjpitkin    </v>
          </cell>
          <cell r="AH1767">
            <v>4502273833</v>
          </cell>
          <cell r="AI1767">
            <v>20</v>
          </cell>
          <cell r="AJ1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7" t="str">
            <v xml:space="preserve">                  </v>
          </cell>
          <cell r="AL1767">
            <v>1000527522</v>
          </cell>
          <cell r="AM1767" t="str">
            <v>X</v>
          </cell>
          <cell r="AN1767" t="str">
            <v>X</v>
          </cell>
          <cell r="AR1767">
            <v>20211111</v>
          </cell>
        </row>
        <row r="1768">
          <cell r="E1768" t="str">
            <v>ARSE8BSF</v>
          </cell>
          <cell r="F1768">
            <v>310</v>
          </cell>
          <cell r="G1768">
            <v>1000081891</v>
          </cell>
          <cell r="H1768" t="str">
            <v xml:space="preserve">          </v>
          </cell>
          <cell r="I1768" t="str">
            <v xml:space="preserve">          </v>
          </cell>
          <cell r="J1768" t="str">
            <v xml:space="preserve">          </v>
          </cell>
          <cell r="K1768">
            <v>7685545</v>
          </cell>
          <cell r="L1768">
            <v>32</v>
          </cell>
          <cell r="M1768" t="str">
            <v xml:space="preserve">EA </v>
          </cell>
          <cell r="N1768">
            <v>20211204</v>
          </cell>
          <cell r="O1768" t="str">
            <v>CNE2</v>
          </cell>
          <cell r="P1768" t="str">
            <v>EN03</v>
          </cell>
          <cell r="Q1768">
            <v>51.67</v>
          </cell>
          <cell r="R1768">
            <v>1</v>
          </cell>
          <cell r="S1768" t="str">
            <v xml:space="preserve"> </v>
          </cell>
          <cell r="T1768" t="str">
            <v xml:space="preserve">USD  </v>
          </cell>
          <cell r="U1768" t="str">
            <v>K</v>
          </cell>
          <cell r="V1768" t="str">
            <v xml:space="preserve"> </v>
          </cell>
          <cell r="W1768" t="str">
            <v xml:space="preserve">          </v>
          </cell>
          <cell r="X1768">
            <v>0</v>
          </cell>
          <cell r="Y1768">
            <v>502720</v>
          </cell>
          <cell r="Z1768">
            <v>42470</v>
          </cell>
          <cell r="AA1768">
            <v>6656</v>
          </cell>
          <cell r="AB1768" t="str">
            <v xml:space="preserve">rvolkman    </v>
          </cell>
          <cell r="AC1768" t="str">
            <v xml:space="preserve">ARSE8BSF                                                                                                                            </v>
          </cell>
          <cell r="AD1768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8" t="str">
            <v xml:space="preserve"> </v>
          </cell>
          <cell r="AF1768" t="str">
            <v>NP5</v>
          </cell>
          <cell r="AG1768" t="str">
            <v xml:space="preserve">rjpitkin    </v>
          </cell>
          <cell r="AH1768">
            <v>4502273833</v>
          </cell>
          <cell r="AI1768">
            <v>10</v>
          </cell>
          <cell r="AJ1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8" t="str">
            <v xml:space="preserve">                  </v>
          </cell>
          <cell r="AL1768">
            <v>1000527522</v>
          </cell>
          <cell r="AM1768" t="str">
            <v>X</v>
          </cell>
          <cell r="AN1768" t="str">
            <v>X</v>
          </cell>
          <cell r="AR1768">
            <v>20211111</v>
          </cell>
        </row>
        <row r="1769">
          <cell r="E1769" t="str">
            <v>ARSE4BPC</v>
          </cell>
          <cell r="F1769">
            <v>310</v>
          </cell>
          <cell r="G1769">
            <v>1000081891</v>
          </cell>
          <cell r="H1769" t="str">
            <v xml:space="preserve">          </v>
          </cell>
          <cell r="I1769" t="str">
            <v xml:space="preserve">          </v>
          </cell>
          <cell r="J1769" t="str">
            <v xml:space="preserve">          </v>
          </cell>
          <cell r="K1769">
            <v>7685545</v>
          </cell>
          <cell r="L1769">
            <v>40</v>
          </cell>
          <cell r="M1769" t="str">
            <v xml:space="preserve">EA </v>
          </cell>
          <cell r="N1769">
            <v>20211204</v>
          </cell>
          <cell r="O1769" t="str">
            <v>CNE2</v>
          </cell>
          <cell r="P1769" t="str">
            <v>EN03</v>
          </cell>
          <cell r="Q1769">
            <v>9.1199999999999992</v>
          </cell>
          <cell r="R1769">
            <v>1</v>
          </cell>
          <cell r="S1769" t="str">
            <v xml:space="preserve"> </v>
          </cell>
          <cell r="T1769" t="str">
            <v xml:space="preserve">USD  </v>
          </cell>
          <cell r="U1769" t="str">
            <v>K</v>
          </cell>
          <cell r="V1769" t="str">
            <v xml:space="preserve"> </v>
          </cell>
          <cell r="W1769" t="str">
            <v xml:space="preserve">          </v>
          </cell>
          <cell r="X1769">
            <v>0</v>
          </cell>
          <cell r="Y1769">
            <v>502720</v>
          </cell>
          <cell r="Z1769">
            <v>42470</v>
          </cell>
          <cell r="AA1769">
            <v>6656</v>
          </cell>
          <cell r="AB1769" t="str">
            <v xml:space="preserve">rvolkman    </v>
          </cell>
          <cell r="AC1769" t="str">
            <v xml:space="preserve">ARSE4BPC                                                                                                                            </v>
          </cell>
          <cell r="AD1769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9" t="str">
            <v xml:space="preserve"> </v>
          </cell>
          <cell r="AF1769" t="str">
            <v>NP5</v>
          </cell>
          <cell r="AG1769" t="str">
            <v xml:space="preserve">rjpitkin    </v>
          </cell>
          <cell r="AH1769">
            <v>4502273834</v>
          </cell>
          <cell r="AI1769">
            <v>20</v>
          </cell>
          <cell r="AJ1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9" t="str">
            <v xml:space="preserve">                  </v>
          </cell>
          <cell r="AL1769">
            <v>1000527522</v>
          </cell>
          <cell r="AM1769" t="str">
            <v>X</v>
          </cell>
          <cell r="AN1769" t="str">
            <v>X</v>
          </cell>
          <cell r="AR1769">
            <v>20211111</v>
          </cell>
        </row>
        <row r="1770">
          <cell r="E1770" t="str">
            <v>ARSE4BPC</v>
          </cell>
          <cell r="F1770">
            <v>310</v>
          </cell>
          <cell r="G1770">
            <v>1000081891</v>
          </cell>
          <cell r="H1770" t="str">
            <v xml:space="preserve">          </v>
          </cell>
          <cell r="I1770" t="str">
            <v xml:space="preserve">          </v>
          </cell>
          <cell r="J1770" t="str">
            <v xml:space="preserve">          </v>
          </cell>
          <cell r="K1770">
            <v>7685545</v>
          </cell>
          <cell r="L1770">
            <v>40</v>
          </cell>
          <cell r="M1770" t="str">
            <v xml:space="preserve">EA </v>
          </cell>
          <cell r="N1770">
            <v>20211204</v>
          </cell>
          <cell r="O1770" t="str">
            <v>CNE2</v>
          </cell>
          <cell r="P1770" t="str">
            <v>EN03</v>
          </cell>
          <cell r="Q1770">
            <v>49.94</v>
          </cell>
          <cell r="R1770">
            <v>1</v>
          </cell>
          <cell r="S1770" t="str">
            <v xml:space="preserve"> </v>
          </cell>
          <cell r="T1770" t="str">
            <v xml:space="preserve">USD  </v>
          </cell>
          <cell r="U1770" t="str">
            <v>K</v>
          </cell>
          <cell r="V1770" t="str">
            <v xml:space="preserve"> </v>
          </cell>
          <cell r="W1770" t="str">
            <v xml:space="preserve">          </v>
          </cell>
          <cell r="X1770">
            <v>0</v>
          </cell>
          <cell r="Y1770">
            <v>502720</v>
          </cell>
          <cell r="Z1770">
            <v>42470</v>
          </cell>
          <cell r="AA1770">
            <v>6656</v>
          </cell>
          <cell r="AB1770" t="str">
            <v xml:space="preserve">rvolkman    </v>
          </cell>
          <cell r="AC1770" t="str">
            <v xml:space="preserve">ARSE4BPC                                                                                                                            </v>
          </cell>
          <cell r="AD1770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0" t="str">
            <v xml:space="preserve"> </v>
          </cell>
          <cell r="AF1770" t="str">
            <v>NP5</v>
          </cell>
          <cell r="AG1770" t="str">
            <v xml:space="preserve">rjpitkin    </v>
          </cell>
          <cell r="AH1770">
            <v>4502273834</v>
          </cell>
          <cell r="AI1770">
            <v>10</v>
          </cell>
          <cell r="AJ1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0" t="str">
            <v xml:space="preserve">                  </v>
          </cell>
          <cell r="AL1770">
            <v>1000527522</v>
          </cell>
          <cell r="AM1770" t="str">
            <v>X</v>
          </cell>
          <cell r="AN1770" t="str">
            <v>X</v>
          </cell>
          <cell r="AR1770">
            <v>20211111</v>
          </cell>
        </row>
        <row r="1771">
          <cell r="E1771" t="str">
            <v>ARSE4BPF</v>
          </cell>
          <cell r="F1771">
            <v>310</v>
          </cell>
          <cell r="G1771">
            <v>1000081891</v>
          </cell>
          <cell r="H1771" t="str">
            <v xml:space="preserve">          </v>
          </cell>
          <cell r="I1771" t="str">
            <v xml:space="preserve">          </v>
          </cell>
          <cell r="J1771" t="str">
            <v xml:space="preserve">          </v>
          </cell>
          <cell r="K1771">
            <v>7685545</v>
          </cell>
          <cell r="L1771">
            <v>32</v>
          </cell>
          <cell r="M1771" t="str">
            <v xml:space="preserve">EA </v>
          </cell>
          <cell r="N1771">
            <v>20211204</v>
          </cell>
          <cell r="O1771" t="str">
            <v>CNE2</v>
          </cell>
          <cell r="P1771" t="str">
            <v>EN03</v>
          </cell>
          <cell r="Q1771">
            <v>49.94</v>
          </cell>
          <cell r="R1771">
            <v>1</v>
          </cell>
          <cell r="S1771" t="str">
            <v xml:space="preserve"> </v>
          </cell>
          <cell r="T1771" t="str">
            <v xml:space="preserve">USD  </v>
          </cell>
          <cell r="U1771" t="str">
            <v>K</v>
          </cell>
          <cell r="V1771" t="str">
            <v xml:space="preserve"> </v>
          </cell>
          <cell r="W1771" t="str">
            <v xml:space="preserve">          </v>
          </cell>
          <cell r="X1771">
            <v>0</v>
          </cell>
          <cell r="Y1771">
            <v>502720</v>
          </cell>
          <cell r="Z1771">
            <v>42470</v>
          </cell>
          <cell r="AA1771">
            <v>6656</v>
          </cell>
          <cell r="AB1771" t="str">
            <v xml:space="preserve">rvolkman    </v>
          </cell>
          <cell r="AC1771" t="str">
            <v xml:space="preserve">ARSE4BPF                                                                                                                            </v>
          </cell>
          <cell r="AD1771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1" t="str">
            <v xml:space="preserve"> </v>
          </cell>
          <cell r="AF1771" t="str">
            <v>NP5</v>
          </cell>
          <cell r="AG1771" t="str">
            <v xml:space="preserve">rjpitkin    </v>
          </cell>
          <cell r="AH1771">
            <v>4502273835</v>
          </cell>
          <cell r="AI1771">
            <v>10</v>
          </cell>
          <cell r="AJ1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1" t="str">
            <v xml:space="preserve">                  </v>
          </cell>
          <cell r="AL1771">
            <v>1000527522</v>
          </cell>
          <cell r="AM1771" t="str">
            <v>X</v>
          </cell>
          <cell r="AN1771" t="str">
            <v>X</v>
          </cell>
          <cell r="AR1771">
            <v>20211111</v>
          </cell>
        </row>
        <row r="1772">
          <cell r="E1772" t="str">
            <v>ARSE4BPF</v>
          </cell>
          <cell r="F1772">
            <v>310</v>
          </cell>
          <cell r="G1772">
            <v>1000081891</v>
          </cell>
          <cell r="H1772" t="str">
            <v xml:space="preserve">          </v>
          </cell>
          <cell r="I1772" t="str">
            <v xml:space="preserve">          </v>
          </cell>
          <cell r="J1772" t="str">
            <v xml:space="preserve">          </v>
          </cell>
          <cell r="K1772">
            <v>7685545</v>
          </cell>
          <cell r="L1772">
            <v>32</v>
          </cell>
          <cell r="M1772" t="str">
            <v xml:space="preserve">EA </v>
          </cell>
          <cell r="N1772">
            <v>20211204</v>
          </cell>
          <cell r="O1772" t="str">
            <v>CNE2</v>
          </cell>
          <cell r="P1772" t="str">
            <v>EN03</v>
          </cell>
          <cell r="Q1772">
            <v>9.1199999999999992</v>
          </cell>
          <cell r="R1772">
            <v>1</v>
          </cell>
          <cell r="S1772" t="str">
            <v xml:space="preserve"> </v>
          </cell>
          <cell r="T1772" t="str">
            <v xml:space="preserve">USD  </v>
          </cell>
          <cell r="U1772" t="str">
            <v>K</v>
          </cell>
          <cell r="V1772" t="str">
            <v xml:space="preserve"> </v>
          </cell>
          <cell r="W1772" t="str">
            <v xml:space="preserve">          </v>
          </cell>
          <cell r="X1772">
            <v>0</v>
          </cell>
          <cell r="Y1772">
            <v>502720</v>
          </cell>
          <cell r="Z1772">
            <v>42470</v>
          </cell>
          <cell r="AA1772">
            <v>6656</v>
          </cell>
          <cell r="AB1772" t="str">
            <v xml:space="preserve">rvolkman    </v>
          </cell>
          <cell r="AC1772" t="str">
            <v xml:space="preserve">ARSE4BPF                                                                                                                            </v>
          </cell>
          <cell r="AD1772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2" t="str">
            <v xml:space="preserve"> </v>
          </cell>
          <cell r="AF1772" t="str">
            <v>NP5</v>
          </cell>
          <cell r="AG1772" t="str">
            <v xml:space="preserve">rjpitkin    </v>
          </cell>
          <cell r="AH1772">
            <v>4502273835</v>
          </cell>
          <cell r="AI1772">
            <v>20</v>
          </cell>
          <cell r="AJ1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2" t="str">
            <v xml:space="preserve">                  </v>
          </cell>
          <cell r="AL1772">
            <v>1000527522</v>
          </cell>
          <cell r="AM1772" t="str">
            <v>X</v>
          </cell>
          <cell r="AN1772" t="str">
            <v>X</v>
          </cell>
          <cell r="AR1772">
            <v>20211111</v>
          </cell>
        </row>
        <row r="1773">
          <cell r="E1773" t="str">
            <v>ARSE4BSC</v>
          </cell>
          <cell r="F1773">
            <v>310</v>
          </cell>
          <cell r="G1773">
            <v>1000081891</v>
          </cell>
          <cell r="H1773" t="str">
            <v xml:space="preserve">          </v>
          </cell>
          <cell r="I1773" t="str">
            <v xml:space="preserve">          </v>
          </cell>
          <cell r="J1773" t="str">
            <v xml:space="preserve">          </v>
          </cell>
          <cell r="K1773">
            <v>7685545</v>
          </cell>
          <cell r="L1773">
            <v>24</v>
          </cell>
          <cell r="M1773" t="str">
            <v xml:space="preserve">EA </v>
          </cell>
          <cell r="N1773">
            <v>20211204</v>
          </cell>
          <cell r="O1773" t="str">
            <v>CNE2</v>
          </cell>
          <cell r="P1773" t="str">
            <v>EN03</v>
          </cell>
          <cell r="Q1773">
            <v>9.1199999999999992</v>
          </cell>
          <cell r="R1773">
            <v>1</v>
          </cell>
          <cell r="S1773" t="str">
            <v xml:space="preserve"> </v>
          </cell>
          <cell r="T1773" t="str">
            <v xml:space="preserve">USD  </v>
          </cell>
          <cell r="U1773" t="str">
            <v>K</v>
          </cell>
          <cell r="V1773" t="str">
            <v xml:space="preserve"> </v>
          </cell>
          <cell r="W1773" t="str">
            <v xml:space="preserve">          </v>
          </cell>
          <cell r="X1773">
            <v>0</v>
          </cell>
          <cell r="Y1773">
            <v>502720</v>
          </cell>
          <cell r="Z1773">
            <v>42470</v>
          </cell>
          <cell r="AA1773">
            <v>6656</v>
          </cell>
          <cell r="AB1773" t="str">
            <v xml:space="preserve">rvolkman    </v>
          </cell>
          <cell r="AC1773" t="str">
            <v xml:space="preserve">ARSE4BSC                                                                                                                            </v>
          </cell>
          <cell r="AD1773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3" t="str">
            <v xml:space="preserve"> </v>
          </cell>
          <cell r="AF1773" t="str">
            <v>NP5</v>
          </cell>
          <cell r="AG1773" t="str">
            <v xml:space="preserve">rjpitkin    </v>
          </cell>
          <cell r="AH1773">
            <v>4502273836</v>
          </cell>
          <cell r="AI1773">
            <v>20</v>
          </cell>
          <cell r="AJ1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3" t="str">
            <v xml:space="preserve">                  </v>
          </cell>
          <cell r="AL1773">
            <v>1000527522</v>
          </cell>
          <cell r="AM1773" t="str">
            <v>X</v>
          </cell>
          <cell r="AN1773" t="str">
            <v>X</v>
          </cell>
          <cell r="AR1773">
            <v>20211111</v>
          </cell>
        </row>
        <row r="1774">
          <cell r="E1774" t="str">
            <v>ARSE4BSC</v>
          </cell>
          <cell r="F1774">
            <v>310</v>
          </cell>
          <cell r="G1774">
            <v>1000081891</v>
          </cell>
          <cell r="H1774" t="str">
            <v xml:space="preserve">          </v>
          </cell>
          <cell r="I1774" t="str">
            <v xml:space="preserve">          </v>
          </cell>
          <cell r="J1774" t="str">
            <v xml:space="preserve">          </v>
          </cell>
          <cell r="K1774">
            <v>7685545</v>
          </cell>
          <cell r="L1774">
            <v>24</v>
          </cell>
          <cell r="M1774" t="str">
            <v xml:space="preserve">EA </v>
          </cell>
          <cell r="N1774">
            <v>20211204</v>
          </cell>
          <cell r="O1774" t="str">
            <v>CNE2</v>
          </cell>
          <cell r="P1774" t="str">
            <v>EN03</v>
          </cell>
          <cell r="Q1774">
            <v>51.44</v>
          </cell>
          <cell r="R1774">
            <v>1</v>
          </cell>
          <cell r="S1774" t="str">
            <v xml:space="preserve"> </v>
          </cell>
          <cell r="T1774" t="str">
            <v xml:space="preserve">USD  </v>
          </cell>
          <cell r="U1774" t="str">
            <v>K</v>
          </cell>
          <cell r="V1774" t="str">
            <v xml:space="preserve"> </v>
          </cell>
          <cell r="W1774" t="str">
            <v xml:space="preserve">          </v>
          </cell>
          <cell r="X1774">
            <v>0</v>
          </cell>
          <cell r="Y1774">
            <v>502720</v>
          </cell>
          <cell r="Z1774">
            <v>42470</v>
          </cell>
          <cell r="AA1774">
            <v>6656</v>
          </cell>
          <cell r="AB1774" t="str">
            <v xml:space="preserve">rvolkman    </v>
          </cell>
          <cell r="AC1774" t="str">
            <v xml:space="preserve">ARSE4BSC                                                                                                                            </v>
          </cell>
          <cell r="AD1774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4" t="str">
            <v xml:space="preserve"> </v>
          </cell>
          <cell r="AF1774" t="str">
            <v>NP5</v>
          </cell>
          <cell r="AG1774" t="str">
            <v xml:space="preserve">rjpitkin    </v>
          </cell>
          <cell r="AH1774">
            <v>4502273836</v>
          </cell>
          <cell r="AI1774">
            <v>10</v>
          </cell>
          <cell r="AJ1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4" t="str">
            <v xml:space="preserve">                  </v>
          </cell>
          <cell r="AL1774">
            <v>1000527522</v>
          </cell>
          <cell r="AM1774" t="str">
            <v>X</v>
          </cell>
          <cell r="AN1774" t="str">
            <v>X</v>
          </cell>
          <cell r="AR1774">
            <v>20211111</v>
          </cell>
        </row>
        <row r="1775">
          <cell r="E1775" t="str">
            <v>ARSE4BSF</v>
          </cell>
          <cell r="F1775">
            <v>310</v>
          </cell>
          <cell r="G1775">
            <v>1000081891</v>
          </cell>
          <cell r="H1775" t="str">
            <v xml:space="preserve">          </v>
          </cell>
          <cell r="I1775" t="str">
            <v xml:space="preserve">          </v>
          </cell>
          <cell r="J1775" t="str">
            <v xml:space="preserve">          </v>
          </cell>
          <cell r="K1775">
            <v>7685545</v>
          </cell>
          <cell r="L1775">
            <v>32</v>
          </cell>
          <cell r="M1775" t="str">
            <v xml:space="preserve">EA </v>
          </cell>
          <cell r="N1775">
            <v>20211204</v>
          </cell>
          <cell r="O1775" t="str">
            <v>CNE2</v>
          </cell>
          <cell r="P1775" t="str">
            <v>EN03</v>
          </cell>
          <cell r="Q1775">
            <v>9.1199999999999992</v>
          </cell>
          <cell r="R1775">
            <v>1</v>
          </cell>
          <cell r="S1775" t="str">
            <v xml:space="preserve"> </v>
          </cell>
          <cell r="T1775" t="str">
            <v xml:space="preserve">USD  </v>
          </cell>
          <cell r="U1775" t="str">
            <v>K</v>
          </cell>
          <cell r="V1775" t="str">
            <v xml:space="preserve"> </v>
          </cell>
          <cell r="W1775" t="str">
            <v xml:space="preserve">          </v>
          </cell>
          <cell r="X1775">
            <v>0</v>
          </cell>
          <cell r="Y1775">
            <v>502720</v>
          </cell>
          <cell r="Z1775">
            <v>42470</v>
          </cell>
          <cell r="AA1775">
            <v>6656</v>
          </cell>
          <cell r="AB1775" t="str">
            <v xml:space="preserve">rvolkman    </v>
          </cell>
          <cell r="AC1775" t="str">
            <v xml:space="preserve">ARSE4BSF                                                                                                                            </v>
          </cell>
          <cell r="AD1775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5" t="str">
            <v xml:space="preserve"> </v>
          </cell>
          <cell r="AF1775" t="str">
            <v>NP5</v>
          </cell>
          <cell r="AG1775" t="str">
            <v xml:space="preserve">rjpitkin    </v>
          </cell>
          <cell r="AH1775">
            <v>4502273837</v>
          </cell>
          <cell r="AI1775">
            <v>20</v>
          </cell>
          <cell r="AJ1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5" t="str">
            <v xml:space="preserve">                  </v>
          </cell>
          <cell r="AL1775">
            <v>1000527522</v>
          </cell>
          <cell r="AM1775" t="str">
            <v>X</v>
          </cell>
          <cell r="AN1775" t="str">
            <v>X</v>
          </cell>
          <cell r="AR1775">
            <v>20211111</v>
          </cell>
        </row>
        <row r="1776">
          <cell r="E1776" t="str">
            <v>ARSE4BSF</v>
          </cell>
          <cell r="F1776">
            <v>310</v>
          </cell>
          <cell r="G1776">
            <v>1000081891</v>
          </cell>
          <cell r="H1776" t="str">
            <v xml:space="preserve">          </v>
          </cell>
          <cell r="I1776" t="str">
            <v xml:space="preserve">          </v>
          </cell>
          <cell r="J1776" t="str">
            <v xml:space="preserve">          </v>
          </cell>
          <cell r="K1776">
            <v>7685545</v>
          </cell>
          <cell r="L1776">
            <v>32</v>
          </cell>
          <cell r="M1776" t="str">
            <v xml:space="preserve">EA </v>
          </cell>
          <cell r="N1776">
            <v>20211204</v>
          </cell>
          <cell r="O1776" t="str">
            <v>CNE2</v>
          </cell>
          <cell r="P1776" t="str">
            <v>EN03</v>
          </cell>
          <cell r="Q1776">
            <v>51.44</v>
          </cell>
          <cell r="R1776">
            <v>1</v>
          </cell>
          <cell r="S1776" t="str">
            <v xml:space="preserve"> </v>
          </cell>
          <cell r="T1776" t="str">
            <v xml:space="preserve">USD  </v>
          </cell>
          <cell r="U1776" t="str">
            <v>K</v>
          </cell>
          <cell r="V1776" t="str">
            <v xml:space="preserve"> </v>
          </cell>
          <cell r="W1776" t="str">
            <v xml:space="preserve">          </v>
          </cell>
          <cell r="X1776">
            <v>0</v>
          </cell>
          <cell r="Y1776">
            <v>502720</v>
          </cell>
          <cell r="Z1776">
            <v>42470</v>
          </cell>
          <cell r="AA1776">
            <v>6656</v>
          </cell>
          <cell r="AB1776" t="str">
            <v xml:space="preserve">rvolkman    </v>
          </cell>
          <cell r="AC1776" t="str">
            <v xml:space="preserve">ARSE4BSF                                                                                                                            </v>
          </cell>
          <cell r="AD1776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6" t="str">
            <v xml:space="preserve"> </v>
          </cell>
          <cell r="AF1776" t="str">
            <v>NP5</v>
          </cell>
          <cell r="AG1776" t="str">
            <v xml:space="preserve">rjpitkin    </v>
          </cell>
          <cell r="AH1776">
            <v>4502273837</v>
          </cell>
          <cell r="AI1776">
            <v>10</v>
          </cell>
          <cell r="AJ1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6" t="str">
            <v xml:space="preserve">                  </v>
          </cell>
          <cell r="AL1776">
            <v>1000527522</v>
          </cell>
          <cell r="AM1776" t="str">
            <v>X</v>
          </cell>
          <cell r="AN1776" t="str">
            <v>X</v>
          </cell>
          <cell r="AR1776">
            <v>20211111</v>
          </cell>
        </row>
        <row r="1777">
          <cell r="E1777" t="str">
            <v>ARSF8BPC</v>
          </cell>
          <cell r="F1777">
            <v>310</v>
          </cell>
          <cell r="G1777">
            <v>1000081891</v>
          </cell>
          <cell r="H1777" t="str">
            <v xml:space="preserve">          </v>
          </cell>
          <cell r="I1777" t="str">
            <v xml:space="preserve">          </v>
          </cell>
          <cell r="J1777" t="str">
            <v xml:space="preserve">          </v>
          </cell>
          <cell r="K1777">
            <v>7685545</v>
          </cell>
          <cell r="L1777">
            <v>32</v>
          </cell>
          <cell r="M1777" t="str">
            <v xml:space="preserve">EA </v>
          </cell>
          <cell r="N1777">
            <v>20211204</v>
          </cell>
          <cell r="O1777" t="str">
            <v>CNE2</v>
          </cell>
          <cell r="P1777" t="str">
            <v>EN03</v>
          </cell>
          <cell r="Q1777">
            <v>9.1199999999999992</v>
          </cell>
          <cell r="R1777">
            <v>1</v>
          </cell>
          <cell r="S1777" t="str">
            <v xml:space="preserve"> </v>
          </cell>
          <cell r="T1777" t="str">
            <v xml:space="preserve">USD  </v>
          </cell>
          <cell r="U1777" t="str">
            <v>K</v>
          </cell>
          <cell r="V1777" t="str">
            <v xml:space="preserve"> </v>
          </cell>
          <cell r="W1777" t="str">
            <v xml:space="preserve">          </v>
          </cell>
          <cell r="X1777">
            <v>0</v>
          </cell>
          <cell r="Y1777">
            <v>502720</v>
          </cell>
          <cell r="Z1777">
            <v>42470</v>
          </cell>
          <cell r="AA1777">
            <v>6656</v>
          </cell>
          <cell r="AB1777" t="str">
            <v xml:space="preserve">rvolkman    </v>
          </cell>
          <cell r="AC1777" t="str">
            <v xml:space="preserve">ARSF8BPC                                                                                                                            </v>
          </cell>
          <cell r="AD1777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7" t="str">
            <v xml:space="preserve"> </v>
          </cell>
          <cell r="AF1777" t="str">
            <v>NP5</v>
          </cell>
          <cell r="AG1777" t="str">
            <v xml:space="preserve">rjpitkin    </v>
          </cell>
          <cell r="AH1777">
            <v>4502273838</v>
          </cell>
          <cell r="AI1777">
            <v>20</v>
          </cell>
          <cell r="AJ1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7" t="str">
            <v xml:space="preserve">                  </v>
          </cell>
          <cell r="AL1777">
            <v>1000527522</v>
          </cell>
          <cell r="AM1777" t="str">
            <v>X</v>
          </cell>
          <cell r="AN1777" t="str">
            <v>X</v>
          </cell>
          <cell r="AR1777">
            <v>20211111</v>
          </cell>
        </row>
        <row r="1778">
          <cell r="E1778" t="str">
            <v>ARSF8BPC</v>
          </cell>
          <cell r="F1778">
            <v>310</v>
          </cell>
          <cell r="G1778">
            <v>1000081891</v>
          </cell>
          <cell r="H1778" t="str">
            <v xml:space="preserve">          </v>
          </cell>
          <cell r="I1778" t="str">
            <v xml:space="preserve">          </v>
          </cell>
          <cell r="J1778" t="str">
            <v xml:space="preserve">          </v>
          </cell>
          <cell r="K1778">
            <v>7685545</v>
          </cell>
          <cell r="L1778">
            <v>32</v>
          </cell>
          <cell r="M1778" t="str">
            <v xml:space="preserve">EA </v>
          </cell>
          <cell r="N1778">
            <v>20211204</v>
          </cell>
          <cell r="O1778" t="str">
            <v>CNE2</v>
          </cell>
          <cell r="P1778" t="str">
            <v>EN03</v>
          </cell>
          <cell r="Q1778">
            <v>49.61</v>
          </cell>
          <cell r="R1778">
            <v>1</v>
          </cell>
          <cell r="S1778" t="str">
            <v xml:space="preserve"> </v>
          </cell>
          <cell r="T1778" t="str">
            <v xml:space="preserve">USD  </v>
          </cell>
          <cell r="U1778" t="str">
            <v>K</v>
          </cell>
          <cell r="V1778" t="str">
            <v xml:space="preserve"> </v>
          </cell>
          <cell r="W1778" t="str">
            <v xml:space="preserve">          </v>
          </cell>
          <cell r="X1778">
            <v>0</v>
          </cell>
          <cell r="Y1778">
            <v>502720</v>
          </cell>
          <cell r="Z1778">
            <v>42470</v>
          </cell>
          <cell r="AA1778">
            <v>6656</v>
          </cell>
          <cell r="AB1778" t="str">
            <v xml:space="preserve">rvolkman    </v>
          </cell>
          <cell r="AC1778" t="str">
            <v xml:space="preserve">ARSF8BPC                                                                                                                            </v>
          </cell>
          <cell r="AD1778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8" t="str">
            <v xml:space="preserve"> </v>
          </cell>
          <cell r="AF1778" t="str">
            <v>NP5</v>
          </cell>
          <cell r="AG1778" t="str">
            <v xml:space="preserve">rjpitkin    </v>
          </cell>
          <cell r="AH1778">
            <v>4502273838</v>
          </cell>
          <cell r="AI1778">
            <v>10</v>
          </cell>
          <cell r="AJ1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8" t="str">
            <v xml:space="preserve">                  </v>
          </cell>
          <cell r="AL1778">
            <v>1000527522</v>
          </cell>
          <cell r="AM1778" t="str">
            <v>X</v>
          </cell>
          <cell r="AN1778" t="str">
            <v>X</v>
          </cell>
          <cell r="AR1778">
            <v>20211111</v>
          </cell>
        </row>
        <row r="1779">
          <cell r="E1779" t="str">
            <v>ARSF8BPF</v>
          </cell>
          <cell r="F1779">
            <v>310</v>
          </cell>
          <cell r="G1779">
            <v>1000081891</v>
          </cell>
          <cell r="H1779" t="str">
            <v xml:space="preserve">          </v>
          </cell>
          <cell r="I1779" t="str">
            <v xml:space="preserve">          </v>
          </cell>
          <cell r="J1779" t="str">
            <v xml:space="preserve">          </v>
          </cell>
          <cell r="K1779">
            <v>7685545</v>
          </cell>
          <cell r="L1779">
            <v>32</v>
          </cell>
          <cell r="M1779" t="str">
            <v xml:space="preserve">EA </v>
          </cell>
          <cell r="N1779">
            <v>20211204</v>
          </cell>
          <cell r="O1779" t="str">
            <v>CNE2</v>
          </cell>
          <cell r="P1779" t="str">
            <v>EN03</v>
          </cell>
          <cell r="Q1779">
            <v>49.61</v>
          </cell>
          <cell r="R1779">
            <v>1</v>
          </cell>
          <cell r="S1779" t="str">
            <v xml:space="preserve"> </v>
          </cell>
          <cell r="T1779" t="str">
            <v xml:space="preserve">USD  </v>
          </cell>
          <cell r="U1779" t="str">
            <v>K</v>
          </cell>
          <cell r="V1779" t="str">
            <v xml:space="preserve"> </v>
          </cell>
          <cell r="W1779" t="str">
            <v xml:space="preserve">          </v>
          </cell>
          <cell r="X1779">
            <v>0</v>
          </cell>
          <cell r="Y1779">
            <v>502720</v>
          </cell>
          <cell r="Z1779">
            <v>42470</v>
          </cell>
          <cell r="AA1779">
            <v>6656</v>
          </cell>
          <cell r="AB1779" t="str">
            <v xml:space="preserve">rvolkman    </v>
          </cell>
          <cell r="AC1779" t="str">
            <v xml:space="preserve">ARSF8BPF                                                                                                                            </v>
          </cell>
          <cell r="AD1779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9" t="str">
            <v xml:space="preserve"> </v>
          </cell>
          <cell r="AF1779" t="str">
            <v>NP5</v>
          </cell>
          <cell r="AG1779" t="str">
            <v xml:space="preserve">rjpitkin    </v>
          </cell>
          <cell r="AH1779">
            <v>4502273839</v>
          </cell>
          <cell r="AI1779">
            <v>10</v>
          </cell>
          <cell r="AJ1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9" t="str">
            <v xml:space="preserve">                  </v>
          </cell>
          <cell r="AL1779">
            <v>1000527522</v>
          </cell>
          <cell r="AM1779" t="str">
            <v>X</v>
          </cell>
          <cell r="AN1779" t="str">
            <v>X</v>
          </cell>
          <cell r="AR1779">
            <v>20211111</v>
          </cell>
        </row>
        <row r="1780">
          <cell r="E1780" t="str">
            <v>ARSF8BPF</v>
          </cell>
          <cell r="F1780">
            <v>310</v>
          </cell>
          <cell r="G1780">
            <v>1000081891</v>
          </cell>
          <cell r="H1780" t="str">
            <v xml:space="preserve">          </v>
          </cell>
          <cell r="I1780" t="str">
            <v xml:space="preserve">          </v>
          </cell>
          <cell r="J1780" t="str">
            <v xml:space="preserve">          </v>
          </cell>
          <cell r="K1780">
            <v>7685545</v>
          </cell>
          <cell r="L1780">
            <v>32</v>
          </cell>
          <cell r="M1780" t="str">
            <v xml:space="preserve">EA </v>
          </cell>
          <cell r="N1780">
            <v>20211204</v>
          </cell>
          <cell r="O1780" t="str">
            <v>CNE2</v>
          </cell>
          <cell r="P1780" t="str">
            <v>EN03</v>
          </cell>
          <cell r="Q1780">
            <v>9.1199999999999992</v>
          </cell>
          <cell r="R1780">
            <v>1</v>
          </cell>
          <cell r="S1780" t="str">
            <v xml:space="preserve"> </v>
          </cell>
          <cell r="T1780" t="str">
            <v xml:space="preserve">USD  </v>
          </cell>
          <cell r="U1780" t="str">
            <v>K</v>
          </cell>
          <cell r="V1780" t="str">
            <v xml:space="preserve"> </v>
          </cell>
          <cell r="W1780" t="str">
            <v xml:space="preserve">          </v>
          </cell>
          <cell r="X1780">
            <v>0</v>
          </cell>
          <cell r="Y1780">
            <v>502720</v>
          </cell>
          <cell r="Z1780">
            <v>42470</v>
          </cell>
          <cell r="AA1780">
            <v>6656</v>
          </cell>
          <cell r="AB1780" t="str">
            <v xml:space="preserve">rvolkman    </v>
          </cell>
          <cell r="AC1780" t="str">
            <v xml:space="preserve">ARSF8BPF                                                                                                                            </v>
          </cell>
          <cell r="AD1780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0" t="str">
            <v xml:space="preserve"> </v>
          </cell>
          <cell r="AF1780" t="str">
            <v>NP5</v>
          </cell>
          <cell r="AG1780" t="str">
            <v xml:space="preserve">rjpitkin    </v>
          </cell>
          <cell r="AH1780">
            <v>4502273839</v>
          </cell>
          <cell r="AI1780">
            <v>20</v>
          </cell>
          <cell r="AJ1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0" t="str">
            <v xml:space="preserve">                  </v>
          </cell>
          <cell r="AL1780">
            <v>1000527522</v>
          </cell>
          <cell r="AM1780" t="str">
            <v>X</v>
          </cell>
          <cell r="AN1780" t="str">
            <v>X</v>
          </cell>
          <cell r="AR1780">
            <v>20211111</v>
          </cell>
        </row>
        <row r="1781">
          <cell r="E1781" t="str">
            <v>ARSF8BSC</v>
          </cell>
          <cell r="F1781">
            <v>310</v>
          </cell>
          <cell r="G1781">
            <v>1000081891</v>
          </cell>
          <cell r="H1781" t="str">
            <v xml:space="preserve">          </v>
          </cell>
          <cell r="I1781" t="str">
            <v xml:space="preserve">          </v>
          </cell>
          <cell r="J1781" t="str">
            <v xml:space="preserve">          </v>
          </cell>
          <cell r="K1781">
            <v>7685545</v>
          </cell>
          <cell r="L1781">
            <v>24</v>
          </cell>
          <cell r="M1781" t="str">
            <v xml:space="preserve">EA </v>
          </cell>
          <cell r="N1781">
            <v>20211204</v>
          </cell>
          <cell r="O1781" t="str">
            <v>CNE2</v>
          </cell>
          <cell r="P1781" t="str">
            <v>EN03</v>
          </cell>
          <cell r="Q1781">
            <v>51.11</v>
          </cell>
          <cell r="R1781">
            <v>1</v>
          </cell>
          <cell r="S1781" t="str">
            <v xml:space="preserve"> </v>
          </cell>
          <cell r="T1781" t="str">
            <v xml:space="preserve">USD  </v>
          </cell>
          <cell r="U1781" t="str">
            <v>K</v>
          </cell>
          <cell r="V1781" t="str">
            <v xml:space="preserve"> </v>
          </cell>
          <cell r="W1781" t="str">
            <v xml:space="preserve">          </v>
          </cell>
          <cell r="X1781">
            <v>0</v>
          </cell>
          <cell r="Y1781">
            <v>502720</v>
          </cell>
          <cell r="Z1781">
            <v>42470</v>
          </cell>
          <cell r="AA1781">
            <v>6656</v>
          </cell>
          <cell r="AB1781" t="str">
            <v xml:space="preserve">rvolkman    </v>
          </cell>
          <cell r="AC1781" t="str">
            <v xml:space="preserve">ARSF8BSC                                                                                                                            </v>
          </cell>
          <cell r="AD1781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1" t="str">
            <v xml:space="preserve"> </v>
          </cell>
          <cell r="AF1781" t="str">
            <v>NP5</v>
          </cell>
          <cell r="AG1781" t="str">
            <v xml:space="preserve">rjpitkin    </v>
          </cell>
          <cell r="AH1781">
            <v>4502273840</v>
          </cell>
          <cell r="AI1781">
            <v>10</v>
          </cell>
          <cell r="AJ1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1" t="str">
            <v xml:space="preserve">                  </v>
          </cell>
          <cell r="AL1781">
            <v>1000527522</v>
          </cell>
          <cell r="AM1781" t="str">
            <v>X</v>
          </cell>
          <cell r="AN1781" t="str">
            <v>X</v>
          </cell>
          <cell r="AR1781">
            <v>20211111</v>
          </cell>
        </row>
        <row r="1782">
          <cell r="E1782" t="str">
            <v>ARSF8BSC</v>
          </cell>
          <cell r="F1782">
            <v>310</v>
          </cell>
          <cell r="G1782">
            <v>1000081891</v>
          </cell>
          <cell r="H1782" t="str">
            <v xml:space="preserve">          </v>
          </cell>
          <cell r="I1782" t="str">
            <v xml:space="preserve">          </v>
          </cell>
          <cell r="J1782" t="str">
            <v xml:space="preserve">          </v>
          </cell>
          <cell r="K1782">
            <v>7685545</v>
          </cell>
          <cell r="L1782">
            <v>24</v>
          </cell>
          <cell r="M1782" t="str">
            <v xml:space="preserve">EA </v>
          </cell>
          <cell r="N1782">
            <v>20211204</v>
          </cell>
          <cell r="O1782" t="str">
            <v>CNE2</v>
          </cell>
          <cell r="P1782" t="str">
            <v>EN03</v>
          </cell>
          <cell r="Q1782">
            <v>9.1199999999999992</v>
          </cell>
          <cell r="R1782">
            <v>1</v>
          </cell>
          <cell r="S1782" t="str">
            <v xml:space="preserve"> </v>
          </cell>
          <cell r="T1782" t="str">
            <v xml:space="preserve">USD  </v>
          </cell>
          <cell r="U1782" t="str">
            <v>K</v>
          </cell>
          <cell r="V1782" t="str">
            <v xml:space="preserve"> </v>
          </cell>
          <cell r="W1782" t="str">
            <v xml:space="preserve">          </v>
          </cell>
          <cell r="X1782">
            <v>0</v>
          </cell>
          <cell r="Y1782">
            <v>502720</v>
          </cell>
          <cell r="Z1782">
            <v>42470</v>
          </cell>
          <cell r="AA1782">
            <v>6656</v>
          </cell>
          <cell r="AB1782" t="str">
            <v xml:space="preserve">rvolkman    </v>
          </cell>
          <cell r="AC1782" t="str">
            <v xml:space="preserve">ARSF8BSC                                                                                                                            </v>
          </cell>
          <cell r="AD1782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2" t="str">
            <v xml:space="preserve"> </v>
          </cell>
          <cell r="AF1782" t="str">
            <v>NP5</v>
          </cell>
          <cell r="AG1782" t="str">
            <v xml:space="preserve">rjpitkin    </v>
          </cell>
          <cell r="AH1782">
            <v>4502273840</v>
          </cell>
          <cell r="AI1782">
            <v>20</v>
          </cell>
          <cell r="AJ1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2" t="str">
            <v xml:space="preserve">                  </v>
          </cell>
          <cell r="AL1782">
            <v>1000527522</v>
          </cell>
          <cell r="AM1782" t="str">
            <v>X</v>
          </cell>
          <cell r="AN1782" t="str">
            <v>X</v>
          </cell>
          <cell r="AR1782">
            <v>20211111</v>
          </cell>
        </row>
        <row r="1783">
          <cell r="E1783" t="str">
            <v>ARSF8BSF</v>
          </cell>
          <cell r="F1783">
            <v>310</v>
          </cell>
          <cell r="G1783">
            <v>1000081891</v>
          </cell>
          <cell r="H1783" t="str">
            <v xml:space="preserve">          </v>
          </cell>
          <cell r="I1783" t="str">
            <v xml:space="preserve">          </v>
          </cell>
          <cell r="J1783" t="str">
            <v xml:space="preserve">          </v>
          </cell>
          <cell r="K1783">
            <v>7685545</v>
          </cell>
          <cell r="L1783">
            <v>32</v>
          </cell>
          <cell r="M1783" t="str">
            <v xml:space="preserve">EA </v>
          </cell>
          <cell r="N1783">
            <v>20211204</v>
          </cell>
          <cell r="O1783" t="str">
            <v>CNE2</v>
          </cell>
          <cell r="P1783" t="str">
            <v>EN03</v>
          </cell>
          <cell r="Q1783">
            <v>51.11</v>
          </cell>
          <cell r="R1783">
            <v>1</v>
          </cell>
          <cell r="S1783" t="str">
            <v xml:space="preserve"> </v>
          </cell>
          <cell r="T1783" t="str">
            <v xml:space="preserve">USD  </v>
          </cell>
          <cell r="U1783" t="str">
            <v>K</v>
          </cell>
          <cell r="V1783" t="str">
            <v xml:space="preserve"> </v>
          </cell>
          <cell r="W1783" t="str">
            <v xml:space="preserve">          </v>
          </cell>
          <cell r="X1783">
            <v>0</v>
          </cell>
          <cell r="Y1783">
            <v>502720</v>
          </cell>
          <cell r="Z1783">
            <v>42470</v>
          </cell>
          <cell r="AA1783">
            <v>6656</v>
          </cell>
          <cell r="AB1783" t="str">
            <v xml:space="preserve">rvolkman    </v>
          </cell>
          <cell r="AC1783" t="str">
            <v xml:space="preserve">ARSF8BSF                                                                                                                            </v>
          </cell>
          <cell r="AD1783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3" t="str">
            <v xml:space="preserve"> </v>
          </cell>
          <cell r="AF1783" t="str">
            <v>NP5</v>
          </cell>
          <cell r="AG1783" t="str">
            <v xml:space="preserve">rjpitkin    </v>
          </cell>
          <cell r="AH1783">
            <v>4502273841</v>
          </cell>
          <cell r="AI1783">
            <v>10</v>
          </cell>
          <cell r="AJ1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3" t="str">
            <v xml:space="preserve">                  </v>
          </cell>
          <cell r="AL1783">
            <v>1000527522</v>
          </cell>
          <cell r="AM1783" t="str">
            <v>X</v>
          </cell>
          <cell r="AN1783" t="str">
            <v>X</v>
          </cell>
          <cell r="AR1783">
            <v>20211111</v>
          </cell>
        </row>
        <row r="1784">
          <cell r="E1784" t="str">
            <v>ARSF8BSF</v>
          </cell>
          <cell r="F1784">
            <v>310</v>
          </cell>
          <cell r="G1784">
            <v>1000081891</v>
          </cell>
          <cell r="H1784" t="str">
            <v xml:space="preserve">          </v>
          </cell>
          <cell r="I1784" t="str">
            <v xml:space="preserve">          </v>
          </cell>
          <cell r="J1784" t="str">
            <v xml:space="preserve">          </v>
          </cell>
          <cell r="K1784">
            <v>7685545</v>
          </cell>
          <cell r="L1784">
            <v>32</v>
          </cell>
          <cell r="M1784" t="str">
            <v xml:space="preserve">EA </v>
          </cell>
          <cell r="N1784">
            <v>20211204</v>
          </cell>
          <cell r="O1784" t="str">
            <v>CNE2</v>
          </cell>
          <cell r="P1784" t="str">
            <v>EN03</v>
          </cell>
          <cell r="Q1784">
            <v>9.1199999999999992</v>
          </cell>
          <cell r="R1784">
            <v>1</v>
          </cell>
          <cell r="S1784" t="str">
            <v xml:space="preserve"> </v>
          </cell>
          <cell r="T1784" t="str">
            <v xml:space="preserve">USD  </v>
          </cell>
          <cell r="U1784" t="str">
            <v>K</v>
          </cell>
          <cell r="V1784" t="str">
            <v xml:space="preserve"> </v>
          </cell>
          <cell r="W1784" t="str">
            <v xml:space="preserve">          </v>
          </cell>
          <cell r="X1784">
            <v>0</v>
          </cell>
          <cell r="Y1784">
            <v>502720</v>
          </cell>
          <cell r="Z1784">
            <v>42470</v>
          </cell>
          <cell r="AA1784">
            <v>6656</v>
          </cell>
          <cell r="AB1784" t="str">
            <v xml:space="preserve">rvolkman    </v>
          </cell>
          <cell r="AC1784" t="str">
            <v xml:space="preserve">ARSF8BSF                                                                                                                            </v>
          </cell>
          <cell r="AD1784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4" t="str">
            <v xml:space="preserve"> </v>
          </cell>
          <cell r="AF1784" t="str">
            <v>NP5</v>
          </cell>
          <cell r="AG1784" t="str">
            <v xml:space="preserve">rjpitkin    </v>
          </cell>
          <cell r="AH1784">
            <v>4502273841</v>
          </cell>
          <cell r="AI1784">
            <v>20</v>
          </cell>
          <cell r="AJ1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4" t="str">
            <v xml:space="preserve">                  </v>
          </cell>
          <cell r="AL1784">
            <v>1000527522</v>
          </cell>
          <cell r="AM1784" t="str">
            <v>X</v>
          </cell>
          <cell r="AN1784" t="str">
            <v>X</v>
          </cell>
          <cell r="AR1784">
            <v>20211111</v>
          </cell>
        </row>
        <row r="1785">
          <cell r="E1785" t="str">
            <v>ARSF2BPC</v>
          </cell>
          <cell r="F1785">
            <v>310</v>
          </cell>
          <cell r="G1785">
            <v>1000081891</v>
          </cell>
          <cell r="H1785" t="str">
            <v xml:space="preserve">          </v>
          </cell>
          <cell r="I1785" t="str">
            <v xml:space="preserve">          </v>
          </cell>
          <cell r="J1785" t="str">
            <v xml:space="preserve">          </v>
          </cell>
          <cell r="K1785">
            <v>7685545</v>
          </cell>
          <cell r="L1785">
            <v>32</v>
          </cell>
          <cell r="M1785" t="str">
            <v xml:space="preserve">EA </v>
          </cell>
          <cell r="N1785">
            <v>20211204</v>
          </cell>
          <cell r="O1785" t="str">
            <v>CNE2</v>
          </cell>
          <cell r="P1785" t="str">
            <v>EN03</v>
          </cell>
          <cell r="Q1785">
            <v>49.02</v>
          </cell>
          <cell r="R1785">
            <v>1</v>
          </cell>
          <cell r="S1785" t="str">
            <v xml:space="preserve"> </v>
          </cell>
          <cell r="T1785" t="str">
            <v xml:space="preserve">USD  </v>
          </cell>
          <cell r="U1785" t="str">
            <v>K</v>
          </cell>
          <cell r="V1785" t="str">
            <v xml:space="preserve"> </v>
          </cell>
          <cell r="W1785" t="str">
            <v xml:space="preserve">          </v>
          </cell>
          <cell r="X1785">
            <v>0</v>
          </cell>
          <cell r="Y1785">
            <v>502720</v>
          </cell>
          <cell r="Z1785">
            <v>42470</v>
          </cell>
          <cell r="AA1785">
            <v>6656</v>
          </cell>
          <cell r="AB1785" t="str">
            <v xml:space="preserve">rvolkman    </v>
          </cell>
          <cell r="AC1785" t="str">
            <v xml:space="preserve">ARSF2BPC                                                                                                                            </v>
          </cell>
          <cell r="AD1785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5" t="str">
            <v xml:space="preserve"> </v>
          </cell>
          <cell r="AF1785" t="str">
            <v>NP5</v>
          </cell>
          <cell r="AG1785" t="str">
            <v xml:space="preserve">rjpitkin    </v>
          </cell>
          <cell r="AH1785">
            <v>4502273842</v>
          </cell>
          <cell r="AI1785">
            <v>10</v>
          </cell>
          <cell r="AJ1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5" t="str">
            <v xml:space="preserve">                  </v>
          </cell>
          <cell r="AL1785">
            <v>1000527522</v>
          </cell>
          <cell r="AM1785" t="str">
            <v>X</v>
          </cell>
          <cell r="AN1785" t="str">
            <v>X</v>
          </cell>
          <cell r="AR1785">
            <v>20211111</v>
          </cell>
        </row>
        <row r="1786">
          <cell r="E1786" t="str">
            <v>ARSF2BPC</v>
          </cell>
          <cell r="F1786">
            <v>310</v>
          </cell>
          <cell r="G1786">
            <v>1000081891</v>
          </cell>
          <cell r="H1786" t="str">
            <v xml:space="preserve">          </v>
          </cell>
          <cell r="I1786" t="str">
            <v xml:space="preserve">          </v>
          </cell>
          <cell r="J1786" t="str">
            <v xml:space="preserve">          </v>
          </cell>
          <cell r="K1786">
            <v>7685545</v>
          </cell>
          <cell r="L1786">
            <v>32</v>
          </cell>
          <cell r="M1786" t="str">
            <v xml:space="preserve">EA </v>
          </cell>
          <cell r="N1786">
            <v>20211204</v>
          </cell>
          <cell r="O1786" t="str">
            <v>CNE2</v>
          </cell>
          <cell r="P1786" t="str">
            <v>EN03</v>
          </cell>
          <cell r="Q1786">
            <v>9.08</v>
          </cell>
          <cell r="R1786">
            <v>1</v>
          </cell>
          <cell r="S1786" t="str">
            <v xml:space="preserve"> </v>
          </cell>
          <cell r="T1786" t="str">
            <v xml:space="preserve">USD  </v>
          </cell>
          <cell r="U1786" t="str">
            <v>K</v>
          </cell>
          <cell r="V1786" t="str">
            <v xml:space="preserve"> </v>
          </cell>
          <cell r="W1786" t="str">
            <v xml:space="preserve">          </v>
          </cell>
          <cell r="X1786">
            <v>0</v>
          </cell>
          <cell r="Y1786">
            <v>502720</v>
          </cell>
          <cell r="Z1786">
            <v>42470</v>
          </cell>
          <cell r="AA1786">
            <v>6656</v>
          </cell>
          <cell r="AB1786" t="str">
            <v xml:space="preserve">rvolkman    </v>
          </cell>
          <cell r="AC1786" t="str">
            <v xml:space="preserve">ARSF2BPC                                                                                                                            </v>
          </cell>
          <cell r="AD1786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6" t="str">
            <v xml:space="preserve"> </v>
          </cell>
          <cell r="AF1786" t="str">
            <v>NP5</v>
          </cell>
          <cell r="AG1786" t="str">
            <v xml:space="preserve">rjpitkin    </v>
          </cell>
          <cell r="AH1786">
            <v>4502273842</v>
          </cell>
          <cell r="AI1786">
            <v>20</v>
          </cell>
          <cell r="AJ1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6" t="str">
            <v xml:space="preserve">                  </v>
          </cell>
          <cell r="AL1786">
            <v>1000527522</v>
          </cell>
          <cell r="AM1786" t="str">
            <v>X</v>
          </cell>
          <cell r="AN1786" t="str">
            <v>X</v>
          </cell>
          <cell r="AR1786">
            <v>20211111</v>
          </cell>
        </row>
        <row r="1787">
          <cell r="E1787" t="str">
            <v>ARSF2BPF</v>
          </cell>
          <cell r="F1787">
            <v>310</v>
          </cell>
          <cell r="G1787">
            <v>1000081891</v>
          </cell>
          <cell r="H1787" t="str">
            <v xml:space="preserve">          </v>
          </cell>
          <cell r="I1787" t="str">
            <v xml:space="preserve">          </v>
          </cell>
          <cell r="J1787" t="str">
            <v xml:space="preserve">          </v>
          </cell>
          <cell r="K1787">
            <v>7685545</v>
          </cell>
          <cell r="L1787">
            <v>32</v>
          </cell>
          <cell r="M1787" t="str">
            <v xml:space="preserve">EA </v>
          </cell>
          <cell r="N1787">
            <v>20211204</v>
          </cell>
          <cell r="O1787" t="str">
            <v>CNE2</v>
          </cell>
          <cell r="P1787" t="str">
            <v>EN03</v>
          </cell>
          <cell r="Q1787">
            <v>49.02</v>
          </cell>
          <cell r="R1787">
            <v>1</v>
          </cell>
          <cell r="S1787" t="str">
            <v xml:space="preserve"> </v>
          </cell>
          <cell r="T1787" t="str">
            <v xml:space="preserve">USD  </v>
          </cell>
          <cell r="U1787" t="str">
            <v>K</v>
          </cell>
          <cell r="V1787" t="str">
            <v xml:space="preserve"> </v>
          </cell>
          <cell r="W1787" t="str">
            <v xml:space="preserve">          </v>
          </cell>
          <cell r="X1787">
            <v>0</v>
          </cell>
          <cell r="Y1787">
            <v>502720</v>
          </cell>
          <cell r="Z1787">
            <v>42470</v>
          </cell>
          <cell r="AA1787">
            <v>6656</v>
          </cell>
          <cell r="AB1787" t="str">
            <v xml:space="preserve">rvolkman    </v>
          </cell>
          <cell r="AC1787" t="str">
            <v xml:space="preserve">ARSF2BPF                                                                                                                            </v>
          </cell>
          <cell r="AD1787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7" t="str">
            <v xml:space="preserve"> </v>
          </cell>
          <cell r="AF1787" t="str">
            <v>NP5</v>
          </cell>
          <cell r="AG1787" t="str">
            <v xml:space="preserve">rjpitkin    </v>
          </cell>
          <cell r="AH1787">
            <v>4502273843</v>
          </cell>
          <cell r="AI1787">
            <v>10</v>
          </cell>
          <cell r="AJ1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7" t="str">
            <v xml:space="preserve">                  </v>
          </cell>
          <cell r="AL1787">
            <v>1000527522</v>
          </cell>
          <cell r="AM1787" t="str">
            <v>X</v>
          </cell>
          <cell r="AN1787" t="str">
            <v>X</v>
          </cell>
          <cell r="AR1787">
            <v>20211111</v>
          </cell>
        </row>
        <row r="1788">
          <cell r="E1788" t="str">
            <v>ARSF2BPF</v>
          </cell>
          <cell r="F1788">
            <v>310</v>
          </cell>
          <cell r="G1788">
            <v>1000081891</v>
          </cell>
          <cell r="H1788" t="str">
            <v xml:space="preserve">          </v>
          </cell>
          <cell r="I1788" t="str">
            <v xml:space="preserve">          </v>
          </cell>
          <cell r="J1788" t="str">
            <v xml:space="preserve">          </v>
          </cell>
          <cell r="K1788">
            <v>7685545</v>
          </cell>
          <cell r="L1788">
            <v>32</v>
          </cell>
          <cell r="M1788" t="str">
            <v xml:space="preserve">EA </v>
          </cell>
          <cell r="N1788">
            <v>20211204</v>
          </cell>
          <cell r="O1788" t="str">
            <v>CNE2</v>
          </cell>
          <cell r="P1788" t="str">
            <v>EN03</v>
          </cell>
          <cell r="Q1788">
            <v>9.08</v>
          </cell>
          <cell r="R1788">
            <v>1</v>
          </cell>
          <cell r="S1788" t="str">
            <v xml:space="preserve"> </v>
          </cell>
          <cell r="T1788" t="str">
            <v xml:space="preserve">USD  </v>
          </cell>
          <cell r="U1788" t="str">
            <v>K</v>
          </cell>
          <cell r="V1788" t="str">
            <v xml:space="preserve"> </v>
          </cell>
          <cell r="W1788" t="str">
            <v xml:space="preserve">          </v>
          </cell>
          <cell r="X1788">
            <v>0</v>
          </cell>
          <cell r="Y1788">
            <v>502720</v>
          </cell>
          <cell r="Z1788">
            <v>42470</v>
          </cell>
          <cell r="AA1788">
            <v>6656</v>
          </cell>
          <cell r="AB1788" t="str">
            <v xml:space="preserve">rvolkman    </v>
          </cell>
          <cell r="AC1788" t="str">
            <v xml:space="preserve">ARSF2BPF                                                                                                                            </v>
          </cell>
          <cell r="AD1788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8" t="str">
            <v xml:space="preserve"> </v>
          </cell>
          <cell r="AF1788" t="str">
            <v>NP5</v>
          </cell>
          <cell r="AG1788" t="str">
            <v xml:space="preserve">rjpitkin    </v>
          </cell>
          <cell r="AH1788">
            <v>4502273843</v>
          </cell>
          <cell r="AI1788">
            <v>20</v>
          </cell>
          <cell r="AJ1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8" t="str">
            <v xml:space="preserve">                  </v>
          </cell>
          <cell r="AL1788">
            <v>1000527522</v>
          </cell>
          <cell r="AM1788" t="str">
            <v>X</v>
          </cell>
          <cell r="AN1788" t="str">
            <v>X</v>
          </cell>
          <cell r="AR1788">
            <v>20211111</v>
          </cell>
        </row>
        <row r="1789">
          <cell r="E1789" t="str">
            <v>ARSF2BSC</v>
          </cell>
          <cell r="F1789">
            <v>310</v>
          </cell>
          <cell r="G1789">
            <v>1000081891</v>
          </cell>
          <cell r="H1789" t="str">
            <v xml:space="preserve">          </v>
          </cell>
          <cell r="I1789" t="str">
            <v xml:space="preserve">          </v>
          </cell>
          <cell r="J1789" t="str">
            <v xml:space="preserve">          </v>
          </cell>
          <cell r="K1789">
            <v>7685545</v>
          </cell>
          <cell r="L1789">
            <v>24</v>
          </cell>
          <cell r="M1789" t="str">
            <v xml:space="preserve">EA </v>
          </cell>
          <cell r="N1789">
            <v>20211204</v>
          </cell>
          <cell r="O1789" t="str">
            <v>CNE2</v>
          </cell>
          <cell r="P1789" t="str">
            <v>EN03</v>
          </cell>
          <cell r="Q1789">
            <v>50.52</v>
          </cell>
          <cell r="R1789">
            <v>1</v>
          </cell>
          <cell r="S1789" t="str">
            <v xml:space="preserve"> </v>
          </cell>
          <cell r="T1789" t="str">
            <v xml:space="preserve">USD  </v>
          </cell>
          <cell r="U1789" t="str">
            <v>K</v>
          </cell>
          <cell r="V1789" t="str">
            <v xml:space="preserve"> </v>
          </cell>
          <cell r="W1789" t="str">
            <v xml:space="preserve">          </v>
          </cell>
          <cell r="X1789">
            <v>0</v>
          </cell>
          <cell r="Y1789">
            <v>502720</v>
          </cell>
          <cell r="Z1789">
            <v>42470</v>
          </cell>
          <cell r="AA1789">
            <v>6656</v>
          </cell>
          <cell r="AB1789" t="str">
            <v xml:space="preserve">rvolkman    </v>
          </cell>
          <cell r="AC1789" t="str">
            <v xml:space="preserve">ARSF2BSC                                                                                                                            </v>
          </cell>
          <cell r="AD1789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9" t="str">
            <v xml:space="preserve"> </v>
          </cell>
          <cell r="AF1789" t="str">
            <v>NP5</v>
          </cell>
          <cell r="AG1789" t="str">
            <v xml:space="preserve">rjpitkin    </v>
          </cell>
          <cell r="AH1789">
            <v>4502273844</v>
          </cell>
          <cell r="AI1789">
            <v>10</v>
          </cell>
          <cell r="AJ1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9" t="str">
            <v xml:space="preserve">                  </v>
          </cell>
          <cell r="AL1789">
            <v>1000527522</v>
          </cell>
          <cell r="AM1789" t="str">
            <v>X</v>
          </cell>
          <cell r="AN1789" t="str">
            <v>X</v>
          </cell>
          <cell r="AR1789">
            <v>20211111</v>
          </cell>
        </row>
        <row r="1790">
          <cell r="E1790" t="str">
            <v>ARSF2BSC</v>
          </cell>
          <cell r="F1790">
            <v>310</v>
          </cell>
          <cell r="G1790">
            <v>1000081891</v>
          </cell>
          <cell r="H1790" t="str">
            <v xml:space="preserve">          </v>
          </cell>
          <cell r="I1790" t="str">
            <v xml:space="preserve">          </v>
          </cell>
          <cell r="J1790" t="str">
            <v xml:space="preserve">          </v>
          </cell>
          <cell r="K1790">
            <v>7685545</v>
          </cell>
          <cell r="L1790">
            <v>24</v>
          </cell>
          <cell r="M1790" t="str">
            <v xml:space="preserve">EA </v>
          </cell>
          <cell r="N1790">
            <v>20211204</v>
          </cell>
          <cell r="O1790" t="str">
            <v>CNE2</v>
          </cell>
          <cell r="P1790" t="str">
            <v>EN03</v>
          </cell>
          <cell r="Q1790">
            <v>9.08</v>
          </cell>
          <cell r="R1790">
            <v>1</v>
          </cell>
          <cell r="S1790" t="str">
            <v xml:space="preserve"> </v>
          </cell>
          <cell r="T1790" t="str">
            <v xml:space="preserve">USD  </v>
          </cell>
          <cell r="U1790" t="str">
            <v>K</v>
          </cell>
          <cell r="V1790" t="str">
            <v xml:space="preserve"> </v>
          </cell>
          <cell r="W1790" t="str">
            <v xml:space="preserve">          </v>
          </cell>
          <cell r="X1790">
            <v>0</v>
          </cell>
          <cell r="Y1790">
            <v>502720</v>
          </cell>
          <cell r="Z1790">
            <v>42470</v>
          </cell>
          <cell r="AA1790">
            <v>6656</v>
          </cell>
          <cell r="AB1790" t="str">
            <v xml:space="preserve">rvolkman    </v>
          </cell>
          <cell r="AC1790" t="str">
            <v xml:space="preserve">ARSF2BSC                                                                                                                            </v>
          </cell>
          <cell r="AD1790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0" t="str">
            <v xml:space="preserve"> </v>
          </cell>
          <cell r="AF1790" t="str">
            <v>NP5</v>
          </cell>
          <cell r="AG1790" t="str">
            <v xml:space="preserve">rjpitkin    </v>
          </cell>
          <cell r="AH1790">
            <v>4502273844</v>
          </cell>
          <cell r="AI1790">
            <v>20</v>
          </cell>
          <cell r="AJ1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0" t="str">
            <v xml:space="preserve">                  </v>
          </cell>
          <cell r="AL1790">
            <v>1000527522</v>
          </cell>
          <cell r="AM1790" t="str">
            <v>X</v>
          </cell>
          <cell r="AN1790" t="str">
            <v>X</v>
          </cell>
          <cell r="AR1790">
            <v>20211111</v>
          </cell>
        </row>
        <row r="1791">
          <cell r="E1791" t="str">
            <v>ARSF2BSF</v>
          </cell>
          <cell r="F1791">
            <v>310</v>
          </cell>
          <cell r="G1791">
            <v>1000081891</v>
          </cell>
          <cell r="H1791" t="str">
            <v xml:space="preserve">          </v>
          </cell>
          <cell r="I1791" t="str">
            <v xml:space="preserve">          </v>
          </cell>
          <cell r="J1791" t="str">
            <v xml:space="preserve">          </v>
          </cell>
          <cell r="K1791">
            <v>7685545</v>
          </cell>
          <cell r="L1791">
            <v>32</v>
          </cell>
          <cell r="M1791" t="str">
            <v xml:space="preserve">EA </v>
          </cell>
          <cell r="N1791">
            <v>20211204</v>
          </cell>
          <cell r="O1791" t="str">
            <v>CNE2</v>
          </cell>
          <cell r="P1791" t="str">
            <v>EN03</v>
          </cell>
          <cell r="Q1791">
            <v>50.52</v>
          </cell>
          <cell r="R1791">
            <v>1</v>
          </cell>
          <cell r="S1791" t="str">
            <v xml:space="preserve"> </v>
          </cell>
          <cell r="T1791" t="str">
            <v xml:space="preserve">USD  </v>
          </cell>
          <cell r="U1791" t="str">
            <v>K</v>
          </cell>
          <cell r="V1791" t="str">
            <v xml:space="preserve"> </v>
          </cell>
          <cell r="W1791" t="str">
            <v xml:space="preserve">          </v>
          </cell>
          <cell r="X1791">
            <v>0</v>
          </cell>
          <cell r="Y1791">
            <v>502720</v>
          </cell>
          <cell r="Z1791">
            <v>42470</v>
          </cell>
          <cell r="AA1791">
            <v>6656</v>
          </cell>
          <cell r="AB1791" t="str">
            <v xml:space="preserve">rvolkman    </v>
          </cell>
          <cell r="AC1791" t="str">
            <v xml:space="preserve">ARSF2BSF                                                                                                                            </v>
          </cell>
          <cell r="AD1791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1" t="str">
            <v xml:space="preserve"> </v>
          </cell>
          <cell r="AF1791" t="str">
            <v>NP5</v>
          </cell>
          <cell r="AG1791" t="str">
            <v xml:space="preserve">rjpitkin    </v>
          </cell>
          <cell r="AH1791">
            <v>4502273885</v>
          </cell>
          <cell r="AI1791">
            <v>10</v>
          </cell>
          <cell r="AJ1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1" t="str">
            <v xml:space="preserve">                  </v>
          </cell>
          <cell r="AL1791">
            <v>1000527522</v>
          </cell>
          <cell r="AM1791" t="str">
            <v>X</v>
          </cell>
          <cell r="AN1791" t="str">
            <v>X</v>
          </cell>
          <cell r="AR1791">
            <v>20211111</v>
          </cell>
        </row>
        <row r="1792">
          <cell r="E1792" t="str">
            <v>ARSF2BSF</v>
          </cell>
          <cell r="F1792">
            <v>310</v>
          </cell>
          <cell r="G1792">
            <v>1000081891</v>
          </cell>
          <cell r="H1792" t="str">
            <v xml:space="preserve">          </v>
          </cell>
          <cell r="I1792" t="str">
            <v xml:space="preserve">          </v>
          </cell>
          <cell r="J1792" t="str">
            <v xml:space="preserve">          </v>
          </cell>
          <cell r="K1792">
            <v>7685545</v>
          </cell>
          <cell r="L1792">
            <v>32</v>
          </cell>
          <cell r="M1792" t="str">
            <v xml:space="preserve">EA </v>
          </cell>
          <cell r="N1792">
            <v>20211204</v>
          </cell>
          <cell r="O1792" t="str">
            <v>CNE2</v>
          </cell>
          <cell r="P1792" t="str">
            <v>EN03</v>
          </cell>
          <cell r="Q1792">
            <v>9.08</v>
          </cell>
          <cell r="R1792">
            <v>1</v>
          </cell>
          <cell r="S1792" t="str">
            <v xml:space="preserve"> </v>
          </cell>
          <cell r="T1792" t="str">
            <v xml:space="preserve">USD  </v>
          </cell>
          <cell r="U1792" t="str">
            <v>K</v>
          </cell>
          <cell r="V1792" t="str">
            <v xml:space="preserve"> </v>
          </cell>
          <cell r="W1792" t="str">
            <v xml:space="preserve">          </v>
          </cell>
          <cell r="X1792">
            <v>0</v>
          </cell>
          <cell r="Y1792">
            <v>502720</v>
          </cell>
          <cell r="Z1792">
            <v>42470</v>
          </cell>
          <cell r="AA1792">
            <v>6656</v>
          </cell>
          <cell r="AB1792" t="str">
            <v xml:space="preserve">rvolkman    </v>
          </cell>
          <cell r="AC1792" t="str">
            <v xml:space="preserve">ARSF2BSF                                                                                                                            </v>
          </cell>
          <cell r="AD1792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2" t="str">
            <v xml:space="preserve"> </v>
          </cell>
          <cell r="AF1792" t="str">
            <v>NP5</v>
          </cell>
          <cell r="AG1792" t="str">
            <v xml:space="preserve">rjpitkin    </v>
          </cell>
          <cell r="AH1792">
            <v>4502273885</v>
          </cell>
          <cell r="AI1792">
            <v>20</v>
          </cell>
          <cell r="AJ1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2" t="str">
            <v xml:space="preserve">                  </v>
          </cell>
          <cell r="AL1792">
            <v>1000527522</v>
          </cell>
          <cell r="AM1792" t="str">
            <v>X</v>
          </cell>
          <cell r="AN1792" t="str">
            <v>X</v>
          </cell>
          <cell r="AR1792">
            <v>20211111</v>
          </cell>
        </row>
        <row r="1793">
          <cell r="E1793" t="str">
            <v>ARSF4BPC</v>
          </cell>
          <cell r="F1793">
            <v>310</v>
          </cell>
          <cell r="G1793">
            <v>1000081891</v>
          </cell>
          <cell r="H1793" t="str">
            <v xml:space="preserve">          </v>
          </cell>
          <cell r="I1793" t="str">
            <v xml:space="preserve">          </v>
          </cell>
          <cell r="J1793" t="str">
            <v xml:space="preserve">          </v>
          </cell>
          <cell r="K1793">
            <v>7685545</v>
          </cell>
          <cell r="L1793">
            <v>32</v>
          </cell>
          <cell r="M1793" t="str">
            <v xml:space="preserve">EA </v>
          </cell>
          <cell r="N1793">
            <v>20211204</v>
          </cell>
          <cell r="O1793" t="str">
            <v>CNE2</v>
          </cell>
          <cell r="P1793" t="str">
            <v>EN03</v>
          </cell>
          <cell r="Q1793">
            <v>49.38</v>
          </cell>
          <cell r="R1793">
            <v>1</v>
          </cell>
          <cell r="S1793" t="str">
            <v xml:space="preserve"> </v>
          </cell>
          <cell r="T1793" t="str">
            <v xml:space="preserve">USD  </v>
          </cell>
          <cell r="U1793" t="str">
            <v>K</v>
          </cell>
          <cell r="V1793" t="str">
            <v xml:space="preserve"> </v>
          </cell>
          <cell r="W1793" t="str">
            <v xml:space="preserve">          </v>
          </cell>
          <cell r="X1793">
            <v>0</v>
          </cell>
          <cell r="Y1793">
            <v>502720</v>
          </cell>
          <cell r="Z1793">
            <v>42470</v>
          </cell>
          <cell r="AA1793">
            <v>6656</v>
          </cell>
          <cell r="AB1793" t="str">
            <v xml:space="preserve">rvolkman    </v>
          </cell>
          <cell r="AC1793" t="str">
            <v xml:space="preserve">ARSF4BPC                                                                                                                            </v>
          </cell>
          <cell r="AD1793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3" t="str">
            <v xml:space="preserve"> </v>
          </cell>
          <cell r="AF1793" t="str">
            <v>NP5</v>
          </cell>
          <cell r="AG1793" t="str">
            <v xml:space="preserve">rjpitkin    </v>
          </cell>
          <cell r="AH1793">
            <v>4502273887</v>
          </cell>
          <cell r="AI1793">
            <v>10</v>
          </cell>
          <cell r="AJ1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3" t="str">
            <v xml:space="preserve">                  </v>
          </cell>
          <cell r="AL1793">
            <v>1000527522</v>
          </cell>
          <cell r="AM1793" t="str">
            <v>X</v>
          </cell>
          <cell r="AN1793" t="str">
            <v>X</v>
          </cell>
          <cell r="AR1793">
            <v>20211111</v>
          </cell>
        </row>
        <row r="1794">
          <cell r="E1794" t="str">
            <v>ARSF4BPC</v>
          </cell>
          <cell r="F1794">
            <v>310</v>
          </cell>
          <cell r="G1794">
            <v>1000081891</v>
          </cell>
          <cell r="H1794" t="str">
            <v xml:space="preserve">          </v>
          </cell>
          <cell r="I1794" t="str">
            <v xml:space="preserve">          </v>
          </cell>
          <cell r="J1794" t="str">
            <v xml:space="preserve">          </v>
          </cell>
          <cell r="K1794">
            <v>7685545</v>
          </cell>
          <cell r="L1794">
            <v>32</v>
          </cell>
          <cell r="M1794" t="str">
            <v xml:space="preserve">EA </v>
          </cell>
          <cell r="N1794">
            <v>20211204</v>
          </cell>
          <cell r="O1794" t="str">
            <v>CNE2</v>
          </cell>
          <cell r="P1794" t="str">
            <v>EN03</v>
          </cell>
          <cell r="Q1794">
            <v>9.1199999999999992</v>
          </cell>
          <cell r="R1794">
            <v>1</v>
          </cell>
          <cell r="S1794" t="str">
            <v xml:space="preserve"> </v>
          </cell>
          <cell r="T1794" t="str">
            <v xml:space="preserve">USD  </v>
          </cell>
          <cell r="U1794" t="str">
            <v>K</v>
          </cell>
          <cell r="V1794" t="str">
            <v xml:space="preserve"> </v>
          </cell>
          <cell r="W1794" t="str">
            <v xml:space="preserve">          </v>
          </cell>
          <cell r="X1794">
            <v>0</v>
          </cell>
          <cell r="Y1794">
            <v>502720</v>
          </cell>
          <cell r="Z1794">
            <v>42470</v>
          </cell>
          <cell r="AA1794">
            <v>6656</v>
          </cell>
          <cell r="AB1794" t="str">
            <v xml:space="preserve">rvolkman    </v>
          </cell>
          <cell r="AC1794" t="str">
            <v xml:space="preserve">ARSF4BPC                                                                                                                            </v>
          </cell>
          <cell r="AD1794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4" t="str">
            <v xml:space="preserve"> </v>
          </cell>
          <cell r="AF1794" t="str">
            <v>NP5</v>
          </cell>
          <cell r="AG1794" t="str">
            <v xml:space="preserve">rjpitkin    </v>
          </cell>
          <cell r="AH1794">
            <v>4502273887</v>
          </cell>
          <cell r="AI1794">
            <v>20</v>
          </cell>
          <cell r="AJ1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4" t="str">
            <v xml:space="preserve">                  </v>
          </cell>
          <cell r="AL1794">
            <v>1000527522</v>
          </cell>
          <cell r="AM1794" t="str">
            <v>X</v>
          </cell>
          <cell r="AN1794" t="str">
            <v>X</v>
          </cell>
          <cell r="AR1794">
            <v>20211111</v>
          </cell>
        </row>
        <row r="1795">
          <cell r="E1795" t="str">
            <v>ARSF4BPF</v>
          </cell>
          <cell r="F1795">
            <v>310</v>
          </cell>
          <cell r="G1795">
            <v>1000081891</v>
          </cell>
          <cell r="H1795" t="str">
            <v xml:space="preserve">          </v>
          </cell>
          <cell r="I1795" t="str">
            <v xml:space="preserve">          </v>
          </cell>
          <cell r="J1795" t="str">
            <v xml:space="preserve">          </v>
          </cell>
          <cell r="K1795">
            <v>7685545</v>
          </cell>
          <cell r="L1795">
            <v>32</v>
          </cell>
          <cell r="M1795" t="str">
            <v xml:space="preserve">EA </v>
          </cell>
          <cell r="N1795">
            <v>20211204</v>
          </cell>
          <cell r="O1795" t="str">
            <v>CNE2</v>
          </cell>
          <cell r="P1795" t="str">
            <v>EN03</v>
          </cell>
          <cell r="Q1795">
            <v>49.38</v>
          </cell>
          <cell r="R1795">
            <v>1</v>
          </cell>
          <cell r="S1795" t="str">
            <v xml:space="preserve"> </v>
          </cell>
          <cell r="T1795" t="str">
            <v xml:space="preserve">USD  </v>
          </cell>
          <cell r="U1795" t="str">
            <v>K</v>
          </cell>
          <cell r="V1795" t="str">
            <v xml:space="preserve"> </v>
          </cell>
          <cell r="W1795" t="str">
            <v xml:space="preserve">          </v>
          </cell>
          <cell r="X1795">
            <v>0</v>
          </cell>
          <cell r="Y1795">
            <v>502720</v>
          </cell>
          <cell r="Z1795">
            <v>42470</v>
          </cell>
          <cell r="AA1795">
            <v>6656</v>
          </cell>
          <cell r="AB1795" t="str">
            <v xml:space="preserve">rvolkman    </v>
          </cell>
          <cell r="AC1795" t="str">
            <v xml:space="preserve">ARSF4BPF                                                                                                                            </v>
          </cell>
          <cell r="AD1795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5" t="str">
            <v xml:space="preserve"> </v>
          </cell>
          <cell r="AF1795" t="str">
            <v>NP5</v>
          </cell>
          <cell r="AG1795" t="str">
            <v xml:space="preserve">rjpitkin    </v>
          </cell>
          <cell r="AH1795">
            <v>4502273889</v>
          </cell>
          <cell r="AI1795">
            <v>10</v>
          </cell>
          <cell r="AJ1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5" t="str">
            <v xml:space="preserve">                  </v>
          </cell>
          <cell r="AL1795">
            <v>1000527522</v>
          </cell>
          <cell r="AM1795" t="str">
            <v>X</v>
          </cell>
          <cell r="AN1795" t="str">
            <v>X</v>
          </cell>
          <cell r="AR1795">
            <v>20211111</v>
          </cell>
        </row>
        <row r="1796">
          <cell r="E1796" t="str">
            <v>ARSF4BPF</v>
          </cell>
          <cell r="F1796">
            <v>310</v>
          </cell>
          <cell r="G1796">
            <v>1000081891</v>
          </cell>
          <cell r="H1796" t="str">
            <v xml:space="preserve">          </v>
          </cell>
          <cell r="I1796" t="str">
            <v xml:space="preserve">          </v>
          </cell>
          <cell r="J1796" t="str">
            <v xml:space="preserve">          </v>
          </cell>
          <cell r="K1796">
            <v>7685545</v>
          </cell>
          <cell r="L1796">
            <v>32</v>
          </cell>
          <cell r="M1796" t="str">
            <v xml:space="preserve">EA </v>
          </cell>
          <cell r="N1796">
            <v>20211204</v>
          </cell>
          <cell r="O1796" t="str">
            <v>CNE2</v>
          </cell>
          <cell r="P1796" t="str">
            <v>EN03</v>
          </cell>
          <cell r="Q1796">
            <v>9.1199999999999992</v>
          </cell>
          <cell r="R1796">
            <v>1</v>
          </cell>
          <cell r="S1796" t="str">
            <v xml:space="preserve"> </v>
          </cell>
          <cell r="T1796" t="str">
            <v xml:space="preserve">USD  </v>
          </cell>
          <cell r="U1796" t="str">
            <v>K</v>
          </cell>
          <cell r="V1796" t="str">
            <v xml:space="preserve"> </v>
          </cell>
          <cell r="W1796" t="str">
            <v xml:space="preserve">          </v>
          </cell>
          <cell r="X1796">
            <v>0</v>
          </cell>
          <cell r="Y1796">
            <v>502720</v>
          </cell>
          <cell r="Z1796">
            <v>42470</v>
          </cell>
          <cell r="AA1796">
            <v>6656</v>
          </cell>
          <cell r="AB1796" t="str">
            <v xml:space="preserve">rvolkman    </v>
          </cell>
          <cell r="AC1796" t="str">
            <v xml:space="preserve">ARSF4BPF                                                                                                                            </v>
          </cell>
          <cell r="AD1796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6" t="str">
            <v xml:space="preserve"> </v>
          </cell>
          <cell r="AF1796" t="str">
            <v>NP5</v>
          </cell>
          <cell r="AG1796" t="str">
            <v xml:space="preserve">rjpitkin    </v>
          </cell>
          <cell r="AH1796">
            <v>4502273889</v>
          </cell>
          <cell r="AI1796">
            <v>20</v>
          </cell>
          <cell r="AJ1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6" t="str">
            <v xml:space="preserve">                  </v>
          </cell>
          <cell r="AL1796">
            <v>1000527522</v>
          </cell>
          <cell r="AM1796" t="str">
            <v>X</v>
          </cell>
          <cell r="AN1796" t="str">
            <v>X</v>
          </cell>
          <cell r="AR1796">
            <v>20211111</v>
          </cell>
        </row>
        <row r="1797">
          <cell r="E1797" t="str">
            <v>ARSF4BSC</v>
          </cell>
          <cell r="F1797">
            <v>310</v>
          </cell>
          <cell r="G1797">
            <v>1000081891</v>
          </cell>
          <cell r="H1797" t="str">
            <v xml:space="preserve">          </v>
          </cell>
          <cell r="I1797" t="str">
            <v xml:space="preserve">          </v>
          </cell>
          <cell r="J1797" t="str">
            <v xml:space="preserve">          </v>
          </cell>
          <cell r="K1797">
            <v>7685545</v>
          </cell>
          <cell r="L1797">
            <v>24</v>
          </cell>
          <cell r="M1797" t="str">
            <v xml:space="preserve">EA </v>
          </cell>
          <cell r="N1797">
            <v>20211204</v>
          </cell>
          <cell r="O1797" t="str">
            <v>CNE2</v>
          </cell>
          <cell r="P1797" t="str">
            <v>EN03</v>
          </cell>
          <cell r="Q1797">
            <v>50.89</v>
          </cell>
          <cell r="R1797">
            <v>1</v>
          </cell>
          <cell r="S1797" t="str">
            <v xml:space="preserve"> </v>
          </cell>
          <cell r="T1797" t="str">
            <v xml:space="preserve">USD  </v>
          </cell>
          <cell r="U1797" t="str">
            <v>K</v>
          </cell>
          <cell r="V1797" t="str">
            <v xml:space="preserve"> </v>
          </cell>
          <cell r="W1797" t="str">
            <v xml:space="preserve">          </v>
          </cell>
          <cell r="X1797">
            <v>0</v>
          </cell>
          <cell r="Y1797">
            <v>502720</v>
          </cell>
          <cell r="Z1797">
            <v>42470</v>
          </cell>
          <cell r="AA1797">
            <v>6656</v>
          </cell>
          <cell r="AB1797" t="str">
            <v xml:space="preserve">rvolkman    </v>
          </cell>
          <cell r="AC1797" t="str">
            <v xml:space="preserve">ARSF4BSC                                                                                                                            </v>
          </cell>
          <cell r="AD1797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7" t="str">
            <v xml:space="preserve"> </v>
          </cell>
          <cell r="AF1797" t="str">
            <v>NP5</v>
          </cell>
          <cell r="AG1797" t="str">
            <v xml:space="preserve">rjpitkin    </v>
          </cell>
          <cell r="AH1797">
            <v>4502273891</v>
          </cell>
          <cell r="AI1797">
            <v>10</v>
          </cell>
          <cell r="AJ1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7" t="str">
            <v xml:space="preserve">                  </v>
          </cell>
          <cell r="AL1797">
            <v>1000527522</v>
          </cell>
          <cell r="AM1797" t="str">
            <v>X</v>
          </cell>
          <cell r="AN1797" t="str">
            <v>X</v>
          </cell>
          <cell r="AR1797">
            <v>20211111</v>
          </cell>
        </row>
        <row r="1798">
          <cell r="E1798" t="str">
            <v>ARSF4BSC</v>
          </cell>
          <cell r="F1798">
            <v>310</v>
          </cell>
          <cell r="G1798">
            <v>1000081891</v>
          </cell>
          <cell r="H1798" t="str">
            <v xml:space="preserve">          </v>
          </cell>
          <cell r="I1798" t="str">
            <v xml:space="preserve">          </v>
          </cell>
          <cell r="J1798" t="str">
            <v xml:space="preserve">          </v>
          </cell>
          <cell r="K1798">
            <v>7685545</v>
          </cell>
          <cell r="L1798">
            <v>24</v>
          </cell>
          <cell r="M1798" t="str">
            <v xml:space="preserve">EA </v>
          </cell>
          <cell r="N1798">
            <v>20211204</v>
          </cell>
          <cell r="O1798" t="str">
            <v>CNE2</v>
          </cell>
          <cell r="P1798" t="str">
            <v>EN03</v>
          </cell>
          <cell r="Q1798">
            <v>9.1199999999999992</v>
          </cell>
          <cell r="R1798">
            <v>1</v>
          </cell>
          <cell r="S1798" t="str">
            <v xml:space="preserve"> </v>
          </cell>
          <cell r="T1798" t="str">
            <v xml:space="preserve">USD  </v>
          </cell>
          <cell r="U1798" t="str">
            <v>K</v>
          </cell>
          <cell r="V1798" t="str">
            <v xml:space="preserve"> </v>
          </cell>
          <cell r="W1798" t="str">
            <v xml:space="preserve">          </v>
          </cell>
          <cell r="X1798">
            <v>0</v>
          </cell>
          <cell r="Y1798">
            <v>502720</v>
          </cell>
          <cell r="Z1798">
            <v>42470</v>
          </cell>
          <cell r="AA1798">
            <v>6656</v>
          </cell>
          <cell r="AB1798" t="str">
            <v xml:space="preserve">rvolkman    </v>
          </cell>
          <cell r="AC1798" t="str">
            <v xml:space="preserve">ARSF4BSC                                                                                                                            </v>
          </cell>
          <cell r="AD1798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8" t="str">
            <v xml:space="preserve"> </v>
          </cell>
          <cell r="AF1798" t="str">
            <v>NP5</v>
          </cell>
          <cell r="AG1798" t="str">
            <v xml:space="preserve">rjpitkin    </v>
          </cell>
          <cell r="AH1798">
            <v>4502273891</v>
          </cell>
          <cell r="AI1798">
            <v>20</v>
          </cell>
          <cell r="AJ1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8" t="str">
            <v xml:space="preserve">                  </v>
          </cell>
          <cell r="AL1798">
            <v>1000527522</v>
          </cell>
          <cell r="AM1798" t="str">
            <v>X</v>
          </cell>
          <cell r="AN1798" t="str">
            <v>X</v>
          </cell>
          <cell r="AR1798">
            <v>20211111</v>
          </cell>
        </row>
        <row r="1799">
          <cell r="E1799" t="str">
            <v>ARSF4BSF</v>
          </cell>
          <cell r="F1799">
            <v>310</v>
          </cell>
          <cell r="G1799">
            <v>1000081891</v>
          </cell>
          <cell r="H1799" t="str">
            <v xml:space="preserve">          </v>
          </cell>
          <cell r="I1799" t="str">
            <v xml:space="preserve">          </v>
          </cell>
          <cell r="J1799" t="str">
            <v xml:space="preserve">          </v>
          </cell>
          <cell r="K1799">
            <v>7685545</v>
          </cell>
          <cell r="L1799">
            <v>32</v>
          </cell>
          <cell r="M1799" t="str">
            <v xml:space="preserve">EA </v>
          </cell>
          <cell r="N1799">
            <v>20211204</v>
          </cell>
          <cell r="O1799" t="str">
            <v>CNE2</v>
          </cell>
          <cell r="P1799" t="str">
            <v>EN03</v>
          </cell>
          <cell r="Q1799">
            <v>9.1199999999999992</v>
          </cell>
          <cell r="R1799">
            <v>1</v>
          </cell>
          <cell r="S1799" t="str">
            <v xml:space="preserve"> </v>
          </cell>
          <cell r="T1799" t="str">
            <v xml:space="preserve">USD  </v>
          </cell>
          <cell r="U1799" t="str">
            <v>K</v>
          </cell>
          <cell r="V1799" t="str">
            <v xml:space="preserve"> </v>
          </cell>
          <cell r="W1799" t="str">
            <v xml:space="preserve">          </v>
          </cell>
          <cell r="X1799">
            <v>0</v>
          </cell>
          <cell r="Y1799">
            <v>502720</v>
          </cell>
          <cell r="Z1799">
            <v>42470</v>
          </cell>
          <cell r="AA1799">
            <v>6656</v>
          </cell>
          <cell r="AB1799" t="str">
            <v xml:space="preserve">rvolkman    </v>
          </cell>
          <cell r="AC1799" t="str">
            <v xml:space="preserve">ARSF4BSF                                                                                                                            </v>
          </cell>
          <cell r="AD1799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9" t="str">
            <v xml:space="preserve"> </v>
          </cell>
          <cell r="AF1799" t="str">
            <v>NP5</v>
          </cell>
          <cell r="AG1799" t="str">
            <v xml:space="preserve">rjpitkin    </v>
          </cell>
          <cell r="AH1799">
            <v>4502273893</v>
          </cell>
          <cell r="AI1799">
            <v>20</v>
          </cell>
          <cell r="AJ1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9" t="str">
            <v xml:space="preserve">                  </v>
          </cell>
          <cell r="AL1799">
            <v>1000527522</v>
          </cell>
          <cell r="AM1799" t="str">
            <v>X</v>
          </cell>
          <cell r="AN1799" t="str">
            <v>X</v>
          </cell>
          <cell r="AR1799">
            <v>20211111</v>
          </cell>
        </row>
        <row r="1800">
          <cell r="E1800" t="str">
            <v>ARSF4BSF</v>
          </cell>
          <cell r="F1800">
            <v>310</v>
          </cell>
          <cell r="G1800">
            <v>1000081891</v>
          </cell>
          <cell r="H1800" t="str">
            <v xml:space="preserve">          </v>
          </cell>
          <cell r="I1800" t="str">
            <v xml:space="preserve">          </v>
          </cell>
          <cell r="J1800" t="str">
            <v xml:space="preserve">          </v>
          </cell>
          <cell r="K1800">
            <v>7685545</v>
          </cell>
          <cell r="L1800">
            <v>32</v>
          </cell>
          <cell r="M1800" t="str">
            <v xml:space="preserve">EA </v>
          </cell>
          <cell r="N1800">
            <v>20211204</v>
          </cell>
          <cell r="O1800" t="str">
            <v>CNE2</v>
          </cell>
          <cell r="P1800" t="str">
            <v>EN03</v>
          </cell>
          <cell r="Q1800">
            <v>50.89</v>
          </cell>
          <cell r="R1800">
            <v>1</v>
          </cell>
          <cell r="S1800" t="str">
            <v xml:space="preserve"> </v>
          </cell>
          <cell r="T1800" t="str">
            <v xml:space="preserve">USD  </v>
          </cell>
          <cell r="U1800" t="str">
            <v>K</v>
          </cell>
          <cell r="V1800" t="str">
            <v xml:space="preserve"> </v>
          </cell>
          <cell r="W1800" t="str">
            <v xml:space="preserve">          </v>
          </cell>
          <cell r="X1800">
            <v>0</v>
          </cell>
          <cell r="Y1800">
            <v>502720</v>
          </cell>
          <cell r="Z1800">
            <v>42470</v>
          </cell>
          <cell r="AA1800">
            <v>6656</v>
          </cell>
          <cell r="AB1800" t="str">
            <v xml:space="preserve">rvolkman    </v>
          </cell>
          <cell r="AC1800" t="str">
            <v xml:space="preserve">ARSF4BSF                                                                                                                            </v>
          </cell>
          <cell r="AD1800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0" t="str">
            <v xml:space="preserve"> </v>
          </cell>
          <cell r="AF1800" t="str">
            <v>NP5</v>
          </cell>
          <cell r="AG1800" t="str">
            <v xml:space="preserve">rjpitkin    </v>
          </cell>
          <cell r="AH1800">
            <v>4502273893</v>
          </cell>
          <cell r="AI1800">
            <v>10</v>
          </cell>
          <cell r="AJ1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0" t="str">
            <v xml:space="preserve">                  </v>
          </cell>
          <cell r="AL1800">
            <v>1000527522</v>
          </cell>
          <cell r="AM1800" t="str">
            <v>X</v>
          </cell>
          <cell r="AN1800" t="str">
            <v>X</v>
          </cell>
          <cell r="AR1800">
            <v>20211111</v>
          </cell>
        </row>
        <row r="1801">
          <cell r="E1801" t="str">
            <v>ARSE2BPC</v>
          </cell>
          <cell r="F1801">
            <v>310</v>
          </cell>
          <cell r="G1801">
            <v>1000081891</v>
          </cell>
          <cell r="H1801" t="str">
            <v xml:space="preserve">          </v>
          </cell>
          <cell r="I1801" t="str">
            <v xml:space="preserve">          </v>
          </cell>
          <cell r="J1801" t="str">
            <v xml:space="preserve">          </v>
          </cell>
          <cell r="K1801">
            <v>7685545</v>
          </cell>
          <cell r="L1801">
            <v>64</v>
          </cell>
          <cell r="M1801" t="str">
            <v xml:space="preserve">EA </v>
          </cell>
          <cell r="N1801">
            <v>20211204</v>
          </cell>
          <cell r="O1801" t="str">
            <v>CNE2</v>
          </cell>
          <cell r="P1801" t="str">
            <v>EN03</v>
          </cell>
          <cell r="Q1801">
            <v>49.77</v>
          </cell>
          <cell r="R1801">
            <v>1</v>
          </cell>
          <cell r="S1801" t="str">
            <v xml:space="preserve"> </v>
          </cell>
          <cell r="T1801" t="str">
            <v xml:space="preserve">USD  </v>
          </cell>
          <cell r="U1801" t="str">
            <v>K</v>
          </cell>
          <cell r="V1801" t="str">
            <v xml:space="preserve"> </v>
          </cell>
          <cell r="W1801" t="str">
            <v xml:space="preserve">          </v>
          </cell>
          <cell r="X1801">
            <v>0</v>
          </cell>
          <cell r="Y1801">
            <v>502720</v>
          </cell>
          <cell r="Z1801">
            <v>42470</v>
          </cell>
          <cell r="AA1801">
            <v>6656</v>
          </cell>
          <cell r="AB1801" t="str">
            <v xml:space="preserve">rvolkman    </v>
          </cell>
          <cell r="AC1801" t="str">
            <v xml:space="preserve">ARSE2BPC                                                                                                                            </v>
          </cell>
          <cell r="AD1801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1" t="str">
            <v xml:space="preserve"> </v>
          </cell>
          <cell r="AF1801" t="str">
            <v>NP5</v>
          </cell>
          <cell r="AG1801" t="str">
            <v xml:space="preserve">rjpitkin    </v>
          </cell>
          <cell r="AH1801">
            <v>4502273895</v>
          </cell>
          <cell r="AI1801">
            <v>10</v>
          </cell>
          <cell r="AJ1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1" t="str">
            <v xml:space="preserve">                  </v>
          </cell>
          <cell r="AL1801">
            <v>1000527522</v>
          </cell>
          <cell r="AM1801" t="str">
            <v>X</v>
          </cell>
          <cell r="AN1801" t="str">
            <v>X</v>
          </cell>
          <cell r="AR1801">
            <v>20211111</v>
          </cell>
        </row>
        <row r="1802">
          <cell r="E1802" t="str">
            <v>ARSE2BPC</v>
          </cell>
          <cell r="F1802">
            <v>310</v>
          </cell>
          <cell r="G1802">
            <v>1000081891</v>
          </cell>
          <cell r="H1802" t="str">
            <v xml:space="preserve">          </v>
          </cell>
          <cell r="I1802" t="str">
            <v xml:space="preserve">          </v>
          </cell>
          <cell r="J1802" t="str">
            <v xml:space="preserve">          </v>
          </cell>
          <cell r="K1802">
            <v>7685545</v>
          </cell>
          <cell r="L1802">
            <v>64</v>
          </cell>
          <cell r="M1802" t="str">
            <v xml:space="preserve">EA </v>
          </cell>
          <cell r="N1802">
            <v>20211204</v>
          </cell>
          <cell r="O1802" t="str">
            <v>CNE2</v>
          </cell>
          <cell r="P1802" t="str">
            <v>EN03</v>
          </cell>
          <cell r="Q1802">
            <v>9.08</v>
          </cell>
          <cell r="R1802">
            <v>1</v>
          </cell>
          <cell r="S1802" t="str">
            <v xml:space="preserve"> </v>
          </cell>
          <cell r="T1802" t="str">
            <v xml:space="preserve">USD  </v>
          </cell>
          <cell r="U1802" t="str">
            <v>K</v>
          </cell>
          <cell r="V1802" t="str">
            <v xml:space="preserve"> </v>
          </cell>
          <cell r="W1802" t="str">
            <v xml:space="preserve">          </v>
          </cell>
          <cell r="X1802">
            <v>0</v>
          </cell>
          <cell r="Y1802">
            <v>502720</v>
          </cell>
          <cell r="Z1802">
            <v>42470</v>
          </cell>
          <cell r="AA1802">
            <v>6656</v>
          </cell>
          <cell r="AB1802" t="str">
            <v xml:space="preserve">rvolkman    </v>
          </cell>
          <cell r="AC1802" t="str">
            <v xml:space="preserve">ARSE2BPC                                                                                                                            </v>
          </cell>
          <cell r="AD1802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2" t="str">
            <v xml:space="preserve"> </v>
          </cell>
          <cell r="AF1802" t="str">
            <v>NP5</v>
          </cell>
          <cell r="AG1802" t="str">
            <v xml:space="preserve">rjpitkin    </v>
          </cell>
          <cell r="AH1802">
            <v>4502273895</v>
          </cell>
          <cell r="AI1802">
            <v>20</v>
          </cell>
          <cell r="AJ1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2" t="str">
            <v xml:space="preserve">                  </v>
          </cell>
          <cell r="AL1802">
            <v>1000527522</v>
          </cell>
          <cell r="AM1802" t="str">
            <v>X</v>
          </cell>
          <cell r="AN1802" t="str">
            <v>X</v>
          </cell>
          <cell r="AR1802">
            <v>20211111</v>
          </cell>
        </row>
        <row r="1803">
          <cell r="E1803" t="str">
            <v>ARSE2BPF</v>
          </cell>
          <cell r="F1803">
            <v>310</v>
          </cell>
          <cell r="G1803">
            <v>1000081891</v>
          </cell>
          <cell r="H1803" t="str">
            <v xml:space="preserve">          </v>
          </cell>
          <cell r="I1803" t="str">
            <v xml:space="preserve">          </v>
          </cell>
          <cell r="J1803" t="str">
            <v xml:space="preserve">          </v>
          </cell>
          <cell r="K1803">
            <v>7685545</v>
          </cell>
          <cell r="L1803">
            <v>32</v>
          </cell>
          <cell r="M1803" t="str">
            <v xml:space="preserve">EA </v>
          </cell>
          <cell r="N1803">
            <v>20211204</v>
          </cell>
          <cell r="O1803" t="str">
            <v>CNE2</v>
          </cell>
          <cell r="P1803" t="str">
            <v>EN03</v>
          </cell>
          <cell r="Q1803">
            <v>49.77</v>
          </cell>
          <cell r="R1803">
            <v>1</v>
          </cell>
          <cell r="S1803" t="str">
            <v xml:space="preserve"> </v>
          </cell>
          <cell r="T1803" t="str">
            <v xml:space="preserve">USD  </v>
          </cell>
          <cell r="U1803" t="str">
            <v>K</v>
          </cell>
          <cell r="V1803" t="str">
            <v xml:space="preserve"> </v>
          </cell>
          <cell r="W1803" t="str">
            <v xml:space="preserve">          </v>
          </cell>
          <cell r="X1803">
            <v>0</v>
          </cell>
          <cell r="Y1803">
            <v>502720</v>
          </cell>
          <cell r="Z1803">
            <v>42470</v>
          </cell>
          <cell r="AA1803">
            <v>6656</v>
          </cell>
          <cell r="AB1803" t="str">
            <v xml:space="preserve">rvolkman    </v>
          </cell>
          <cell r="AC1803" t="str">
            <v xml:space="preserve">ARSE2BPF                                                                                                                            </v>
          </cell>
          <cell r="AD1803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3" t="str">
            <v xml:space="preserve"> </v>
          </cell>
          <cell r="AF1803" t="str">
            <v>NP5</v>
          </cell>
          <cell r="AG1803" t="str">
            <v xml:space="preserve">rjpitkin    </v>
          </cell>
          <cell r="AH1803">
            <v>4502273897</v>
          </cell>
          <cell r="AI1803">
            <v>10</v>
          </cell>
          <cell r="AJ1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3" t="str">
            <v xml:space="preserve">                  </v>
          </cell>
          <cell r="AL1803">
            <v>1000527522</v>
          </cell>
          <cell r="AM1803" t="str">
            <v>X</v>
          </cell>
          <cell r="AN1803" t="str">
            <v>X</v>
          </cell>
          <cell r="AR1803">
            <v>20211111</v>
          </cell>
        </row>
        <row r="1804">
          <cell r="E1804" t="str">
            <v>ARSE2BPF</v>
          </cell>
          <cell r="F1804">
            <v>310</v>
          </cell>
          <cell r="G1804">
            <v>1000081891</v>
          </cell>
          <cell r="H1804" t="str">
            <v xml:space="preserve">          </v>
          </cell>
          <cell r="I1804" t="str">
            <v xml:space="preserve">          </v>
          </cell>
          <cell r="J1804" t="str">
            <v xml:space="preserve">          </v>
          </cell>
          <cell r="K1804">
            <v>7685545</v>
          </cell>
          <cell r="L1804">
            <v>32</v>
          </cell>
          <cell r="M1804" t="str">
            <v xml:space="preserve">EA </v>
          </cell>
          <cell r="N1804">
            <v>20211204</v>
          </cell>
          <cell r="O1804" t="str">
            <v>CNE2</v>
          </cell>
          <cell r="P1804" t="str">
            <v>EN03</v>
          </cell>
          <cell r="Q1804">
            <v>9.08</v>
          </cell>
          <cell r="R1804">
            <v>1</v>
          </cell>
          <cell r="S1804" t="str">
            <v xml:space="preserve"> </v>
          </cell>
          <cell r="T1804" t="str">
            <v xml:space="preserve">USD  </v>
          </cell>
          <cell r="U1804" t="str">
            <v>K</v>
          </cell>
          <cell r="V1804" t="str">
            <v xml:space="preserve"> </v>
          </cell>
          <cell r="W1804" t="str">
            <v xml:space="preserve">          </v>
          </cell>
          <cell r="X1804">
            <v>0</v>
          </cell>
          <cell r="Y1804">
            <v>502720</v>
          </cell>
          <cell r="Z1804">
            <v>42470</v>
          </cell>
          <cell r="AA1804">
            <v>6656</v>
          </cell>
          <cell r="AB1804" t="str">
            <v xml:space="preserve">rvolkman    </v>
          </cell>
          <cell r="AC1804" t="str">
            <v xml:space="preserve">ARSE2BPF                                                                                                                            </v>
          </cell>
          <cell r="AD1804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4" t="str">
            <v xml:space="preserve"> </v>
          </cell>
          <cell r="AF1804" t="str">
            <v>NP5</v>
          </cell>
          <cell r="AG1804" t="str">
            <v xml:space="preserve">rjpitkin    </v>
          </cell>
          <cell r="AH1804">
            <v>4502273897</v>
          </cell>
          <cell r="AI1804">
            <v>20</v>
          </cell>
          <cell r="AJ1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4" t="str">
            <v xml:space="preserve">                  </v>
          </cell>
          <cell r="AL1804">
            <v>1000527522</v>
          </cell>
          <cell r="AM1804" t="str">
            <v>X</v>
          </cell>
          <cell r="AN1804" t="str">
            <v>X</v>
          </cell>
          <cell r="AR1804">
            <v>20211111</v>
          </cell>
        </row>
        <row r="1805">
          <cell r="E1805" t="str">
            <v>ARSE2BSC</v>
          </cell>
          <cell r="F1805">
            <v>310</v>
          </cell>
          <cell r="G1805">
            <v>1000081891</v>
          </cell>
          <cell r="H1805" t="str">
            <v xml:space="preserve">          </v>
          </cell>
          <cell r="I1805" t="str">
            <v xml:space="preserve">          </v>
          </cell>
          <cell r="J1805" t="str">
            <v xml:space="preserve">          </v>
          </cell>
          <cell r="K1805">
            <v>7685545</v>
          </cell>
          <cell r="L1805">
            <v>24</v>
          </cell>
          <cell r="M1805" t="str">
            <v xml:space="preserve">EA </v>
          </cell>
          <cell r="N1805">
            <v>20211204</v>
          </cell>
          <cell r="O1805" t="str">
            <v>CNE2</v>
          </cell>
          <cell r="P1805" t="str">
            <v>EN03</v>
          </cell>
          <cell r="Q1805">
            <v>51.27</v>
          </cell>
          <cell r="R1805">
            <v>1</v>
          </cell>
          <cell r="S1805" t="str">
            <v xml:space="preserve"> </v>
          </cell>
          <cell r="T1805" t="str">
            <v xml:space="preserve">USD  </v>
          </cell>
          <cell r="U1805" t="str">
            <v>K</v>
          </cell>
          <cell r="V1805" t="str">
            <v xml:space="preserve"> </v>
          </cell>
          <cell r="W1805" t="str">
            <v xml:space="preserve">          </v>
          </cell>
          <cell r="X1805">
            <v>0</v>
          </cell>
          <cell r="Y1805">
            <v>502720</v>
          </cell>
          <cell r="Z1805">
            <v>42470</v>
          </cell>
          <cell r="AA1805">
            <v>6656</v>
          </cell>
          <cell r="AB1805" t="str">
            <v xml:space="preserve">rvolkman    </v>
          </cell>
          <cell r="AC1805" t="str">
            <v xml:space="preserve">ARSE2BSC                                                                                                                            </v>
          </cell>
          <cell r="AD1805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5" t="str">
            <v xml:space="preserve"> </v>
          </cell>
          <cell r="AF1805" t="str">
            <v>NP5</v>
          </cell>
          <cell r="AG1805" t="str">
            <v xml:space="preserve">rjpitkin    </v>
          </cell>
          <cell r="AH1805">
            <v>4502273898</v>
          </cell>
          <cell r="AI1805">
            <v>10</v>
          </cell>
          <cell r="AJ1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5" t="str">
            <v xml:space="preserve">                  </v>
          </cell>
          <cell r="AL1805">
            <v>1000527522</v>
          </cell>
          <cell r="AM1805" t="str">
            <v>X</v>
          </cell>
          <cell r="AN1805" t="str">
            <v>X</v>
          </cell>
          <cell r="AR1805">
            <v>20211111</v>
          </cell>
        </row>
        <row r="1806">
          <cell r="E1806" t="str">
            <v>ARSE2BSC</v>
          </cell>
          <cell r="F1806">
            <v>310</v>
          </cell>
          <cell r="G1806">
            <v>1000081891</v>
          </cell>
          <cell r="H1806" t="str">
            <v xml:space="preserve">          </v>
          </cell>
          <cell r="I1806" t="str">
            <v xml:space="preserve">          </v>
          </cell>
          <cell r="J1806" t="str">
            <v xml:space="preserve">          </v>
          </cell>
          <cell r="K1806">
            <v>7685545</v>
          </cell>
          <cell r="L1806">
            <v>24</v>
          </cell>
          <cell r="M1806" t="str">
            <v xml:space="preserve">EA </v>
          </cell>
          <cell r="N1806">
            <v>20211204</v>
          </cell>
          <cell r="O1806" t="str">
            <v>CNE2</v>
          </cell>
          <cell r="P1806" t="str">
            <v>EN03</v>
          </cell>
          <cell r="Q1806">
            <v>9.08</v>
          </cell>
          <cell r="R1806">
            <v>1</v>
          </cell>
          <cell r="S1806" t="str">
            <v xml:space="preserve"> </v>
          </cell>
          <cell r="T1806" t="str">
            <v xml:space="preserve">USD  </v>
          </cell>
          <cell r="U1806" t="str">
            <v>K</v>
          </cell>
          <cell r="V1806" t="str">
            <v xml:space="preserve"> </v>
          </cell>
          <cell r="W1806" t="str">
            <v xml:space="preserve">          </v>
          </cell>
          <cell r="X1806">
            <v>0</v>
          </cell>
          <cell r="Y1806">
            <v>502720</v>
          </cell>
          <cell r="Z1806">
            <v>42470</v>
          </cell>
          <cell r="AA1806">
            <v>6656</v>
          </cell>
          <cell r="AB1806" t="str">
            <v xml:space="preserve">rvolkman    </v>
          </cell>
          <cell r="AC1806" t="str">
            <v xml:space="preserve">ARSE2BSC                                                                                                                            </v>
          </cell>
          <cell r="AD1806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6" t="str">
            <v xml:space="preserve"> </v>
          </cell>
          <cell r="AF1806" t="str">
            <v>NP5</v>
          </cell>
          <cell r="AG1806" t="str">
            <v xml:space="preserve">rjpitkin    </v>
          </cell>
          <cell r="AH1806">
            <v>4502273898</v>
          </cell>
          <cell r="AI1806">
            <v>20</v>
          </cell>
          <cell r="AJ1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6" t="str">
            <v xml:space="preserve">                  </v>
          </cell>
          <cell r="AL1806">
            <v>1000527522</v>
          </cell>
          <cell r="AM1806" t="str">
            <v>X</v>
          </cell>
          <cell r="AN1806" t="str">
            <v>X</v>
          </cell>
          <cell r="AR1806">
            <v>20211111</v>
          </cell>
        </row>
        <row r="1807">
          <cell r="E1807" t="str">
            <v>ARSE2BSF</v>
          </cell>
          <cell r="F1807">
            <v>310</v>
          </cell>
          <cell r="G1807">
            <v>1000081891</v>
          </cell>
          <cell r="H1807" t="str">
            <v xml:space="preserve">          </v>
          </cell>
          <cell r="I1807" t="str">
            <v xml:space="preserve">          </v>
          </cell>
          <cell r="J1807" t="str">
            <v xml:space="preserve">          </v>
          </cell>
          <cell r="K1807">
            <v>7685545</v>
          </cell>
          <cell r="L1807">
            <v>32</v>
          </cell>
          <cell r="M1807" t="str">
            <v xml:space="preserve">EA </v>
          </cell>
          <cell r="N1807">
            <v>20211204</v>
          </cell>
          <cell r="O1807" t="str">
            <v>CNE2</v>
          </cell>
          <cell r="P1807" t="str">
            <v>EN03</v>
          </cell>
          <cell r="Q1807">
            <v>51.27</v>
          </cell>
          <cell r="R1807">
            <v>1</v>
          </cell>
          <cell r="S1807" t="str">
            <v xml:space="preserve"> </v>
          </cell>
          <cell r="T1807" t="str">
            <v xml:space="preserve">USD  </v>
          </cell>
          <cell r="U1807" t="str">
            <v>K</v>
          </cell>
          <cell r="V1807" t="str">
            <v xml:space="preserve"> </v>
          </cell>
          <cell r="W1807" t="str">
            <v xml:space="preserve">          </v>
          </cell>
          <cell r="X1807">
            <v>0</v>
          </cell>
          <cell r="Y1807">
            <v>502720</v>
          </cell>
          <cell r="Z1807">
            <v>42470</v>
          </cell>
          <cell r="AA1807">
            <v>6656</v>
          </cell>
          <cell r="AB1807" t="str">
            <v xml:space="preserve">rvolkman    </v>
          </cell>
          <cell r="AC1807" t="str">
            <v xml:space="preserve">ARSE2BSF                                                                                                                            </v>
          </cell>
          <cell r="AD1807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7" t="str">
            <v xml:space="preserve"> </v>
          </cell>
          <cell r="AF1807" t="str">
            <v>NP5</v>
          </cell>
          <cell r="AG1807" t="str">
            <v xml:space="preserve">rjpitkin    </v>
          </cell>
          <cell r="AH1807">
            <v>4502273899</v>
          </cell>
          <cell r="AI1807">
            <v>10</v>
          </cell>
          <cell r="AJ1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7" t="str">
            <v xml:space="preserve">                  </v>
          </cell>
          <cell r="AL1807">
            <v>1000527522</v>
          </cell>
          <cell r="AM1807" t="str">
            <v>X</v>
          </cell>
          <cell r="AN1807" t="str">
            <v>X</v>
          </cell>
          <cell r="AR1807">
            <v>20211111</v>
          </cell>
        </row>
        <row r="1808">
          <cell r="E1808" t="str">
            <v>ARSE2BSF</v>
          </cell>
          <cell r="F1808">
            <v>310</v>
          </cell>
          <cell r="G1808">
            <v>1000081891</v>
          </cell>
          <cell r="H1808" t="str">
            <v xml:space="preserve">          </v>
          </cell>
          <cell r="I1808" t="str">
            <v xml:space="preserve">          </v>
          </cell>
          <cell r="J1808" t="str">
            <v xml:space="preserve">          </v>
          </cell>
          <cell r="K1808">
            <v>7685545</v>
          </cell>
          <cell r="L1808">
            <v>32</v>
          </cell>
          <cell r="M1808" t="str">
            <v xml:space="preserve">EA </v>
          </cell>
          <cell r="N1808">
            <v>20211204</v>
          </cell>
          <cell r="O1808" t="str">
            <v>CNE2</v>
          </cell>
          <cell r="P1808" t="str">
            <v>EN03</v>
          </cell>
          <cell r="Q1808">
            <v>9.08</v>
          </cell>
          <cell r="R1808">
            <v>1</v>
          </cell>
          <cell r="S1808" t="str">
            <v xml:space="preserve"> </v>
          </cell>
          <cell r="T1808" t="str">
            <v xml:space="preserve">USD  </v>
          </cell>
          <cell r="U1808" t="str">
            <v>K</v>
          </cell>
          <cell r="V1808" t="str">
            <v xml:space="preserve"> </v>
          </cell>
          <cell r="W1808" t="str">
            <v xml:space="preserve">          </v>
          </cell>
          <cell r="X1808">
            <v>0</v>
          </cell>
          <cell r="Y1808">
            <v>502720</v>
          </cell>
          <cell r="Z1808">
            <v>42470</v>
          </cell>
          <cell r="AA1808">
            <v>6656</v>
          </cell>
          <cell r="AB1808" t="str">
            <v xml:space="preserve">rvolkman    </v>
          </cell>
          <cell r="AC1808" t="str">
            <v xml:space="preserve">ARSE2BSF                                                                                                                            </v>
          </cell>
          <cell r="AD1808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8" t="str">
            <v xml:space="preserve"> </v>
          </cell>
          <cell r="AF1808" t="str">
            <v>NP5</v>
          </cell>
          <cell r="AG1808" t="str">
            <v xml:space="preserve">rjpitkin    </v>
          </cell>
          <cell r="AH1808">
            <v>4502273899</v>
          </cell>
          <cell r="AI1808">
            <v>20</v>
          </cell>
          <cell r="AJ1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8" t="str">
            <v xml:space="preserve">                  </v>
          </cell>
          <cell r="AL1808">
            <v>1000527522</v>
          </cell>
          <cell r="AM1808" t="str">
            <v>X</v>
          </cell>
          <cell r="AN1808" t="str">
            <v>X</v>
          </cell>
          <cell r="AR1808">
            <v>20211111</v>
          </cell>
        </row>
        <row r="1809">
          <cell r="E1809" t="str">
            <v>ARRS2PIPTC_VAT</v>
          </cell>
          <cell r="F1809">
            <v>310</v>
          </cell>
          <cell r="G1809">
            <v>1000081891</v>
          </cell>
          <cell r="H1809" t="str">
            <v xml:space="preserve">          </v>
          </cell>
          <cell r="I1809" t="str">
            <v xml:space="preserve">          </v>
          </cell>
          <cell r="J1809" t="str">
            <v xml:space="preserve">          </v>
          </cell>
          <cell r="K1809">
            <v>7685545</v>
          </cell>
          <cell r="L1809">
            <v>2</v>
          </cell>
          <cell r="M1809" t="str">
            <v xml:space="preserve">EA </v>
          </cell>
          <cell r="N1809">
            <v>20211120</v>
          </cell>
          <cell r="O1809" t="str">
            <v>CNE2</v>
          </cell>
          <cell r="P1809" t="str">
            <v>EN03</v>
          </cell>
          <cell r="Q1809">
            <v>4.75</v>
          </cell>
          <cell r="R1809">
            <v>1</v>
          </cell>
          <cell r="S1809" t="str">
            <v xml:space="preserve"> </v>
          </cell>
          <cell r="T1809" t="str">
            <v xml:space="preserve">USD  </v>
          </cell>
          <cell r="U1809" t="str">
            <v>K</v>
          </cell>
          <cell r="V1809" t="str">
            <v xml:space="preserve"> </v>
          </cell>
          <cell r="W1809" t="str">
            <v xml:space="preserve">          </v>
          </cell>
          <cell r="X1809">
            <v>0</v>
          </cell>
          <cell r="Y1809">
            <v>502720</v>
          </cell>
          <cell r="Z1809">
            <v>42470</v>
          </cell>
          <cell r="AA1809">
            <v>6656</v>
          </cell>
          <cell r="AB1809" t="str">
            <v xml:space="preserve">rvolkman    </v>
          </cell>
          <cell r="AC1809" t="str">
            <v xml:space="preserve">ARRS2PIPTC_VAT                                                                                                                      </v>
          </cell>
          <cell r="AD1809" t="str">
            <v xml:space="preserve">ARRS2PIPTC_VAT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9" t="str">
            <v xml:space="preserve"> </v>
          </cell>
          <cell r="AF1809" t="str">
            <v>NP5</v>
          </cell>
          <cell r="AG1809" t="str">
            <v xml:space="preserve">rjpitkin    </v>
          </cell>
          <cell r="AH1809">
            <v>4502273900</v>
          </cell>
          <cell r="AI1809">
            <v>10</v>
          </cell>
          <cell r="AJ1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9" t="str">
            <v xml:space="preserve">                  </v>
          </cell>
          <cell r="AL1809">
            <v>1000528912</v>
          </cell>
          <cell r="AM1809" t="str">
            <v>X</v>
          </cell>
          <cell r="AN1809" t="str">
            <v>X</v>
          </cell>
          <cell r="AR1809">
            <v>20211111</v>
          </cell>
        </row>
        <row r="1810">
          <cell r="E1810" t="str">
            <v>ARRS8PSTP_VAT</v>
          </cell>
          <cell r="F1810">
            <v>310</v>
          </cell>
          <cell r="G1810">
            <v>1000081891</v>
          </cell>
          <cell r="H1810" t="str">
            <v xml:space="preserve">          </v>
          </cell>
          <cell r="I1810" t="str">
            <v xml:space="preserve">          </v>
          </cell>
          <cell r="J1810" t="str">
            <v xml:space="preserve">          </v>
          </cell>
          <cell r="K1810">
            <v>7685545</v>
          </cell>
          <cell r="L1810">
            <v>28</v>
          </cell>
          <cell r="M1810" t="str">
            <v xml:space="preserve">EA </v>
          </cell>
          <cell r="N1810">
            <v>20211120</v>
          </cell>
          <cell r="O1810" t="str">
            <v>CNE2</v>
          </cell>
          <cell r="P1810" t="str">
            <v>EN03</v>
          </cell>
          <cell r="Q1810">
            <v>4.26</v>
          </cell>
          <cell r="R1810">
            <v>1</v>
          </cell>
          <cell r="S1810" t="str">
            <v xml:space="preserve"> </v>
          </cell>
          <cell r="T1810" t="str">
            <v xml:space="preserve">USD  </v>
          </cell>
          <cell r="U1810" t="str">
            <v>K</v>
          </cell>
          <cell r="V1810" t="str">
            <v xml:space="preserve"> </v>
          </cell>
          <cell r="W1810" t="str">
            <v xml:space="preserve">          </v>
          </cell>
          <cell r="X1810">
            <v>0</v>
          </cell>
          <cell r="Y1810">
            <v>502720</v>
          </cell>
          <cell r="Z1810">
            <v>42470</v>
          </cell>
          <cell r="AA1810">
            <v>6656</v>
          </cell>
          <cell r="AB1810" t="str">
            <v xml:space="preserve">rvolkman    </v>
          </cell>
          <cell r="AC1810" t="str">
            <v xml:space="preserve">ARRS8PSTP_VAT                                                                                                                       </v>
          </cell>
          <cell r="AD1810" t="str">
            <v xml:space="preserve">ARRS8PSTP_VAT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0" t="str">
            <v xml:space="preserve"> </v>
          </cell>
          <cell r="AF1810" t="str">
            <v>NP5</v>
          </cell>
          <cell r="AG1810" t="str">
            <v xml:space="preserve">rjpitkin    </v>
          </cell>
          <cell r="AH1810">
            <v>4502273901</v>
          </cell>
          <cell r="AI1810">
            <v>10</v>
          </cell>
          <cell r="AJ1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0" t="str">
            <v xml:space="preserve">                  </v>
          </cell>
          <cell r="AL1810">
            <v>1000528912</v>
          </cell>
          <cell r="AM1810" t="str">
            <v>X</v>
          </cell>
          <cell r="AN1810" t="str">
            <v>X</v>
          </cell>
          <cell r="AR1810">
            <v>20211111</v>
          </cell>
        </row>
        <row r="1811">
          <cell r="E1811" t="str">
            <v>A3SS2RPPF</v>
          </cell>
          <cell r="F1811">
            <v>310</v>
          </cell>
          <cell r="G1811">
            <v>1000081891</v>
          </cell>
          <cell r="H1811" t="str">
            <v xml:space="preserve">          </v>
          </cell>
          <cell r="I1811" t="str">
            <v xml:space="preserve">          </v>
          </cell>
          <cell r="J1811" t="str">
            <v xml:space="preserve">          </v>
          </cell>
          <cell r="K1811">
            <v>7685545</v>
          </cell>
          <cell r="L1811">
            <v>40</v>
          </cell>
          <cell r="M1811" t="str">
            <v xml:space="preserve">EA </v>
          </cell>
          <cell r="N1811">
            <v>20211127</v>
          </cell>
          <cell r="O1811" t="str">
            <v>CNE2</v>
          </cell>
          <cell r="P1811" t="str">
            <v>EN03</v>
          </cell>
          <cell r="Q1811">
            <v>4.5</v>
          </cell>
          <cell r="R1811">
            <v>1</v>
          </cell>
          <cell r="S1811" t="str">
            <v xml:space="preserve"> </v>
          </cell>
          <cell r="T1811" t="str">
            <v xml:space="preserve">USD  </v>
          </cell>
          <cell r="U1811" t="str">
            <v>K</v>
          </cell>
          <cell r="V1811" t="str">
            <v xml:space="preserve"> </v>
          </cell>
          <cell r="W1811" t="str">
            <v xml:space="preserve">          </v>
          </cell>
          <cell r="X1811">
            <v>0</v>
          </cell>
          <cell r="Y1811">
            <v>502720</v>
          </cell>
          <cell r="Z1811">
            <v>42470</v>
          </cell>
          <cell r="AA1811">
            <v>6656</v>
          </cell>
          <cell r="AB1811" t="str">
            <v xml:space="preserve">rvolkman    </v>
          </cell>
          <cell r="AC1811" t="str">
            <v xml:space="preserve">A3SS2RPPF                                                                                                                           </v>
          </cell>
          <cell r="AD1811" t="str">
            <v xml:space="preserve">A3SS2RPPF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1" t="str">
            <v xml:space="preserve"> </v>
          </cell>
          <cell r="AF1811" t="str">
            <v>NP5</v>
          </cell>
          <cell r="AG1811" t="str">
            <v xml:space="preserve">rjpitkin    </v>
          </cell>
          <cell r="AH1811">
            <v>4502273845</v>
          </cell>
          <cell r="AI1811">
            <v>10</v>
          </cell>
          <cell r="AJ1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1" t="str">
            <v xml:space="preserve">                  </v>
          </cell>
          <cell r="AL1811">
            <v>1000528912</v>
          </cell>
          <cell r="AM1811" t="str">
            <v>X</v>
          </cell>
          <cell r="AN1811" t="str">
            <v>X</v>
          </cell>
          <cell r="AR1811">
            <v>20211111</v>
          </cell>
        </row>
        <row r="1812">
          <cell r="E1812" t="str">
            <v>A3SS2RPSF</v>
          </cell>
          <cell r="F1812">
            <v>310</v>
          </cell>
          <cell r="G1812">
            <v>1000081891</v>
          </cell>
          <cell r="H1812" t="str">
            <v xml:space="preserve">          </v>
          </cell>
          <cell r="I1812" t="str">
            <v xml:space="preserve">          </v>
          </cell>
          <cell r="J1812" t="str">
            <v xml:space="preserve">          </v>
          </cell>
          <cell r="K1812">
            <v>7685545</v>
          </cell>
          <cell r="L1812">
            <v>32</v>
          </cell>
          <cell r="M1812" t="str">
            <v xml:space="preserve">EA </v>
          </cell>
          <cell r="N1812">
            <v>20211127</v>
          </cell>
          <cell r="O1812" t="str">
            <v>CNE2</v>
          </cell>
          <cell r="P1812" t="str">
            <v>EN03</v>
          </cell>
          <cell r="Q1812">
            <v>4.5</v>
          </cell>
          <cell r="R1812">
            <v>1</v>
          </cell>
          <cell r="S1812" t="str">
            <v xml:space="preserve"> </v>
          </cell>
          <cell r="T1812" t="str">
            <v xml:space="preserve">USD  </v>
          </cell>
          <cell r="U1812" t="str">
            <v>K</v>
          </cell>
          <cell r="V1812" t="str">
            <v xml:space="preserve"> </v>
          </cell>
          <cell r="W1812" t="str">
            <v xml:space="preserve">          </v>
          </cell>
          <cell r="X1812">
            <v>0</v>
          </cell>
          <cell r="Y1812">
            <v>502720</v>
          </cell>
          <cell r="Z1812">
            <v>42470</v>
          </cell>
          <cell r="AA1812">
            <v>6656</v>
          </cell>
          <cell r="AB1812" t="str">
            <v xml:space="preserve">rvolkman    </v>
          </cell>
          <cell r="AC1812" t="str">
            <v xml:space="preserve">A3SS2RPSF                                                                                                                           </v>
          </cell>
          <cell r="AD1812" t="str">
            <v xml:space="preserve">A3SS2RPSF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2" t="str">
            <v xml:space="preserve"> </v>
          </cell>
          <cell r="AF1812" t="str">
            <v>NP5</v>
          </cell>
          <cell r="AG1812" t="str">
            <v xml:space="preserve">rjpitkin    </v>
          </cell>
          <cell r="AH1812">
            <v>4502273846</v>
          </cell>
          <cell r="AI1812">
            <v>10</v>
          </cell>
          <cell r="AJ1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2" t="str">
            <v xml:space="preserve">                  </v>
          </cell>
          <cell r="AL1812">
            <v>1000528912</v>
          </cell>
          <cell r="AM1812" t="str">
            <v>X</v>
          </cell>
          <cell r="AN1812" t="str">
            <v>X</v>
          </cell>
          <cell r="AR1812">
            <v>20211111</v>
          </cell>
        </row>
        <row r="1813">
          <cell r="E1813" t="str">
            <v>A3SS8RPPF</v>
          </cell>
          <cell r="F1813">
            <v>310</v>
          </cell>
          <cell r="G1813">
            <v>1000081891</v>
          </cell>
          <cell r="H1813" t="str">
            <v xml:space="preserve">          </v>
          </cell>
          <cell r="I1813" t="str">
            <v xml:space="preserve">          </v>
          </cell>
          <cell r="J1813" t="str">
            <v xml:space="preserve">          </v>
          </cell>
          <cell r="K1813">
            <v>7685545</v>
          </cell>
          <cell r="L1813">
            <v>40</v>
          </cell>
          <cell r="M1813" t="str">
            <v xml:space="preserve">EA </v>
          </cell>
          <cell r="N1813">
            <v>20211127</v>
          </cell>
          <cell r="O1813" t="str">
            <v>CNE2</v>
          </cell>
          <cell r="P1813" t="str">
            <v>EN03</v>
          </cell>
          <cell r="Q1813">
            <v>4.0599999999999996</v>
          </cell>
          <cell r="R1813">
            <v>1</v>
          </cell>
          <cell r="S1813" t="str">
            <v xml:space="preserve"> </v>
          </cell>
          <cell r="T1813" t="str">
            <v xml:space="preserve">USD  </v>
          </cell>
          <cell r="U1813" t="str">
            <v>K</v>
          </cell>
          <cell r="V1813" t="str">
            <v xml:space="preserve"> </v>
          </cell>
          <cell r="W1813" t="str">
            <v xml:space="preserve">          </v>
          </cell>
          <cell r="X1813">
            <v>0</v>
          </cell>
          <cell r="Y1813">
            <v>502720</v>
          </cell>
          <cell r="Z1813">
            <v>42470</v>
          </cell>
          <cell r="AA1813">
            <v>6656</v>
          </cell>
          <cell r="AB1813" t="str">
            <v xml:space="preserve">rvolkman    </v>
          </cell>
          <cell r="AC1813" t="str">
            <v xml:space="preserve">A3SS8RPPF                                                                                                                           </v>
          </cell>
          <cell r="AD1813" t="str">
            <v xml:space="preserve">A3SS8RPPF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3" t="str">
            <v xml:space="preserve"> </v>
          </cell>
          <cell r="AF1813" t="str">
            <v>NP5</v>
          </cell>
          <cell r="AG1813" t="str">
            <v xml:space="preserve">rjpitkin    </v>
          </cell>
          <cell r="AH1813">
            <v>4502273847</v>
          </cell>
          <cell r="AI1813">
            <v>10</v>
          </cell>
          <cell r="AJ1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3" t="str">
            <v xml:space="preserve">                  </v>
          </cell>
          <cell r="AL1813">
            <v>1000528912</v>
          </cell>
          <cell r="AM1813" t="str">
            <v>X</v>
          </cell>
          <cell r="AN1813" t="str">
            <v>X</v>
          </cell>
          <cell r="AR1813">
            <v>20211111</v>
          </cell>
        </row>
        <row r="1814">
          <cell r="E1814" t="str">
            <v>A3SS8RPSF</v>
          </cell>
          <cell r="F1814">
            <v>310</v>
          </cell>
          <cell r="G1814">
            <v>1000081891</v>
          </cell>
          <cell r="H1814" t="str">
            <v xml:space="preserve">          </v>
          </cell>
          <cell r="I1814" t="str">
            <v xml:space="preserve">          </v>
          </cell>
          <cell r="J1814" t="str">
            <v xml:space="preserve">          </v>
          </cell>
          <cell r="K1814">
            <v>7685545</v>
          </cell>
          <cell r="L1814">
            <v>32</v>
          </cell>
          <cell r="M1814" t="str">
            <v xml:space="preserve">EA </v>
          </cell>
          <cell r="N1814">
            <v>20211127</v>
          </cell>
          <cell r="O1814" t="str">
            <v>CNE2</v>
          </cell>
          <cell r="P1814" t="str">
            <v>EN03</v>
          </cell>
          <cell r="Q1814">
            <v>4.0599999999999996</v>
          </cell>
          <cell r="R1814">
            <v>1</v>
          </cell>
          <cell r="S1814" t="str">
            <v xml:space="preserve"> </v>
          </cell>
          <cell r="T1814" t="str">
            <v xml:space="preserve">USD  </v>
          </cell>
          <cell r="U1814" t="str">
            <v>K</v>
          </cell>
          <cell r="V1814" t="str">
            <v xml:space="preserve"> </v>
          </cell>
          <cell r="W1814" t="str">
            <v xml:space="preserve">          </v>
          </cell>
          <cell r="X1814">
            <v>0</v>
          </cell>
          <cell r="Y1814">
            <v>502720</v>
          </cell>
          <cell r="Z1814">
            <v>42470</v>
          </cell>
          <cell r="AA1814">
            <v>6656</v>
          </cell>
          <cell r="AB1814" t="str">
            <v xml:space="preserve">rvolkman    </v>
          </cell>
          <cell r="AC1814" t="str">
            <v xml:space="preserve">A3SS8RPSF                                                                                                                           </v>
          </cell>
          <cell r="AD1814" t="str">
            <v xml:space="preserve">A3SS8RPSF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4" t="str">
            <v xml:space="preserve"> </v>
          </cell>
          <cell r="AF1814" t="str">
            <v>NP5</v>
          </cell>
          <cell r="AG1814" t="str">
            <v xml:space="preserve">rjpitkin    </v>
          </cell>
          <cell r="AH1814">
            <v>4502273848</v>
          </cell>
          <cell r="AI1814">
            <v>10</v>
          </cell>
          <cell r="AJ1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4" t="str">
            <v xml:space="preserve">                  </v>
          </cell>
          <cell r="AL1814">
            <v>1000528912</v>
          </cell>
          <cell r="AM1814" t="str">
            <v>X</v>
          </cell>
          <cell r="AN1814" t="str">
            <v>X</v>
          </cell>
          <cell r="AR1814">
            <v>20211111</v>
          </cell>
        </row>
        <row r="1815">
          <cell r="E1815" t="str">
            <v>A3SS4RPPF</v>
          </cell>
          <cell r="F1815">
            <v>310</v>
          </cell>
          <cell r="G1815">
            <v>1000081891</v>
          </cell>
          <cell r="H1815" t="str">
            <v xml:space="preserve">          </v>
          </cell>
          <cell r="I1815" t="str">
            <v xml:space="preserve">          </v>
          </cell>
          <cell r="J1815" t="str">
            <v xml:space="preserve">          </v>
          </cell>
          <cell r="K1815">
            <v>7685545</v>
          </cell>
          <cell r="L1815">
            <v>28</v>
          </cell>
          <cell r="M1815" t="str">
            <v xml:space="preserve">EA </v>
          </cell>
          <cell r="N1815">
            <v>20211127</v>
          </cell>
          <cell r="O1815" t="str">
            <v>CNE2</v>
          </cell>
          <cell r="P1815" t="str">
            <v>EN03</v>
          </cell>
          <cell r="Q1815">
            <v>4.07</v>
          </cell>
          <cell r="R1815">
            <v>1</v>
          </cell>
          <cell r="S1815" t="str">
            <v xml:space="preserve"> </v>
          </cell>
          <cell r="T1815" t="str">
            <v xml:space="preserve">USD  </v>
          </cell>
          <cell r="U1815" t="str">
            <v>K</v>
          </cell>
          <cell r="V1815" t="str">
            <v xml:space="preserve"> </v>
          </cell>
          <cell r="W1815" t="str">
            <v xml:space="preserve">          </v>
          </cell>
          <cell r="X1815">
            <v>0</v>
          </cell>
          <cell r="Y1815">
            <v>502720</v>
          </cell>
          <cell r="Z1815">
            <v>42470</v>
          </cell>
          <cell r="AA1815">
            <v>6656</v>
          </cell>
          <cell r="AB1815" t="str">
            <v xml:space="preserve">rvolkman    </v>
          </cell>
          <cell r="AC1815" t="str">
            <v xml:space="preserve">A3SS4RPPF                                                                                                                           </v>
          </cell>
          <cell r="AD1815" t="str">
            <v xml:space="preserve">A3SS4RPPF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5" t="str">
            <v xml:space="preserve"> </v>
          </cell>
          <cell r="AF1815" t="str">
            <v>NP5</v>
          </cell>
          <cell r="AG1815" t="str">
            <v xml:space="preserve">rjpitkin    </v>
          </cell>
          <cell r="AH1815">
            <v>4502273849</v>
          </cell>
          <cell r="AI1815">
            <v>10</v>
          </cell>
          <cell r="AJ1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5" t="str">
            <v xml:space="preserve">                  </v>
          </cell>
          <cell r="AL1815">
            <v>1000528912</v>
          </cell>
          <cell r="AM1815" t="str">
            <v>X</v>
          </cell>
          <cell r="AN1815" t="str">
            <v>X</v>
          </cell>
          <cell r="AR1815">
            <v>20211111</v>
          </cell>
        </row>
        <row r="1816">
          <cell r="E1816" t="str">
            <v>A3SS4RPSF</v>
          </cell>
          <cell r="F1816">
            <v>310</v>
          </cell>
          <cell r="G1816">
            <v>1000081891</v>
          </cell>
          <cell r="H1816" t="str">
            <v xml:space="preserve">          </v>
          </cell>
          <cell r="I1816" t="str">
            <v xml:space="preserve">          </v>
          </cell>
          <cell r="J1816" t="str">
            <v xml:space="preserve">          </v>
          </cell>
          <cell r="K1816">
            <v>7685545</v>
          </cell>
          <cell r="L1816">
            <v>16</v>
          </cell>
          <cell r="M1816" t="str">
            <v xml:space="preserve">EA </v>
          </cell>
          <cell r="N1816">
            <v>20211127</v>
          </cell>
          <cell r="O1816" t="str">
            <v>CNE2</v>
          </cell>
          <cell r="P1816" t="str">
            <v>EN03</v>
          </cell>
          <cell r="Q1816">
            <v>4.07</v>
          </cell>
          <cell r="R1816">
            <v>1</v>
          </cell>
          <cell r="S1816" t="str">
            <v xml:space="preserve"> </v>
          </cell>
          <cell r="T1816" t="str">
            <v xml:space="preserve">USD  </v>
          </cell>
          <cell r="U1816" t="str">
            <v>K</v>
          </cell>
          <cell r="V1816" t="str">
            <v xml:space="preserve"> </v>
          </cell>
          <cell r="W1816" t="str">
            <v xml:space="preserve">          </v>
          </cell>
          <cell r="X1816">
            <v>0</v>
          </cell>
          <cell r="Y1816">
            <v>502720</v>
          </cell>
          <cell r="Z1816">
            <v>42470</v>
          </cell>
          <cell r="AA1816">
            <v>6656</v>
          </cell>
          <cell r="AB1816" t="str">
            <v xml:space="preserve">rvolkman    </v>
          </cell>
          <cell r="AC1816" t="str">
            <v xml:space="preserve">A3SS4RPSF                                                                                                                           </v>
          </cell>
          <cell r="AD1816" t="str">
            <v xml:space="preserve">A3SS4RPSF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6" t="str">
            <v xml:space="preserve"> </v>
          </cell>
          <cell r="AF1816" t="str">
            <v>NP5</v>
          </cell>
          <cell r="AG1816" t="str">
            <v xml:space="preserve">rjpitkin    </v>
          </cell>
          <cell r="AH1816">
            <v>4502273850</v>
          </cell>
          <cell r="AI1816">
            <v>10</v>
          </cell>
          <cell r="AJ1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6" t="str">
            <v xml:space="preserve">                  </v>
          </cell>
          <cell r="AL1816">
            <v>1000528912</v>
          </cell>
          <cell r="AM1816" t="str">
            <v>X</v>
          </cell>
          <cell r="AN1816" t="str">
            <v>X</v>
          </cell>
          <cell r="AR1816">
            <v>20211111</v>
          </cell>
        </row>
        <row r="1817">
          <cell r="E1817" t="str">
            <v>BH4TAUTPTI</v>
          </cell>
          <cell r="F1817">
            <v>310</v>
          </cell>
          <cell r="G1817">
            <v>1000081891</v>
          </cell>
          <cell r="H1817" t="str">
            <v xml:space="preserve">          </v>
          </cell>
          <cell r="I1817" t="str">
            <v xml:space="preserve">          </v>
          </cell>
          <cell r="J1817" t="str">
            <v xml:space="preserve">          </v>
          </cell>
          <cell r="K1817">
            <v>7685545</v>
          </cell>
          <cell r="L1817">
            <v>100</v>
          </cell>
          <cell r="M1817" t="str">
            <v xml:space="preserve">EA </v>
          </cell>
          <cell r="N1817">
            <v>20211127</v>
          </cell>
          <cell r="O1817" t="str">
            <v>CNE2</v>
          </cell>
          <cell r="P1817" t="str">
            <v>EN03</v>
          </cell>
          <cell r="Q1817">
            <v>53.45</v>
          </cell>
          <cell r="R1817">
            <v>1</v>
          </cell>
          <cell r="S1817" t="str">
            <v xml:space="preserve"> </v>
          </cell>
          <cell r="T1817" t="str">
            <v xml:space="preserve">USD  </v>
          </cell>
          <cell r="U1817" t="str">
            <v>K</v>
          </cell>
          <cell r="V1817" t="str">
            <v xml:space="preserve"> </v>
          </cell>
          <cell r="W1817" t="str">
            <v xml:space="preserve">          </v>
          </cell>
          <cell r="X1817">
            <v>0</v>
          </cell>
          <cell r="Y1817">
            <v>502720</v>
          </cell>
          <cell r="Z1817">
            <v>42470</v>
          </cell>
          <cell r="AA1817">
            <v>6656</v>
          </cell>
          <cell r="AB1817" t="str">
            <v xml:space="preserve">hoangan     </v>
          </cell>
          <cell r="AC1817" t="str">
            <v xml:space="preserve">BH4TAUTPTI                                                                                                                          </v>
          </cell>
          <cell r="AD1817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7" t="str">
            <v xml:space="preserve"> </v>
          </cell>
          <cell r="AF1817" t="str">
            <v>NP5</v>
          </cell>
          <cell r="AG1817" t="str">
            <v xml:space="preserve">strivedi    </v>
          </cell>
          <cell r="AH1817">
            <v>4502273902</v>
          </cell>
          <cell r="AI1817">
            <v>10</v>
          </cell>
          <cell r="AJ1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7" t="str">
            <v xml:space="preserve">                  </v>
          </cell>
          <cell r="AL1817">
            <v>1000528865</v>
          </cell>
          <cell r="AM1817" t="str">
            <v>X</v>
          </cell>
          <cell r="AN1817" t="str">
            <v>X</v>
          </cell>
          <cell r="AR1817">
            <v>20211111</v>
          </cell>
        </row>
        <row r="1818">
          <cell r="E1818" t="str">
            <v>BH4TAUTPTI</v>
          </cell>
          <cell r="F1818">
            <v>310</v>
          </cell>
          <cell r="G1818">
            <v>1000081891</v>
          </cell>
          <cell r="H1818" t="str">
            <v xml:space="preserve">          </v>
          </cell>
          <cell r="I1818" t="str">
            <v xml:space="preserve">          </v>
          </cell>
          <cell r="J1818" t="str">
            <v xml:space="preserve">          </v>
          </cell>
          <cell r="K1818">
            <v>7685545</v>
          </cell>
          <cell r="L1818">
            <v>100</v>
          </cell>
          <cell r="M1818" t="str">
            <v xml:space="preserve">EA </v>
          </cell>
          <cell r="N1818">
            <v>20211127</v>
          </cell>
          <cell r="O1818" t="str">
            <v>CNE2</v>
          </cell>
          <cell r="P1818" t="str">
            <v>EN03</v>
          </cell>
          <cell r="Q1818">
            <v>6.75</v>
          </cell>
          <cell r="R1818">
            <v>1</v>
          </cell>
          <cell r="S1818" t="str">
            <v xml:space="preserve"> </v>
          </cell>
          <cell r="T1818" t="str">
            <v xml:space="preserve">USD  </v>
          </cell>
          <cell r="U1818" t="str">
            <v>K</v>
          </cell>
          <cell r="V1818" t="str">
            <v xml:space="preserve"> </v>
          </cell>
          <cell r="W1818" t="str">
            <v xml:space="preserve">          </v>
          </cell>
          <cell r="X1818">
            <v>0</v>
          </cell>
          <cell r="Y1818">
            <v>502720</v>
          </cell>
          <cell r="Z1818">
            <v>42470</v>
          </cell>
          <cell r="AA1818">
            <v>6656</v>
          </cell>
          <cell r="AB1818" t="str">
            <v xml:space="preserve">hoangan     </v>
          </cell>
          <cell r="AC1818" t="str">
            <v xml:space="preserve">BH4TAUTPTI                                                                                                                          </v>
          </cell>
          <cell r="AD1818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8" t="str">
            <v xml:space="preserve"> </v>
          </cell>
          <cell r="AF1818" t="str">
            <v>NP5</v>
          </cell>
          <cell r="AG1818" t="str">
            <v xml:space="preserve">strivedi    </v>
          </cell>
          <cell r="AH1818">
            <v>4502273902</v>
          </cell>
          <cell r="AI1818">
            <v>20</v>
          </cell>
          <cell r="AJ1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8" t="str">
            <v xml:space="preserve">                  </v>
          </cell>
          <cell r="AL1818">
            <v>1000528865</v>
          </cell>
          <cell r="AM1818" t="str">
            <v>X</v>
          </cell>
          <cell r="AN1818" t="str">
            <v>X</v>
          </cell>
          <cell r="AR1818">
            <v>20211111</v>
          </cell>
        </row>
        <row r="1819">
          <cell r="E1819" t="str">
            <v>APS12DEB06</v>
          </cell>
          <cell r="F1819">
            <v>310</v>
          </cell>
          <cell r="G1819">
            <v>1000081891</v>
          </cell>
          <cell r="H1819" t="str">
            <v xml:space="preserve">          </v>
          </cell>
          <cell r="I1819" t="str">
            <v xml:space="preserve">          </v>
          </cell>
          <cell r="J1819" t="str">
            <v xml:space="preserve">          </v>
          </cell>
          <cell r="K1819">
            <v>7685545</v>
          </cell>
          <cell r="L1819">
            <v>28</v>
          </cell>
          <cell r="M1819" t="str">
            <v xml:space="preserve">EA </v>
          </cell>
          <cell r="N1819">
            <v>20211204</v>
          </cell>
          <cell r="O1819" t="str">
            <v>CNE2</v>
          </cell>
          <cell r="P1819" t="str">
            <v>EN03</v>
          </cell>
          <cell r="Q1819">
            <v>26.3</v>
          </cell>
          <cell r="R1819">
            <v>1</v>
          </cell>
          <cell r="S1819" t="str">
            <v xml:space="preserve"> </v>
          </cell>
          <cell r="T1819" t="str">
            <v xml:space="preserve">USD  </v>
          </cell>
          <cell r="U1819" t="str">
            <v>K</v>
          </cell>
          <cell r="V1819" t="str">
            <v xml:space="preserve"> </v>
          </cell>
          <cell r="W1819" t="str">
            <v xml:space="preserve">          </v>
          </cell>
          <cell r="X1819">
            <v>0</v>
          </cell>
          <cell r="Y1819">
            <v>502720</v>
          </cell>
          <cell r="Z1819">
            <v>42470</v>
          </cell>
          <cell r="AA1819">
            <v>6656</v>
          </cell>
          <cell r="AB1819" t="str">
            <v xml:space="preserve">rvolkman    </v>
          </cell>
          <cell r="AC1819" t="str">
            <v xml:space="preserve">APS12DEB06                                                                                                                          </v>
          </cell>
          <cell r="AD1819" t="str">
            <v xml:space="preserve">APS12DEB06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9" t="str">
            <v xml:space="preserve"> </v>
          </cell>
          <cell r="AF1819" t="str">
            <v>NP5</v>
          </cell>
          <cell r="AG1819" t="str">
            <v xml:space="preserve">rjpitkin    </v>
          </cell>
          <cell r="AH1819">
            <v>4502276737</v>
          </cell>
          <cell r="AI1819">
            <v>10</v>
          </cell>
          <cell r="AJ1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9" t="str">
            <v xml:space="preserve">                  </v>
          </cell>
          <cell r="AL1819">
            <v>1000527530</v>
          </cell>
          <cell r="AM1819" t="str">
            <v>X</v>
          </cell>
          <cell r="AN1819" t="str">
            <v>X</v>
          </cell>
          <cell r="AR1819">
            <v>20211118</v>
          </cell>
        </row>
        <row r="1820">
          <cell r="E1820" t="str">
            <v>A3SS1R3PF</v>
          </cell>
          <cell r="F1820">
            <v>310</v>
          </cell>
          <cell r="G1820">
            <v>1000081891</v>
          </cell>
          <cell r="H1820" t="str">
            <v xml:space="preserve">          </v>
          </cell>
          <cell r="I1820" t="str">
            <v xml:space="preserve">          </v>
          </cell>
          <cell r="J1820" t="str">
            <v xml:space="preserve">          </v>
          </cell>
          <cell r="K1820">
            <v>7685545</v>
          </cell>
          <cell r="L1820">
            <v>148</v>
          </cell>
          <cell r="M1820" t="str">
            <v xml:space="preserve">EA </v>
          </cell>
          <cell r="N1820">
            <v>20220108</v>
          </cell>
          <cell r="O1820" t="str">
            <v>CNE2</v>
          </cell>
          <cell r="P1820" t="str">
            <v>EN03</v>
          </cell>
          <cell r="Q1820">
            <v>36.19</v>
          </cell>
          <cell r="R1820">
            <v>1</v>
          </cell>
          <cell r="S1820" t="str">
            <v xml:space="preserve"> </v>
          </cell>
          <cell r="T1820" t="str">
            <v xml:space="preserve">USD  </v>
          </cell>
          <cell r="U1820" t="str">
            <v>K</v>
          </cell>
          <cell r="V1820" t="str">
            <v xml:space="preserve"> </v>
          </cell>
          <cell r="W1820" t="str">
            <v xml:space="preserve">          </v>
          </cell>
          <cell r="X1820">
            <v>0</v>
          </cell>
          <cell r="Y1820">
            <v>502720</v>
          </cell>
          <cell r="Z1820">
            <v>42470</v>
          </cell>
          <cell r="AA1820">
            <v>6656</v>
          </cell>
          <cell r="AB1820" t="str">
            <v xml:space="preserve">rvolkman    </v>
          </cell>
          <cell r="AC1820" t="str">
            <v xml:space="preserve">A3SS1R3PF                                                                                                                           </v>
          </cell>
          <cell r="AD1820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0" t="str">
            <v xml:space="preserve"> </v>
          </cell>
          <cell r="AF1820" t="str">
            <v>NP5</v>
          </cell>
          <cell r="AG1820" t="str">
            <v xml:space="preserve">rjpitkin    </v>
          </cell>
          <cell r="AH1820">
            <v>4502276746</v>
          </cell>
          <cell r="AI1820">
            <v>10</v>
          </cell>
          <cell r="AJ1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0" t="str">
            <v xml:space="preserve">                  </v>
          </cell>
          <cell r="AL1820">
            <v>1000528912</v>
          </cell>
          <cell r="AM1820" t="str">
            <v>X</v>
          </cell>
          <cell r="AN1820" t="str">
            <v>X</v>
          </cell>
          <cell r="AR1820">
            <v>20211118</v>
          </cell>
        </row>
        <row r="1821">
          <cell r="E1821" t="str">
            <v>A3SS1R3PF</v>
          </cell>
          <cell r="F1821">
            <v>310</v>
          </cell>
          <cell r="G1821">
            <v>1000081891</v>
          </cell>
          <cell r="H1821" t="str">
            <v xml:space="preserve">          </v>
          </cell>
          <cell r="I1821" t="str">
            <v xml:space="preserve">          </v>
          </cell>
          <cell r="J1821" t="str">
            <v xml:space="preserve">          </v>
          </cell>
          <cell r="K1821">
            <v>7685545</v>
          </cell>
          <cell r="L1821">
            <v>148</v>
          </cell>
          <cell r="M1821" t="str">
            <v xml:space="preserve">EA </v>
          </cell>
          <cell r="N1821">
            <v>20220108</v>
          </cell>
          <cell r="O1821" t="str">
            <v>CNE2</v>
          </cell>
          <cell r="P1821" t="str">
            <v>EN03</v>
          </cell>
          <cell r="Q1821">
            <v>7.04</v>
          </cell>
          <cell r="R1821">
            <v>1</v>
          </cell>
          <cell r="S1821" t="str">
            <v xml:space="preserve"> </v>
          </cell>
          <cell r="T1821" t="str">
            <v xml:space="preserve">USD  </v>
          </cell>
          <cell r="U1821" t="str">
            <v>K</v>
          </cell>
          <cell r="V1821" t="str">
            <v xml:space="preserve"> </v>
          </cell>
          <cell r="W1821" t="str">
            <v xml:space="preserve">          </v>
          </cell>
          <cell r="X1821">
            <v>0</v>
          </cell>
          <cell r="Y1821">
            <v>502720</v>
          </cell>
          <cell r="Z1821">
            <v>42470</v>
          </cell>
          <cell r="AA1821">
            <v>6656</v>
          </cell>
          <cell r="AB1821" t="str">
            <v xml:space="preserve">rvolkman    </v>
          </cell>
          <cell r="AC1821" t="str">
            <v xml:space="preserve">A3SS1R3PF                                                                                                                           </v>
          </cell>
          <cell r="AD1821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1" t="str">
            <v xml:space="preserve"> </v>
          </cell>
          <cell r="AF1821" t="str">
            <v>NP5</v>
          </cell>
          <cell r="AG1821" t="str">
            <v xml:space="preserve">rjpitkin    </v>
          </cell>
          <cell r="AH1821">
            <v>4502276746</v>
          </cell>
          <cell r="AI1821">
            <v>20</v>
          </cell>
          <cell r="AJ1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1" t="str">
            <v xml:space="preserve">                  </v>
          </cell>
          <cell r="AL1821">
            <v>1000528912</v>
          </cell>
          <cell r="AM1821" t="str">
            <v>X</v>
          </cell>
          <cell r="AN1821" t="str">
            <v>X</v>
          </cell>
          <cell r="AR1821">
            <v>20211118</v>
          </cell>
        </row>
        <row r="1822">
          <cell r="E1822" t="str">
            <v>A3SS1R3SF</v>
          </cell>
          <cell r="F1822">
            <v>310</v>
          </cell>
          <cell r="G1822">
            <v>1000081891</v>
          </cell>
          <cell r="H1822" t="str">
            <v xml:space="preserve">          </v>
          </cell>
          <cell r="I1822" t="str">
            <v xml:space="preserve">          </v>
          </cell>
          <cell r="J1822" t="str">
            <v xml:space="preserve">          </v>
          </cell>
          <cell r="K1822">
            <v>7685545</v>
          </cell>
          <cell r="L1822">
            <v>148</v>
          </cell>
          <cell r="M1822" t="str">
            <v xml:space="preserve">EA </v>
          </cell>
          <cell r="N1822">
            <v>20220108</v>
          </cell>
          <cell r="O1822" t="str">
            <v>CNE2</v>
          </cell>
          <cell r="P1822" t="str">
            <v>EN03</v>
          </cell>
          <cell r="Q1822">
            <v>36.19</v>
          </cell>
          <cell r="R1822">
            <v>1</v>
          </cell>
          <cell r="S1822" t="str">
            <v xml:space="preserve"> </v>
          </cell>
          <cell r="T1822" t="str">
            <v xml:space="preserve">USD  </v>
          </cell>
          <cell r="U1822" t="str">
            <v>K</v>
          </cell>
          <cell r="V1822" t="str">
            <v xml:space="preserve"> </v>
          </cell>
          <cell r="W1822" t="str">
            <v xml:space="preserve">          </v>
          </cell>
          <cell r="X1822">
            <v>0</v>
          </cell>
          <cell r="Y1822">
            <v>502720</v>
          </cell>
          <cell r="Z1822">
            <v>42470</v>
          </cell>
          <cell r="AA1822">
            <v>6656</v>
          </cell>
          <cell r="AB1822" t="str">
            <v xml:space="preserve">rvolkman    </v>
          </cell>
          <cell r="AC1822" t="str">
            <v xml:space="preserve">A3SS1R3SF                                                                                                                           </v>
          </cell>
          <cell r="AD1822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2" t="str">
            <v xml:space="preserve"> </v>
          </cell>
          <cell r="AF1822" t="str">
            <v>NP5</v>
          </cell>
          <cell r="AG1822" t="str">
            <v xml:space="preserve">rjpitkin    </v>
          </cell>
          <cell r="AH1822">
            <v>4502276747</v>
          </cell>
          <cell r="AI1822">
            <v>10</v>
          </cell>
          <cell r="AJ1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2" t="str">
            <v xml:space="preserve">                  </v>
          </cell>
          <cell r="AL1822">
            <v>1000528912</v>
          </cell>
          <cell r="AM1822" t="str">
            <v>X</v>
          </cell>
          <cell r="AN1822" t="str">
            <v>X</v>
          </cell>
          <cell r="AR1822">
            <v>20211118</v>
          </cell>
        </row>
        <row r="1823">
          <cell r="E1823" t="str">
            <v>A3SS1R3SF</v>
          </cell>
          <cell r="F1823">
            <v>310</v>
          </cell>
          <cell r="G1823">
            <v>1000081891</v>
          </cell>
          <cell r="H1823" t="str">
            <v xml:space="preserve">          </v>
          </cell>
          <cell r="I1823" t="str">
            <v xml:space="preserve">          </v>
          </cell>
          <cell r="J1823" t="str">
            <v xml:space="preserve">          </v>
          </cell>
          <cell r="K1823">
            <v>7685545</v>
          </cell>
          <cell r="L1823">
            <v>148</v>
          </cell>
          <cell r="M1823" t="str">
            <v xml:space="preserve">EA </v>
          </cell>
          <cell r="N1823">
            <v>20220108</v>
          </cell>
          <cell r="O1823" t="str">
            <v>CNE2</v>
          </cell>
          <cell r="P1823" t="str">
            <v>EN03</v>
          </cell>
          <cell r="Q1823">
            <v>7.04</v>
          </cell>
          <cell r="R1823">
            <v>1</v>
          </cell>
          <cell r="S1823" t="str">
            <v xml:space="preserve"> </v>
          </cell>
          <cell r="T1823" t="str">
            <v xml:space="preserve">USD  </v>
          </cell>
          <cell r="U1823" t="str">
            <v>K</v>
          </cell>
          <cell r="V1823" t="str">
            <v xml:space="preserve"> </v>
          </cell>
          <cell r="W1823" t="str">
            <v xml:space="preserve">          </v>
          </cell>
          <cell r="X1823">
            <v>0</v>
          </cell>
          <cell r="Y1823">
            <v>502720</v>
          </cell>
          <cell r="Z1823">
            <v>42470</v>
          </cell>
          <cell r="AA1823">
            <v>6656</v>
          </cell>
          <cell r="AB1823" t="str">
            <v xml:space="preserve">rvolkman    </v>
          </cell>
          <cell r="AC1823" t="str">
            <v xml:space="preserve">A3SS1R3SF                                                                                                                           </v>
          </cell>
          <cell r="AD1823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3" t="str">
            <v xml:space="preserve"> </v>
          </cell>
          <cell r="AF1823" t="str">
            <v>NP5</v>
          </cell>
          <cell r="AG1823" t="str">
            <v xml:space="preserve">rjpitkin    </v>
          </cell>
          <cell r="AH1823">
            <v>4502276747</v>
          </cell>
          <cell r="AI1823">
            <v>20</v>
          </cell>
          <cell r="AJ1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3" t="str">
            <v xml:space="preserve">                  </v>
          </cell>
          <cell r="AL1823">
            <v>1000528912</v>
          </cell>
          <cell r="AM1823" t="str">
            <v>X</v>
          </cell>
          <cell r="AN1823" t="str">
            <v>X</v>
          </cell>
          <cell r="AR1823">
            <v>20211118</v>
          </cell>
        </row>
        <row r="1824">
          <cell r="E1824" t="str">
            <v>PFBRIDGB5</v>
          </cell>
          <cell r="F1824">
            <v>310</v>
          </cell>
          <cell r="G1824">
            <v>1000081891</v>
          </cell>
          <cell r="H1824" t="str">
            <v xml:space="preserve">          </v>
          </cell>
          <cell r="I1824" t="str">
            <v xml:space="preserve">          </v>
          </cell>
          <cell r="J1824" t="str">
            <v xml:space="preserve">          </v>
          </cell>
          <cell r="K1824">
            <v>7685545</v>
          </cell>
          <cell r="L1824">
            <v>50</v>
          </cell>
          <cell r="M1824" t="str">
            <v xml:space="preserve">EA </v>
          </cell>
          <cell r="N1824">
            <v>20211211</v>
          </cell>
          <cell r="O1824" t="str">
            <v>CNE2</v>
          </cell>
          <cell r="P1824" t="str">
            <v>EN03</v>
          </cell>
          <cell r="Q1824">
            <v>19</v>
          </cell>
          <cell r="R1824">
            <v>1</v>
          </cell>
          <cell r="S1824" t="str">
            <v xml:space="preserve"> </v>
          </cell>
          <cell r="T1824" t="str">
            <v xml:space="preserve">USD  </v>
          </cell>
          <cell r="U1824" t="str">
            <v>K</v>
          </cell>
          <cell r="V1824" t="str">
            <v xml:space="preserve"> </v>
          </cell>
          <cell r="W1824" t="str">
            <v xml:space="preserve">          </v>
          </cell>
          <cell r="X1824">
            <v>0</v>
          </cell>
          <cell r="Y1824">
            <v>502720</v>
          </cell>
          <cell r="Z1824">
            <v>42470</v>
          </cell>
          <cell r="AA1824">
            <v>6656</v>
          </cell>
          <cell r="AB1824" t="str">
            <v xml:space="preserve">kwang       </v>
          </cell>
          <cell r="AC1824" t="str">
            <v xml:space="preserve">PFBRIDGB5                                                                                                                           </v>
          </cell>
          <cell r="AD1824" t="str">
            <v xml:space="preserve">PFBRIDGB5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4" t="str">
            <v xml:space="preserve"> </v>
          </cell>
          <cell r="AF1824" t="str">
            <v>NP5</v>
          </cell>
          <cell r="AG1824" t="str">
            <v xml:space="preserve">adhumal     </v>
          </cell>
          <cell r="AH1824">
            <v>4502276748</v>
          </cell>
          <cell r="AI1824">
            <v>10</v>
          </cell>
          <cell r="AJ1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4" t="str">
            <v xml:space="preserve">                  </v>
          </cell>
          <cell r="AL1824">
            <v>1000521508</v>
          </cell>
          <cell r="AM1824" t="str">
            <v>X</v>
          </cell>
          <cell r="AN1824" t="str">
            <v>X</v>
          </cell>
          <cell r="AR1824">
            <v>20211118</v>
          </cell>
        </row>
        <row r="1825">
          <cell r="E1825" t="str">
            <v>PFBRIDGB6</v>
          </cell>
          <cell r="F1825">
            <v>310</v>
          </cell>
          <cell r="G1825">
            <v>1000081891</v>
          </cell>
          <cell r="H1825" t="str">
            <v xml:space="preserve">          </v>
          </cell>
          <cell r="I1825" t="str">
            <v xml:space="preserve">          </v>
          </cell>
          <cell r="J1825" t="str">
            <v xml:space="preserve">          </v>
          </cell>
          <cell r="K1825">
            <v>7685545</v>
          </cell>
          <cell r="L1825">
            <v>50</v>
          </cell>
          <cell r="M1825" t="str">
            <v xml:space="preserve">EA </v>
          </cell>
          <cell r="N1825">
            <v>20211211</v>
          </cell>
          <cell r="O1825" t="str">
            <v>CNE2</v>
          </cell>
          <cell r="P1825" t="str">
            <v>EN03</v>
          </cell>
          <cell r="Q1825">
            <v>19</v>
          </cell>
          <cell r="R1825">
            <v>1</v>
          </cell>
          <cell r="S1825" t="str">
            <v xml:space="preserve"> </v>
          </cell>
          <cell r="T1825" t="str">
            <v xml:space="preserve">USD  </v>
          </cell>
          <cell r="U1825" t="str">
            <v>K</v>
          </cell>
          <cell r="V1825" t="str">
            <v xml:space="preserve"> </v>
          </cell>
          <cell r="W1825" t="str">
            <v xml:space="preserve">          </v>
          </cell>
          <cell r="X1825">
            <v>0</v>
          </cell>
          <cell r="Y1825">
            <v>502720</v>
          </cell>
          <cell r="Z1825">
            <v>42470</v>
          </cell>
          <cell r="AA1825">
            <v>6656</v>
          </cell>
          <cell r="AB1825" t="str">
            <v xml:space="preserve">kwang       </v>
          </cell>
          <cell r="AC1825" t="str">
            <v xml:space="preserve">PFBRIDGB6                                                                                                                           </v>
          </cell>
          <cell r="AD1825" t="str">
            <v xml:space="preserve">PFBRIDGB6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5" t="str">
            <v xml:space="preserve"> </v>
          </cell>
          <cell r="AF1825" t="str">
            <v>NP5</v>
          </cell>
          <cell r="AG1825" t="str">
            <v xml:space="preserve">adhumal     </v>
          </cell>
          <cell r="AH1825">
            <v>4502276749</v>
          </cell>
          <cell r="AI1825">
            <v>10</v>
          </cell>
          <cell r="AJ1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5" t="str">
            <v xml:space="preserve">                  </v>
          </cell>
          <cell r="AL1825">
            <v>1000521508</v>
          </cell>
          <cell r="AM1825" t="str">
            <v>X</v>
          </cell>
          <cell r="AN1825" t="str">
            <v>X</v>
          </cell>
          <cell r="AR1825">
            <v>20211118</v>
          </cell>
        </row>
        <row r="1826">
          <cell r="E1826" t="str">
            <v>PFBRIDGB7</v>
          </cell>
          <cell r="F1826">
            <v>310</v>
          </cell>
          <cell r="G1826">
            <v>1000081891</v>
          </cell>
          <cell r="H1826" t="str">
            <v xml:space="preserve">          </v>
          </cell>
          <cell r="I1826" t="str">
            <v xml:space="preserve">          </v>
          </cell>
          <cell r="J1826" t="str">
            <v xml:space="preserve">          </v>
          </cell>
          <cell r="K1826">
            <v>7685545</v>
          </cell>
          <cell r="L1826">
            <v>50</v>
          </cell>
          <cell r="M1826" t="str">
            <v xml:space="preserve">EA </v>
          </cell>
          <cell r="N1826">
            <v>20211211</v>
          </cell>
          <cell r="O1826" t="str">
            <v>CNE2</v>
          </cell>
          <cell r="P1826" t="str">
            <v>EN03</v>
          </cell>
          <cell r="Q1826">
            <v>19</v>
          </cell>
          <cell r="R1826">
            <v>1</v>
          </cell>
          <cell r="S1826" t="str">
            <v xml:space="preserve"> </v>
          </cell>
          <cell r="T1826" t="str">
            <v xml:space="preserve">USD  </v>
          </cell>
          <cell r="U1826" t="str">
            <v>K</v>
          </cell>
          <cell r="V1826" t="str">
            <v xml:space="preserve"> </v>
          </cell>
          <cell r="W1826" t="str">
            <v xml:space="preserve">          </v>
          </cell>
          <cell r="X1826">
            <v>0</v>
          </cell>
          <cell r="Y1826">
            <v>502720</v>
          </cell>
          <cell r="Z1826">
            <v>42470</v>
          </cell>
          <cell r="AA1826">
            <v>6656</v>
          </cell>
          <cell r="AB1826" t="str">
            <v xml:space="preserve">kwang       </v>
          </cell>
          <cell r="AC1826" t="str">
            <v xml:space="preserve">PFBRIDGB7                                                                                                                           </v>
          </cell>
          <cell r="AD1826" t="str">
            <v xml:space="preserve">PFBRIDGB7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6" t="str">
            <v xml:space="preserve"> </v>
          </cell>
          <cell r="AF1826" t="str">
            <v>NP5</v>
          </cell>
          <cell r="AG1826" t="str">
            <v xml:space="preserve">adhumal     </v>
          </cell>
          <cell r="AH1826">
            <v>4502276750</v>
          </cell>
          <cell r="AI1826">
            <v>10</v>
          </cell>
          <cell r="AJ1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6" t="str">
            <v xml:space="preserve">                  </v>
          </cell>
          <cell r="AL1826">
            <v>1000521508</v>
          </cell>
          <cell r="AM1826" t="str">
            <v>X</v>
          </cell>
          <cell r="AN1826" t="str">
            <v>X</v>
          </cell>
          <cell r="AR1826">
            <v>20211118</v>
          </cell>
        </row>
        <row r="1827">
          <cell r="E1827" t="str">
            <v>PFBRIDGB8</v>
          </cell>
          <cell r="F1827">
            <v>310</v>
          </cell>
          <cell r="G1827">
            <v>1000081891</v>
          </cell>
          <cell r="H1827" t="str">
            <v xml:space="preserve">          </v>
          </cell>
          <cell r="I1827" t="str">
            <v xml:space="preserve">          </v>
          </cell>
          <cell r="J1827" t="str">
            <v xml:space="preserve">          </v>
          </cell>
          <cell r="K1827">
            <v>7685545</v>
          </cell>
          <cell r="L1827">
            <v>50</v>
          </cell>
          <cell r="M1827" t="str">
            <v xml:space="preserve">EA </v>
          </cell>
          <cell r="N1827">
            <v>20211211</v>
          </cell>
          <cell r="O1827" t="str">
            <v>CNE2</v>
          </cell>
          <cell r="P1827" t="str">
            <v>EN03</v>
          </cell>
          <cell r="Q1827">
            <v>19</v>
          </cell>
          <cell r="R1827">
            <v>1</v>
          </cell>
          <cell r="S1827" t="str">
            <v xml:space="preserve"> </v>
          </cell>
          <cell r="T1827" t="str">
            <v xml:space="preserve">USD  </v>
          </cell>
          <cell r="U1827" t="str">
            <v>K</v>
          </cell>
          <cell r="V1827" t="str">
            <v xml:space="preserve"> </v>
          </cell>
          <cell r="W1827" t="str">
            <v xml:space="preserve">          </v>
          </cell>
          <cell r="X1827">
            <v>0</v>
          </cell>
          <cell r="Y1827">
            <v>502720</v>
          </cell>
          <cell r="Z1827">
            <v>42470</v>
          </cell>
          <cell r="AA1827">
            <v>6656</v>
          </cell>
          <cell r="AB1827" t="str">
            <v xml:space="preserve">kwang       </v>
          </cell>
          <cell r="AC1827" t="str">
            <v xml:space="preserve">PFBRIDGB8                                                                                                                           </v>
          </cell>
          <cell r="AD1827" t="str">
            <v xml:space="preserve">PFBRIDGB8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7" t="str">
            <v xml:space="preserve"> </v>
          </cell>
          <cell r="AF1827" t="str">
            <v>NP5</v>
          </cell>
          <cell r="AG1827" t="str">
            <v xml:space="preserve">adhumal     </v>
          </cell>
          <cell r="AH1827">
            <v>4502276751</v>
          </cell>
          <cell r="AI1827">
            <v>10</v>
          </cell>
          <cell r="AJ1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7" t="str">
            <v xml:space="preserve">                  </v>
          </cell>
          <cell r="AL1827">
            <v>1000521508</v>
          </cell>
          <cell r="AM1827" t="str">
            <v>X</v>
          </cell>
          <cell r="AN1827" t="str">
            <v>X</v>
          </cell>
          <cell r="AR1827">
            <v>20211118</v>
          </cell>
        </row>
        <row r="1828">
          <cell r="E1828" t="str">
            <v>ARSS15RPF_VAT</v>
          </cell>
          <cell r="F1828">
            <v>310</v>
          </cell>
          <cell r="G1828">
            <v>1000081891</v>
          </cell>
          <cell r="H1828" t="str">
            <v xml:space="preserve">          </v>
          </cell>
          <cell r="I1828" t="str">
            <v xml:space="preserve">          </v>
          </cell>
          <cell r="J1828" t="str">
            <v xml:space="preserve">          </v>
          </cell>
          <cell r="K1828">
            <v>7685545</v>
          </cell>
          <cell r="L1828">
            <v>1</v>
          </cell>
          <cell r="M1828" t="str">
            <v xml:space="preserve">EA </v>
          </cell>
          <cell r="N1828">
            <v>20211127</v>
          </cell>
          <cell r="O1828" t="str">
            <v>CNE2</v>
          </cell>
          <cell r="P1828" t="str">
            <v>EN03</v>
          </cell>
          <cell r="Q1828">
            <v>97.08</v>
          </cell>
          <cell r="R1828">
            <v>1</v>
          </cell>
          <cell r="S1828" t="str">
            <v xml:space="preserve"> </v>
          </cell>
          <cell r="T1828" t="str">
            <v xml:space="preserve">USD  </v>
          </cell>
          <cell r="U1828" t="str">
            <v>K</v>
          </cell>
          <cell r="V1828" t="str">
            <v xml:space="preserve"> </v>
          </cell>
          <cell r="W1828" t="str">
            <v xml:space="preserve">          </v>
          </cell>
          <cell r="X1828">
            <v>0</v>
          </cell>
          <cell r="Y1828">
            <v>502720</v>
          </cell>
          <cell r="Z1828">
            <v>42470</v>
          </cell>
          <cell r="AA1828">
            <v>6656</v>
          </cell>
          <cell r="AB1828" t="str">
            <v xml:space="preserve">rvolkman    </v>
          </cell>
          <cell r="AC1828" t="str">
            <v xml:space="preserve">ARSS15RPF_VAT                                                                                                                       </v>
          </cell>
          <cell r="AD1828" t="str">
            <v xml:space="preserve">ARSS15RPF_VAT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8" t="str">
            <v xml:space="preserve"> </v>
          </cell>
          <cell r="AF1828" t="str">
            <v>NP5</v>
          </cell>
          <cell r="AG1828" t="str">
            <v xml:space="preserve">rjpitkin    </v>
          </cell>
          <cell r="AH1828">
            <v>4502276752</v>
          </cell>
          <cell r="AI1828">
            <v>10</v>
          </cell>
          <cell r="AJ1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8" t="str">
            <v xml:space="preserve">                  </v>
          </cell>
          <cell r="AL1828">
            <v>1000527524</v>
          </cell>
          <cell r="AM1828" t="str">
            <v>X</v>
          </cell>
          <cell r="AN1828" t="str">
            <v>X</v>
          </cell>
          <cell r="AR1828">
            <v>20211118</v>
          </cell>
        </row>
        <row r="1829">
          <cell r="E1829" t="str">
            <v>ARSS8CSCO</v>
          </cell>
          <cell r="F1829">
            <v>310</v>
          </cell>
          <cell r="G1829">
            <v>1000081891</v>
          </cell>
          <cell r="H1829" t="str">
            <v xml:space="preserve">          </v>
          </cell>
          <cell r="I1829" t="str">
            <v xml:space="preserve">          </v>
          </cell>
          <cell r="J1829" t="str">
            <v xml:space="preserve">          </v>
          </cell>
          <cell r="K1829">
            <v>7685545</v>
          </cell>
          <cell r="L1829">
            <v>13</v>
          </cell>
          <cell r="M1829" t="str">
            <v xml:space="preserve">EA </v>
          </cell>
          <cell r="N1829">
            <v>20211204</v>
          </cell>
          <cell r="O1829" t="str">
            <v>CNE2</v>
          </cell>
          <cell r="P1829" t="str">
            <v>EN03</v>
          </cell>
          <cell r="Q1829">
            <v>3.91</v>
          </cell>
          <cell r="R1829">
            <v>1</v>
          </cell>
          <cell r="S1829" t="str">
            <v xml:space="preserve"> </v>
          </cell>
          <cell r="T1829" t="str">
            <v xml:space="preserve">USD  </v>
          </cell>
          <cell r="U1829" t="str">
            <v>K</v>
          </cell>
          <cell r="V1829" t="str">
            <v xml:space="preserve"> </v>
          </cell>
          <cell r="W1829" t="str">
            <v xml:space="preserve">          </v>
          </cell>
          <cell r="X1829">
            <v>0</v>
          </cell>
          <cell r="Y1829">
            <v>502720</v>
          </cell>
          <cell r="Z1829">
            <v>42470</v>
          </cell>
          <cell r="AA1829">
            <v>6656</v>
          </cell>
          <cell r="AB1829" t="str">
            <v xml:space="preserve">rvolkman    </v>
          </cell>
          <cell r="AC1829" t="str">
            <v xml:space="preserve">ARSS8CSCO                                                                                                                           </v>
          </cell>
          <cell r="AD1829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9" t="str">
            <v xml:space="preserve"> </v>
          </cell>
          <cell r="AF1829" t="str">
            <v>NP5</v>
          </cell>
          <cell r="AG1829" t="str">
            <v xml:space="preserve">rjpitkin    </v>
          </cell>
          <cell r="AH1829">
            <v>4502276738</v>
          </cell>
          <cell r="AI1829">
            <v>10</v>
          </cell>
          <cell r="AJ1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9" t="str">
            <v xml:space="preserve">                  </v>
          </cell>
          <cell r="AL1829">
            <v>1000527524</v>
          </cell>
          <cell r="AM1829" t="str">
            <v>X</v>
          </cell>
          <cell r="AN1829" t="str">
            <v>X</v>
          </cell>
          <cell r="AR1829">
            <v>20211118</v>
          </cell>
        </row>
        <row r="1830">
          <cell r="E1830" t="str">
            <v>ARSS4CSCO</v>
          </cell>
          <cell r="F1830">
            <v>310</v>
          </cell>
          <cell r="G1830">
            <v>1000081891</v>
          </cell>
          <cell r="H1830" t="str">
            <v xml:space="preserve">          </v>
          </cell>
          <cell r="I1830" t="str">
            <v xml:space="preserve">          </v>
          </cell>
          <cell r="J1830" t="str">
            <v xml:space="preserve">          </v>
          </cell>
          <cell r="K1830">
            <v>7685545</v>
          </cell>
          <cell r="L1830">
            <v>13</v>
          </cell>
          <cell r="M1830" t="str">
            <v xml:space="preserve">EA </v>
          </cell>
          <cell r="N1830">
            <v>20211204</v>
          </cell>
          <cell r="O1830" t="str">
            <v>CNE2</v>
          </cell>
          <cell r="P1830" t="str">
            <v>EN03</v>
          </cell>
          <cell r="Q1830">
            <v>3.92</v>
          </cell>
          <cell r="R1830">
            <v>1</v>
          </cell>
          <cell r="S1830" t="str">
            <v xml:space="preserve"> </v>
          </cell>
          <cell r="T1830" t="str">
            <v xml:space="preserve">USD  </v>
          </cell>
          <cell r="U1830" t="str">
            <v>K</v>
          </cell>
          <cell r="V1830" t="str">
            <v xml:space="preserve"> </v>
          </cell>
          <cell r="W1830" t="str">
            <v xml:space="preserve">          </v>
          </cell>
          <cell r="X1830">
            <v>0</v>
          </cell>
          <cell r="Y1830">
            <v>502720</v>
          </cell>
          <cell r="Z1830">
            <v>42470</v>
          </cell>
          <cell r="AA1830">
            <v>6656</v>
          </cell>
          <cell r="AB1830" t="str">
            <v xml:space="preserve">rvolkman    </v>
          </cell>
          <cell r="AC1830" t="str">
            <v xml:space="preserve">ARSS4CSCO                                                                                                                           </v>
          </cell>
          <cell r="AD1830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0" t="str">
            <v xml:space="preserve"> </v>
          </cell>
          <cell r="AF1830" t="str">
            <v>NP5</v>
          </cell>
          <cell r="AG1830" t="str">
            <v xml:space="preserve">rjpitkin    </v>
          </cell>
          <cell r="AH1830">
            <v>4502276739</v>
          </cell>
          <cell r="AI1830">
            <v>10</v>
          </cell>
          <cell r="AJ1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0" t="str">
            <v xml:space="preserve">                  </v>
          </cell>
          <cell r="AL1830">
            <v>1000527524</v>
          </cell>
          <cell r="AM1830" t="str">
            <v>X</v>
          </cell>
          <cell r="AN1830" t="str">
            <v>X</v>
          </cell>
          <cell r="AR1830">
            <v>20211118</v>
          </cell>
        </row>
        <row r="1831">
          <cell r="E1831" t="str">
            <v>ARSF8DDOE</v>
          </cell>
          <cell r="F1831">
            <v>310</v>
          </cell>
          <cell r="G1831">
            <v>1000081891</v>
          </cell>
          <cell r="H1831" t="str">
            <v xml:space="preserve">          </v>
          </cell>
          <cell r="I1831" t="str">
            <v xml:space="preserve">          </v>
          </cell>
          <cell r="J1831" t="str">
            <v xml:space="preserve">          </v>
          </cell>
          <cell r="K1831">
            <v>7685545</v>
          </cell>
          <cell r="L1831">
            <v>8</v>
          </cell>
          <cell r="M1831" t="str">
            <v xml:space="preserve">EA </v>
          </cell>
          <cell r="N1831">
            <v>20211211</v>
          </cell>
          <cell r="O1831" t="str">
            <v>CNE2</v>
          </cell>
          <cell r="P1831" t="str">
            <v>EN03</v>
          </cell>
          <cell r="Q1831">
            <v>51.13</v>
          </cell>
          <cell r="R1831">
            <v>1</v>
          </cell>
          <cell r="S1831" t="str">
            <v xml:space="preserve"> </v>
          </cell>
          <cell r="T1831" t="str">
            <v xml:space="preserve">USD  </v>
          </cell>
          <cell r="U1831" t="str">
            <v>K</v>
          </cell>
          <cell r="V1831" t="str">
            <v xml:space="preserve"> </v>
          </cell>
          <cell r="W1831" t="str">
            <v xml:space="preserve">          </v>
          </cell>
          <cell r="X1831">
            <v>0</v>
          </cell>
          <cell r="Y1831">
            <v>502720</v>
          </cell>
          <cell r="Z1831">
            <v>42470</v>
          </cell>
          <cell r="AA1831">
            <v>6656</v>
          </cell>
          <cell r="AB1831" t="str">
            <v xml:space="preserve">rvolkman    </v>
          </cell>
          <cell r="AC1831" t="str">
            <v xml:space="preserve">ARSF8DDOE                                                                                                                           </v>
          </cell>
          <cell r="AD1831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1" t="str">
            <v xml:space="preserve"> </v>
          </cell>
          <cell r="AF1831" t="str">
            <v>NP5</v>
          </cell>
          <cell r="AG1831" t="str">
            <v xml:space="preserve">rjpitkin    </v>
          </cell>
          <cell r="AH1831">
            <v>4502276740</v>
          </cell>
          <cell r="AI1831">
            <v>10</v>
          </cell>
          <cell r="AJ1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1" t="str">
            <v xml:space="preserve">                  </v>
          </cell>
          <cell r="AL1831">
            <v>1000527522</v>
          </cell>
          <cell r="AM1831" t="str">
            <v>X</v>
          </cell>
          <cell r="AN1831" t="str">
            <v>X</v>
          </cell>
          <cell r="AR1831">
            <v>20211118</v>
          </cell>
        </row>
        <row r="1832">
          <cell r="E1832" t="str">
            <v>ARSF8DDOE</v>
          </cell>
          <cell r="F1832">
            <v>310</v>
          </cell>
          <cell r="G1832">
            <v>1000081891</v>
          </cell>
          <cell r="H1832" t="str">
            <v xml:space="preserve">          </v>
          </cell>
          <cell r="I1832" t="str">
            <v xml:space="preserve">          </v>
          </cell>
          <cell r="J1832" t="str">
            <v xml:space="preserve">          </v>
          </cell>
          <cell r="K1832">
            <v>7685545</v>
          </cell>
          <cell r="L1832">
            <v>8</v>
          </cell>
          <cell r="M1832" t="str">
            <v xml:space="preserve">EA </v>
          </cell>
          <cell r="N1832">
            <v>20211211</v>
          </cell>
          <cell r="O1832" t="str">
            <v>CNE2</v>
          </cell>
          <cell r="P1832" t="str">
            <v>EN03</v>
          </cell>
          <cell r="Q1832">
            <v>9.1199999999999992</v>
          </cell>
          <cell r="R1832">
            <v>1</v>
          </cell>
          <cell r="S1832" t="str">
            <v xml:space="preserve"> </v>
          </cell>
          <cell r="T1832" t="str">
            <v xml:space="preserve">USD  </v>
          </cell>
          <cell r="U1832" t="str">
            <v>K</v>
          </cell>
          <cell r="V1832" t="str">
            <v xml:space="preserve"> </v>
          </cell>
          <cell r="W1832" t="str">
            <v xml:space="preserve">          </v>
          </cell>
          <cell r="X1832">
            <v>0</v>
          </cell>
          <cell r="Y1832">
            <v>502720</v>
          </cell>
          <cell r="Z1832">
            <v>42470</v>
          </cell>
          <cell r="AA1832">
            <v>6656</v>
          </cell>
          <cell r="AB1832" t="str">
            <v xml:space="preserve">rvolkman    </v>
          </cell>
          <cell r="AC1832" t="str">
            <v xml:space="preserve">ARSF8DDOE                                                                                                                           </v>
          </cell>
          <cell r="AD1832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2" t="str">
            <v xml:space="preserve"> </v>
          </cell>
          <cell r="AF1832" t="str">
            <v>NP5</v>
          </cell>
          <cell r="AG1832" t="str">
            <v xml:space="preserve">rjpitkin    </v>
          </cell>
          <cell r="AH1832">
            <v>4502276740</v>
          </cell>
          <cell r="AI1832">
            <v>20</v>
          </cell>
          <cell r="AJ1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2" t="str">
            <v xml:space="preserve">                  </v>
          </cell>
          <cell r="AL1832">
            <v>1000527522</v>
          </cell>
          <cell r="AM1832" t="str">
            <v>X</v>
          </cell>
          <cell r="AN1832" t="str">
            <v>X</v>
          </cell>
          <cell r="AR1832">
            <v>20211118</v>
          </cell>
        </row>
        <row r="1833">
          <cell r="E1833" t="str">
            <v>ARSE4DOEM_VAT</v>
          </cell>
          <cell r="F1833">
            <v>310</v>
          </cell>
          <cell r="G1833">
            <v>1000081891</v>
          </cell>
          <cell r="H1833" t="str">
            <v xml:space="preserve">          </v>
          </cell>
          <cell r="I1833" t="str">
            <v xml:space="preserve">          </v>
          </cell>
          <cell r="J1833" t="str">
            <v xml:space="preserve">          </v>
          </cell>
          <cell r="K1833">
            <v>7685545</v>
          </cell>
          <cell r="L1833">
            <v>104</v>
          </cell>
          <cell r="M1833" t="str">
            <v xml:space="preserve">EA </v>
          </cell>
          <cell r="N1833">
            <v>20211127</v>
          </cell>
          <cell r="O1833" t="str">
            <v>CNE2</v>
          </cell>
          <cell r="P1833" t="str">
            <v>EN03</v>
          </cell>
          <cell r="Q1833">
            <v>62.01</v>
          </cell>
          <cell r="R1833">
            <v>1</v>
          </cell>
          <cell r="S1833" t="str">
            <v xml:space="preserve"> </v>
          </cell>
          <cell r="T1833" t="str">
            <v xml:space="preserve">USD  </v>
          </cell>
          <cell r="U1833" t="str">
            <v>K</v>
          </cell>
          <cell r="V1833" t="str">
            <v xml:space="preserve"> </v>
          </cell>
          <cell r="W1833" t="str">
            <v xml:space="preserve">          </v>
          </cell>
          <cell r="X1833">
            <v>0</v>
          </cell>
          <cell r="Y1833">
            <v>502720</v>
          </cell>
          <cell r="Z1833">
            <v>42470</v>
          </cell>
          <cell r="AA1833">
            <v>6656</v>
          </cell>
          <cell r="AB1833" t="str">
            <v xml:space="preserve">rvolkman    </v>
          </cell>
          <cell r="AC1833" t="str">
            <v xml:space="preserve">ARSE4DOEM_VAT                                                                                                                       </v>
          </cell>
          <cell r="AD1833" t="str">
            <v xml:space="preserve">ARSE4DOEM_VAT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3" t="str">
            <v xml:space="preserve"> </v>
          </cell>
          <cell r="AF1833" t="str">
            <v>NP5</v>
          </cell>
          <cell r="AG1833" t="str">
            <v xml:space="preserve">rjpitkin    </v>
          </cell>
          <cell r="AH1833">
            <v>4502276741</v>
          </cell>
          <cell r="AI1833">
            <v>10</v>
          </cell>
          <cell r="AJ1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3" t="str">
            <v xml:space="preserve">                  </v>
          </cell>
          <cell r="AL1833">
            <v>1000528912</v>
          </cell>
          <cell r="AM1833" t="str">
            <v>X</v>
          </cell>
          <cell r="AN1833" t="str">
            <v>X</v>
          </cell>
          <cell r="AR1833">
            <v>20211118</v>
          </cell>
        </row>
        <row r="1834">
          <cell r="E1834" t="str">
            <v>A3ES1PPC</v>
          </cell>
          <cell r="F1834">
            <v>310</v>
          </cell>
          <cell r="G1834">
            <v>1000081891</v>
          </cell>
          <cell r="H1834" t="str">
            <v xml:space="preserve">          </v>
          </cell>
          <cell r="I1834" t="str">
            <v xml:space="preserve">          </v>
          </cell>
          <cell r="J1834" t="str">
            <v xml:space="preserve">          </v>
          </cell>
          <cell r="K1834">
            <v>7685545</v>
          </cell>
          <cell r="L1834">
            <v>24</v>
          </cell>
          <cell r="M1834" t="str">
            <v xml:space="preserve">EA </v>
          </cell>
          <cell r="N1834">
            <v>20211211</v>
          </cell>
          <cell r="O1834" t="str">
            <v>CNE2</v>
          </cell>
          <cell r="P1834" t="str">
            <v>EN03</v>
          </cell>
          <cell r="Q1834">
            <v>53.11</v>
          </cell>
          <cell r="R1834">
            <v>1</v>
          </cell>
          <cell r="S1834" t="str">
            <v xml:space="preserve"> </v>
          </cell>
          <cell r="T1834" t="str">
            <v xml:space="preserve">USD  </v>
          </cell>
          <cell r="U1834" t="str">
            <v>K</v>
          </cell>
          <cell r="V1834" t="str">
            <v xml:space="preserve"> </v>
          </cell>
          <cell r="W1834" t="str">
            <v xml:space="preserve">          </v>
          </cell>
          <cell r="X1834">
            <v>0</v>
          </cell>
          <cell r="Y1834">
            <v>502720</v>
          </cell>
          <cell r="Z1834">
            <v>42470</v>
          </cell>
          <cell r="AA1834">
            <v>6656</v>
          </cell>
          <cell r="AB1834" t="str">
            <v xml:space="preserve">rvolkman    </v>
          </cell>
          <cell r="AC1834" t="str">
            <v xml:space="preserve">A3ES1PPC                                                                                                                            </v>
          </cell>
          <cell r="AD1834" t="str">
            <v xml:space="preserve">A3ES1PPC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4" t="str">
            <v xml:space="preserve"> </v>
          </cell>
          <cell r="AF1834" t="str">
            <v>NP5</v>
          </cell>
          <cell r="AG1834" t="str">
            <v xml:space="preserve">rjpitkin    </v>
          </cell>
          <cell r="AH1834">
            <v>4502276742</v>
          </cell>
          <cell r="AI1834">
            <v>10</v>
          </cell>
          <cell r="AJ1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4" t="str">
            <v xml:space="preserve">                  </v>
          </cell>
          <cell r="AL1834">
            <v>1000528912</v>
          </cell>
          <cell r="AM1834" t="str">
            <v>X</v>
          </cell>
          <cell r="AN1834" t="str">
            <v>X</v>
          </cell>
          <cell r="AR1834">
            <v>20211118</v>
          </cell>
        </row>
        <row r="1835">
          <cell r="E1835" t="str">
            <v>A3ES1PSC</v>
          </cell>
          <cell r="F1835">
            <v>310</v>
          </cell>
          <cell r="G1835">
            <v>1000081891</v>
          </cell>
          <cell r="H1835" t="str">
            <v xml:space="preserve">          </v>
          </cell>
          <cell r="I1835" t="str">
            <v xml:space="preserve">          </v>
          </cell>
          <cell r="J1835" t="str">
            <v xml:space="preserve">          </v>
          </cell>
          <cell r="K1835">
            <v>7685545</v>
          </cell>
          <cell r="L1835">
            <v>24</v>
          </cell>
          <cell r="M1835" t="str">
            <v xml:space="preserve">EA </v>
          </cell>
          <cell r="N1835">
            <v>20211211</v>
          </cell>
          <cell r="O1835" t="str">
            <v>CNE2</v>
          </cell>
          <cell r="P1835" t="str">
            <v>EN03</v>
          </cell>
          <cell r="Q1835">
            <v>54.58</v>
          </cell>
          <cell r="R1835">
            <v>1</v>
          </cell>
          <cell r="S1835" t="str">
            <v xml:space="preserve"> </v>
          </cell>
          <cell r="T1835" t="str">
            <v xml:space="preserve">USD  </v>
          </cell>
          <cell r="U1835" t="str">
            <v>K</v>
          </cell>
          <cell r="V1835" t="str">
            <v xml:space="preserve"> </v>
          </cell>
          <cell r="W1835" t="str">
            <v xml:space="preserve">          </v>
          </cell>
          <cell r="X1835">
            <v>0</v>
          </cell>
          <cell r="Y1835">
            <v>502720</v>
          </cell>
          <cell r="Z1835">
            <v>42470</v>
          </cell>
          <cell r="AA1835">
            <v>6656</v>
          </cell>
          <cell r="AB1835" t="str">
            <v xml:space="preserve">rvolkman    </v>
          </cell>
          <cell r="AC1835" t="str">
            <v xml:space="preserve">A3ES1PSC                                                                                                                            </v>
          </cell>
          <cell r="AD1835" t="str">
            <v xml:space="preserve">A3ES1PSC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5" t="str">
            <v xml:space="preserve"> </v>
          </cell>
          <cell r="AF1835" t="str">
            <v>NP5</v>
          </cell>
          <cell r="AG1835" t="str">
            <v xml:space="preserve">rjpitkin    </v>
          </cell>
          <cell r="AH1835">
            <v>4502276743</v>
          </cell>
          <cell r="AI1835">
            <v>10</v>
          </cell>
          <cell r="AJ1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5" t="str">
            <v xml:space="preserve">                  </v>
          </cell>
          <cell r="AL1835">
            <v>1000528912</v>
          </cell>
          <cell r="AM1835" t="str">
            <v>X</v>
          </cell>
          <cell r="AN1835" t="str">
            <v>X</v>
          </cell>
          <cell r="AR1835">
            <v>20211118</v>
          </cell>
        </row>
        <row r="1836">
          <cell r="E1836" t="str">
            <v>A3SS1R2PF</v>
          </cell>
          <cell r="F1836">
            <v>310</v>
          </cell>
          <cell r="G1836">
            <v>1000081891</v>
          </cell>
          <cell r="H1836" t="str">
            <v xml:space="preserve">          </v>
          </cell>
          <cell r="I1836" t="str">
            <v xml:space="preserve">          </v>
          </cell>
          <cell r="J1836" t="str">
            <v xml:space="preserve">          </v>
          </cell>
          <cell r="K1836">
            <v>7685545</v>
          </cell>
          <cell r="L1836">
            <v>148</v>
          </cell>
          <cell r="M1836" t="str">
            <v xml:space="preserve">EA </v>
          </cell>
          <cell r="N1836">
            <v>20220108</v>
          </cell>
          <cell r="O1836" t="str">
            <v>CNE2</v>
          </cell>
          <cell r="P1836" t="str">
            <v>EN03</v>
          </cell>
          <cell r="Q1836">
            <v>36.19</v>
          </cell>
          <cell r="R1836">
            <v>1</v>
          </cell>
          <cell r="S1836" t="str">
            <v xml:space="preserve"> </v>
          </cell>
          <cell r="T1836" t="str">
            <v xml:space="preserve">USD  </v>
          </cell>
          <cell r="U1836" t="str">
            <v>K</v>
          </cell>
          <cell r="V1836" t="str">
            <v xml:space="preserve"> </v>
          </cell>
          <cell r="W1836" t="str">
            <v xml:space="preserve">          </v>
          </cell>
          <cell r="X1836">
            <v>0</v>
          </cell>
          <cell r="Y1836">
            <v>502720</v>
          </cell>
          <cell r="Z1836">
            <v>42470</v>
          </cell>
          <cell r="AA1836">
            <v>6656</v>
          </cell>
          <cell r="AB1836" t="str">
            <v xml:space="preserve">rvolkman    </v>
          </cell>
          <cell r="AC1836" t="str">
            <v xml:space="preserve">A3SS1R2PF                                                                                                                           </v>
          </cell>
          <cell r="AD1836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6" t="str">
            <v xml:space="preserve"> </v>
          </cell>
          <cell r="AF1836" t="str">
            <v>NP5</v>
          </cell>
          <cell r="AG1836" t="str">
            <v xml:space="preserve">rjpitkin    </v>
          </cell>
          <cell r="AH1836">
            <v>4502276744</v>
          </cell>
          <cell r="AI1836">
            <v>10</v>
          </cell>
          <cell r="AJ1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6" t="str">
            <v xml:space="preserve">                  </v>
          </cell>
          <cell r="AL1836">
            <v>1000528912</v>
          </cell>
          <cell r="AM1836" t="str">
            <v>X</v>
          </cell>
          <cell r="AN1836" t="str">
            <v>X</v>
          </cell>
          <cell r="AR1836">
            <v>20211118</v>
          </cell>
        </row>
        <row r="1837">
          <cell r="E1837" t="str">
            <v>A3SS1R2PF</v>
          </cell>
          <cell r="F1837">
            <v>310</v>
          </cell>
          <cell r="G1837">
            <v>1000081891</v>
          </cell>
          <cell r="H1837" t="str">
            <v xml:space="preserve">          </v>
          </cell>
          <cell r="I1837" t="str">
            <v xml:space="preserve">          </v>
          </cell>
          <cell r="J1837" t="str">
            <v xml:space="preserve">          </v>
          </cell>
          <cell r="K1837">
            <v>7685545</v>
          </cell>
          <cell r="L1837">
            <v>148</v>
          </cell>
          <cell r="M1837" t="str">
            <v xml:space="preserve">EA </v>
          </cell>
          <cell r="N1837">
            <v>20220108</v>
          </cell>
          <cell r="O1837" t="str">
            <v>CNE2</v>
          </cell>
          <cell r="P1837" t="str">
            <v>EN03</v>
          </cell>
          <cell r="Q1837">
            <v>7.04</v>
          </cell>
          <cell r="R1837">
            <v>1</v>
          </cell>
          <cell r="S1837" t="str">
            <v xml:space="preserve"> </v>
          </cell>
          <cell r="T1837" t="str">
            <v xml:space="preserve">USD  </v>
          </cell>
          <cell r="U1837" t="str">
            <v>K</v>
          </cell>
          <cell r="V1837" t="str">
            <v xml:space="preserve"> </v>
          </cell>
          <cell r="W1837" t="str">
            <v xml:space="preserve">          </v>
          </cell>
          <cell r="X1837">
            <v>0</v>
          </cell>
          <cell r="Y1837">
            <v>502720</v>
          </cell>
          <cell r="Z1837">
            <v>42470</v>
          </cell>
          <cell r="AA1837">
            <v>6656</v>
          </cell>
          <cell r="AB1837" t="str">
            <v xml:space="preserve">rvolkman    </v>
          </cell>
          <cell r="AC1837" t="str">
            <v xml:space="preserve">A3SS1R2PF                                                                                                                           </v>
          </cell>
          <cell r="AD1837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7" t="str">
            <v xml:space="preserve"> </v>
          </cell>
          <cell r="AF1837" t="str">
            <v>NP5</v>
          </cell>
          <cell r="AG1837" t="str">
            <v xml:space="preserve">rjpitkin    </v>
          </cell>
          <cell r="AH1837">
            <v>4502276744</v>
          </cell>
          <cell r="AI1837">
            <v>20</v>
          </cell>
          <cell r="AJ1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7" t="str">
            <v xml:space="preserve">                  </v>
          </cell>
          <cell r="AL1837">
            <v>1000528912</v>
          </cell>
          <cell r="AM1837" t="str">
            <v>X</v>
          </cell>
          <cell r="AN1837" t="str">
            <v>X</v>
          </cell>
          <cell r="AR1837">
            <v>20211118</v>
          </cell>
        </row>
        <row r="1838">
          <cell r="E1838" t="str">
            <v>A3SS1R2SF</v>
          </cell>
          <cell r="F1838">
            <v>310</v>
          </cell>
          <cell r="G1838">
            <v>1000081891</v>
          </cell>
          <cell r="H1838" t="str">
            <v xml:space="preserve">          </v>
          </cell>
          <cell r="I1838" t="str">
            <v xml:space="preserve">          </v>
          </cell>
          <cell r="J1838" t="str">
            <v xml:space="preserve">          </v>
          </cell>
          <cell r="K1838">
            <v>7685545</v>
          </cell>
          <cell r="L1838">
            <v>148</v>
          </cell>
          <cell r="M1838" t="str">
            <v xml:space="preserve">EA </v>
          </cell>
          <cell r="N1838">
            <v>20220108</v>
          </cell>
          <cell r="O1838" t="str">
            <v>CNE2</v>
          </cell>
          <cell r="P1838" t="str">
            <v>EN03</v>
          </cell>
          <cell r="Q1838">
            <v>36.19</v>
          </cell>
          <cell r="R1838">
            <v>1</v>
          </cell>
          <cell r="S1838" t="str">
            <v xml:space="preserve"> </v>
          </cell>
          <cell r="T1838" t="str">
            <v xml:space="preserve">USD  </v>
          </cell>
          <cell r="U1838" t="str">
            <v>K</v>
          </cell>
          <cell r="V1838" t="str">
            <v xml:space="preserve"> </v>
          </cell>
          <cell r="W1838" t="str">
            <v xml:space="preserve">          </v>
          </cell>
          <cell r="X1838">
            <v>0</v>
          </cell>
          <cell r="Y1838">
            <v>502720</v>
          </cell>
          <cell r="Z1838">
            <v>42470</v>
          </cell>
          <cell r="AA1838">
            <v>6656</v>
          </cell>
          <cell r="AB1838" t="str">
            <v xml:space="preserve">rvolkman    </v>
          </cell>
          <cell r="AC1838" t="str">
            <v xml:space="preserve">A3SS1R2SF                                                                                                                           </v>
          </cell>
          <cell r="AD1838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8" t="str">
            <v xml:space="preserve"> </v>
          </cell>
          <cell r="AF1838" t="str">
            <v>NP5</v>
          </cell>
          <cell r="AG1838" t="str">
            <v xml:space="preserve">rjpitkin    </v>
          </cell>
          <cell r="AH1838">
            <v>4502276745</v>
          </cell>
          <cell r="AI1838">
            <v>10</v>
          </cell>
          <cell r="AJ1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8" t="str">
            <v xml:space="preserve">                  </v>
          </cell>
          <cell r="AL1838">
            <v>1000528912</v>
          </cell>
          <cell r="AM1838" t="str">
            <v>X</v>
          </cell>
          <cell r="AN1838" t="str">
            <v>X</v>
          </cell>
          <cell r="AR1838">
            <v>20211118</v>
          </cell>
        </row>
        <row r="1839">
          <cell r="E1839" t="str">
            <v>A3SS1R2SF</v>
          </cell>
          <cell r="F1839">
            <v>310</v>
          </cell>
          <cell r="G1839">
            <v>1000081891</v>
          </cell>
          <cell r="H1839" t="str">
            <v xml:space="preserve">          </v>
          </cell>
          <cell r="I1839" t="str">
            <v xml:space="preserve">          </v>
          </cell>
          <cell r="J1839" t="str">
            <v xml:space="preserve">          </v>
          </cell>
          <cell r="K1839">
            <v>7685545</v>
          </cell>
          <cell r="L1839">
            <v>148</v>
          </cell>
          <cell r="M1839" t="str">
            <v xml:space="preserve">EA </v>
          </cell>
          <cell r="N1839">
            <v>20220108</v>
          </cell>
          <cell r="O1839" t="str">
            <v>CNE2</v>
          </cell>
          <cell r="P1839" t="str">
            <v>EN03</v>
          </cell>
          <cell r="Q1839">
            <v>7.04</v>
          </cell>
          <cell r="R1839">
            <v>1</v>
          </cell>
          <cell r="S1839" t="str">
            <v xml:space="preserve"> </v>
          </cell>
          <cell r="T1839" t="str">
            <v xml:space="preserve">USD  </v>
          </cell>
          <cell r="U1839" t="str">
            <v>K</v>
          </cell>
          <cell r="V1839" t="str">
            <v xml:space="preserve"> </v>
          </cell>
          <cell r="W1839" t="str">
            <v xml:space="preserve">          </v>
          </cell>
          <cell r="X1839">
            <v>0</v>
          </cell>
          <cell r="Y1839">
            <v>502720</v>
          </cell>
          <cell r="Z1839">
            <v>42470</v>
          </cell>
          <cell r="AA1839">
            <v>6656</v>
          </cell>
          <cell r="AB1839" t="str">
            <v xml:space="preserve">rvolkman    </v>
          </cell>
          <cell r="AC1839" t="str">
            <v xml:space="preserve">A3SS1R2SF                                                                                                                           </v>
          </cell>
          <cell r="AD1839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9" t="str">
            <v xml:space="preserve"> </v>
          </cell>
          <cell r="AF1839" t="str">
            <v>NP5</v>
          </cell>
          <cell r="AG1839" t="str">
            <v xml:space="preserve">rjpitkin    </v>
          </cell>
          <cell r="AH1839">
            <v>4502276745</v>
          </cell>
          <cell r="AI1839">
            <v>20</v>
          </cell>
          <cell r="AJ1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9" t="str">
            <v xml:space="preserve">                  </v>
          </cell>
          <cell r="AL1839">
            <v>1000528912</v>
          </cell>
          <cell r="AM1839" t="str">
            <v>X</v>
          </cell>
          <cell r="AN1839" t="str">
            <v>X</v>
          </cell>
          <cell r="AR1839">
            <v>20211118</v>
          </cell>
        </row>
        <row r="1840">
          <cell r="E1840" t="str">
            <v>ADPR38AMKR</v>
          </cell>
          <cell r="F1840">
            <v>310</v>
          </cell>
          <cell r="G1840">
            <v>1000016047</v>
          </cell>
          <cell r="H1840" t="str">
            <v xml:space="preserve">          </v>
          </cell>
          <cell r="I1840" t="str">
            <v xml:space="preserve">          </v>
          </cell>
          <cell r="J1840" t="str">
            <v xml:space="preserve">          </v>
          </cell>
          <cell r="K1840">
            <v>7685545</v>
          </cell>
          <cell r="L1840">
            <v>12</v>
          </cell>
          <cell r="M1840" t="str">
            <v xml:space="preserve">EA </v>
          </cell>
          <cell r="N1840">
            <v>20211225</v>
          </cell>
          <cell r="O1840" t="str">
            <v>CNE2</v>
          </cell>
          <cell r="P1840" t="str">
            <v>EN01</v>
          </cell>
          <cell r="Q1840">
            <v>38.340000000000003</v>
          </cell>
          <cell r="R1840">
            <v>1</v>
          </cell>
          <cell r="S1840" t="str">
            <v xml:space="preserve"> </v>
          </cell>
          <cell r="T1840" t="str">
            <v xml:space="preserve">USD  </v>
          </cell>
          <cell r="U1840" t="str">
            <v>K</v>
          </cell>
          <cell r="V1840" t="str">
            <v xml:space="preserve"> </v>
          </cell>
          <cell r="W1840" t="str">
            <v xml:space="preserve">          </v>
          </cell>
          <cell r="X1840">
            <v>0</v>
          </cell>
          <cell r="Y1840">
            <v>502720</v>
          </cell>
          <cell r="Z1840">
            <v>42470</v>
          </cell>
          <cell r="AA1840">
            <v>6656</v>
          </cell>
          <cell r="AB1840" t="str">
            <v xml:space="preserve">kwang       </v>
          </cell>
          <cell r="AC1840" t="str">
            <v xml:space="preserve">ADPR38AMKR                                                                                                                          </v>
          </cell>
          <cell r="AD1840" t="str">
            <v xml:space="preserve">ADPR38AMKR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0" t="str">
            <v xml:space="preserve"> </v>
          </cell>
          <cell r="AF1840" t="str">
            <v>NP5</v>
          </cell>
          <cell r="AG1840" t="str">
            <v xml:space="preserve">yikrimon    </v>
          </cell>
          <cell r="AH1840">
            <v>4502278513</v>
          </cell>
          <cell r="AI1840">
            <v>10</v>
          </cell>
          <cell r="AJ1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0" t="str">
            <v xml:space="preserve">                  </v>
          </cell>
          <cell r="AL1840">
            <v>1000527530</v>
          </cell>
          <cell r="AM1840" t="str">
            <v>X</v>
          </cell>
          <cell r="AN1840" t="str">
            <v>X</v>
          </cell>
          <cell r="AR1840">
            <v>20211123</v>
          </cell>
        </row>
        <row r="1841">
          <cell r="E1841" t="str">
            <v>ARPE4BPC</v>
          </cell>
          <cell r="F1841">
            <v>310</v>
          </cell>
          <cell r="G1841">
            <v>1000016047</v>
          </cell>
          <cell r="H1841" t="str">
            <v xml:space="preserve">          </v>
          </cell>
          <cell r="I1841" t="str">
            <v xml:space="preserve">          </v>
          </cell>
          <cell r="J1841" t="str">
            <v xml:space="preserve">          </v>
          </cell>
          <cell r="K1841">
            <v>7685545</v>
          </cell>
          <cell r="L1841">
            <v>40</v>
          </cell>
          <cell r="M1841" t="str">
            <v xml:space="preserve">EA </v>
          </cell>
          <cell r="N1841">
            <v>20211218</v>
          </cell>
          <cell r="O1841" t="str">
            <v>CNE2</v>
          </cell>
          <cell r="P1841" t="str">
            <v>EN01</v>
          </cell>
          <cell r="Q1841">
            <v>52.91</v>
          </cell>
          <cell r="R1841">
            <v>1</v>
          </cell>
          <cell r="S1841" t="str">
            <v xml:space="preserve"> </v>
          </cell>
          <cell r="T1841" t="str">
            <v xml:space="preserve">USD  </v>
          </cell>
          <cell r="U1841" t="str">
            <v>K</v>
          </cell>
          <cell r="V1841" t="str">
            <v xml:space="preserve"> </v>
          </cell>
          <cell r="W1841" t="str">
            <v xml:space="preserve">          </v>
          </cell>
          <cell r="X1841">
            <v>0</v>
          </cell>
          <cell r="Y1841">
            <v>502720</v>
          </cell>
          <cell r="Z1841">
            <v>42470</v>
          </cell>
          <cell r="AA1841">
            <v>6656</v>
          </cell>
          <cell r="AB1841" t="str">
            <v xml:space="preserve">rvolkman    </v>
          </cell>
          <cell r="AC1841" t="str">
            <v xml:space="preserve">ARPE4BPC                                                                                                                            </v>
          </cell>
          <cell r="AD1841" t="str">
            <v xml:space="preserve">ARPE4BPC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1" t="str">
            <v xml:space="preserve"> </v>
          </cell>
          <cell r="AF1841" t="str">
            <v>NP5</v>
          </cell>
          <cell r="AG1841" t="str">
            <v xml:space="preserve">rjpitkin    </v>
          </cell>
          <cell r="AH1841">
            <v>4502278522</v>
          </cell>
          <cell r="AI1841">
            <v>10</v>
          </cell>
          <cell r="AJ1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1" t="str">
            <v xml:space="preserve">                  </v>
          </cell>
          <cell r="AL1841">
            <v>1000527524</v>
          </cell>
          <cell r="AM1841" t="str">
            <v>X</v>
          </cell>
          <cell r="AN1841" t="str">
            <v>X</v>
          </cell>
          <cell r="AR1841">
            <v>20211123</v>
          </cell>
        </row>
        <row r="1842">
          <cell r="E1842" t="str">
            <v>ARPE4BPF</v>
          </cell>
          <cell r="F1842">
            <v>310</v>
          </cell>
          <cell r="G1842">
            <v>1000016047</v>
          </cell>
          <cell r="H1842" t="str">
            <v xml:space="preserve">          </v>
          </cell>
          <cell r="I1842" t="str">
            <v xml:space="preserve">          </v>
          </cell>
          <cell r="J1842" t="str">
            <v xml:space="preserve">          </v>
          </cell>
          <cell r="K1842">
            <v>7685545</v>
          </cell>
          <cell r="L1842">
            <v>32</v>
          </cell>
          <cell r="M1842" t="str">
            <v xml:space="preserve">EA </v>
          </cell>
          <cell r="N1842">
            <v>20211218</v>
          </cell>
          <cell r="O1842" t="str">
            <v>CNE2</v>
          </cell>
          <cell r="P1842" t="str">
            <v>EN01</v>
          </cell>
          <cell r="Q1842">
            <v>52.91</v>
          </cell>
          <cell r="R1842">
            <v>1</v>
          </cell>
          <cell r="S1842" t="str">
            <v xml:space="preserve"> </v>
          </cell>
          <cell r="T1842" t="str">
            <v xml:space="preserve">USD  </v>
          </cell>
          <cell r="U1842" t="str">
            <v>K</v>
          </cell>
          <cell r="V1842" t="str">
            <v xml:space="preserve"> </v>
          </cell>
          <cell r="W1842" t="str">
            <v xml:space="preserve">          </v>
          </cell>
          <cell r="X1842">
            <v>0</v>
          </cell>
          <cell r="Y1842">
            <v>502720</v>
          </cell>
          <cell r="Z1842">
            <v>42470</v>
          </cell>
          <cell r="AA1842">
            <v>6656</v>
          </cell>
          <cell r="AB1842" t="str">
            <v xml:space="preserve">rvolkman    </v>
          </cell>
          <cell r="AC1842" t="str">
            <v xml:space="preserve">ARPE4BPF                                                                                                                            </v>
          </cell>
          <cell r="AD1842" t="str">
            <v xml:space="preserve">ARPE4BPF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2" t="str">
            <v xml:space="preserve"> </v>
          </cell>
          <cell r="AF1842" t="str">
            <v>NP5</v>
          </cell>
          <cell r="AG1842" t="str">
            <v xml:space="preserve">rjpitkin    </v>
          </cell>
          <cell r="AH1842">
            <v>4502278523</v>
          </cell>
          <cell r="AI1842">
            <v>10</v>
          </cell>
          <cell r="AJ1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2" t="str">
            <v xml:space="preserve">                  </v>
          </cell>
          <cell r="AL1842">
            <v>1000527524</v>
          </cell>
          <cell r="AM1842" t="str">
            <v>X</v>
          </cell>
          <cell r="AN1842" t="str">
            <v>X</v>
          </cell>
          <cell r="AR1842">
            <v>20211123</v>
          </cell>
        </row>
        <row r="1843">
          <cell r="E1843" t="str">
            <v>ARPE4BSC</v>
          </cell>
          <cell r="F1843">
            <v>310</v>
          </cell>
          <cell r="G1843">
            <v>1000016047</v>
          </cell>
          <cell r="H1843" t="str">
            <v xml:space="preserve">          </v>
          </cell>
          <cell r="I1843" t="str">
            <v xml:space="preserve">          </v>
          </cell>
          <cell r="J1843" t="str">
            <v xml:space="preserve">          </v>
          </cell>
          <cell r="K1843">
            <v>7685545</v>
          </cell>
          <cell r="L1843">
            <v>24</v>
          </cell>
          <cell r="M1843" t="str">
            <v xml:space="preserve">EA </v>
          </cell>
          <cell r="N1843">
            <v>20211218</v>
          </cell>
          <cell r="O1843" t="str">
            <v>CNE2</v>
          </cell>
          <cell r="P1843" t="str">
            <v>EN01</v>
          </cell>
          <cell r="Q1843">
            <v>52.91</v>
          </cell>
          <cell r="R1843">
            <v>1</v>
          </cell>
          <cell r="S1843" t="str">
            <v xml:space="preserve"> </v>
          </cell>
          <cell r="T1843" t="str">
            <v xml:space="preserve">USD  </v>
          </cell>
          <cell r="U1843" t="str">
            <v>K</v>
          </cell>
          <cell r="V1843" t="str">
            <v xml:space="preserve"> </v>
          </cell>
          <cell r="W1843" t="str">
            <v xml:space="preserve">          </v>
          </cell>
          <cell r="X1843">
            <v>0</v>
          </cell>
          <cell r="Y1843">
            <v>502720</v>
          </cell>
          <cell r="Z1843">
            <v>42470</v>
          </cell>
          <cell r="AA1843">
            <v>6656</v>
          </cell>
          <cell r="AB1843" t="str">
            <v xml:space="preserve">rvolkman    </v>
          </cell>
          <cell r="AC1843" t="str">
            <v xml:space="preserve">ARPE4BSC                                                                                                                            </v>
          </cell>
          <cell r="AD1843" t="str">
            <v xml:space="preserve">ARPE4BSC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3" t="str">
            <v xml:space="preserve"> </v>
          </cell>
          <cell r="AF1843" t="str">
            <v>NP5</v>
          </cell>
          <cell r="AG1843" t="str">
            <v xml:space="preserve">rjpitkin    </v>
          </cell>
          <cell r="AH1843">
            <v>4502278524</v>
          </cell>
          <cell r="AI1843">
            <v>10</v>
          </cell>
          <cell r="AJ1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3" t="str">
            <v xml:space="preserve">                  </v>
          </cell>
          <cell r="AL1843">
            <v>1000527524</v>
          </cell>
          <cell r="AM1843" t="str">
            <v>X</v>
          </cell>
          <cell r="AN1843" t="str">
            <v>X</v>
          </cell>
          <cell r="AR1843">
            <v>20211123</v>
          </cell>
        </row>
        <row r="1844">
          <cell r="E1844" t="str">
            <v>ARPE4BSF</v>
          </cell>
          <cell r="F1844">
            <v>310</v>
          </cell>
          <cell r="G1844">
            <v>1000016047</v>
          </cell>
          <cell r="H1844" t="str">
            <v xml:space="preserve">          </v>
          </cell>
          <cell r="I1844" t="str">
            <v xml:space="preserve">          </v>
          </cell>
          <cell r="J1844" t="str">
            <v xml:space="preserve">          </v>
          </cell>
          <cell r="K1844">
            <v>7685545</v>
          </cell>
          <cell r="L1844">
            <v>32</v>
          </cell>
          <cell r="M1844" t="str">
            <v xml:space="preserve">EA </v>
          </cell>
          <cell r="N1844">
            <v>20211218</v>
          </cell>
          <cell r="O1844" t="str">
            <v>CNE2</v>
          </cell>
          <cell r="P1844" t="str">
            <v>EN01</v>
          </cell>
          <cell r="Q1844">
            <v>52.91</v>
          </cell>
          <cell r="R1844">
            <v>1</v>
          </cell>
          <cell r="S1844" t="str">
            <v xml:space="preserve"> </v>
          </cell>
          <cell r="T1844" t="str">
            <v xml:space="preserve">USD  </v>
          </cell>
          <cell r="U1844" t="str">
            <v>K</v>
          </cell>
          <cell r="V1844" t="str">
            <v xml:space="preserve"> </v>
          </cell>
          <cell r="W1844" t="str">
            <v xml:space="preserve">          </v>
          </cell>
          <cell r="X1844">
            <v>0</v>
          </cell>
          <cell r="Y1844">
            <v>502720</v>
          </cell>
          <cell r="Z1844">
            <v>42470</v>
          </cell>
          <cell r="AA1844">
            <v>6656</v>
          </cell>
          <cell r="AB1844" t="str">
            <v xml:space="preserve">rvolkman    </v>
          </cell>
          <cell r="AC1844" t="str">
            <v xml:space="preserve">ARPE4BSF                                                                                                                            </v>
          </cell>
          <cell r="AD1844" t="str">
            <v xml:space="preserve">ARPE4BSF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4" t="str">
            <v xml:space="preserve"> </v>
          </cell>
          <cell r="AF1844" t="str">
            <v>NP5</v>
          </cell>
          <cell r="AG1844" t="str">
            <v xml:space="preserve">rjpitkin    </v>
          </cell>
          <cell r="AH1844">
            <v>4502278525</v>
          </cell>
          <cell r="AI1844">
            <v>10</v>
          </cell>
          <cell r="AJ1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4" t="str">
            <v xml:space="preserve">                  </v>
          </cell>
          <cell r="AL1844">
            <v>1000527524</v>
          </cell>
          <cell r="AM1844" t="str">
            <v>X</v>
          </cell>
          <cell r="AN1844" t="str">
            <v>X</v>
          </cell>
          <cell r="AR1844">
            <v>20211123</v>
          </cell>
        </row>
        <row r="1845">
          <cell r="E1845" t="str">
            <v>ARPE8BPC</v>
          </cell>
          <cell r="F1845">
            <v>310</v>
          </cell>
          <cell r="G1845">
            <v>1000016047</v>
          </cell>
          <cell r="H1845" t="str">
            <v xml:space="preserve">          </v>
          </cell>
          <cell r="I1845" t="str">
            <v xml:space="preserve">          </v>
          </cell>
          <cell r="J1845" t="str">
            <v xml:space="preserve">          </v>
          </cell>
          <cell r="K1845">
            <v>7685545</v>
          </cell>
          <cell r="L1845">
            <v>40</v>
          </cell>
          <cell r="M1845" t="str">
            <v xml:space="preserve">EA </v>
          </cell>
          <cell r="N1845">
            <v>20211218</v>
          </cell>
          <cell r="O1845" t="str">
            <v>CNE2</v>
          </cell>
          <cell r="P1845" t="str">
            <v>EN01</v>
          </cell>
          <cell r="Q1845">
            <v>52.92</v>
          </cell>
          <cell r="R1845">
            <v>1</v>
          </cell>
          <cell r="S1845" t="str">
            <v xml:space="preserve"> </v>
          </cell>
          <cell r="T1845" t="str">
            <v xml:space="preserve">USD  </v>
          </cell>
          <cell r="U1845" t="str">
            <v>K</v>
          </cell>
          <cell r="V1845" t="str">
            <v xml:space="preserve"> </v>
          </cell>
          <cell r="W1845" t="str">
            <v xml:space="preserve">          </v>
          </cell>
          <cell r="X1845">
            <v>0</v>
          </cell>
          <cell r="Y1845">
            <v>502720</v>
          </cell>
          <cell r="Z1845">
            <v>42470</v>
          </cell>
          <cell r="AA1845">
            <v>6656</v>
          </cell>
          <cell r="AB1845" t="str">
            <v xml:space="preserve">rvolkman    </v>
          </cell>
          <cell r="AC1845" t="str">
            <v xml:space="preserve">ARPE8BPC                                                                                                                            </v>
          </cell>
          <cell r="AD1845" t="str">
            <v xml:space="preserve">ARPE8BPC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5" t="str">
            <v xml:space="preserve"> </v>
          </cell>
          <cell r="AF1845" t="str">
            <v>NP5</v>
          </cell>
          <cell r="AG1845" t="str">
            <v xml:space="preserve">rjpitkin    </v>
          </cell>
          <cell r="AH1845">
            <v>4502278526</v>
          </cell>
          <cell r="AI1845">
            <v>10</v>
          </cell>
          <cell r="AJ1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5" t="str">
            <v xml:space="preserve">                  </v>
          </cell>
          <cell r="AL1845">
            <v>1000527524</v>
          </cell>
          <cell r="AM1845" t="str">
            <v>X</v>
          </cell>
          <cell r="AN1845" t="str">
            <v>X</v>
          </cell>
          <cell r="AR1845">
            <v>20211123</v>
          </cell>
        </row>
        <row r="1846">
          <cell r="E1846" t="str">
            <v>ARPE8BPF</v>
          </cell>
          <cell r="F1846">
            <v>310</v>
          </cell>
          <cell r="G1846">
            <v>1000016047</v>
          </cell>
          <cell r="H1846" t="str">
            <v xml:space="preserve">          </v>
          </cell>
          <cell r="I1846" t="str">
            <v xml:space="preserve">          </v>
          </cell>
          <cell r="J1846" t="str">
            <v xml:space="preserve">          </v>
          </cell>
          <cell r="K1846">
            <v>7685545</v>
          </cell>
          <cell r="L1846">
            <v>32</v>
          </cell>
          <cell r="M1846" t="str">
            <v xml:space="preserve">EA </v>
          </cell>
          <cell r="N1846">
            <v>20211218</v>
          </cell>
          <cell r="O1846" t="str">
            <v>CNE2</v>
          </cell>
          <cell r="P1846" t="str">
            <v>EN01</v>
          </cell>
          <cell r="Q1846">
            <v>52.92</v>
          </cell>
          <cell r="R1846">
            <v>1</v>
          </cell>
          <cell r="S1846" t="str">
            <v xml:space="preserve"> </v>
          </cell>
          <cell r="T1846" t="str">
            <v xml:space="preserve">USD  </v>
          </cell>
          <cell r="U1846" t="str">
            <v>K</v>
          </cell>
          <cell r="V1846" t="str">
            <v xml:space="preserve"> </v>
          </cell>
          <cell r="W1846" t="str">
            <v xml:space="preserve">          </v>
          </cell>
          <cell r="X1846">
            <v>0</v>
          </cell>
          <cell r="Y1846">
            <v>502720</v>
          </cell>
          <cell r="Z1846">
            <v>42470</v>
          </cell>
          <cell r="AA1846">
            <v>6656</v>
          </cell>
          <cell r="AB1846" t="str">
            <v xml:space="preserve">rvolkman    </v>
          </cell>
          <cell r="AC1846" t="str">
            <v xml:space="preserve">ARPE8BPF                                                                                                                            </v>
          </cell>
          <cell r="AD1846" t="str">
            <v xml:space="preserve">ARPE8BPF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6" t="str">
            <v xml:space="preserve"> </v>
          </cell>
          <cell r="AF1846" t="str">
            <v>NP5</v>
          </cell>
          <cell r="AG1846" t="str">
            <v xml:space="preserve">rjpitkin    </v>
          </cell>
          <cell r="AH1846">
            <v>4502278527</v>
          </cell>
          <cell r="AI1846">
            <v>10</v>
          </cell>
          <cell r="AJ1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6" t="str">
            <v xml:space="preserve">                  </v>
          </cell>
          <cell r="AL1846">
            <v>1000527524</v>
          </cell>
          <cell r="AM1846" t="str">
            <v>X</v>
          </cell>
          <cell r="AN1846" t="str">
            <v>X</v>
          </cell>
          <cell r="AR1846">
            <v>20211123</v>
          </cell>
        </row>
        <row r="1847">
          <cell r="E1847" t="str">
            <v>ARPE8BSC</v>
          </cell>
          <cell r="F1847">
            <v>310</v>
          </cell>
          <cell r="G1847">
            <v>1000016047</v>
          </cell>
          <cell r="H1847" t="str">
            <v xml:space="preserve">          </v>
          </cell>
          <cell r="I1847" t="str">
            <v xml:space="preserve">          </v>
          </cell>
          <cell r="J1847" t="str">
            <v xml:space="preserve">          </v>
          </cell>
          <cell r="K1847">
            <v>7685545</v>
          </cell>
          <cell r="L1847">
            <v>24</v>
          </cell>
          <cell r="M1847" t="str">
            <v xml:space="preserve">EA </v>
          </cell>
          <cell r="N1847">
            <v>20211218</v>
          </cell>
          <cell r="O1847" t="str">
            <v>CNE2</v>
          </cell>
          <cell r="P1847" t="str">
            <v>EN01</v>
          </cell>
          <cell r="Q1847">
            <v>52.92</v>
          </cell>
          <cell r="R1847">
            <v>1</v>
          </cell>
          <cell r="S1847" t="str">
            <v xml:space="preserve"> </v>
          </cell>
          <cell r="T1847" t="str">
            <v xml:space="preserve">USD  </v>
          </cell>
          <cell r="U1847" t="str">
            <v>K</v>
          </cell>
          <cell r="V1847" t="str">
            <v xml:space="preserve"> </v>
          </cell>
          <cell r="W1847" t="str">
            <v xml:space="preserve">          </v>
          </cell>
          <cell r="X1847">
            <v>0</v>
          </cell>
          <cell r="Y1847">
            <v>502720</v>
          </cell>
          <cell r="Z1847">
            <v>42470</v>
          </cell>
          <cell r="AA1847">
            <v>6656</v>
          </cell>
          <cell r="AB1847" t="str">
            <v xml:space="preserve">rvolkman    </v>
          </cell>
          <cell r="AC1847" t="str">
            <v xml:space="preserve">ARPE8BSC                                                                                                                            </v>
          </cell>
          <cell r="AD1847" t="str">
            <v xml:space="preserve">ARPE8BSC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7" t="str">
            <v xml:space="preserve"> </v>
          </cell>
          <cell r="AF1847" t="str">
            <v>NP5</v>
          </cell>
          <cell r="AG1847" t="str">
            <v xml:space="preserve">rjpitkin    </v>
          </cell>
          <cell r="AH1847">
            <v>4502278528</v>
          </cell>
          <cell r="AI1847">
            <v>10</v>
          </cell>
          <cell r="AJ1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7" t="str">
            <v xml:space="preserve">                  </v>
          </cell>
          <cell r="AL1847">
            <v>1000527524</v>
          </cell>
          <cell r="AM1847" t="str">
            <v>X</v>
          </cell>
          <cell r="AN1847" t="str">
            <v>X</v>
          </cell>
          <cell r="AR1847">
            <v>20211123</v>
          </cell>
        </row>
        <row r="1848">
          <cell r="E1848" t="str">
            <v>ARPE8BSF</v>
          </cell>
          <cell r="F1848">
            <v>310</v>
          </cell>
          <cell r="G1848">
            <v>1000016047</v>
          </cell>
          <cell r="H1848" t="str">
            <v xml:space="preserve">          </v>
          </cell>
          <cell r="I1848" t="str">
            <v xml:space="preserve">          </v>
          </cell>
          <cell r="J1848" t="str">
            <v xml:space="preserve">          </v>
          </cell>
          <cell r="K1848">
            <v>7685545</v>
          </cell>
          <cell r="L1848">
            <v>32</v>
          </cell>
          <cell r="M1848" t="str">
            <v xml:space="preserve">EA </v>
          </cell>
          <cell r="N1848">
            <v>20211218</v>
          </cell>
          <cell r="O1848" t="str">
            <v>CNE2</v>
          </cell>
          <cell r="P1848" t="str">
            <v>EN01</v>
          </cell>
          <cell r="Q1848">
            <v>52.92</v>
          </cell>
          <cell r="R1848">
            <v>1</v>
          </cell>
          <cell r="S1848" t="str">
            <v xml:space="preserve"> </v>
          </cell>
          <cell r="T1848" t="str">
            <v xml:space="preserve">USD  </v>
          </cell>
          <cell r="U1848" t="str">
            <v>K</v>
          </cell>
          <cell r="V1848" t="str">
            <v xml:space="preserve"> </v>
          </cell>
          <cell r="W1848" t="str">
            <v xml:space="preserve">          </v>
          </cell>
          <cell r="X1848">
            <v>0</v>
          </cell>
          <cell r="Y1848">
            <v>502720</v>
          </cell>
          <cell r="Z1848">
            <v>42470</v>
          </cell>
          <cell r="AA1848">
            <v>6656</v>
          </cell>
          <cell r="AB1848" t="str">
            <v xml:space="preserve">rvolkman    </v>
          </cell>
          <cell r="AC1848" t="str">
            <v xml:space="preserve">ARPE8BSF                                                                                                                            </v>
          </cell>
          <cell r="AD1848" t="str">
            <v xml:space="preserve">ARPE8BSF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8" t="str">
            <v xml:space="preserve"> </v>
          </cell>
          <cell r="AF1848" t="str">
            <v>NP5</v>
          </cell>
          <cell r="AG1848" t="str">
            <v xml:space="preserve">rjpitkin    </v>
          </cell>
          <cell r="AH1848">
            <v>4502278529</v>
          </cell>
          <cell r="AI1848">
            <v>10</v>
          </cell>
          <cell r="AJ1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8" t="str">
            <v xml:space="preserve">                  </v>
          </cell>
          <cell r="AL1848">
            <v>1000527524</v>
          </cell>
          <cell r="AM1848" t="str">
            <v>X</v>
          </cell>
          <cell r="AN1848" t="str">
            <v>X</v>
          </cell>
          <cell r="AR1848">
            <v>20211123</v>
          </cell>
        </row>
        <row r="1849">
          <cell r="E1849" t="str">
            <v>EH41ES1P</v>
          </cell>
          <cell r="F1849">
            <v>310</v>
          </cell>
          <cell r="G1849">
            <v>1000016047</v>
          </cell>
          <cell r="H1849" t="str">
            <v xml:space="preserve">          </v>
          </cell>
          <cell r="I1849" t="str">
            <v xml:space="preserve">          </v>
          </cell>
          <cell r="J1849" t="str">
            <v xml:space="preserve">          </v>
          </cell>
          <cell r="K1849">
            <v>7685545</v>
          </cell>
          <cell r="L1849">
            <v>136</v>
          </cell>
          <cell r="M1849" t="str">
            <v xml:space="preserve">EA </v>
          </cell>
          <cell r="N1849">
            <v>20211204</v>
          </cell>
          <cell r="O1849" t="str">
            <v>CNE2</v>
          </cell>
          <cell r="P1849" t="str">
            <v>EN01</v>
          </cell>
          <cell r="Q1849">
            <v>5.28</v>
          </cell>
          <cell r="R1849">
            <v>1</v>
          </cell>
          <cell r="S1849" t="str">
            <v xml:space="preserve"> </v>
          </cell>
          <cell r="T1849" t="str">
            <v xml:space="preserve">USD  </v>
          </cell>
          <cell r="U1849" t="str">
            <v>K</v>
          </cell>
          <cell r="V1849" t="str">
            <v xml:space="preserve"> </v>
          </cell>
          <cell r="W1849" t="str">
            <v xml:space="preserve">          </v>
          </cell>
          <cell r="X1849">
            <v>0</v>
          </cell>
          <cell r="Y1849">
            <v>502720</v>
          </cell>
          <cell r="Z1849">
            <v>42470</v>
          </cell>
          <cell r="AA1849">
            <v>6656</v>
          </cell>
          <cell r="AB1849" t="str">
            <v xml:space="preserve">ggaba       </v>
          </cell>
          <cell r="AC1849" t="str">
            <v xml:space="preserve">EH41ES1P                                                                                                                            </v>
          </cell>
          <cell r="AD1849" t="str">
            <v xml:space="preserve">EH41ES1P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9" t="str">
            <v xml:space="preserve"> </v>
          </cell>
          <cell r="AF1849" t="str">
            <v>NP5</v>
          </cell>
          <cell r="AG1849" t="str">
            <v xml:space="preserve">hkhong      </v>
          </cell>
          <cell r="AH1849">
            <v>4502278530</v>
          </cell>
          <cell r="AI1849">
            <v>10</v>
          </cell>
          <cell r="AJ1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9" t="str">
            <v xml:space="preserve">                  </v>
          </cell>
          <cell r="AL1849">
            <v>1000523996</v>
          </cell>
          <cell r="AM1849" t="str">
            <v>X</v>
          </cell>
          <cell r="AN1849" t="str">
            <v>X</v>
          </cell>
          <cell r="AR1849">
            <v>20211123</v>
          </cell>
        </row>
        <row r="1850">
          <cell r="E1850" t="str">
            <v>EH41ES1PC</v>
          </cell>
          <cell r="F1850">
            <v>310</v>
          </cell>
          <cell r="G1850">
            <v>1000016047</v>
          </cell>
          <cell r="H1850" t="str">
            <v xml:space="preserve">          </v>
          </cell>
          <cell r="I1850" t="str">
            <v xml:space="preserve">          </v>
          </cell>
          <cell r="J1850" t="str">
            <v xml:space="preserve">          </v>
          </cell>
          <cell r="K1850">
            <v>7685545</v>
          </cell>
          <cell r="L1850">
            <v>16</v>
          </cell>
          <cell r="M1850" t="str">
            <v xml:space="preserve">EA </v>
          </cell>
          <cell r="N1850">
            <v>20211204</v>
          </cell>
          <cell r="O1850" t="str">
            <v>CNE2</v>
          </cell>
          <cell r="P1850" t="str">
            <v>EN01</v>
          </cell>
          <cell r="Q1850">
            <v>5.28</v>
          </cell>
          <cell r="R1850">
            <v>1</v>
          </cell>
          <cell r="S1850" t="str">
            <v xml:space="preserve"> </v>
          </cell>
          <cell r="T1850" t="str">
            <v xml:space="preserve">USD  </v>
          </cell>
          <cell r="U1850" t="str">
            <v>K</v>
          </cell>
          <cell r="V1850" t="str">
            <v xml:space="preserve"> </v>
          </cell>
          <cell r="W1850" t="str">
            <v xml:space="preserve">          </v>
          </cell>
          <cell r="X1850">
            <v>0</v>
          </cell>
          <cell r="Y1850">
            <v>502720</v>
          </cell>
          <cell r="Z1850">
            <v>42470</v>
          </cell>
          <cell r="AA1850">
            <v>6656</v>
          </cell>
          <cell r="AB1850" t="str">
            <v xml:space="preserve">ggaba       </v>
          </cell>
          <cell r="AC1850" t="str">
            <v xml:space="preserve">EH41ES1PC                                                                                                                           </v>
          </cell>
          <cell r="AD1850" t="str">
            <v xml:space="preserve">EH41ES1PC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0" t="str">
            <v xml:space="preserve"> </v>
          </cell>
          <cell r="AF1850" t="str">
            <v>NP5</v>
          </cell>
          <cell r="AG1850" t="str">
            <v xml:space="preserve">hkhong      </v>
          </cell>
          <cell r="AH1850">
            <v>4502278531</v>
          </cell>
          <cell r="AI1850">
            <v>10</v>
          </cell>
          <cell r="AJ1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0" t="str">
            <v xml:space="preserve">                  </v>
          </cell>
          <cell r="AL1850">
            <v>1000523996</v>
          </cell>
          <cell r="AM1850" t="str">
            <v>X</v>
          </cell>
          <cell r="AN1850" t="str">
            <v>X</v>
          </cell>
          <cell r="AR1850">
            <v>20211123</v>
          </cell>
        </row>
        <row r="1851">
          <cell r="E1851" t="str">
            <v>ARPS15EPF</v>
          </cell>
          <cell r="F1851">
            <v>310</v>
          </cell>
          <cell r="G1851">
            <v>1000016047</v>
          </cell>
          <cell r="H1851" t="str">
            <v xml:space="preserve">          </v>
          </cell>
          <cell r="I1851" t="str">
            <v xml:space="preserve">          </v>
          </cell>
          <cell r="J1851" t="str">
            <v xml:space="preserve">          </v>
          </cell>
          <cell r="K1851">
            <v>7685545</v>
          </cell>
          <cell r="L1851">
            <v>302</v>
          </cell>
          <cell r="M1851" t="str">
            <v xml:space="preserve">EA </v>
          </cell>
          <cell r="N1851">
            <v>20211211</v>
          </cell>
          <cell r="O1851" t="str">
            <v>CNE2</v>
          </cell>
          <cell r="P1851" t="str">
            <v>EN01</v>
          </cell>
          <cell r="Q1851">
            <v>110.15</v>
          </cell>
          <cell r="R1851">
            <v>1</v>
          </cell>
          <cell r="S1851" t="str">
            <v xml:space="preserve"> </v>
          </cell>
          <cell r="T1851" t="str">
            <v xml:space="preserve">USD  </v>
          </cell>
          <cell r="U1851" t="str">
            <v>K</v>
          </cell>
          <cell r="V1851" t="str">
            <v xml:space="preserve"> </v>
          </cell>
          <cell r="W1851" t="str">
            <v xml:space="preserve">          </v>
          </cell>
          <cell r="X1851">
            <v>0</v>
          </cell>
          <cell r="Y1851">
            <v>502720</v>
          </cell>
          <cell r="Z1851">
            <v>42470</v>
          </cell>
          <cell r="AA1851">
            <v>6656</v>
          </cell>
          <cell r="AB1851" t="str">
            <v xml:space="preserve">rvolkman    </v>
          </cell>
          <cell r="AC1851" t="str">
            <v xml:space="preserve">ARPS15EPF                                                                                                                           </v>
          </cell>
          <cell r="AD1851" t="str">
            <v xml:space="preserve">ARPS15EPF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1" t="str">
            <v xml:space="preserve"> </v>
          </cell>
          <cell r="AF1851" t="str">
            <v>NP5</v>
          </cell>
          <cell r="AG1851" t="str">
            <v xml:space="preserve">rjpitkin    </v>
          </cell>
          <cell r="AH1851">
            <v>4502278514</v>
          </cell>
          <cell r="AI1851">
            <v>10</v>
          </cell>
          <cell r="AJ1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1" t="str">
            <v xml:space="preserve">                  </v>
          </cell>
          <cell r="AL1851">
            <v>1000527524</v>
          </cell>
          <cell r="AM1851" t="str">
            <v>X</v>
          </cell>
          <cell r="AN1851" t="str">
            <v>X</v>
          </cell>
          <cell r="AR1851">
            <v>20211123</v>
          </cell>
        </row>
        <row r="1852">
          <cell r="E1852" t="str">
            <v>EH41ES1S</v>
          </cell>
          <cell r="F1852">
            <v>310</v>
          </cell>
          <cell r="G1852">
            <v>1000016047</v>
          </cell>
          <cell r="H1852" t="str">
            <v xml:space="preserve">          </v>
          </cell>
          <cell r="I1852" t="str">
            <v xml:space="preserve">          </v>
          </cell>
          <cell r="J1852" t="str">
            <v xml:space="preserve">          </v>
          </cell>
          <cell r="K1852">
            <v>7685545</v>
          </cell>
          <cell r="L1852">
            <v>64</v>
          </cell>
          <cell r="M1852" t="str">
            <v xml:space="preserve">EA </v>
          </cell>
          <cell r="N1852">
            <v>20211204</v>
          </cell>
          <cell r="O1852" t="str">
            <v>CNE2</v>
          </cell>
          <cell r="P1852" t="str">
            <v>EN01</v>
          </cell>
          <cell r="Q1852">
            <v>5.28</v>
          </cell>
          <cell r="R1852">
            <v>1</v>
          </cell>
          <cell r="S1852" t="str">
            <v xml:space="preserve"> </v>
          </cell>
          <cell r="T1852" t="str">
            <v xml:space="preserve">USD  </v>
          </cell>
          <cell r="U1852" t="str">
            <v>K</v>
          </cell>
          <cell r="V1852" t="str">
            <v xml:space="preserve"> </v>
          </cell>
          <cell r="W1852" t="str">
            <v xml:space="preserve">          </v>
          </cell>
          <cell r="X1852">
            <v>0</v>
          </cell>
          <cell r="Y1852">
            <v>502720</v>
          </cell>
          <cell r="Z1852">
            <v>42470</v>
          </cell>
          <cell r="AA1852">
            <v>6656</v>
          </cell>
          <cell r="AB1852" t="str">
            <v xml:space="preserve">ggaba       </v>
          </cell>
          <cell r="AC1852" t="str">
            <v xml:space="preserve">EH41ES1S                                                                                                                            </v>
          </cell>
          <cell r="AD1852" t="str">
            <v xml:space="preserve">EH41ES1S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2" t="str">
            <v xml:space="preserve"> </v>
          </cell>
          <cell r="AF1852" t="str">
            <v>NP5</v>
          </cell>
          <cell r="AG1852" t="str">
            <v xml:space="preserve">hkhong      </v>
          </cell>
          <cell r="AH1852">
            <v>4502278532</v>
          </cell>
          <cell r="AI1852">
            <v>10</v>
          </cell>
          <cell r="AJ1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2" t="str">
            <v xml:space="preserve">                  </v>
          </cell>
          <cell r="AL1852">
            <v>1000523996</v>
          </cell>
          <cell r="AM1852" t="str">
            <v>X</v>
          </cell>
          <cell r="AN1852" t="str">
            <v>X</v>
          </cell>
          <cell r="AR1852">
            <v>20211123</v>
          </cell>
        </row>
        <row r="1853">
          <cell r="E1853" t="str">
            <v>EH45ES1P</v>
          </cell>
          <cell r="F1853">
            <v>310</v>
          </cell>
          <cell r="G1853">
            <v>1000016047</v>
          </cell>
          <cell r="H1853" t="str">
            <v xml:space="preserve">          </v>
          </cell>
          <cell r="I1853" t="str">
            <v xml:space="preserve">          </v>
          </cell>
          <cell r="J1853" t="str">
            <v xml:space="preserve">          </v>
          </cell>
          <cell r="K1853">
            <v>7685545</v>
          </cell>
          <cell r="L1853">
            <v>176</v>
          </cell>
          <cell r="M1853" t="str">
            <v xml:space="preserve">EA </v>
          </cell>
          <cell r="N1853">
            <v>20211204</v>
          </cell>
          <cell r="O1853" t="str">
            <v>CNE2</v>
          </cell>
          <cell r="P1853" t="str">
            <v>EN01</v>
          </cell>
          <cell r="Q1853">
            <v>5.28</v>
          </cell>
          <cell r="R1853">
            <v>1</v>
          </cell>
          <cell r="S1853" t="str">
            <v xml:space="preserve"> </v>
          </cell>
          <cell r="T1853" t="str">
            <v xml:space="preserve">USD  </v>
          </cell>
          <cell r="U1853" t="str">
            <v>K</v>
          </cell>
          <cell r="V1853" t="str">
            <v xml:space="preserve"> </v>
          </cell>
          <cell r="W1853" t="str">
            <v xml:space="preserve">          </v>
          </cell>
          <cell r="X1853">
            <v>0</v>
          </cell>
          <cell r="Y1853">
            <v>502720</v>
          </cell>
          <cell r="Z1853">
            <v>42470</v>
          </cell>
          <cell r="AA1853">
            <v>6656</v>
          </cell>
          <cell r="AB1853" t="str">
            <v xml:space="preserve">ggaba       </v>
          </cell>
          <cell r="AC1853" t="str">
            <v xml:space="preserve">EH45ES1P                                                                                                                            </v>
          </cell>
          <cell r="AD1853" t="str">
            <v xml:space="preserve">EH45ES1P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3" t="str">
            <v xml:space="preserve"> </v>
          </cell>
          <cell r="AF1853" t="str">
            <v>NP5</v>
          </cell>
          <cell r="AG1853" t="str">
            <v xml:space="preserve">hkhong      </v>
          </cell>
          <cell r="AH1853">
            <v>4502278533</v>
          </cell>
          <cell r="AI1853">
            <v>10</v>
          </cell>
          <cell r="AJ1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3" t="str">
            <v xml:space="preserve">                  </v>
          </cell>
          <cell r="AL1853">
            <v>1000523996</v>
          </cell>
          <cell r="AM1853" t="str">
            <v>X</v>
          </cell>
          <cell r="AN1853" t="str">
            <v>X</v>
          </cell>
          <cell r="AR1853">
            <v>20211123</v>
          </cell>
        </row>
        <row r="1854">
          <cell r="E1854" t="str">
            <v>EH45ES1PC</v>
          </cell>
          <cell r="F1854">
            <v>310</v>
          </cell>
          <cell r="G1854">
            <v>1000016047</v>
          </cell>
          <cell r="H1854" t="str">
            <v xml:space="preserve">          </v>
          </cell>
          <cell r="I1854" t="str">
            <v xml:space="preserve">          </v>
          </cell>
          <cell r="J1854" t="str">
            <v xml:space="preserve">          </v>
          </cell>
          <cell r="K1854">
            <v>7685545</v>
          </cell>
          <cell r="L1854">
            <v>16</v>
          </cell>
          <cell r="M1854" t="str">
            <v xml:space="preserve">EA </v>
          </cell>
          <cell r="N1854">
            <v>20211204</v>
          </cell>
          <cell r="O1854" t="str">
            <v>CNE2</v>
          </cell>
          <cell r="P1854" t="str">
            <v>EN01</v>
          </cell>
          <cell r="Q1854">
            <v>5.28</v>
          </cell>
          <cell r="R1854">
            <v>1</v>
          </cell>
          <cell r="S1854" t="str">
            <v xml:space="preserve"> </v>
          </cell>
          <cell r="T1854" t="str">
            <v xml:space="preserve">USD  </v>
          </cell>
          <cell r="U1854" t="str">
            <v>K</v>
          </cell>
          <cell r="V1854" t="str">
            <v xml:space="preserve"> </v>
          </cell>
          <cell r="W1854" t="str">
            <v xml:space="preserve">          </v>
          </cell>
          <cell r="X1854">
            <v>0</v>
          </cell>
          <cell r="Y1854">
            <v>502720</v>
          </cell>
          <cell r="Z1854">
            <v>42470</v>
          </cell>
          <cell r="AA1854">
            <v>6656</v>
          </cell>
          <cell r="AB1854" t="str">
            <v xml:space="preserve">ggaba       </v>
          </cell>
          <cell r="AC1854" t="str">
            <v xml:space="preserve">EH45ES1PC                                                                                                                           </v>
          </cell>
          <cell r="AD1854" t="str">
            <v xml:space="preserve">EH45ES1PC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4" t="str">
            <v xml:space="preserve"> </v>
          </cell>
          <cell r="AF1854" t="str">
            <v>NP5</v>
          </cell>
          <cell r="AG1854" t="str">
            <v xml:space="preserve">hkhong      </v>
          </cell>
          <cell r="AH1854">
            <v>4502278534</v>
          </cell>
          <cell r="AI1854">
            <v>10</v>
          </cell>
          <cell r="AJ1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4" t="str">
            <v xml:space="preserve">                  </v>
          </cell>
          <cell r="AL1854">
            <v>1000523996</v>
          </cell>
          <cell r="AM1854" t="str">
            <v>X</v>
          </cell>
          <cell r="AN1854" t="str">
            <v>X</v>
          </cell>
          <cell r="AR1854">
            <v>20211123</v>
          </cell>
        </row>
        <row r="1855">
          <cell r="E1855" t="str">
            <v>EH45ES1S</v>
          </cell>
          <cell r="F1855">
            <v>310</v>
          </cell>
          <cell r="G1855">
            <v>1000016047</v>
          </cell>
          <cell r="H1855" t="str">
            <v xml:space="preserve">          </v>
          </cell>
          <cell r="I1855" t="str">
            <v xml:space="preserve">          </v>
          </cell>
          <cell r="J1855" t="str">
            <v xml:space="preserve">          </v>
          </cell>
          <cell r="K1855">
            <v>7685545</v>
          </cell>
          <cell r="L1855">
            <v>88</v>
          </cell>
          <cell r="M1855" t="str">
            <v xml:space="preserve">EA </v>
          </cell>
          <cell r="N1855">
            <v>20211204</v>
          </cell>
          <cell r="O1855" t="str">
            <v>CNE2</v>
          </cell>
          <cell r="P1855" t="str">
            <v>EN01</v>
          </cell>
          <cell r="Q1855">
            <v>5.28</v>
          </cell>
          <cell r="R1855">
            <v>1</v>
          </cell>
          <cell r="S1855" t="str">
            <v xml:space="preserve"> </v>
          </cell>
          <cell r="T1855" t="str">
            <v xml:space="preserve">USD  </v>
          </cell>
          <cell r="U1855" t="str">
            <v>K</v>
          </cell>
          <cell r="V1855" t="str">
            <v xml:space="preserve"> </v>
          </cell>
          <cell r="W1855" t="str">
            <v xml:space="preserve">          </v>
          </cell>
          <cell r="X1855">
            <v>0</v>
          </cell>
          <cell r="Y1855">
            <v>502720</v>
          </cell>
          <cell r="Z1855">
            <v>42470</v>
          </cell>
          <cell r="AA1855">
            <v>6656</v>
          </cell>
          <cell r="AB1855" t="str">
            <v xml:space="preserve">ggaba       </v>
          </cell>
          <cell r="AC1855" t="str">
            <v xml:space="preserve">EH45ES1S                                                                                                                            </v>
          </cell>
          <cell r="AD1855" t="str">
            <v xml:space="preserve">EH45ES1S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5" t="str">
            <v xml:space="preserve"> </v>
          </cell>
          <cell r="AF1855" t="str">
            <v>NP5</v>
          </cell>
          <cell r="AG1855" t="str">
            <v xml:space="preserve">hkhong      </v>
          </cell>
          <cell r="AH1855">
            <v>4502278535</v>
          </cell>
          <cell r="AI1855">
            <v>10</v>
          </cell>
          <cell r="AJ1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5" t="str">
            <v xml:space="preserve">                  </v>
          </cell>
          <cell r="AL1855">
            <v>1000523996</v>
          </cell>
          <cell r="AM1855" t="str">
            <v>X</v>
          </cell>
          <cell r="AN1855" t="str">
            <v>X</v>
          </cell>
          <cell r="AR1855">
            <v>20211123</v>
          </cell>
        </row>
        <row r="1856">
          <cell r="E1856" t="str">
            <v>APS19DEBAA</v>
          </cell>
          <cell r="F1856">
            <v>310</v>
          </cell>
          <cell r="G1856">
            <v>1000081891</v>
          </cell>
          <cell r="H1856" t="str">
            <v xml:space="preserve">          </v>
          </cell>
          <cell r="I1856" t="str">
            <v xml:space="preserve">          </v>
          </cell>
          <cell r="J1856" t="str">
            <v xml:space="preserve">          </v>
          </cell>
          <cell r="K1856">
            <v>7685545</v>
          </cell>
          <cell r="L1856">
            <v>12</v>
          </cell>
          <cell r="M1856" t="str">
            <v xml:space="preserve">EA </v>
          </cell>
          <cell r="N1856">
            <v>20211127</v>
          </cell>
          <cell r="O1856" t="str">
            <v>CNE2</v>
          </cell>
          <cell r="P1856" t="str">
            <v>EN03</v>
          </cell>
          <cell r="Q1856">
            <v>26.31</v>
          </cell>
          <cell r="R1856">
            <v>1</v>
          </cell>
          <cell r="S1856" t="str">
            <v xml:space="preserve"> </v>
          </cell>
          <cell r="T1856" t="str">
            <v xml:space="preserve">USD  </v>
          </cell>
          <cell r="U1856" t="str">
            <v>K</v>
          </cell>
          <cell r="V1856" t="str">
            <v xml:space="preserve"> </v>
          </cell>
          <cell r="W1856" t="str">
            <v xml:space="preserve">          </v>
          </cell>
          <cell r="X1856">
            <v>0</v>
          </cell>
          <cell r="Y1856">
            <v>502720</v>
          </cell>
          <cell r="Z1856">
            <v>42470</v>
          </cell>
          <cell r="AA1856">
            <v>6656</v>
          </cell>
          <cell r="AB1856" t="str">
            <v xml:space="preserve">ggaba       </v>
          </cell>
          <cell r="AC1856" t="str">
            <v xml:space="preserve">APS19DEBAA                                                                                                                          </v>
          </cell>
          <cell r="AD1856" t="str">
            <v xml:space="preserve">APS19DEBAA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6" t="str">
            <v xml:space="preserve"> </v>
          </cell>
          <cell r="AF1856" t="str">
            <v>NP5</v>
          </cell>
          <cell r="AG1856" t="str">
            <v xml:space="preserve">jscuende    </v>
          </cell>
          <cell r="AH1856">
            <v>4502278536</v>
          </cell>
          <cell r="AI1856">
            <v>10</v>
          </cell>
          <cell r="AJ1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6" t="str">
            <v xml:space="preserve">                  </v>
          </cell>
          <cell r="AL1856">
            <v>1000523037</v>
          </cell>
          <cell r="AM1856" t="str">
            <v>X</v>
          </cell>
          <cell r="AN1856" t="str">
            <v>X</v>
          </cell>
          <cell r="AR1856">
            <v>20211123</v>
          </cell>
        </row>
        <row r="1857">
          <cell r="E1857" t="str">
            <v>APS19DEBAB</v>
          </cell>
          <cell r="F1857">
            <v>310</v>
          </cell>
          <cell r="G1857">
            <v>1000081891</v>
          </cell>
          <cell r="H1857" t="str">
            <v xml:space="preserve">          </v>
          </cell>
          <cell r="I1857" t="str">
            <v xml:space="preserve">          </v>
          </cell>
          <cell r="J1857" t="str">
            <v xml:space="preserve">          </v>
          </cell>
          <cell r="K1857">
            <v>7685545</v>
          </cell>
          <cell r="L1857">
            <v>24</v>
          </cell>
          <cell r="M1857" t="str">
            <v xml:space="preserve">EA </v>
          </cell>
          <cell r="N1857">
            <v>20211127</v>
          </cell>
          <cell r="O1857" t="str">
            <v>CNE2</v>
          </cell>
          <cell r="P1857" t="str">
            <v>EN03</v>
          </cell>
          <cell r="Q1857">
            <v>26.31</v>
          </cell>
          <cell r="R1857">
            <v>1</v>
          </cell>
          <cell r="S1857" t="str">
            <v xml:space="preserve"> </v>
          </cell>
          <cell r="T1857" t="str">
            <v xml:space="preserve">USD  </v>
          </cell>
          <cell r="U1857" t="str">
            <v>K</v>
          </cell>
          <cell r="V1857" t="str">
            <v xml:space="preserve"> </v>
          </cell>
          <cell r="W1857" t="str">
            <v xml:space="preserve">          </v>
          </cell>
          <cell r="X1857">
            <v>0</v>
          </cell>
          <cell r="Y1857">
            <v>502720</v>
          </cell>
          <cell r="Z1857">
            <v>42470</v>
          </cell>
          <cell r="AA1857">
            <v>6656</v>
          </cell>
          <cell r="AB1857" t="str">
            <v xml:space="preserve">ggaba       </v>
          </cell>
          <cell r="AC1857" t="str">
            <v xml:space="preserve">APS19DEBAB                                                                                                                          </v>
          </cell>
          <cell r="AD1857" t="str">
            <v xml:space="preserve">APS19DEBAB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7" t="str">
            <v xml:space="preserve"> </v>
          </cell>
          <cell r="AF1857" t="str">
            <v>NP5</v>
          </cell>
          <cell r="AG1857" t="str">
            <v xml:space="preserve">jscuende    </v>
          </cell>
          <cell r="AH1857">
            <v>4502278537</v>
          </cell>
          <cell r="AI1857">
            <v>10</v>
          </cell>
          <cell r="AJ1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7" t="str">
            <v xml:space="preserve">                  </v>
          </cell>
          <cell r="AL1857">
            <v>1000523037</v>
          </cell>
          <cell r="AM1857" t="str">
            <v>X</v>
          </cell>
          <cell r="AN1857" t="str">
            <v>X</v>
          </cell>
          <cell r="AR1857">
            <v>20211123</v>
          </cell>
        </row>
        <row r="1858">
          <cell r="E1858" t="str">
            <v>APS19DEBAC</v>
          </cell>
          <cell r="F1858">
            <v>310</v>
          </cell>
          <cell r="G1858">
            <v>1000081891</v>
          </cell>
          <cell r="H1858" t="str">
            <v xml:space="preserve">          </v>
          </cell>
          <cell r="I1858" t="str">
            <v xml:space="preserve">          </v>
          </cell>
          <cell r="J1858" t="str">
            <v xml:space="preserve">          </v>
          </cell>
          <cell r="K1858">
            <v>7685545</v>
          </cell>
          <cell r="L1858">
            <v>24</v>
          </cell>
          <cell r="M1858" t="str">
            <v xml:space="preserve">EA </v>
          </cell>
          <cell r="N1858">
            <v>20211127</v>
          </cell>
          <cell r="O1858" t="str">
            <v>CNE2</v>
          </cell>
          <cell r="P1858" t="str">
            <v>EN03</v>
          </cell>
          <cell r="Q1858">
            <v>26.31</v>
          </cell>
          <cell r="R1858">
            <v>1</v>
          </cell>
          <cell r="S1858" t="str">
            <v xml:space="preserve"> </v>
          </cell>
          <cell r="T1858" t="str">
            <v xml:space="preserve">USD  </v>
          </cell>
          <cell r="U1858" t="str">
            <v>K</v>
          </cell>
          <cell r="V1858" t="str">
            <v xml:space="preserve"> </v>
          </cell>
          <cell r="W1858" t="str">
            <v xml:space="preserve">          </v>
          </cell>
          <cell r="X1858">
            <v>0</v>
          </cell>
          <cell r="Y1858">
            <v>502720</v>
          </cell>
          <cell r="Z1858">
            <v>42470</v>
          </cell>
          <cell r="AA1858">
            <v>6656</v>
          </cell>
          <cell r="AB1858" t="str">
            <v xml:space="preserve">ggaba       </v>
          </cell>
          <cell r="AC1858" t="str">
            <v xml:space="preserve">APS19DEBAC                                                                                                                          </v>
          </cell>
          <cell r="AD1858" t="str">
            <v xml:space="preserve">APS19DEBAC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8" t="str">
            <v xml:space="preserve"> </v>
          </cell>
          <cell r="AF1858" t="str">
            <v>NP5</v>
          </cell>
          <cell r="AG1858" t="str">
            <v xml:space="preserve">jscuende    </v>
          </cell>
          <cell r="AH1858">
            <v>4502278538</v>
          </cell>
          <cell r="AI1858">
            <v>10</v>
          </cell>
          <cell r="AJ1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8" t="str">
            <v xml:space="preserve">                  </v>
          </cell>
          <cell r="AL1858">
            <v>1000523037</v>
          </cell>
          <cell r="AM1858" t="str">
            <v>X</v>
          </cell>
          <cell r="AN1858" t="str">
            <v>X</v>
          </cell>
          <cell r="AR1858">
            <v>20211123</v>
          </cell>
        </row>
        <row r="1859">
          <cell r="E1859" t="str">
            <v>AVS15RDRDT</v>
          </cell>
          <cell r="F1859">
            <v>310</v>
          </cell>
          <cell r="G1859">
            <v>1000081891</v>
          </cell>
          <cell r="H1859" t="str">
            <v xml:space="preserve">          </v>
          </cell>
          <cell r="I1859" t="str">
            <v xml:space="preserve">          </v>
          </cell>
          <cell r="J1859" t="str">
            <v xml:space="preserve">          </v>
          </cell>
          <cell r="K1859">
            <v>7685545</v>
          </cell>
          <cell r="L1859">
            <v>216</v>
          </cell>
          <cell r="M1859" t="str">
            <v xml:space="preserve">EA </v>
          </cell>
          <cell r="N1859">
            <v>20211218</v>
          </cell>
          <cell r="O1859" t="str">
            <v>CNE2</v>
          </cell>
          <cell r="P1859" t="str">
            <v>EN03</v>
          </cell>
          <cell r="Q1859">
            <v>96.19</v>
          </cell>
          <cell r="R1859">
            <v>1</v>
          </cell>
          <cell r="S1859" t="str">
            <v xml:space="preserve"> </v>
          </cell>
          <cell r="T1859" t="str">
            <v xml:space="preserve">USD  </v>
          </cell>
          <cell r="U1859" t="str">
            <v>K</v>
          </cell>
          <cell r="V1859" t="str">
            <v xml:space="preserve"> </v>
          </cell>
          <cell r="W1859" t="str">
            <v xml:space="preserve">          </v>
          </cell>
          <cell r="X1859">
            <v>0</v>
          </cell>
          <cell r="Y1859">
            <v>502720</v>
          </cell>
          <cell r="Z1859">
            <v>42470</v>
          </cell>
          <cell r="AA1859">
            <v>6656</v>
          </cell>
          <cell r="AB1859" t="str">
            <v xml:space="preserve">ggaba       </v>
          </cell>
          <cell r="AC1859" t="str">
            <v xml:space="preserve">AVS15RDRDT                                                                                                                          </v>
          </cell>
          <cell r="AD1859" t="str">
            <v xml:space="preserve">AVS15RDRDT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9" t="str">
            <v xml:space="preserve"> </v>
          </cell>
          <cell r="AF1859" t="str">
            <v>NP5</v>
          </cell>
          <cell r="AG1859" t="str">
            <v xml:space="preserve">jscuende    </v>
          </cell>
          <cell r="AH1859">
            <v>4502278539</v>
          </cell>
          <cell r="AI1859">
            <v>10</v>
          </cell>
          <cell r="AJ1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9" t="str">
            <v xml:space="preserve">                  </v>
          </cell>
          <cell r="AL1859">
            <v>1000523037</v>
          </cell>
          <cell r="AM1859" t="str">
            <v>X</v>
          </cell>
          <cell r="AN1859" t="str">
            <v>X</v>
          </cell>
          <cell r="AR1859">
            <v>20211123</v>
          </cell>
        </row>
        <row r="1860">
          <cell r="E1860" t="str">
            <v>AVS15IDRDT</v>
          </cell>
          <cell r="F1860">
            <v>310</v>
          </cell>
          <cell r="G1860">
            <v>1000081891</v>
          </cell>
          <cell r="H1860" t="str">
            <v xml:space="preserve">          </v>
          </cell>
          <cell r="I1860" t="str">
            <v xml:space="preserve">          </v>
          </cell>
          <cell r="J1860" t="str">
            <v xml:space="preserve">          </v>
          </cell>
          <cell r="K1860">
            <v>7685545</v>
          </cell>
          <cell r="L1860">
            <v>148</v>
          </cell>
          <cell r="M1860" t="str">
            <v xml:space="preserve">EA </v>
          </cell>
          <cell r="N1860">
            <v>20211218</v>
          </cell>
          <cell r="O1860" t="str">
            <v>CNE2</v>
          </cell>
          <cell r="P1860" t="str">
            <v>EN03</v>
          </cell>
          <cell r="Q1860">
            <v>111.5</v>
          </cell>
          <cell r="R1860">
            <v>1</v>
          </cell>
          <cell r="S1860" t="str">
            <v xml:space="preserve"> </v>
          </cell>
          <cell r="T1860" t="str">
            <v xml:space="preserve">USD  </v>
          </cell>
          <cell r="U1860" t="str">
            <v>K</v>
          </cell>
          <cell r="V1860" t="str">
            <v xml:space="preserve"> </v>
          </cell>
          <cell r="W1860" t="str">
            <v xml:space="preserve">          </v>
          </cell>
          <cell r="X1860">
            <v>0</v>
          </cell>
          <cell r="Y1860">
            <v>502720</v>
          </cell>
          <cell r="Z1860">
            <v>42470</v>
          </cell>
          <cell r="AA1860">
            <v>6656</v>
          </cell>
          <cell r="AB1860" t="str">
            <v xml:space="preserve">ggaba       </v>
          </cell>
          <cell r="AC1860" t="str">
            <v xml:space="preserve">AVS15IDRDT                                                                                                                          </v>
          </cell>
          <cell r="AD1860" t="str">
            <v xml:space="preserve">AVS15IDRDT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0" t="str">
            <v xml:space="preserve"> </v>
          </cell>
          <cell r="AF1860" t="str">
            <v>NP5</v>
          </cell>
          <cell r="AG1860" t="str">
            <v xml:space="preserve">jscuende    </v>
          </cell>
          <cell r="AH1860">
            <v>4502278540</v>
          </cell>
          <cell r="AI1860">
            <v>10</v>
          </cell>
          <cell r="AJ1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0" t="str">
            <v xml:space="preserve">                  </v>
          </cell>
          <cell r="AL1860">
            <v>1000523037</v>
          </cell>
          <cell r="AM1860" t="str">
            <v>X</v>
          </cell>
          <cell r="AN1860" t="str">
            <v>X</v>
          </cell>
          <cell r="AR1860">
            <v>20211123</v>
          </cell>
        </row>
        <row r="1861">
          <cell r="E1861" t="str">
            <v>AP3S4RPF_VAT</v>
          </cell>
          <cell r="F1861">
            <v>310</v>
          </cell>
          <cell r="G1861">
            <v>1000081891</v>
          </cell>
          <cell r="H1861" t="str">
            <v xml:space="preserve">          </v>
          </cell>
          <cell r="I1861" t="str">
            <v xml:space="preserve">          </v>
          </cell>
          <cell r="J1861" t="str">
            <v xml:space="preserve">          </v>
          </cell>
          <cell r="K1861">
            <v>7685545</v>
          </cell>
          <cell r="L1861">
            <v>4</v>
          </cell>
          <cell r="M1861" t="str">
            <v xml:space="preserve">EA </v>
          </cell>
          <cell r="N1861">
            <v>20211204</v>
          </cell>
          <cell r="O1861" t="str">
            <v>CNE2</v>
          </cell>
          <cell r="P1861" t="str">
            <v>EN03</v>
          </cell>
          <cell r="Q1861">
            <v>43.35</v>
          </cell>
          <cell r="R1861">
            <v>1</v>
          </cell>
          <cell r="S1861" t="str">
            <v xml:space="preserve"> </v>
          </cell>
          <cell r="T1861" t="str">
            <v xml:space="preserve">USD  </v>
          </cell>
          <cell r="U1861" t="str">
            <v>K</v>
          </cell>
          <cell r="V1861" t="str">
            <v xml:space="preserve"> </v>
          </cell>
          <cell r="W1861" t="str">
            <v xml:space="preserve">          </v>
          </cell>
          <cell r="X1861">
            <v>0</v>
          </cell>
          <cell r="Y1861">
            <v>502720</v>
          </cell>
          <cell r="Z1861">
            <v>42470</v>
          </cell>
          <cell r="AA1861">
            <v>6656</v>
          </cell>
          <cell r="AB1861" t="str">
            <v xml:space="preserve">kbrezens    </v>
          </cell>
          <cell r="AC1861" t="str">
            <v xml:space="preserve">AP3S4RPF_VAT                                                                                                                        </v>
          </cell>
          <cell r="AD1861" t="str">
            <v xml:space="preserve">AP3S4RPF_VAT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1" t="str">
            <v xml:space="preserve"> </v>
          </cell>
          <cell r="AF1861" t="str">
            <v>NP5</v>
          </cell>
          <cell r="AG1861" t="str">
            <v xml:space="preserve">mjamies     </v>
          </cell>
          <cell r="AH1861">
            <v>4502278541</v>
          </cell>
          <cell r="AI1861">
            <v>10</v>
          </cell>
          <cell r="AJ1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1" t="str">
            <v xml:space="preserve">                  </v>
          </cell>
          <cell r="AL1861">
            <v>1000530820</v>
          </cell>
          <cell r="AM1861" t="str">
            <v>X</v>
          </cell>
          <cell r="AN1861" t="str">
            <v>X</v>
          </cell>
          <cell r="AR1861">
            <v>20211123</v>
          </cell>
        </row>
        <row r="1862">
          <cell r="E1862" t="str">
            <v>ARPF2BPC</v>
          </cell>
          <cell r="F1862">
            <v>310</v>
          </cell>
          <cell r="G1862">
            <v>1000016047</v>
          </cell>
          <cell r="H1862" t="str">
            <v xml:space="preserve">          </v>
          </cell>
          <cell r="I1862" t="str">
            <v xml:space="preserve">          </v>
          </cell>
          <cell r="J1862" t="str">
            <v xml:space="preserve">          </v>
          </cell>
          <cell r="K1862">
            <v>7685545</v>
          </cell>
          <cell r="L1862">
            <v>16</v>
          </cell>
          <cell r="M1862" t="str">
            <v xml:space="preserve">EA </v>
          </cell>
          <cell r="N1862">
            <v>20211218</v>
          </cell>
          <cell r="O1862" t="str">
            <v>CNE2</v>
          </cell>
          <cell r="P1862" t="str">
            <v>EN01</v>
          </cell>
          <cell r="Q1862">
            <v>52.9</v>
          </cell>
          <cell r="R1862">
            <v>1</v>
          </cell>
          <cell r="S1862" t="str">
            <v xml:space="preserve"> </v>
          </cell>
          <cell r="T1862" t="str">
            <v xml:space="preserve">USD  </v>
          </cell>
          <cell r="U1862" t="str">
            <v>K</v>
          </cell>
          <cell r="V1862" t="str">
            <v xml:space="preserve"> </v>
          </cell>
          <cell r="W1862" t="str">
            <v xml:space="preserve">          </v>
          </cell>
          <cell r="X1862">
            <v>0</v>
          </cell>
          <cell r="Y1862">
            <v>502720</v>
          </cell>
          <cell r="Z1862">
            <v>42470</v>
          </cell>
          <cell r="AA1862">
            <v>6656</v>
          </cell>
          <cell r="AB1862" t="str">
            <v xml:space="preserve">rvolkman    </v>
          </cell>
          <cell r="AC1862" t="str">
            <v xml:space="preserve">ARPF2BPC                                                                                                                            </v>
          </cell>
          <cell r="AD1862" t="str">
            <v xml:space="preserve">ARPF2BPC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2" t="str">
            <v xml:space="preserve"> </v>
          </cell>
          <cell r="AF1862" t="str">
            <v>NP5</v>
          </cell>
          <cell r="AG1862" t="str">
            <v xml:space="preserve">rjpitkin    </v>
          </cell>
          <cell r="AH1862">
            <v>4502278515</v>
          </cell>
          <cell r="AI1862">
            <v>10</v>
          </cell>
          <cell r="AJ1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2" t="str">
            <v xml:space="preserve">                  </v>
          </cell>
          <cell r="AL1862">
            <v>1000527524</v>
          </cell>
          <cell r="AM1862" t="str">
            <v>X</v>
          </cell>
          <cell r="AN1862" t="str">
            <v>X</v>
          </cell>
          <cell r="AR1862">
            <v>20211123</v>
          </cell>
        </row>
        <row r="1863">
          <cell r="E1863" t="str">
            <v>ARSP15BPC</v>
          </cell>
          <cell r="F1863">
            <v>310</v>
          </cell>
          <cell r="G1863">
            <v>1000081891</v>
          </cell>
          <cell r="H1863" t="str">
            <v xml:space="preserve">          </v>
          </cell>
          <cell r="I1863" t="str">
            <v xml:space="preserve">          </v>
          </cell>
          <cell r="J1863" t="str">
            <v xml:space="preserve">          </v>
          </cell>
          <cell r="K1863">
            <v>7685545</v>
          </cell>
          <cell r="L1863">
            <v>82</v>
          </cell>
          <cell r="M1863" t="str">
            <v xml:space="preserve">EA </v>
          </cell>
          <cell r="N1863">
            <v>20211218</v>
          </cell>
          <cell r="O1863" t="str">
            <v>CNE2</v>
          </cell>
          <cell r="P1863" t="str">
            <v>EN03</v>
          </cell>
          <cell r="Q1863">
            <v>91.02</v>
          </cell>
          <cell r="R1863">
            <v>1</v>
          </cell>
          <cell r="S1863" t="str">
            <v xml:space="preserve"> </v>
          </cell>
          <cell r="T1863" t="str">
            <v xml:space="preserve">USD  </v>
          </cell>
          <cell r="U1863" t="str">
            <v>K</v>
          </cell>
          <cell r="V1863" t="str">
            <v xml:space="preserve"> </v>
          </cell>
          <cell r="W1863" t="str">
            <v xml:space="preserve">          </v>
          </cell>
          <cell r="X1863">
            <v>0</v>
          </cell>
          <cell r="Y1863">
            <v>502720</v>
          </cell>
          <cell r="Z1863">
            <v>42470</v>
          </cell>
          <cell r="AA1863">
            <v>6656</v>
          </cell>
          <cell r="AB1863" t="str">
            <v xml:space="preserve">rvolkman    </v>
          </cell>
          <cell r="AC1863" t="str">
            <v xml:space="preserve">ARSP15BPC                                                                                                                           </v>
          </cell>
          <cell r="AD186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3" t="str">
            <v xml:space="preserve"> </v>
          </cell>
          <cell r="AF1863" t="str">
            <v>NP5</v>
          </cell>
          <cell r="AG1863" t="str">
            <v xml:space="preserve">rjpitkin    </v>
          </cell>
          <cell r="AH1863">
            <v>4502278542</v>
          </cell>
          <cell r="AI1863">
            <v>10</v>
          </cell>
          <cell r="AJ1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3" t="str">
            <v xml:space="preserve">                  </v>
          </cell>
          <cell r="AL1863">
            <v>1000527522</v>
          </cell>
          <cell r="AM1863" t="str">
            <v>X</v>
          </cell>
          <cell r="AN1863" t="str">
            <v>X</v>
          </cell>
          <cell r="AR1863">
            <v>20211123</v>
          </cell>
        </row>
        <row r="1864">
          <cell r="E1864" t="str">
            <v>ARSP15BPF</v>
          </cell>
          <cell r="F1864">
            <v>310</v>
          </cell>
          <cell r="G1864">
            <v>1000081891</v>
          </cell>
          <cell r="H1864" t="str">
            <v xml:space="preserve">          </v>
          </cell>
          <cell r="I1864" t="str">
            <v xml:space="preserve">          </v>
          </cell>
          <cell r="J1864" t="str">
            <v xml:space="preserve">          </v>
          </cell>
          <cell r="K1864">
            <v>7685545</v>
          </cell>
          <cell r="L1864">
            <v>53</v>
          </cell>
          <cell r="M1864" t="str">
            <v xml:space="preserve">EA </v>
          </cell>
          <cell r="N1864">
            <v>20211218</v>
          </cell>
          <cell r="O1864" t="str">
            <v>CNE2</v>
          </cell>
          <cell r="P1864" t="str">
            <v>EN03</v>
          </cell>
          <cell r="Q1864">
            <v>91.02</v>
          </cell>
          <cell r="R1864">
            <v>1</v>
          </cell>
          <cell r="S1864" t="str">
            <v xml:space="preserve"> </v>
          </cell>
          <cell r="T1864" t="str">
            <v xml:space="preserve">USD  </v>
          </cell>
          <cell r="U1864" t="str">
            <v>K</v>
          </cell>
          <cell r="V1864" t="str">
            <v xml:space="preserve"> </v>
          </cell>
          <cell r="W1864" t="str">
            <v xml:space="preserve">          </v>
          </cell>
          <cell r="X1864">
            <v>0</v>
          </cell>
          <cell r="Y1864">
            <v>502720</v>
          </cell>
          <cell r="Z1864">
            <v>42470</v>
          </cell>
          <cell r="AA1864">
            <v>6656</v>
          </cell>
          <cell r="AB1864" t="str">
            <v xml:space="preserve">rvolkman    </v>
          </cell>
          <cell r="AC1864" t="str">
            <v xml:space="preserve">ARSP15BPF                                                                                                                           </v>
          </cell>
          <cell r="AD1864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4" t="str">
            <v xml:space="preserve"> </v>
          </cell>
          <cell r="AF1864" t="str">
            <v>NP5</v>
          </cell>
          <cell r="AG1864" t="str">
            <v xml:space="preserve">rjpitkin    </v>
          </cell>
          <cell r="AH1864">
            <v>4502278543</v>
          </cell>
          <cell r="AI1864">
            <v>10</v>
          </cell>
          <cell r="AJ1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4" t="str">
            <v xml:space="preserve">                  </v>
          </cell>
          <cell r="AL1864">
            <v>1000527522</v>
          </cell>
          <cell r="AM1864" t="str">
            <v>X</v>
          </cell>
          <cell r="AN1864" t="str">
            <v>X</v>
          </cell>
          <cell r="AR1864">
            <v>20211123</v>
          </cell>
        </row>
        <row r="1865">
          <cell r="E1865" t="str">
            <v>ARSP15BSC</v>
          </cell>
          <cell r="F1865">
            <v>310</v>
          </cell>
          <cell r="G1865">
            <v>1000081891</v>
          </cell>
          <cell r="H1865" t="str">
            <v xml:space="preserve">          </v>
          </cell>
          <cell r="I1865" t="str">
            <v xml:space="preserve">          </v>
          </cell>
          <cell r="J1865" t="str">
            <v xml:space="preserve">          </v>
          </cell>
          <cell r="K1865">
            <v>7685545</v>
          </cell>
          <cell r="L1865">
            <v>76</v>
          </cell>
          <cell r="M1865" t="str">
            <v xml:space="preserve">EA </v>
          </cell>
          <cell r="N1865">
            <v>20211218</v>
          </cell>
          <cell r="O1865" t="str">
            <v>CNE2</v>
          </cell>
          <cell r="P1865" t="str">
            <v>EN03</v>
          </cell>
          <cell r="Q1865">
            <v>91.86</v>
          </cell>
          <cell r="R1865">
            <v>1</v>
          </cell>
          <cell r="S1865" t="str">
            <v xml:space="preserve"> </v>
          </cell>
          <cell r="T1865" t="str">
            <v xml:space="preserve">USD  </v>
          </cell>
          <cell r="U1865" t="str">
            <v>K</v>
          </cell>
          <cell r="V1865" t="str">
            <v xml:space="preserve"> </v>
          </cell>
          <cell r="W1865" t="str">
            <v xml:space="preserve">          </v>
          </cell>
          <cell r="X1865">
            <v>0</v>
          </cell>
          <cell r="Y1865">
            <v>502720</v>
          </cell>
          <cell r="Z1865">
            <v>42470</v>
          </cell>
          <cell r="AA1865">
            <v>6656</v>
          </cell>
          <cell r="AB1865" t="str">
            <v xml:space="preserve">rvolkman    </v>
          </cell>
          <cell r="AC1865" t="str">
            <v xml:space="preserve">ARSP15BSC                                                                                                                           </v>
          </cell>
          <cell r="AD1865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5" t="str">
            <v xml:space="preserve"> </v>
          </cell>
          <cell r="AF1865" t="str">
            <v>NP5</v>
          </cell>
          <cell r="AG1865" t="str">
            <v xml:space="preserve">rjpitkin    </v>
          </cell>
          <cell r="AH1865">
            <v>4502278544</v>
          </cell>
          <cell r="AI1865">
            <v>10</v>
          </cell>
          <cell r="AJ1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5" t="str">
            <v xml:space="preserve">                  </v>
          </cell>
          <cell r="AL1865">
            <v>1000527522</v>
          </cell>
          <cell r="AM1865" t="str">
            <v>X</v>
          </cell>
          <cell r="AN1865" t="str">
            <v>X</v>
          </cell>
          <cell r="AR1865">
            <v>20211123</v>
          </cell>
        </row>
        <row r="1866">
          <cell r="E1866" t="str">
            <v>ARSP15BSF</v>
          </cell>
          <cell r="F1866">
            <v>310</v>
          </cell>
          <cell r="G1866">
            <v>1000081891</v>
          </cell>
          <cell r="H1866" t="str">
            <v xml:space="preserve">          </v>
          </cell>
          <cell r="I1866" t="str">
            <v xml:space="preserve">          </v>
          </cell>
          <cell r="J1866" t="str">
            <v xml:space="preserve">          </v>
          </cell>
          <cell r="K1866">
            <v>7685545</v>
          </cell>
          <cell r="L1866">
            <v>44</v>
          </cell>
          <cell r="M1866" t="str">
            <v xml:space="preserve">EA </v>
          </cell>
          <cell r="N1866">
            <v>20211218</v>
          </cell>
          <cell r="O1866" t="str">
            <v>CNE2</v>
          </cell>
          <cell r="P1866" t="str">
            <v>EN03</v>
          </cell>
          <cell r="Q1866">
            <v>91.86</v>
          </cell>
          <cell r="R1866">
            <v>1</v>
          </cell>
          <cell r="S1866" t="str">
            <v xml:space="preserve"> </v>
          </cell>
          <cell r="T1866" t="str">
            <v xml:space="preserve">USD  </v>
          </cell>
          <cell r="U1866" t="str">
            <v>K</v>
          </cell>
          <cell r="V1866" t="str">
            <v xml:space="preserve"> </v>
          </cell>
          <cell r="W1866" t="str">
            <v xml:space="preserve">          </v>
          </cell>
          <cell r="X1866">
            <v>0</v>
          </cell>
          <cell r="Y1866">
            <v>502720</v>
          </cell>
          <cell r="Z1866">
            <v>42470</v>
          </cell>
          <cell r="AA1866">
            <v>6656</v>
          </cell>
          <cell r="AB1866" t="str">
            <v xml:space="preserve">rvolkman    </v>
          </cell>
          <cell r="AC1866" t="str">
            <v xml:space="preserve">ARSP15BSF                                                                                                                           </v>
          </cell>
          <cell r="AD1866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6" t="str">
            <v xml:space="preserve"> </v>
          </cell>
          <cell r="AF1866" t="str">
            <v>NP5</v>
          </cell>
          <cell r="AG1866" t="str">
            <v xml:space="preserve">rjpitkin    </v>
          </cell>
          <cell r="AH1866">
            <v>4502278545</v>
          </cell>
          <cell r="AI1866">
            <v>10</v>
          </cell>
          <cell r="AJ1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6" t="str">
            <v xml:space="preserve">                  </v>
          </cell>
          <cell r="AL1866">
            <v>1000527522</v>
          </cell>
          <cell r="AM1866" t="str">
            <v>X</v>
          </cell>
          <cell r="AN1866" t="str">
            <v>X</v>
          </cell>
          <cell r="AR1866">
            <v>20211123</v>
          </cell>
        </row>
        <row r="1867">
          <cell r="E1867" t="str">
            <v>YRM38CISC1</v>
          </cell>
          <cell r="F1867">
            <v>310</v>
          </cell>
          <cell r="G1867">
            <v>1000081891</v>
          </cell>
          <cell r="H1867" t="str">
            <v xml:space="preserve">          </v>
          </cell>
          <cell r="I1867" t="str">
            <v xml:space="preserve">          </v>
          </cell>
          <cell r="J1867" t="str">
            <v xml:space="preserve">          </v>
          </cell>
          <cell r="K1867">
            <v>7685545</v>
          </cell>
          <cell r="L1867">
            <v>8</v>
          </cell>
          <cell r="M1867" t="str">
            <v xml:space="preserve">EA </v>
          </cell>
          <cell r="N1867">
            <v>20211218</v>
          </cell>
          <cell r="O1867" t="str">
            <v>CNE2</v>
          </cell>
          <cell r="P1867" t="str">
            <v>EN03</v>
          </cell>
          <cell r="Q1867">
            <v>17.809999999999999</v>
          </cell>
          <cell r="R1867">
            <v>1</v>
          </cell>
          <cell r="S1867" t="str">
            <v xml:space="preserve"> </v>
          </cell>
          <cell r="T1867" t="str">
            <v xml:space="preserve">USD  </v>
          </cell>
          <cell r="U1867" t="str">
            <v>K</v>
          </cell>
          <cell r="V1867" t="str">
            <v xml:space="preserve"> </v>
          </cell>
          <cell r="W1867" t="str">
            <v xml:space="preserve">          </v>
          </cell>
          <cell r="X1867">
            <v>0</v>
          </cell>
          <cell r="Y1867">
            <v>502720</v>
          </cell>
          <cell r="Z1867">
            <v>42470</v>
          </cell>
          <cell r="AA1867">
            <v>6656</v>
          </cell>
          <cell r="AB1867" t="str">
            <v xml:space="preserve">tlcoenen    </v>
          </cell>
          <cell r="AC1867" t="str">
            <v xml:space="preserve">YRM38CISC1                                                                                                                          </v>
          </cell>
          <cell r="AD1867" t="str">
            <v xml:space="preserve">YRM38CISC1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7" t="str">
            <v xml:space="preserve"> </v>
          </cell>
          <cell r="AF1867" t="str">
            <v>NP5</v>
          </cell>
          <cell r="AG1867" t="str">
            <v xml:space="preserve">pruscito    </v>
          </cell>
          <cell r="AH1867">
            <v>4502278546</v>
          </cell>
          <cell r="AI1867">
            <v>10</v>
          </cell>
          <cell r="AJ1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7" t="str">
            <v xml:space="preserve">                  </v>
          </cell>
          <cell r="AL1867">
            <v>1000514619</v>
          </cell>
          <cell r="AM1867" t="str">
            <v>X</v>
          </cell>
          <cell r="AN1867" t="str">
            <v>X</v>
          </cell>
          <cell r="AR1867">
            <v>20211123</v>
          </cell>
        </row>
        <row r="1868">
          <cell r="E1868" t="str">
            <v>ARPF2BSC</v>
          </cell>
          <cell r="F1868">
            <v>310</v>
          </cell>
          <cell r="G1868">
            <v>1000016047</v>
          </cell>
          <cell r="H1868" t="str">
            <v xml:space="preserve">          </v>
          </cell>
          <cell r="I1868" t="str">
            <v xml:space="preserve">          </v>
          </cell>
          <cell r="J1868" t="str">
            <v xml:space="preserve">          </v>
          </cell>
          <cell r="K1868">
            <v>7685545</v>
          </cell>
          <cell r="L1868">
            <v>16</v>
          </cell>
          <cell r="M1868" t="str">
            <v xml:space="preserve">EA </v>
          </cell>
          <cell r="N1868">
            <v>20211218</v>
          </cell>
          <cell r="O1868" t="str">
            <v>CNE2</v>
          </cell>
          <cell r="P1868" t="str">
            <v>EN01</v>
          </cell>
          <cell r="Q1868">
            <v>52.9</v>
          </cell>
          <cell r="R1868">
            <v>1</v>
          </cell>
          <cell r="S1868" t="str">
            <v xml:space="preserve"> </v>
          </cell>
          <cell r="T1868" t="str">
            <v xml:space="preserve">USD  </v>
          </cell>
          <cell r="U1868" t="str">
            <v>K</v>
          </cell>
          <cell r="V1868" t="str">
            <v xml:space="preserve"> </v>
          </cell>
          <cell r="W1868" t="str">
            <v xml:space="preserve">          </v>
          </cell>
          <cell r="X1868">
            <v>0</v>
          </cell>
          <cell r="Y1868">
            <v>502720</v>
          </cell>
          <cell r="Z1868">
            <v>42470</v>
          </cell>
          <cell r="AA1868">
            <v>6656</v>
          </cell>
          <cell r="AB1868" t="str">
            <v xml:space="preserve">rvolkman    </v>
          </cell>
          <cell r="AC1868" t="str">
            <v xml:space="preserve">ARPF2BSC                                                                                                                            </v>
          </cell>
          <cell r="AD1868" t="str">
            <v xml:space="preserve">ARPF2BSC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8" t="str">
            <v xml:space="preserve"> </v>
          </cell>
          <cell r="AF1868" t="str">
            <v>NP5</v>
          </cell>
          <cell r="AG1868" t="str">
            <v xml:space="preserve">rjpitkin    </v>
          </cell>
          <cell r="AH1868">
            <v>4502278516</v>
          </cell>
          <cell r="AI1868">
            <v>10</v>
          </cell>
          <cell r="AJ1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8" t="str">
            <v xml:space="preserve">                  </v>
          </cell>
          <cell r="AL1868">
            <v>1000527524</v>
          </cell>
          <cell r="AM1868" t="str">
            <v>X</v>
          </cell>
          <cell r="AN1868" t="str">
            <v>X</v>
          </cell>
          <cell r="AR1868">
            <v>20211123</v>
          </cell>
        </row>
        <row r="1869">
          <cell r="E1869" t="str">
            <v>ARPF8BPC</v>
          </cell>
          <cell r="F1869">
            <v>310</v>
          </cell>
          <cell r="G1869">
            <v>1000016047</v>
          </cell>
          <cell r="H1869" t="str">
            <v xml:space="preserve">          </v>
          </cell>
          <cell r="I1869" t="str">
            <v xml:space="preserve">          </v>
          </cell>
          <cell r="J1869" t="str">
            <v xml:space="preserve">          </v>
          </cell>
          <cell r="K1869">
            <v>7685545</v>
          </cell>
          <cell r="L1869">
            <v>16</v>
          </cell>
          <cell r="M1869" t="str">
            <v xml:space="preserve">EA </v>
          </cell>
          <cell r="N1869">
            <v>20211218</v>
          </cell>
          <cell r="O1869" t="str">
            <v>CNE2</v>
          </cell>
          <cell r="P1869" t="str">
            <v>EN01</v>
          </cell>
          <cell r="Q1869">
            <v>52.92</v>
          </cell>
          <cell r="R1869">
            <v>1</v>
          </cell>
          <cell r="S1869" t="str">
            <v xml:space="preserve"> </v>
          </cell>
          <cell r="T1869" t="str">
            <v xml:space="preserve">USD  </v>
          </cell>
          <cell r="U1869" t="str">
            <v>K</v>
          </cell>
          <cell r="V1869" t="str">
            <v xml:space="preserve"> </v>
          </cell>
          <cell r="W1869" t="str">
            <v xml:space="preserve">          </v>
          </cell>
          <cell r="X1869">
            <v>0</v>
          </cell>
          <cell r="Y1869">
            <v>502720</v>
          </cell>
          <cell r="Z1869">
            <v>42470</v>
          </cell>
          <cell r="AA1869">
            <v>6656</v>
          </cell>
          <cell r="AB1869" t="str">
            <v xml:space="preserve">rvolkman    </v>
          </cell>
          <cell r="AC1869" t="str">
            <v xml:space="preserve">ARPF8BPC                                                                                                                            </v>
          </cell>
          <cell r="AD1869" t="str">
            <v xml:space="preserve">ARPF8BPC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9" t="str">
            <v xml:space="preserve"> </v>
          </cell>
          <cell r="AF1869" t="str">
            <v>NP5</v>
          </cell>
          <cell r="AG1869" t="str">
            <v xml:space="preserve">rjpitkin    </v>
          </cell>
          <cell r="AH1869">
            <v>4502278517</v>
          </cell>
          <cell r="AI1869">
            <v>10</v>
          </cell>
          <cell r="AJ1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9" t="str">
            <v xml:space="preserve">                  </v>
          </cell>
          <cell r="AL1869">
            <v>1000527524</v>
          </cell>
          <cell r="AM1869" t="str">
            <v>X</v>
          </cell>
          <cell r="AN1869" t="str">
            <v>X</v>
          </cell>
          <cell r="AR1869">
            <v>20211123</v>
          </cell>
        </row>
        <row r="1870">
          <cell r="E1870" t="str">
            <v>ARPF8BPF</v>
          </cell>
          <cell r="F1870">
            <v>310</v>
          </cell>
          <cell r="G1870">
            <v>1000016047</v>
          </cell>
          <cell r="H1870" t="str">
            <v xml:space="preserve">          </v>
          </cell>
          <cell r="I1870" t="str">
            <v xml:space="preserve">          </v>
          </cell>
          <cell r="J1870" t="str">
            <v xml:space="preserve">          </v>
          </cell>
          <cell r="K1870">
            <v>7685545</v>
          </cell>
          <cell r="L1870">
            <v>32</v>
          </cell>
          <cell r="M1870" t="str">
            <v xml:space="preserve">EA </v>
          </cell>
          <cell r="N1870">
            <v>20211218</v>
          </cell>
          <cell r="O1870" t="str">
            <v>CNE2</v>
          </cell>
          <cell r="P1870" t="str">
            <v>EN01</v>
          </cell>
          <cell r="Q1870">
            <v>52.92</v>
          </cell>
          <cell r="R1870">
            <v>1</v>
          </cell>
          <cell r="S1870" t="str">
            <v xml:space="preserve"> </v>
          </cell>
          <cell r="T1870" t="str">
            <v xml:space="preserve">USD  </v>
          </cell>
          <cell r="U1870" t="str">
            <v>K</v>
          </cell>
          <cell r="V1870" t="str">
            <v xml:space="preserve"> </v>
          </cell>
          <cell r="W1870" t="str">
            <v xml:space="preserve">          </v>
          </cell>
          <cell r="X1870">
            <v>0</v>
          </cell>
          <cell r="Y1870">
            <v>502720</v>
          </cell>
          <cell r="Z1870">
            <v>42470</v>
          </cell>
          <cell r="AA1870">
            <v>6656</v>
          </cell>
          <cell r="AB1870" t="str">
            <v xml:space="preserve">rvolkman    </v>
          </cell>
          <cell r="AC1870" t="str">
            <v xml:space="preserve">ARPF8BPF                                                                                                                            </v>
          </cell>
          <cell r="AD1870" t="str">
            <v xml:space="preserve">ARPF8BPF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0" t="str">
            <v xml:space="preserve"> </v>
          </cell>
          <cell r="AF1870" t="str">
            <v>NP5</v>
          </cell>
          <cell r="AG1870" t="str">
            <v xml:space="preserve">rjpitkin    </v>
          </cell>
          <cell r="AH1870">
            <v>4502278518</v>
          </cell>
          <cell r="AI1870">
            <v>10</v>
          </cell>
          <cell r="AJ1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0" t="str">
            <v xml:space="preserve">                  </v>
          </cell>
          <cell r="AL1870">
            <v>1000527524</v>
          </cell>
          <cell r="AM1870" t="str">
            <v>X</v>
          </cell>
          <cell r="AN1870" t="str">
            <v>X</v>
          </cell>
          <cell r="AR1870">
            <v>20211123</v>
          </cell>
        </row>
        <row r="1871">
          <cell r="E1871" t="str">
            <v>ARPF8BSC</v>
          </cell>
          <cell r="F1871">
            <v>310</v>
          </cell>
          <cell r="G1871">
            <v>1000016047</v>
          </cell>
          <cell r="H1871" t="str">
            <v xml:space="preserve">          </v>
          </cell>
          <cell r="I1871" t="str">
            <v xml:space="preserve">          </v>
          </cell>
          <cell r="J1871" t="str">
            <v xml:space="preserve">          </v>
          </cell>
          <cell r="K1871">
            <v>7685545</v>
          </cell>
          <cell r="L1871">
            <v>16</v>
          </cell>
          <cell r="M1871" t="str">
            <v xml:space="preserve">EA </v>
          </cell>
          <cell r="N1871">
            <v>20211218</v>
          </cell>
          <cell r="O1871" t="str">
            <v>CNE2</v>
          </cell>
          <cell r="P1871" t="str">
            <v>EN01</v>
          </cell>
          <cell r="Q1871">
            <v>52.92</v>
          </cell>
          <cell r="R1871">
            <v>1</v>
          </cell>
          <cell r="S1871" t="str">
            <v xml:space="preserve"> </v>
          </cell>
          <cell r="T1871" t="str">
            <v xml:space="preserve">USD  </v>
          </cell>
          <cell r="U1871" t="str">
            <v>K</v>
          </cell>
          <cell r="V1871" t="str">
            <v xml:space="preserve"> </v>
          </cell>
          <cell r="W1871" t="str">
            <v xml:space="preserve">          </v>
          </cell>
          <cell r="X1871">
            <v>0</v>
          </cell>
          <cell r="Y1871">
            <v>502720</v>
          </cell>
          <cell r="Z1871">
            <v>42470</v>
          </cell>
          <cell r="AA1871">
            <v>6656</v>
          </cell>
          <cell r="AB1871" t="str">
            <v xml:space="preserve">rvolkman    </v>
          </cell>
          <cell r="AC1871" t="str">
            <v xml:space="preserve">ARPF8BSC                                                                                                                            </v>
          </cell>
          <cell r="AD1871" t="str">
            <v xml:space="preserve">ARPF8BSC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1" t="str">
            <v xml:space="preserve"> </v>
          </cell>
          <cell r="AF1871" t="str">
            <v>NP5</v>
          </cell>
          <cell r="AG1871" t="str">
            <v xml:space="preserve">rjpitkin    </v>
          </cell>
          <cell r="AH1871">
            <v>4502278519</v>
          </cell>
          <cell r="AI1871">
            <v>10</v>
          </cell>
          <cell r="AJ1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1" t="str">
            <v xml:space="preserve">                  </v>
          </cell>
          <cell r="AL1871">
            <v>1000527524</v>
          </cell>
          <cell r="AM1871" t="str">
            <v>X</v>
          </cell>
          <cell r="AN1871" t="str">
            <v>X</v>
          </cell>
          <cell r="AR1871">
            <v>20211123</v>
          </cell>
        </row>
        <row r="1872">
          <cell r="E1872" t="str">
            <v>ARPF8BSF</v>
          </cell>
          <cell r="F1872">
            <v>310</v>
          </cell>
          <cell r="G1872">
            <v>1000016047</v>
          </cell>
          <cell r="H1872" t="str">
            <v xml:space="preserve">          </v>
          </cell>
          <cell r="I1872" t="str">
            <v xml:space="preserve">          </v>
          </cell>
          <cell r="J1872" t="str">
            <v xml:space="preserve">          </v>
          </cell>
          <cell r="K1872">
            <v>7685545</v>
          </cell>
          <cell r="L1872">
            <v>32</v>
          </cell>
          <cell r="M1872" t="str">
            <v xml:space="preserve">EA </v>
          </cell>
          <cell r="N1872">
            <v>20211218</v>
          </cell>
          <cell r="O1872" t="str">
            <v>CNE2</v>
          </cell>
          <cell r="P1872" t="str">
            <v>EN01</v>
          </cell>
          <cell r="Q1872">
            <v>52.92</v>
          </cell>
          <cell r="R1872">
            <v>1</v>
          </cell>
          <cell r="S1872" t="str">
            <v xml:space="preserve"> </v>
          </cell>
          <cell r="T1872" t="str">
            <v xml:space="preserve">USD  </v>
          </cell>
          <cell r="U1872" t="str">
            <v>K</v>
          </cell>
          <cell r="V1872" t="str">
            <v xml:space="preserve"> </v>
          </cell>
          <cell r="W1872" t="str">
            <v xml:space="preserve">          </v>
          </cell>
          <cell r="X1872">
            <v>0</v>
          </cell>
          <cell r="Y1872">
            <v>502720</v>
          </cell>
          <cell r="Z1872">
            <v>42470</v>
          </cell>
          <cell r="AA1872">
            <v>6656</v>
          </cell>
          <cell r="AB1872" t="str">
            <v xml:space="preserve">rvolkman    </v>
          </cell>
          <cell r="AC1872" t="str">
            <v xml:space="preserve">ARPF8BSF                                                                                                                            </v>
          </cell>
          <cell r="AD1872" t="str">
            <v xml:space="preserve">ARPF8BSF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2" t="str">
            <v xml:space="preserve"> </v>
          </cell>
          <cell r="AF1872" t="str">
            <v>NP5</v>
          </cell>
          <cell r="AG1872" t="str">
            <v xml:space="preserve">rjpitkin    </v>
          </cell>
          <cell r="AH1872">
            <v>4502278520</v>
          </cell>
          <cell r="AI1872">
            <v>10</v>
          </cell>
          <cell r="AJ1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2" t="str">
            <v xml:space="preserve">                  </v>
          </cell>
          <cell r="AL1872">
            <v>1000527524</v>
          </cell>
          <cell r="AM1872" t="str">
            <v>X</v>
          </cell>
          <cell r="AN1872" t="str">
            <v>X</v>
          </cell>
          <cell r="AR1872">
            <v>20211123</v>
          </cell>
        </row>
        <row r="1873">
          <cell r="E1873" t="str">
            <v>ARPE2BPC</v>
          </cell>
          <cell r="F1873">
            <v>310</v>
          </cell>
          <cell r="G1873">
            <v>1000016047</v>
          </cell>
          <cell r="H1873" t="str">
            <v xml:space="preserve">          </v>
          </cell>
          <cell r="I1873" t="str">
            <v xml:space="preserve">          </v>
          </cell>
          <cell r="J1873" t="str">
            <v xml:space="preserve">          </v>
          </cell>
          <cell r="K1873">
            <v>7685545</v>
          </cell>
          <cell r="L1873">
            <v>56</v>
          </cell>
          <cell r="M1873" t="str">
            <v xml:space="preserve">EA </v>
          </cell>
          <cell r="N1873">
            <v>20211218</v>
          </cell>
          <cell r="O1873" t="str">
            <v>CNE2</v>
          </cell>
          <cell r="P1873" t="str">
            <v>EN01</v>
          </cell>
          <cell r="Q1873">
            <v>52.9</v>
          </cell>
          <cell r="R1873">
            <v>1</v>
          </cell>
          <cell r="S1873" t="str">
            <v xml:space="preserve"> </v>
          </cell>
          <cell r="T1873" t="str">
            <v xml:space="preserve">USD  </v>
          </cell>
          <cell r="U1873" t="str">
            <v>K</v>
          </cell>
          <cell r="V1873" t="str">
            <v xml:space="preserve"> </v>
          </cell>
          <cell r="W1873" t="str">
            <v xml:space="preserve">          </v>
          </cell>
          <cell r="X1873">
            <v>0</v>
          </cell>
          <cell r="Y1873">
            <v>502720</v>
          </cell>
          <cell r="Z1873">
            <v>42470</v>
          </cell>
          <cell r="AA1873">
            <v>6656</v>
          </cell>
          <cell r="AB1873" t="str">
            <v xml:space="preserve">rvolkman    </v>
          </cell>
          <cell r="AC1873" t="str">
            <v xml:space="preserve">ARPE2BPC                                                                                                                            </v>
          </cell>
          <cell r="AD1873" t="str">
            <v xml:space="preserve">ARPE2BPC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3" t="str">
            <v xml:space="preserve"> </v>
          </cell>
          <cell r="AF1873" t="str">
            <v>NP5</v>
          </cell>
          <cell r="AG1873" t="str">
            <v xml:space="preserve">rjpitkin    </v>
          </cell>
          <cell r="AH1873">
            <v>4502278521</v>
          </cell>
          <cell r="AI1873">
            <v>10</v>
          </cell>
          <cell r="AJ1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3" t="str">
            <v xml:space="preserve">                  </v>
          </cell>
          <cell r="AL1873">
            <v>1000527524</v>
          </cell>
          <cell r="AM1873" t="str">
            <v>X</v>
          </cell>
          <cell r="AN1873" t="str">
            <v>X</v>
          </cell>
          <cell r="AR1873">
            <v>20211123</v>
          </cell>
        </row>
        <row r="1874">
          <cell r="E1874" t="str">
            <v>ARSS15EPP1</v>
          </cell>
          <cell r="F1874">
            <v>310</v>
          </cell>
          <cell r="G1874">
            <v>1000081891</v>
          </cell>
          <cell r="H1874" t="str">
            <v xml:space="preserve">          </v>
          </cell>
          <cell r="I1874" t="str">
            <v xml:space="preserve">          </v>
          </cell>
          <cell r="J1874" t="str">
            <v xml:space="preserve">          </v>
          </cell>
          <cell r="K1874">
            <v>7685545</v>
          </cell>
          <cell r="L1874">
            <v>188</v>
          </cell>
          <cell r="M1874" t="str">
            <v xml:space="preserve">EA </v>
          </cell>
          <cell r="N1874">
            <v>20211127</v>
          </cell>
          <cell r="O1874" t="str">
            <v>CNE2</v>
          </cell>
          <cell r="P1874" t="str">
            <v>EN03</v>
          </cell>
          <cell r="Q1874">
            <v>7.13</v>
          </cell>
          <cell r="R1874">
            <v>1</v>
          </cell>
          <cell r="S1874" t="str">
            <v xml:space="preserve"> </v>
          </cell>
          <cell r="T1874" t="str">
            <v xml:space="preserve">USD  </v>
          </cell>
          <cell r="U1874" t="str">
            <v>K</v>
          </cell>
          <cell r="V1874" t="str">
            <v xml:space="preserve"> </v>
          </cell>
          <cell r="W1874" t="str">
            <v xml:space="preserve">          </v>
          </cell>
          <cell r="X1874">
            <v>0</v>
          </cell>
          <cell r="Y1874">
            <v>502720</v>
          </cell>
          <cell r="Z1874">
            <v>42470</v>
          </cell>
          <cell r="AA1874">
            <v>6656</v>
          </cell>
          <cell r="AB1874" t="str">
            <v xml:space="preserve">rvolkman    </v>
          </cell>
          <cell r="AC1874" t="str">
            <v xml:space="preserve">ARSS15EPP1                                                                                                                          </v>
          </cell>
          <cell r="AD1874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4" t="str">
            <v xml:space="preserve"> </v>
          </cell>
          <cell r="AF1874" t="str">
            <v>NP5</v>
          </cell>
          <cell r="AG1874" t="str">
            <v xml:space="preserve">rjpitkin    </v>
          </cell>
          <cell r="AH1874">
            <v>4502281409</v>
          </cell>
          <cell r="AI1874">
            <v>10</v>
          </cell>
          <cell r="AJ1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4" t="str">
            <v xml:space="preserve">                  </v>
          </cell>
          <cell r="AL1874">
            <v>1000527524</v>
          </cell>
          <cell r="AM1874" t="str">
            <v>X</v>
          </cell>
          <cell r="AN1874" t="str">
            <v>X</v>
          </cell>
          <cell r="AR1874">
            <v>20211130</v>
          </cell>
        </row>
        <row r="1875">
          <cell r="E1875" t="str">
            <v>AVSF30DRDT</v>
          </cell>
          <cell r="F1875">
            <v>310</v>
          </cell>
          <cell r="G1875">
            <v>1000081891</v>
          </cell>
          <cell r="H1875" t="str">
            <v xml:space="preserve">          </v>
          </cell>
          <cell r="I1875" t="str">
            <v xml:space="preserve">          </v>
          </cell>
          <cell r="J1875" t="str">
            <v xml:space="preserve">          </v>
          </cell>
          <cell r="K1875">
            <v>7685545</v>
          </cell>
          <cell r="L1875">
            <v>72</v>
          </cell>
          <cell r="M1875" t="str">
            <v xml:space="preserve">EA </v>
          </cell>
          <cell r="N1875">
            <v>20211218</v>
          </cell>
          <cell r="O1875" t="str">
            <v>CNE2</v>
          </cell>
          <cell r="P1875" t="str">
            <v>EN03</v>
          </cell>
          <cell r="Q1875">
            <v>110.48</v>
          </cell>
          <cell r="R1875">
            <v>1</v>
          </cell>
          <cell r="S1875" t="str">
            <v xml:space="preserve"> </v>
          </cell>
          <cell r="T1875" t="str">
            <v xml:space="preserve">USD  </v>
          </cell>
          <cell r="U1875" t="str">
            <v>K</v>
          </cell>
          <cell r="V1875" t="str">
            <v xml:space="preserve"> </v>
          </cell>
          <cell r="W1875" t="str">
            <v xml:space="preserve">          </v>
          </cell>
          <cell r="X1875">
            <v>0</v>
          </cell>
          <cell r="Y1875">
            <v>502720</v>
          </cell>
          <cell r="Z1875">
            <v>42470</v>
          </cell>
          <cell r="AA1875">
            <v>6656</v>
          </cell>
          <cell r="AB1875" t="str">
            <v xml:space="preserve">ggaba       </v>
          </cell>
          <cell r="AC1875" t="str">
            <v xml:space="preserve">AVSF30DRDT                                                                                                                          </v>
          </cell>
          <cell r="AD1875" t="str">
            <v xml:space="preserve">AVSF30DRDT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5" t="str">
            <v xml:space="preserve"> </v>
          </cell>
          <cell r="AF1875" t="str">
            <v>NP5</v>
          </cell>
          <cell r="AG1875" t="str">
            <v xml:space="preserve">jscuende    </v>
          </cell>
          <cell r="AH1875">
            <v>4502282499</v>
          </cell>
          <cell r="AI1875">
            <v>10</v>
          </cell>
          <cell r="AJ1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5" t="str">
            <v xml:space="preserve">                  </v>
          </cell>
          <cell r="AL1875">
            <v>1000523037</v>
          </cell>
          <cell r="AM1875" t="str">
            <v>X</v>
          </cell>
          <cell r="AN1875" t="str">
            <v>X</v>
          </cell>
          <cell r="AR1875">
            <v>20211202</v>
          </cell>
        </row>
        <row r="1876">
          <cell r="E1876" t="str">
            <v>ARSF2BEPF</v>
          </cell>
          <cell r="F1876">
            <v>310</v>
          </cell>
          <cell r="G1876">
            <v>1000081891</v>
          </cell>
          <cell r="H1876" t="str">
            <v xml:space="preserve">          </v>
          </cell>
          <cell r="I1876" t="str">
            <v xml:space="preserve">          </v>
          </cell>
          <cell r="J1876" t="str">
            <v xml:space="preserve">          </v>
          </cell>
          <cell r="K1876">
            <v>7685545</v>
          </cell>
          <cell r="L1876">
            <v>8</v>
          </cell>
          <cell r="M1876" t="str">
            <v xml:space="preserve">EA </v>
          </cell>
          <cell r="N1876">
            <v>20211225</v>
          </cell>
          <cell r="O1876" t="str">
            <v>CNE2</v>
          </cell>
          <cell r="P1876" t="str">
            <v>EN03</v>
          </cell>
          <cell r="Q1876">
            <v>49.18</v>
          </cell>
          <cell r="R1876">
            <v>1</v>
          </cell>
          <cell r="S1876" t="str">
            <v xml:space="preserve"> </v>
          </cell>
          <cell r="T1876" t="str">
            <v xml:space="preserve">USD  </v>
          </cell>
          <cell r="U1876" t="str">
            <v>K</v>
          </cell>
          <cell r="V1876" t="str">
            <v xml:space="preserve"> </v>
          </cell>
          <cell r="W1876" t="str">
            <v xml:space="preserve">          </v>
          </cell>
          <cell r="X1876">
            <v>0</v>
          </cell>
          <cell r="Y1876">
            <v>502720</v>
          </cell>
          <cell r="Z1876">
            <v>42470</v>
          </cell>
          <cell r="AA1876">
            <v>6656</v>
          </cell>
          <cell r="AB1876" t="str">
            <v xml:space="preserve">rvolkman    </v>
          </cell>
          <cell r="AC1876" t="str">
            <v xml:space="preserve">ARSF2BEPF                                                                                                                           </v>
          </cell>
          <cell r="AD1876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6" t="str">
            <v xml:space="preserve"> </v>
          </cell>
          <cell r="AF1876" t="str">
            <v>NP5</v>
          </cell>
          <cell r="AG1876" t="str">
            <v xml:space="preserve">rjpitkin    </v>
          </cell>
          <cell r="AH1876">
            <v>4502282508</v>
          </cell>
          <cell r="AI1876">
            <v>10</v>
          </cell>
          <cell r="AJ1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6" t="str">
            <v xml:space="preserve">                  </v>
          </cell>
          <cell r="AL1876">
            <v>1000527522</v>
          </cell>
          <cell r="AM1876" t="str">
            <v>X</v>
          </cell>
          <cell r="AN1876" t="str">
            <v>X</v>
          </cell>
          <cell r="AR1876">
            <v>20211202</v>
          </cell>
        </row>
        <row r="1877">
          <cell r="E1877" t="str">
            <v>ARSF2BEPF</v>
          </cell>
          <cell r="F1877">
            <v>310</v>
          </cell>
          <cell r="G1877">
            <v>1000081891</v>
          </cell>
          <cell r="H1877" t="str">
            <v xml:space="preserve">          </v>
          </cell>
          <cell r="I1877" t="str">
            <v xml:space="preserve">          </v>
          </cell>
          <cell r="J1877" t="str">
            <v xml:space="preserve">          </v>
          </cell>
          <cell r="K1877">
            <v>7685545</v>
          </cell>
          <cell r="L1877">
            <v>8</v>
          </cell>
          <cell r="M1877" t="str">
            <v xml:space="preserve">EA </v>
          </cell>
          <cell r="N1877">
            <v>20211225</v>
          </cell>
          <cell r="O1877" t="str">
            <v>CNE2</v>
          </cell>
          <cell r="P1877" t="str">
            <v>EN03</v>
          </cell>
          <cell r="Q1877">
            <v>7.21</v>
          </cell>
          <cell r="R1877">
            <v>1</v>
          </cell>
          <cell r="S1877" t="str">
            <v xml:space="preserve"> </v>
          </cell>
          <cell r="T1877" t="str">
            <v xml:space="preserve">USD  </v>
          </cell>
          <cell r="U1877" t="str">
            <v>K</v>
          </cell>
          <cell r="V1877" t="str">
            <v xml:space="preserve"> </v>
          </cell>
          <cell r="W1877" t="str">
            <v xml:space="preserve">          </v>
          </cell>
          <cell r="X1877">
            <v>0</v>
          </cell>
          <cell r="Y1877">
            <v>502720</v>
          </cell>
          <cell r="Z1877">
            <v>42470</v>
          </cell>
          <cell r="AA1877">
            <v>6656</v>
          </cell>
          <cell r="AB1877" t="str">
            <v xml:space="preserve">rvolkman    </v>
          </cell>
          <cell r="AC1877" t="str">
            <v xml:space="preserve">ARSF2BEPF                                                                                                                           </v>
          </cell>
          <cell r="AD1877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7" t="str">
            <v xml:space="preserve"> </v>
          </cell>
          <cell r="AF1877" t="str">
            <v>NP5</v>
          </cell>
          <cell r="AG1877" t="str">
            <v xml:space="preserve">rjpitkin    </v>
          </cell>
          <cell r="AH1877">
            <v>4502282508</v>
          </cell>
          <cell r="AI1877">
            <v>20</v>
          </cell>
          <cell r="AJ1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7" t="str">
            <v xml:space="preserve">                  </v>
          </cell>
          <cell r="AL1877">
            <v>1000527522</v>
          </cell>
          <cell r="AM1877" t="str">
            <v>X</v>
          </cell>
          <cell r="AN1877" t="str">
            <v>X</v>
          </cell>
          <cell r="AR1877">
            <v>20211202</v>
          </cell>
        </row>
        <row r="1878">
          <cell r="E1878" t="str">
            <v>ARSE2BEPF</v>
          </cell>
          <cell r="F1878">
            <v>310</v>
          </cell>
          <cell r="G1878">
            <v>1000081891</v>
          </cell>
          <cell r="H1878" t="str">
            <v xml:space="preserve">          </v>
          </cell>
          <cell r="I1878" t="str">
            <v xml:space="preserve">          </v>
          </cell>
          <cell r="J1878" t="str">
            <v xml:space="preserve">          </v>
          </cell>
          <cell r="K1878">
            <v>7685545</v>
          </cell>
          <cell r="L1878">
            <v>8</v>
          </cell>
          <cell r="M1878" t="str">
            <v xml:space="preserve">EA </v>
          </cell>
          <cell r="N1878">
            <v>20211225</v>
          </cell>
          <cell r="O1878" t="str">
            <v>CNE2</v>
          </cell>
          <cell r="P1878" t="str">
            <v>EN03</v>
          </cell>
          <cell r="Q1878">
            <v>56.95</v>
          </cell>
          <cell r="R1878">
            <v>1</v>
          </cell>
          <cell r="S1878" t="str">
            <v xml:space="preserve"> </v>
          </cell>
          <cell r="T1878" t="str">
            <v xml:space="preserve">USD  </v>
          </cell>
          <cell r="U1878" t="str">
            <v>K</v>
          </cell>
          <cell r="V1878" t="str">
            <v xml:space="preserve"> </v>
          </cell>
          <cell r="W1878" t="str">
            <v xml:space="preserve">          </v>
          </cell>
          <cell r="X1878">
            <v>0</v>
          </cell>
          <cell r="Y1878">
            <v>502720</v>
          </cell>
          <cell r="Z1878">
            <v>42470</v>
          </cell>
          <cell r="AA1878">
            <v>6656</v>
          </cell>
          <cell r="AB1878" t="str">
            <v xml:space="preserve">rvolkman    </v>
          </cell>
          <cell r="AC1878" t="str">
            <v xml:space="preserve">ARSE2BEPF                                                                                                                           </v>
          </cell>
          <cell r="AD1878" t="str">
            <v xml:space="preserve">ARSE2BEPF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8" t="str">
            <v xml:space="preserve"> </v>
          </cell>
          <cell r="AF1878" t="str">
            <v>NP5</v>
          </cell>
          <cell r="AG1878" t="str">
            <v xml:space="preserve">rjpitkin    </v>
          </cell>
          <cell r="AH1878">
            <v>4502282509</v>
          </cell>
          <cell r="AI1878">
            <v>10</v>
          </cell>
          <cell r="AJ1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8" t="str">
            <v xml:space="preserve">                  </v>
          </cell>
          <cell r="AL1878">
            <v>1000527522</v>
          </cell>
          <cell r="AM1878" t="str">
            <v>X</v>
          </cell>
          <cell r="AN1878" t="str">
            <v>X</v>
          </cell>
          <cell r="AR1878">
            <v>20211202</v>
          </cell>
        </row>
        <row r="1879">
          <cell r="E1879" t="str">
            <v>BH4TAUTPTI_VAT</v>
          </cell>
          <cell r="F1879">
            <v>310</v>
          </cell>
          <cell r="G1879">
            <v>1000081891</v>
          </cell>
          <cell r="H1879" t="str">
            <v xml:space="preserve">          </v>
          </cell>
          <cell r="I1879" t="str">
            <v xml:space="preserve">          </v>
          </cell>
          <cell r="J1879" t="str">
            <v xml:space="preserve">          </v>
          </cell>
          <cell r="K1879">
            <v>7685545</v>
          </cell>
          <cell r="L1879">
            <v>100</v>
          </cell>
          <cell r="M1879" t="str">
            <v xml:space="preserve">EA </v>
          </cell>
          <cell r="N1879">
            <v>20211211</v>
          </cell>
          <cell r="O1879" t="str">
            <v>CNE2</v>
          </cell>
          <cell r="P1879" t="str">
            <v>EN03</v>
          </cell>
          <cell r="Q1879">
            <v>63.21</v>
          </cell>
          <cell r="R1879">
            <v>1</v>
          </cell>
          <cell r="S1879" t="str">
            <v xml:space="preserve"> </v>
          </cell>
          <cell r="T1879" t="str">
            <v xml:space="preserve">USD  </v>
          </cell>
          <cell r="U1879" t="str">
            <v>K</v>
          </cell>
          <cell r="V1879" t="str">
            <v xml:space="preserve"> </v>
          </cell>
          <cell r="W1879" t="str">
            <v xml:space="preserve">          </v>
          </cell>
          <cell r="X1879">
            <v>0</v>
          </cell>
          <cell r="Y1879">
            <v>502720</v>
          </cell>
          <cell r="Z1879">
            <v>42470</v>
          </cell>
          <cell r="AA1879">
            <v>6656</v>
          </cell>
          <cell r="AB1879" t="str">
            <v xml:space="preserve">hoangan     </v>
          </cell>
          <cell r="AC1879" t="str">
            <v xml:space="preserve">BH4TAUTPTI_VAT                                                                                                                      </v>
          </cell>
          <cell r="AD1879" t="str">
            <v xml:space="preserve">BH4TAUTPTI_VAT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9" t="str">
            <v xml:space="preserve"> </v>
          </cell>
          <cell r="AF1879" t="str">
            <v>NP5</v>
          </cell>
          <cell r="AG1879" t="str">
            <v xml:space="preserve">strivedi    </v>
          </cell>
          <cell r="AH1879">
            <v>4502282510</v>
          </cell>
          <cell r="AI1879">
            <v>10</v>
          </cell>
          <cell r="AJ1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9" t="str">
            <v xml:space="preserve">                  </v>
          </cell>
          <cell r="AL1879">
            <v>1000528865</v>
          </cell>
          <cell r="AM1879" t="str">
            <v>X</v>
          </cell>
          <cell r="AN1879" t="str">
            <v>X</v>
          </cell>
          <cell r="AR1879">
            <v>20211202</v>
          </cell>
        </row>
        <row r="1880">
          <cell r="E1880" t="str">
            <v>CDR4TBNUM2_VAT</v>
          </cell>
          <cell r="F1880">
            <v>310</v>
          </cell>
          <cell r="G1880">
            <v>1000081891</v>
          </cell>
          <cell r="H1880" t="str">
            <v xml:space="preserve">          </v>
          </cell>
          <cell r="I1880" t="str">
            <v xml:space="preserve">          </v>
          </cell>
          <cell r="J1880" t="str">
            <v xml:space="preserve">          </v>
          </cell>
          <cell r="K1880">
            <v>7685545</v>
          </cell>
          <cell r="L1880">
            <v>10</v>
          </cell>
          <cell r="M1880" t="str">
            <v xml:space="preserve">EA </v>
          </cell>
          <cell r="N1880">
            <v>20211211</v>
          </cell>
          <cell r="O1880" t="str">
            <v>CNE2</v>
          </cell>
          <cell r="P1880" t="str">
            <v>EN03</v>
          </cell>
          <cell r="Q1880">
            <v>32.380000000000003</v>
          </cell>
          <cell r="R1880">
            <v>1</v>
          </cell>
          <cell r="S1880" t="str">
            <v xml:space="preserve"> </v>
          </cell>
          <cell r="T1880" t="str">
            <v xml:space="preserve">USD  </v>
          </cell>
          <cell r="U1880" t="str">
            <v>K</v>
          </cell>
          <cell r="V1880" t="str">
            <v xml:space="preserve"> </v>
          </cell>
          <cell r="W1880" t="str">
            <v xml:space="preserve">          </v>
          </cell>
          <cell r="X1880">
            <v>0</v>
          </cell>
          <cell r="Y1880">
            <v>502720</v>
          </cell>
          <cell r="Z1880">
            <v>42470</v>
          </cell>
          <cell r="AA1880">
            <v>6656</v>
          </cell>
          <cell r="AB1880" t="str">
            <v xml:space="preserve">hoangan     </v>
          </cell>
          <cell r="AC1880" t="str">
            <v xml:space="preserve">CDR4TBNUM2_VAT                                                                                                                      </v>
          </cell>
          <cell r="AD1880" t="str">
            <v xml:space="preserve">CDR4TBNUM2_VAT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0" t="str">
            <v xml:space="preserve"> </v>
          </cell>
          <cell r="AF1880" t="str">
            <v>NP5</v>
          </cell>
          <cell r="AG1880" t="str">
            <v xml:space="preserve">jhudson     </v>
          </cell>
          <cell r="AH1880">
            <v>4502282511</v>
          </cell>
          <cell r="AI1880">
            <v>10</v>
          </cell>
          <cell r="AJ1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0" t="str">
            <v xml:space="preserve">                  </v>
          </cell>
          <cell r="AL1880">
            <v>1000529169</v>
          </cell>
          <cell r="AM1880" t="str">
            <v>X</v>
          </cell>
          <cell r="AN1880" t="str">
            <v>X</v>
          </cell>
          <cell r="AR1880">
            <v>20211202</v>
          </cell>
        </row>
        <row r="1881">
          <cell r="E1881" t="str">
            <v>CDR2ASCQAL</v>
          </cell>
          <cell r="F1881">
            <v>310</v>
          </cell>
          <cell r="G1881">
            <v>1000081891</v>
          </cell>
          <cell r="H1881" t="str">
            <v xml:space="preserve">          </v>
          </cell>
          <cell r="I1881" t="str">
            <v xml:space="preserve">          </v>
          </cell>
          <cell r="J1881" t="str">
            <v xml:space="preserve">          </v>
          </cell>
          <cell r="K1881">
            <v>7685545</v>
          </cell>
          <cell r="L1881">
            <v>36</v>
          </cell>
          <cell r="M1881" t="str">
            <v xml:space="preserve">EA </v>
          </cell>
          <cell r="N1881">
            <v>20220101</v>
          </cell>
          <cell r="O1881" t="str">
            <v>CNE2</v>
          </cell>
          <cell r="P1881" t="str">
            <v>EN03</v>
          </cell>
          <cell r="Q1881">
            <v>34.89</v>
          </cell>
          <cell r="R1881">
            <v>1</v>
          </cell>
          <cell r="S1881" t="str">
            <v xml:space="preserve"> </v>
          </cell>
          <cell r="T1881" t="str">
            <v xml:space="preserve">USD  </v>
          </cell>
          <cell r="U1881" t="str">
            <v>K</v>
          </cell>
          <cell r="V1881" t="str">
            <v xml:space="preserve"> </v>
          </cell>
          <cell r="W1881" t="str">
            <v xml:space="preserve">          </v>
          </cell>
          <cell r="X1881">
            <v>0</v>
          </cell>
          <cell r="Y1881">
            <v>502720</v>
          </cell>
          <cell r="Z1881">
            <v>42470</v>
          </cell>
          <cell r="AA1881">
            <v>6656</v>
          </cell>
          <cell r="AB1881" t="str">
            <v xml:space="preserve">hoangan     </v>
          </cell>
          <cell r="AC1881" t="str">
            <v xml:space="preserve">CDR2ASCQAL                                                                                                                          </v>
          </cell>
          <cell r="AD1881" t="str">
            <v xml:space="preserve">CDR2ASCQAL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1" t="str">
            <v xml:space="preserve"> </v>
          </cell>
          <cell r="AF1881" t="str">
            <v>NP5</v>
          </cell>
          <cell r="AG1881" t="str">
            <v xml:space="preserve">jhudson     </v>
          </cell>
          <cell r="AH1881">
            <v>4502282512</v>
          </cell>
          <cell r="AI1881">
            <v>10</v>
          </cell>
          <cell r="AJ1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1" t="str">
            <v xml:space="preserve">                  </v>
          </cell>
          <cell r="AL1881">
            <v>1000529169</v>
          </cell>
          <cell r="AM1881" t="str">
            <v>X</v>
          </cell>
          <cell r="AN1881" t="str">
            <v>X</v>
          </cell>
          <cell r="AR1881">
            <v>20211202</v>
          </cell>
        </row>
        <row r="1882">
          <cell r="E1882" t="str">
            <v>AVSF17R2</v>
          </cell>
          <cell r="F1882">
            <v>310</v>
          </cell>
          <cell r="G1882">
            <v>1000081891</v>
          </cell>
          <cell r="H1882" t="str">
            <v xml:space="preserve">          </v>
          </cell>
          <cell r="I1882" t="str">
            <v xml:space="preserve">          </v>
          </cell>
          <cell r="J1882" t="str">
            <v xml:space="preserve">          </v>
          </cell>
          <cell r="K1882">
            <v>7685545</v>
          </cell>
          <cell r="L1882">
            <v>44</v>
          </cell>
          <cell r="M1882" t="str">
            <v xml:space="preserve">EA </v>
          </cell>
          <cell r="N1882">
            <v>20211225</v>
          </cell>
          <cell r="O1882" t="str">
            <v>CNE2</v>
          </cell>
          <cell r="P1882" t="str">
            <v>EN03</v>
          </cell>
          <cell r="Q1882">
            <v>35.700000000000003</v>
          </cell>
          <cell r="R1882">
            <v>1</v>
          </cell>
          <cell r="S1882" t="str">
            <v xml:space="preserve"> </v>
          </cell>
          <cell r="T1882" t="str">
            <v xml:space="preserve">USD  </v>
          </cell>
          <cell r="U1882" t="str">
            <v>K</v>
          </cell>
          <cell r="V1882" t="str">
            <v xml:space="preserve"> </v>
          </cell>
          <cell r="W1882" t="str">
            <v xml:space="preserve">          </v>
          </cell>
          <cell r="X1882">
            <v>0</v>
          </cell>
          <cell r="Y1882">
            <v>502720</v>
          </cell>
          <cell r="Z1882">
            <v>42470</v>
          </cell>
          <cell r="AA1882">
            <v>6656</v>
          </cell>
          <cell r="AB1882" t="str">
            <v xml:space="preserve">ggaba       </v>
          </cell>
          <cell r="AC1882" t="str">
            <v xml:space="preserve">AVSF17R2                                                                                                                            </v>
          </cell>
          <cell r="AD1882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2" t="str">
            <v xml:space="preserve"> </v>
          </cell>
          <cell r="AF1882" t="str">
            <v>NP5</v>
          </cell>
          <cell r="AG1882" t="str">
            <v xml:space="preserve">jscuende    </v>
          </cell>
          <cell r="AH1882">
            <v>4502282500</v>
          </cell>
          <cell r="AI1882">
            <v>10</v>
          </cell>
          <cell r="AJ1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2" t="str">
            <v xml:space="preserve">                  </v>
          </cell>
          <cell r="AL1882">
            <v>1000523037</v>
          </cell>
          <cell r="AM1882" t="str">
            <v>X</v>
          </cell>
          <cell r="AN1882" t="str">
            <v>X</v>
          </cell>
          <cell r="AR1882">
            <v>20211202</v>
          </cell>
        </row>
        <row r="1883">
          <cell r="E1883" t="str">
            <v>AVSF17R2</v>
          </cell>
          <cell r="F1883">
            <v>310</v>
          </cell>
          <cell r="G1883">
            <v>1000081891</v>
          </cell>
          <cell r="H1883" t="str">
            <v xml:space="preserve">          </v>
          </cell>
          <cell r="I1883" t="str">
            <v xml:space="preserve">          </v>
          </cell>
          <cell r="J1883" t="str">
            <v xml:space="preserve">          </v>
          </cell>
          <cell r="K1883">
            <v>7685545</v>
          </cell>
          <cell r="L1883">
            <v>44</v>
          </cell>
          <cell r="M1883" t="str">
            <v xml:space="preserve">EA </v>
          </cell>
          <cell r="N1883">
            <v>20211225</v>
          </cell>
          <cell r="O1883" t="str">
            <v>CNE2</v>
          </cell>
          <cell r="P1883" t="str">
            <v>EN03</v>
          </cell>
          <cell r="Q1883">
            <v>5.41</v>
          </cell>
          <cell r="R1883">
            <v>1</v>
          </cell>
          <cell r="S1883" t="str">
            <v xml:space="preserve"> </v>
          </cell>
          <cell r="T1883" t="str">
            <v xml:space="preserve">USD  </v>
          </cell>
          <cell r="U1883" t="str">
            <v>K</v>
          </cell>
          <cell r="V1883" t="str">
            <v xml:space="preserve"> </v>
          </cell>
          <cell r="W1883" t="str">
            <v xml:space="preserve">          </v>
          </cell>
          <cell r="X1883">
            <v>0</v>
          </cell>
          <cell r="Y1883">
            <v>502720</v>
          </cell>
          <cell r="Z1883">
            <v>42470</v>
          </cell>
          <cell r="AA1883">
            <v>6656</v>
          </cell>
          <cell r="AB1883" t="str">
            <v xml:space="preserve">ggaba       </v>
          </cell>
          <cell r="AC1883" t="str">
            <v xml:space="preserve">AVSF17R2                                                                                                                            </v>
          </cell>
          <cell r="AD1883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3" t="str">
            <v xml:space="preserve"> </v>
          </cell>
          <cell r="AF1883" t="str">
            <v>NP5</v>
          </cell>
          <cell r="AG1883" t="str">
            <v xml:space="preserve">jscuende    </v>
          </cell>
          <cell r="AH1883">
            <v>4502282500</v>
          </cell>
          <cell r="AI1883">
            <v>20</v>
          </cell>
          <cell r="AJ1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3" t="str">
            <v xml:space="preserve">                  </v>
          </cell>
          <cell r="AL1883">
            <v>1000523037</v>
          </cell>
          <cell r="AM1883" t="str">
            <v>X</v>
          </cell>
          <cell r="AN1883" t="str">
            <v>X</v>
          </cell>
          <cell r="AR1883">
            <v>20211202</v>
          </cell>
        </row>
        <row r="1884">
          <cell r="E1884" t="str">
            <v>ARMS8LEN</v>
          </cell>
          <cell r="F1884">
            <v>310</v>
          </cell>
          <cell r="G1884">
            <v>1000081891</v>
          </cell>
          <cell r="H1884" t="str">
            <v xml:space="preserve">          </v>
          </cell>
          <cell r="I1884" t="str">
            <v xml:space="preserve">          </v>
          </cell>
          <cell r="J1884" t="str">
            <v xml:space="preserve">          </v>
          </cell>
          <cell r="K1884">
            <v>7685545</v>
          </cell>
          <cell r="L1884">
            <v>33</v>
          </cell>
          <cell r="M1884" t="str">
            <v xml:space="preserve">EA </v>
          </cell>
          <cell r="N1884">
            <v>20211218</v>
          </cell>
          <cell r="O1884" t="str">
            <v>CNE2</v>
          </cell>
          <cell r="P1884" t="str">
            <v>EN03</v>
          </cell>
          <cell r="Q1884">
            <v>6.11</v>
          </cell>
          <cell r="R1884">
            <v>1</v>
          </cell>
          <cell r="S1884" t="str">
            <v xml:space="preserve"> </v>
          </cell>
          <cell r="T1884" t="str">
            <v xml:space="preserve">USD  </v>
          </cell>
          <cell r="U1884" t="str">
            <v>K</v>
          </cell>
          <cell r="V1884" t="str">
            <v xml:space="preserve"> </v>
          </cell>
          <cell r="W1884" t="str">
            <v xml:space="preserve">          </v>
          </cell>
          <cell r="X1884">
            <v>0</v>
          </cell>
          <cell r="Y1884">
            <v>502720</v>
          </cell>
          <cell r="Z1884">
            <v>42470</v>
          </cell>
          <cell r="AA1884">
            <v>6656</v>
          </cell>
          <cell r="AB1884" t="str">
            <v xml:space="preserve">rvolkman    </v>
          </cell>
          <cell r="AC1884" t="str">
            <v xml:space="preserve">ARMS8LEN                                                                                                                            </v>
          </cell>
          <cell r="AD1884" t="str">
            <v xml:space="preserve">ARMS8LEN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4" t="str">
            <v xml:space="preserve"> </v>
          </cell>
          <cell r="AF1884" t="str">
            <v>NP5</v>
          </cell>
          <cell r="AG1884" t="str">
            <v xml:space="preserve">rjpitkin    </v>
          </cell>
          <cell r="AH1884">
            <v>4502282501</v>
          </cell>
          <cell r="AI1884">
            <v>10</v>
          </cell>
          <cell r="AJ1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4" t="str">
            <v xml:space="preserve">                  </v>
          </cell>
          <cell r="AL1884">
            <v>1000527524</v>
          </cell>
          <cell r="AM1884" t="str">
            <v>X</v>
          </cell>
          <cell r="AN1884" t="str">
            <v>X</v>
          </cell>
          <cell r="AR1884">
            <v>20211202</v>
          </cell>
        </row>
        <row r="1885">
          <cell r="E1885" t="str">
            <v>ARMS4LEN</v>
          </cell>
          <cell r="F1885">
            <v>310</v>
          </cell>
          <cell r="G1885">
            <v>1000081891</v>
          </cell>
          <cell r="H1885" t="str">
            <v xml:space="preserve">          </v>
          </cell>
          <cell r="I1885" t="str">
            <v xml:space="preserve">          </v>
          </cell>
          <cell r="J1885" t="str">
            <v xml:space="preserve">          </v>
          </cell>
          <cell r="K1885">
            <v>7685545</v>
          </cell>
          <cell r="L1885">
            <v>44</v>
          </cell>
          <cell r="M1885" t="str">
            <v xml:space="preserve">EA </v>
          </cell>
          <cell r="N1885">
            <v>20211218</v>
          </cell>
          <cell r="O1885" t="str">
            <v>CNE2</v>
          </cell>
          <cell r="P1885" t="str">
            <v>EN03</v>
          </cell>
          <cell r="Q1885">
            <v>6.11</v>
          </cell>
          <cell r="R1885">
            <v>1</v>
          </cell>
          <cell r="S1885" t="str">
            <v xml:space="preserve"> </v>
          </cell>
          <cell r="T1885" t="str">
            <v xml:space="preserve">USD  </v>
          </cell>
          <cell r="U1885" t="str">
            <v>K</v>
          </cell>
          <cell r="V1885" t="str">
            <v xml:space="preserve"> </v>
          </cell>
          <cell r="W1885" t="str">
            <v xml:space="preserve">          </v>
          </cell>
          <cell r="X1885">
            <v>0</v>
          </cell>
          <cell r="Y1885">
            <v>502720</v>
          </cell>
          <cell r="Z1885">
            <v>42470</v>
          </cell>
          <cell r="AA1885">
            <v>6656</v>
          </cell>
          <cell r="AB1885" t="str">
            <v xml:space="preserve">rvolkman    </v>
          </cell>
          <cell r="AC1885" t="str">
            <v xml:space="preserve">ARMS4LEN                                                                                                                            </v>
          </cell>
          <cell r="AD1885" t="str">
            <v xml:space="preserve">ARMS4LEN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5" t="str">
            <v xml:space="preserve"> </v>
          </cell>
          <cell r="AF1885" t="str">
            <v>NP5</v>
          </cell>
          <cell r="AG1885" t="str">
            <v xml:space="preserve">rjpitkin    </v>
          </cell>
          <cell r="AH1885">
            <v>4502282502</v>
          </cell>
          <cell r="AI1885">
            <v>10</v>
          </cell>
          <cell r="AJ1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5" t="str">
            <v xml:space="preserve">                  </v>
          </cell>
          <cell r="AL1885">
            <v>1000527524</v>
          </cell>
          <cell r="AM1885" t="str">
            <v>X</v>
          </cell>
          <cell r="AN1885" t="str">
            <v>X</v>
          </cell>
          <cell r="AR1885">
            <v>20211202</v>
          </cell>
        </row>
        <row r="1886">
          <cell r="E1886" t="str">
            <v>ARSS8CEPF2</v>
          </cell>
          <cell r="F1886">
            <v>310</v>
          </cell>
          <cell r="G1886">
            <v>1000081891</v>
          </cell>
          <cell r="H1886" t="str">
            <v xml:space="preserve">          </v>
          </cell>
          <cell r="I1886" t="str">
            <v xml:space="preserve">          </v>
          </cell>
          <cell r="J1886" t="str">
            <v xml:space="preserve">          </v>
          </cell>
          <cell r="K1886">
            <v>7685545</v>
          </cell>
          <cell r="L1886">
            <v>68</v>
          </cell>
          <cell r="M1886" t="str">
            <v xml:space="preserve">EA </v>
          </cell>
          <cell r="N1886">
            <v>20211211</v>
          </cell>
          <cell r="O1886" t="str">
            <v>CNE2</v>
          </cell>
          <cell r="P1886" t="str">
            <v>EN03</v>
          </cell>
          <cell r="Q1886">
            <v>37.85</v>
          </cell>
          <cell r="R1886">
            <v>1</v>
          </cell>
          <cell r="S1886" t="str">
            <v xml:space="preserve"> </v>
          </cell>
          <cell r="T1886" t="str">
            <v xml:space="preserve">USD  </v>
          </cell>
          <cell r="U1886" t="str">
            <v>K</v>
          </cell>
          <cell r="V1886" t="str">
            <v xml:space="preserve"> </v>
          </cell>
          <cell r="W1886" t="str">
            <v xml:space="preserve">          </v>
          </cell>
          <cell r="X1886">
            <v>0</v>
          </cell>
          <cell r="Y1886">
            <v>502720</v>
          </cell>
          <cell r="Z1886">
            <v>42470</v>
          </cell>
          <cell r="AA1886">
            <v>6656</v>
          </cell>
          <cell r="AB1886" t="str">
            <v xml:space="preserve">rvolkman    </v>
          </cell>
          <cell r="AC1886" t="str">
            <v xml:space="preserve">ARSS8CEPF2                                                                                                                          </v>
          </cell>
          <cell r="AD1886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6" t="str">
            <v xml:space="preserve"> </v>
          </cell>
          <cell r="AF1886" t="str">
            <v>NP5</v>
          </cell>
          <cell r="AG1886" t="str">
            <v xml:space="preserve">rjpitkin    </v>
          </cell>
          <cell r="AH1886">
            <v>4502282503</v>
          </cell>
          <cell r="AI1886">
            <v>10</v>
          </cell>
          <cell r="AJ1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6" t="str">
            <v xml:space="preserve">                  </v>
          </cell>
          <cell r="AL1886">
            <v>1000527524</v>
          </cell>
          <cell r="AM1886" t="str">
            <v>X</v>
          </cell>
          <cell r="AN1886" t="str">
            <v>X</v>
          </cell>
          <cell r="AR1886">
            <v>20211202</v>
          </cell>
        </row>
        <row r="1887">
          <cell r="E1887" t="str">
            <v>ARSS8CEPF2</v>
          </cell>
          <cell r="F1887">
            <v>310</v>
          </cell>
          <cell r="G1887">
            <v>1000081891</v>
          </cell>
          <cell r="H1887" t="str">
            <v xml:space="preserve">          </v>
          </cell>
          <cell r="I1887" t="str">
            <v xml:space="preserve">          </v>
          </cell>
          <cell r="J1887" t="str">
            <v xml:space="preserve">          </v>
          </cell>
          <cell r="K1887">
            <v>7685545</v>
          </cell>
          <cell r="L1887">
            <v>68</v>
          </cell>
          <cell r="M1887" t="str">
            <v xml:space="preserve">EA </v>
          </cell>
          <cell r="N1887">
            <v>20211211</v>
          </cell>
          <cell r="O1887" t="str">
            <v>CNE2</v>
          </cell>
          <cell r="P1887" t="str">
            <v>EN03</v>
          </cell>
          <cell r="Q1887">
            <v>6.11</v>
          </cell>
          <cell r="R1887">
            <v>1</v>
          </cell>
          <cell r="S1887" t="str">
            <v xml:space="preserve"> </v>
          </cell>
          <cell r="T1887" t="str">
            <v xml:space="preserve">USD  </v>
          </cell>
          <cell r="U1887" t="str">
            <v>K</v>
          </cell>
          <cell r="V1887" t="str">
            <v xml:space="preserve"> </v>
          </cell>
          <cell r="W1887" t="str">
            <v xml:space="preserve">          </v>
          </cell>
          <cell r="X1887">
            <v>0</v>
          </cell>
          <cell r="Y1887">
            <v>502720</v>
          </cell>
          <cell r="Z1887">
            <v>42470</v>
          </cell>
          <cell r="AA1887">
            <v>6656</v>
          </cell>
          <cell r="AB1887" t="str">
            <v xml:space="preserve">rvolkman    </v>
          </cell>
          <cell r="AC1887" t="str">
            <v xml:space="preserve">ARSS8CEPF2                                                                                                                          </v>
          </cell>
          <cell r="AD1887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7" t="str">
            <v xml:space="preserve"> </v>
          </cell>
          <cell r="AF1887" t="str">
            <v>NP5</v>
          </cell>
          <cell r="AG1887" t="str">
            <v xml:space="preserve">rjpitkin    </v>
          </cell>
          <cell r="AH1887">
            <v>4502282503</v>
          </cell>
          <cell r="AI1887">
            <v>20</v>
          </cell>
          <cell r="AJ1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7" t="str">
            <v xml:space="preserve">                  </v>
          </cell>
          <cell r="AL1887">
            <v>1000527524</v>
          </cell>
          <cell r="AM1887" t="str">
            <v>X</v>
          </cell>
          <cell r="AN1887" t="str">
            <v>X</v>
          </cell>
          <cell r="AR1887">
            <v>20211202</v>
          </cell>
        </row>
        <row r="1888">
          <cell r="E1888" t="str">
            <v>ARSS4CEPF2</v>
          </cell>
          <cell r="F1888">
            <v>310</v>
          </cell>
          <cell r="G1888">
            <v>1000081891</v>
          </cell>
          <cell r="H1888" t="str">
            <v xml:space="preserve">          </v>
          </cell>
          <cell r="I1888" t="str">
            <v xml:space="preserve">          </v>
          </cell>
          <cell r="J1888" t="str">
            <v xml:space="preserve">          </v>
          </cell>
          <cell r="K1888">
            <v>7685545</v>
          </cell>
          <cell r="L1888">
            <v>268</v>
          </cell>
          <cell r="M1888" t="str">
            <v xml:space="preserve">EA </v>
          </cell>
          <cell r="N1888">
            <v>20211211</v>
          </cell>
          <cell r="O1888" t="str">
            <v>CNE2</v>
          </cell>
          <cell r="P1888" t="str">
            <v>EN03</v>
          </cell>
          <cell r="Q1888">
            <v>37.630000000000003</v>
          </cell>
          <cell r="R1888">
            <v>1</v>
          </cell>
          <cell r="S1888" t="str">
            <v xml:space="preserve"> </v>
          </cell>
          <cell r="T1888" t="str">
            <v xml:space="preserve">USD  </v>
          </cell>
          <cell r="U1888" t="str">
            <v>K</v>
          </cell>
          <cell r="V1888" t="str">
            <v xml:space="preserve"> </v>
          </cell>
          <cell r="W1888" t="str">
            <v xml:space="preserve">          </v>
          </cell>
          <cell r="X1888">
            <v>0</v>
          </cell>
          <cell r="Y1888">
            <v>502720</v>
          </cell>
          <cell r="Z1888">
            <v>42470</v>
          </cell>
          <cell r="AA1888">
            <v>6656</v>
          </cell>
          <cell r="AB1888" t="str">
            <v xml:space="preserve">rvolkman    </v>
          </cell>
          <cell r="AC1888" t="str">
            <v xml:space="preserve">ARSS4CEPF2                                                                                                                          </v>
          </cell>
          <cell r="AD1888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8" t="str">
            <v xml:space="preserve"> </v>
          </cell>
          <cell r="AF1888" t="str">
            <v>NP5</v>
          </cell>
          <cell r="AG1888" t="str">
            <v xml:space="preserve">rjpitkin    </v>
          </cell>
          <cell r="AH1888">
            <v>4502282504</v>
          </cell>
          <cell r="AI1888">
            <v>10</v>
          </cell>
          <cell r="AJ1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8" t="str">
            <v xml:space="preserve">                  </v>
          </cell>
          <cell r="AL1888">
            <v>1000527524</v>
          </cell>
          <cell r="AM1888" t="str">
            <v>X</v>
          </cell>
          <cell r="AN1888" t="str">
            <v>X</v>
          </cell>
          <cell r="AR1888">
            <v>20211202</v>
          </cell>
        </row>
        <row r="1889">
          <cell r="E1889" t="str">
            <v>ARSS4CEPF2</v>
          </cell>
          <cell r="F1889">
            <v>310</v>
          </cell>
          <cell r="G1889">
            <v>1000081891</v>
          </cell>
          <cell r="H1889" t="str">
            <v xml:space="preserve">          </v>
          </cell>
          <cell r="I1889" t="str">
            <v xml:space="preserve">          </v>
          </cell>
          <cell r="J1889" t="str">
            <v xml:space="preserve">          </v>
          </cell>
          <cell r="K1889">
            <v>7685545</v>
          </cell>
          <cell r="L1889">
            <v>268</v>
          </cell>
          <cell r="M1889" t="str">
            <v xml:space="preserve">EA </v>
          </cell>
          <cell r="N1889">
            <v>20211211</v>
          </cell>
          <cell r="O1889" t="str">
            <v>CNE2</v>
          </cell>
          <cell r="P1889" t="str">
            <v>EN03</v>
          </cell>
          <cell r="Q1889">
            <v>6.11</v>
          </cell>
          <cell r="R1889">
            <v>1</v>
          </cell>
          <cell r="S1889" t="str">
            <v xml:space="preserve"> </v>
          </cell>
          <cell r="T1889" t="str">
            <v xml:space="preserve">USD  </v>
          </cell>
          <cell r="U1889" t="str">
            <v>K</v>
          </cell>
          <cell r="V1889" t="str">
            <v xml:space="preserve"> </v>
          </cell>
          <cell r="W1889" t="str">
            <v xml:space="preserve">          </v>
          </cell>
          <cell r="X1889">
            <v>0</v>
          </cell>
          <cell r="Y1889">
            <v>502720</v>
          </cell>
          <cell r="Z1889">
            <v>42470</v>
          </cell>
          <cell r="AA1889">
            <v>6656</v>
          </cell>
          <cell r="AB1889" t="str">
            <v xml:space="preserve">rvolkman    </v>
          </cell>
          <cell r="AC1889" t="str">
            <v xml:space="preserve">ARSS4CEPF2                                                                                                                          </v>
          </cell>
          <cell r="AD1889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9" t="str">
            <v xml:space="preserve"> </v>
          </cell>
          <cell r="AF1889" t="str">
            <v>NP5</v>
          </cell>
          <cell r="AG1889" t="str">
            <v xml:space="preserve">rjpitkin    </v>
          </cell>
          <cell r="AH1889">
            <v>4502282504</v>
          </cell>
          <cell r="AI1889">
            <v>20</v>
          </cell>
          <cell r="AJ1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9" t="str">
            <v xml:space="preserve">                  </v>
          </cell>
          <cell r="AL1889">
            <v>1000527524</v>
          </cell>
          <cell r="AM1889" t="str">
            <v>X</v>
          </cell>
          <cell r="AN1889" t="str">
            <v>X</v>
          </cell>
          <cell r="AR1889">
            <v>20211202</v>
          </cell>
        </row>
        <row r="1890">
          <cell r="E1890" t="str">
            <v>AE1DEBPES0</v>
          </cell>
          <cell r="F1890">
            <v>310</v>
          </cell>
          <cell r="G1890">
            <v>1000081891</v>
          </cell>
          <cell r="H1890" t="str">
            <v xml:space="preserve">          </v>
          </cell>
          <cell r="I1890" t="str">
            <v xml:space="preserve">          </v>
          </cell>
          <cell r="J1890" t="str">
            <v xml:space="preserve">          </v>
          </cell>
          <cell r="K1890">
            <v>7685545</v>
          </cell>
          <cell r="L1890">
            <v>16</v>
          </cell>
          <cell r="M1890" t="str">
            <v xml:space="preserve">EA </v>
          </cell>
          <cell r="N1890">
            <v>20211211</v>
          </cell>
          <cell r="O1890" t="str">
            <v>CNE2</v>
          </cell>
          <cell r="P1890" t="str">
            <v>EN03</v>
          </cell>
          <cell r="Q1890">
            <v>27.37</v>
          </cell>
          <cell r="R1890">
            <v>1</v>
          </cell>
          <cell r="S1890" t="str">
            <v xml:space="preserve"> </v>
          </cell>
          <cell r="T1890" t="str">
            <v xml:space="preserve">USD  </v>
          </cell>
          <cell r="U1890" t="str">
            <v>K</v>
          </cell>
          <cell r="V1890" t="str">
            <v xml:space="preserve"> </v>
          </cell>
          <cell r="W1890" t="str">
            <v xml:space="preserve">          </v>
          </cell>
          <cell r="X1890">
            <v>0</v>
          </cell>
          <cell r="Y1890">
            <v>502720</v>
          </cell>
          <cell r="Z1890">
            <v>42470</v>
          </cell>
          <cell r="AA1890">
            <v>6656</v>
          </cell>
          <cell r="AB1890" t="str">
            <v xml:space="preserve">rvolkman    </v>
          </cell>
          <cell r="AC1890" t="str">
            <v xml:space="preserve">AE1DEBPES0                                                                                                                          </v>
          </cell>
          <cell r="AD1890" t="str">
            <v xml:space="preserve">AE1DEBPES0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0" t="str">
            <v xml:space="preserve"> </v>
          </cell>
          <cell r="AF1890" t="str">
            <v>NP5</v>
          </cell>
          <cell r="AG1890" t="str">
            <v xml:space="preserve">rjpitkin    </v>
          </cell>
          <cell r="AH1890">
            <v>4502282505</v>
          </cell>
          <cell r="AI1890">
            <v>10</v>
          </cell>
          <cell r="AJ1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0" t="str">
            <v xml:space="preserve">                  </v>
          </cell>
          <cell r="AL1890">
            <v>1000527524</v>
          </cell>
          <cell r="AM1890" t="str">
            <v>X</v>
          </cell>
          <cell r="AN1890" t="str">
            <v>X</v>
          </cell>
          <cell r="AR1890">
            <v>20211202</v>
          </cell>
        </row>
        <row r="1891">
          <cell r="E1891" t="str">
            <v>ARSS15ESF</v>
          </cell>
          <cell r="F1891">
            <v>310</v>
          </cell>
          <cell r="G1891">
            <v>1000081891</v>
          </cell>
          <cell r="H1891" t="str">
            <v xml:space="preserve">          </v>
          </cell>
          <cell r="I1891" t="str">
            <v xml:space="preserve">          </v>
          </cell>
          <cell r="J1891" t="str">
            <v xml:space="preserve">          </v>
          </cell>
          <cell r="K1891">
            <v>7685545</v>
          </cell>
          <cell r="L1891">
            <v>391</v>
          </cell>
          <cell r="M1891" t="str">
            <v xml:space="preserve">EA </v>
          </cell>
          <cell r="N1891">
            <v>20211218</v>
          </cell>
          <cell r="O1891" t="str">
            <v>CNE2</v>
          </cell>
          <cell r="P1891" t="str">
            <v>EN03</v>
          </cell>
          <cell r="Q1891">
            <v>86.09</v>
          </cell>
          <cell r="R1891">
            <v>1</v>
          </cell>
          <cell r="S1891" t="str">
            <v xml:space="preserve"> </v>
          </cell>
          <cell r="T1891" t="str">
            <v xml:space="preserve">USD  </v>
          </cell>
          <cell r="U1891" t="str">
            <v>K</v>
          </cell>
          <cell r="V1891" t="str">
            <v xml:space="preserve"> </v>
          </cell>
          <cell r="W1891" t="str">
            <v xml:space="preserve">          </v>
          </cell>
          <cell r="X1891">
            <v>0</v>
          </cell>
          <cell r="Y1891">
            <v>502720</v>
          </cell>
          <cell r="Z1891">
            <v>42470</v>
          </cell>
          <cell r="AA1891">
            <v>6656</v>
          </cell>
          <cell r="AB1891" t="str">
            <v xml:space="preserve">rvolkman    </v>
          </cell>
          <cell r="AC1891" t="str">
            <v xml:space="preserve">ARSS15ESF                                                                                                                           </v>
          </cell>
          <cell r="AD1891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1" t="str">
            <v xml:space="preserve"> </v>
          </cell>
          <cell r="AF1891" t="str">
            <v>NP5</v>
          </cell>
          <cell r="AG1891" t="str">
            <v xml:space="preserve">rjpitkin    </v>
          </cell>
          <cell r="AH1891">
            <v>4502282506</v>
          </cell>
          <cell r="AI1891">
            <v>10</v>
          </cell>
          <cell r="AJ1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1" t="str">
            <v xml:space="preserve">                  </v>
          </cell>
          <cell r="AL1891">
            <v>1000527524</v>
          </cell>
          <cell r="AM1891" t="str">
            <v>X</v>
          </cell>
          <cell r="AN1891" t="str">
            <v>X</v>
          </cell>
          <cell r="AR1891">
            <v>20211202</v>
          </cell>
        </row>
        <row r="1892">
          <cell r="E1892" t="str">
            <v>ARSS15ESF</v>
          </cell>
          <cell r="F1892">
            <v>310</v>
          </cell>
          <cell r="G1892">
            <v>1000081891</v>
          </cell>
          <cell r="H1892" t="str">
            <v xml:space="preserve">          </v>
          </cell>
          <cell r="I1892" t="str">
            <v xml:space="preserve">          </v>
          </cell>
          <cell r="J1892" t="str">
            <v xml:space="preserve">          </v>
          </cell>
          <cell r="K1892">
            <v>7685545</v>
          </cell>
          <cell r="L1892">
            <v>391</v>
          </cell>
          <cell r="M1892" t="str">
            <v xml:space="preserve">EA </v>
          </cell>
          <cell r="N1892">
            <v>20211218</v>
          </cell>
          <cell r="O1892" t="str">
            <v>CNE2</v>
          </cell>
          <cell r="P1892" t="str">
            <v>EN03</v>
          </cell>
          <cell r="Q1892">
            <v>7.13</v>
          </cell>
          <cell r="R1892">
            <v>1</v>
          </cell>
          <cell r="S1892" t="str">
            <v xml:space="preserve"> </v>
          </cell>
          <cell r="T1892" t="str">
            <v xml:space="preserve">USD  </v>
          </cell>
          <cell r="U1892" t="str">
            <v>K</v>
          </cell>
          <cell r="V1892" t="str">
            <v xml:space="preserve"> </v>
          </cell>
          <cell r="W1892" t="str">
            <v xml:space="preserve">          </v>
          </cell>
          <cell r="X1892">
            <v>0</v>
          </cell>
          <cell r="Y1892">
            <v>502720</v>
          </cell>
          <cell r="Z1892">
            <v>42470</v>
          </cell>
          <cell r="AA1892">
            <v>6656</v>
          </cell>
          <cell r="AB1892" t="str">
            <v xml:space="preserve">rvolkman    </v>
          </cell>
          <cell r="AC1892" t="str">
            <v xml:space="preserve">ARSS15ESF                                                                                                                           </v>
          </cell>
          <cell r="AD1892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2" t="str">
            <v xml:space="preserve"> </v>
          </cell>
          <cell r="AF1892" t="str">
            <v>NP5</v>
          </cell>
          <cell r="AG1892" t="str">
            <v xml:space="preserve">rjpitkin    </v>
          </cell>
          <cell r="AH1892">
            <v>4502282506</v>
          </cell>
          <cell r="AI1892">
            <v>20</v>
          </cell>
          <cell r="AJ1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2" t="str">
            <v xml:space="preserve">                  </v>
          </cell>
          <cell r="AL1892">
            <v>1000527524</v>
          </cell>
          <cell r="AM1892" t="str">
            <v>X</v>
          </cell>
          <cell r="AN1892" t="str">
            <v>X</v>
          </cell>
          <cell r="AR1892">
            <v>20211202</v>
          </cell>
        </row>
        <row r="1893">
          <cell r="E1893" t="str">
            <v>AR1DEBTLCG</v>
          </cell>
          <cell r="F1893">
            <v>310</v>
          </cell>
          <cell r="G1893">
            <v>1000081891</v>
          </cell>
          <cell r="H1893" t="str">
            <v xml:space="preserve">          </v>
          </cell>
          <cell r="I1893" t="str">
            <v xml:space="preserve">          </v>
          </cell>
          <cell r="J1893" t="str">
            <v xml:space="preserve">          </v>
          </cell>
          <cell r="K1893">
            <v>7685545</v>
          </cell>
          <cell r="L1893">
            <v>96</v>
          </cell>
          <cell r="M1893" t="str">
            <v xml:space="preserve">EA </v>
          </cell>
          <cell r="N1893">
            <v>20211218</v>
          </cell>
          <cell r="O1893" t="str">
            <v>CNE2</v>
          </cell>
          <cell r="P1893" t="str">
            <v>EN03</v>
          </cell>
          <cell r="Q1893">
            <v>27.37</v>
          </cell>
          <cell r="R1893">
            <v>1</v>
          </cell>
          <cell r="S1893" t="str">
            <v xml:space="preserve"> </v>
          </cell>
          <cell r="T1893" t="str">
            <v xml:space="preserve">USD  </v>
          </cell>
          <cell r="U1893" t="str">
            <v>K</v>
          </cell>
          <cell r="V1893" t="str">
            <v xml:space="preserve"> </v>
          </cell>
          <cell r="W1893" t="str">
            <v xml:space="preserve">          </v>
          </cell>
          <cell r="X1893">
            <v>0</v>
          </cell>
          <cell r="Y1893">
            <v>502720</v>
          </cell>
          <cell r="Z1893">
            <v>42470</v>
          </cell>
          <cell r="AA1893">
            <v>6656</v>
          </cell>
          <cell r="AB1893" t="str">
            <v xml:space="preserve">rvolkman    </v>
          </cell>
          <cell r="AC1893" t="str">
            <v xml:space="preserve">AR1DEBTLCG                                                                                                                          </v>
          </cell>
          <cell r="AD1893" t="str">
            <v xml:space="preserve">AR1DEBTLCG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3" t="str">
            <v xml:space="preserve"> </v>
          </cell>
          <cell r="AF1893" t="str">
            <v>NP5</v>
          </cell>
          <cell r="AG1893" t="str">
            <v xml:space="preserve">rjpitkin    </v>
          </cell>
          <cell r="AH1893">
            <v>4502282507</v>
          </cell>
          <cell r="AI1893">
            <v>10</v>
          </cell>
          <cell r="AJ1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3" t="str">
            <v xml:space="preserve">                  </v>
          </cell>
          <cell r="AL1893">
            <v>1000527524</v>
          </cell>
          <cell r="AM1893" t="str">
            <v>X</v>
          </cell>
          <cell r="AN1893" t="str">
            <v>X</v>
          </cell>
          <cell r="AR1893">
            <v>20211202</v>
          </cell>
        </row>
        <row r="1894">
          <cell r="E1894" t="str">
            <v>AP3S4ESPFP</v>
          </cell>
          <cell r="F1894">
            <v>310</v>
          </cell>
          <cell r="G1894">
            <v>1000081891</v>
          </cell>
          <cell r="H1894" t="str">
            <v xml:space="preserve">          </v>
          </cell>
          <cell r="I1894" t="str">
            <v xml:space="preserve">          </v>
          </cell>
          <cell r="J1894" t="str">
            <v xml:space="preserve">          </v>
          </cell>
          <cell r="K1894">
            <v>7685545</v>
          </cell>
          <cell r="L1894">
            <v>12</v>
          </cell>
          <cell r="M1894" t="str">
            <v xml:space="preserve">EA </v>
          </cell>
          <cell r="N1894">
            <v>20211023</v>
          </cell>
          <cell r="O1894" t="str">
            <v>CNE2</v>
          </cell>
          <cell r="P1894" t="str">
            <v>EN03</v>
          </cell>
          <cell r="Q1894">
            <v>3.97</v>
          </cell>
          <cell r="R1894">
            <v>1</v>
          </cell>
          <cell r="S1894" t="str">
            <v xml:space="preserve"> </v>
          </cell>
          <cell r="T1894" t="str">
            <v xml:space="preserve">USD  </v>
          </cell>
          <cell r="U1894" t="str">
            <v>K</v>
          </cell>
          <cell r="V1894" t="str">
            <v xml:space="preserve"> </v>
          </cell>
          <cell r="W1894" t="str">
            <v xml:space="preserve">          </v>
          </cell>
          <cell r="X1894">
            <v>0</v>
          </cell>
          <cell r="Y1894">
            <v>502720</v>
          </cell>
          <cell r="Z1894">
            <v>42470</v>
          </cell>
          <cell r="AA1894">
            <v>6656</v>
          </cell>
          <cell r="AB1894" t="str">
            <v xml:space="preserve">kbrezens    </v>
          </cell>
          <cell r="AC1894" t="str">
            <v xml:space="preserve">AP3S4ESPFP                                                                                                                          </v>
          </cell>
          <cell r="AD1894" t="str">
            <v xml:space="preserve">AP3S4ESPFP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4" t="str">
            <v xml:space="preserve"> </v>
          </cell>
          <cell r="AF1894" t="str">
            <v>NP5</v>
          </cell>
          <cell r="AG1894" t="str">
            <v xml:space="preserve">mjamies     </v>
          </cell>
          <cell r="AH1894">
            <v>4502283557</v>
          </cell>
          <cell r="AI1894">
            <v>10</v>
          </cell>
          <cell r="AJ1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4" t="str">
            <v xml:space="preserve">                  </v>
          </cell>
          <cell r="AL1894">
            <v>1000530820</v>
          </cell>
          <cell r="AM1894" t="str">
            <v>X</v>
          </cell>
          <cell r="AN1894" t="str">
            <v>X</v>
          </cell>
          <cell r="AR1894">
            <v>20211206</v>
          </cell>
        </row>
        <row r="1895">
          <cell r="E1895" t="str">
            <v>AP3S2ESSFP</v>
          </cell>
          <cell r="F1895">
            <v>310</v>
          </cell>
          <cell r="G1895">
            <v>1000081891</v>
          </cell>
          <cell r="H1895" t="str">
            <v xml:space="preserve">          </v>
          </cell>
          <cell r="I1895" t="str">
            <v xml:space="preserve">          </v>
          </cell>
          <cell r="J1895" t="str">
            <v xml:space="preserve">          </v>
          </cell>
          <cell r="K1895">
            <v>7685545</v>
          </cell>
          <cell r="L1895">
            <v>12</v>
          </cell>
          <cell r="M1895" t="str">
            <v xml:space="preserve">EA </v>
          </cell>
          <cell r="N1895">
            <v>20211023</v>
          </cell>
          <cell r="O1895" t="str">
            <v>CNE2</v>
          </cell>
          <cell r="P1895" t="str">
            <v>EN03</v>
          </cell>
          <cell r="Q1895">
            <v>4.3600000000000003</v>
          </cell>
          <cell r="R1895">
            <v>1</v>
          </cell>
          <cell r="S1895" t="str">
            <v xml:space="preserve"> </v>
          </cell>
          <cell r="T1895" t="str">
            <v xml:space="preserve">USD  </v>
          </cell>
          <cell r="U1895" t="str">
            <v>K</v>
          </cell>
          <cell r="V1895" t="str">
            <v xml:space="preserve"> </v>
          </cell>
          <cell r="W1895" t="str">
            <v xml:space="preserve">          </v>
          </cell>
          <cell r="X1895">
            <v>0</v>
          </cell>
          <cell r="Y1895">
            <v>502720</v>
          </cell>
          <cell r="Z1895">
            <v>42470</v>
          </cell>
          <cell r="AA1895">
            <v>6656</v>
          </cell>
          <cell r="AB1895" t="str">
            <v xml:space="preserve">kbrezens    </v>
          </cell>
          <cell r="AC1895" t="str">
            <v xml:space="preserve">AP3S2ESSFP                                                                                                                          </v>
          </cell>
          <cell r="AD1895" t="str">
            <v xml:space="preserve">AP3S2ESSFP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5" t="str">
            <v xml:space="preserve"> </v>
          </cell>
          <cell r="AF1895" t="str">
            <v>NP5</v>
          </cell>
          <cell r="AG1895" t="str">
            <v xml:space="preserve">mjamies     </v>
          </cell>
          <cell r="AH1895">
            <v>4502283558</v>
          </cell>
          <cell r="AI1895">
            <v>10</v>
          </cell>
          <cell r="AJ1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5" t="str">
            <v xml:space="preserve">                  </v>
          </cell>
          <cell r="AL1895">
            <v>1000530820</v>
          </cell>
          <cell r="AM1895" t="str">
            <v>X</v>
          </cell>
          <cell r="AN1895" t="str">
            <v>X</v>
          </cell>
          <cell r="AR1895">
            <v>20211206</v>
          </cell>
        </row>
        <row r="1896">
          <cell r="E1896" t="str">
            <v>AP3S1ESPFP</v>
          </cell>
          <cell r="F1896">
            <v>310</v>
          </cell>
          <cell r="G1896">
            <v>1000081891</v>
          </cell>
          <cell r="H1896" t="str">
            <v xml:space="preserve">          </v>
          </cell>
          <cell r="I1896" t="str">
            <v xml:space="preserve">          </v>
          </cell>
          <cell r="J1896" t="str">
            <v xml:space="preserve">          </v>
          </cell>
          <cell r="K1896">
            <v>7685545</v>
          </cell>
          <cell r="L1896">
            <v>12</v>
          </cell>
          <cell r="M1896" t="str">
            <v xml:space="preserve">EA </v>
          </cell>
          <cell r="N1896">
            <v>20211023</v>
          </cell>
          <cell r="O1896" t="str">
            <v>CNE2</v>
          </cell>
          <cell r="P1896" t="str">
            <v>EN03</v>
          </cell>
          <cell r="Q1896">
            <v>4.32</v>
          </cell>
          <cell r="R1896">
            <v>1</v>
          </cell>
          <cell r="S1896" t="str">
            <v xml:space="preserve"> </v>
          </cell>
          <cell r="T1896" t="str">
            <v xml:space="preserve">USD  </v>
          </cell>
          <cell r="U1896" t="str">
            <v>K</v>
          </cell>
          <cell r="V1896" t="str">
            <v xml:space="preserve"> </v>
          </cell>
          <cell r="W1896" t="str">
            <v xml:space="preserve">          </v>
          </cell>
          <cell r="X1896">
            <v>0</v>
          </cell>
          <cell r="Y1896">
            <v>502720</v>
          </cell>
          <cell r="Z1896">
            <v>42470</v>
          </cell>
          <cell r="AA1896">
            <v>6656</v>
          </cell>
          <cell r="AB1896" t="str">
            <v xml:space="preserve">kbrezens    </v>
          </cell>
          <cell r="AC1896" t="str">
            <v xml:space="preserve">AP3S1ESPFP                                                                                                                          </v>
          </cell>
          <cell r="AD1896" t="str">
            <v xml:space="preserve">AP3S1ESPFP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6" t="str">
            <v xml:space="preserve"> </v>
          </cell>
          <cell r="AF1896" t="str">
            <v>NP5</v>
          </cell>
          <cell r="AG1896" t="str">
            <v xml:space="preserve">mjamies     </v>
          </cell>
          <cell r="AH1896">
            <v>4502283559</v>
          </cell>
          <cell r="AI1896">
            <v>10</v>
          </cell>
          <cell r="AJ1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6" t="str">
            <v xml:space="preserve">                  </v>
          </cell>
          <cell r="AL1896">
            <v>1000530820</v>
          </cell>
          <cell r="AM1896" t="str">
            <v>X</v>
          </cell>
          <cell r="AN1896" t="str">
            <v>X</v>
          </cell>
          <cell r="AR1896">
            <v>20211206</v>
          </cell>
        </row>
        <row r="1897">
          <cell r="E1897" t="str">
            <v>ARMS2DPEN1</v>
          </cell>
          <cell r="F1897">
            <v>310</v>
          </cell>
          <cell r="G1897">
            <v>1000081891</v>
          </cell>
          <cell r="H1897" t="str">
            <v xml:space="preserve">          </v>
          </cell>
          <cell r="I1897" t="str">
            <v xml:space="preserve">          </v>
          </cell>
          <cell r="J1897" t="str">
            <v xml:space="preserve">          </v>
          </cell>
          <cell r="K1897">
            <v>7685545</v>
          </cell>
          <cell r="L1897">
            <v>12</v>
          </cell>
          <cell r="M1897" t="str">
            <v xml:space="preserve">EA </v>
          </cell>
          <cell r="N1897">
            <v>20211127</v>
          </cell>
          <cell r="O1897" t="str">
            <v>CNE2</v>
          </cell>
          <cell r="P1897" t="str">
            <v>EN03</v>
          </cell>
          <cell r="Q1897">
            <v>6.65</v>
          </cell>
          <cell r="R1897">
            <v>1</v>
          </cell>
          <cell r="S1897" t="str">
            <v xml:space="preserve"> </v>
          </cell>
          <cell r="T1897" t="str">
            <v xml:space="preserve">USD  </v>
          </cell>
          <cell r="U1897" t="str">
            <v>K</v>
          </cell>
          <cell r="V1897" t="str">
            <v xml:space="preserve"> </v>
          </cell>
          <cell r="W1897" t="str">
            <v xml:space="preserve">          </v>
          </cell>
          <cell r="X1897">
            <v>0</v>
          </cell>
          <cell r="Y1897">
            <v>502720</v>
          </cell>
          <cell r="Z1897">
            <v>42470</v>
          </cell>
          <cell r="AA1897">
            <v>6656</v>
          </cell>
          <cell r="AB1897" t="str">
            <v xml:space="preserve">rvolkman    </v>
          </cell>
          <cell r="AC1897" t="str">
            <v xml:space="preserve">ARMS2DPEN1                                                                                                                          </v>
          </cell>
          <cell r="AD1897" t="str">
            <v xml:space="preserve">ARMS2DPEN1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7" t="str">
            <v xml:space="preserve"> </v>
          </cell>
          <cell r="AF1897" t="str">
            <v>NP5</v>
          </cell>
          <cell r="AG1897" t="str">
            <v xml:space="preserve">rjpitkin    </v>
          </cell>
          <cell r="AH1897">
            <v>4502283560</v>
          </cell>
          <cell r="AI1897">
            <v>10</v>
          </cell>
          <cell r="AJ1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7" t="str">
            <v xml:space="preserve">                  </v>
          </cell>
          <cell r="AL1897">
            <v>1000527524</v>
          </cell>
          <cell r="AM1897" t="str">
            <v>X</v>
          </cell>
          <cell r="AN1897" t="str">
            <v>X</v>
          </cell>
          <cell r="AR1897">
            <v>20211206</v>
          </cell>
        </row>
        <row r="1898">
          <cell r="E1898" t="str">
            <v>AP3S4QPF</v>
          </cell>
          <cell r="F1898">
            <v>310</v>
          </cell>
          <cell r="G1898">
            <v>1000081891</v>
          </cell>
          <cell r="H1898" t="str">
            <v xml:space="preserve">          </v>
          </cell>
          <cell r="I1898" t="str">
            <v xml:space="preserve">          </v>
          </cell>
          <cell r="J1898" t="str">
            <v xml:space="preserve">          </v>
          </cell>
          <cell r="K1898">
            <v>7685545</v>
          </cell>
          <cell r="L1898">
            <v>132</v>
          </cell>
          <cell r="M1898" t="str">
            <v xml:space="preserve">EA </v>
          </cell>
          <cell r="N1898">
            <v>20220101</v>
          </cell>
          <cell r="O1898" t="str">
            <v>CNE2</v>
          </cell>
          <cell r="P1898" t="str">
            <v>EN03</v>
          </cell>
          <cell r="Q1898">
            <v>45.66</v>
          </cell>
          <cell r="R1898">
            <v>1</v>
          </cell>
          <cell r="S1898" t="str">
            <v xml:space="preserve"> </v>
          </cell>
          <cell r="T1898" t="str">
            <v xml:space="preserve">USD  </v>
          </cell>
          <cell r="U1898" t="str">
            <v>K</v>
          </cell>
          <cell r="V1898" t="str">
            <v xml:space="preserve"> </v>
          </cell>
          <cell r="W1898" t="str">
            <v xml:space="preserve">          </v>
          </cell>
          <cell r="X1898">
            <v>0</v>
          </cell>
          <cell r="Y1898">
            <v>502720</v>
          </cell>
          <cell r="Z1898">
            <v>42470</v>
          </cell>
          <cell r="AA1898">
            <v>6656</v>
          </cell>
          <cell r="AB1898" t="str">
            <v xml:space="preserve">kbrezens    </v>
          </cell>
          <cell r="AC1898" t="str">
            <v xml:space="preserve">AP3S4QPF                                                                                                                            </v>
          </cell>
          <cell r="AD1898" t="str">
            <v xml:space="preserve">AP3S4QPF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8" t="str">
            <v xml:space="preserve"> </v>
          </cell>
          <cell r="AF1898" t="str">
            <v>NP5</v>
          </cell>
          <cell r="AG1898" t="str">
            <v xml:space="preserve">mjamies     </v>
          </cell>
          <cell r="AH1898">
            <v>4502285451</v>
          </cell>
          <cell r="AI1898">
            <v>10</v>
          </cell>
          <cell r="AJ1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8" t="str">
            <v xml:space="preserve">                  </v>
          </cell>
          <cell r="AL1898">
            <v>1000530820</v>
          </cell>
          <cell r="AM1898" t="str">
            <v>X</v>
          </cell>
          <cell r="AN1898" t="str">
            <v>X</v>
          </cell>
          <cell r="AR1898">
            <v>20211209</v>
          </cell>
        </row>
        <row r="1899">
          <cell r="E1899" t="str">
            <v>AP3S1QPF</v>
          </cell>
          <cell r="F1899">
            <v>310</v>
          </cell>
          <cell r="G1899">
            <v>1000081891</v>
          </cell>
          <cell r="H1899" t="str">
            <v xml:space="preserve">          </v>
          </cell>
          <cell r="I1899" t="str">
            <v xml:space="preserve">          </v>
          </cell>
          <cell r="J1899" t="str">
            <v xml:space="preserve">          </v>
          </cell>
          <cell r="K1899">
            <v>7685545</v>
          </cell>
          <cell r="L1899">
            <v>120</v>
          </cell>
          <cell r="M1899" t="str">
            <v xml:space="preserve">EA </v>
          </cell>
          <cell r="N1899">
            <v>20220101</v>
          </cell>
          <cell r="O1899" t="str">
            <v>CNE2</v>
          </cell>
          <cell r="P1899" t="str">
            <v>EN03</v>
          </cell>
          <cell r="Q1899">
            <v>46.34</v>
          </cell>
          <cell r="R1899">
            <v>1</v>
          </cell>
          <cell r="S1899" t="str">
            <v xml:space="preserve"> </v>
          </cell>
          <cell r="T1899" t="str">
            <v xml:space="preserve">USD  </v>
          </cell>
          <cell r="U1899" t="str">
            <v>K</v>
          </cell>
          <cell r="V1899" t="str">
            <v xml:space="preserve"> </v>
          </cell>
          <cell r="W1899" t="str">
            <v xml:space="preserve">          </v>
          </cell>
          <cell r="X1899">
            <v>0</v>
          </cell>
          <cell r="Y1899">
            <v>502720</v>
          </cell>
          <cell r="Z1899">
            <v>42470</v>
          </cell>
          <cell r="AA1899">
            <v>6656</v>
          </cell>
          <cell r="AB1899" t="str">
            <v xml:space="preserve">kbrezens    </v>
          </cell>
          <cell r="AC1899" t="str">
            <v xml:space="preserve">AP3S1QPF                                                                                                                            </v>
          </cell>
          <cell r="AD1899" t="str">
            <v xml:space="preserve">AP3S1QPF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9" t="str">
            <v xml:space="preserve"> </v>
          </cell>
          <cell r="AF1899" t="str">
            <v>NP5</v>
          </cell>
          <cell r="AG1899" t="str">
            <v xml:space="preserve">mjamies     </v>
          </cell>
          <cell r="AH1899">
            <v>4502285452</v>
          </cell>
          <cell r="AI1899">
            <v>10</v>
          </cell>
          <cell r="AJ1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9" t="str">
            <v xml:space="preserve">                  </v>
          </cell>
          <cell r="AL1899">
            <v>1000530820</v>
          </cell>
          <cell r="AM1899" t="str">
            <v>X</v>
          </cell>
          <cell r="AN1899" t="str">
            <v>X</v>
          </cell>
          <cell r="AR1899">
            <v>20211209</v>
          </cell>
        </row>
        <row r="1900">
          <cell r="E1900" t="str">
            <v>AP3S2QPF</v>
          </cell>
          <cell r="F1900">
            <v>310</v>
          </cell>
          <cell r="G1900">
            <v>1000081891</v>
          </cell>
          <cell r="H1900" t="str">
            <v xml:space="preserve">          </v>
          </cell>
          <cell r="I1900" t="str">
            <v xml:space="preserve">          </v>
          </cell>
          <cell r="J1900" t="str">
            <v xml:space="preserve">          </v>
          </cell>
          <cell r="K1900">
            <v>7685545</v>
          </cell>
          <cell r="L1900">
            <v>120</v>
          </cell>
          <cell r="M1900" t="str">
            <v xml:space="preserve">EA </v>
          </cell>
          <cell r="N1900">
            <v>20220101</v>
          </cell>
          <cell r="O1900" t="str">
            <v>CNE2</v>
          </cell>
          <cell r="P1900" t="str">
            <v>EN03</v>
          </cell>
          <cell r="Q1900">
            <v>45.49</v>
          </cell>
          <cell r="R1900">
            <v>1</v>
          </cell>
          <cell r="S1900" t="str">
            <v xml:space="preserve"> </v>
          </cell>
          <cell r="T1900" t="str">
            <v xml:space="preserve">USD  </v>
          </cell>
          <cell r="U1900" t="str">
            <v>K</v>
          </cell>
          <cell r="V1900" t="str">
            <v xml:space="preserve"> </v>
          </cell>
          <cell r="W1900" t="str">
            <v xml:space="preserve">          </v>
          </cell>
          <cell r="X1900">
            <v>0</v>
          </cell>
          <cell r="Y1900">
            <v>502720</v>
          </cell>
          <cell r="Z1900">
            <v>42470</v>
          </cell>
          <cell r="AA1900">
            <v>6656</v>
          </cell>
          <cell r="AB1900" t="str">
            <v xml:space="preserve">kbrezens    </v>
          </cell>
          <cell r="AC1900" t="str">
            <v xml:space="preserve">AP3S2QPF                                                                                                                            </v>
          </cell>
          <cell r="AD1900" t="str">
            <v xml:space="preserve">AP3S2QPF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0" t="str">
            <v xml:space="preserve"> </v>
          </cell>
          <cell r="AF1900" t="str">
            <v>NP5</v>
          </cell>
          <cell r="AG1900" t="str">
            <v xml:space="preserve">mjamies     </v>
          </cell>
          <cell r="AH1900">
            <v>4502285453</v>
          </cell>
          <cell r="AI1900">
            <v>10</v>
          </cell>
          <cell r="AJ1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0" t="str">
            <v xml:space="preserve">                  </v>
          </cell>
          <cell r="AL1900">
            <v>1000530820</v>
          </cell>
          <cell r="AM1900" t="str">
            <v>X</v>
          </cell>
          <cell r="AN1900" t="str">
            <v>X</v>
          </cell>
          <cell r="AR1900">
            <v>20211209</v>
          </cell>
        </row>
        <row r="1901">
          <cell r="E1901" t="str">
            <v>ARSS15ORCL</v>
          </cell>
          <cell r="F1901">
            <v>310</v>
          </cell>
          <cell r="G1901">
            <v>1000081891</v>
          </cell>
          <cell r="H1901" t="str">
            <v xml:space="preserve">          </v>
          </cell>
          <cell r="I1901" t="str">
            <v xml:space="preserve">          </v>
          </cell>
          <cell r="J1901" t="str">
            <v xml:space="preserve">          </v>
          </cell>
          <cell r="K1901">
            <v>7685545</v>
          </cell>
          <cell r="L1901">
            <v>432</v>
          </cell>
          <cell r="M1901" t="str">
            <v xml:space="preserve">EA </v>
          </cell>
          <cell r="N1901">
            <v>20211225</v>
          </cell>
          <cell r="O1901" t="str">
            <v>CNE2</v>
          </cell>
          <cell r="P1901" t="str">
            <v>EN03</v>
          </cell>
          <cell r="Q1901">
            <v>6.84</v>
          </cell>
          <cell r="R1901">
            <v>1</v>
          </cell>
          <cell r="S1901" t="str">
            <v xml:space="preserve"> </v>
          </cell>
          <cell r="T1901" t="str">
            <v xml:space="preserve">USD  </v>
          </cell>
          <cell r="U1901" t="str">
            <v>K</v>
          </cell>
          <cell r="V1901" t="str">
            <v xml:space="preserve"> </v>
          </cell>
          <cell r="W1901" t="str">
            <v xml:space="preserve">          </v>
          </cell>
          <cell r="X1901">
            <v>0</v>
          </cell>
          <cell r="Y1901">
            <v>502720</v>
          </cell>
          <cell r="Z1901">
            <v>42470</v>
          </cell>
          <cell r="AA1901">
            <v>6656</v>
          </cell>
          <cell r="AB1901" t="str">
            <v xml:space="preserve">rvolkman    </v>
          </cell>
          <cell r="AC1901" t="str">
            <v xml:space="preserve">ARSS15ORCL                                                                                                                          </v>
          </cell>
          <cell r="AD1901" t="str">
            <v xml:space="preserve">ARSS15ORCL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1" t="str">
            <v xml:space="preserve"> </v>
          </cell>
          <cell r="AF1901" t="str">
            <v>NP5</v>
          </cell>
          <cell r="AG1901" t="str">
            <v xml:space="preserve">rjpitkin    </v>
          </cell>
          <cell r="AH1901">
            <v>4502285454</v>
          </cell>
          <cell r="AI1901">
            <v>10</v>
          </cell>
          <cell r="AJ1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1" t="str">
            <v xml:space="preserve">                  </v>
          </cell>
          <cell r="AL1901">
            <v>1000527524</v>
          </cell>
          <cell r="AM1901" t="str">
            <v>X</v>
          </cell>
          <cell r="AN1901" t="str">
            <v>X</v>
          </cell>
          <cell r="AR1901">
            <v>20211209</v>
          </cell>
        </row>
        <row r="1902">
          <cell r="E1902" t="str">
            <v>A3ES1PPC1</v>
          </cell>
          <cell r="F1902">
            <v>310</v>
          </cell>
          <cell r="G1902">
            <v>1000081891</v>
          </cell>
          <cell r="H1902" t="str">
            <v xml:space="preserve">          </v>
          </cell>
          <cell r="I1902" t="str">
            <v xml:space="preserve">          </v>
          </cell>
          <cell r="J1902" t="str">
            <v xml:space="preserve">          </v>
          </cell>
          <cell r="K1902">
            <v>7685545</v>
          </cell>
          <cell r="L1902">
            <v>24</v>
          </cell>
          <cell r="M1902" t="str">
            <v xml:space="preserve">EA </v>
          </cell>
          <cell r="N1902">
            <v>20220101</v>
          </cell>
          <cell r="O1902" t="str">
            <v>CNE2</v>
          </cell>
          <cell r="P1902" t="str">
            <v>EN03</v>
          </cell>
          <cell r="Q1902">
            <v>46.83</v>
          </cell>
          <cell r="R1902">
            <v>1</v>
          </cell>
          <cell r="S1902" t="str">
            <v xml:space="preserve"> </v>
          </cell>
          <cell r="T1902" t="str">
            <v xml:space="preserve">USD  </v>
          </cell>
          <cell r="U1902" t="str">
            <v>K</v>
          </cell>
          <cell r="V1902" t="str">
            <v xml:space="preserve"> </v>
          </cell>
          <cell r="W1902" t="str">
            <v xml:space="preserve">          </v>
          </cell>
          <cell r="X1902">
            <v>0</v>
          </cell>
          <cell r="Y1902">
            <v>502720</v>
          </cell>
          <cell r="Z1902">
            <v>42470</v>
          </cell>
          <cell r="AA1902">
            <v>6656</v>
          </cell>
          <cell r="AB1902" t="str">
            <v xml:space="preserve">rvolkman    </v>
          </cell>
          <cell r="AC1902" t="str">
            <v xml:space="preserve">A3ES1PPC1                                                                                                                           </v>
          </cell>
          <cell r="AD1902" t="str">
            <v xml:space="preserve">A3ES1PPC1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2" t="str">
            <v xml:space="preserve"> </v>
          </cell>
          <cell r="AF1902" t="str">
            <v>NP5</v>
          </cell>
          <cell r="AG1902" t="str">
            <v xml:space="preserve">rjpitkin    </v>
          </cell>
          <cell r="AH1902">
            <v>4502285455</v>
          </cell>
          <cell r="AI1902">
            <v>10</v>
          </cell>
          <cell r="AJ1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2" t="str">
            <v xml:space="preserve">                  </v>
          </cell>
          <cell r="AL1902">
            <v>1000528912</v>
          </cell>
          <cell r="AM1902" t="str">
            <v>X</v>
          </cell>
          <cell r="AN1902" t="str">
            <v>X</v>
          </cell>
          <cell r="AR1902">
            <v>20211209</v>
          </cell>
        </row>
        <row r="1903">
          <cell r="E1903" t="str">
            <v>A3ES1PSC1</v>
          </cell>
          <cell r="F1903">
            <v>310</v>
          </cell>
          <cell r="G1903">
            <v>1000081891</v>
          </cell>
          <cell r="H1903" t="str">
            <v xml:space="preserve">          </v>
          </cell>
          <cell r="I1903" t="str">
            <v xml:space="preserve">          </v>
          </cell>
          <cell r="J1903" t="str">
            <v xml:space="preserve">          </v>
          </cell>
          <cell r="K1903">
            <v>7685545</v>
          </cell>
          <cell r="L1903">
            <v>20</v>
          </cell>
          <cell r="M1903" t="str">
            <v xml:space="preserve">EA </v>
          </cell>
          <cell r="N1903">
            <v>20220101</v>
          </cell>
          <cell r="O1903" t="str">
            <v>CNE2</v>
          </cell>
          <cell r="P1903" t="str">
            <v>EN03</v>
          </cell>
          <cell r="Q1903">
            <v>46.83</v>
          </cell>
          <cell r="R1903">
            <v>1</v>
          </cell>
          <cell r="S1903" t="str">
            <v xml:space="preserve"> </v>
          </cell>
          <cell r="T1903" t="str">
            <v xml:space="preserve">USD  </v>
          </cell>
          <cell r="U1903" t="str">
            <v>K</v>
          </cell>
          <cell r="V1903" t="str">
            <v xml:space="preserve"> </v>
          </cell>
          <cell r="W1903" t="str">
            <v xml:space="preserve">          </v>
          </cell>
          <cell r="X1903">
            <v>0</v>
          </cell>
          <cell r="Y1903">
            <v>502720</v>
          </cell>
          <cell r="Z1903">
            <v>42470</v>
          </cell>
          <cell r="AA1903">
            <v>6656</v>
          </cell>
          <cell r="AB1903" t="str">
            <v xml:space="preserve">rvolkman    </v>
          </cell>
          <cell r="AC1903" t="str">
            <v xml:space="preserve">A3ES1PSC1                                                                                                                           </v>
          </cell>
          <cell r="AD1903" t="str">
            <v xml:space="preserve">A3ES1PSC1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3" t="str">
            <v xml:space="preserve"> </v>
          </cell>
          <cell r="AF1903" t="str">
            <v>NP5</v>
          </cell>
          <cell r="AG1903" t="str">
            <v xml:space="preserve">rjpitkin    </v>
          </cell>
          <cell r="AH1903">
            <v>4502285456</v>
          </cell>
          <cell r="AI1903">
            <v>10</v>
          </cell>
          <cell r="AJ1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3" t="str">
            <v xml:space="preserve">                  </v>
          </cell>
          <cell r="AL1903">
            <v>1000528912</v>
          </cell>
          <cell r="AM1903" t="str">
            <v>X</v>
          </cell>
          <cell r="AN1903" t="str">
            <v>X</v>
          </cell>
          <cell r="AR1903">
            <v>20211209</v>
          </cell>
        </row>
        <row r="1904">
          <cell r="E1904" t="str">
            <v>E3PLICAPA</v>
          </cell>
          <cell r="F1904">
            <v>310</v>
          </cell>
          <cell r="G1904">
            <v>1000016047</v>
          </cell>
          <cell r="H1904" t="str">
            <v xml:space="preserve">          </v>
          </cell>
          <cell r="I1904" t="str">
            <v xml:space="preserve">          </v>
          </cell>
          <cell r="J1904" t="str">
            <v xml:space="preserve">          </v>
          </cell>
          <cell r="K1904">
            <v>7685545</v>
          </cell>
          <cell r="L1904">
            <v>16</v>
          </cell>
          <cell r="M1904" t="str">
            <v xml:space="preserve">EA </v>
          </cell>
          <cell r="N1904">
            <v>20220102</v>
          </cell>
          <cell r="O1904" t="str">
            <v>CNE2</v>
          </cell>
          <cell r="P1904" t="str">
            <v>EN01</v>
          </cell>
          <cell r="Q1904">
            <v>133.13</v>
          </cell>
          <cell r="R1904">
            <v>1</v>
          </cell>
          <cell r="S1904" t="str">
            <v xml:space="preserve"> </v>
          </cell>
          <cell r="T1904" t="str">
            <v xml:space="preserve">USD  </v>
          </cell>
          <cell r="U1904" t="str">
            <v>K</v>
          </cell>
          <cell r="V1904" t="str">
            <v xml:space="preserve"> </v>
          </cell>
          <cell r="W1904" t="str">
            <v xml:space="preserve">          </v>
          </cell>
          <cell r="X1904">
            <v>0</v>
          </cell>
          <cell r="Y1904">
            <v>502720</v>
          </cell>
          <cell r="Z1904">
            <v>42470</v>
          </cell>
          <cell r="AA1904">
            <v>6656</v>
          </cell>
          <cell r="AB1904" t="str">
            <v xml:space="preserve">kwang       </v>
          </cell>
          <cell r="AC1904" t="str">
            <v xml:space="preserve">E3PLICAPA                                                                                                                           </v>
          </cell>
          <cell r="AD1904" t="str">
            <v xml:space="preserve">E3PLICAPA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4" t="str">
            <v xml:space="preserve"> </v>
          </cell>
          <cell r="AF1904" t="str">
            <v>NP5</v>
          </cell>
          <cell r="AG1904" t="str">
            <v xml:space="preserve">adhumal     </v>
          </cell>
          <cell r="AH1904">
            <v>4502285457</v>
          </cell>
          <cell r="AI1904">
            <v>10</v>
          </cell>
          <cell r="AJ1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4" t="str">
            <v xml:space="preserve">                  </v>
          </cell>
          <cell r="AL1904">
            <v>1000521508</v>
          </cell>
          <cell r="AM1904" t="str">
            <v>X</v>
          </cell>
          <cell r="AN1904" t="str">
            <v>X</v>
          </cell>
          <cell r="AR1904">
            <v>20211209</v>
          </cell>
        </row>
        <row r="1905">
          <cell r="E1905" t="str">
            <v>APS12DEB07</v>
          </cell>
          <cell r="F1905">
            <v>310</v>
          </cell>
          <cell r="G1905">
            <v>1000081891</v>
          </cell>
          <cell r="H1905" t="str">
            <v xml:space="preserve">          </v>
          </cell>
          <cell r="I1905" t="str">
            <v xml:space="preserve">          </v>
          </cell>
          <cell r="J1905" t="str">
            <v xml:space="preserve">          </v>
          </cell>
          <cell r="K1905">
            <v>7685545</v>
          </cell>
          <cell r="L1905">
            <v>32</v>
          </cell>
          <cell r="M1905" t="str">
            <v xml:space="preserve">EA </v>
          </cell>
          <cell r="N1905">
            <v>20220101</v>
          </cell>
          <cell r="O1905" t="str">
            <v>CNE2</v>
          </cell>
          <cell r="P1905" t="str">
            <v>EN03</v>
          </cell>
          <cell r="Q1905">
            <v>26.3</v>
          </cell>
          <cell r="R1905">
            <v>1</v>
          </cell>
          <cell r="S1905" t="str">
            <v xml:space="preserve"> </v>
          </cell>
          <cell r="T1905" t="str">
            <v xml:space="preserve">USD  </v>
          </cell>
          <cell r="U1905" t="str">
            <v>K</v>
          </cell>
          <cell r="V1905" t="str">
            <v xml:space="preserve"> </v>
          </cell>
          <cell r="W1905" t="str">
            <v xml:space="preserve">          </v>
          </cell>
          <cell r="X1905">
            <v>0</v>
          </cell>
          <cell r="Y1905">
            <v>502720</v>
          </cell>
          <cell r="Z1905">
            <v>42470</v>
          </cell>
          <cell r="AA1905">
            <v>6656</v>
          </cell>
          <cell r="AB1905" t="str">
            <v xml:space="preserve">rvolkman    </v>
          </cell>
          <cell r="AC1905" t="str">
            <v xml:space="preserve">APS12DEB07                                                                                                                          </v>
          </cell>
          <cell r="AD1905" t="str">
            <v xml:space="preserve">APS12DEB07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5" t="str">
            <v xml:space="preserve"> </v>
          </cell>
          <cell r="AF1905" t="str">
            <v>NP5</v>
          </cell>
          <cell r="AG1905" t="str">
            <v xml:space="preserve">rjpitkin    </v>
          </cell>
          <cell r="AH1905">
            <v>4502288533</v>
          </cell>
          <cell r="AI1905">
            <v>10</v>
          </cell>
          <cell r="AJ1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5" t="str">
            <v xml:space="preserve">                  </v>
          </cell>
          <cell r="AL1905">
            <v>1000527530</v>
          </cell>
          <cell r="AM1905" t="str">
            <v>X</v>
          </cell>
          <cell r="AN1905" t="str">
            <v>X</v>
          </cell>
          <cell r="AR1905">
            <v>20211216</v>
          </cell>
        </row>
        <row r="1906">
          <cell r="E1906" t="str">
            <v>AVEF15MSPV</v>
          </cell>
          <cell r="F1906">
            <v>310</v>
          </cell>
          <cell r="G1906">
            <v>1000081891</v>
          </cell>
          <cell r="H1906" t="str">
            <v xml:space="preserve">          </v>
          </cell>
          <cell r="I1906" t="str">
            <v xml:space="preserve">          </v>
          </cell>
          <cell r="J1906" t="str">
            <v xml:space="preserve">          </v>
          </cell>
          <cell r="K1906">
            <v>7685545</v>
          </cell>
          <cell r="L1906">
            <v>32</v>
          </cell>
          <cell r="M1906" t="str">
            <v xml:space="preserve">EA </v>
          </cell>
          <cell r="N1906">
            <v>20220122</v>
          </cell>
          <cell r="O1906" t="str">
            <v>CNE2</v>
          </cell>
          <cell r="P1906" t="str">
            <v>EN03</v>
          </cell>
          <cell r="Q1906">
            <v>120.16</v>
          </cell>
          <cell r="R1906">
            <v>1</v>
          </cell>
          <cell r="S1906" t="str">
            <v xml:space="preserve"> </v>
          </cell>
          <cell r="T1906" t="str">
            <v xml:space="preserve">USD  </v>
          </cell>
          <cell r="U1906" t="str">
            <v>K</v>
          </cell>
          <cell r="V1906" t="str">
            <v xml:space="preserve"> </v>
          </cell>
          <cell r="W1906" t="str">
            <v xml:space="preserve">          </v>
          </cell>
          <cell r="X1906">
            <v>0</v>
          </cell>
          <cell r="Y1906">
            <v>502720</v>
          </cell>
          <cell r="Z1906">
            <v>42470</v>
          </cell>
          <cell r="AA1906">
            <v>6656</v>
          </cell>
          <cell r="AB1906" t="str">
            <v xml:space="preserve">ggaba       </v>
          </cell>
          <cell r="AC1906" t="str">
            <v xml:space="preserve">AVEF15MSPV                                                                                                                          </v>
          </cell>
          <cell r="AD1906" t="str">
            <v xml:space="preserve">AVEF15MSPV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6" t="str">
            <v xml:space="preserve"> </v>
          </cell>
          <cell r="AF1906" t="str">
            <v>NP5</v>
          </cell>
          <cell r="AG1906" t="str">
            <v xml:space="preserve">jscuende    </v>
          </cell>
          <cell r="AH1906">
            <v>4502288542</v>
          </cell>
          <cell r="AI1906">
            <v>10</v>
          </cell>
          <cell r="AJ1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6" t="str">
            <v xml:space="preserve">                  </v>
          </cell>
          <cell r="AL1906">
            <v>1000528623</v>
          </cell>
          <cell r="AM1906" t="str">
            <v>X</v>
          </cell>
          <cell r="AN1906" t="str">
            <v>X</v>
          </cell>
          <cell r="AR1906">
            <v>20211216</v>
          </cell>
        </row>
        <row r="1907">
          <cell r="E1907" t="str">
            <v>AVEF15PVFW</v>
          </cell>
          <cell r="F1907">
            <v>310</v>
          </cell>
          <cell r="G1907">
            <v>1000081891</v>
          </cell>
          <cell r="H1907" t="str">
            <v xml:space="preserve">          </v>
          </cell>
          <cell r="I1907" t="str">
            <v xml:space="preserve">          </v>
          </cell>
          <cell r="J1907" t="str">
            <v xml:space="preserve">          </v>
          </cell>
          <cell r="K1907">
            <v>7685545</v>
          </cell>
          <cell r="L1907">
            <v>16</v>
          </cell>
          <cell r="M1907" t="str">
            <v xml:space="preserve">EA </v>
          </cell>
          <cell r="N1907">
            <v>20220122</v>
          </cell>
          <cell r="O1907" t="str">
            <v>CNE2</v>
          </cell>
          <cell r="P1907" t="str">
            <v>EN03</v>
          </cell>
          <cell r="Q1907">
            <v>120.16</v>
          </cell>
          <cell r="R1907">
            <v>1</v>
          </cell>
          <cell r="S1907" t="str">
            <v xml:space="preserve"> </v>
          </cell>
          <cell r="T1907" t="str">
            <v xml:space="preserve">USD  </v>
          </cell>
          <cell r="U1907" t="str">
            <v>K</v>
          </cell>
          <cell r="V1907" t="str">
            <v xml:space="preserve"> </v>
          </cell>
          <cell r="W1907" t="str">
            <v xml:space="preserve">          </v>
          </cell>
          <cell r="X1907">
            <v>0</v>
          </cell>
          <cell r="Y1907">
            <v>502720</v>
          </cell>
          <cell r="Z1907">
            <v>42470</v>
          </cell>
          <cell r="AA1907">
            <v>6656</v>
          </cell>
          <cell r="AB1907" t="str">
            <v xml:space="preserve">ggaba       </v>
          </cell>
          <cell r="AC1907" t="str">
            <v xml:space="preserve">AVEF15PVFW                                                                                                                          </v>
          </cell>
          <cell r="AD1907" t="str">
            <v xml:space="preserve">AVEF15PVFW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7" t="str">
            <v xml:space="preserve"> </v>
          </cell>
          <cell r="AF1907" t="str">
            <v>NP5</v>
          </cell>
          <cell r="AG1907" t="str">
            <v xml:space="preserve">jscuende    </v>
          </cell>
          <cell r="AH1907">
            <v>4502288543</v>
          </cell>
          <cell r="AI1907">
            <v>10</v>
          </cell>
          <cell r="AJ1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7" t="str">
            <v xml:space="preserve">                  </v>
          </cell>
          <cell r="AL1907">
            <v>1000528623</v>
          </cell>
          <cell r="AM1907" t="str">
            <v>X</v>
          </cell>
          <cell r="AN1907" t="str">
            <v>X</v>
          </cell>
          <cell r="AR1907">
            <v>20211216</v>
          </cell>
        </row>
        <row r="1908">
          <cell r="E1908" t="str">
            <v>AVEF30PVFW</v>
          </cell>
          <cell r="F1908">
            <v>310</v>
          </cell>
          <cell r="G1908">
            <v>1000081891</v>
          </cell>
          <cell r="H1908" t="str">
            <v xml:space="preserve">          </v>
          </cell>
          <cell r="I1908" t="str">
            <v xml:space="preserve">          </v>
          </cell>
          <cell r="J1908" t="str">
            <v xml:space="preserve">          </v>
          </cell>
          <cell r="K1908">
            <v>7685545</v>
          </cell>
          <cell r="L1908">
            <v>16</v>
          </cell>
          <cell r="M1908" t="str">
            <v xml:space="preserve">EA </v>
          </cell>
          <cell r="N1908">
            <v>20220122</v>
          </cell>
          <cell r="O1908" t="str">
            <v>CNE2</v>
          </cell>
          <cell r="P1908" t="str">
            <v>EN03</v>
          </cell>
          <cell r="Q1908">
            <v>120.62</v>
          </cell>
          <cell r="R1908">
            <v>1</v>
          </cell>
          <cell r="S1908" t="str">
            <v xml:space="preserve"> </v>
          </cell>
          <cell r="T1908" t="str">
            <v xml:space="preserve">USD  </v>
          </cell>
          <cell r="U1908" t="str">
            <v>K</v>
          </cell>
          <cell r="V1908" t="str">
            <v xml:space="preserve"> </v>
          </cell>
          <cell r="W1908" t="str">
            <v xml:space="preserve">          </v>
          </cell>
          <cell r="X1908">
            <v>0</v>
          </cell>
          <cell r="Y1908">
            <v>502720</v>
          </cell>
          <cell r="Z1908">
            <v>42470</v>
          </cell>
          <cell r="AA1908">
            <v>6656</v>
          </cell>
          <cell r="AB1908" t="str">
            <v xml:space="preserve">ggaba       </v>
          </cell>
          <cell r="AC1908" t="str">
            <v xml:space="preserve">AVEF30PVFW                                                                                                                          </v>
          </cell>
          <cell r="AD1908" t="str">
            <v xml:space="preserve">AVEF30PVFW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8" t="str">
            <v xml:space="preserve"> </v>
          </cell>
          <cell r="AF1908" t="str">
            <v>NP5</v>
          </cell>
          <cell r="AG1908" t="str">
            <v xml:space="preserve">jscuende    </v>
          </cell>
          <cell r="AH1908">
            <v>4502288544</v>
          </cell>
          <cell r="AI1908">
            <v>10</v>
          </cell>
          <cell r="AJ1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8" t="str">
            <v xml:space="preserve">                  </v>
          </cell>
          <cell r="AL1908">
            <v>1000528623</v>
          </cell>
          <cell r="AM1908" t="str">
            <v>X</v>
          </cell>
          <cell r="AN1908" t="str">
            <v>X</v>
          </cell>
          <cell r="AR1908">
            <v>20211216</v>
          </cell>
        </row>
        <row r="1909">
          <cell r="E1909" t="str">
            <v>AP3S2QSF</v>
          </cell>
          <cell r="F1909">
            <v>310</v>
          </cell>
          <cell r="G1909">
            <v>1000081891</v>
          </cell>
          <cell r="H1909" t="str">
            <v xml:space="preserve">          </v>
          </cell>
          <cell r="I1909" t="str">
            <v xml:space="preserve">          </v>
          </cell>
          <cell r="J1909" t="str">
            <v xml:space="preserve">          </v>
          </cell>
          <cell r="K1909">
            <v>7685545</v>
          </cell>
          <cell r="L1909">
            <v>60</v>
          </cell>
          <cell r="M1909" t="str">
            <v xml:space="preserve">EA </v>
          </cell>
          <cell r="N1909">
            <v>20220115</v>
          </cell>
          <cell r="O1909" t="str">
            <v>CNE2</v>
          </cell>
          <cell r="P1909" t="str">
            <v>EN03</v>
          </cell>
          <cell r="Q1909">
            <v>6.57</v>
          </cell>
          <cell r="R1909">
            <v>1</v>
          </cell>
          <cell r="S1909" t="str">
            <v xml:space="preserve"> </v>
          </cell>
          <cell r="T1909" t="str">
            <v xml:space="preserve">USD  </v>
          </cell>
          <cell r="U1909" t="str">
            <v>K</v>
          </cell>
          <cell r="V1909" t="str">
            <v xml:space="preserve"> </v>
          </cell>
          <cell r="W1909" t="str">
            <v xml:space="preserve">          </v>
          </cell>
          <cell r="X1909">
            <v>0</v>
          </cell>
          <cell r="Y1909">
            <v>502720</v>
          </cell>
          <cell r="Z1909">
            <v>42470</v>
          </cell>
          <cell r="AA1909">
            <v>6656</v>
          </cell>
          <cell r="AB1909" t="str">
            <v xml:space="preserve">kbrezens    </v>
          </cell>
          <cell r="AC1909" t="str">
            <v xml:space="preserve">AP3S2QSF                                                                                                                            </v>
          </cell>
          <cell r="AD1909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9" t="str">
            <v xml:space="preserve"> </v>
          </cell>
          <cell r="AF1909" t="str">
            <v>NP5</v>
          </cell>
          <cell r="AG1909" t="str">
            <v xml:space="preserve">mjamies     </v>
          </cell>
          <cell r="AH1909">
            <v>4502288545</v>
          </cell>
          <cell r="AI1909">
            <v>20</v>
          </cell>
          <cell r="AJ1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9" t="str">
            <v xml:space="preserve">                  </v>
          </cell>
          <cell r="AL1909">
            <v>1000530820</v>
          </cell>
          <cell r="AM1909" t="str">
            <v>X</v>
          </cell>
          <cell r="AN1909" t="str">
            <v>X</v>
          </cell>
          <cell r="AR1909">
            <v>20211216</v>
          </cell>
        </row>
        <row r="1910">
          <cell r="E1910" t="str">
            <v>AP3S2QSF</v>
          </cell>
          <cell r="F1910">
            <v>310</v>
          </cell>
          <cell r="G1910">
            <v>1000081891</v>
          </cell>
          <cell r="H1910" t="str">
            <v xml:space="preserve">          </v>
          </cell>
          <cell r="I1910" t="str">
            <v xml:space="preserve">          </v>
          </cell>
          <cell r="J1910" t="str">
            <v xml:space="preserve">          </v>
          </cell>
          <cell r="K1910">
            <v>7685545</v>
          </cell>
          <cell r="L1910">
            <v>60</v>
          </cell>
          <cell r="M1910" t="str">
            <v xml:space="preserve">EA </v>
          </cell>
          <cell r="N1910">
            <v>20220115</v>
          </cell>
          <cell r="O1910" t="str">
            <v>CNE2</v>
          </cell>
          <cell r="P1910" t="str">
            <v>EN03</v>
          </cell>
          <cell r="Q1910">
            <v>39.590000000000003</v>
          </cell>
          <cell r="R1910">
            <v>1</v>
          </cell>
          <cell r="S1910" t="str">
            <v xml:space="preserve"> </v>
          </cell>
          <cell r="T1910" t="str">
            <v xml:space="preserve">USD  </v>
          </cell>
          <cell r="U1910" t="str">
            <v>K</v>
          </cell>
          <cell r="V1910" t="str">
            <v xml:space="preserve"> </v>
          </cell>
          <cell r="W1910" t="str">
            <v xml:space="preserve">          </v>
          </cell>
          <cell r="X1910">
            <v>0</v>
          </cell>
          <cell r="Y1910">
            <v>502720</v>
          </cell>
          <cell r="Z1910">
            <v>42470</v>
          </cell>
          <cell r="AA1910">
            <v>6656</v>
          </cell>
          <cell r="AB1910" t="str">
            <v xml:space="preserve">kbrezens    </v>
          </cell>
          <cell r="AC1910" t="str">
            <v xml:space="preserve">AP3S2QSF                                                                                                                            </v>
          </cell>
          <cell r="AD1910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0" t="str">
            <v xml:space="preserve"> </v>
          </cell>
          <cell r="AF1910" t="str">
            <v>NP5</v>
          </cell>
          <cell r="AG1910" t="str">
            <v xml:space="preserve">mjamies     </v>
          </cell>
          <cell r="AH1910">
            <v>4502288545</v>
          </cell>
          <cell r="AI1910">
            <v>10</v>
          </cell>
          <cell r="AJ1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0" t="str">
            <v xml:space="preserve">                  </v>
          </cell>
          <cell r="AL1910">
            <v>1000530820</v>
          </cell>
          <cell r="AM1910" t="str">
            <v>X</v>
          </cell>
          <cell r="AN1910" t="str">
            <v>X</v>
          </cell>
          <cell r="AR1910">
            <v>20211216</v>
          </cell>
        </row>
        <row r="1911">
          <cell r="E1911" t="str">
            <v>AP3S4QSF</v>
          </cell>
          <cell r="F1911">
            <v>310</v>
          </cell>
          <cell r="G1911">
            <v>1000081891</v>
          </cell>
          <cell r="H1911" t="str">
            <v xml:space="preserve">          </v>
          </cell>
          <cell r="I1911" t="str">
            <v xml:space="preserve">          </v>
          </cell>
          <cell r="J1911" t="str">
            <v xml:space="preserve">          </v>
          </cell>
          <cell r="K1911">
            <v>7685545</v>
          </cell>
          <cell r="L1911">
            <v>52</v>
          </cell>
          <cell r="M1911" t="str">
            <v xml:space="preserve">EA </v>
          </cell>
          <cell r="N1911">
            <v>20220115</v>
          </cell>
          <cell r="O1911" t="str">
            <v>CNE2</v>
          </cell>
          <cell r="P1911" t="str">
            <v>EN03</v>
          </cell>
          <cell r="Q1911">
            <v>6</v>
          </cell>
          <cell r="R1911">
            <v>1</v>
          </cell>
          <cell r="S1911" t="str">
            <v xml:space="preserve"> </v>
          </cell>
          <cell r="T1911" t="str">
            <v xml:space="preserve">USD  </v>
          </cell>
          <cell r="U1911" t="str">
            <v>K</v>
          </cell>
          <cell r="V1911" t="str">
            <v xml:space="preserve"> </v>
          </cell>
          <cell r="W1911" t="str">
            <v xml:space="preserve">          </v>
          </cell>
          <cell r="X1911">
            <v>0</v>
          </cell>
          <cell r="Y1911">
            <v>502720</v>
          </cell>
          <cell r="Z1911">
            <v>42470</v>
          </cell>
          <cell r="AA1911">
            <v>6656</v>
          </cell>
          <cell r="AB1911" t="str">
            <v xml:space="preserve">kbrezens    </v>
          </cell>
          <cell r="AC1911" t="str">
            <v xml:space="preserve">AP3S4QSF                                                                                                                            </v>
          </cell>
          <cell r="AD1911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1" t="str">
            <v xml:space="preserve"> </v>
          </cell>
          <cell r="AF1911" t="str">
            <v>NP5</v>
          </cell>
          <cell r="AG1911" t="str">
            <v xml:space="preserve">mjamies     </v>
          </cell>
          <cell r="AH1911">
            <v>4502288546</v>
          </cell>
          <cell r="AI1911">
            <v>20</v>
          </cell>
          <cell r="AJ1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1" t="str">
            <v xml:space="preserve">                  </v>
          </cell>
          <cell r="AL1911">
            <v>1000530820</v>
          </cell>
          <cell r="AM1911" t="str">
            <v>X</v>
          </cell>
          <cell r="AN1911" t="str">
            <v>X</v>
          </cell>
          <cell r="AR1911">
            <v>20211216</v>
          </cell>
        </row>
        <row r="1912">
          <cell r="E1912" t="str">
            <v>AP3S4QSF</v>
          </cell>
          <cell r="F1912">
            <v>310</v>
          </cell>
          <cell r="G1912">
            <v>1000081891</v>
          </cell>
          <cell r="H1912" t="str">
            <v xml:space="preserve">          </v>
          </cell>
          <cell r="I1912" t="str">
            <v xml:space="preserve">          </v>
          </cell>
          <cell r="J1912" t="str">
            <v xml:space="preserve">          </v>
          </cell>
          <cell r="K1912">
            <v>7685545</v>
          </cell>
          <cell r="L1912">
            <v>52</v>
          </cell>
          <cell r="M1912" t="str">
            <v xml:space="preserve">EA </v>
          </cell>
          <cell r="N1912">
            <v>20220115</v>
          </cell>
          <cell r="O1912" t="str">
            <v>CNE2</v>
          </cell>
          <cell r="P1912" t="str">
            <v>EN03</v>
          </cell>
          <cell r="Q1912">
            <v>40.450000000000003</v>
          </cell>
          <cell r="R1912">
            <v>1</v>
          </cell>
          <cell r="S1912" t="str">
            <v xml:space="preserve"> </v>
          </cell>
          <cell r="T1912" t="str">
            <v xml:space="preserve">USD  </v>
          </cell>
          <cell r="U1912" t="str">
            <v>K</v>
          </cell>
          <cell r="V1912" t="str">
            <v xml:space="preserve"> </v>
          </cell>
          <cell r="W1912" t="str">
            <v xml:space="preserve">          </v>
          </cell>
          <cell r="X1912">
            <v>0</v>
          </cell>
          <cell r="Y1912">
            <v>502720</v>
          </cell>
          <cell r="Z1912">
            <v>42470</v>
          </cell>
          <cell r="AA1912">
            <v>6656</v>
          </cell>
          <cell r="AB1912" t="str">
            <v xml:space="preserve">kbrezens    </v>
          </cell>
          <cell r="AC1912" t="str">
            <v xml:space="preserve">AP3S4QSF                                                                                                                            </v>
          </cell>
          <cell r="AD1912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2" t="str">
            <v xml:space="preserve"> </v>
          </cell>
          <cell r="AF1912" t="str">
            <v>NP5</v>
          </cell>
          <cell r="AG1912" t="str">
            <v xml:space="preserve">mjamies     </v>
          </cell>
          <cell r="AH1912">
            <v>4502288546</v>
          </cell>
          <cell r="AI1912">
            <v>10</v>
          </cell>
          <cell r="AJ1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2" t="str">
            <v xml:space="preserve">                  </v>
          </cell>
          <cell r="AL1912">
            <v>1000530820</v>
          </cell>
          <cell r="AM1912" t="str">
            <v>X</v>
          </cell>
          <cell r="AN1912" t="str">
            <v>X</v>
          </cell>
          <cell r="AR1912">
            <v>20211216</v>
          </cell>
        </row>
        <row r="1913">
          <cell r="E1913" t="str">
            <v>AP3S1QSF</v>
          </cell>
          <cell r="F1913">
            <v>310</v>
          </cell>
          <cell r="G1913">
            <v>1000081891</v>
          </cell>
          <cell r="H1913" t="str">
            <v xml:space="preserve">          </v>
          </cell>
          <cell r="I1913" t="str">
            <v xml:space="preserve">          </v>
          </cell>
          <cell r="J1913" t="str">
            <v xml:space="preserve">          </v>
          </cell>
          <cell r="K1913">
            <v>7685545</v>
          </cell>
          <cell r="L1913">
            <v>60</v>
          </cell>
          <cell r="M1913" t="str">
            <v xml:space="preserve">EA </v>
          </cell>
          <cell r="N1913">
            <v>20220115</v>
          </cell>
          <cell r="O1913" t="str">
            <v>CNE2</v>
          </cell>
          <cell r="P1913" t="str">
            <v>EN03</v>
          </cell>
          <cell r="Q1913">
            <v>45.95</v>
          </cell>
          <cell r="R1913">
            <v>1</v>
          </cell>
          <cell r="S1913" t="str">
            <v xml:space="preserve"> </v>
          </cell>
          <cell r="T1913" t="str">
            <v xml:space="preserve">USD  </v>
          </cell>
          <cell r="U1913" t="str">
            <v>K</v>
          </cell>
          <cell r="V1913" t="str">
            <v xml:space="preserve"> </v>
          </cell>
          <cell r="W1913" t="str">
            <v xml:space="preserve">          </v>
          </cell>
          <cell r="X1913">
            <v>0</v>
          </cell>
          <cell r="Y1913">
            <v>502720</v>
          </cell>
          <cell r="Z1913">
            <v>42470</v>
          </cell>
          <cell r="AA1913">
            <v>6656</v>
          </cell>
          <cell r="AB1913" t="str">
            <v xml:space="preserve">kbrezens    </v>
          </cell>
          <cell r="AC1913" t="str">
            <v xml:space="preserve">AP3S1QSF                                                                                                                            </v>
          </cell>
          <cell r="AD1913" t="str">
            <v xml:space="preserve">AP3S1QSF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3" t="str">
            <v xml:space="preserve"> </v>
          </cell>
          <cell r="AF1913" t="str">
            <v>NP5</v>
          </cell>
          <cell r="AG1913" t="str">
            <v xml:space="preserve">mjamies     </v>
          </cell>
          <cell r="AH1913">
            <v>4502288547</v>
          </cell>
          <cell r="AI1913">
            <v>10</v>
          </cell>
          <cell r="AJ1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3" t="str">
            <v xml:space="preserve">                  </v>
          </cell>
          <cell r="AL1913">
            <v>1000530820</v>
          </cell>
          <cell r="AM1913" t="str">
            <v>X</v>
          </cell>
          <cell r="AN1913" t="str">
            <v>X</v>
          </cell>
          <cell r="AR1913">
            <v>20211216</v>
          </cell>
        </row>
        <row r="1914">
          <cell r="E1914" t="str">
            <v>AP3S1QPPF</v>
          </cell>
          <cell r="F1914">
            <v>310</v>
          </cell>
          <cell r="G1914">
            <v>1000081891</v>
          </cell>
          <cell r="H1914" t="str">
            <v xml:space="preserve">          </v>
          </cell>
          <cell r="I1914" t="str">
            <v xml:space="preserve">          </v>
          </cell>
          <cell r="J1914" t="str">
            <v xml:space="preserve">          </v>
          </cell>
          <cell r="K1914">
            <v>7685545</v>
          </cell>
          <cell r="L1914">
            <v>120</v>
          </cell>
          <cell r="M1914" t="str">
            <v xml:space="preserve">EA </v>
          </cell>
          <cell r="N1914">
            <v>20220108</v>
          </cell>
          <cell r="O1914" t="str">
            <v>CNE2</v>
          </cell>
          <cell r="P1914" t="str">
            <v>EN03</v>
          </cell>
          <cell r="Q1914">
            <v>6.11</v>
          </cell>
          <cell r="R1914">
            <v>1</v>
          </cell>
          <cell r="S1914" t="str">
            <v xml:space="preserve"> </v>
          </cell>
          <cell r="T1914" t="str">
            <v xml:space="preserve">USD  </v>
          </cell>
          <cell r="U1914" t="str">
            <v>K</v>
          </cell>
          <cell r="V1914" t="str">
            <v xml:space="preserve"> </v>
          </cell>
          <cell r="W1914" t="str">
            <v xml:space="preserve">          </v>
          </cell>
          <cell r="X1914">
            <v>0</v>
          </cell>
          <cell r="Y1914">
            <v>502720</v>
          </cell>
          <cell r="Z1914">
            <v>42470</v>
          </cell>
          <cell r="AA1914">
            <v>6656</v>
          </cell>
          <cell r="AB1914" t="str">
            <v xml:space="preserve">kbrezens    </v>
          </cell>
          <cell r="AC1914" t="str">
            <v xml:space="preserve">AP3S1QPPF                                                                                                                           </v>
          </cell>
          <cell r="AD1914" t="str">
            <v xml:space="preserve">AP3S1QPPF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4" t="str">
            <v xml:space="preserve"> </v>
          </cell>
          <cell r="AF1914" t="str">
            <v>NP5</v>
          </cell>
          <cell r="AG1914" t="str">
            <v xml:space="preserve">mjamies     </v>
          </cell>
          <cell r="AH1914">
            <v>4502288548</v>
          </cell>
          <cell r="AI1914">
            <v>10</v>
          </cell>
          <cell r="AJ1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4" t="str">
            <v xml:space="preserve">                  </v>
          </cell>
          <cell r="AL1914">
            <v>1000530820</v>
          </cell>
          <cell r="AM1914" t="str">
            <v>X</v>
          </cell>
          <cell r="AN1914" t="str">
            <v>X</v>
          </cell>
          <cell r="AR1914">
            <v>20211216</v>
          </cell>
        </row>
        <row r="1915">
          <cell r="E1915" t="str">
            <v>AP3S2QPSF</v>
          </cell>
          <cell r="F1915">
            <v>310</v>
          </cell>
          <cell r="G1915">
            <v>1000081891</v>
          </cell>
          <cell r="H1915" t="str">
            <v xml:space="preserve">          </v>
          </cell>
          <cell r="I1915" t="str">
            <v xml:space="preserve">          </v>
          </cell>
          <cell r="J1915" t="str">
            <v xml:space="preserve">          </v>
          </cell>
          <cell r="K1915">
            <v>7685545</v>
          </cell>
          <cell r="L1915">
            <v>120</v>
          </cell>
          <cell r="M1915" t="str">
            <v xml:space="preserve">EA </v>
          </cell>
          <cell r="N1915">
            <v>20220108</v>
          </cell>
          <cell r="O1915" t="str">
            <v>CNE2</v>
          </cell>
          <cell r="P1915" t="str">
            <v>EN03</v>
          </cell>
          <cell r="Q1915">
            <v>6.17</v>
          </cell>
          <cell r="R1915">
            <v>1</v>
          </cell>
          <cell r="S1915" t="str">
            <v xml:space="preserve"> </v>
          </cell>
          <cell r="T1915" t="str">
            <v xml:space="preserve">USD  </v>
          </cell>
          <cell r="U1915" t="str">
            <v>K</v>
          </cell>
          <cell r="V1915" t="str">
            <v xml:space="preserve"> </v>
          </cell>
          <cell r="W1915" t="str">
            <v xml:space="preserve">          </v>
          </cell>
          <cell r="X1915">
            <v>0</v>
          </cell>
          <cell r="Y1915">
            <v>502720</v>
          </cell>
          <cell r="Z1915">
            <v>42470</v>
          </cell>
          <cell r="AA1915">
            <v>6656</v>
          </cell>
          <cell r="AB1915" t="str">
            <v xml:space="preserve">kbrezens    </v>
          </cell>
          <cell r="AC1915" t="str">
            <v xml:space="preserve">AP3S2QPSF                                                                                                                           </v>
          </cell>
          <cell r="AD1915" t="str">
            <v xml:space="preserve">AP3S2QPSF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5" t="str">
            <v xml:space="preserve"> </v>
          </cell>
          <cell r="AF1915" t="str">
            <v>NP5</v>
          </cell>
          <cell r="AG1915" t="str">
            <v xml:space="preserve">mjamies     </v>
          </cell>
          <cell r="AH1915">
            <v>4502288549</v>
          </cell>
          <cell r="AI1915">
            <v>10</v>
          </cell>
          <cell r="AJ1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5" t="str">
            <v xml:space="preserve">                  </v>
          </cell>
          <cell r="AL1915">
            <v>1000530820</v>
          </cell>
          <cell r="AM1915" t="str">
            <v>X</v>
          </cell>
          <cell r="AN1915" t="str">
            <v>X</v>
          </cell>
          <cell r="AR1915">
            <v>20211216</v>
          </cell>
        </row>
        <row r="1916">
          <cell r="E1916" t="str">
            <v>AP3S4QPPF</v>
          </cell>
          <cell r="F1916">
            <v>310</v>
          </cell>
          <cell r="G1916">
            <v>1000081891</v>
          </cell>
          <cell r="H1916" t="str">
            <v xml:space="preserve">          </v>
          </cell>
          <cell r="I1916" t="str">
            <v xml:space="preserve">          </v>
          </cell>
          <cell r="J1916" t="str">
            <v xml:space="preserve">          </v>
          </cell>
          <cell r="K1916">
            <v>7685545</v>
          </cell>
          <cell r="L1916">
            <v>120</v>
          </cell>
          <cell r="M1916" t="str">
            <v xml:space="preserve">EA </v>
          </cell>
          <cell r="N1916">
            <v>20220108</v>
          </cell>
          <cell r="O1916" t="str">
            <v>CNE2</v>
          </cell>
          <cell r="P1916" t="str">
            <v>EN03</v>
          </cell>
          <cell r="Q1916">
            <v>5.64</v>
          </cell>
          <cell r="R1916">
            <v>1</v>
          </cell>
          <cell r="S1916" t="str">
            <v xml:space="preserve"> </v>
          </cell>
          <cell r="T1916" t="str">
            <v xml:space="preserve">USD  </v>
          </cell>
          <cell r="U1916" t="str">
            <v>K</v>
          </cell>
          <cell r="V1916" t="str">
            <v xml:space="preserve"> </v>
          </cell>
          <cell r="W1916" t="str">
            <v xml:space="preserve">          </v>
          </cell>
          <cell r="X1916">
            <v>0</v>
          </cell>
          <cell r="Y1916">
            <v>502720</v>
          </cell>
          <cell r="Z1916">
            <v>42470</v>
          </cell>
          <cell r="AA1916">
            <v>6656</v>
          </cell>
          <cell r="AB1916" t="str">
            <v xml:space="preserve">kbrezens    </v>
          </cell>
          <cell r="AC1916" t="str">
            <v xml:space="preserve">AP3S4QPPF                                                                                                                           </v>
          </cell>
          <cell r="AD1916" t="str">
            <v xml:space="preserve">AP3S4QPPF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6" t="str">
            <v xml:space="preserve"> </v>
          </cell>
          <cell r="AF1916" t="str">
            <v>NP5</v>
          </cell>
          <cell r="AG1916" t="str">
            <v xml:space="preserve">mjamies     </v>
          </cell>
          <cell r="AH1916">
            <v>4502288550</v>
          </cell>
          <cell r="AI1916">
            <v>10</v>
          </cell>
          <cell r="AJ1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6" t="str">
            <v xml:space="preserve">                  </v>
          </cell>
          <cell r="AL1916">
            <v>1000530820</v>
          </cell>
          <cell r="AM1916" t="str">
            <v>X</v>
          </cell>
          <cell r="AN1916" t="str">
            <v>X</v>
          </cell>
          <cell r="AR1916">
            <v>20211216</v>
          </cell>
        </row>
        <row r="1917">
          <cell r="E1917" t="str">
            <v>ADPR38TSB1</v>
          </cell>
          <cell r="F1917">
            <v>310</v>
          </cell>
          <cell r="G1917">
            <v>1000081891</v>
          </cell>
          <cell r="H1917" t="str">
            <v xml:space="preserve">          </v>
          </cell>
          <cell r="I1917" t="str">
            <v xml:space="preserve">          </v>
          </cell>
          <cell r="J1917" t="str">
            <v xml:space="preserve">          </v>
          </cell>
          <cell r="K1917">
            <v>7685545</v>
          </cell>
          <cell r="L1917">
            <v>156</v>
          </cell>
          <cell r="M1917" t="str">
            <v xml:space="preserve">EA </v>
          </cell>
          <cell r="N1917">
            <v>20220115</v>
          </cell>
          <cell r="O1917" t="str">
            <v>CNE2</v>
          </cell>
          <cell r="P1917" t="str">
            <v>EN03</v>
          </cell>
          <cell r="Q1917">
            <v>41.61</v>
          </cell>
          <cell r="R1917">
            <v>1</v>
          </cell>
          <cell r="S1917" t="str">
            <v xml:space="preserve"> </v>
          </cell>
          <cell r="T1917" t="str">
            <v xml:space="preserve">USD  </v>
          </cell>
          <cell r="U1917" t="str">
            <v>K</v>
          </cell>
          <cell r="V1917" t="str">
            <v xml:space="preserve"> </v>
          </cell>
          <cell r="W1917" t="str">
            <v xml:space="preserve">          </v>
          </cell>
          <cell r="X1917">
            <v>0</v>
          </cell>
          <cell r="Y1917">
            <v>502720</v>
          </cell>
          <cell r="Z1917">
            <v>42470</v>
          </cell>
          <cell r="AA1917">
            <v>6656</v>
          </cell>
          <cell r="AB1917" t="str">
            <v xml:space="preserve">hoangan     </v>
          </cell>
          <cell r="AC1917" t="str">
            <v xml:space="preserve">ADPR38TSB1                                                                                                                          </v>
          </cell>
          <cell r="AD1917" t="str">
            <v xml:space="preserve">ADPR38TSB1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7" t="str">
            <v xml:space="preserve"> </v>
          </cell>
          <cell r="AF1917" t="str">
            <v>NP5</v>
          </cell>
          <cell r="AG1917" t="str">
            <v xml:space="preserve">mjamies     </v>
          </cell>
          <cell r="AH1917">
            <v>4502288551</v>
          </cell>
          <cell r="AI1917">
            <v>10</v>
          </cell>
          <cell r="AJ1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7" t="str">
            <v xml:space="preserve">                  </v>
          </cell>
          <cell r="AL1917">
            <v>1000527530</v>
          </cell>
          <cell r="AM1917" t="str">
            <v>X</v>
          </cell>
          <cell r="AN1917" t="str">
            <v>X</v>
          </cell>
          <cell r="AR1917">
            <v>20211216</v>
          </cell>
        </row>
        <row r="1918">
          <cell r="E1918" t="str">
            <v>APS12DEB09</v>
          </cell>
          <cell r="F1918">
            <v>310</v>
          </cell>
          <cell r="G1918">
            <v>1000081891</v>
          </cell>
          <cell r="H1918" t="str">
            <v xml:space="preserve">          </v>
          </cell>
          <cell r="I1918" t="str">
            <v xml:space="preserve">          </v>
          </cell>
          <cell r="J1918" t="str">
            <v xml:space="preserve">          </v>
          </cell>
          <cell r="K1918">
            <v>7685545</v>
          </cell>
          <cell r="L1918">
            <v>192</v>
          </cell>
          <cell r="M1918" t="str">
            <v xml:space="preserve">EA </v>
          </cell>
          <cell r="N1918">
            <v>20220115</v>
          </cell>
          <cell r="O1918" t="str">
            <v>CNE2</v>
          </cell>
          <cell r="P1918" t="str">
            <v>EN03</v>
          </cell>
          <cell r="Q1918">
            <v>41.1</v>
          </cell>
          <cell r="R1918">
            <v>1</v>
          </cell>
          <cell r="S1918" t="str">
            <v xml:space="preserve"> </v>
          </cell>
          <cell r="T1918" t="str">
            <v xml:space="preserve">USD  </v>
          </cell>
          <cell r="U1918" t="str">
            <v>K</v>
          </cell>
          <cell r="V1918" t="str">
            <v xml:space="preserve"> </v>
          </cell>
          <cell r="W1918" t="str">
            <v xml:space="preserve">          </v>
          </cell>
          <cell r="X1918">
            <v>0</v>
          </cell>
          <cell r="Y1918">
            <v>502720</v>
          </cell>
          <cell r="Z1918">
            <v>42470</v>
          </cell>
          <cell r="AA1918">
            <v>6656</v>
          </cell>
          <cell r="AB1918" t="str">
            <v xml:space="preserve">rvolkman    </v>
          </cell>
          <cell r="AC1918" t="str">
            <v xml:space="preserve">APS12DEB09                                                                                                                          </v>
          </cell>
          <cell r="AD1918" t="str">
            <v xml:space="preserve">APS12DEB09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8" t="str">
            <v xml:space="preserve"> </v>
          </cell>
          <cell r="AF1918" t="str">
            <v>NP5</v>
          </cell>
          <cell r="AG1918" t="str">
            <v xml:space="preserve">rjpitkin    </v>
          </cell>
          <cell r="AH1918">
            <v>4502288534</v>
          </cell>
          <cell r="AI1918">
            <v>10</v>
          </cell>
          <cell r="AJ1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8" t="str">
            <v xml:space="preserve">                  </v>
          </cell>
          <cell r="AL1918">
            <v>1000527530</v>
          </cell>
          <cell r="AM1918" t="str">
            <v>X</v>
          </cell>
          <cell r="AN1918" t="str">
            <v>X</v>
          </cell>
          <cell r="AR1918">
            <v>20211216</v>
          </cell>
        </row>
        <row r="1919">
          <cell r="E1919" t="str">
            <v>ADPR38TSB2</v>
          </cell>
          <cell r="F1919">
            <v>310</v>
          </cell>
          <cell r="G1919">
            <v>1000081891</v>
          </cell>
          <cell r="H1919" t="str">
            <v xml:space="preserve">          </v>
          </cell>
          <cell r="I1919" t="str">
            <v xml:space="preserve">          </v>
          </cell>
          <cell r="J1919" t="str">
            <v xml:space="preserve">          </v>
          </cell>
          <cell r="K1919">
            <v>7685545</v>
          </cell>
          <cell r="L1919">
            <v>156</v>
          </cell>
          <cell r="M1919" t="str">
            <v xml:space="preserve">EA </v>
          </cell>
          <cell r="N1919">
            <v>20220115</v>
          </cell>
          <cell r="O1919" t="str">
            <v>CNE2</v>
          </cell>
          <cell r="P1919" t="str">
            <v>EN03</v>
          </cell>
          <cell r="Q1919">
            <v>42.44</v>
          </cell>
          <cell r="R1919">
            <v>1</v>
          </cell>
          <cell r="S1919" t="str">
            <v xml:space="preserve"> </v>
          </cell>
          <cell r="T1919" t="str">
            <v xml:space="preserve">USD  </v>
          </cell>
          <cell r="U1919" t="str">
            <v>K</v>
          </cell>
          <cell r="V1919" t="str">
            <v xml:space="preserve"> </v>
          </cell>
          <cell r="W1919" t="str">
            <v xml:space="preserve">          </v>
          </cell>
          <cell r="X1919">
            <v>0</v>
          </cell>
          <cell r="Y1919">
            <v>502720</v>
          </cell>
          <cell r="Z1919">
            <v>42470</v>
          </cell>
          <cell r="AA1919">
            <v>6656</v>
          </cell>
          <cell r="AB1919" t="str">
            <v xml:space="preserve">hoangan     </v>
          </cell>
          <cell r="AC1919" t="str">
            <v xml:space="preserve">ADPR38TSB2                                                                                                                          </v>
          </cell>
          <cell r="AD1919" t="str">
            <v xml:space="preserve">ADPR38TSB2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9" t="str">
            <v xml:space="preserve"> </v>
          </cell>
          <cell r="AF1919" t="str">
            <v>NP5</v>
          </cell>
          <cell r="AG1919" t="str">
            <v xml:space="preserve">mjamies     </v>
          </cell>
          <cell r="AH1919">
            <v>4502288552</v>
          </cell>
          <cell r="AI1919">
            <v>10</v>
          </cell>
          <cell r="AJ1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9" t="str">
            <v xml:space="preserve">                  </v>
          </cell>
          <cell r="AL1919">
            <v>1000527530</v>
          </cell>
          <cell r="AM1919" t="str">
            <v>X</v>
          </cell>
          <cell r="AN1919" t="str">
            <v>X</v>
          </cell>
          <cell r="AR1919">
            <v>20211216</v>
          </cell>
        </row>
        <row r="1920">
          <cell r="E1920" t="str">
            <v>ARMS2CHNL</v>
          </cell>
          <cell r="F1920">
            <v>310</v>
          </cell>
          <cell r="G1920">
            <v>1000081891</v>
          </cell>
          <cell r="H1920" t="str">
            <v xml:space="preserve">          </v>
          </cell>
          <cell r="I1920" t="str">
            <v xml:space="preserve">          </v>
          </cell>
          <cell r="J1920" t="str">
            <v xml:space="preserve">          </v>
          </cell>
          <cell r="K1920">
            <v>7685545</v>
          </cell>
          <cell r="L1920">
            <v>16</v>
          </cell>
          <cell r="M1920" t="str">
            <v xml:space="preserve">EA </v>
          </cell>
          <cell r="N1920">
            <v>20220101</v>
          </cell>
          <cell r="O1920" t="str">
            <v>CNE2</v>
          </cell>
          <cell r="P1920" t="str">
            <v>EN03</v>
          </cell>
          <cell r="Q1920">
            <v>6.65</v>
          </cell>
          <cell r="R1920">
            <v>1</v>
          </cell>
          <cell r="S1920" t="str">
            <v xml:space="preserve"> </v>
          </cell>
          <cell r="T1920" t="str">
            <v xml:space="preserve">USD  </v>
          </cell>
          <cell r="U1920" t="str">
            <v>K</v>
          </cell>
          <cell r="V1920" t="str">
            <v xml:space="preserve"> </v>
          </cell>
          <cell r="W1920" t="str">
            <v xml:space="preserve">          </v>
          </cell>
          <cell r="X1920">
            <v>0</v>
          </cell>
          <cell r="Y1920">
            <v>502720</v>
          </cell>
          <cell r="Z1920">
            <v>42470</v>
          </cell>
          <cell r="AA1920">
            <v>6656</v>
          </cell>
          <cell r="AB1920" t="str">
            <v xml:space="preserve">rvolkman    </v>
          </cell>
          <cell r="AC1920" t="str">
            <v xml:space="preserve">ARMS2CHNL                                                                                                                           </v>
          </cell>
          <cell r="AD1920" t="str">
            <v xml:space="preserve">ARMS2CHNL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0" t="str">
            <v xml:space="preserve"> </v>
          </cell>
          <cell r="AF1920" t="str">
            <v>NP5</v>
          </cell>
          <cell r="AG1920" t="str">
            <v xml:space="preserve">rjpitkin    </v>
          </cell>
          <cell r="AH1920">
            <v>4502288553</v>
          </cell>
          <cell r="AI1920">
            <v>10</v>
          </cell>
          <cell r="AJ1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0" t="str">
            <v xml:space="preserve">                  </v>
          </cell>
          <cell r="AL1920">
            <v>1000527524</v>
          </cell>
          <cell r="AM1920" t="str">
            <v>X</v>
          </cell>
          <cell r="AN1920" t="str">
            <v>X</v>
          </cell>
          <cell r="AR1920">
            <v>20211216</v>
          </cell>
        </row>
        <row r="1921">
          <cell r="E1921" t="str">
            <v>ARMS4CHNL</v>
          </cell>
          <cell r="F1921">
            <v>310</v>
          </cell>
          <cell r="G1921">
            <v>1000081891</v>
          </cell>
          <cell r="H1921" t="str">
            <v xml:space="preserve">          </v>
          </cell>
          <cell r="I1921" t="str">
            <v xml:space="preserve">          </v>
          </cell>
          <cell r="J1921" t="str">
            <v xml:space="preserve">          </v>
          </cell>
          <cell r="K1921">
            <v>7685545</v>
          </cell>
          <cell r="L1921">
            <v>12</v>
          </cell>
          <cell r="M1921" t="str">
            <v xml:space="preserve">EA </v>
          </cell>
          <cell r="N1921">
            <v>20220101</v>
          </cell>
          <cell r="O1921" t="str">
            <v>CNE2</v>
          </cell>
          <cell r="P1921" t="str">
            <v>EN03</v>
          </cell>
          <cell r="Q1921">
            <v>6.11</v>
          </cell>
          <cell r="R1921">
            <v>1</v>
          </cell>
          <cell r="S1921" t="str">
            <v xml:space="preserve"> </v>
          </cell>
          <cell r="T1921" t="str">
            <v xml:space="preserve">USD  </v>
          </cell>
          <cell r="U1921" t="str">
            <v>K</v>
          </cell>
          <cell r="V1921" t="str">
            <v xml:space="preserve"> </v>
          </cell>
          <cell r="W1921" t="str">
            <v xml:space="preserve">          </v>
          </cell>
          <cell r="X1921">
            <v>0</v>
          </cell>
          <cell r="Y1921">
            <v>502720</v>
          </cell>
          <cell r="Z1921">
            <v>42470</v>
          </cell>
          <cell r="AA1921">
            <v>6656</v>
          </cell>
          <cell r="AB1921" t="str">
            <v xml:space="preserve">rvolkman    </v>
          </cell>
          <cell r="AC1921" t="str">
            <v xml:space="preserve">ARMS4CHNL                                                                                                                           </v>
          </cell>
          <cell r="AD1921" t="str">
            <v xml:space="preserve">ARMS4CHNL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1" t="str">
            <v xml:space="preserve"> </v>
          </cell>
          <cell r="AF1921" t="str">
            <v>NP5</v>
          </cell>
          <cell r="AG1921" t="str">
            <v xml:space="preserve">rjpitkin    </v>
          </cell>
          <cell r="AH1921">
            <v>4502288554</v>
          </cell>
          <cell r="AI1921">
            <v>10</v>
          </cell>
          <cell r="AJ1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1" t="str">
            <v xml:space="preserve">                  </v>
          </cell>
          <cell r="AL1921">
            <v>1000527524</v>
          </cell>
          <cell r="AM1921" t="str">
            <v>X</v>
          </cell>
          <cell r="AN1921" t="str">
            <v>X</v>
          </cell>
          <cell r="AR1921">
            <v>20211216</v>
          </cell>
        </row>
        <row r="1922">
          <cell r="E1922" t="str">
            <v>ARMA6RP</v>
          </cell>
          <cell r="F1922">
            <v>310</v>
          </cell>
          <cell r="G1922">
            <v>1000081891</v>
          </cell>
          <cell r="H1922" t="str">
            <v xml:space="preserve">          </v>
          </cell>
          <cell r="I1922" t="str">
            <v xml:space="preserve">          </v>
          </cell>
          <cell r="J1922" t="str">
            <v xml:space="preserve">          </v>
          </cell>
          <cell r="K1922">
            <v>7685545</v>
          </cell>
          <cell r="L1922">
            <v>204</v>
          </cell>
          <cell r="M1922" t="str">
            <v xml:space="preserve">EA </v>
          </cell>
          <cell r="N1922">
            <v>20220122</v>
          </cell>
          <cell r="O1922" t="str">
            <v>CNE2</v>
          </cell>
          <cell r="P1922" t="str">
            <v>EN03</v>
          </cell>
          <cell r="Q1922">
            <v>66.97</v>
          </cell>
          <cell r="R1922">
            <v>1</v>
          </cell>
          <cell r="S1922" t="str">
            <v xml:space="preserve"> </v>
          </cell>
          <cell r="T1922" t="str">
            <v xml:space="preserve">USD  </v>
          </cell>
          <cell r="U1922" t="str">
            <v>K</v>
          </cell>
          <cell r="V1922" t="str">
            <v xml:space="preserve"> </v>
          </cell>
          <cell r="W1922" t="str">
            <v xml:space="preserve">          </v>
          </cell>
          <cell r="X1922">
            <v>0</v>
          </cell>
          <cell r="Y1922">
            <v>502720</v>
          </cell>
          <cell r="Z1922">
            <v>42470</v>
          </cell>
          <cell r="AA1922">
            <v>6656</v>
          </cell>
          <cell r="AB1922" t="str">
            <v xml:space="preserve">rvolkman    </v>
          </cell>
          <cell r="AC1922" t="str">
            <v xml:space="preserve">ARMA6RP                                                                                                                             </v>
          </cell>
          <cell r="AD1922" t="str">
            <v xml:space="preserve">ARMA6RP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2" t="str">
            <v xml:space="preserve"> </v>
          </cell>
          <cell r="AF1922" t="str">
            <v>NP5</v>
          </cell>
          <cell r="AG1922" t="str">
            <v xml:space="preserve">rjpitkin    </v>
          </cell>
          <cell r="AH1922">
            <v>4502288555</v>
          </cell>
          <cell r="AI1922">
            <v>10</v>
          </cell>
          <cell r="AJ1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2" t="str">
            <v xml:space="preserve">                  </v>
          </cell>
          <cell r="AL1922">
            <v>1000527522</v>
          </cell>
          <cell r="AM1922" t="str">
            <v>X</v>
          </cell>
          <cell r="AN1922" t="str">
            <v>X</v>
          </cell>
          <cell r="AR1922">
            <v>20211216</v>
          </cell>
        </row>
        <row r="1923">
          <cell r="E1923" t="str">
            <v>ARMA6RS</v>
          </cell>
          <cell r="F1923">
            <v>310</v>
          </cell>
          <cell r="G1923">
            <v>1000081891</v>
          </cell>
          <cell r="H1923" t="str">
            <v xml:space="preserve">          </v>
          </cell>
          <cell r="I1923" t="str">
            <v xml:space="preserve">          </v>
          </cell>
          <cell r="J1923" t="str">
            <v xml:space="preserve">          </v>
          </cell>
          <cell r="K1923">
            <v>7685545</v>
          </cell>
          <cell r="L1923">
            <v>202</v>
          </cell>
          <cell r="M1923" t="str">
            <v xml:space="preserve">EA </v>
          </cell>
          <cell r="N1923">
            <v>20220122</v>
          </cell>
          <cell r="O1923" t="str">
            <v>CNE2</v>
          </cell>
          <cell r="P1923" t="str">
            <v>EN03</v>
          </cell>
          <cell r="Q1923">
            <v>68.739999999999995</v>
          </cell>
          <cell r="R1923">
            <v>1</v>
          </cell>
          <cell r="S1923" t="str">
            <v xml:space="preserve"> </v>
          </cell>
          <cell r="T1923" t="str">
            <v xml:space="preserve">USD  </v>
          </cell>
          <cell r="U1923" t="str">
            <v>K</v>
          </cell>
          <cell r="V1923" t="str">
            <v xml:space="preserve"> </v>
          </cell>
          <cell r="W1923" t="str">
            <v xml:space="preserve">          </v>
          </cell>
          <cell r="X1923">
            <v>0</v>
          </cell>
          <cell r="Y1923">
            <v>502720</v>
          </cell>
          <cell r="Z1923">
            <v>42470</v>
          </cell>
          <cell r="AA1923">
            <v>6656</v>
          </cell>
          <cell r="AB1923" t="str">
            <v xml:space="preserve">rvolkman    </v>
          </cell>
          <cell r="AC1923" t="str">
            <v xml:space="preserve">ARMA6RS                                                                                                                             </v>
          </cell>
          <cell r="AD1923" t="str">
            <v xml:space="preserve">ARMA6RS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3" t="str">
            <v xml:space="preserve"> </v>
          </cell>
          <cell r="AF1923" t="str">
            <v>NP5</v>
          </cell>
          <cell r="AG1923" t="str">
            <v xml:space="preserve">rjpitkin    </v>
          </cell>
          <cell r="AH1923">
            <v>4502288556</v>
          </cell>
          <cell r="AI1923">
            <v>10</v>
          </cell>
          <cell r="AJ1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3" t="str">
            <v xml:space="preserve">                  </v>
          </cell>
          <cell r="AL1923">
            <v>1000527522</v>
          </cell>
          <cell r="AM1923" t="str">
            <v>X</v>
          </cell>
          <cell r="AN1923" t="str">
            <v>X</v>
          </cell>
          <cell r="AR1923">
            <v>20211216</v>
          </cell>
        </row>
        <row r="1924">
          <cell r="E1924" t="str">
            <v>ARMA6EOP</v>
          </cell>
          <cell r="F1924">
            <v>310</v>
          </cell>
          <cell r="G1924">
            <v>1000081891</v>
          </cell>
          <cell r="H1924" t="str">
            <v xml:space="preserve">          </v>
          </cell>
          <cell r="I1924" t="str">
            <v xml:space="preserve">          </v>
          </cell>
          <cell r="J1924" t="str">
            <v xml:space="preserve">          </v>
          </cell>
          <cell r="K1924">
            <v>7685545</v>
          </cell>
          <cell r="L1924">
            <v>56</v>
          </cell>
          <cell r="M1924" t="str">
            <v xml:space="preserve">EA </v>
          </cell>
          <cell r="N1924">
            <v>20220115</v>
          </cell>
          <cell r="O1924" t="str">
            <v>CNE2</v>
          </cell>
          <cell r="P1924" t="str">
            <v>EN03</v>
          </cell>
          <cell r="Q1924">
            <v>4.3600000000000003</v>
          </cell>
          <cell r="R1924">
            <v>1</v>
          </cell>
          <cell r="S1924" t="str">
            <v xml:space="preserve"> </v>
          </cell>
          <cell r="T1924" t="str">
            <v xml:space="preserve">USD  </v>
          </cell>
          <cell r="U1924" t="str">
            <v>K</v>
          </cell>
          <cell r="V1924" t="str">
            <v xml:space="preserve"> </v>
          </cell>
          <cell r="W1924" t="str">
            <v xml:space="preserve">          </v>
          </cell>
          <cell r="X1924">
            <v>0</v>
          </cell>
          <cell r="Y1924">
            <v>502720</v>
          </cell>
          <cell r="Z1924">
            <v>42470</v>
          </cell>
          <cell r="AA1924">
            <v>6656</v>
          </cell>
          <cell r="AB1924" t="str">
            <v xml:space="preserve">rvolkman    </v>
          </cell>
          <cell r="AC1924" t="str">
            <v xml:space="preserve">ARMA6EOP                                                                                                                            </v>
          </cell>
          <cell r="AD1924" t="str">
            <v xml:space="preserve">ARMA6EOP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4" t="str">
            <v xml:space="preserve"> </v>
          </cell>
          <cell r="AF1924" t="str">
            <v>NP5</v>
          </cell>
          <cell r="AG1924" t="str">
            <v xml:space="preserve">rjpitkin    </v>
          </cell>
          <cell r="AH1924">
            <v>4502288557</v>
          </cell>
          <cell r="AI1924">
            <v>10</v>
          </cell>
          <cell r="AJ1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4" t="str">
            <v xml:space="preserve">                  </v>
          </cell>
          <cell r="AL1924">
            <v>1000528912</v>
          </cell>
          <cell r="AM1924" t="str">
            <v>X</v>
          </cell>
          <cell r="AN1924" t="str">
            <v>X</v>
          </cell>
          <cell r="AR1924">
            <v>20211216</v>
          </cell>
        </row>
        <row r="1925">
          <cell r="E1925" t="str">
            <v>ARMA6EOS</v>
          </cell>
          <cell r="F1925">
            <v>310</v>
          </cell>
          <cell r="G1925">
            <v>1000081891</v>
          </cell>
          <cell r="H1925" t="str">
            <v xml:space="preserve">          </v>
          </cell>
          <cell r="I1925" t="str">
            <v xml:space="preserve">          </v>
          </cell>
          <cell r="J1925" t="str">
            <v xml:space="preserve">          </v>
          </cell>
          <cell r="K1925">
            <v>7685545</v>
          </cell>
          <cell r="L1925">
            <v>56</v>
          </cell>
          <cell r="M1925" t="str">
            <v xml:space="preserve">EA </v>
          </cell>
          <cell r="N1925">
            <v>20220115</v>
          </cell>
          <cell r="O1925" t="str">
            <v>CNE2</v>
          </cell>
          <cell r="P1925" t="str">
            <v>EN03</v>
          </cell>
          <cell r="Q1925">
            <v>4.3600000000000003</v>
          </cell>
          <cell r="R1925">
            <v>1</v>
          </cell>
          <cell r="S1925" t="str">
            <v xml:space="preserve"> </v>
          </cell>
          <cell r="T1925" t="str">
            <v xml:space="preserve">USD  </v>
          </cell>
          <cell r="U1925" t="str">
            <v>K</v>
          </cell>
          <cell r="V1925" t="str">
            <v xml:space="preserve"> </v>
          </cell>
          <cell r="W1925" t="str">
            <v xml:space="preserve">          </v>
          </cell>
          <cell r="X1925">
            <v>0</v>
          </cell>
          <cell r="Y1925">
            <v>502720</v>
          </cell>
          <cell r="Z1925">
            <v>42470</v>
          </cell>
          <cell r="AA1925">
            <v>6656</v>
          </cell>
          <cell r="AB1925" t="str">
            <v xml:space="preserve">rvolkman    </v>
          </cell>
          <cell r="AC1925" t="str">
            <v xml:space="preserve">ARMA6EOS                                                                                                                            </v>
          </cell>
          <cell r="AD1925" t="str">
            <v xml:space="preserve">ARMA6EOS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5" t="str">
            <v xml:space="preserve"> </v>
          </cell>
          <cell r="AF1925" t="str">
            <v>NP5</v>
          </cell>
          <cell r="AG1925" t="str">
            <v xml:space="preserve">rjpitkin    </v>
          </cell>
          <cell r="AH1925">
            <v>4502288558</v>
          </cell>
          <cell r="AI1925">
            <v>10</v>
          </cell>
          <cell r="AJ1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5" t="str">
            <v xml:space="preserve">                  </v>
          </cell>
          <cell r="AL1925">
            <v>1000528912</v>
          </cell>
          <cell r="AM1925" t="str">
            <v>X</v>
          </cell>
          <cell r="AN1925" t="str">
            <v>X</v>
          </cell>
          <cell r="AR1925">
            <v>20211216</v>
          </cell>
        </row>
        <row r="1926">
          <cell r="E1926" t="str">
            <v>ARSS2CHNL</v>
          </cell>
          <cell r="F1926">
            <v>310</v>
          </cell>
          <cell r="G1926">
            <v>1000081891</v>
          </cell>
          <cell r="H1926" t="str">
            <v xml:space="preserve">          </v>
          </cell>
          <cell r="I1926" t="str">
            <v xml:space="preserve">          </v>
          </cell>
          <cell r="J1926" t="str">
            <v xml:space="preserve">          </v>
          </cell>
          <cell r="K1926">
            <v>7685545</v>
          </cell>
          <cell r="L1926">
            <v>16</v>
          </cell>
          <cell r="M1926" t="str">
            <v xml:space="preserve">EA </v>
          </cell>
          <cell r="N1926">
            <v>20220101</v>
          </cell>
          <cell r="O1926" t="str">
            <v>CNE2</v>
          </cell>
          <cell r="P1926" t="str">
            <v>EN03</v>
          </cell>
          <cell r="Q1926">
            <v>6.65</v>
          </cell>
          <cell r="R1926">
            <v>1</v>
          </cell>
          <cell r="S1926" t="str">
            <v xml:space="preserve"> </v>
          </cell>
          <cell r="T1926" t="str">
            <v xml:space="preserve">USD  </v>
          </cell>
          <cell r="U1926" t="str">
            <v>K</v>
          </cell>
          <cell r="V1926" t="str">
            <v xml:space="preserve"> </v>
          </cell>
          <cell r="W1926" t="str">
            <v xml:space="preserve">          </v>
          </cell>
          <cell r="X1926">
            <v>0</v>
          </cell>
          <cell r="Y1926">
            <v>502720</v>
          </cell>
          <cell r="Z1926">
            <v>42470</v>
          </cell>
          <cell r="AA1926">
            <v>6656</v>
          </cell>
          <cell r="AB1926" t="str">
            <v xml:space="preserve">rvolkman    </v>
          </cell>
          <cell r="AC1926" t="str">
            <v xml:space="preserve">ARSS2CHNL                                                                                                                           </v>
          </cell>
          <cell r="AD1926" t="str">
            <v xml:space="preserve">ARSS2CHNL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6" t="str">
            <v xml:space="preserve"> </v>
          </cell>
          <cell r="AF1926" t="str">
            <v>NP5</v>
          </cell>
          <cell r="AG1926" t="str">
            <v xml:space="preserve">rjpitkin    </v>
          </cell>
          <cell r="AH1926">
            <v>4502288559</v>
          </cell>
          <cell r="AI1926">
            <v>10</v>
          </cell>
          <cell r="AJ1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6" t="str">
            <v xml:space="preserve">                  </v>
          </cell>
          <cell r="AL1926">
            <v>1000527524</v>
          </cell>
          <cell r="AM1926" t="str">
            <v>X</v>
          </cell>
          <cell r="AN1926" t="str">
            <v>X</v>
          </cell>
          <cell r="AR1926">
            <v>20211216</v>
          </cell>
        </row>
        <row r="1927">
          <cell r="E1927" t="str">
            <v>ARSF8DDOE_VAT</v>
          </cell>
          <cell r="F1927">
            <v>310</v>
          </cell>
          <cell r="G1927">
            <v>1000081891</v>
          </cell>
          <cell r="H1927" t="str">
            <v xml:space="preserve">          </v>
          </cell>
          <cell r="I1927" t="str">
            <v xml:space="preserve">          </v>
          </cell>
          <cell r="J1927" t="str">
            <v xml:space="preserve">          </v>
          </cell>
          <cell r="K1927">
            <v>7685545</v>
          </cell>
          <cell r="L1927">
            <v>8</v>
          </cell>
          <cell r="M1927" t="str">
            <v xml:space="preserve">EA </v>
          </cell>
          <cell r="N1927">
            <v>20211225</v>
          </cell>
          <cell r="O1927" t="str">
            <v>CNE2</v>
          </cell>
          <cell r="P1927" t="str">
            <v>EN03</v>
          </cell>
          <cell r="Q1927">
            <v>63.26</v>
          </cell>
          <cell r="R1927">
            <v>1</v>
          </cell>
          <cell r="S1927" t="str">
            <v xml:space="preserve"> </v>
          </cell>
          <cell r="T1927" t="str">
            <v xml:space="preserve">USD  </v>
          </cell>
          <cell r="U1927" t="str">
            <v>K</v>
          </cell>
          <cell r="V1927" t="str">
            <v xml:space="preserve"> </v>
          </cell>
          <cell r="W1927" t="str">
            <v xml:space="preserve">          </v>
          </cell>
          <cell r="X1927">
            <v>0</v>
          </cell>
          <cell r="Y1927">
            <v>502720</v>
          </cell>
          <cell r="Z1927">
            <v>42470</v>
          </cell>
          <cell r="AA1927">
            <v>6656</v>
          </cell>
          <cell r="AB1927" t="str">
            <v xml:space="preserve">rvolkman    </v>
          </cell>
          <cell r="AC1927" t="str">
            <v xml:space="preserve">ARSF8DDOE_VAT                                                                                                                       </v>
          </cell>
          <cell r="AD1927" t="str">
            <v xml:space="preserve">ARSF8DDOE_VAT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7" t="str">
            <v xml:space="preserve"> </v>
          </cell>
          <cell r="AF1927" t="str">
            <v>NP5</v>
          </cell>
          <cell r="AG1927" t="str">
            <v xml:space="preserve">rjpitkin    </v>
          </cell>
          <cell r="AH1927">
            <v>4502288560</v>
          </cell>
          <cell r="AI1927">
            <v>10</v>
          </cell>
          <cell r="AJ1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7" t="str">
            <v xml:space="preserve">                  </v>
          </cell>
          <cell r="AL1927">
            <v>1000527522</v>
          </cell>
          <cell r="AM1927" t="str">
            <v>X</v>
          </cell>
          <cell r="AN1927" t="str">
            <v>X</v>
          </cell>
          <cell r="AR1927">
            <v>20211216</v>
          </cell>
        </row>
        <row r="1928">
          <cell r="E1928" t="str">
            <v>ARSF4RPF</v>
          </cell>
          <cell r="F1928">
            <v>310</v>
          </cell>
          <cell r="G1928">
            <v>1000081891</v>
          </cell>
          <cell r="H1928" t="str">
            <v xml:space="preserve">          </v>
          </cell>
          <cell r="I1928" t="str">
            <v xml:space="preserve">          </v>
          </cell>
          <cell r="J1928" t="str">
            <v xml:space="preserve">          </v>
          </cell>
          <cell r="K1928">
            <v>7685545</v>
          </cell>
          <cell r="L1928">
            <v>40</v>
          </cell>
          <cell r="M1928" t="str">
            <v xml:space="preserve">EA </v>
          </cell>
          <cell r="N1928">
            <v>20220122</v>
          </cell>
          <cell r="O1928" t="str">
            <v>CNE2</v>
          </cell>
          <cell r="P1928" t="str">
            <v>EN03</v>
          </cell>
          <cell r="Q1928">
            <v>8.44</v>
          </cell>
          <cell r="R1928">
            <v>1</v>
          </cell>
          <cell r="S1928" t="str">
            <v xml:space="preserve"> </v>
          </cell>
          <cell r="T1928" t="str">
            <v xml:space="preserve">USD  </v>
          </cell>
          <cell r="U1928" t="str">
            <v>K</v>
          </cell>
          <cell r="V1928" t="str">
            <v xml:space="preserve"> </v>
          </cell>
          <cell r="W1928" t="str">
            <v xml:space="preserve">          </v>
          </cell>
          <cell r="X1928">
            <v>0</v>
          </cell>
          <cell r="Y1928">
            <v>502720</v>
          </cell>
          <cell r="Z1928">
            <v>42470</v>
          </cell>
          <cell r="AA1928">
            <v>6656</v>
          </cell>
          <cell r="AB1928" t="str">
            <v xml:space="preserve">rvolkman    </v>
          </cell>
          <cell r="AC1928" t="str">
            <v xml:space="preserve">ARSF4RPF                                                                                                                            </v>
          </cell>
          <cell r="AD1928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8" t="str">
            <v xml:space="preserve"> </v>
          </cell>
          <cell r="AF1928" t="str">
            <v>NP5</v>
          </cell>
          <cell r="AG1928" t="str">
            <v xml:space="preserve">rjpitkin    </v>
          </cell>
          <cell r="AH1928">
            <v>4502288561</v>
          </cell>
          <cell r="AI1928">
            <v>20</v>
          </cell>
          <cell r="AJ1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8" t="str">
            <v xml:space="preserve">                  </v>
          </cell>
          <cell r="AL1928">
            <v>1000527522</v>
          </cell>
          <cell r="AM1928" t="str">
            <v>X</v>
          </cell>
          <cell r="AN1928" t="str">
            <v>X</v>
          </cell>
          <cell r="AR1928">
            <v>20211216</v>
          </cell>
        </row>
        <row r="1929">
          <cell r="E1929" t="str">
            <v>ARSF4RPF</v>
          </cell>
          <cell r="F1929">
            <v>310</v>
          </cell>
          <cell r="G1929">
            <v>1000081891</v>
          </cell>
          <cell r="H1929" t="str">
            <v xml:space="preserve">          </v>
          </cell>
          <cell r="I1929" t="str">
            <v xml:space="preserve">          </v>
          </cell>
          <cell r="J1929" t="str">
            <v xml:space="preserve">          </v>
          </cell>
          <cell r="K1929">
            <v>7685545</v>
          </cell>
          <cell r="L1929">
            <v>40</v>
          </cell>
          <cell r="M1929" t="str">
            <v xml:space="preserve">EA </v>
          </cell>
          <cell r="N1929">
            <v>20220122</v>
          </cell>
          <cell r="O1929" t="str">
            <v>CNE2</v>
          </cell>
          <cell r="P1929" t="str">
            <v>EN03</v>
          </cell>
          <cell r="Q1929">
            <v>49.79</v>
          </cell>
          <cell r="R1929">
            <v>1</v>
          </cell>
          <cell r="S1929" t="str">
            <v xml:space="preserve"> </v>
          </cell>
          <cell r="T1929" t="str">
            <v xml:space="preserve">USD  </v>
          </cell>
          <cell r="U1929" t="str">
            <v>K</v>
          </cell>
          <cell r="V1929" t="str">
            <v xml:space="preserve"> </v>
          </cell>
          <cell r="W1929" t="str">
            <v xml:space="preserve">          </v>
          </cell>
          <cell r="X1929">
            <v>0</v>
          </cell>
          <cell r="Y1929">
            <v>502720</v>
          </cell>
          <cell r="Z1929">
            <v>42470</v>
          </cell>
          <cell r="AA1929">
            <v>6656</v>
          </cell>
          <cell r="AB1929" t="str">
            <v xml:space="preserve">rvolkman    </v>
          </cell>
          <cell r="AC1929" t="str">
            <v xml:space="preserve">ARSF4RPF                                                                                                                            </v>
          </cell>
          <cell r="AD1929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9" t="str">
            <v xml:space="preserve"> </v>
          </cell>
          <cell r="AF1929" t="str">
            <v>NP5</v>
          </cell>
          <cell r="AG1929" t="str">
            <v xml:space="preserve">rjpitkin    </v>
          </cell>
          <cell r="AH1929">
            <v>4502288561</v>
          </cell>
          <cell r="AI1929">
            <v>10</v>
          </cell>
          <cell r="AJ1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9" t="str">
            <v xml:space="preserve">                  </v>
          </cell>
          <cell r="AL1929">
            <v>1000527522</v>
          </cell>
          <cell r="AM1929" t="str">
            <v>X</v>
          </cell>
          <cell r="AN1929" t="str">
            <v>X</v>
          </cell>
          <cell r="AR1929">
            <v>20211216</v>
          </cell>
        </row>
        <row r="1930">
          <cell r="E1930" t="str">
            <v>AVS30DELLS</v>
          </cell>
          <cell r="F1930">
            <v>310</v>
          </cell>
          <cell r="G1930">
            <v>1000081891</v>
          </cell>
          <cell r="H1930" t="str">
            <v xml:space="preserve">          </v>
          </cell>
          <cell r="I1930" t="str">
            <v xml:space="preserve">          </v>
          </cell>
          <cell r="J1930" t="str">
            <v xml:space="preserve">          </v>
          </cell>
          <cell r="K1930">
            <v>7685545</v>
          </cell>
          <cell r="L1930">
            <v>28</v>
          </cell>
          <cell r="M1930" t="str">
            <v xml:space="preserve">EA </v>
          </cell>
          <cell r="N1930">
            <v>20220108</v>
          </cell>
          <cell r="O1930" t="str">
            <v>CNE2</v>
          </cell>
          <cell r="P1930" t="str">
            <v>EN03</v>
          </cell>
          <cell r="Q1930">
            <v>103.95</v>
          </cell>
          <cell r="R1930">
            <v>1</v>
          </cell>
          <cell r="S1930" t="str">
            <v xml:space="preserve"> </v>
          </cell>
          <cell r="T1930" t="str">
            <v xml:space="preserve">USD  </v>
          </cell>
          <cell r="U1930" t="str">
            <v>K</v>
          </cell>
          <cell r="V1930" t="str">
            <v xml:space="preserve"> </v>
          </cell>
          <cell r="W1930" t="str">
            <v xml:space="preserve">          </v>
          </cell>
          <cell r="X1930">
            <v>0</v>
          </cell>
          <cell r="Y1930">
            <v>502720</v>
          </cell>
          <cell r="Z1930">
            <v>42470</v>
          </cell>
          <cell r="AA1930">
            <v>6656</v>
          </cell>
          <cell r="AB1930" t="str">
            <v xml:space="preserve">ggaba       </v>
          </cell>
          <cell r="AC1930" t="str">
            <v xml:space="preserve">AVS30DELLS                                                                                                                          </v>
          </cell>
          <cell r="AD1930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0" t="str">
            <v xml:space="preserve"> </v>
          </cell>
          <cell r="AF1930" t="str">
            <v>NP5</v>
          </cell>
          <cell r="AG1930" t="str">
            <v xml:space="preserve">jscuende    </v>
          </cell>
          <cell r="AH1930">
            <v>4502288535</v>
          </cell>
          <cell r="AI1930">
            <v>10</v>
          </cell>
          <cell r="AJ1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0" t="str">
            <v xml:space="preserve">                  </v>
          </cell>
          <cell r="AL1930">
            <v>1000523037</v>
          </cell>
          <cell r="AM1930" t="str">
            <v>X</v>
          </cell>
          <cell r="AN1930" t="str">
            <v>X</v>
          </cell>
          <cell r="AR1930">
            <v>20211216</v>
          </cell>
        </row>
        <row r="1931">
          <cell r="E1931" t="str">
            <v>AVS30DELLS</v>
          </cell>
          <cell r="F1931">
            <v>310</v>
          </cell>
          <cell r="G1931">
            <v>1000081891</v>
          </cell>
          <cell r="H1931" t="str">
            <v xml:space="preserve">          </v>
          </cell>
          <cell r="I1931" t="str">
            <v xml:space="preserve">          </v>
          </cell>
          <cell r="J1931" t="str">
            <v xml:space="preserve">          </v>
          </cell>
          <cell r="K1931">
            <v>7685545</v>
          </cell>
          <cell r="L1931">
            <v>28</v>
          </cell>
          <cell r="M1931" t="str">
            <v xml:space="preserve">EA </v>
          </cell>
          <cell r="N1931">
            <v>20220108</v>
          </cell>
          <cell r="O1931" t="str">
            <v>CNE2</v>
          </cell>
          <cell r="P1931" t="str">
            <v>EN03</v>
          </cell>
          <cell r="Q1931">
            <v>6.27</v>
          </cell>
          <cell r="R1931">
            <v>1</v>
          </cell>
          <cell r="S1931" t="str">
            <v xml:space="preserve"> </v>
          </cell>
          <cell r="T1931" t="str">
            <v xml:space="preserve">USD  </v>
          </cell>
          <cell r="U1931" t="str">
            <v>K</v>
          </cell>
          <cell r="V1931" t="str">
            <v xml:space="preserve"> </v>
          </cell>
          <cell r="W1931" t="str">
            <v xml:space="preserve">          </v>
          </cell>
          <cell r="X1931">
            <v>0</v>
          </cell>
          <cell r="Y1931">
            <v>502720</v>
          </cell>
          <cell r="Z1931">
            <v>42470</v>
          </cell>
          <cell r="AA1931">
            <v>6656</v>
          </cell>
          <cell r="AB1931" t="str">
            <v xml:space="preserve">ggaba       </v>
          </cell>
          <cell r="AC1931" t="str">
            <v xml:space="preserve">AVS30DELLS                                                                                                                          </v>
          </cell>
          <cell r="AD1931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1" t="str">
            <v xml:space="preserve"> </v>
          </cell>
          <cell r="AF1931" t="str">
            <v>NP5</v>
          </cell>
          <cell r="AG1931" t="str">
            <v xml:space="preserve">jscuende    </v>
          </cell>
          <cell r="AH1931">
            <v>4502288535</v>
          </cell>
          <cell r="AI1931">
            <v>20</v>
          </cell>
          <cell r="AJ1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1" t="str">
            <v xml:space="preserve">                  </v>
          </cell>
          <cell r="AL1931">
            <v>1000523037</v>
          </cell>
          <cell r="AM1931" t="str">
            <v>X</v>
          </cell>
          <cell r="AN1931" t="str">
            <v>X</v>
          </cell>
          <cell r="AR1931">
            <v>20211216</v>
          </cell>
        </row>
        <row r="1932">
          <cell r="E1932" t="str">
            <v>ARSF4RSF</v>
          </cell>
          <cell r="F1932">
            <v>310</v>
          </cell>
          <cell r="G1932">
            <v>1000081891</v>
          </cell>
          <cell r="H1932" t="str">
            <v xml:space="preserve">          </v>
          </cell>
          <cell r="I1932" t="str">
            <v xml:space="preserve">          </v>
          </cell>
          <cell r="J1932" t="str">
            <v xml:space="preserve">          </v>
          </cell>
          <cell r="K1932">
            <v>7685545</v>
          </cell>
          <cell r="L1932">
            <v>32</v>
          </cell>
          <cell r="M1932" t="str">
            <v xml:space="preserve">EA </v>
          </cell>
          <cell r="N1932">
            <v>20220122</v>
          </cell>
          <cell r="O1932" t="str">
            <v>CNE2</v>
          </cell>
          <cell r="P1932" t="str">
            <v>EN03</v>
          </cell>
          <cell r="Q1932">
            <v>49.79</v>
          </cell>
          <cell r="R1932">
            <v>1</v>
          </cell>
          <cell r="S1932" t="str">
            <v xml:space="preserve"> </v>
          </cell>
          <cell r="T1932" t="str">
            <v xml:space="preserve">USD  </v>
          </cell>
          <cell r="U1932" t="str">
            <v>K</v>
          </cell>
          <cell r="V1932" t="str">
            <v xml:space="preserve"> </v>
          </cell>
          <cell r="W1932" t="str">
            <v xml:space="preserve">          </v>
          </cell>
          <cell r="X1932">
            <v>0</v>
          </cell>
          <cell r="Y1932">
            <v>502720</v>
          </cell>
          <cell r="Z1932">
            <v>42470</v>
          </cell>
          <cell r="AA1932">
            <v>6656</v>
          </cell>
          <cell r="AB1932" t="str">
            <v xml:space="preserve">rvolkman    </v>
          </cell>
          <cell r="AC1932" t="str">
            <v xml:space="preserve">ARSF4RSF                                                                                                                            </v>
          </cell>
          <cell r="AD1932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2" t="str">
            <v xml:space="preserve"> </v>
          </cell>
          <cell r="AF1932" t="str">
            <v>NP5</v>
          </cell>
          <cell r="AG1932" t="str">
            <v xml:space="preserve">rjpitkin    </v>
          </cell>
          <cell r="AH1932">
            <v>4502288562</v>
          </cell>
          <cell r="AI1932">
            <v>10</v>
          </cell>
          <cell r="AJ1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2" t="str">
            <v xml:space="preserve">                  </v>
          </cell>
          <cell r="AL1932">
            <v>1000527522</v>
          </cell>
          <cell r="AM1932" t="str">
            <v>X</v>
          </cell>
          <cell r="AN1932" t="str">
            <v>X</v>
          </cell>
          <cell r="AR1932">
            <v>20211216</v>
          </cell>
        </row>
        <row r="1933">
          <cell r="E1933" t="str">
            <v>ARSF4RSF</v>
          </cell>
          <cell r="F1933">
            <v>310</v>
          </cell>
          <cell r="G1933">
            <v>1000081891</v>
          </cell>
          <cell r="H1933" t="str">
            <v xml:space="preserve">          </v>
          </cell>
          <cell r="I1933" t="str">
            <v xml:space="preserve">          </v>
          </cell>
          <cell r="J1933" t="str">
            <v xml:space="preserve">          </v>
          </cell>
          <cell r="K1933">
            <v>7685545</v>
          </cell>
          <cell r="L1933">
            <v>32</v>
          </cell>
          <cell r="M1933" t="str">
            <v xml:space="preserve">EA </v>
          </cell>
          <cell r="N1933">
            <v>20220122</v>
          </cell>
          <cell r="O1933" t="str">
            <v>CNE2</v>
          </cell>
          <cell r="P1933" t="str">
            <v>EN03</v>
          </cell>
          <cell r="Q1933">
            <v>8.44</v>
          </cell>
          <cell r="R1933">
            <v>1</v>
          </cell>
          <cell r="S1933" t="str">
            <v xml:space="preserve"> </v>
          </cell>
          <cell r="T1933" t="str">
            <v xml:space="preserve">USD  </v>
          </cell>
          <cell r="U1933" t="str">
            <v>K</v>
          </cell>
          <cell r="V1933" t="str">
            <v xml:space="preserve"> </v>
          </cell>
          <cell r="W1933" t="str">
            <v xml:space="preserve">          </v>
          </cell>
          <cell r="X1933">
            <v>0</v>
          </cell>
          <cell r="Y1933">
            <v>502720</v>
          </cell>
          <cell r="Z1933">
            <v>42470</v>
          </cell>
          <cell r="AA1933">
            <v>6656</v>
          </cell>
          <cell r="AB1933" t="str">
            <v xml:space="preserve">rvolkman    </v>
          </cell>
          <cell r="AC1933" t="str">
            <v xml:space="preserve">ARSF4RSF                                                                                                                            </v>
          </cell>
          <cell r="AD1933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3" t="str">
            <v xml:space="preserve"> </v>
          </cell>
          <cell r="AF1933" t="str">
            <v>NP5</v>
          </cell>
          <cell r="AG1933" t="str">
            <v xml:space="preserve">rjpitkin    </v>
          </cell>
          <cell r="AH1933">
            <v>4502288562</v>
          </cell>
          <cell r="AI1933">
            <v>20</v>
          </cell>
          <cell r="AJ1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3" t="str">
            <v xml:space="preserve">                  </v>
          </cell>
          <cell r="AL1933">
            <v>1000527522</v>
          </cell>
          <cell r="AM1933" t="str">
            <v>X</v>
          </cell>
          <cell r="AN1933" t="str">
            <v>X</v>
          </cell>
          <cell r="AR1933">
            <v>20211216</v>
          </cell>
        </row>
        <row r="1934">
          <cell r="E1934" t="str">
            <v>ARSF8RPF</v>
          </cell>
          <cell r="F1934">
            <v>310</v>
          </cell>
          <cell r="G1934">
            <v>1000081891</v>
          </cell>
          <cell r="H1934" t="str">
            <v xml:space="preserve">          </v>
          </cell>
          <cell r="I1934" t="str">
            <v xml:space="preserve">          </v>
          </cell>
          <cell r="J1934" t="str">
            <v xml:space="preserve">          </v>
          </cell>
          <cell r="K1934">
            <v>7685545</v>
          </cell>
          <cell r="L1934">
            <v>40</v>
          </cell>
          <cell r="M1934" t="str">
            <v xml:space="preserve">EA </v>
          </cell>
          <cell r="N1934">
            <v>20220122</v>
          </cell>
          <cell r="O1934" t="str">
            <v>CNE2</v>
          </cell>
          <cell r="P1934" t="str">
            <v>EN03</v>
          </cell>
          <cell r="Q1934">
            <v>48.51</v>
          </cell>
          <cell r="R1934">
            <v>1</v>
          </cell>
          <cell r="S1934" t="str">
            <v xml:space="preserve"> </v>
          </cell>
          <cell r="T1934" t="str">
            <v xml:space="preserve">USD  </v>
          </cell>
          <cell r="U1934" t="str">
            <v>K</v>
          </cell>
          <cell r="V1934" t="str">
            <v xml:space="preserve"> </v>
          </cell>
          <cell r="W1934" t="str">
            <v xml:space="preserve">          </v>
          </cell>
          <cell r="X1934">
            <v>0</v>
          </cell>
          <cell r="Y1934">
            <v>502720</v>
          </cell>
          <cell r="Z1934">
            <v>42470</v>
          </cell>
          <cell r="AA1934">
            <v>6656</v>
          </cell>
          <cell r="AB1934" t="str">
            <v xml:space="preserve">rvolkman    </v>
          </cell>
          <cell r="AC1934" t="str">
            <v xml:space="preserve">ARSF8RPF                                                                                                                            </v>
          </cell>
          <cell r="AD1934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4" t="str">
            <v xml:space="preserve"> </v>
          </cell>
          <cell r="AF1934" t="str">
            <v>NP5</v>
          </cell>
          <cell r="AG1934" t="str">
            <v xml:space="preserve">rjpitkin    </v>
          </cell>
          <cell r="AH1934">
            <v>4502288563</v>
          </cell>
          <cell r="AI1934">
            <v>10</v>
          </cell>
          <cell r="AJ1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4" t="str">
            <v xml:space="preserve">                  </v>
          </cell>
          <cell r="AL1934">
            <v>1000527522</v>
          </cell>
          <cell r="AM1934" t="str">
            <v>X</v>
          </cell>
          <cell r="AN1934" t="str">
            <v>X</v>
          </cell>
          <cell r="AR1934">
            <v>20211216</v>
          </cell>
        </row>
        <row r="1935">
          <cell r="E1935" t="str">
            <v>ARSF8RPF</v>
          </cell>
          <cell r="F1935">
            <v>310</v>
          </cell>
          <cell r="G1935">
            <v>1000081891</v>
          </cell>
          <cell r="H1935" t="str">
            <v xml:space="preserve">          </v>
          </cell>
          <cell r="I1935" t="str">
            <v xml:space="preserve">          </v>
          </cell>
          <cell r="J1935" t="str">
            <v xml:space="preserve">          </v>
          </cell>
          <cell r="K1935">
            <v>7685545</v>
          </cell>
          <cell r="L1935">
            <v>40</v>
          </cell>
          <cell r="M1935" t="str">
            <v xml:space="preserve">EA </v>
          </cell>
          <cell r="N1935">
            <v>20220122</v>
          </cell>
          <cell r="O1935" t="str">
            <v>CNE2</v>
          </cell>
          <cell r="P1935" t="str">
            <v>EN03</v>
          </cell>
          <cell r="Q1935">
            <v>8.44</v>
          </cell>
          <cell r="R1935">
            <v>1</v>
          </cell>
          <cell r="S1935" t="str">
            <v xml:space="preserve"> </v>
          </cell>
          <cell r="T1935" t="str">
            <v xml:space="preserve">USD  </v>
          </cell>
          <cell r="U1935" t="str">
            <v>K</v>
          </cell>
          <cell r="V1935" t="str">
            <v xml:space="preserve"> </v>
          </cell>
          <cell r="W1935" t="str">
            <v xml:space="preserve">          </v>
          </cell>
          <cell r="X1935">
            <v>0</v>
          </cell>
          <cell r="Y1935">
            <v>502720</v>
          </cell>
          <cell r="Z1935">
            <v>42470</v>
          </cell>
          <cell r="AA1935">
            <v>6656</v>
          </cell>
          <cell r="AB1935" t="str">
            <v xml:space="preserve">rvolkman    </v>
          </cell>
          <cell r="AC1935" t="str">
            <v xml:space="preserve">ARSF8RPF                                                                                                                            </v>
          </cell>
          <cell r="AD1935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5" t="str">
            <v xml:space="preserve"> </v>
          </cell>
          <cell r="AF1935" t="str">
            <v>NP5</v>
          </cell>
          <cell r="AG1935" t="str">
            <v xml:space="preserve">rjpitkin    </v>
          </cell>
          <cell r="AH1935">
            <v>4502288563</v>
          </cell>
          <cell r="AI1935">
            <v>20</v>
          </cell>
          <cell r="AJ1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5" t="str">
            <v xml:space="preserve">                  </v>
          </cell>
          <cell r="AL1935">
            <v>1000527522</v>
          </cell>
          <cell r="AM1935" t="str">
            <v>X</v>
          </cell>
          <cell r="AN1935" t="str">
            <v>X</v>
          </cell>
          <cell r="AR1935">
            <v>20211216</v>
          </cell>
        </row>
        <row r="1936">
          <cell r="E1936" t="str">
            <v>ARSF8RSF</v>
          </cell>
          <cell r="F1936">
            <v>310</v>
          </cell>
          <cell r="G1936">
            <v>1000081891</v>
          </cell>
          <cell r="H1936" t="str">
            <v xml:space="preserve">          </v>
          </cell>
          <cell r="I1936" t="str">
            <v xml:space="preserve">          </v>
          </cell>
          <cell r="J1936" t="str">
            <v xml:space="preserve">          </v>
          </cell>
          <cell r="K1936">
            <v>7685545</v>
          </cell>
          <cell r="L1936">
            <v>32</v>
          </cell>
          <cell r="M1936" t="str">
            <v xml:space="preserve">EA </v>
          </cell>
          <cell r="N1936">
            <v>20220122</v>
          </cell>
          <cell r="O1936" t="str">
            <v>CNE2</v>
          </cell>
          <cell r="P1936" t="str">
            <v>EN03</v>
          </cell>
          <cell r="Q1936">
            <v>50.01</v>
          </cell>
          <cell r="R1936">
            <v>1</v>
          </cell>
          <cell r="S1936" t="str">
            <v xml:space="preserve"> </v>
          </cell>
          <cell r="T1936" t="str">
            <v xml:space="preserve">USD  </v>
          </cell>
          <cell r="U1936" t="str">
            <v>K</v>
          </cell>
          <cell r="V1936" t="str">
            <v xml:space="preserve"> </v>
          </cell>
          <cell r="W1936" t="str">
            <v xml:space="preserve">          </v>
          </cell>
          <cell r="X1936">
            <v>0</v>
          </cell>
          <cell r="Y1936">
            <v>502720</v>
          </cell>
          <cell r="Z1936">
            <v>42470</v>
          </cell>
          <cell r="AA1936">
            <v>6656</v>
          </cell>
          <cell r="AB1936" t="str">
            <v xml:space="preserve">rvolkman    </v>
          </cell>
          <cell r="AC1936" t="str">
            <v xml:space="preserve">ARSF8RSF                                                                                                                            </v>
          </cell>
          <cell r="AD1936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6" t="str">
            <v xml:space="preserve"> </v>
          </cell>
          <cell r="AF1936" t="str">
            <v>NP5</v>
          </cell>
          <cell r="AG1936" t="str">
            <v xml:space="preserve">rjpitkin    </v>
          </cell>
          <cell r="AH1936">
            <v>4502288564</v>
          </cell>
          <cell r="AI1936">
            <v>10</v>
          </cell>
          <cell r="AJ1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6" t="str">
            <v xml:space="preserve">                  </v>
          </cell>
          <cell r="AL1936">
            <v>1000527522</v>
          </cell>
          <cell r="AM1936" t="str">
            <v>X</v>
          </cell>
          <cell r="AN1936" t="str">
            <v>X</v>
          </cell>
          <cell r="AR1936">
            <v>20211216</v>
          </cell>
        </row>
        <row r="1937">
          <cell r="E1937" t="str">
            <v>ARSF8RSF</v>
          </cell>
          <cell r="F1937">
            <v>310</v>
          </cell>
          <cell r="G1937">
            <v>1000081891</v>
          </cell>
          <cell r="H1937" t="str">
            <v xml:space="preserve">          </v>
          </cell>
          <cell r="I1937" t="str">
            <v xml:space="preserve">          </v>
          </cell>
          <cell r="J1937" t="str">
            <v xml:space="preserve">          </v>
          </cell>
          <cell r="K1937">
            <v>7685545</v>
          </cell>
          <cell r="L1937">
            <v>32</v>
          </cell>
          <cell r="M1937" t="str">
            <v xml:space="preserve">EA </v>
          </cell>
          <cell r="N1937">
            <v>20220122</v>
          </cell>
          <cell r="O1937" t="str">
            <v>CNE2</v>
          </cell>
          <cell r="P1937" t="str">
            <v>EN03</v>
          </cell>
          <cell r="Q1937">
            <v>8.44</v>
          </cell>
          <cell r="R1937">
            <v>1</v>
          </cell>
          <cell r="S1937" t="str">
            <v xml:space="preserve"> </v>
          </cell>
          <cell r="T1937" t="str">
            <v xml:space="preserve">USD  </v>
          </cell>
          <cell r="U1937" t="str">
            <v>K</v>
          </cell>
          <cell r="V1937" t="str">
            <v xml:space="preserve"> </v>
          </cell>
          <cell r="W1937" t="str">
            <v xml:space="preserve">          </v>
          </cell>
          <cell r="X1937">
            <v>0</v>
          </cell>
          <cell r="Y1937">
            <v>502720</v>
          </cell>
          <cell r="Z1937">
            <v>42470</v>
          </cell>
          <cell r="AA1937">
            <v>6656</v>
          </cell>
          <cell r="AB1937" t="str">
            <v xml:space="preserve">rvolkman    </v>
          </cell>
          <cell r="AC1937" t="str">
            <v xml:space="preserve">ARSF8RSF                                                                                                                            </v>
          </cell>
          <cell r="AD1937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7" t="str">
            <v xml:space="preserve"> </v>
          </cell>
          <cell r="AF1937" t="str">
            <v>NP5</v>
          </cell>
          <cell r="AG1937" t="str">
            <v xml:space="preserve">rjpitkin    </v>
          </cell>
          <cell r="AH1937">
            <v>4502288564</v>
          </cell>
          <cell r="AI1937">
            <v>20</v>
          </cell>
          <cell r="AJ1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7" t="str">
            <v xml:space="preserve">                  </v>
          </cell>
          <cell r="AL1937">
            <v>1000527522</v>
          </cell>
          <cell r="AM1937" t="str">
            <v>X</v>
          </cell>
          <cell r="AN1937" t="str">
            <v>X</v>
          </cell>
          <cell r="AR1937">
            <v>20211216</v>
          </cell>
        </row>
        <row r="1938">
          <cell r="E1938" t="str">
            <v>ARSS15RPF1</v>
          </cell>
          <cell r="F1938">
            <v>310</v>
          </cell>
          <cell r="G1938">
            <v>1000081891</v>
          </cell>
          <cell r="H1938" t="str">
            <v xml:space="preserve">          </v>
          </cell>
          <cell r="I1938" t="str">
            <v xml:space="preserve">          </v>
          </cell>
          <cell r="J1938" t="str">
            <v xml:space="preserve">          </v>
          </cell>
          <cell r="K1938">
            <v>7685545</v>
          </cell>
          <cell r="L1938">
            <v>135</v>
          </cell>
          <cell r="M1938" t="str">
            <v xml:space="preserve">EA </v>
          </cell>
          <cell r="N1938">
            <v>20220115</v>
          </cell>
          <cell r="O1938" t="str">
            <v>CNE2</v>
          </cell>
          <cell r="P1938" t="str">
            <v>EN03</v>
          </cell>
          <cell r="Q1938">
            <v>6.84</v>
          </cell>
          <cell r="R1938">
            <v>1</v>
          </cell>
          <cell r="S1938" t="str">
            <v xml:space="preserve"> </v>
          </cell>
          <cell r="T1938" t="str">
            <v xml:space="preserve">USD  </v>
          </cell>
          <cell r="U1938" t="str">
            <v>K</v>
          </cell>
          <cell r="V1938" t="str">
            <v xml:space="preserve"> </v>
          </cell>
          <cell r="W1938" t="str">
            <v xml:space="preserve">          </v>
          </cell>
          <cell r="X1938">
            <v>0</v>
          </cell>
          <cell r="Y1938">
            <v>502720</v>
          </cell>
          <cell r="Z1938">
            <v>42470</v>
          </cell>
          <cell r="AA1938">
            <v>6656</v>
          </cell>
          <cell r="AB1938" t="str">
            <v xml:space="preserve">rvolkman    </v>
          </cell>
          <cell r="AC1938" t="str">
            <v xml:space="preserve">ARSS15RPF1                                                                                                                          </v>
          </cell>
          <cell r="AD1938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8" t="str">
            <v xml:space="preserve"> </v>
          </cell>
          <cell r="AF1938" t="str">
            <v>NP5</v>
          </cell>
          <cell r="AG1938" t="str">
            <v xml:space="preserve">rjpitkin    </v>
          </cell>
          <cell r="AH1938">
            <v>4502288565</v>
          </cell>
          <cell r="AI1938">
            <v>20</v>
          </cell>
          <cell r="AJ1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8" t="str">
            <v xml:space="preserve">                  </v>
          </cell>
          <cell r="AL1938">
            <v>1000527522</v>
          </cell>
          <cell r="AM1938" t="str">
            <v>X</v>
          </cell>
          <cell r="AN1938" t="str">
            <v>X</v>
          </cell>
          <cell r="AR1938">
            <v>20211216</v>
          </cell>
        </row>
        <row r="1939">
          <cell r="E1939" t="str">
            <v>ARSS15RPF1</v>
          </cell>
          <cell r="F1939">
            <v>310</v>
          </cell>
          <cell r="G1939">
            <v>1000081891</v>
          </cell>
          <cell r="H1939" t="str">
            <v xml:space="preserve">          </v>
          </cell>
          <cell r="I1939" t="str">
            <v xml:space="preserve">          </v>
          </cell>
          <cell r="J1939" t="str">
            <v xml:space="preserve">          </v>
          </cell>
          <cell r="K1939">
            <v>7685545</v>
          </cell>
          <cell r="L1939">
            <v>135</v>
          </cell>
          <cell r="M1939" t="str">
            <v xml:space="preserve">EA </v>
          </cell>
          <cell r="N1939">
            <v>20220115</v>
          </cell>
          <cell r="O1939" t="str">
            <v>CNE2</v>
          </cell>
          <cell r="P1939" t="str">
            <v>EN03</v>
          </cell>
          <cell r="Q1939">
            <v>84.56</v>
          </cell>
          <cell r="R1939">
            <v>1</v>
          </cell>
          <cell r="S1939" t="str">
            <v xml:space="preserve"> </v>
          </cell>
          <cell r="T1939" t="str">
            <v xml:space="preserve">USD  </v>
          </cell>
          <cell r="U1939" t="str">
            <v>K</v>
          </cell>
          <cell r="V1939" t="str">
            <v xml:space="preserve"> </v>
          </cell>
          <cell r="W1939" t="str">
            <v xml:space="preserve">          </v>
          </cell>
          <cell r="X1939">
            <v>0</v>
          </cell>
          <cell r="Y1939">
            <v>502720</v>
          </cell>
          <cell r="Z1939">
            <v>42470</v>
          </cell>
          <cell r="AA1939">
            <v>6656</v>
          </cell>
          <cell r="AB1939" t="str">
            <v xml:space="preserve">rvolkman    </v>
          </cell>
          <cell r="AC1939" t="str">
            <v xml:space="preserve">ARSS15RPF1                                                                                                                          </v>
          </cell>
          <cell r="AD1939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9" t="str">
            <v xml:space="preserve"> </v>
          </cell>
          <cell r="AF1939" t="str">
            <v>NP5</v>
          </cell>
          <cell r="AG1939" t="str">
            <v xml:space="preserve">rjpitkin    </v>
          </cell>
          <cell r="AH1939">
            <v>4502288565</v>
          </cell>
          <cell r="AI1939">
            <v>10</v>
          </cell>
          <cell r="AJ1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9" t="str">
            <v xml:space="preserve">                  </v>
          </cell>
          <cell r="AL1939">
            <v>1000527522</v>
          </cell>
          <cell r="AM1939" t="str">
            <v>X</v>
          </cell>
          <cell r="AN1939" t="str">
            <v>X</v>
          </cell>
          <cell r="AR1939">
            <v>20211216</v>
          </cell>
        </row>
        <row r="1940">
          <cell r="E1940" t="str">
            <v>ARSL15RPF</v>
          </cell>
          <cell r="F1940">
            <v>310</v>
          </cell>
          <cell r="G1940">
            <v>1000081891</v>
          </cell>
          <cell r="H1940" t="str">
            <v xml:space="preserve">          </v>
          </cell>
          <cell r="I1940" t="str">
            <v xml:space="preserve">          </v>
          </cell>
          <cell r="J1940" t="str">
            <v xml:space="preserve">          </v>
          </cell>
          <cell r="K1940">
            <v>7685545</v>
          </cell>
          <cell r="L1940">
            <v>36</v>
          </cell>
          <cell r="M1940" t="str">
            <v xml:space="preserve">EA </v>
          </cell>
          <cell r="N1940">
            <v>20220122</v>
          </cell>
          <cell r="O1940" t="str">
            <v>CNE2</v>
          </cell>
          <cell r="P1940" t="str">
            <v>EN03</v>
          </cell>
          <cell r="Q1940">
            <v>9.01</v>
          </cell>
          <cell r="R1940">
            <v>1</v>
          </cell>
          <cell r="S1940" t="str">
            <v xml:space="preserve"> </v>
          </cell>
          <cell r="T1940" t="str">
            <v xml:space="preserve">USD  </v>
          </cell>
          <cell r="U1940" t="str">
            <v>K</v>
          </cell>
          <cell r="V1940" t="str">
            <v xml:space="preserve"> </v>
          </cell>
          <cell r="W1940" t="str">
            <v xml:space="preserve">          </v>
          </cell>
          <cell r="X1940">
            <v>0</v>
          </cell>
          <cell r="Y1940">
            <v>502720</v>
          </cell>
          <cell r="Z1940">
            <v>42470</v>
          </cell>
          <cell r="AA1940">
            <v>6656</v>
          </cell>
          <cell r="AB1940" t="str">
            <v xml:space="preserve">rvolkman    </v>
          </cell>
          <cell r="AC1940" t="str">
            <v xml:space="preserve">ARSL15RPF                                                                                                                           </v>
          </cell>
          <cell r="AD1940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0" t="str">
            <v xml:space="preserve"> </v>
          </cell>
          <cell r="AF1940" t="str">
            <v>NP5</v>
          </cell>
          <cell r="AG1940" t="str">
            <v xml:space="preserve">rjpitkin    </v>
          </cell>
          <cell r="AH1940">
            <v>4502288566</v>
          </cell>
          <cell r="AI1940">
            <v>20</v>
          </cell>
          <cell r="AJ1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0" t="str">
            <v xml:space="preserve">                  </v>
          </cell>
          <cell r="AL1940">
            <v>1000527522</v>
          </cell>
          <cell r="AM1940" t="str">
            <v>X</v>
          </cell>
          <cell r="AN1940" t="str">
            <v>X</v>
          </cell>
          <cell r="AR1940">
            <v>20211216</v>
          </cell>
        </row>
        <row r="1941">
          <cell r="E1941" t="str">
            <v>ARSL15RPF</v>
          </cell>
          <cell r="F1941">
            <v>310</v>
          </cell>
          <cell r="G1941">
            <v>1000081891</v>
          </cell>
          <cell r="H1941" t="str">
            <v xml:space="preserve">          </v>
          </cell>
          <cell r="I1941" t="str">
            <v xml:space="preserve">          </v>
          </cell>
          <cell r="J1941" t="str">
            <v xml:space="preserve">          </v>
          </cell>
          <cell r="K1941">
            <v>7685545</v>
          </cell>
          <cell r="L1941">
            <v>36</v>
          </cell>
          <cell r="M1941" t="str">
            <v xml:space="preserve">EA </v>
          </cell>
          <cell r="N1941">
            <v>20220122</v>
          </cell>
          <cell r="O1941" t="str">
            <v>CNE2</v>
          </cell>
          <cell r="P1941" t="str">
            <v>EN03</v>
          </cell>
          <cell r="Q1941">
            <v>86.9</v>
          </cell>
          <cell r="R1941">
            <v>1</v>
          </cell>
          <cell r="S1941" t="str">
            <v xml:space="preserve"> </v>
          </cell>
          <cell r="T1941" t="str">
            <v xml:space="preserve">USD  </v>
          </cell>
          <cell r="U1941" t="str">
            <v>K</v>
          </cell>
          <cell r="V1941" t="str">
            <v xml:space="preserve"> </v>
          </cell>
          <cell r="W1941" t="str">
            <v xml:space="preserve">          </v>
          </cell>
          <cell r="X1941">
            <v>0</v>
          </cell>
          <cell r="Y1941">
            <v>502720</v>
          </cell>
          <cell r="Z1941">
            <v>42470</v>
          </cell>
          <cell r="AA1941">
            <v>6656</v>
          </cell>
          <cell r="AB1941" t="str">
            <v xml:space="preserve">rvolkman    </v>
          </cell>
          <cell r="AC1941" t="str">
            <v xml:space="preserve">ARSL15RPF                                                                                                                           </v>
          </cell>
          <cell r="AD1941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1" t="str">
            <v xml:space="preserve"> </v>
          </cell>
          <cell r="AF1941" t="str">
            <v>NP5</v>
          </cell>
          <cell r="AG1941" t="str">
            <v xml:space="preserve">rjpitkin    </v>
          </cell>
          <cell r="AH1941">
            <v>4502288566</v>
          </cell>
          <cell r="AI1941">
            <v>10</v>
          </cell>
          <cell r="AJ1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1" t="str">
            <v xml:space="preserve">                  </v>
          </cell>
          <cell r="AL1941">
            <v>1000527522</v>
          </cell>
          <cell r="AM1941" t="str">
            <v>X</v>
          </cell>
          <cell r="AN1941" t="str">
            <v>X</v>
          </cell>
          <cell r="AR1941">
            <v>20211216</v>
          </cell>
        </row>
        <row r="1942">
          <cell r="E1942" t="str">
            <v>ARSL15RSF</v>
          </cell>
          <cell r="F1942">
            <v>310</v>
          </cell>
          <cell r="G1942">
            <v>1000081891</v>
          </cell>
          <cell r="H1942" t="str">
            <v xml:space="preserve">          </v>
          </cell>
          <cell r="I1942" t="str">
            <v xml:space="preserve">          </v>
          </cell>
          <cell r="J1942" t="str">
            <v xml:space="preserve">          </v>
          </cell>
          <cell r="K1942">
            <v>7685545</v>
          </cell>
          <cell r="L1942">
            <v>36</v>
          </cell>
          <cell r="M1942" t="str">
            <v xml:space="preserve">EA </v>
          </cell>
          <cell r="N1942">
            <v>20220122</v>
          </cell>
          <cell r="O1942" t="str">
            <v>CNE2</v>
          </cell>
          <cell r="P1942" t="str">
            <v>EN03</v>
          </cell>
          <cell r="Q1942">
            <v>88.35</v>
          </cell>
          <cell r="R1942">
            <v>1</v>
          </cell>
          <cell r="S1942" t="str">
            <v xml:space="preserve"> </v>
          </cell>
          <cell r="T1942" t="str">
            <v xml:space="preserve">USD  </v>
          </cell>
          <cell r="U1942" t="str">
            <v>K</v>
          </cell>
          <cell r="V1942" t="str">
            <v xml:space="preserve"> </v>
          </cell>
          <cell r="W1942" t="str">
            <v xml:space="preserve">          </v>
          </cell>
          <cell r="X1942">
            <v>0</v>
          </cell>
          <cell r="Y1942">
            <v>502720</v>
          </cell>
          <cell r="Z1942">
            <v>42470</v>
          </cell>
          <cell r="AA1942">
            <v>6656</v>
          </cell>
          <cell r="AB1942" t="str">
            <v xml:space="preserve">rvolkman    </v>
          </cell>
          <cell r="AC1942" t="str">
            <v xml:space="preserve">ARSL15RSF                                                                                                                           </v>
          </cell>
          <cell r="AD1942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2" t="str">
            <v xml:space="preserve"> </v>
          </cell>
          <cell r="AF1942" t="str">
            <v>NP5</v>
          </cell>
          <cell r="AG1942" t="str">
            <v xml:space="preserve">rjpitkin    </v>
          </cell>
          <cell r="AH1942">
            <v>4502288567</v>
          </cell>
          <cell r="AI1942">
            <v>10</v>
          </cell>
          <cell r="AJ1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2" t="str">
            <v xml:space="preserve">                  </v>
          </cell>
          <cell r="AL1942">
            <v>1000527522</v>
          </cell>
          <cell r="AM1942" t="str">
            <v>X</v>
          </cell>
          <cell r="AN1942" t="str">
            <v>X</v>
          </cell>
          <cell r="AR1942">
            <v>20211216</v>
          </cell>
        </row>
        <row r="1943">
          <cell r="E1943" t="str">
            <v>ARSL15RSF</v>
          </cell>
          <cell r="F1943">
            <v>310</v>
          </cell>
          <cell r="G1943">
            <v>1000081891</v>
          </cell>
          <cell r="H1943" t="str">
            <v xml:space="preserve">          </v>
          </cell>
          <cell r="I1943" t="str">
            <v xml:space="preserve">          </v>
          </cell>
          <cell r="J1943" t="str">
            <v xml:space="preserve">          </v>
          </cell>
          <cell r="K1943">
            <v>7685545</v>
          </cell>
          <cell r="L1943">
            <v>36</v>
          </cell>
          <cell r="M1943" t="str">
            <v xml:space="preserve">EA </v>
          </cell>
          <cell r="N1943">
            <v>20220122</v>
          </cell>
          <cell r="O1943" t="str">
            <v>CNE2</v>
          </cell>
          <cell r="P1943" t="str">
            <v>EN03</v>
          </cell>
          <cell r="Q1943">
            <v>9.01</v>
          </cell>
          <cell r="R1943">
            <v>1</v>
          </cell>
          <cell r="S1943" t="str">
            <v xml:space="preserve"> </v>
          </cell>
          <cell r="T1943" t="str">
            <v xml:space="preserve">USD  </v>
          </cell>
          <cell r="U1943" t="str">
            <v>K</v>
          </cell>
          <cell r="V1943" t="str">
            <v xml:space="preserve"> </v>
          </cell>
          <cell r="W1943" t="str">
            <v xml:space="preserve">          </v>
          </cell>
          <cell r="X1943">
            <v>0</v>
          </cell>
          <cell r="Y1943">
            <v>502720</v>
          </cell>
          <cell r="Z1943">
            <v>42470</v>
          </cell>
          <cell r="AA1943">
            <v>6656</v>
          </cell>
          <cell r="AB1943" t="str">
            <v xml:space="preserve">rvolkman    </v>
          </cell>
          <cell r="AC1943" t="str">
            <v xml:space="preserve">ARSL15RSF                                                                                                                           </v>
          </cell>
          <cell r="AD1943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3" t="str">
            <v xml:space="preserve"> </v>
          </cell>
          <cell r="AF1943" t="str">
            <v>NP5</v>
          </cell>
          <cell r="AG1943" t="str">
            <v xml:space="preserve">rjpitkin    </v>
          </cell>
          <cell r="AH1943">
            <v>4502288567</v>
          </cell>
          <cell r="AI1943">
            <v>20</v>
          </cell>
          <cell r="AJ1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3" t="str">
            <v xml:space="preserve">                  </v>
          </cell>
          <cell r="AL1943">
            <v>1000527522</v>
          </cell>
          <cell r="AM1943" t="str">
            <v>X</v>
          </cell>
          <cell r="AN1943" t="str">
            <v>X</v>
          </cell>
          <cell r="AR1943">
            <v>20211216</v>
          </cell>
        </row>
        <row r="1944">
          <cell r="E1944" t="str">
            <v>ARSE2RPF</v>
          </cell>
          <cell r="F1944">
            <v>310</v>
          </cell>
          <cell r="G1944">
            <v>1000081891</v>
          </cell>
          <cell r="H1944" t="str">
            <v xml:space="preserve">          </v>
          </cell>
          <cell r="I1944" t="str">
            <v xml:space="preserve">          </v>
          </cell>
          <cell r="J1944" t="str">
            <v xml:space="preserve">          </v>
          </cell>
          <cell r="K1944">
            <v>7685545</v>
          </cell>
          <cell r="L1944">
            <v>40</v>
          </cell>
          <cell r="M1944" t="str">
            <v xml:space="preserve">EA </v>
          </cell>
          <cell r="N1944">
            <v>20220122</v>
          </cell>
          <cell r="O1944" t="str">
            <v>CNE2</v>
          </cell>
          <cell r="P1944" t="str">
            <v>EN03</v>
          </cell>
          <cell r="Q1944">
            <v>8.39</v>
          </cell>
          <cell r="R1944">
            <v>1</v>
          </cell>
          <cell r="S1944" t="str">
            <v xml:space="preserve"> </v>
          </cell>
          <cell r="T1944" t="str">
            <v xml:space="preserve">USD  </v>
          </cell>
          <cell r="U1944" t="str">
            <v>K</v>
          </cell>
          <cell r="V1944" t="str">
            <v xml:space="preserve"> </v>
          </cell>
          <cell r="W1944" t="str">
            <v xml:space="preserve">          </v>
          </cell>
          <cell r="X1944">
            <v>0</v>
          </cell>
          <cell r="Y1944">
            <v>502720</v>
          </cell>
          <cell r="Z1944">
            <v>42470</v>
          </cell>
          <cell r="AA1944">
            <v>6656</v>
          </cell>
          <cell r="AB1944" t="str">
            <v xml:space="preserve">rvolkman    </v>
          </cell>
          <cell r="AC1944" t="str">
            <v xml:space="preserve">ARSE2RPF                                                                                                                            </v>
          </cell>
          <cell r="AD1944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4" t="str">
            <v xml:space="preserve"> </v>
          </cell>
          <cell r="AF1944" t="str">
            <v>NP5</v>
          </cell>
          <cell r="AG1944" t="str">
            <v xml:space="preserve">rjpitkin    </v>
          </cell>
          <cell r="AH1944">
            <v>4502288568</v>
          </cell>
          <cell r="AI1944">
            <v>20</v>
          </cell>
          <cell r="AJ1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4" t="str">
            <v xml:space="preserve">                  </v>
          </cell>
          <cell r="AL1944">
            <v>1000527522</v>
          </cell>
          <cell r="AM1944" t="str">
            <v>X</v>
          </cell>
          <cell r="AN1944" t="str">
            <v>X</v>
          </cell>
          <cell r="AR1944">
            <v>20211216</v>
          </cell>
        </row>
        <row r="1945">
          <cell r="E1945" t="str">
            <v>ARSE2RPF</v>
          </cell>
          <cell r="F1945">
            <v>310</v>
          </cell>
          <cell r="G1945">
            <v>1000081891</v>
          </cell>
          <cell r="H1945" t="str">
            <v xml:space="preserve">          </v>
          </cell>
          <cell r="I1945" t="str">
            <v xml:space="preserve">          </v>
          </cell>
          <cell r="J1945" t="str">
            <v xml:space="preserve">          </v>
          </cell>
          <cell r="K1945">
            <v>7685545</v>
          </cell>
          <cell r="L1945">
            <v>40</v>
          </cell>
          <cell r="M1945" t="str">
            <v xml:space="preserve">EA </v>
          </cell>
          <cell r="N1945">
            <v>20220122</v>
          </cell>
          <cell r="O1945" t="str">
            <v>CNE2</v>
          </cell>
          <cell r="P1945" t="str">
            <v>EN03</v>
          </cell>
          <cell r="Q1945">
            <v>48.68</v>
          </cell>
          <cell r="R1945">
            <v>1</v>
          </cell>
          <cell r="S1945" t="str">
            <v xml:space="preserve"> </v>
          </cell>
          <cell r="T1945" t="str">
            <v xml:space="preserve">USD  </v>
          </cell>
          <cell r="U1945" t="str">
            <v>K</v>
          </cell>
          <cell r="V1945" t="str">
            <v xml:space="preserve"> </v>
          </cell>
          <cell r="W1945" t="str">
            <v xml:space="preserve">          </v>
          </cell>
          <cell r="X1945">
            <v>0</v>
          </cell>
          <cell r="Y1945">
            <v>502720</v>
          </cell>
          <cell r="Z1945">
            <v>42470</v>
          </cell>
          <cell r="AA1945">
            <v>6656</v>
          </cell>
          <cell r="AB1945" t="str">
            <v xml:space="preserve">rvolkman    </v>
          </cell>
          <cell r="AC1945" t="str">
            <v xml:space="preserve">ARSE2RPF                                                                                                                            </v>
          </cell>
          <cell r="AD1945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5" t="str">
            <v xml:space="preserve"> </v>
          </cell>
          <cell r="AF1945" t="str">
            <v>NP5</v>
          </cell>
          <cell r="AG1945" t="str">
            <v xml:space="preserve">rjpitkin    </v>
          </cell>
          <cell r="AH1945">
            <v>4502288568</v>
          </cell>
          <cell r="AI1945">
            <v>10</v>
          </cell>
          <cell r="AJ1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5" t="str">
            <v xml:space="preserve">                  </v>
          </cell>
          <cell r="AL1945">
            <v>1000527522</v>
          </cell>
          <cell r="AM1945" t="str">
            <v>X</v>
          </cell>
          <cell r="AN1945" t="str">
            <v>X</v>
          </cell>
          <cell r="AR1945">
            <v>20211216</v>
          </cell>
        </row>
        <row r="1946">
          <cell r="E1946" t="str">
            <v>ARSE2RSF</v>
          </cell>
          <cell r="F1946">
            <v>310</v>
          </cell>
          <cell r="G1946">
            <v>1000081891</v>
          </cell>
          <cell r="H1946" t="str">
            <v xml:space="preserve">          </v>
          </cell>
          <cell r="I1946" t="str">
            <v xml:space="preserve">          </v>
          </cell>
          <cell r="J1946" t="str">
            <v xml:space="preserve">          </v>
          </cell>
          <cell r="K1946">
            <v>7685545</v>
          </cell>
          <cell r="L1946">
            <v>40</v>
          </cell>
          <cell r="M1946" t="str">
            <v xml:space="preserve">EA </v>
          </cell>
          <cell r="N1946">
            <v>20220122</v>
          </cell>
          <cell r="O1946" t="str">
            <v>CNE2</v>
          </cell>
          <cell r="P1946" t="str">
            <v>EN03</v>
          </cell>
          <cell r="Q1946">
            <v>8.39</v>
          </cell>
          <cell r="R1946">
            <v>1</v>
          </cell>
          <cell r="S1946" t="str">
            <v xml:space="preserve"> </v>
          </cell>
          <cell r="T1946" t="str">
            <v xml:space="preserve">USD  </v>
          </cell>
          <cell r="U1946" t="str">
            <v>K</v>
          </cell>
          <cell r="V1946" t="str">
            <v xml:space="preserve"> </v>
          </cell>
          <cell r="W1946" t="str">
            <v xml:space="preserve">          </v>
          </cell>
          <cell r="X1946">
            <v>0</v>
          </cell>
          <cell r="Y1946">
            <v>502720</v>
          </cell>
          <cell r="Z1946">
            <v>42470</v>
          </cell>
          <cell r="AA1946">
            <v>6656</v>
          </cell>
          <cell r="AB1946" t="str">
            <v xml:space="preserve">rvolkman    </v>
          </cell>
          <cell r="AC1946" t="str">
            <v xml:space="preserve">ARSE2RSF                                                                                                                            </v>
          </cell>
          <cell r="AD1946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6" t="str">
            <v xml:space="preserve"> </v>
          </cell>
          <cell r="AF1946" t="str">
            <v>NP5</v>
          </cell>
          <cell r="AG1946" t="str">
            <v xml:space="preserve">rjpitkin    </v>
          </cell>
          <cell r="AH1946">
            <v>4502288569</v>
          </cell>
          <cell r="AI1946">
            <v>20</v>
          </cell>
          <cell r="AJ1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6" t="str">
            <v xml:space="preserve">                  </v>
          </cell>
          <cell r="AL1946">
            <v>1000527522</v>
          </cell>
          <cell r="AM1946" t="str">
            <v>X</v>
          </cell>
          <cell r="AN1946" t="str">
            <v>X</v>
          </cell>
          <cell r="AR1946">
            <v>20211216</v>
          </cell>
        </row>
        <row r="1947">
          <cell r="E1947" t="str">
            <v>ARSE2RSF</v>
          </cell>
          <cell r="F1947">
            <v>310</v>
          </cell>
          <cell r="G1947">
            <v>1000081891</v>
          </cell>
          <cell r="H1947" t="str">
            <v xml:space="preserve">          </v>
          </cell>
          <cell r="I1947" t="str">
            <v xml:space="preserve">          </v>
          </cell>
          <cell r="J1947" t="str">
            <v xml:space="preserve">          </v>
          </cell>
          <cell r="K1947">
            <v>7685545</v>
          </cell>
          <cell r="L1947">
            <v>40</v>
          </cell>
          <cell r="M1947" t="str">
            <v xml:space="preserve">EA </v>
          </cell>
          <cell r="N1947">
            <v>20220122</v>
          </cell>
          <cell r="O1947" t="str">
            <v>CNE2</v>
          </cell>
          <cell r="P1947" t="str">
            <v>EN03</v>
          </cell>
          <cell r="Q1947">
            <v>50.18</v>
          </cell>
          <cell r="R1947">
            <v>1</v>
          </cell>
          <cell r="S1947" t="str">
            <v xml:space="preserve"> </v>
          </cell>
          <cell r="T1947" t="str">
            <v xml:space="preserve">USD  </v>
          </cell>
          <cell r="U1947" t="str">
            <v>K</v>
          </cell>
          <cell r="V1947" t="str">
            <v xml:space="preserve"> </v>
          </cell>
          <cell r="W1947" t="str">
            <v xml:space="preserve">          </v>
          </cell>
          <cell r="X1947">
            <v>0</v>
          </cell>
          <cell r="Y1947">
            <v>502720</v>
          </cell>
          <cell r="Z1947">
            <v>42470</v>
          </cell>
          <cell r="AA1947">
            <v>6656</v>
          </cell>
          <cell r="AB1947" t="str">
            <v xml:space="preserve">rvolkman    </v>
          </cell>
          <cell r="AC1947" t="str">
            <v xml:space="preserve">ARSE2RSF                                                                                                                            </v>
          </cell>
          <cell r="AD1947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7" t="str">
            <v xml:space="preserve"> </v>
          </cell>
          <cell r="AF1947" t="str">
            <v>NP5</v>
          </cell>
          <cell r="AG1947" t="str">
            <v xml:space="preserve">rjpitkin    </v>
          </cell>
          <cell r="AH1947">
            <v>4502288569</v>
          </cell>
          <cell r="AI1947">
            <v>10</v>
          </cell>
          <cell r="AJ1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7" t="str">
            <v xml:space="preserve">                  </v>
          </cell>
          <cell r="AL1947">
            <v>1000527522</v>
          </cell>
          <cell r="AM1947" t="str">
            <v>X</v>
          </cell>
          <cell r="AN1947" t="str">
            <v>X</v>
          </cell>
          <cell r="AR1947">
            <v>20211216</v>
          </cell>
        </row>
        <row r="1948">
          <cell r="E1948" t="str">
            <v>ARRS8RSTF1</v>
          </cell>
          <cell r="F1948">
            <v>310</v>
          </cell>
          <cell r="G1948">
            <v>1000081891</v>
          </cell>
          <cell r="H1948" t="str">
            <v xml:space="preserve">          </v>
          </cell>
          <cell r="I1948" t="str">
            <v xml:space="preserve">          </v>
          </cell>
          <cell r="J1948" t="str">
            <v xml:space="preserve">          </v>
          </cell>
          <cell r="K1948">
            <v>7685545</v>
          </cell>
          <cell r="L1948">
            <v>48</v>
          </cell>
          <cell r="M1948" t="str">
            <v xml:space="preserve">EA </v>
          </cell>
          <cell r="N1948">
            <v>20220122</v>
          </cell>
          <cell r="O1948" t="str">
            <v>CNE2</v>
          </cell>
          <cell r="P1948" t="str">
            <v>EN03</v>
          </cell>
          <cell r="Q1948">
            <v>6.1</v>
          </cell>
          <cell r="R1948">
            <v>1</v>
          </cell>
          <cell r="S1948" t="str">
            <v xml:space="preserve"> </v>
          </cell>
          <cell r="T1948" t="str">
            <v xml:space="preserve">USD  </v>
          </cell>
          <cell r="U1948" t="str">
            <v>K</v>
          </cell>
          <cell r="V1948" t="str">
            <v xml:space="preserve"> </v>
          </cell>
          <cell r="W1948" t="str">
            <v xml:space="preserve">          </v>
          </cell>
          <cell r="X1948">
            <v>0</v>
          </cell>
          <cell r="Y1948">
            <v>502720</v>
          </cell>
          <cell r="Z1948">
            <v>42470</v>
          </cell>
          <cell r="AA1948">
            <v>6656</v>
          </cell>
          <cell r="AB1948" t="str">
            <v xml:space="preserve">rvolkman    </v>
          </cell>
          <cell r="AC1948" t="str">
            <v xml:space="preserve">ARRS8RSTF1                                                                                                                          </v>
          </cell>
          <cell r="AD1948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8" t="str">
            <v xml:space="preserve"> </v>
          </cell>
          <cell r="AF1948" t="str">
            <v>NP5</v>
          </cell>
          <cell r="AG1948" t="str">
            <v xml:space="preserve">rjpitkin    </v>
          </cell>
          <cell r="AH1948">
            <v>4502288570</v>
          </cell>
          <cell r="AI1948">
            <v>20</v>
          </cell>
          <cell r="AJ1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8" t="str">
            <v xml:space="preserve">                  </v>
          </cell>
          <cell r="AL1948">
            <v>1000527522</v>
          </cell>
          <cell r="AM1948" t="str">
            <v>X</v>
          </cell>
          <cell r="AN1948" t="str">
            <v>X</v>
          </cell>
          <cell r="AR1948">
            <v>20211216</v>
          </cell>
        </row>
        <row r="1949">
          <cell r="E1949" t="str">
            <v>ARRS8RSTF1</v>
          </cell>
          <cell r="F1949">
            <v>310</v>
          </cell>
          <cell r="G1949">
            <v>1000081891</v>
          </cell>
          <cell r="H1949" t="str">
            <v xml:space="preserve">          </v>
          </cell>
          <cell r="I1949" t="str">
            <v xml:space="preserve">          </v>
          </cell>
          <cell r="J1949" t="str">
            <v xml:space="preserve">          </v>
          </cell>
          <cell r="K1949">
            <v>7685545</v>
          </cell>
          <cell r="L1949">
            <v>48</v>
          </cell>
          <cell r="M1949" t="str">
            <v xml:space="preserve">EA </v>
          </cell>
          <cell r="N1949">
            <v>20220122</v>
          </cell>
          <cell r="O1949" t="str">
            <v>CNE2</v>
          </cell>
          <cell r="P1949" t="str">
            <v>EN03</v>
          </cell>
          <cell r="Q1949">
            <v>38.65</v>
          </cell>
          <cell r="R1949">
            <v>1</v>
          </cell>
          <cell r="S1949" t="str">
            <v xml:space="preserve"> </v>
          </cell>
          <cell r="T1949" t="str">
            <v xml:space="preserve">USD  </v>
          </cell>
          <cell r="U1949" t="str">
            <v>K</v>
          </cell>
          <cell r="V1949" t="str">
            <v xml:space="preserve"> </v>
          </cell>
          <cell r="W1949" t="str">
            <v xml:space="preserve">          </v>
          </cell>
          <cell r="X1949">
            <v>0</v>
          </cell>
          <cell r="Y1949">
            <v>502720</v>
          </cell>
          <cell r="Z1949">
            <v>42470</v>
          </cell>
          <cell r="AA1949">
            <v>6656</v>
          </cell>
          <cell r="AB1949" t="str">
            <v xml:space="preserve">rvolkman    </v>
          </cell>
          <cell r="AC1949" t="str">
            <v xml:space="preserve">ARRS8RSTF1                                                                                                                          </v>
          </cell>
          <cell r="AD1949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9" t="str">
            <v xml:space="preserve"> </v>
          </cell>
          <cell r="AF1949" t="str">
            <v>NP5</v>
          </cell>
          <cell r="AG1949" t="str">
            <v xml:space="preserve">rjpitkin    </v>
          </cell>
          <cell r="AH1949">
            <v>4502288570</v>
          </cell>
          <cell r="AI1949">
            <v>10</v>
          </cell>
          <cell r="AJ1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9" t="str">
            <v xml:space="preserve">                  </v>
          </cell>
          <cell r="AL1949">
            <v>1000527522</v>
          </cell>
          <cell r="AM1949" t="str">
            <v>X</v>
          </cell>
          <cell r="AN1949" t="str">
            <v>X</v>
          </cell>
          <cell r="AR1949">
            <v>20211216</v>
          </cell>
        </row>
        <row r="1950">
          <cell r="E1950" t="str">
            <v>ARSE4RPF</v>
          </cell>
          <cell r="F1950">
            <v>310</v>
          </cell>
          <cell r="G1950">
            <v>1000081891</v>
          </cell>
          <cell r="H1950" t="str">
            <v xml:space="preserve">          </v>
          </cell>
          <cell r="I1950" t="str">
            <v xml:space="preserve">          </v>
          </cell>
          <cell r="J1950" t="str">
            <v xml:space="preserve">          </v>
          </cell>
          <cell r="K1950">
            <v>7685545</v>
          </cell>
          <cell r="L1950">
            <v>40</v>
          </cell>
          <cell r="M1950" t="str">
            <v xml:space="preserve">EA </v>
          </cell>
          <cell r="N1950">
            <v>20220122</v>
          </cell>
          <cell r="O1950" t="str">
            <v>CNE2</v>
          </cell>
          <cell r="P1950" t="str">
            <v>EN03</v>
          </cell>
          <cell r="Q1950">
            <v>50.34</v>
          </cell>
          <cell r="R1950">
            <v>1</v>
          </cell>
          <cell r="S1950" t="str">
            <v xml:space="preserve"> </v>
          </cell>
          <cell r="T1950" t="str">
            <v xml:space="preserve">USD  </v>
          </cell>
          <cell r="U1950" t="str">
            <v>K</v>
          </cell>
          <cell r="V1950" t="str">
            <v xml:space="preserve"> </v>
          </cell>
          <cell r="W1950" t="str">
            <v xml:space="preserve">          </v>
          </cell>
          <cell r="X1950">
            <v>0</v>
          </cell>
          <cell r="Y1950">
            <v>502720</v>
          </cell>
          <cell r="Z1950">
            <v>42470</v>
          </cell>
          <cell r="AA1950">
            <v>6656</v>
          </cell>
          <cell r="AB1950" t="str">
            <v xml:space="preserve">rvolkman    </v>
          </cell>
          <cell r="AC1950" t="str">
            <v xml:space="preserve">ARSE4RPF                                                                                                                            </v>
          </cell>
          <cell r="AD1950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0" t="str">
            <v xml:space="preserve"> </v>
          </cell>
          <cell r="AF1950" t="str">
            <v>NP5</v>
          </cell>
          <cell r="AG1950" t="str">
            <v xml:space="preserve">rjpitkin    </v>
          </cell>
          <cell r="AH1950">
            <v>4502288571</v>
          </cell>
          <cell r="AI1950">
            <v>10</v>
          </cell>
          <cell r="AJ1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0" t="str">
            <v xml:space="preserve">                  </v>
          </cell>
          <cell r="AL1950">
            <v>1000527522</v>
          </cell>
          <cell r="AM1950" t="str">
            <v>X</v>
          </cell>
          <cell r="AN1950" t="str">
            <v>X</v>
          </cell>
          <cell r="AR1950">
            <v>20211216</v>
          </cell>
        </row>
        <row r="1951">
          <cell r="E1951" t="str">
            <v>ARSE4RPF</v>
          </cell>
          <cell r="F1951">
            <v>310</v>
          </cell>
          <cell r="G1951">
            <v>1000081891</v>
          </cell>
          <cell r="H1951" t="str">
            <v xml:space="preserve">          </v>
          </cell>
          <cell r="I1951" t="str">
            <v xml:space="preserve">          </v>
          </cell>
          <cell r="J1951" t="str">
            <v xml:space="preserve">          </v>
          </cell>
          <cell r="K1951">
            <v>7685545</v>
          </cell>
          <cell r="L1951">
            <v>40</v>
          </cell>
          <cell r="M1951" t="str">
            <v xml:space="preserve">EA </v>
          </cell>
          <cell r="N1951">
            <v>20220122</v>
          </cell>
          <cell r="O1951" t="str">
            <v>CNE2</v>
          </cell>
          <cell r="P1951" t="str">
            <v>EN03</v>
          </cell>
          <cell r="Q1951">
            <v>8.44</v>
          </cell>
          <cell r="R1951">
            <v>1</v>
          </cell>
          <cell r="S1951" t="str">
            <v xml:space="preserve"> </v>
          </cell>
          <cell r="T1951" t="str">
            <v xml:space="preserve">USD  </v>
          </cell>
          <cell r="U1951" t="str">
            <v>K</v>
          </cell>
          <cell r="V1951" t="str">
            <v xml:space="preserve"> </v>
          </cell>
          <cell r="W1951" t="str">
            <v xml:space="preserve">          </v>
          </cell>
          <cell r="X1951">
            <v>0</v>
          </cell>
          <cell r="Y1951">
            <v>502720</v>
          </cell>
          <cell r="Z1951">
            <v>42470</v>
          </cell>
          <cell r="AA1951">
            <v>6656</v>
          </cell>
          <cell r="AB1951" t="str">
            <v xml:space="preserve">rvolkman    </v>
          </cell>
          <cell r="AC1951" t="str">
            <v xml:space="preserve">ARSE4RPF                                                                                                                            </v>
          </cell>
          <cell r="AD1951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1" t="str">
            <v xml:space="preserve"> </v>
          </cell>
          <cell r="AF1951" t="str">
            <v>NP5</v>
          </cell>
          <cell r="AG1951" t="str">
            <v xml:space="preserve">rjpitkin    </v>
          </cell>
          <cell r="AH1951">
            <v>4502288571</v>
          </cell>
          <cell r="AI1951">
            <v>20</v>
          </cell>
          <cell r="AJ1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1" t="str">
            <v xml:space="preserve">                  </v>
          </cell>
          <cell r="AL1951">
            <v>1000527522</v>
          </cell>
          <cell r="AM1951" t="str">
            <v>X</v>
          </cell>
          <cell r="AN1951" t="str">
            <v>X</v>
          </cell>
          <cell r="AR1951">
            <v>20211216</v>
          </cell>
        </row>
        <row r="1952">
          <cell r="E1952" t="str">
            <v>AVS15DELLS</v>
          </cell>
          <cell r="F1952">
            <v>310</v>
          </cell>
          <cell r="G1952">
            <v>1000081891</v>
          </cell>
          <cell r="H1952" t="str">
            <v xml:space="preserve">          </v>
          </cell>
          <cell r="I1952" t="str">
            <v xml:space="preserve">          </v>
          </cell>
          <cell r="J1952" t="str">
            <v xml:space="preserve">          </v>
          </cell>
          <cell r="K1952">
            <v>7685545</v>
          </cell>
          <cell r="L1952">
            <v>28</v>
          </cell>
          <cell r="M1952" t="str">
            <v xml:space="preserve">EA </v>
          </cell>
          <cell r="N1952">
            <v>20220108</v>
          </cell>
          <cell r="O1952" t="str">
            <v>CNE2</v>
          </cell>
          <cell r="P1952" t="str">
            <v>EN03</v>
          </cell>
          <cell r="Q1952">
            <v>6.32</v>
          </cell>
          <cell r="R1952">
            <v>1</v>
          </cell>
          <cell r="S1952" t="str">
            <v xml:space="preserve"> </v>
          </cell>
          <cell r="T1952" t="str">
            <v xml:space="preserve">USD  </v>
          </cell>
          <cell r="U1952" t="str">
            <v>K</v>
          </cell>
          <cell r="V1952" t="str">
            <v xml:space="preserve"> </v>
          </cell>
          <cell r="W1952" t="str">
            <v xml:space="preserve">          </v>
          </cell>
          <cell r="X1952">
            <v>0</v>
          </cell>
          <cell r="Y1952">
            <v>502720</v>
          </cell>
          <cell r="Z1952">
            <v>42470</v>
          </cell>
          <cell r="AA1952">
            <v>6656</v>
          </cell>
          <cell r="AB1952" t="str">
            <v xml:space="preserve">ggaba       </v>
          </cell>
          <cell r="AC1952" t="str">
            <v xml:space="preserve">AVS15DELLS                                                                                                                          </v>
          </cell>
          <cell r="AD1952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2" t="str">
            <v xml:space="preserve"> </v>
          </cell>
          <cell r="AF1952" t="str">
            <v>NP5</v>
          </cell>
          <cell r="AG1952" t="str">
            <v xml:space="preserve">jscuende    </v>
          </cell>
          <cell r="AH1952">
            <v>4502288536</v>
          </cell>
          <cell r="AI1952">
            <v>20</v>
          </cell>
          <cell r="AJ1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2" t="str">
            <v xml:space="preserve">                  </v>
          </cell>
          <cell r="AL1952">
            <v>1000528623</v>
          </cell>
          <cell r="AM1952" t="str">
            <v>X</v>
          </cell>
          <cell r="AN1952" t="str">
            <v>X</v>
          </cell>
          <cell r="AR1952">
            <v>20211216</v>
          </cell>
        </row>
        <row r="1953">
          <cell r="E1953" t="str">
            <v>AVS15DELLS</v>
          </cell>
          <cell r="F1953">
            <v>310</v>
          </cell>
          <cell r="G1953">
            <v>1000081891</v>
          </cell>
          <cell r="H1953" t="str">
            <v xml:space="preserve">          </v>
          </cell>
          <cell r="I1953" t="str">
            <v xml:space="preserve">          </v>
          </cell>
          <cell r="J1953" t="str">
            <v xml:space="preserve">          </v>
          </cell>
          <cell r="K1953">
            <v>7685545</v>
          </cell>
          <cell r="L1953">
            <v>28</v>
          </cell>
          <cell r="M1953" t="str">
            <v xml:space="preserve">EA </v>
          </cell>
          <cell r="N1953">
            <v>20220108</v>
          </cell>
          <cell r="O1953" t="str">
            <v>CNE2</v>
          </cell>
          <cell r="P1953" t="str">
            <v>EN03</v>
          </cell>
          <cell r="Q1953">
            <v>104.12</v>
          </cell>
          <cell r="R1953">
            <v>1</v>
          </cell>
          <cell r="S1953" t="str">
            <v xml:space="preserve"> </v>
          </cell>
          <cell r="T1953" t="str">
            <v xml:space="preserve">USD  </v>
          </cell>
          <cell r="U1953" t="str">
            <v>K</v>
          </cell>
          <cell r="V1953" t="str">
            <v xml:space="preserve"> </v>
          </cell>
          <cell r="W1953" t="str">
            <v xml:space="preserve">          </v>
          </cell>
          <cell r="X1953">
            <v>0</v>
          </cell>
          <cell r="Y1953">
            <v>502720</v>
          </cell>
          <cell r="Z1953">
            <v>42470</v>
          </cell>
          <cell r="AA1953">
            <v>6656</v>
          </cell>
          <cell r="AB1953" t="str">
            <v xml:space="preserve">ggaba       </v>
          </cell>
          <cell r="AC1953" t="str">
            <v xml:space="preserve">AVS15DELLS                                                                                                                          </v>
          </cell>
          <cell r="AD1953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3" t="str">
            <v xml:space="preserve"> </v>
          </cell>
          <cell r="AF1953" t="str">
            <v>NP5</v>
          </cell>
          <cell r="AG1953" t="str">
            <v xml:space="preserve">jscuende    </v>
          </cell>
          <cell r="AH1953">
            <v>4502288536</v>
          </cell>
          <cell r="AI1953">
            <v>10</v>
          </cell>
          <cell r="AJ1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3" t="str">
            <v xml:space="preserve">                  </v>
          </cell>
          <cell r="AL1953">
            <v>1000528623</v>
          </cell>
          <cell r="AM1953" t="str">
            <v>X</v>
          </cell>
          <cell r="AN1953" t="str">
            <v>X</v>
          </cell>
          <cell r="AR1953">
            <v>20211216</v>
          </cell>
        </row>
        <row r="1954">
          <cell r="E1954" t="str">
            <v>ARSE4RSF</v>
          </cell>
          <cell r="F1954">
            <v>310</v>
          </cell>
          <cell r="G1954">
            <v>1000081891</v>
          </cell>
          <cell r="H1954" t="str">
            <v xml:space="preserve">          </v>
          </cell>
          <cell r="I1954" t="str">
            <v xml:space="preserve">          </v>
          </cell>
          <cell r="J1954" t="str">
            <v xml:space="preserve">          </v>
          </cell>
          <cell r="K1954">
            <v>7685545</v>
          </cell>
          <cell r="L1954">
            <v>40</v>
          </cell>
          <cell r="M1954" t="str">
            <v xml:space="preserve">EA </v>
          </cell>
          <cell r="N1954">
            <v>20220122</v>
          </cell>
          <cell r="O1954" t="str">
            <v>CNE2</v>
          </cell>
          <cell r="P1954" t="str">
            <v>EN03</v>
          </cell>
          <cell r="Q1954">
            <v>50.34</v>
          </cell>
          <cell r="R1954">
            <v>1</v>
          </cell>
          <cell r="S1954" t="str">
            <v xml:space="preserve"> </v>
          </cell>
          <cell r="T1954" t="str">
            <v xml:space="preserve">USD  </v>
          </cell>
          <cell r="U1954" t="str">
            <v>K</v>
          </cell>
          <cell r="V1954" t="str">
            <v xml:space="preserve"> </v>
          </cell>
          <cell r="W1954" t="str">
            <v xml:space="preserve">          </v>
          </cell>
          <cell r="X1954">
            <v>0</v>
          </cell>
          <cell r="Y1954">
            <v>502720</v>
          </cell>
          <cell r="Z1954">
            <v>42470</v>
          </cell>
          <cell r="AA1954">
            <v>6656</v>
          </cell>
          <cell r="AB1954" t="str">
            <v xml:space="preserve">rvolkman    </v>
          </cell>
          <cell r="AC1954" t="str">
            <v xml:space="preserve">ARSE4RSF                                                                                                                            </v>
          </cell>
          <cell r="AD1954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4" t="str">
            <v xml:space="preserve"> </v>
          </cell>
          <cell r="AF1954" t="str">
            <v>NP5</v>
          </cell>
          <cell r="AG1954" t="str">
            <v xml:space="preserve">rjpitkin    </v>
          </cell>
          <cell r="AH1954">
            <v>4502288572</v>
          </cell>
          <cell r="AI1954">
            <v>10</v>
          </cell>
          <cell r="AJ1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4" t="str">
            <v xml:space="preserve">                  </v>
          </cell>
          <cell r="AL1954">
            <v>1000527522</v>
          </cell>
          <cell r="AM1954" t="str">
            <v>X</v>
          </cell>
          <cell r="AN1954" t="str">
            <v>X</v>
          </cell>
          <cell r="AR1954">
            <v>20211216</v>
          </cell>
        </row>
        <row r="1955">
          <cell r="E1955" t="str">
            <v>ARSE4RSF</v>
          </cell>
          <cell r="F1955">
            <v>310</v>
          </cell>
          <cell r="G1955">
            <v>1000081891</v>
          </cell>
          <cell r="H1955" t="str">
            <v xml:space="preserve">          </v>
          </cell>
          <cell r="I1955" t="str">
            <v xml:space="preserve">          </v>
          </cell>
          <cell r="J1955" t="str">
            <v xml:space="preserve">          </v>
          </cell>
          <cell r="K1955">
            <v>7685545</v>
          </cell>
          <cell r="L1955">
            <v>40</v>
          </cell>
          <cell r="M1955" t="str">
            <v xml:space="preserve">EA </v>
          </cell>
          <cell r="N1955">
            <v>20220122</v>
          </cell>
          <cell r="O1955" t="str">
            <v>CNE2</v>
          </cell>
          <cell r="P1955" t="str">
            <v>EN03</v>
          </cell>
          <cell r="Q1955">
            <v>8.44</v>
          </cell>
          <cell r="R1955">
            <v>1</v>
          </cell>
          <cell r="S1955" t="str">
            <v xml:space="preserve"> </v>
          </cell>
          <cell r="T1955" t="str">
            <v xml:space="preserve">USD  </v>
          </cell>
          <cell r="U1955" t="str">
            <v>K</v>
          </cell>
          <cell r="V1955" t="str">
            <v xml:space="preserve"> </v>
          </cell>
          <cell r="W1955" t="str">
            <v xml:space="preserve">          </v>
          </cell>
          <cell r="X1955">
            <v>0</v>
          </cell>
          <cell r="Y1955">
            <v>502720</v>
          </cell>
          <cell r="Z1955">
            <v>42470</v>
          </cell>
          <cell r="AA1955">
            <v>6656</v>
          </cell>
          <cell r="AB1955" t="str">
            <v xml:space="preserve">rvolkman    </v>
          </cell>
          <cell r="AC1955" t="str">
            <v xml:space="preserve">ARSE4RSF                                                                                                                            </v>
          </cell>
          <cell r="AD1955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5" t="str">
            <v xml:space="preserve"> </v>
          </cell>
          <cell r="AF1955" t="str">
            <v>NP5</v>
          </cell>
          <cell r="AG1955" t="str">
            <v xml:space="preserve">rjpitkin    </v>
          </cell>
          <cell r="AH1955">
            <v>4502288572</v>
          </cell>
          <cell r="AI1955">
            <v>20</v>
          </cell>
          <cell r="AJ1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5" t="str">
            <v xml:space="preserve">                  </v>
          </cell>
          <cell r="AL1955">
            <v>1000527522</v>
          </cell>
          <cell r="AM1955" t="str">
            <v>X</v>
          </cell>
          <cell r="AN1955" t="str">
            <v>X</v>
          </cell>
          <cell r="AR1955">
            <v>20211216</v>
          </cell>
        </row>
        <row r="1956">
          <cell r="E1956" t="str">
            <v>ARSF2RPF</v>
          </cell>
          <cell r="F1956">
            <v>310</v>
          </cell>
          <cell r="G1956">
            <v>1000081891</v>
          </cell>
          <cell r="H1956" t="str">
            <v xml:space="preserve">          </v>
          </cell>
          <cell r="I1956" t="str">
            <v xml:space="preserve">          </v>
          </cell>
          <cell r="J1956" t="str">
            <v xml:space="preserve">          </v>
          </cell>
          <cell r="K1956">
            <v>7685545</v>
          </cell>
          <cell r="L1956">
            <v>40</v>
          </cell>
          <cell r="M1956" t="str">
            <v xml:space="preserve">EA </v>
          </cell>
          <cell r="N1956">
            <v>20220122</v>
          </cell>
          <cell r="O1956" t="str">
            <v>CNE2</v>
          </cell>
          <cell r="P1956" t="str">
            <v>EN03</v>
          </cell>
          <cell r="Q1956">
            <v>47.93</v>
          </cell>
          <cell r="R1956">
            <v>1</v>
          </cell>
          <cell r="S1956" t="str">
            <v xml:space="preserve"> </v>
          </cell>
          <cell r="T1956" t="str">
            <v xml:space="preserve">USD  </v>
          </cell>
          <cell r="U1956" t="str">
            <v>K</v>
          </cell>
          <cell r="V1956" t="str">
            <v xml:space="preserve"> </v>
          </cell>
          <cell r="W1956" t="str">
            <v xml:space="preserve">          </v>
          </cell>
          <cell r="X1956">
            <v>0</v>
          </cell>
          <cell r="Y1956">
            <v>502720</v>
          </cell>
          <cell r="Z1956">
            <v>42470</v>
          </cell>
          <cell r="AA1956">
            <v>6656</v>
          </cell>
          <cell r="AB1956" t="str">
            <v xml:space="preserve">rvolkman    </v>
          </cell>
          <cell r="AC1956" t="str">
            <v xml:space="preserve">ARSF2RPF                                                                                                                            </v>
          </cell>
          <cell r="AD1956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6" t="str">
            <v xml:space="preserve"> </v>
          </cell>
          <cell r="AF1956" t="str">
            <v>NP5</v>
          </cell>
          <cell r="AG1956" t="str">
            <v xml:space="preserve">rjpitkin    </v>
          </cell>
          <cell r="AH1956">
            <v>4502288573</v>
          </cell>
          <cell r="AI1956">
            <v>10</v>
          </cell>
          <cell r="AJ1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6" t="str">
            <v xml:space="preserve">                  </v>
          </cell>
          <cell r="AL1956">
            <v>1000527522</v>
          </cell>
          <cell r="AM1956" t="str">
            <v>X</v>
          </cell>
          <cell r="AN1956" t="str">
            <v>X</v>
          </cell>
          <cell r="AR1956">
            <v>20211216</v>
          </cell>
        </row>
        <row r="1957">
          <cell r="E1957" t="str">
            <v>ARSF2RPF</v>
          </cell>
          <cell r="F1957">
            <v>310</v>
          </cell>
          <cell r="G1957">
            <v>1000081891</v>
          </cell>
          <cell r="H1957" t="str">
            <v xml:space="preserve">          </v>
          </cell>
          <cell r="I1957" t="str">
            <v xml:space="preserve">          </v>
          </cell>
          <cell r="J1957" t="str">
            <v xml:space="preserve">          </v>
          </cell>
          <cell r="K1957">
            <v>7685545</v>
          </cell>
          <cell r="L1957">
            <v>40</v>
          </cell>
          <cell r="M1957" t="str">
            <v xml:space="preserve">EA </v>
          </cell>
          <cell r="N1957">
            <v>20220122</v>
          </cell>
          <cell r="O1957" t="str">
            <v>CNE2</v>
          </cell>
          <cell r="P1957" t="str">
            <v>EN03</v>
          </cell>
          <cell r="Q1957">
            <v>8.39</v>
          </cell>
          <cell r="R1957">
            <v>1</v>
          </cell>
          <cell r="S1957" t="str">
            <v xml:space="preserve"> </v>
          </cell>
          <cell r="T1957" t="str">
            <v xml:space="preserve">USD  </v>
          </cell>
          <cell r="U1957" t="str">
            <v>K</v>
          </cell>
          <cell r="V1957" t="str">
            <v xml:space="preserve"> </v>
          </cell>
          <cell r="W1957" t="str">
            <v xml:space="preserve">          </v>
          </cell>
          <cell r="X1957">
            <v>0</v>
          </cell>
          <cell r="Y1957">
            <v>502720</v>
          </cell>
          <cell r="Z1957">
            <v>42470</v>
          </cell>
          <cell r="AA1957">
            <v>6656</v>
          </cell>
          <cell r="AB1957" t="str">
            <v xml:space="preserve">rvolkman    </v>
          </cell>
          <cell r="AC1957" t="str">
            <v xml:space="preserve">ARSF2RPF                                                                                                                            </v>
          </cell>
          <cell r="AD1957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7" t="str">
            <v xml:space="preserve"> </v>
          </cell>
          <cell r="AF1957" t="str">
            <v>NP5</v>
          </cell>
          <cell r="AG1957" t="str">
            <v xml:space="preserve">rjpitkin    </v>
          </cell>
          <cell r="AH1957">
            <v>4502288573</v>
          </cell>
          <cell r="AI1957">
            <v>20</v>
          </cell>
          <cell r="AJ1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7" t="str">
            <v xml:space="preserve">                  </v>
          </cell>
          <cell r="AL1957">
            <v>1000527522</v>
          </cell>
          <cell r="AM1957" t="str">
            <v>X</v>
          </cell>
          <cell r="AN1957" t="str">
            <v>X</v>
          </cell>
          <cell r="AR1957">
            <v>20211216</v>
          </cell>
        </row>
        <row r="1958">
          <cell r="E1958" t="str">
            <v>ARSF2RSF</v>
          </cell>
          <cell r="F1958">
            <v>310</v>
          </cell>
          <cell r="G1958">
            <v>1000081891</v>
          </cell>
          <cell r="H1958" t="str">
            <v xml:space="preserve">          </v>
          </cell>
          <cell r="I1958" t="str">
            <v xml:space="preserve">          </v>
          </cell>
          <cell r="J1958" t="str">
            <v xml:space="preserve">          </v>
          </cell>
          <cell r="K1958">
            <v>7685545</v>
          </cell>
          <cell r="L1958">
            <v>32</v>
          </cell>
          <cell r="M1958" t="str">
            <v xml:space="preserve">EA </v>
          </cell>
          <cell r="N1958">
            <v>20220122</v>
          </cell>
          <cell r="O1958" t="str">
            <v>CNE2</v>
          </cell>
          <cell r="P1958" t="str">
            <v>EN03</v>
          </cell>
          <cell r="Q1958">
            <v>49.43</v>
          </cell>
          <cell r="R1958">
            <v>1</v>
          </cell>
          <cell r="S1958" t="str">
            <v xml:space="preserve"> </v>
          </cell>
          <cell r="T1958" t="str">
            <v xml:space="preserve">USD  </v>
          </cell>
          <cell r="U1958" t="str">
            <v>K</v>
          </cell>
          <cell r="V1958" t="str">
            <v xml:space="preserve"> </v>
          </cell>
          <cell r="W1958" t="str">
            <v xml:space="preserve">          </v>
          </cell>
          <cell r="X1958">
            <v>0</v>
          </cell>
          <cell r="Y1958">
            <v>502720</v>
          </cell>
          <cell r="Z1958">
            <v>42470</v>
          </cell>
          <cell r="AA1958">
            <v>6656</v>
          </cell>
          <cell r="AB1958" t="str">
            <v xml:space="preserve">rvolkman    </v>
          </cell>
          <cell r="AC1958" t="str">
            <v xml:space="preserve">ARSF2RSF                                                                                                                            </v>
          </cell>
          <cell r="AD1958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8" t="str">
            <v xml:space="preserve"> </v>
          </cell>
          <cell r="AF1958" t="str">
            <v>NP5</v>
          </cell>
          <cell r="AG1958" t="str">
            <v xml:space="preserve">rjpitkin    </v>
          </cell>
          <cell r="AH1958">
            <v>4502288574</v>
          </cell>
          <cell r="AI1958">
            <v>10</v>
          </cell>
          <cell r="AJ1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8" t="str">
            <v xml:space="preserve">                  </v>
          </cell>
          <cell r="AL1958">
            <v>1000527522</v>
          </cell>
          <cell r="AM1958" t="str">
            <v>X</v>
          </cell>
          <cell r="AN1958" t="str">
            <v>X</v>
          </cell>
          <cell r="AR1958">
            <v>20211216</v>
          </cell>
        </row>
        <row r="1959">
          <cell r="E1959" t="str">
            <v>ARSF2RSF</v>
          </cell>
          <cell r="F1959">
            <v>310</v>
          </cell>
          <cell r="G1959">
            <v>1000081891</v>
          </cell>
          <cell r="H1959" t="str">
            <v xml:space="preserve">          </v>
          </cell>
          <cell r="I1959" t="str">
            <v xml:space="preserve">          </v>
          </cell>
          <cell r="J1959" t="str">
            <v xml:space="preserve">          </v>
          </cell>
          <cell r="K1959">
            <v>7685545</v>
          </cell>
          <cell r="L1959">
            <v>32</v>
          </cell>
          <cell r="M1959" t="str">
            <v xml:space="preserve">EA </v>
          </cell>
          <cell r="N1959">
            <v>20220122</v>
          </cell>
          <cell r="O1959" t="str">
            <v>CNE2</v>
          </cell>
          <cell r="P1959" t="str">
            <v>EN03</v>
          </cell>
          <cell r="Q1959">
            <v>8.39</v>
          </cell>
          <cell r="R1959">
            <v>1</v>
          </cell>
          <cell r="S1959" t="str">
            <v xml:space="preserve"> </v>
          </cell>
          <cell r="T1959" t="str">
            <v xml:space="preserve">USD  </v>
          </cell>
          <cell r="U1959" t="str">
            <v>K</v>
          </cell>
          <cell r="V1959" t="str">
            <v xml:space="preserve"> </v>
          </cell>
          <cell r="W1959" t="str">
            <v xml:space="preserve">          </v>
          </cell>
          <cell r="X1959">
            <v>0</v>
          </cell>
          <cell r="Y1959">
            <v>502720</v>
          </cell>
          <cell r="Z1959">
            <v>42470</v>
          </cell>
          <cell r="AA1959">
            <v>6656</v>
          </cell>
          <cell r="AB1959" t="str">
            <v xml:space="preserve">rvolkman    </v>
          </cell>
          <cell r="AC1959" t="str">
            <v xml:space="preserve">ARSF2RSF                                                                                                                            </v>
          </cell>
          <cell r="AD1959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9" t="str">
            <v xml:space="preserve"> </v>
          </cell>
          <cell r="AF1959" t="str">
            <v>NP5</v>
          </cell>
          <cell r="AG1959" t="str">
            <v xml:space="preserve">rjpitkin    </v>
          </cell>
          <cell r="AH1959">
            <v>4502288574</v>
          </cell>
          <cell r="AI1959">
            <v>20</v>
          </cell>
          <cell r="AJ1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9" t="str">
            <v xml:space="preserve">                  </v>
          </cell>
          <cell r="AL1959">
            <v>1000527522</v>
          </cell>
          <cell r="AM1959" t="str">
            <v>X</v>
          </cell>
          <cell r="AN1959" t="str">
            <v>X</v>
          </cell>
          <cell r="AR1959">
            <v>20211216</v>
          </cell>
        </row>
        <row r="1960">
          <cell r="E1960" t="str">
            <v>ARSE8RPF</v>
          </cell>
          <cell r="F1960">
            <v>310</v>
          </cell>
          <cell r="G1960">
            <v>1000081891</v>
          </cell>
          <cell r="H1960" t="str">
            <v xml:space="preserve">          </v>
          </cell>
          <cell r="I1960" t="str">
            <v xml:space="preserve">          </v>
          </cell>
          <cell r="J1960" t="str">
            <v xml:space="preserve">          </v>
          </cell>
          <cell r="K1960">
            <v>7685545</v>
          </cell>
          <cell r="L1960">
            <v>40</v>
          </cell>
          <cell r="M1960" t="str">
            <v xml:space="preserve">EA </v>
          </cell>
          <cell r="N1960">
            <v>20220122</v>
          </cell>
          <cell r="O1960" t="str">
            <v>CNE2</v>
          </cell>
          <cell r="P1960" t="str">
            <v>EN03</v>
          </cell>
          <cell r="Q1960">
            <v>49.06</v>
          </cell>
          <cell r="R1960">
            <v>1</v>
          </cell>
          <cell r="S1960" t="str">
            <v xml:space="preserve"> </v>
          </cell>
          <cell r="T1960" t="str">
            <v xml:space="preserve">USD  </v>
          </cell>
          <cell r="U1960" t="str">
            <v>K</v>
          </cell>
          <cell r="V1960" t="str">
            <v xml:space="preserve"> </v>
          </cell>
          <cell r="W1960" t="str">
            <v xml:space="preserve">          </v>
          </cell>
          <cell r="X1960">
            <v>0</v>
          </cell>
          <cell r="Y1960">
            <v>502720</v>
          </cell>
          <cell r="Z1960">
            <v>42470</v>
          </cell>
          <cell r="AA1960">
            <v>6656</v>
          </cell>
          <cell r="AB1960" t="str">
            <v xml:space="preserve">rvolkman    </v>
          </cell>
          <cell r="AC1960" t="str">
            <v xml:space="preserve">ARSE8RPF                                                                                                                            </v>
          </cell>
          <cell r="AD1960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0" t="str">
            <v xml:space="preserve"> </v>
          </cell>
          <cell r="AF1960" t="str">
            <v>NP5</v>
          </cell>
          <cell r="AG1960" t="str">
            <v xml:space="preserve">rjpitkin    </v>
          </cell>
          <cell r="AH1960">
            <v>4502288575</v>
          </cell>
          <cell r="AI1960">
            <v>10</v>
          </cell>
          <cell r="AJ1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0" t="str">
            <v xml:space="preserve">                  </v>
          </cell>
          <cell r="AL1960">
            <v>1000527522</v>
          </cell>
          <cell r="AM1960" t="str">
            <v>X</v>
          </cell>
          <cell r="AN1960" t="str">
            <v>X</v>
          </cell>
          <cell r="AR1960">
            <v>20211216</v>
          </cell>
        </row>
        <row r="1961">
          <cell r="E1961" t="str">
            <v>ARSE8RPF</v>
          </cell>
          <cell r="F1961">
            <v>310</v>
          </cell>
          <cell r="G1961">
            <v>1000081891</v>
          </cell>
          <cell r="H1961" t="str">
            <v xml:space="preserve">          </v>
          </cell>
          <cell r="I1961" t="str">
            <v xml:space="preserve">          </v>
          </cell>
          <cell r="J1961" t="str">
            <v xml:space="preserve">          </v>
          </cell>
          <cell r="K1961">
            <v>7685545</v>
          </cell>
          <cell r="L1961">
            <v>40</v>
          </cell>
          <cell r="M1961" t="str">
            <v xml:space="preserve">EA </v>
          </cell>
          <cell r="N1961">
            <v>20220122</v>
          </cell>
          <cell r="O1961" t="str">
            <v>CNE2</v>
          </cell>
          <cell r="P1961" t="str">
            <v>EN03</v>
          </cell>
          <cell r="Q1961">
            <v>8.44</v>
          </cell>
          <cell r="R1961">
            <v>1</v>
          </cell>
          <cell r="S1961" t="str">
            <v xml:space="preserve"> </v>
          </cell>
          <cell r="T1961" t="str">
            <v xml:space="preserve">USD  </v>
          </cell>
          <cell r="U1961" t="str">
            <v>K</v>
          </cell>
          <cell r="V1961" t="str">
            <v xml:space="preserve"> </v>
          </cell>
          <cell r="W1961" t="str">
            <v xml:space="preserve">          </v>
          </cell>
          <cell r="X1961">
            <v>0</v>
          </cell>
          <cell r="Y1961">
            <v>502720</v>
          </cell>
          <cell r="Z1961">
            <v>42470</v>
          </cell>
          <cell r="AA1961">
            <v>6656</v>
          </cell>
          <cell r="AB1961" t="str">
            <v xml:space="preserve">rvolkman    </v>
          </cell>
          <cell r="AC1961" t="str">
            <v xml:space="preserve">ARSE8RPF                                                                                                                            </v>
          </cell>
          <cell r="AD1961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1" t="str">
            <v xml:space="preserve"> </v>
          </cell>
          <cell r="AF1961" t="str">
            <v>NP5</v>
          </cell>
          <cell r="AG1961" t="str">
            <v xml:space="preserve">rjpitkin    </v>
          </cell>
          <cell r="AH1961">
            <v>4502288575</v>
          </cell>
          <cell r="AI1961">
            <v>20</v>
          </cell>
          <cell r="AJ1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1" t="str">
            <v xml:space="preserve">                  </v>
          </cell>
          <cell r="AL1961">
            <v>1000527522</v>
          </cell>
          <cell r="AM1961" t="str">
            <v>X</v>
          </cell>
          <cell r="AN1961" t="str">
            <v>X</v>
          </cell>
          <cell r="AR1961">
            <v>20211216</v>
          </cell>
        </row>
        <row r="1962">
          <cell r="E1962" t="str">
            <v>ARSE8RSF</v>
          </cell>
          <cell r="F1962">
            <v>310</v>
          </cell>
          <cell r="G1962">
            <v>1000081891</v>
          </cell>
          <cell r="H1962" t="str">
            <v xml:space="preserve">          </v>
          </cell>
          <cell r="I1962" t="str">
            <v xml:space="preserve">          </v>
          </cell>
          <cell r="J1962" t="str">
            <v xml:space="preserve">          </v>
          </cell>
          <cell r="K1962">
            <v>7685545</v>
          </cell>
          <cell r="L1962">
            <v>40</v>
          </cell>
          <cell r="M1962" t="str">
            <v xml:space="preserve">EA </v>
          </cell>
          <cell r="N1962">
            <v>20220122</v>
          </cell>
          <cell r="O1962" t="str">
            <v>CNE2</v>
          </cell>
          <cell r="P1962" t="str">
            <v>EN03</v>
          </cell>
          <cell r="Q1962">
            <v>8.44</v>
          </cell>
          <cell r="R1962">
            <v>1</v>
          </cell>
          <cell r="S1962" t="str">
            <v xml:space="preserve"> </v>
          </cell>
          <cell r="T1962" t="str">
            <v xml:space="preserve">USD  </v>
          </cell>
          <cell r="U1962" t="str">
            <v>K</v>
          </cell>
          <cell r="V1962" t="str">
            <v xml:space="preserve"> </v>
          </cell>
          <cell r="W1962" t="str">
            <v xml:space="preserve">          </v>
          </cell>
          <cell r="X1962">
            <v>0</v>
          </cell>
          <cell r="Y1962">
            <v>502720</v>
          </cell>
          <cell r="Z1962">
            <v>42470</v>
          </cell>
          <cell r="AA1962">
            <v>6656</v>
          </cell>
          <cell r="AB1962" t="str">
            <v xml:space="preserve">rvolkman    </v>
          </cell>
          <cell r="AC1962" t="str">
            <v xml:space="preserve">ARSE8RSF                                                                                                                            </v>
          </cell>
          <cell r="AD1962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2" t="str">
            <v xml:space="preserve"> </v>
          </cell>
          <cell r="AF1962" t="str">
            <v>NP5</v>
          </cell>
          <cell r="AG1962" t="str">
            <v xml:space="preserve">rjpitkin    </v>
          </cell>
          <cell r="AH1962">
            <v>4502288576</v>
          </cell>
          <cell r="AI1962">
            <v>20</v>
          </cell>
          <cell r="AJ1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2" t="str">
            <v xml:space="preserve">                  </v>
          </cell>
          <cell r="AL1962">
            <v>1000527522</v>
          </cell>
          <cell r="AM1962" t="str">
            <v>X</v>
          </cell>
          <cell r="AN1962" t="str">
            <v>X</v>
          </cell>
          <cell r="AR1962">
            <v>20211216</v>
          </cell>
        </row>
        <row r="1963">
          <cell r="E1963" t="str">
            <v>ARSE8RSF</v>
          </cell>
          <cell r="F1963">
            <v>310</v>
          </cell>
          <cell r="G1963">
            <v>1000081891</v>
          </cell>
          <cell r="H1963" t="str">
            <v xml:space="preserve">          </v>
          </cell>
          <cell r="I1963" t="str">
            <v xml:space="preserve">          </v>
          </cell>
          <cell r="J1963" t="str">
            <v xml:space="preserve">          </v>
          </cell>
          <cell r="K1963">
            <v>7685545</v>
          </cell>
          <cell r="L1963">
            <v>40</v>
          </cell>
          <cell r="M1963" t="str">
            <v xml:space="preserve">EA </v>
          </cell>
          <cell r="N1963">
            <v>20220122</v>
          </cell>
          <cell r="O1963" t="str">
            <v>CNE2</v>
          </cell>
          <cell r="P1963" t="str">
            <v>EN03</v>
          </cell>
          <cell r="Q1963">
            <v>50.57</v>
          </cell>
          <cell r="R1963">
            <v>1</v>
          </cell>
          <cell r="S1963" t="str">
            <v xml:space="preserve"> </v>
          </cell>
          <cell r="T1963" t="str">
            <v xml:space="preserve">USD  </v>
          </cell>
          <cell r="U1963" t="str">
            <v>K</v>
          </cell>
          <cell r="V1963" t="str">
            <v xml:space="preserve"> </v>
          </cell>
          <cell r="W1963" t="str">
            <v xml:space="preserve">          </v>
          </cell>
          <cell r="X1963">
            <v>0</v>
          </cell>
          <cell r="Y1963">
            <v>502720</v>
          </cell>
          <cell r="Z1963">
            <v>42470</v>
          </cell>
          <cell r="AA1963">
            <v>6656</v>
          </cell>
          <cell r="AB1963" t="str">
            <v xml:space="preserve">rvolkman    </v>
          </cell>
          <cell r="AC1963" t="str">
            <v xml:space="preserve">ARSE8RSF                                                                                                                            </v>
          </cell>
          <cell r="AD1963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3" t="str">
            <v xml:space="preserve"> </v>
          </cell>
          <cell r="AF1963" t="str">
            <v>NP5</v>
          </cell>
          <cell r="AG1963" t="str">
            <v xml:space="preserve">rjpitkin    </v>
          </cell>
          <cell r="AH1963">
            <v>4502288576</v>
          </cell>
          <cell r="AI1963">
            <v>10</v>
          </cell>
          <cell r="AJ1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3" t="str">
            <v xml:space="preserve">                  </v>
          </cell>
          <cell r="AL1963">
            <v>1000527522</v>
          </cell>
          <cell r="AM1963" t="str">
            <v>X</v>
          </cell>
          <cell r="AN1963" t="str">
            <v>X</v>
          </cell>
          <cell r="AR1963">
            <v>20211216</v>
          </cell>
        </row>
        <row r="1964">
          <cell r="E1964" t="str">
            <v>ARRS8RSMF1</v>
          </cell>
          <cell r="F1964">
            <v>310</v>
          </cell>
          <cell r="G1964">
            <v>1000081891</v>
          </cell>
          <cell r="H1964" t="str">
            <v xml:space="preserve">          </v>
          </cell>
          <cell r="I1964" t="str">
            <v xml:space="preserve">          </v>
          </cell>
          <cell r="J1964" t="str">
            <v xml:space="preserve">          </v>
          </cell>
          <cell r="K1964">
            <v>7685545</v>
          </cell>
          <cell r="L1964">
            <v>56</v>
          </cell>
          <cell r="M1964" t="str">
            <v xml:space="preserve">EA </v>
          </cell>
          <cell r="N1964">
            <v>20220122</v>
          </cell>
          <cell r="O1964" t="str">
            <v>CNE2</v>
          </cell>
          <cell r="P1964" t="str">
            <v>EN03</v>
          </cell>
          <cell r="Q1964">
            <v>6.1</v>
          </cell>
          <cell r="R1964">
            <v>1</v>
          </cell>
          <cell r="S1964" t="str">
            <v xml:space="preserve"> </v>
          </cell>
          <cell r="T1964" t="str">
            <v xml:space="preserve">USD  </v>
          </cell>
          <cell r="U1964" t="str">
            <v>K</v>
          </cell>
          <cell r="V1964" t="str">
            <v xml:space="preserve"> </v>
          </cell>
          <cell r="W1964" t="str">
            <v xml:space="preserve">          </v>
          </cell>
          <cell r="X1964">
            <v>0</v>
          </cell>
          <cell r="Y1964">
            <v>502720</v>
          </cell>
          <cell r="Z1964">
            <v>42470</v>
          </cell>
          <cell r="AA1964">
            <v>6656</v>
          </cell>
          <cell r="AB1964" t="str">
            <v xml:space="preserve">rvolkman    </v>
          </cell>
          <cell r="AC1964" t="str">
            <v xml:space="preserve">ARRS8RSMF1                                                                                                                          </v>
          </cell>
          <cell r="AD1964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4" t="str">
            <v xml:space="preserve"> </v>
          </cell>
          <cell r="AF1964" t="str">
            <v>NP5</v>
          </cell>
          <cell r="AG1964" t="str">
            <v xml:space="preserve">rjpitkin    </v>
          </cell>
          <cell r="AH1964">
            <v>4502288577</v>
          </cell>
          <cell r="AI1964">
            <v>20</v>
          </cell>
          <cell r="AJ1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4" t="str">
            <v xml:space="preserve">                  </v>
          </cell>
          <cell r="AL1964">
            <v>1000527522</v>
          </cell>
          <cell r="AM1964" t="str">
            <v>X</v>
          </cell>
          <cell r="AN1964" t="str">
            <v>X</v>
          </cell>
          <cell r="AR1964">
            <v>20211216</v>
          </cell>
        </row>
        <row r="1965">
          <cell r="E1965" t="str">
            <v>ARRS8RSMF1</v>
          </cell>
          <cell r="F1965">
            <v>310</v>
          </cell>
          <cell r="G1965">
            <v>1000081891</v>
          </cell>
          <cell r="H1965" t="str">
            <v xml:space="preserve">          </v>
          </cell>
          <cell r="I1965" t="str">
            <v xml:space="preserve">          </v>
          </cell>
          <cell r="J1965" t="str">
            <v xml:space="preserve">          </v>
          </cell>
          <cell r="K1965">
            <v>7685545</v>
          </cell>
          <cell r="L1965">
            <v>56</v>
          </cell>
          <cell r="M1965" t="str">
            <v xml:space="preserve">EA </v>
          </cell>
          <cell r="N1965">
            <v>20220122</v>
          </cell>
          <cell r="O1965" t="str">
            <v>CNE2</v>
          </cell>
          <cell r="P1965" t="str">
            <v>EN03</v>
          </cell>
          <cell r="Q1965">
            <v>37.79</v>
          </cell>
          <cell r="R1965">
            <v>1</v>
          </cell>
          <cell r="S1965" t="str">
            <v xml:space="preserve"> </v>
          </cell>
          <cell r="T1965" t="str">
            <v xml:space="preserve">USD  </v>
          </cell>
          <cell r="U1965" t="str">
            <v>K</v>
          </cell>
          <cell r="V1965" t="str">
            <v xml:space="preserve"> </v>
          </cell>
          <cell r="W1965" t="str">
            <v xml:space="preserve">          </v>
          </cell>
          <cell r="X1965">
            <v>0</v>
          </cell>
          <cell r="Y1965">
            <v>502720</v>
          </cell>
          <cell r="Z1965">
            <v>42470</v>
          </cell>
          <cell r="AA1965">
            <v>6656</v>
          </cell>
          <cell r="AB1965" t="str">
            <v xml:space="preserve">rvolkman    </v>
          </cell>
          <cell r="AC1965" t="str">
            <v xml:space="preserve">ARRS8RSMF1                                                                                                                          </v>
          </cell>
          <cell r="AD1965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5" t="str">
            <v xml:space="preserve"> </v>
          </cell>
          <cell r="AF1965" t="str">
            <v>NP5</v>
          </cell>
          <cell r="AG1965" t="str">
            <v xml:space="preserve">rjpitkin    </v>
          </cell>
          <cell r="AH1965">
            <v>4502288577</v>
          </cell>
          <cell r="AI1965">
            <v>10</v>
          </cell>
          <cell r="AJ1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5" t="str">
            <v xml:space="preserve">                  </v>
          </cell>
          <cell r="AL1965">
            <v>1000527522</v>
          </cell>
          <cell r="AM1965" t="str">
            <v>X</v>
          </cell>
          <cell r="AN1965" t="str">
            <v>X</v>
          </cell>
          <cell r="AR1965">
            <v>20211216</v>
          </cell>
        </row>
        <row r="1966">
          <cell r="E1966" t="str">
            <v>ARRS8RPTF1</v>
          </cell>
          <cell r="F1966">
            <v>310</v>
          </cell>
          <cell r="G1966">
            <v>1000081891</v>
          </cell>
          <cell r="H1966" t="str">
            <v xml:space="preserve">          </v>
          </cell>
          <cell r="I1966" t="str">
            <v xml:space="preserve">          </v>
          </cell>
          <cell r="J1966" t="str">
            <v xml:space="preserve">          </v>
          </cell>
          <cell r="K1966">
            <v>7685545</v>
          </cell>
          <cell r="L1966">
            <v>48</v>
          </cell>
          <cell r="M1966" t="str">
            <v xml:space="preserve">EA </v>
          </cell>
          <cell r="N1966">
            <v>20220122</v>
          </cell>
          <cell r="O1966" t="str">
            <v>CNE2</v>
          </cell>
          <cell r="P1966" t="str">
            <v>EN03</v>
          </cell>
          <cell r="Q1966">
            <v>6.1</v>
          </cell>
          <cell r="R1966">
            <v>1</v>
          </cell>
          <cell r="S1966" t="str">
            <v xml:space="preserve"> </v>
          </cell>
          <cell r="T1966" t="str">
            <v xml:space="preserve">USD  </v>
          </cell>
          <cell r="U1966" t="str">
            <v>K</v>
          </cell>
          <cell r="V1966" t="str">
            <v xml:space="preserve"> </v>
          </cell>
          <cell r="W1966" t="str">
            <v xml:space="preserve">          </v>
          </cell>
          <cell r="X1966">
            <v>0</v>
          </cell>
          <cell r="Y1966">
            <v>502720</v>
          </cell>
          <cell r="Z1966">
            <v>42470</v>
          </cell>
          <cell r="AA1966">
            <v>6656</v>
          </cell>
          <cell r="AB1966" t="str">
            <v xml:space="preserve">rvolkman    </v>
          </cell>
          <cell r="AC1966" t="str">
            <v xml:space="preserve">ARRS8RPTF1                                                                                                                          </v>
          </cell>
          <cell r="AD1966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6" t="str">
            <v xml:space="preserve"> </v>
          </cell>
          <cell r="AF1966" t="str">
            <v>NP5</v>
          </cell>
          <cell r="AG1966" t="str">
            <v xml:space="preserve">rjpitkin    </v>
          </cell>
          <cell r="AH1966">
            <v>4502288578</v>
          </cell>
          <cell r="AI1966">
            <v>20</v>
          </cell>
          <cell r="AJ1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6" t="str">
            <v xml:space="preserve">                  </v>
          </cell>
          <cell r="AL1966">
            <v>1000527522</v>
          </cell>
          <cell r="AM1966" t="str">
            <v>X</v>
          </cell>
          <cell r="AN1966" t="str">
            <v>X</v>
          </cell>
          <cell r="AR1966">
            <v>20211216</v>
          </cell>
        </row>
        <row r="1967">
          <cell r="E1967" t="str">
            <v>ARRS8RPTF1</v>
          </cell>
          <cell r="F1967">
            <v>310</v>
          </cell>
          <cell r="G1967">
            <v>1000081891</v>
          </cell>
          <cell r="H1967" t="str">
            <v xml:space="preserve">          </v>
          </cell>
          <cell r="I1967" t="str">
            <v xml:space="preserve">          </v>
          </cell>
          <cell r="J1967" t="str">
            <v xml:space="preserve">          </v>
          </cell>
          <cell r="K1967">
            <v>7685545</v>
          </cell>
          <cell r="L1967">
            <v>48</v>
          </cell>
          <cell r="M1967" t="str">
            <v xml:space="preserve">EA </v>
          </cell>
          <cell r="N1967">
            <v>20220122</v>
          </cell>
          <cell r="O1967" t="str">
            <v>CNE2</v>
          </cell>
          <cell r="P1967" t="str">
            <v>EN03</v>
          </cell>
          <cell r="Q1967">
            <v>38.200000000000003</v>
          </cell>
          <cell r="R1967">
            <v>1</v>
          </cell>
          <cell r="S1967" t="str">
            <v xml:space="preserve"> </v>
          </cell>
          <cell r="T1967" t="str">
            <v xml:space="preserve">USD  </v>
          </cell>
          <cell r="U1967" t="str">
            <v>K</v>
          </cell>
          <cell r="V1967" t="str">
            <v xml:space="preserve"> </v>
          </cell>
          <cell r="W1967" t="str">
            <v xml:space="preserve">          </v>
          </cell>
          <cell r="X1967">
            <v>0</v>
          </cell>
          <cell r="Y1967">
            <v>502720</v>
          </cell>
          <cell r="Z1967">
            <v>42470</v>
          </cell>
          <cell r="AA1967">
            <v>6656</v>
          </cell>
          <cell r="AB1967" t="str">
            <v xml:space="preserve">rvolkman    </v>
          </cell>
          <cell r="AC1967" t="str">
            <v xml:space="preserve">ARRS8RPTF1                                                                                                                          </v>
          </cell>
          <cell r="AD1967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7" t="str">
            <v xml:space="preserve"> </v>
          </cell>
          <cell r="AF1967" t="str">
            <v>NP5</v>
          </cell>
          <cell r="AG1967" t="str">
            <v xml:space="preserve">rjpitkin    </v>
          </cell>
          <cell r="AH1967">
            <v>4502288578</v>
          </cell>
          <cell r="AI1967">
            <v>10</v>
          </cell>
          <cell r="AJ1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7" t="str">
            <v xml:space="preserve">                  </v>
          </cell>
          <cell r="AL1967">
            <v>1000527522</v>
          </cell>
          <cell r="AM1967" t="str">
            <v>X</v>
          </cell>
          <cell r="AN1967" t="str">
            <v>X</v>
          </cell>
          <cell r="AR1967">
            <v>20211216</v>
          </cell>
        </row>
        <row r="1968">
          <cell r="E1968" t="str">
            <v>ARRS4RPTF1</v>
          </cell>
          <cell r="F1968">
            <v>310</v>
          </cell>
          <cell r="G1968">
            <v>1000081891</v>
          </cell>
          <cell r="H1968" t="str">
            <v xml:space="preserve">          </v>
          </cell>
          <cell r="I1968" t="str">
            <v xml:space="preserve">          </v>
          </cell>
          <cell r="J1968" t="str">
            <v xml:space="preserve">          </v>
          </cell>
          <cell r="K1968">
            <v>7685545</v>
          </cell>
          <cell r="L1968">
            <v>88</v>
          </cell>
          <cell r="M1968" t="str">
            <v xml:space="preserve">EA </v>
          </cell>
          <cell r="N1968">
            <v>20220122</v>
          </cell>
          <cell r="O1968" t="str">
            <v>CNE2</v>
          </cell>
          <cell r="P1968" t="str">
            <v>EN03</v>
          </cell>
          <cell r="Q1968">
            <v>38.409999999999997</v>
          </cell>
          <cell r="R1968">
            <v>1</v>
          </cell>
          <cell r="S1968" t="str">
            <v xml:space="preserve"> </v>
          </cell>
          <cell r="T1968" t="str">
            <v xml:space="preserve">USD  </v>
          </cell>
          <cell r="U1968" t="str">
            <v>K</v>
          </cell>
          <cell r="V1968" t="str">
            <v xml:space="preserve"> </v>
          </cell>
          <cell r="W1968" t="str">
            <v xml:space="preserve">          </v>
          </cell>
          <cell r="X1968">
            <v>0</v>
          </cell>
          <cell r="Y1968">
            <v>502720</v>
          </cell>
          <cell r="Z1968">
            <v>42470</v>
          </cell>
          <cell r="AA1968">
            <v>6656</v>
          </cell>
          <cell r="AB1968" t="str">
            <v xml:space="preserve">rvolkman    </v>
          </cell>
          <cell r="AC1968" t="str">
            <v xml:space="preserve">ARRS4RPTF1                                                                                                                          </v>
          </cell>
          <cell r="AD1968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8" t="str">
            <v xml:space="preserve"> </v>
          </cell>
          <cell r="AF1968" t="str">
            <v>NP5</v>
          </cell>
          <cell r="AG1968" t="str">
            <v xml:space="preserve">rjpitkin    </v>
          </cell>
          <cell r="AH1968">
            <v>4502288579</v>
          </cell>
          <cell r="AI1968">
            <v>10</v>
          </cell>
          <cell r="AJ1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8" t="str">
            <v xml:space="preserve">                  </v>
          </cell>
          <cell r="AL1968">
            <v>1000527522</v>
          </cell>
          <cell r="AM1968" t="str">
            <v>X</v>
          </cell>
          <cell r="AN1968" t="str">
            <v>X</v>
          </cell>
          <cell r="AR1968">
            <v>20211216</v>
          </cell>
        </row>
        <row r="1969">
          <cell r="E1969" t="str">
            <v>ARRS4RPTF1</v>
          </cell>
          <cell r="F1969">
            <v>310</v>
          </cell>
          <cell r="G1969">
            <v>1000081891</v>
          </cell>
          <cell r="H1969" t="str">
            <v xml:space="preserve">          </v>
          </cell>
          <cell r="I1969" t="str">
            <v xml:space="preserve">          </v>
          </cell>
          <cell r="J1969" t="str">
            <v xml:space="preserve">          </v>
          </cell>
          <cell r="K1969">
            <v>7685545</v>
          </cell>
          <cell r="L1969">
            <v>88</v>
          </cell>
          <cell r="M1969" t="str">
            <v xml:space="preserve">EA </v>
          </cell>
          <cell r="N1969">
            <v>20220122</v>
          </cell>
          <cell r="O1969" t="str">
            <v>CNE2</v>
          </cell>
          <cell r="P1969" t="str">
            <v>EN03</v>
          </cell>
          <cell r="Q1969">
            <v>6.11</v>
          </cell>
          <cell r="R1969">
            <v>1</v>
          </cell>
          <cell r="S1969" t="str">
            <v xml:space="preserve"> </v>
          </cell>
          <cell r="T1969" t="str">
            <v xml:space="preserve">USD  </v>
          </cell>
          <cell r="U1969" t="str">
            <v>K</v>
          </cell>
          <cell r="V1969" t="str">
            <v xml:space="preserve"> </v>
          </cell>
          <cell r="W1969" t="str">
            <v xml:space="preserve">          </v>
          </cell>
          <cell r="X1969">
            <v>0</v>
          </cell>
          <cell r="Y1969">
            <v>502720</v>
          </cell>
          <cell r="Z1969">
            <v>42470</v>
          </cell>
          <cell r="AA1969">
            <v>6656</v>
          </cell>
          <cell r="AB1969" t="str">
            <v xml:space="preserve">rvolkman    </v>
          </cell>
          <cell r="AC1969" t="str">
            <v xml:space="preserve">ARRS4RPTF1                                                                                                                          </v>
          </cell>
          <cell r="AD1969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9" t="str">
            <v xml:space="preserve"> </v>
          </cell>
          <cell r="AF1969" t="str">
            <v>NP5</v>
          </cell>
          <cell r="AG1969" t="str">
            <v xml:space="preserve">rjpitkin    </v>
          </cell>
          <cell r="AH1969">
            <v>4502288579</v>
          </cell>
          <cell r="AI1969">
            <v>20</v>
          </cell>
          <cell r="AJ1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9" t="str">
            <v xml:space="preserve">                  </v>
          </cell>
          <cell r="AL1969">
            <v>1000527522</v>
          </cell>
          <cell r="AM1969" t="str">
            <v>X</v>
          </cell>
          <cell r="AN1969" t="str">
            <v>X</v>
          </cell>
          <cell r="AR1969">
            <v>20211216</v>
          </cell>
        </row>
        <row r="1970">
          <cell r="E1970" t="str">
            <v>ARRS8RPMF1</v>
          </cell>
          <cell r="F1970">
            <v>310</v>
          </cell>
          <cell r="G1970">
            <v>1000081891</v>
          </cell>
          <cell r="H1970" t="str">
            <v xml:space="preserve">          </v>
          </cell>
          <cell r="I1970" t="str">
            <v xml:space="preserve">          </v>
          </cell>
          <cell r="J1970" t="str">
            <v xml:space="preserve">          </v>
          </cell>
          <cell r="K1970">
            <v>7685545</v>
          </cell>
          <cell r="L1970">
            <v>48</v>
          </cell>
          <cell r="M1970" t="str">
            <v xml:space="preserve">EA </v>
          </cell>
          <cell r="N1970">
            <v>20220122</v>
          </cell>
          <cell r="O1970" t="str">
            <v>CNE2</v>
          </cell>
          <cell r="P1970" t="str">
            <v>EN03</v>
          </cell>
          <cell r="Q1970">
            <v>38.61</v>
          </cell>
          <cell r="R1970">
            <v>1</v>
          </cell>
          <cell r="S1970" t="str">
            <v xml:space="preserve"> </v>
          </cell>
          <cell r="T1970" t="str">
            <v xml:space="preserve">USD  </v>
          </cell>
          <cell r="U1970" t="str">
            <v>K</v>
          </cell>
          <cell r="V1970" t="str">
            <v xml:space="preserve"> </v>
          </cell>
          <cell r="W1970" t="str">
            <v xml:space="preserve">          </v>
          </cell>
          <cell r="X1970">
            <v>0</v>
          </cell>
          <cell r="Y1970">
            <v>502720</v>
          </cell>
          <cell r="Z1970">
            <v>42470</v>
          </cell>
          <cell r="AA1970">
            <v>6656</v>
          </cell>
          <cell r="AB1970" t="str">
            <v xml:space="preserve">rvolkman    </v>
          </cell>
          <cell r="AC1970" t="str">
            <v xml:space="preserve">ARRS8RPMF1                                                                                                                          </v>
          </cell>
          <cell r="AD1970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0" t="str">
            <v xml:space="preserve"> </v>
          </cell>
          <cell r="AF1970" t="str">
            <v>NP5</v>
          </cell>
          <cell r="AG1970" t="str">
            <v xml:space="preserve">rjpitkin    </v>
          </cell>
          <cell r="AH1970">
            <v>4502288580</v>
          </cell>
          <cell r="AI1970">
            <v>10</v>
          </cell>
          <cell r="AJ1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0" t="str">
            <v xml:space="preserve">                  </v>
          </cell>
          <cell r="AL1970">
            <v>1000527522</v>
          </cell>
          <cell r="AM1970" t="str">
            <v>X</v>
          </cell>
          <cell r="AN1970" t="str">
            <v>X</v>
          </cell>
          <cell r="AR1970">
            <v>20211216</v>
          </cell>
        </row>
        <row r="1971">
          <cell r="E1971" t="str">
            <v>ARRS8RPMF1</v>
          </cell>
          <cell r="F1971">
            <v>310</v>
          </cell>
          <cell r="G1971">
            <v>1000081891</v>
          </cell>
          <cell r="H1971" t="str">
            <v xml:space="preserve">          </v>
          </cell>
          <cell r="I1971" t="str">
            <v xml:space="preserve">          </v>
          </cell>
          <cell r="J1971" t="str">
            <v xml:space="preserve">          </v>
          </cell>
          <cell r="K1971">
            <v>7685545</v>
          </cell>
          <cell r="L1971">
            <v>48</v>
          </cell>
          <cell r="M1971" t="str">
            <v xml:space="preserve">EA </v>
          </cell>
          <cell r="N1971">
            <v>20220122</v>
          </cell>
          <cell r="O1971" t="str">
            <v>CNE2</v>
          </cell>
          <cell r="P1971" t="str">
            <v>EN03</v>
          </cell>
          <cell r="Q1971">
            <v>6.1</v>
          </cell>
          <cell r="R1971">
            <v>1</v>
          </cell>
          <cell r="S1971" t="str">
            <v xml:space="preserve"> </v>
          </cell>
          <cell r="T1971" t="str">
            <v xml:space="preserve">USD  </v>
          </cell>
          <cell r="U1971" t="str">
            <v>K</v>
          </cell>
          <cell r="V1971" t="str">
            <v xml:space="preserve"> </v>
          </cell>
          <cell r="W1971" t="str">
            <v xml:space="preserve">          </v>
          </cell>
          <cell r="X1971">
            <v>0</v>
          </cell>
          <cell r="Y1971">
            <v>502720</v>
          </cell>
          <cell r="Z1971">
            <v>42470</v>
          </cell>
          <cell r="AA1971">
            <v>6656</v>
          </cell>
          <cell r="AB1971" t="str">
            <v xml:space="preserve">rvolkman    </v>
          </cell>
          <cell r="AC1971" t="str">
            <v xml:space="preserve">ARRS8RPMF1                                                                                                                          </v>
          </cell>
          <cell r="AD1971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1" t="str">
            <v xml:space="preserve"> </v>
          </cell>
          <cell r="AF1971" t="str">
            <v>NP5</v>
          </cell>
          <cell r="AG1971" t="str">
            <v xml:space="preserve">rjpitkin    </v>
          </cell>
          <cell r="AH1971">
            <v>4502288580</v>
          </cell>
          <cell r="AI1971">
            <v>20</v>
          </cell>
          <cell r="AJ1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1" t="str">
            <v xml:space="preserve">                  </v>
          </cell>
          <cell r="AL1971">
            <v>1000527522</v>
          </cell>
          <cell r="AM1971" t="str">
            <v>X</v>
          </cell>
          <cell r="AN1971" t="str">
            <v>X</v>
          </cell>
          <cell r="AR1971">
            <v>20211216</v>
          </cell>
        </row>
        <row r="1972">
          <cell r="E1972" t="str">
            <v>ARRS2RPTF1</v>
          </cell>
          <cell r="F1972">
            <v>310</v>
          </cell>
          <cell r="G1972">
            <v>1000081891</v>
          </cell>
          <cell r="H1972" t="str">
            <v xml:space="preserve">          </v>
          </cell>
          <cell r="I1972" t="str">
            <v xml:space="preserve">          </v>
          </cell>
          <cell r="J1972" t="str">
            <v xml:space="preserve">          </v>
          </cell>
          <cell r="K1972">
            <v>7685545</v>
          </cell>
          <cell r="L1972">
            <v>88</v>
          </cell>
          <cell r="M1972" t="str">
            <v xml:space="preserve">EA </v>
          </cell>
          <cell r="N1972">
            <v>20220122</v>
          </cell>
          <cell r="O1972" t="str">
            <v>CNE2</v>
          </cell>
          <cell r="P1972" t="str">
            <v>EN03</v>
          </cell>
          <cell r="Q1972">
            <v>36.950000000000003</v>
          </cell>
          <cell r="R1972">
            <v>1</v>
          </cell>
          <cell r="S1972" t="str">
            <v xml:space="preserve"> </v>
          </cell>
          <cell r="T1972" t="str">
            <v xml:space="preserve">USD  </v>
          </cell>
          <cell r="U1972" t="str">
            <v>K</v>
          </cell>
          <cell r="V1972" t="str">
            <v xml:space="preserve"> </v>
          </cell>
          <cell r="W1972" t="str">
            <v xml:space="preserve">          </v>
          </cell>
          <cell r="X1972">
            <v>0</v>
          </cell>
          <cell r="Y1972">
            <v>502720</v>
          </cell>
          <cell r="Z1972">
            <v>42470</v>
          </cell>
          <cell r="AA1972">
            <v>6656</v>
          </cell>
          <cell r="AB1972" t="str">
            <v xml:space="preserve">rvolkman    </v>
          </cell>
          <cell r="AC1972" t="str">
            <v xml:space="preserve">ARRS2RPTF1                                                                                                                          </v>
          </cell>
          <cell r="AD1972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2" t="str">
            <v xml:space="preserve"> </v>
          </cell>
          <cell r="AF1972" t="str">
            <v>NP5</v>
          </cell>
          <cell r="AG1972" t="str">
            <v xml:space="preserve">rjpitkin    </v>
          </cell>
          <cell r="AH1972">
            <v>4502288581</v>
          </cell>
          <cell r="AI1972">
            <v>10</v>
          </cell>
          <cell r="AJ1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2" t="str">
            <v xml:space="preserve">                  </v>
          </cell>
          <cell r="AL1972">
            <v>1000527522</v>
          </cell>
          <cell r="AM1972" t="str">
            <v>X</v>
          </cell>
          <cell r="AN1972" t="str">
            <v>X</v>
          </cell>
          <cell r="AR1972">
            <v>20211216</v>
          </cell>
        </row>
        <row r="1973">
          <cell r="E1973" t="str">
            <v>ARRS2RPTF1</v>
          </cell>
          <cell r="F1973">
            <v>310</v>
          </cell>
          <cell r="G1973">
            <v>1000081891</v>
          </cell>
          <cell r="H1973" t="str">
            <v xml:space="preserve">          </v>
          </cell>
          <cell r="I1973" t="str">
            <v xml:space="preserve">          </v>
          </cell>
          <cell r="J1973" t="str">
            <v xml:space="preserve">          </v>
          </cell>
          <cell r="K1973">
            <v>7685545</v>
          </cell>
          <cell r="L1973">
            <v>88</v>
          </cell>
          <cell r="M1973" t="str">
            <v xml:space="preserve">EA </v>
          </cell>
          <cell r="N1973">
            <v>20220122</v>
          </cell>
          <cell r="O1973" t="str">
            <v>CNE2</v>
          </cell>
          <cell r="P1973" t="str">
            <v>EN03</v>
          </cell>
          <cell r="Q1973">
            <v>6.65</v>
          </cell>
          <cell r="R1973">
            <v>1</v>
          </cell>
          <cell r="S1973" t="str">
            <v xml:space="preserve"> </v>
          </cell>
          <cell r="T1973" t="str">
            <v xml:space="preserve">USD  </v>
          </cell>
          <cell r="U1973" t="str">
            <v>K</v>
          </cell>
          <cell r="V1973" t="str">
            <v xml:space="preserve"> </v>
          </cell>
          <cell r="W1973" t="str">
            <v xml:space="preserve">          </v>
          </cell>
          <cell r="X1973">
            <v>0</v>
          </cell>
          <cell r="Y1973">
            <v>502720</v>
          </cell>
          <cell r="Z1973">
            <v>42470</v>
          </cell>
          <cell r="AA1973">
            <v>6656</v>
          </cell>
          <cell r="AB1973" t="str">
            <v xml:space="preserve">rvolkman    </v>
          </cell>
          <cell r="AC1973" t="str">
            <v xml:space="preserve">ARRS2RPTF1                                                                                                                          </v>
          </cell>
          <cell r="AD1973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3" t="str">
            <v xml:space="preserve"> </v>
          </cell>
          <cell r="AF1973" t="str">
            <v>NP5</v>
          </cell>
          <cell r="AG1973" t="str">
            <v xml:space="preserve">rjpitkin    </v>
          </cell>
          <cell r="AH1973">
            <v>4502288581</v>
          </cell>
          <cell r="AI1973">
            <v>20</v>
          </cell>
          <cell r="AJ1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3" t="str">
            <v xml:space="preserve">                  </v>
          </cell>
          <cell r="AL1973">
            <v>1000527522</v>
          </cell>
          <cell r="AM1973" t="str">
            <v>X</v>
          </cell>
          <cell r="AN1973" t="str">
            <v>X</v>
          </cell>
          <cell r="AR1973">
            <v>20211216</v>
          </cell>
        </row>
        <row r="1974">
          <cell r="E1974" t="str">
            <v>AVS15DELLI</v>
          </cell>
          <cell r="F1974">
            <v>310</v>
          </cell>
          <cell r="G1974">
            <v>1000081891</v>
          </cell>
          <cell r="H1974" t="str">
            <v xml:space="preserve">          </v>
          </cell>
          <cell r="I1974" t="str">
            <v xml:space="preserve">          </v>
          </cell>
          <cell r="J1974" t="str">
            <v xml:space="preserve">          </v>
          </cell>
          <cell r="K1974">
            <v>7685545</v>
          </cell>
          <cell r="L1974">
            <v>80</v>
          </cell>
          <cell r="M1974" t="str">
            <v xml:space="preserve">EA </v>
          </cell>
          <cell r="N1974">
            <v>20220108</v>
          </cell>
          <cell r="O1974" t="str">
            <v>CNE2</v>
          </cell>
          <cell r="P1974" t="str">
            <v>EN03</v>
          </cell>
          <cell r="Q1974">
            <v>104.12</v>
          </cell>
          <cell r="R1974">
            <v>1</v>
          </cell>
          <cell r="S1974" t="str">
            <v xml:space="preserve"> </v>
          </cell>
          <cell r="T1974" t="str">
            <v xml:space="preserve">USD  </v>
          </cell>
          <cell r="U1974" t="str">
            <v>K</v>
          </cell>
          <cell r="V1974" t="str">
            <v xml:space="preserve"> </v>
          </cell>
          <cell r="W1974" t="str">
            <v xml:space="preserve">          </v>
          </cell>
          <cell r="X1974">
            <v>0</v>
          </cell>
          <cell r="Y1974">
            <v>502720</v>
          </cell>
          <cell r="Z1974">
            <v>42470</v>
          </cell>
          <cell r="AA1974">
            <v>6656</v>
          </cell>
          <cell r="AB1974" t="str">
            <v xml:space="preserve">ggaba       </v>
          </cell>
          <cell r="AC1974" t="str">
            <v xml:space="preserve">AVS15DELLI                                                                                                                          </v>
          </cell>
          <cell r="AD1974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4" t="str">
            <v xml:space="preserve"> </v>
          </cell>
          <cell r="AF1974" t="str">
            <v>NP5</v>
          </cell>
          <cell r="AG1974" t="str">
            <v xml:space="preserve">jscuende    </v>
          </cell>
          <cell r="AH1974">
            <v>4502288537</v>
          </cell>
          <cell r="AI1974">
            <v>10</v>
          </cell>
          <cell r="AJ1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4" t="str">
            <v xml:space="preserve">                  </v>
          </cell>
          <cell r="AL1974">
            <v>1000528623</v>
          </cell>
          <cell r="AM1974" t="str">
            <v>X</v>
          </cell>
          <cell r="AN1974" t="str">
            <v>X</v>
          </cell>
          <cell r="AR1974">
            <v>20211216</v>
          </cell>
        </row>
        <row r="1975">
          <cell r="E1975" t="str">
            <v>AVS15DELLI</v>
          </cell>
          <cell r="F1975">
            <v>310</v>
          </cell>
          <cell r="G1975">
            <v>1000081891</v>
          </cell>
          <cell r="H1975" t="str">
            <v xml:space="preserve">          </v>
          </cell>
          <cell r="I1975" t="str">
            <v xml:space="preserve">          </v>
          </cell>
          <cell r="J1975" t="str">
            <v xml:space="preserve">          </v>
          </cell>
          <cell r="K1975">
            <v>7685545</v>
          </cell>
          <cell r="L1975">
            <v>80</v>
          </cell>
          <cell r="M1975" t="str">
            <v xml:space="preserve">EA </v>
          </cell>
          <cell r="N1975">
            <v>20220108</v>
          </cell>
          <cell r="O1975" t="str">
            <v>CNE2</v>
          </cell>
          <cell r="P1975" t="str">
            <v>EN03</v>
          </cell>
          <cell r="Q1975">
            <v>6.32</v>
          </cell>
          <cell r="R1975">
            <v>1</v>
          </cell>
          <cell r="S1975" t="str">
            <v xml:space="preserve"> </v>
          </cell>
          <cell r="T1975" t="str">
            <v xml:space="preserve">USD  </v>
          </cell>
          <cell r="U1975" t="str">
            <v>K</v>
          </cell>
          <cell r="V1975" t="str">
            <v xml:space="preserve"> </v>
          </cell>
          <cell r="W1975" t="str">
            <v xml:space="preserve">          </v>
          </cell>
          <cell r="X1975">
            <v>0</v>
          </cell>
          <cell r="Y1975">
            <v>502720</v>
          </cell>
          <cell r="Z1975">
            <v>42470</v>
          </cell>
          <cell r="AA1975">
            <v>6656</v>
          </cell>
          <cell r="AB1975" t="str">
            <v xml:space="preserve">ggaba       </v>
          </cell>
          <cell r="AC1975" t="str">
            <v xml:space="preserve">AVS15DELLI                                                                                                                          </v>
          </cell>
          <cell r="AD1975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5" t="str">
            <v xml:space="preserve"> </v>
          </cell>
          <cell r="AF1975" t="str">
            <v>NP5</v>
          </cell>
          <cell r="AG1975" t="str">
            <v xml:space="preserve">jscuende    </v>
          </cell>
          <cell r="AH1975">
            <v>4502288537</v>
          </cell>
          <cell r="AI1975">
            <v>20</v>
          </cell>
          <cell r="AJ1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5" t="str">
            <v xml:space="preserve">                  </v>
          </cell>
          <cell r="AL1975">
            <v>1000528623</v>
          </cell>
          <cell r="AM1975" t="str">
            <v>X</v>
          </cell>
          <cell r="AN1975" t="str">
            <v>X</v>
          </cell>
          <cell r="AR1975">
            <v>20211216</v>
          </cell>
        </row>
        <row r="1976">
          <cell r="E1976" t="str">
            <v>ARRS4RSMF1</v>
          </cell>
          <cell r="F1976">
            <v>310</v>
          </cell>
          <cell r="G1976">
            <v>1000081891</v>
          </cell>
          <cell r="H1976" t="str">
            <v xml:space="preserve">          </v>
          </cell>
          <cell r="I1976" t="str">
            <v xml:space="preserve">          </v>
          </cell>
          <cell r="J1976" t="str">
            <v xml:space="preserve">          </v>
          </cell>
          <cell r="K1976">
            <v>7685545</v>
          </cell>
          <cell r="L1976">
            <v>96</v>
          </cell>
          <cell r="M1976" t="str">
            <v xml:space="preserve">EA </v>
          </cell>
          <cell r="N1976">
            <v>20220122</v>
          </cell>
          <cell r="O1976" t="str">
            <v>CNE2</v>
          </cell>
          <cell r="P1976" t="str">
            <v>EN03</v>
          </cell>
          <cell r="Q1976">
            <v>38.369999999999997</v>
          </cell>
          <cell r="R1976">
            <v>1</v>
          </cell>
          <cell r="S1976" t="str">
            <v xml:space="preserve"> </v>
          </cell>
          <cell r="T1976" t="str">
            <v xml:space="preserve">USD  </v>
          </cell>
          <cell r="U1976" t="str">
            <v>K</v>
          </cell>
          <cell r="V1976" t="str">
            <v xml:space="preserve"> </v>
          </cell>
          <cell r="W1976" t="str">
            <v xml:space="preserve">          </v>
          </cell>
          <cell r="X1976">
            <v>0</v>
          </cell>
          <cell r="Y1976">
            <v>502720</v>
          </cell>
          <cell r="Z1976">
            <v>42470</v>
          </cell>
          <cell r="AA1976">
            <v>6656</v>
          </cell>
          <cell r="AB1976" t="str">
            <v xml:space="preserve">rvolkman    </v>
          </cell>
          <cell r="AC1976" t="str">
            <v xml:space="preserve">ARRS4RSMF1                                                                                                                          </v>
          </cell>
          <cell r="AD1976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6" t="str">
            <v xml:space="preserve"> </v>
          </cell>
          <cell r="AF1976" t="str">
            <v>NP5</v>
          </cell>
          <cell r="AG1976" t="str">
            <v xml:space="preserve">rjpitkin    </v>
          </cell>
          <cell r="AH1976">
            <v>4502288582</v>
          </cell>
          <cell r="AI1976">
            <v>10</v>
          </cell>
          <cell r="AJ1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6" t="str">
            <v xml:space="preserve">                  </v>
          </cell>
          <cell r="AL1976">
            <v>1000527522</v>
          </cell>
          <cell r="AM1976" t="str">
            <v>X</v>
          </cell>
          <cell r="AN1976" t="str">
            <v>X</v>
          </cell>
          <cell r="AR1976">
            <v>20211216</v>
          </cell>
        </row>
        <row r="1977">
          <cell r="E1977" t="str">
            <v>ARRS4RSMF1</v>
          </cell>
          <cell r="F1977">
            <v>310</v>
          </cell>
          <cell r="G1977">
            <v>1000081891</v>
          </cell>
          <cell r="H1977" t="str">
            <v xml:space="preserve">          </v>
          </cell>
          <cell r="I1977" t="str">
            <v xml:space="preserve">          </v>
          </cell>
          <cell r="J1977" t="str">
            <v xml:space="preserve">          </v>
          </cell>
          <cell r="K1977">
            <v>7685545</v>
          </cell>
          <cell r="L1977">
            <v>96</v>
          </cell>
          <cell r="M1977" t="str">
            <v xml:space="preserve">EA </v>
          </cell>
          <cell r="N1977">
            <v>20220122</v>
          </cell>
          <cell r="O1977" t="str">
            <v>CNE2</v>
          </cell>
          <cell r="P1977" t="str">
            <v>EN03</v>
          </cell>
          <cell r="Q1977">
            <v>6.11</v>
          </cell>
          <cell r="R1977">
            <v>1</v>
          </cell>
          <cell r="S1977" t="str">
            <v xml:space="preserve"> </v>
          </cell>
          <cell r="T1977" t="str">
            <v xml:space="preserve">USD  </v>
          </cell>
          <cell r="U1977" t="str">
            <v>K</v>
          </cell>
          <cell r="V1977" t="str">
            <v xml:space="preserve"> </v>
          </cell>
          <cell r="W1977" t="str">
            <v xml:space="preserve">          </v>
          </cell>
          <cell r="X1977">
            <v>0</v>
          </cell>
          <cell r="Y1977">
            <v>502720</v>
          </cell>
          <cell r="Z1977">
            <v>42470</v>
          </cell>
          <cell r="AA1977">
            <v>6656</v>
          </cell>
          <cell r="AB1977" t="str">
            <v xml:space="preserve">rvolkman    </v>
          </cell>
          <cell r="AC1977" t="str">
            <v xml:space="preserve">ARRS4RSMF1                                                                                                                          </v>
          </cell>
          <cell r="AD1977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7" t="str">
            <v xml:space="preserve"> </v>
          </cell>
          <cell r="AF1977" t="str">
            <v>NP5</v>
          </cell>
          <cell r="AG1977" t="str">
            <v xml:space="preserve">rjpitkin    </v>
          </cell>
          <cell r="AH1977">
            <v>4502288582</v>
          </cell>
          <cell r="AI1977">
            <v>20</v>
          </cell>
          <cell r="AJ1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7" t="str">
            <v xml:space="preserve">                  </v>
          </cell>
          <cell r="AL1977">
            <v>1000527522</v>
          </cell>
          <cell r="AM1977" t="str">
            <v>X</v>
          </cell>
          <cell r="AN1977" t="str">
            <v>X</v>
          </cell>
          <cell r="AR1977">
            <v>20211216</v>
          </cell>
        </row>
        <row r="1978">
          <cell r="E1978" t="str">
            <v>ARRS2RSMF1</v>
          </cell>
          <cell r="F1978">
            <v>310</v>
          </cell>
          <cell r="G1978">
            <v>1000081891</v>
          </cell>
          <cell r="H1978" t="str">
            <v xml:space="preserve">          </v>
          </cell>
          <cell r="I1978" t="str">
            <v xml:space="preserve">          </v>
          </cell>
          <cell r="J1978" t="str">
            <v xml:space="preserve">          </v>
          </cell>
          <cell r="K1978">
            <v>7685545</v>
          </cell>
          <cell r="L1978">
            <v>96</v>
          </cell>
          <cell r="M1978" t="str">
            <v xml:space="preserve">EA </v>
          </cell>
          <cell r="N1978">
            <v>20220122</v>
          </cell>
          <cell r="O1978" t="str">
            <v>CNE2</v>
          </cell>
          <cell r="P1978" t="str">
            <v>EN03</v>
          </cell>
          <cell r="Q1978">
            <v>6.65</v>
          </cell>
          <cell r="R1978">
            <v>1</v>
          </cell>
          <cell r="S1978" t="str">
            <v xml:space="preserve"> </v>
          </cell>
          <cell r="T1978" t="str">
            <v xml:space="preserve">USD  </v>
          </cell>
          <cell r="U1978" t="str">
            <v>K</v>
          </cell>
          <cell r="V1978" t="str">
            <v xml:space="preserve"> </v>
          </cell>
          <cell r="W1978" t="str">
            <v xml:space="preserve">          </v>
          </cell>
          <cell r="X1978">
            <v>0</v>
          </cell>
          <cell r="Y1978">
            <v>502720</v>
          </cell>
          <cell r="Z1978">
            <v>42470</v>
          </cell>
          <cell r="AA1978">
            <v>6656</v>
          </cell>
          <cell r="AB1978" t="str">
            <v xml:space="preserve">rvolkman    </v>
          </cell>
          <cell r="AC1978" t="str">
            <v xml:space="preserve">ARRS2RSMF1                                                                                                                          </v>
          </cell>
          <cell r="AD1978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8" t="str">
            <v xml:space="preserve"> </v>
          </cell>
          <cell r="AF1978" t="str">
            <v>NP5</v>
          </cell>
          <cell r="AG1978" t="str">
            <v xml:space="preserve">rjpitkin    </v>
          </cell>
          <cell r="AH1978">
            <v>4502288583</v>
          </cell>
          <cell r="AI1978">
            <v>20</v>
          </cell>
          <cell r="AJ1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8" t="str">
            <v xml:space="preserve">                  </v>
          </cell>
          <cell r="AL1978">
            <v>1000527522</v>
          </cell>
          <cell r="AM1978" t="str">
            <v>X</v>
          </cell>
          <cell r="AN1978" t="str">
            <v>X</v>
          </cell>
          <cell r="AR1978">
            <v>20211216</v>
          </cell>
        </row>
        <row r="1979">
          <cell r="E1979" t="str">
            <v>ARRS2RSMF1</v>
          </cell>
          <cell r="F1979">
            <v>310</v>
          </cell>
          <cell r="G1979">
            <v>1000081891</v>
          </cell>
          <cell r="H1979" t="str">
            <v xml:space="preserve">          </v>
          </cell>
          <cell r="I1979" t="str">
            <v xml:space="preserve">          </v>
          </cell>
          <cell r="J1979" t="str">
            <v xml:space="preserve">          </v>
          </cell>
          <cell r="K1979">
            <v>7685545</v>
          </cell>
          <cell r="L1979">
            <v>96</v>
          </cell>
          <cell r="M1979" t="str">
            <v xml:space="preserve">EA </v>
          </cell>
          <cell r="N1979">
            <v>20220122</v>
          </cell>
          <cell r="O1979" t="str">
            <v>CNE2</v>
          </cell>
          <cell r="P1979" t="str">
            <v>EN03</v>
          </cell>
          <cell r="Q1979">
            <v>36.909999999999997</v>
          </cell>
          <cell r="R1979">
            <v>1</v>
          </cell>
          <cell r="S1979" t="str">
            <v xml:space="preserve"> </v>
          </cell>
          <cell r="T1979" t="str">
            <v xml:space="preserve">USD  </v>
          </cell>
          <cell r="U1979" t="str">
            <v>K</v>
          </cell>
          <cell r="V1979" t="str">
            <v xml:space="preserve"> </v>
          </cell>
          <cell r="W1979" t="str">
            <v xml:space="preserve">          </v>
          </cell>
          <cell r="X1979">
            <v>0</v>
          </cell>
          <cell r="Y1979">
            <v>502720</v>
          </cell>
          <cell r="Z1979">
            <v>42470</v>
          </cell>
          <cell r="AA1979">
            <v>6656</v>
          </cell>
          <cell r="AB1979" t="str">
            <v xml:space="preserve">rvolkman    </v>
          </cell>
          <cell r="AC1979" t="str">
            <v xml:space="preserve">ARRS2RSMF1                                                                                                                          </v>
          </cell>
          <cell r="AD1979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9" t="str">
            <v xml:space="preserve"> </v>
          </cell>
          <cell r="AF1979" t="str">
            <v>NP5</v>
          </cell>
          <cell r="AG1979" t="str">
            <v xml:space="preserve">rjpitkin    </v>
          </cell>
          <cell r="AH1979">
            <v>4502288583</v>
          </cell>
          <cell r="AI1979">
            <v>10</v>
          </cell>
          <cell r="AJ1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9" t="str">
            <v xml:space="preserve">                  </v>
          </cell>
          <cell r="AL1979">
            <v>1000527522</v>
          </cell>
          <cell r="AM1979" t="str">
            <v>X</v>
          </cell>
          <cell r="AN1979" t="str">
            <v>X</v>
          </cell>
          <cell r="AR1979">
            <v>20211216</v>
          </cell>
        </row>
        <row r="1980">
          <cell r="E1980" t="str">
            <v>ARSS15RSF1</v>
          </cell>
          <cell r="F1980">
            <v>310</v>
          </cell>
          <cell r="G1980">
            <v>1000081891</v>
          </cell>
          <cell r="H1980" t="str">
            <v xml:space="preserve">          </v>
          </cell>
          <cell r="I1980" t="str">
            <v xml:space="preserve">          </v>
          </cell>
          <cell r="J1980" t="str">
            <v xml:space="preserve">          </v>
          </cell>
          <cell r="K1980">
            <v>7685545</v>
          </cell>
          <cell r="L1980">
            <v>122</v>
          </cell>
          <cell r="M1980" t="str">
            <v xml:space="preserve">EA </v>
          </cell>
          <cell r="N1980">
            <v>20220115</v>
          </cell>
          <cell r="O1980" t="str">
            <v>CNE2</v>
          </cell>
          <cell r="P1980" t="str">
            <v>EN03</v>
          </cell>
          <cell r="Q1980">
            <v>6.84</v>
          </cell>
          <cell r="R1980">
            <v>1</v>
          </cell>
          <cell r="S1980" t="str">
            <v xml:space="preserve"> </v>
          </cell>
          <cell r="T1980" t="str">
            <v xml:space="preserve">USD  </v>
          </cell>
          <cell r="U1980" t="str">
            <v>K</v>
          </cell>
          <cell r="V1980" t="str">
            <v xml:space="preserve"> </v>
          </cell>
          <cell r="W1980" t="str">
            <v xml:space="preserve">          </v>
          </cell>
          <cell r="X1980">
            <v>0</v>
          </cell>
          <cell r="Y1980">
            <v>502720</v>
          </cell>
          <cell r="Z1980">
            <v>42470</v>
          </cell>
          <cell r="AA1980">
            <v>6656</v>
          </cell>
          <cell r="AB1980" t="str">
            <v xml:space="preserve">rvolkman    </v>
          </cell>
          <cell r="AC1980" t="str">
            <v xml:space="preserve">ARSS15RSF1                                                                                                                          </v>
          </cell>
          <cell r="AD1980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0" t="str">
            <v xml:space="preserve"> </v>
          </cell>
          <cell r="AF1980" t="str">
            <v>NP5</v>
          </cell>
          <cell r="AG1980" t="str">
            <v xml:space="preserve">rjpitkin    </v>
          </cell>
          <cell r="AH1980">
            <v>4502288584</v>
          </cell>
          <cell r="AI1980">
            <v>20</v>
          </cell>
          <cell r="AJ1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0" t="str">
            <v xml:space="preserve">                  </v>
          </cell>
          <cell r="AL1980">
            <v>1000527522</v>
          </cell>
          <cell r="AM1980" t="str">
            <v>X</v>
          </cell>
          <cell r="AN1980" t="str">
            <v>X</v>
          </cell>
          <cell r="AR1980">
            <v>20211216</v>
          </cell>
        </row>
        <row r="1981">
          <cell r="E1981" t="str">
            <v>ARSS15RSF1</v>
          </cell>
          <cell r="F1981">
            <v>310</v>
          </cell>
          <cell r="G1981">
            <v>1000081891</v>
          </cell>
          <cell r="H1981" t="str">
            <v xml:space="preserve">          </v>
          </cell>
          <cell r="I1981" t="str">
            <v xml:space="preserve">          </v>
          </cell>
          <cell r="J1981" t="str">
            <v xml:space="preserve">          </v>
          </cell>
          <cell r="K1981">
            <v>7685545</v>
          </cell>
          <cell r="L1981">
            <v>122</v>
          </cell>
          <cell r="M1981" t="str">
            <v xml:space="preserve">EA </v>
          </cell>
          <cell r="N1981">
            <v>20220115</v>
          </cell>
          <cell r="O1981" t="str">
            <v>CNE2</v>
          </cell>
          <cell r="P1981" t="str">
            <v>EN03</v>
          </cell>
          <cell r="Q1981">
            <v>85.32</v>
          </cell>
          <cell r="R1981">
            <v>1</v>
          </cell>
          <cell r="S1981" t="str">
            <v xml:space="preserve"> </v>
          </cell>
          <cell r="T1981" t="str">
            <v xml:space="preserve">USD  </v>
          </cell>
          <cell r="U1981" t="str">
            <v>K</v>
          </cell>
          <cell r="V1981" t="str">
            <v xml:space="preserve"> </v>
          </cell>
          <cell r="W1981" t="str">
            <v xml:space="preserve">          </v>
          </cell>
          <cell r="X1981">
            <v>0</v>
          </cell>
          <cell r="Y1981">
            <v>502720</v>
          </cell>
          <cell r="Z1981">
            <v>42470</v>
          </cell>
          <cell r="AA1981">
            <v>6656</v>
          </cell>
          <cell r="AB1981" t="str">
            <v xml:space="preserve">rvolkman    </v>
          </cell>
          <cell r="AC1981" t="str">
            <v xml:space="preserve">ARSS15RSF1                                                                                                                          </v>
          </cell>
          <cell r="AD1981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1" t="str">
            <v xml:space="preserve"> </v>
          </cell>
          <cell r="AF1981" t="str">
            <v>NP5</v>
          </cell>
          <cell r="AG1981" t="str">
            <v xml:space="preserve">rjpitkin    </v>
          </cell>
          <cell r="AH1981">
            <v>4502288584</v>
          </cell>
          <cell r="AI1981">
            <v>10</v>
          </cell>
          <cell r="AJ1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1" t="str">
            <v xml:space="preserve">                  </v>
          </cell>
          <cell r="AL1981">
            <v>1000527522</v>
          </cell>
          <cell r="AM1981" t="str">
            <v>X</v>
          </cell>
          <cell r="AN1981" t="str">
            <v>X</v>
          </cell>
          <cell r="AR1981">
            <v>20211216</v>
          </cell>
        </row>
        <row r="1982">
          <cell r="E1982" t="str">
            <v>ARRS8RPTF_VAT</v>
          </cell>
          <cell r="F1982">
            <v>310</v>
          </cell>
          <cell r="G1982">
            <v>1000081891</v>
          </cell>
          <cell r="H1982" t="str">
            <v xml:space="preserve">          </v>
          </cell>
          <cell r="I1982" t="str">
            <v xml:space="preserve">          </v>
          </cell>
          <cell r="J1982" t="str">
            <v xml:space="preserve">          </v>
          </cell>
          <cell r="K1982">
            <v>7685545</v>
          </cell>
          <cell r="L1982">
            <v>12</v>
          </cell>
          <cell r="M1982" t="str">
            <v xml:space="preserve">EA </v>
          </cell>
          <cell r="N1982">
            <v>20211225</v>
          </cell>
          <cell r="O1982" t="str">
            <v>CNE2</v>
          </cell>
          <cell r="P1982" t="str">
            <v>EN03</v>
          </cell>
          <cell r="Q1982">
            <v>44.7</v>
          </cell>
          <cell r="R1982">
            <v>1</v>
          </cell>
          <cell r="S1982" t="str">
            <v xml:space="preserve"> </v>
          </cell>
          <cell r="T1982" t="str">
            <v xml:space="preserve">USD  </v>
          </cell>
          <cell r="U1982" t="str">
            <v>K</v>
          </cell>
          <cell r="V1982" t="str">
            <v xml:space="preserve"> </v>
          </cell>
          <cell r="W1982" t="str">
            <v xml:space="preserve">          </v>
          </cell>
          <cell r="X1982">
            <v>0</v>
          </cell>
          <cell r="Y1982">
            <v>502720</v>
          </cell>
          <cell r="Z1982">
            <v>42470</v>
          </cell>
          <cell r="AA1982">
            <v>6656</v>
          </cell>
          <cell r="AB1982" t="str">
            <v xml:space="preserve">rvolkman    </v>
          </cell>
          <cell r="AC1982" t="str">
            <v xml:space="preserve">ARRS8RPTF_VAT                                                                                                                       </v>
          </cell>
          <cell r="AD1982" t="str">
            <v xml:space="preserve">ARRS8RPTF_VAT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2" t="str">
            <v xml:space="preserve"> </v>
          </cell>
          <cell r="AF1982" t="str">
            <v>NP5</v>
          </cell>
          <cell r="AG1982" t="str">
            <v xml:space="preserve">rjpitkin    </v>
          </cell>
          <cell r="AH1982">
            <v>4502288585</v>
          </cell>
          <cell r="AI1982">
            <v>10</v>
          </cell>
          <cell r="AJ1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2" t="str">
            <v xml:space="preserve">                  </v>
          </cell>
          <cell r="AL1982">
            <v>1000528912</v>
          </cell>
          <cell r="AM1982" t="str">
            <v>X</v>
          </cell>
          <cell r="AN1982" t="str">
            <v>X</v>
          </cell>
          <cell r="AR1982">
            <v>20211216</v>
          </cell>
        </row>
        <row r="1983">
          <cell r="E1983" t="str">
            <v>ARSP15BPC</v>
          </cell>
          <cell r="F1983">
            <v>310</v>
          </cell>
          <cell r="G1983">
            <v>1000081891</v>
          </cell>
          <cell r="H1983" t="str">
            <v xml:space="preserve">          </v>
          </cell>
          <cell r="I1983" t="str">
            <v xml:space="preserve">          </v>
          </cell>
          <cell r="J1983" t="str">
            <v xml:space="preserve">          </v>
          </cell>
          <cell r="K1983">
            <v>7685545</v>
          </cell>
          <cell r="L1983">
            <v>82</v>
          </cell>
          <cell r="M1983" t="str">
            <v xml:space="preserve">EA </v>
          </cell>
          <cell r="N1983">
            <v>20220115</v>
          </cell>
          <cell r="O1983" t="str">
            <v>CNE2</v>
          </cell>
          <cell r="P1983" t="str">
            <v>EN03</v>
          </cell>
          <cell r="Q1983">
            <v>86.61</v>
          </cell>
          <cell r="R1983">
            <v>1</v>
          </cell>
          <cell r="S1983" t="str">
            <v xml:space="preserve"> </v>
          </cell>
          <cell r="T1983" t="str">
            <v xml:space="preserve">USD  </v>
          </cell>
          <cell r="U1983" t="str">
            <v>K</v>
          </cell>
          <cell r="V1983" t="str">
            <v xml:space="preserve"> </v>
          </cell>
          <cell r="W1983" t="str">
            <v xml:space="preserve">          </v>
          </cell>
          <cell r="X1983">
            <v>0</v>
          </cell>
          <cell r="Y1983">
            <v>502720</v>
          </cell>
          <cell r="Z1983">
            <v>42470</v>
          </cell>
          <cell r="AA1983">
            <v>6656</v>
          </cell>
          <cell r="AB1983" t="str">
            <v xml:space="preserve">rvolkman    </v>
          </cell>
          <cell r="AC1983" t="str">
            <v xml:space="preserve">ARSP15BPC                                                                                                                           </v>
          </cell>
          <cell r="AD198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3" t="str">
            <v xml:space="preserve"> </v>
          </cell>
          <cell r="AF1983" t="str">
            <v>NP5</v>
          </cell>
          <cell r="AG1983" t="str">
            <v xml:space="preserve">rjpitkin    </v>
          </cell>
          <cell r="AH1983">
            <v>4502288586</v>
          </cell>
          <cell r="AI1983">
            <v>10</v>
          </cell>
          <cell r="AJ1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3" t="str">
            <v xml:space="preserve">                  </v>
          </cell>
          <cell r="AL1983">
            <v>1000528912</v>
          </cell>
          <cell r="AM1983" t="str">
            <v>X</v>
          </cell>
          <cell r="AN1983" t="str">
            <v>X</v>
          </cell>
          <cell r="AR1983">
            <v>20211216</v>
          </cell>
        </row>
        <row r="1984">
          <cell r="E1984" t="str">
            <v>ARSP15BPC</v>
          </cell>
          <cell r="F1984">
            <v>310</v>
          </cell>
          <cell r="G1984">
            <v>1000081891</v>
          </cell>
          <cell r="H1984" t="str">
            <v xml:space="preserve">          </v>
          </cell>
          <cell r="I1984" t="str">
            <v xml:space="preserve">          </v>
          </cell>
          <cell r="J1984" t="str">
            <v xml:space="preserve">          </v>
          </cell>
          <cell r="K1984">
            <v>7685545</v>
          </cell>
          <cell r="L1984">
            <v>82</v>
          </cell>
          <cell r="M1984" t="str">
            <v xml:space="preserve">EA </v>
          </cell>
          <cell r="N1984">
            <v>20220115</v>
          </cell>
          <cell r="O1984" t="str">
            <v>CNE2</v>
          </cell>
          <cell r="P1984" t="str">
            <v>EN03</v>
          </cell>
          <cell r="Q1984">
            <v>4.41</v>
          </cell>
          <cell r="R1984">
            <v>1</v>
          </cell>
          <cell r="S1984" t="str">
            <v xml:space="preserve"> </v>
          </cell>
          <cell r="T1984" t="str">
            <v xml:space="preserve">USD  </v>
          </cell>
          <cell r="U1984" t="str">
            <v>K</v>
          </cell>
          <cell r="V1984" t="str">
            <v xml:space="preserve"> </v>
          </cell>
          <cell r="W1984" t="str">
            <v xml:space="preserve">          </v>
          </cell>
          <cell r="X1984">
            <v>0</v>
          </cell>
          <cell r="Y1984">
            <v>502720</v>
          </cell>
          <cell r="Z1984">
            <v>42470</v>
          </cell>
          <cell r="AA1984">
            <v>6656</v>
          </cell>
          <cell r="AB1984" t="str">
            <v xml:space="preserve">rvolkman    </v>
          </cell>
          <cell r="AC1984" t="str">
            <v xml:space="preserve">ARSP15BPC                                                                                                                           </v>
          </cell>
          <cell r="AD1984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4" t="str">
            <v xml:space="preserve"> </v>
          </cell>
          <cell r="AF1984" t="str">
            <v>NP5</v>
          </cell>
          <cell r="AG1984" t="str">
            <v xml:space="preserve">rjpitkin    </v>
          </cell>
          <cell r="AH1984">
            <v>4502288586</v>
          </cell>
          <cell r="AI1984">
            <v>20</v>
          </cell>
          <cell r="AJ1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4" t="str">
            <v xml:space="preserve">                  </v>
          </cell>
          <cell r="AL1984">
            <v>1000528912</v>
          </cell>
          <cell r="AM1984" t="str">
            <v>X</v>
          </cell>
          <cell r="AN1984" t="str">
            <v>X</v>
          </cell>
          <cell r="AR1984">
            <v>20211216</v>
          </cell>
        </row>
        <row r="1985">
          <cell r="E1985" t="str">
            <v>ARSP15BPF</v>
          </cell>
          <cell r="F1985">
            <v>310</v>
          </cell>
          <cell r="G1985">
            <v>1000081891</v>
          </cell>
          <cell r="H1985" t="str">
            <v xml:space="preserve">          </v>
          </cell>
          <cell r="I1985" t="str">
            <v xml:space="preserve">          </v>
          </cell>
          <cell r="J1985" t="str">
            <v xml:space="preserve">          </v>
          </cell>
          <cell r="K1985">
            <v>7685545</v>
          </cell>
          <cell r="L1985">
            <v>53</v>
          </cell>
          <cell r="M1985" t="str">
            <v xml:space="preserve">EA </v>
          </cell>
          <cell r="N1985">
            <v>20220101</v>
          </cell>
          <cell r="O1985" t="str">
            <v>CNE2</v>
          </cell>
          <cell r="P1985" t="str">
            <v>EN03</v>
          </cell>
          <cell r="Q1985">
            <v>4.41</v>
          </cell>
          <cell r="R1985">
            <v>1</v>
          </cell>
          <cell r="S1985" t="str">
            <v xml:space="preserve"> </v>
          </cell>
          <cell r="T1985" t="str">
            <v xml:space="preserve">USD  </v>
          </cell>
          <cell r="U1985" t="str">
            <v>K</v>
          </cell>
          <cell r="V1985" t="str">
            <v xml:space="preserve"> </v>
          </cell>
          <cell r="W1985" t="str">
            <v xml:space="preserve">          </v>
          </cell>
          <cell r="X1985">
            <v>0</v>
          </cell>
          <cell r="Y1985">
            <v>502720</v>
          </cell>
          <cell r="Z1985">
            <v>42470</v>
          </cell>
          <cell r="AA1985">
            <v>6656</v>
          </cell>
          <cell r="AB1985" t="str">
            <v xml:space="preserve">rvolkman    </v>
          </cell>
          <cell r="AC1985" t="str">
            <v xml:space="preserve">ARSP15BPF                                                                                                                           </v>
          </cell>
          <cell r="AD1985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5" t="str">
            <v xml:space="preserve"> </v>
          </cell>
          <cell r="AF1985" t="str">
            <v>NP5</v>
          </cell>
          <cell r="AG1985" t="str">
            <v xml:space="preserve">rjpitkin    </v>
          </cell>
          <cell r="AH1985">
            <v>4502288587</v>
          </cell>
          <cell r="AI1985">
            <v>20</v>
          </cell>
          <cell r="AJ1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5" t="str">
            <v xml:space="preserve">                  </v>
          </cell>
          <cell r="AL1985">
            <v>1000528912</v>
          </cell>
          <cell r="AM1985" t="str">
            <v>X</v>
          </cell>
          <cell r="AN1985" t="str">
            <v>X</v>
          </cell>
          <cell r="AR1985">
            <v>20211216</v>
          </cell>
        </row>
        <row r="1986">
          <cell r="E1986" t="str">
            <v>ARSP15BPF</v>
          </cell>
          <cell r="F1986">
            <v>310</v>
          </cell>
          <cell r="G1986">
            <v>1000081891</v>
          </cell>
          <cell r="H1986" t="str">
            <v xml:space="preserve">          </v>
          </cell>
          <cell r="I1986" t="str">
            <v xml:space="preserve">          </v>
          </cell>
          <cell r="J1986" t="str">
            <v xml:space="preserve">          </v>
          </cell>
          <cell r="K1986">
            <v>7685545</v>
          </cell>
          <cell r="L1986">
            <v>53</v>
          </cell>
          <cell r="M1986" t="str">
            <v xml:space="preserve">EA </v>
          </cell>
          <cell r="N1986">
            <v>20220101</v>
          </cell>
          <cell r="O1986" t="str">
            <v>CNE2</v>
          </cell>
          <cell r="P1986" t="str">
            <v>EN03</v>
          </cell>
          <cell r="Q1986">
            <v>86.61</v>
          </cell>
          <cell r="R1986">
            <v>1</v>
          </cell>
          <cell r="S1986" t="str">
            <v xml:space="preserve"> </v>
          </cell>
          <cell r="T1986" t="str">
            <v xml:space="preserve">USD  </v>
          </cell>
          <cell r="U1986" t="str">
            <v>K</v>
          </cell>
          <cell r="V1986" t="str">
            <v xml:space="preserve"> </v>
          </cell>
          <cell r="W1986" t="str">
            <v xml:space="preserve">          </v>
          </cell>
          <cell r="X1986">
            <v>0</v>
          </cell>
          <cell r="Y1986">
            <v>502720</v>
          </cell>
          <cell r="Z1986">
            <v>42470</v>
          </cell>
          <cell r="AA1986">
            <v>6656</v>
          </cell>
          <cell r="AB1986" t="str">
            <v xml:space="preserve">rvolkman    </v>
          </cell>
          <cell r="AC1986" t="str">
            <v xml:space="preserve">ARSP15BPF                                                                                                                           </v>
          </cell>
          <cell r="AD1986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6" t="str">
            <v xml:space="preserve"> </v>
          </cell>
          <cell r="AF1986" t="str">
            <v>NP5</v>
          </cell>
          <cell r="AG1986" t="str">
            <v xml:space="preserve">rjpitkin    </v>
          </cell>
          <cell r="AH1986">
            <v>4502288587</v>
          </cell>
          <cell r="AI1986">
            <v>10</v>
          </cell>
          <cell r="AJ1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6" t="str">
            <v xml:space="preserve">                  </v>
          </cell>
          <cell r="AL1986">
            <v>1000528912</v>
          </cell>
          <cell r="AM1986" t="str">
            <v>X</v>
          </cell>
          <cell r="AN1986" t="str">
            <v>X</v>
          </cell>
          <cell r="AR1986">
            <v>20211216</v>
          </cell>
        </row>
        <row r="1987">
          <cell r="E1987" t="str">
            <v>ARSP15BSC</v>
          </cell>
          <cell r="F1987">
            <v>310</v>
          </cell>
          <cell r="G1987">
            <v>1000081891</v>
          </cell>
          <cell r="H1987" t="str">
            <v xml:space="preserve">          </v>
          </cell>
          <cell r="I1987" t="str">
            <v xml:space="preserve">          </v>
          </cell>
          <cell r="J1987" t="str">
            <v xml:space="preserve">          </v>
          </cell>
          <cell r="K1987">
            <v>7685545</v>
          </cell>
          <cell r="L1987">
            <v>76</v>
          </cell>
          <cell r="M1987" t="str">
            <v xml:space="preserve">EA </v>
          </cell>
          <cell r="N1987">
            <v>20220101</v>
          </cell>
          <cell r="O1987" t="str">
            <v>CNE2</v>
          </cell>
          <cell r="P1987" t="str">
            <v>EN03</v>
          </cell>
          <cell r="Q1987">
            <v>4.41</v>
          </cell>
          <cell r="R1987">
            <v>1</v>
          </cell>
          <cell r="S1987" t="str">
            <v xml:space="preserve"> </v>
          </cell>
          <cell r="T1987" t="str">
            <v xml:space="preserve">USD  </v>
          </cell>
          <cell r="U1987" t="str">
            <v>K</v>
          </cell>
          <cell r="V1987" t="str">
            <v xml:space="preserve"> </v>
          </cell>
          <cell r="W1987" t="str">
            <v xml:space="preserve">          </v>
          </cell>
          <cell r="X1987">
            <v>0</v>
          </cell>
          <cell r="Y1987">
            <v>502720</v>
          </cell>
          <cell r="Z1987">
            <v>42470</v>
          </cell>
          <cell r="AA1987">
            <v>6656</v>
          </cell>
          <cell r="AB1987" t="str">
            <v xml:space="preserve">rvolkman    </v>
          </cell>
          <cell r="AC1987" t="str">
            <v xml:space="preserve">ARSP15BSC                                                                                                                           </v>
          </cell>
          <cell r="AD1987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7" t="str">
            <v xml:space="preserve"> </v>
          </cell>
          <cell r="AF1987" t="str">
            <v>NP5</v>
          </cell>
          <cell r="AG1987" t="str">
            <v xml:space="preserve">rjpitkin    </v>
          </cell>
          <cell r="AH1987">
            <v>4502288588</v>
          </cell>
          <cell r="AI1987">
            <v>20</v>
          </cell>
          <cell r="AJ1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7" t="str">
            <v xml:space="preserve">                  </v>
          </cell>
          <cell r="AL1987">
            <v>1000528912</v>
          </cell>
          <cell r="AM1987" t="str">
            <v>X</v>
          </cell>
          <cell r="AN1987" t="str">
            <v>X</v>
          </cell>
          <cell r="AR1987">
            <v>20211216</v>
          </cell>
        </row>
        <row r="1988">
          <cell r="E1988" t="str">
            <v>ARSP15BSC</v>
          </cell>
          <cell r="F1988">
            <v>310</v>
          </cell>
          <cell r="G1988">
            <v>1000081891</v>
          </cell>
          <cell r="H1988" t="str">
            <v xml:space="preserve">          </v>
          </cell>
          <cell r="I1988" t="str">
            <v xml:space="preserve">          </v>
          </cell>
          <cell r="J1988" t="str">
            <v xml:space="preserve">          </v>
          </cell>
          <cell r="K1988">
            <v>7685545</v>
          </cell>
          <cell r="L1988">
            <v>76</v>
          </cell>
          <cell r="M1988" t="str">
            <v xml:space="preserve">EA </v>
          </cell>
          <cell r="N1988">
            <v>20220101</v>
          </cell>
          <cell r="O1988" t="str">
            <v>CNE2</v>
          </cell>
          <cell r="P1988" t="str">
            <v>EN03</v>
          </cell>
          <cell r="Q1988">
            <v>87.45</v>
          </cell>
          <cell r="R1988">
            <v>1</v>
          </cell>
          <cell r="S1988" t="str">
            <v xml:space="preserve"> </v>
          </cell>
          <cell r="T1988" t="str">
            <v xml:space="preserve">USD  </v>
          </cell>
          <cell r="U1988" t="str">
            <v>K</v>
          </cell>
          <cell r="V1988" t="str">
            <v xml:space="preserve"> </v>
          </cell>
          <cell r="W1988" t="str">
            <v xml:space="preserve">          </v>
          </cell>
          <cell r="X1988">
            <v>0</v>
          </cell>
          <cell r="Y1988">
            <v>502720</v>
          </cell>
          <cell r="Z1988">
            <v>42470</v>
          </cell>
          <cell r="AA1988">
            <v>6656</v>
          </cell>
          <cell r="AB1988" t="str">
            <v xml:space="preserve">rvolkman    </v>
          </cell>
          <cell r="AC1988" t="str">
            <v xml:space="preserve">ARSP15BSC                                                                                                                           </v>
          </cell>
          <cell r="AD1988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8" t="str">
            <v xml:space="preserve"> </v>
          </cell>
          <cell r="AF1988" t="str">
            <v>NP5</v>
          </cell>
          <cell r="AG1988" t="str">
            <v xml:space="preserve">rjpitkin    </v>
          </cell>
          <cell r="AH1988">
            <v>4502288588</v>
          </cell>
          <cell r="AI1988">
            <v>10</v>
          </cell>
          <cell r="AJ1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8" t="str">
            <v xml:space="preserve">                  </v>
          </cell>
          <cell r="AL1988">
            <v>1000528912</v>
          </cell>
          <cell r="AM1988" t="str">
            <v>X</v>
          </cell>
          <cell r="AN1988" t="str">
            <v>X</v>
          </cell>
          <cell r="AR1988">
            <v>20211216</v>
          </cell>
        </row>
        <row r="1989">
          <cell r="E1989" t="str">
            <v>ARSP15BSF</v>
          </cell>
          <cell r="F1989">
            <v>310</v>
          </cell>
          <cell r="G1989">
            <v>1000081891</v>
          </cell>
          <cell r="H1989" t="str">
            <v xml:space="preserve">          </v>
          </cell>
          <cell r="I1989" t="str">
            <v xml:space="preserve">          </v>
          </cell>
          <cell r="J1989" t="str">
            <v xml:space="preserve">          </v>
          </cell>
          <cell r="K1989">
            <v>7685545</v>
          </cell>
          <cell r="L1989">
            <v>44</v>
          </cell>
          <cell r="M1989" t="str">
            <v xml:space="preserve">EA </v>
          </cell>
          <cell r="N1989">
            <v>20220101</v>
          </cell>
          <cell r="O1989" t="str">
            <v>CNE2</v>
          </cell>
          <cell r="P1989" t="str">
            <v>EN03</v>
          </cell>
          <cell r="Q1989">
            <v>4.41</v>
          </cell>
          <cell r="R1989">
            <v>1</v>
          </cell>
          <cell r="S1989" t="str">
            <v xml:space="preserve"> </v>
          </cell>
          <cell r="T1989" t="str">
            <v xml:space="preserve">USD  </v>
          </cell>
          <cell r="U1989" t="str">
            <v>K</v>
          </cell>
          <cell r="V1989" t="str">
            <v xml:space="preserve"> </v>
          </cell>
          <cell r="W1989" t="str">
            <v xml:space="preserve">          </v>
          </cell>
          <cell r="X1989">
            <v>0</v>
          </cell>
          <cell r="Y1989">
            <v>502720</v>
          </cell>
          <cell r="Z1989">
            <v>42470</v>
          </cell>
          <cell r="AA1989">
            <v>6656</v>
          </cell>
          <cell r="AB1989" t="str">
            <v xml:space="preserve">rvolkman    </v>
          </cell>
          <cell r="AC1989" t="str">
            <v xml:space="preserve">ARSP15BSF                                                                                                                           </v>
          </cell>
          <cell r="AD1989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9" t="str">
            <v xml:space="preserve"> </v>
          </cell>
          <cell r="AF1989" t="str">
            <v>NP5</v>
          </cell>
          <cell r="AG1989" t="str">
            <v xml:space="preserve">rjpitkin    </v>
          </cell>
          <cell r="AH1989">
            <v>4502288589</v>
          </cell>
          <cell r="AI1989">
            <v>20</v>
          </cell>
          <cell r="AJ1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9" t="str">
            <v xml:space="preserve">                  </v>
          </cell>
          <cell r="AL1989">
            <v>1000528912</v>
          </cell>
          <cell r="AM1989" t="str">
            <v>X</v>
          </cell>
          <cell r="AN1989" t="str">
            <v>X</v>
          </cell>
          <cell r="AR1989">
            <v>20211216</v>
          </cell>
        </row>
        <row r="1990">
          <cell r="E1990" t="str">
            <v>ARSP15BSF</v>
          </cell>
          <cell r="F1990">
            <v>310</v>
          </cell>
          <cell r="G1990">
            <v>1000081891</v>
          </cell>
          <cell r="H1990" t="str">
            <v xml:space="preserve">          </v>
          </cell>
          <cell r="I1990" t="str">
            <v xml:space="preserve">          </v>
          </cell>
          <cell r="J1990" t="str">
            <v xml:space="preserve">          </v>
          </cell>
          <cell r="K1990">
            <v>7685545</v>
          </cell>
          <cell r="L1990">
            <v>44</v>
          </cell>
          <cell r="M1990" t="str">
            <v xml:space="preserve">EA </v>
          </cell>
          <cell r="N1990">
            <v>20220101</v>
          </cell>
          <cell r="O1990" t="str">
            <v>CNE2</v>
          </cell>
          <cell r="P1990" t="str">
            <v>EN03</v>
          </cell>
          <cell r="Q1990">
            <v>87.45</v>
          </cell>
          <cell r="R1990">
            <v>1</v>
          </cell>
          <cell r="S1990" t="str">
            <v xml:space="preserve"> </v>
          </cell>
          <cell r="T1990" t="str">
            <v xml:space="preserve">USD  </v>
          </cell>
          <cell r="U1990" t="str">
            <v>K</v>
          </cell>
          <cell r="V1990" t="str">
            <v xml:space="preserve"> </v>
          </cell>
          <cell r="W1990" t="str">
            <v xml:space="preserve">          </v>
          </cell>
          <cell r="X1990">
            <v>0</v>
          </cell>
          <cell r="Y1990">
            <v>502720</v>
          </cell>
          <cell r="Z1990">
            <v>42470</v>
          </cell>
          <cell r="AA1990">
            <v>6656</v>
          </cell>
          <cell r="AB1990" t="str">
            <v xml:space="preserve">rvolkman    </v>
          </cell>
          <cell r="AC1990" t="str">
            <v xml:space="preserve">ARSP15BSF                                                                                                                           </v>
          </cell>
          <cell r="AD1990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0" t="str">
            <v xml:space="preserve"> </v>
          </cell>
          <cell r="AF1990" t="str">
            <v>NP5</v>
          </cell>
          <cell r="AG1990" t="str">
            <v xml:space="preserve">rjpitkin    </v>
          </cell>
          <cell r="AH1990">
            <v>4502288589</v>
          </cell>
          <cell r="AI1990">
            <v>10</v>
          </cell>
          <cell r="AJ1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0" t="str">
            <v xml:space="preserve">                  </v>
          </cell>
          <cell r="AL1990">
            <v>1000528912</v>
          </cell>
          <cell r="AM1990" t="str">
            <v>X</v>
          </cell>
          <cell r="AN1990" t="str">
            <v>X</v>
          </cell>
          <cell r="AR1990">
            <v>20211216</v>
          </cell>
        </row>
        <row r="1991">
          <cell r="E1991" t="str">
            <v>AP3P4QPF</v>
          </cell>
          <cell r="F1991">
            <v>310</v>
          </cell>
          <cell r="G1991">
            <v>1000016047</v>
          </cell>
          <cell r="H1991" t="str">
            <v xml:space="preserve">          </v>
          </cell>
          <cell r="I1991" t="str">
            <v xml:space="preserve">          </v>
          </cell>
          <cell r="J1991" t="str">
            <v xml:space="preserve">          </v>
          </cell>
          <cell r="K1991">
            <v>7685545</v>
          </cell>
          <cell r="L1991">
            <v>44</v>
          </cell>
          <cell r="M1991" t="str">
            <v xml:space="preserve">EA </v>
          </cell>
          <cell r="N1991">
            <v>20220115</v>
          </cell>
          <cell r="O1991" t="str">
            <v>CNE2</v>
          </cell>
          <cell r="P1991" t="str">
            <v>EN01</v>
          </cell>
          <cell r="Q1991">
            <v>41.25</v>
          </cell>
          <cell r="R1991">
            <v>1</v>
          </cell>
          <cell r="S1991" t="str">
            <v xml:space="preserve"> </v>
          </cell>
          <cell r="T1991" t="str">
            <v xml:space="preserve">USD  </v>
          </cell>
          <cell r="U1991" t="str">
            <v>K</v>
          </cell>
          <cell r="V1991" t="str">
            <v xml:space="preserve"> </v>
          </cell>
          <cell r="W1991" t="str">
            <v xml:space="preserve">          </v>
          </cell>
          <cell r="X1991">
            <v>0</v>
          </cell>
          <cell r="Y1991">
            <v>502720</v>
          </cell>
          <cell r="Z1991">
            <v>42470</v>
          </cell>
          <cell r="AA1991">
            <v>6656</v>
          </cell>
          <cell r="AB1991" t="str">
            <v xml:space="preserve">kbrezens    </v>
          </cell>
          <cell r="AC1991" t="str">
            <v xml:space="preserve">AP3P4QPF                                                                                                                            </v>
          </cell>
          <cell r="AD1991" t="str">
            <v xml:space="preserve">AP3P4QPF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1" t="str">
            <v xml:space="preserve"> </v>
          </cell>
          <cell r="AF1991" t="str">
            <v>NP5</v>
          </cell>
          <cell r="AG1991" t="str">
            <v xml:space="preserve">mjameison   </v>
          </cell>
          <cell r="AH1991">
            <v>4502288590</v>
          </cell>
          <cell r="AI1991">
            <v>10</v>
          </cell>
          <cell r="AJ1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1" t="str">
            <v xml:space="preserve">                  </v>
          </cell>
          <cell r="AL1991">
            <v>1000530820</v>
          </cell>
          <cell r="AM1991" t="str">
            <v>X</v>
          </cell>
          <cell r="AN1991" t="str">
            <v>X</v>
          </cell>
          <cell r="AR1991">
            <v>20211216</v>
          </cell>
        </row>
        <row r="1992">
          <cell r="E1992" t="str">
            <v>AP3P1QPF</v>
          </cell>
          <cell r="F1992">
            <v>310</v>
          </cell>
          <cell r="G1992">
            <v>1000016047</v>
          </cell>
          <cell r="H1992" t="str">
            <v xml:space="preserve">          </v>
          </cell>
          <cell r="I1992" t="str">
            <v xml:space="preserve">          </v>
          </cell>
          <cell r="J1992" t="str">
            <v xml:space="preserve">          </v>
          </cell>
          <cell r="K1992">
            <v>7685545</v>
          </cell>
          <cell r="L1992">
            <v>48</v>
          </cell>
          <cell r="M1992" t="str">
            <v xml:space="preserve">EA </v>
          </cell>
          <cell r="N1992">
            <v>20220115</v>
          </cell>
          <cell r="O1992" t="str">
            <v>CNE2</v>
          </cell>
          <cell r="P1992" t="str">
            <v>EN01</v>
          </cell>
          <cell r="Q1992">
            <v>41.25</v>
          </cell>
          <cell r="R1992">
            <v>1</v>
          </cell>
          <cell r="S1992" t="str">
            <v xml:space="preserve"> </v>
          </cell>
          <cell r="T1992" t="str">
            <v xml:space="preserve">USD  </v>
          </cell>
          <cell r="U1992" t="str">
            <v>K</v>
          </cell>
          <cell r="V1992" t="str">
            <v xml:space="preserve"> </v>
          </cell>
          <cell r="W1992" t="str">
            <v xml:space="preserve">          </v>
          </cell>
          <cell r="X1992">
            <v>0</v>
          </cell>
          <cell r="Y1992">
            <v>502720</v>
          </cell>
          <cell r="Z1992">
            <v>42470</v>
          </cell>
          <cell r="AA1992">
            <v>6656</v>
          </cell>
          <cell r="AB1992" t="str">
            <v xml:space="preserve">kbrezens    </v>
          </cell>
          <cell r="AC1992" t="str">
            <v xml:space="preserve">AP3P1QPF                                                                                                                            </v>
          </cell>
          <cell r="AD1992" t="str">
            <v xml:space="preserve">AP3P1QPF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2" t="str">
            <v xml:space="preserve"> </v>
          </cell>
          <cell r="AF1992" t="str">
            <v>NP5</v>
          </cell>
          <cell r="AG1992" t="str">
            <v xml:space="preserve">mjameison   </v>
          </cell>
          <cell r="AH1992">
            <v>4502288591</v>
          </cell>
          <cell r="AI1992">
            <v>10</v>
          </cell>
          <cell r="AJ1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2" t="str">
            <v xml:space="preserve">                  </v>
          </cell>
          <cell r="AL1992">
            <v>1000530820</v>
          </cell>
          <cell r="AM1992" t="str">
            <v>X</v>
          </cell>
          <cell r="AN1992" t="str">
            <v>X</v>
          </cell>
          <cell r="AR1992">
            <v>20211216</v>
          </cell>
        </row>
        <row r="1993">
          <cell r="E1993" t="str">
            <v>AVS30DELLI</v>
          </cell>
          <cell r="F1993">
            <v>310</v>
          </cell>
          <cell r="G1993">
            <v>1000081891</v>
          </cell>
          <cell r="H1993" t="str">
            <v xml:space="preserve">          </v>
          </cell>
          <cell r="I1993" t="str">
            <v xml:space="preserve">          </v>
          </cell>
          <cell r="J1993" t="str">
            <v xml:space="preserve">          </v>
          </cell>
          <cell r="K1993">
            <v>7685545</v>
          </cell>
          <cell r="L1993">
            <v>80</v>
          </cell>
          <cell r="M1993" t="str">
            <v xml:space="preserve">EA </v>
          </cell>
          <cell r="N1993">
            <v>20220108</v>
          </cell>
          <cell r="O1993" t="str">
            <v>CNE2</v>
          </cell>
          <cell r="P1993" t="str">
            <v>EN03</v>
          </cell>
          <cell r="Q1993">
            <v>103.95</v>
          </cell>
          <cell r="R1993">
            <v>1</v>
          </cell>
          <cell r="S1993" t="str">
            <v xml:space="preserve"> </v>
          </cell>
          <cell r="T1993" t="str">
            <v xml:space="preserve">USD  </v>
          </cell>
          <cell r="U1993" t="str">
            <v>K</v>
          </cell>
          <cell r="V1993" t="str">
            <v xml:space="preserve"> </v>
          </cell>
          <cell r="W1993" t="str">
            <v xml:space="preserve">          </v>
          </cell>
          <cell r="X1993">
            <v>0</v>
          </cell>
          <cell r="Y1993">
            <v>502720</v>
          </cell>
          <cell r="Z1993">
            <v>42470</v>
          </cell>
          <cell r="AA1993">
            <v>6656</v>
          </cell>
          <cell r="AB1993" t="str">
            <v xml:space="preserve">ggaba       </v>
          </cell>
          <cell r="AC1993" t="str">
            <v xml:space="preserve">AVS30DELLI                                                                                                                          </v>
          </cell>
          <cell r="AD1993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3" t="str">
            <v xml:space="preserve"> </v>
          </cell>
          <cell r="AF1993" t="str">
            <v>NP5</v>
          </cell>
          <cell r="AG1993" t="str">
            <v xml:space="preserve">jscuende    </v>
          </cell>
          <cell r="AH1993">
            <v>4502288538</v>
          </cell>
          <cell r="AI1993">
            <v>10</v>
          </cell>
          <cell r="AJ1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3" t="str">
            <v xml:space="preserve">                  </v>
          </cell>
          <cell r="AL1993">
            <v>1000528623</v>
          </cell>
          <cell r="AM1993" t="str">
            <v>X</v>
          </cell>
          <cell r="AN1993" t="str">
            <v>X</v>
          </cell>
          <cell r="AR1993">
            <v>20211216</v>
          </cell>
        </row>
        <row r="1994">
          <cell r="E1994" t="str">
            <v>AVS30DELLI</v>
          </cell>
          <cell r="F1994">
            <v>310</v>
          </cell>
          <cell r="G1994">
            <v>1000081891</v>
          </cell>
          <cell r="H1994" t="str">
            <v xml:space="preserve">          </v>
          </cell>
          <cell r="I1994" t="str">
            <v xml:space="preserve">          </v>
          </cell>
          <cell r="J1994" t="str">
            <v xml:space="preserve">          </v>
          </cell>
          <cell r="K1994">
            <v>7685545</v>
          </cell>
          <cell r="L1994">
            <v>80</v>
          </cell>
          <cell r="M1994" t="str">
            <v xml:space="preserve">EA </v>
          </cell>
          <cell r="N1994">
            <v>20220108</v>
          </cell>
          <cell r="O1994" t="str">
            <v>CNE2</v>
          </cell>
          <cell r="P1994" t="str">
            <v>EN03</v>
          </cell>
          <cell r="Q1994">
            <v>6.27</v>
          </cell>
          <cell r="R1994">
            <v>1</v>
          </cell>
          <cell r="S1994" t="str">
            <v xml:space="preserve"> </v>
          </cell>
          <cell r="T1994" t="str">
            <v xml:space="preserve">USD  </v>
          </cell>
          <cell r="U1994" t="str">
            <v>K</v>
          </cell>
          <cell r="V1994" t="str">
            <v xml:space="preserve"> </v>
          </cell>
          <cell r="W1994" t="str">
            <v xml:space="preserve">          </v>
          </cell>
          <cell r="X1994">
            <v>0</v>
          </cell>
          <cell r="Y1994">
            <v>502720</v>
          </cell>
          <cell r="Z1994">
            <v>42470</v>
          </cell>
          <cell r="AA1994">
            <v>6656</v>
          </cell>
          <cell r="AB1994" t="str">
            <v xml:space="preserve">ggaba       </v>
          </cell>
          <cell r="AC1994" t="str">
            <v xml:space="preserve">AVS30DELLI                                                                                                                          </v>
          </cell>
          <cell r="AD1994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4" t="str">
            <v xml:space="preserve"> </v>
          </cell>
          <cell r="AF1994" t="str">
            <v>NP5</v>
          </cell>
          <cell r="AG1994" t="str">
            <v xml:space="preserve">jscuende    </v>
          </cell>
          <cell r="AH1994">
            <v>4502288538</v>
          </cell>
          <cell r="AI1994">
            <v>20</v>
          </cell>
          <cell r="AJ1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4" t="str">
            <v xml:space="preserve">                  </v>
          </cell>
          <cell r="AL1994">
            <v>1000528623</v>
          </cell>
          <cell r="AM1994" t="str">
            <v>X</v>
          </cell>
          <cell r="AN1994" t="str">
            <v>X</v>
          </cell>
          <cell r="AR1994">
            <v>20211216</v>
          </cell>
        </row>
        <row r="1995">
          <cell r="E1995" t="str">
            <v>AP3P2QSF</v>
          </cell>
          <cell r="F1995">
            <v>310</v>
          </cell>
          <cell r="G1995">
            <v>1000016047</v>
          </cell>
          <cell r="H1995" t="str">
            <v xml:space="preserve">          </v>
          </cell>
          <cell r="I1995" t="str">
            <v xml:space="preserve">          </v>
          </cell>
          <cell r="J1995" t="str">
            <v xml:space="preserve">          </v>
          </cell>
          <cell r="K1995">
            <v>7685545</v>
          </cell>
          <cell r="L1995">
            <v>48</v>
          </cell>
          <cell r="M1995" t="str">
            <v xml:space="preserve">EA </v>
          </cell>
          <cell r="N1995">
            <v>20220115</v>
          </cell>
          <cell r="O1995" t="str">
            <v>CNE2</v>
          </cell>
          <cell r="P1995" t="str">
            <v>EN01</v>
          </cell>
          <cell r="Q1995">
            <v>41.25</v>
          </cell>
          <cell r="R1995">
            <v>1</v>
          </cell>
          <cell r="S1995" t="str">
            <v xml:space="preserve"> </v>
          </cell>
          <cell r="T1995" t="str">
            <v xml:space="preserve">USD  </v>
          </cell>
          <cell r="U1995" t="str">
            <v>K</v>
          </cell>
          <cell r="V1995" t="str">
            <v xml:space="preserve"> </v>
          </cell>
          <cell r="W1995" t="str">
            <v xml:space="preserve">          </v>
          </cell>
          <cell r="X1995">
            <v>0</v>
          </cell>
          <cell r="Y1995">
            <v>502720</v>
          </cell>
          <cell r="Z1995">
            <v>42470</v>
          </cell>
          <cell r="AA1995">
            <v>6656</v>
          </cell>
          <cell r="AB1995" t="str">
            <v xml:space="preserve">kbrezens    </v>
          </cell>
          <cell r="AC1995" t="str">
            <v xml:space="preserve">AP3P2QSF                                                                                                                            </v>
          </cell>
          <cell r="AD1995" t="str">
            <v xml:space="preserve">AP3P2QSF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5" t="str">
            <v xml:space="preserve"> </v>
          </cell>
          <cell r="AF1995" t="str">
            <v>NP5</v>
          </cell>
          <cell r="AG1995" t="str">
            <v xml:space="preserve">mjameison   </v>
          </cell>
          <cell r="AH1995">
            <v>4502288592</v>
          </cell>
          <cell r="AI1995">
            <v>10</v>
          </cell>
          <cell r="AJ1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5" t="str">
            <v xml:space="preserve">                  </v>
          </cell>
          <cell r="AL1995">
            <v>1000530820</v>
          </cell>
          <cell r="AM1995" t="str">
            <v>X</v>
          </cell>
          <cell r="AN1995" t="str">
            <v>X</v>
          </cell>
          <cell r="AR1995">
            <v>20211216</v>
          </cell>
        </row>
        <row r="1996">
          <cell r="E1996" t="str">
            <v>HDDPCAB1</v>
          </cell>
          <cell r="F1996">
            <v>310</v>
          </cell>
          <cell r="G1996">
            <v>1000016047</v>
          </cell>
          <cell r="H1996" t="str">
            <v xml:space="preserve">          </v>
          </cell>
          <cell r="I1996" t="str">
            <v xml:space="preserve">          </v>
          </cell>
          <cell r="J1996" t="str">
            <v xml:space="preserve">          </v>
          </cell>
          <cell r="K1996">
            <v>7685545</v>
          </cell>
          <cell r="L1996">
            <v>800</v>
          </cell>
          <cell r="M1996" t="str">
            <v xml:space="preserve">EA </v>
          </cell>
          <cell r="N1996">
            <v>20220115</v>
          </cell>
          <cell r="O1996" t="str">
            <v>CNE2</v>
          </cell>
          <cell r="P1996" t="str">
            <v>EN01</v>
          </cell>
          <cell r="Q1996">
            <v>26.9</v>
          </cell>
          <cell r="R1996">
            <v>1</v>
          </cell>
          <cell r="S1996" t="str">
            <v xml:space="preserve"> </v>
          </cell>
          <cell r="T1996" t="str">
            <v xml:space="preserve">USD  </v>
          </cell>
          <cell r="U1996" t="str">
            <v>K</v>
          </cell>
          <cell r="V1996" t="str">
            <v xml:space="preserve"> </v>
          </cell>
          <cell r="W1996" t="str">
            <v xml:space="preserve">          </v>
          </cell>
          <cell r="X1996">
            <v>0</v>
          </cell>
          <cell r="Y1996">
            <v>502720</v>
          </cell>
          <cell r="Z1996">
            <v>42470</v>
          </cell>
          <cell r="AA1996">
            <v>6656</v>
          </cell>
          <cell r="AB1996" t="str">
            <v xml:space="preserve">hoangan     </v>
          </cell>
          <cell r="AC1996" t="str">
            <v xml:space="preserve">HDDPCAB1                                                                                                                            </v>
          </cell>
          <cell r="AD1996" t="str">
            <v xml:space="preserve">HDDPCAB1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6" t="str">
            <v xml:space="preserve"> </v>
          </cell>
          <cell r="AF1996" t="str">
            <v>NP5</v>
          </cell>
          <cell r="AG1996" t="str">
            <v xml:space="preserve">nshams      </v>
          </cell>
          <cell r="AH1996">
            <v>4502288593</v>
          </cell>
          <cell r="AI1996">
            <v>10</v>
          </cell>
          <cell r="AJ1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6" t="str">
            <v xml:space="preserve">                  </v>
          </cell>
          <cell r="AL1996">
            <v>1000528917</v>
          </cell>
          <cell r="AM1996" t="str">
            <v>X</v>
          </cell>
          <cell r="AN1996" t="str">
            <v>X</v>
          </cell>
          <cell r="AR1996">
            <v>20211216</v>
          </cell>
        </row>
        <row r="1997">
          <cell r="E1997" t="str">
            <v>HDDPDAB1</v>
          </cell>
          <cell r="F1997">
            <v>310</v>
          </cell>
          <cell r="G1997">
            <v>1000016047</v>
          </cell>
          <cell r="H1997" t="str">
            <v xml:space="preserve">          </v>
          </cell>
          <cell r="I1997" t="str">
            <v xml:space="preserve">          </v>
          </cell>
          <cell r="J1997" t="str">
            <v xml:space="preserve">          </v>
          </cell>
          <cell r="K1997">
            <v>7685545</v>
          </cell>
          <cell r="L1997">
            <v>700</v>
          </cell>
          <cell r="M1997" t="str">
            <v xml:space="preserve">EA </v>
          </cell>
          <cell r="N1997">
            <v>20220115</v>
          </cell>
          <cell r="O1997" t="str">
            <v>CNE2</v>
          </cell>
          <cell r="P1997" t="str">
            <v>EN01</v>
          </cell>
          <cell r="Q1997">
            <v>66.33</v>
          </cell>
          <cell r="R1997">
            <v>1</v>
          </cell>
          <cell r="S1997" t="str">
            <v xml:space="preserve"> </v>
          </cell>
          <cell r="T1997" t="str">
            <v xml:space="preserve">USD  </v>
          </cell>
          <cell r="U1997" t="str">
            <v>K</v>
          </cell>
          <cell r="V1997" t="str">
            <v xml:space="preserve"> </v>
          </cell>
          <cell r="W1997" t="str">
            <v xml:space="preserve">          </v>
          </cell>
          <cell r="X1997">
            <v>0</v>
          </cell>
          <cell r="Y1997">
            <v>502720</v>
          </cell>
          <cell r="Z1997">
            <v>42470</v>
          </cell>
          <cell r="AA1997">
            <v>6656</v>
          </cell>
          <cell r="AB1997" t="str">
            <v xml:space="preserve">hoangan     </v>
          </cell>
          <cell r="AC1997" t="str">
            <v xml:space="preserve">HDDPDAB1                                                                                                                            </v>
          </cell>
          <cell r="AD1997" t="str">
            <v xml:space="preserve">HDDPDAB1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7" t="str">
            <v xml:space="preserve"> </v>
          </cell>
          <cell r="AF1997" t="str">
            <v>NP5</v>
          </cell>
          <cell r="AG1997" t="str">
            <v xml:space="preserve">nshams      </v>
          </cell>
          <cell r="AH1997">
            <v>4502288594</v>
          </cell>
          <cell r="AI1997">
            <v>10</v>
          </cell>
          <cell r="AJ1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7" t="str">
            <v xml:space="preserve">                  </v>
          </cell>
          <cell r="AL1997">
            <v>1000528917</v>
          </cell>
          <cell r="AM1997" t="str">
            <v>X</v>
          </cell>
          <cell r="AN1997" t="str">
            <v>X</v>
          </cell>
          <cell r="AR1997">
            <v>20211216</v>
          </cell>
        </row>
        <row r="1998">
          <cell r="E1998" t="str">
            <v>HDSECAB1</v>
          </cell>
          <cell r="F1998">
            <v>310</v>
          </cell>
          <cell r="G1998">
            <v>1000016047</v>
          </cell>
          <cell r="H1998" t="str">
            <v xml:space="preserve">          </v>
          </cell>
          <cell r="I1998" t="str">
            <v xml:space="preserve">          </v>
          </cell>
          <cell r="J1998" t="str">
            <v xml:space="preserve">          </v>
          </cell>
          <cell r="K1998">
            <v>7685545</v>
          </cell>
          <cell r="L1998">
            <v>1000</v>
          </cell>
          <cell r="M1998" t="str">
            <v xml:space="preserve">EA </v>
          </cell>
          <cell r="N1998">
            <v>20210116</v>
          </cell>
          <cell r="O1998" t="str">
            <v>CNE2</v>
          </cell>
          <cell r="P1998" t="str">
            <v>EN01</v>
          </cell>
          <cell r="Q1998">
            <v>26.9</v>
          </cell>
          <cell r="R1998">
            <v>1</v>
          </cell>
          <cell r="S1998" t="str">
            <v xml:space="preserve"> </v>
          </cell>
          <cell r="T1998" t="str">
            <v xml:space="preserve">USD  </v>
          </cell>
          <cell r="U1998" t="str">
            <v>K</v>
          </cell>
          <cell r="V1998" t="str">
            <v xml:space="preserve"> </v>
          </cell>
          <cell r="W1998" t="str">
            <v xml:space="preserve">          </v>
          </cell>
          <cell r="X1998">
            <v>0</v>
          </cell>
          <cell r="Y1998">
            <v>502720</v>
          </cell>
          <cell r="Z1998">
            <v>42470</v>
          </cell>
          <cell r="AA1998">
            <v>6656</v>
          </cell>
          <cell r="AB1998" t="str">
            <v xml:space="preserve">hoangan     </v>
          </cell>
          <cell r="AC1998" t="str">
            <v xml:space="preserve">HDSECAB1                                                                                                                            </v>
          </cell>
          <cell r="AD1998" t="str">
            <v xml:space="preserve">HDSECAB1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8" t="str">
            <v xml:space="preserve"> </v>
          </cell>
          <cell r="AF1998" t="str">
            <v>NP5</v>
          </cell>
          <cell r="AG1998" t="str">
            <v xml:space="preserve">yikrimon    </v>
          </cell>
          <cell r="AH1998">
            <v>4502288595</v>
          </cell>
          <cell r="AI1998">
            <v>10</v>
          </cell>
          <cell r="AJ1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8" t="str">
            <v xml:space="preserve">                  </v>
          </cell>
          <cell r="AL1998">
            <v>1000527526</v>
          </cell>
          <cell r="AM1998" t="str">
            <v>X</v>
          </cell>
          <cell r="AN1998" t="str">
            <v>X</v>
          </cell>
          <cell r="AR1998">
            <v>20211216</v>
          </cell>
        </row>
        <row r="1999">
          <cell r="E1999" t="str">
            <v>HDSEDAB1</v>
          </cell>
          <cell r="F1999">
            <v>310</v>
          </cell>
          <cell r="G1999">
            <v>1000016047</v>
          </cell>
          <cell r="H1999" t="str">
            <v xml:space="preserve">          </v>
          </cell>
          <cell r="I1999" t="str">
            <v xml:space="preserve">          </v>
          </cell>
          <cell r="J1999" t="str">
            <v xml:space="preserve">          </v>
          </cell>
          <cell r="K1999">
            <v>7685545</v>
          </cell>
          <cell r="L1999">
            <v>1000</v>
          </cell>
          <cell r="M1999" t="str">
            <v xml:space="preserve">EA </v>
          </cell>
          <cell r="N1999">
            <v>20210116</v>
          </cell>
          <cell r="O1999" t="str">
            <v>CNE2</v>
          </cell>
          <cell r="P1999" t="str">
            <v>EN01</v>
          </cell>
          <cell r="Q1999">
            <v>66.33</v>
          </cell>
          <cell r="R1999">
            <v>1</v>
          </cell>
          <cell r="S1999" t="str">
            <v xml:space="preserve"> </v>
          </cell>
          <cell r="T1999" t="str">
            <v xml:space="preserve">USD  </v>
          </cell>
          <cell r="U1999" t="str">
            <v>K</v>
          </cell>
          <cell r="V1999" t="str">
            <v xml:space="preserve"> </v>
          </cell>
          <cell r="W1999" t="str">
            <v xml:space="preserve">          </v>
          </cell>
          <cell r="X1999">
            <v>0</v>
          </cell>
          <cell r="Y1999">
            <v>502720</v>
          </cell>
          <cell r="Z1999">
            <v>42470</v>
          </cell>
          <cell r="AA1999">
            <v>6656</v>
          </cell>
          <cell r="AB1999" t="str">
            <v xml:space="preserve">hoangan     </v>
          </cell>
          <cell r="AC1999" t="str">
            <v xml:space="preserve">HDSEDAB1                                                                                                                            </v>
          </cell>
          <cell r="AD1999" t="str">
            <v xml:space="preserve">HDSEDAB1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9" t="str">
            <v xml:space="preserve"> </v>
          </cell>
          <cell r="AF1999" t="str">
            <v>NP5</v>
          </cell>
          <cell r="AG1999" t="str">
            <v xml:space="preserve">yikrimon    </v>
          </cell>
          <cell r="AH1999">
            <v>4502288596</v>
          </cell>
          <cell r="AI1999">
            <v>10</v>
          </cell>
          <cell r="AJ1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9" t="str">
            <v xml:space="preserve">                  </v>
          </cell>
          <cell r="AL1999">
            <v>1000527526</v>
          </cell>
          <cell r="AM1999" t="str">
            <v>X</v>
          </cell>
          <cell r="AN1999" t="str">
            <v>X</v>
          </cell>
          <cell r="AR1999">
            <v>20211216</v>
          </cell>
        </row>
        <row r="2000">
          <cell r="E2000" t="str">
            <v>PFPCIEP307</v>
          </cell>
          <cell r="F2000">
            <v>310</v>
          </cell>
          <cell r="G2000">
            <v>1000016047</v>
          </cell>
          <cell r="H2000" t="str">
            <v xml:space="preserve">          </v>
          </cell>
          <cell r="I2000" t="str">
            <v xml:space="preserve">          </v>
          </cell>
          <cell r="J2000" t="str">
            <v xml:space="preserve">          </v>
          </cell>
          <cell r="K2000">
            <v>7685545</v>
          </cell>
          <cell r="L2000">
            <v>4</v>
          </cell>
          <cell r="M2000" t="str">
            <v xml:space="preserve">EA </v>
          </cell>
          <cell r="N2000">
            <v>20220122</v>
          </cell>
          <cell r="O2000" t="str">
            <v>CNE2</v>
          </cell>
          <cell r="P2000" t="str">
            <v>EN01</v>
          </cell>
          <cell r="Q2000">
            <v>620.08000000000004</v>
          </cell>
          <cell r="R2000">
            <v>1</v>
          </cell>
          <cell r="S2000" t="str">
            <v xml:space="preserve"> </v>
          </cell>
          <cell r="T2000" t="str">
            <v xml:space="preserve">USD  </v>
          </cell>
          <cell r="U2000" t="str">
            <v>K</v>
          </cell>
          <cell r="V2000" t="str">
            <v xml:space="preserve"> </v>
          </cell>
          <cell r="W2000" t="str">
            <v xml:space="preserve">          </v>
          </cell>
          <cell r="X2000">
            <v>0</v>
          </cell>
          <cell r="Y2000">
            <v>502720</v>
          </cell>
          <cell r="Z2000">
            <v>42470</v>
          </cell>
          <cell r="AA2000">
            <v>6656</v>
          </cell>
          <cell r="AB2000" t="str">
            <v xml:space="preserve">kwang       </v>
          </cell>
          <cell r="AC2000" t="str">
            <v xml:space="preserve">PFPCIEP307                                                                                                                          </v>
          </cell>
          <cell r="AD2000" t="str">
            <v xml:space="preserve">PFPCIEP307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0" t="str">
            <v xml:space="preserve"> </v>
          </cell>
          <cell r="AF2000" t="str">
            <v>NP5</v>
          </cell>
          <cell r="AG2000" t="str">
            <v xml:space="preserve">adhumal     </v>
          </cell>
          <cell r="AH2000">
            <v>4502288597</v>
          </cell>
          <cell r="AI2000">
            <v>10</v>
          </cell>
          <cell r="AJ2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0" t="str">
            <v xml:space="preserve">                  </v>
          </cell>
          <cell r="AL2000">
            <v>1000521508</v>
          </cell>
          <cell r="AM2000" t="str">
            <v>X</v>
          </cell>
          <cell r="AN2000" t="str">
            <v>X</v>
          </cell>
          <cell r="AR2000">
            <v>20211216</v>
          </cell>
        </row>
        <row r="2001">
          <cell r="E2001" t="str">
            <v>PFPCIEP308</v>
          </cell>
          <cell r="F2001">
            <v>310</v>
          </cell>
          <cell r="G2001">
            <v>1000016047</v>
          </cell>
          <cell r="H2001" t="str">
            <v xml:space="preserve">          </v>
          </cell>
          <cell r="I2001" t="str">
            <v xml:space="preserve">          </v>
          </cell>
          <cell r="J2001" t="str">
            <v xml:space="preserve">          </v>
          </cell>
          <cell r="K2001">
            <v>7685545</v>
          </cell>
          <cell r="L2001">
            <v>4</v>
          </cell>
          <cell r="M2001" t="str">
            <v xml:space="preserve">EA </v>
          </cell>
          <cell r="N2001">
            <v>20220122</v>
          </cell>
          <cell r="O2001" t="str">
            <v>CNE2</v>
          </cell>
          <cell r="P2001" t="str">
            <v>EN01</v>
          </cell>
          <cell r="Q2001">
            <v>620.08000000000004</v>
          </cell>
          <cell r="R2001">
            <v>1</v>
          </cell>
          <cell r="S2001" t="str">
            <v xml:space="preserve"> </v>
          </cell>
          <cell r="T2001" t="str">
            <v xml:space="preserve">USD  </v>
          </cell>
          <cell r="U2001" t="str">
            <v>K</v>
          </cell>
          <cell r="V2001" t="str">
            <v xml:space="preserve"> </v>
          </cell>
          <cell r="W2001" t="str">
            <v xml:space="preserve">          </v>
          </cell>
          <cell r="X2001">
            <v>0</v>
          </cell>
          <cell r="Y2001">
            <v>502720</v>
          </cell>
          <cell r="Z2001">
            <v>42470</v>
          </cell>
          <cell r="AA2001">
            <v>6656</v>
          </cell>
          <cell r="AB2001" t="str">
            <v xml:space="preserve">kwang       </v>
          </cell>
          <cell r="AC2001" t="str">
            <v xml:space="preserve">PFPCIEP308                                                                                                                          </v>
          </cell>
          <cell r="AD2001" t="str">
            <v xml:space="preserve">PFPCIEP308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1" t="str">
            <v xml:space="preserve"> </v>
          </cell>
          <cell r="AF2001" t="str">
            <v>NP5</v>
          </cell>
          <cell r="AG2001" t="str">
            <v xml:space="preserve">adhumal     </v>
          </cell>
          <cell r="AH2001">
            <v>4502288598</v>
          </cell>
          <cell r="AI2001">
            <v>10</v>
          </cell>
          <cell r="AJ2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1" t="str">
            <v xml:space="preserve">                  </v>
          </cell>
          <cell r="AL2001">
            <v>1000521508</v>
          </cell>
          <cell r="AM2001" t="str">
            <v>X</v>
          </cell>
          <cell r="AN2001" t="str">
            <v>X</v>
          </cell>
          <cell r="AR2001">
            <v>20211216</v>
          </cell>
        </row>
        <row r="2002">
          <cell r="E2002" t="str">
            <v>PFPCIEP309</v>
          </cell>
          <cell r="F2002">
            <v>310</v>
          </cell>
          <cell r="G2002">
            <v>1000016047</v>
          </cell>
          <cell r="H2002" t="str">
            <v xml:space="preserve">          </v>
          </cell>
          <cell r="I2002" t="str">
            <v xml:space="preserve">          </v>
          </cell>
          <cell r="J2002" t="str">
            <v xml:space="preserve">          </v>
          </cell>
          <cell r="K2002">
            <v>7685545</v>
          </cell>
          <cell r="L2002">
            <v>4</v>
          </cell>
          <cell r="M2002" t="str">
            <v xml:space="preserve">EA </v>
          </cell>
          <cell r="N2002">
            <v>20220122</v>
          </cell>
          <cell r="O2002" t="str">
            <v>CNE2</v>
          </cell>
          <cell r="P2002" t="str">
            <v>EN01</v>
          </cell>
          <cell r="Q2002">
            <v>620.08000000000004</v>
          </cell>
          <cell r="R2002">
            <v>1</v>
          </cell>
          <cell r="S2002" t="str">
            <v xml:space="preserve"> </v>
          </cell>
          <cell r="T2002" t="str">
            <v xml:space="preserve">USD  </v>
          </cell>
          <cell r="U2002" t="str">
            <v>K</v>
          </cell>
          <cell r="V2002" t="str">
            <v xml:space="preserve"> </v>
          </cell>
          <cell r="W2002" t="str">
            <v xml:space="preserve">          </v>
          </cell>
          <cell r="X2002">
            <v>0</v>
          </cell>
          <cell r="Y2002">
            <v>502720</v>
          </cell>
          <cell r="Z2002">
            <v>42470</v>
          </cell>
          <cell r="AA2002">
            <v>6656</v>
          </cell>
          <cell r="AB2002" t="str">
            <v xml:space="preserve">kwang       </v>
          </cell>
          <cell r="AC2002" t="str">
            <v xml:space="preserve">PFPCIEP309                                                                                                                          </v>
          </cell>
          <cell r="AD2002" t="str">
            <v xml:space="preserve">PFPCIEP309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2" t="str">
            <v xml:space="preserve"> </v>
          </cell>
          <cell r="AF2002" t="str">
            <v>NP5</v>
          </cell>
          <cell r="AG2002" t="str">
            <v xml:space="preserve">adhumal     </v>
          </cell>
          <cell r="AH2002">
            <v>4502288599</v>
          </cell>
          <cell r="AI2002">
            <v>10</v>
          </cell>
          <cell r="AJ2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2" t="str">
            <v xml:space="preserve">                  </v>
          </cell>
          <cell r="AL2002">
            <v>1000521508</v>
          </cell>
          <cell r="AM2002" t="str">
            <v>X</v>
          </cell>
          <cell r="AN2002" t="str">
            <v>X</v>
          </cell>
          <cell r="AR2002">
            <v>20211216</v>
          </cell>
        </row>
        <row r="2003">
          <cell r="E2003" t="str">
            <v>AVS15EFC</v>
          </cell>
          <cell r="F2003">
            <v>310</v>
          </cell>
          <cell r="G2003">
            <v>1000081891</v>
          </cell>
          <cell r="H2003" t="str">
            <v xml:space="preserve">          </v>
          </cell>
          <cell r="I2003" t="str">
            <v xml:space="preserve">          </v>
          </cell>
          <cell r="J2003" t="str">
            <v xml:space="preserve">          </v>
          </cell>
          <cell r="K2003">
            <v>7685545</v>
          </cell>
          <cell r="L2003">
            <v>8</v>
          </cell>
          <cell r="M2003" t="str">
            <v xml:space="preserve">EA </v>
          </cell>
          <cell r="N2003">
            <v>20220115</v>
          </cell>
          <cell r="O2003" t="str">
            <v>CNE2</v>
          </cell>
          <cell r="P2003" t="str">
            <v>EN03</v>
          </cell>
          <cell r="Q2003">
            <v>109.43</v>
          </cell>
          <cell r="R2003">
            <v>1</v>
          </cell>
          <cell r="S2003" t="str">
            <v xml:space="preserve"> </v>
          </cell>
          <cell r="T2003" t="str">
            <v xml:space="preserve">USD  </v>
          </cell>
          <cell r="U2003" t="str">
            <v>K</v>
          </cell>
          <cell r="V2003" t="str">
            <v xml:space="preserve"> </v>
          </cell>
          <cell r="W2003" t="str">
            <v xml:space="preserve">          </v>
          </cell>
          <cell r="X2003">
            <v>0</v>
          </cell>
          <cell r="Y2003">
            <v>502720</v>
          </cell>
          <cell r="Z2003">
            <v>42470</v>
          </cell>
          <cell r="AA2003">
            <v>6656</v>
          </cell>
          <cell r="AB2003" t="str">
            <v xml:space="preserve">ggaba       </v>
          </cell>
          <cell r="AC2003" t="str">
            <v xml:space="preserve">AVS15EFC                                                                                                                            </v>
          </cell>
          <cell r="AD2003" t="str">
            <v xml:space="preserve">AVS15EFC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3" t="str">
            <v xml:space="preserve"> </v>
          </cell>
          <cell r="AF2003" t="str">
            <v>NP5</v>
          </cell>
          <cell r="AG2003" t="str">
            <v xml:space="preserve">jscuende    </v>
          </cell>
          <cell r="AH2003">
            <v>4502288539</v>
          </cell>
          <cell r="AI2003">
            <v>10</v>
          </cell>
          <cell r="AJ2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3" t="str">
            <v xml:space="preserve">                  </v>
          </cell>
          <cell r="AL2003">
            <v>1000528623</v>
          </cell>
          <cell r="AM2003" t="str">
            <v>X</v>
          </cell>
          <cell r="AN2003" t="str">
            <v>X</v>
          </cell>
          <cell r="AR2003">
            <v>20211216</v>
          </cell>
        </row>
        <row r="2004">
          <cell r="E2004" t="str">
            <v>APS19DA20</v>
          </cell>
          <cell r="F2004">
            <v>310</v>
          </cell>
          <cell r="G2004">
            <v>1000081891</v>
          </cell>
          <cell r="H2004" t="str">
            <v xml:space="preserve">          </v>
          </cell>
          <cell r="I2004" t="str">
            <v xml:space="preserve">          </v>
          </cell>
          <cell r="J2004" t="str">
            <v xml:space="preserve">          </v>
          </cell>
          <cell r="K2004">
            <v>7685545</v>
          </cell>
          <cell r="L2004">
            <v>64</v>
          </cell>
          <cell r="M2004" t="str">
            <v xml:space="preserve">EA </v>
          </cell>
          <cell r="N2004">
            <v>20220101</v>
          </cell>
          <cell r="O2004" t="str">
            <v>CNE2</v>
          </cell>
          <cell r="P2004" t="str">
            <v>EN03</v>
          </cell>
          <cell r="Q2004">
            <v>26.31</v>
          </cell>
          <cell r="R2004">
            <v>1</v>
          </cell>
          <cell r="S2004" t="str">
            <v xml:space="preserve"> </v>
          </cell>
          <cell r="T2004" t="str">
            <v xml:space="preserve">USD  </v>
          </cell>
          <cell r="U2004" t="str">
            <v>K</v>
          </cell>
          <cell r="V2004" t="str">
            <v xml:space="preserve"> </v>
          </cell>
          <cell r="W2004" t="str">
            <v xml:space="preserve">          </v>
          </cell>
          <cell r="X2004">
            <v>0</v>
          </cell>
          <cell r="Y2004">
            <v>502720</v>
          </cell>
          <cell r="Z2004">
            <v>42470</v>
          </cell>
          <cell r="AA2004">
            <v>6656</v>
          </cell>
          <cell r="AB2004" t="str">
            <v xml:space="preserve">ggaba       </v>
          </cell>
          <cell r="AC2004" t="str">
            <v xml:space="preserve">APS19DA20                                                                                                                           </v>
          </cell>
          <cell r="AD2004" t="str">
            <v xml:space="preserve">APS19DA20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4" t="str">
            <v xml:space="preserve"> </v>
          </cell>
          <cell r="AF2004" t="str">
            <v>NP5</v>
          </cell>
          <cell r="AG2004" t="str">
            <v xml:space="preserve">jscuende    </v>
          </cell>
          <cell r="AH2004">
            <v>4502288540</v>
          </cell>
          <cell r="AI2004">
            <v>10</v>
          </cell>
          <cell r="AJ2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4" t="str">
            <v xml:space="preserve">                  </v>
          </cell>
          <cell r="AL2004">
            <v>1000528623</v>
          </cell>
          <cell r="AM2004" t="str">
            <v>X</v>
          </cell>
          <cell r="AN2004" t="str">
            <v>X</v>
          </cell>
          <cell r="AR2004">
            <v>20211216</v>
          </cell>
        </row>
        <row r="2005">
          <cell r="E2005" t="str">
            <v>AVEF30MSPV</v>
          </cell>
          <cell r="F2005">
            <v>310</v>
          </cell>
          <cell r="G2005">
            <v>1000081891</v>
          </cell>
          <cell r="H2005" t="str">
            <v xml:space="preserve">          </v>
          </cell>
          <cell r="I2005" t="str">
            <v xml:space="preserve">          </v>
          </cell>
          <cell r="J2005" t="str">
            <v xml:space="preserve">          </v>
          </cell>
          <cell r="K2005">
            <v>7685545</v>
          </cell>
          <cell r="L2005">
            <v>32</v>
          </cell>
          <cell r="M2005" t="str">
            <v xml:space="preserve">EA </v>
          </cell>
          <cell r="N2005">
            <v>20220122</v>
          </cell>
          <cell r="O2005" t="str">
            <v>CNE2</v>
          </cell>
          <cell r="P2005" t="str">
            <v>EN03</v>
          </cell>
          <cell r="Q2005">
            <v>120.62</v>
          </cell>
          <cell r="R2005">
            <v>1</v>
          </cell>
          <cell r="S2005" t="str">
            <v xml:space="preserve"> </v>
          </cell>
          <cell r="T2005" t="str">
            <v xml:space="preserve">USD  </v>
          </cell>
          <cell r="U2005" t="str">
            <v>K</v>
          </cell>
          <cell r="V2005" t="str">
            <v xml:space="preserve"> </v>
          </cell>
          <cell r="W2005" t="str">
            <v xml:space="preserve">          </v>
          </cell>
          <cell r="X2005">
            <v>0</v>
          </cell>
          <cell r="Y2005">
            <v>502720</v>
          </cell>
          <cell r="Z2005">
            <v>42470</v>
          </cell>
          <cell r="AA2005">
            <v>6656</v>
          </cell>
          <cell r="AB2005" t="str">
            <v xml:space="preserve">ggaba       </v>
          </cell>
          <cell r="AC2005" t="str">
            <v xml:space="preserve">AVEF30MSPV                                                                                                                          </v>
          </cell>
          <cell r="AD2005" t="str">
            <v xml:space="preserve">AVEF30MSPV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5" t="str">
            <v xml:space="preserve"> </v>
          </cell>
          <cell r="AF2005" t="str">
            <v>NP5</v>
          </cell>
          <cell r="AG2005" t="str">
            <v xml:space="preserve">jscuende    </v>
          </cell>
          <cell r="AH2005">
            <v>4502288541</v>
          </cell>
          <cell r="AI2005">
            <v>10</v>
          </cell>
          <cell r="AJ2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5" t="str">
            <v xml:space="preserve">                  </v>
          </cell>
          <cell r="AL2005">
            <v>1000528623</v>
          </cell>
          <cell r="AM2005" t="str">
            <v>X</v>
          </cell>
          <cell r="AN2005" t="str">
            <v>X</v>
          </cell>
          <cell r="AR2005">
            <v>20211216</v>
          </cell>
        </row>
        <row r="2006">
          <cell r="E2006" t="str">
            <v>ARLP15RPF</v>
          </cell>
          <cell r="F2006">
            <v>310</v>
          </cell>
          <cell r="G2006">
            <v>1000016047</v>
          </cell>
          <cell r="H2006" t="str">
            <v xml:space="preserve">          </v>
          </cell>
          <cell r="I2006" t="str">
            <v xml:space="preserve">          </v>
          </cell>
          <cell r="J2006" t="str">
            <v xml:space="preserve">          </v>
          </cell>
          <cell r="K2006">
            <v>7685545</v>
          </cell>
          <cell r="L2006">
            <v>32</v>
          </cell>
          <cell r="M2006" t="str">
            <v xml:space="preserve">EA </v>
          </cell>
          <cell r="N2006">
            <v>20220122</v>
          </cell>
          <cell r="O2006" t="str">
            <v>CNE2</v>
          </cell>
          <cell r="P2006" t="str">
            <v>EN01</v>
          </cell>
          <cell r="Q2006">
            <v>100.28</v>
          </cell>
          <cell r="R2006">
            <v>1</v>
          </cell>
          <cell r="S2006" t="str">
            <v xml:space="preserve"> </v>
          </cell>
          <cell r="T2006" t="str">
            <v xml:space="preserve">USD  </v>
          </cell>
          <cell r="U2006" t="str">
            <v>K</v>
          </cell>
          <cell r="V2006" t="str">
            <v xml:space="preserve"> </v>
          </cell>
          <cell r="W2006" t="str">
            <v xml:space="preserve">          </v>
          </cell>
          <cell r="X2006">
            <v>0</v>
          </cell>
          <cell r="Y2006">
            <v>502720</v>
          </cell>
          <cell r="Z2006">
            <v>42470</v>
          </cell>
          <cell r="AA2006">
            <v>6656</v>
          </cell>
          <cell r="AB2006" t="str">
            <v xml:space="preserve">rvolkman    </v>
          </cell>
          <cell r="AC2006" t="str">
            <v xml:space="preserve">ARLP15RPF                                                                                                                           </v>
          </cell>
          <cell r="AD2006" t="str">
            <v xml:space="preserve">ARLP15RPF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6" t="str">
            <v xml:space="preserve"> </v>
          </cell>
          <cell r="AF2006" t="str">
            <v>NP5</v>
          </cell>
          <cell r="AG2006" t="str">
            <v xml:space="preserve">rjpitkin    </v>
          </cell>
          <cell r="AH2006">
            <v>4502290528</v>
          </cell>
          <cell r="AI2006">
            <v>10</v>
          </cell>
          <cell r="AJ2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6" t="str">
            <v xml:space="preserve">                  </v>
          </cell>
          <cell r="AL2006">
            <v>1000527524</v>
          </cell>
          <cell r="AM2006" t="str">
            <v>X</v>
          </cell>
          <cell r="AN2006" t="str">
            <v>X</v>
          </cell>
          <cell r="AR2006">
            <v>20211221</v>
          </cell>
        </row>
        <row r="2007">
          <cell r="E2007" t="str">
            <v>ARPE8RSF</v>
          </cell>
          <cell r="F2007">
            <v>310</v>
          </cell>
          <cell r="G2007">
            <v>1000016047</v>
          </cell>
          <cell r="H2007" t="str">
            <v xml:space="preserve">          </v>
          </cell>
          <cell r="I2007" t="str">
            <v xml:space="preserve">          </v>
          </cell>
          <cell r="J2007" t="str">
            <v xml:space="preserve">          </v>
          </cell>
          <cell r="K2007">
            <v>7685545</v>
          </cell>
          <cell r="L2007">
            <v>32</v>
          </cell>
          <cell r="M2007" t="str">
            <v xml:space="preserve">EA </v>
          </cell>
          <cell r="N2007">
            <v>20220122</v>
          </cell>
          <cell r="O2007" t="str">
            <v>CNE2</v>
          </cell>
          <cell r="P2007" t="str">
            <v>EN01</v>
          </cell>
          <cell r="Q2007">
            <v>49.91</v>
          </cell>
          <cell r="R2007">
            <v>1</v>
          </cell>
          <cell r="S2007" t="str">
            <v xml:space="preserve"> </v>
          </cell>
          <cell r="T2007" t="str">
            <v xml:space="preserve">USD  </v>
          </cell>
          <cell r="U2007" t="str">
            <v>K</v>
          </cell>
          <cell r="V2007" t="str">
            <v xml:space="preserve"> </v>
          </cell>
          <cell r="W2007" t="str">
            <v xml:space="preserve">          </v>
          </cell>
          <cell r="X2007">
            <v>0</v>
          </cell>
          <cell r="Y2007">
            <v>502720</v>
          </cell>
          <cell r="Z2007">
            <v>42470</v>
          </cell>
          <cell r="AA2007">
            <v>6656</v>
          </cell>
          <cell r="AB2007" t="str">
            <v xml:space="preserve">rvolkman    </v>
          </cell>
          <cell r="AC2007" t="str">
            <v xml:space="preserve">ARPE8RSF                                                                                                                            </v>
          </cell>
          <cell r="AD2007" t="str">
            <v xml:space="preserve">ARPE8RSF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7" t="str">
            <v xml:space="preserve"> </v>
          </cell>
          <cell r="AF2007" t="str">
            <v>NP5</v>
          </cell>
          <cell r="AG2007" t="str">
            <v xml:space="preserve">rjpitkin    </v>
          </cell>
          <cell r="AH2007">
            <v>4502290537</v>
          </cell>
          <cell r="AI2007">
            <v>10</v>
          </cell>
          <cell r="AJ2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7" t="str">
            <v xml:space="preserve">                  </v>
          </cell>
          <cell r="AL2007">
            <v>1000527524</v>
          </cell>
          <cell r="AM2007" t="str">
            <v>X</v>
          </cell>
          <cell r="AN2007" t="str">
            <v>X</v>
          </cell>
          <cell r="AR2007">
            <v>20211221</v>
          </cell>
        </row>
        <row r="2008">
          <cell r="E2008" t="str">
            <v>ARPF8RPF</v>
          </cell>
          <cell r="F2008">
            <v>310</v>
          </cell>
          <cell r="G2008">
            <v>1000016047</v>
          </cell>
          <cell r="H2008" t="str">
            <v xml:space="preserve">          </v>
          </cell>
          <cell r="I2008" t="str">
            <v xml:space="preserve">          </v>
          </cell>
          <cell r="J2008" t="str">
            <v xml:space="preserve">          </v>
          </cell>
          <cell r="K2008">
            <v>7685545</v>
          </cell>
          <cell r="L2008">
            <v>32</v>
          </cell>
          <cell r="M2008" t="str">
            <v xml:space="preserve">EA </v>
          </cell>
          <cell r="N2008">
            <v>20220122</v>
          </cell>
          <cell r="O2008" t="str">
            <v>CNE2</v>
          </cell>
          <cell r="P2008" t="str">
            <v>EN01</v>
          </cell>
          <cell r="Q2008">
            <v>49.41</v>
          </cell>
          <cell r="R2008">
            <v>1</v>
          </cell>
          <cell r="S2008" t="str">
            <v xml:space="preserve"> </v>
          </cell>
          <cell r="T2008" t="str">
            <v xml:space="preserve">USD  </v>
          </cell>
          <cell r="U2008" t="str">
            <v>K</v>
          </cell>
          <cell r="V2008" t="str">
            <v xml:space="preserve"> </v>
          </cell>
          <cell r="W2008" t="str">
            <v xml:space="preserve">          </v>
          </cell>
          <cell r="X2008">
            <v>0</v>
          </cell>
          <cell r="Y2008">
            <v>502720</v>
          </cell>
          <cell r="Z2008">
            <v>42470</v>
          </cell>
          <cell r="AA2008">
            <v>6656</v>
          </cell>
          <cell r="AB2008" t="str">
            <v xml:space="preserve">rvolkman    </v>
          </cell>
          <cell r="AC2008" t="str">
            <v xml:space="preserve">ARPF8RPF                                                                                                                            </v>
          </cell>
          <cell r="AD2008" t="str">
            <v xml:space="preserve">ARPF8RPF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8" t="str">
            <v xml:space="preserve"> </v>
          </cell>
          <cell r="AF2008" t="str">
            <v>NP5</v>
          </cell>
          <cell r="AG2008" t="str">
            <v xml:space="preserve">rjpitkin    </v>
          </cell>
          <cell r="AH2008">
            <v>4502290538</v>
          </cell>
          <cell r="AI2008">
            <v>10</v>
          </cell>
          <cell r="AJ2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8" t="str">
            <v xml:space="preserve">                  </v>
          </cell>
          <cell r="AL2008">
            <v>1000527524</v>
          </cell>
          <cell r="AM2008" t="str">
            <v>X</v>
          </cell>
          <cell r="AN2008" t="str">
            <v>X</v>
          </cell>
          <cell r="AR2008">
            <v>20211221</v>
          </cell>
        </row>
        <row r="2009">
          <cell r="E2009" t="str">
            <v>ARPF8RSF</v>
          </cell>
          <cell r="F2009">
            <v>310</v>
          </cell>
          <cell r="G2009">
            <v>1000016047</v>
          </cell>
          <cell r="H2009" t="str">
            <v xml:space="preserve">          </v>
          </cell>
          <cell r="I2009" t="str">
            <v xml:space="preserve">          </v>
          </cell>
          <cell r="J2009" t="str">
            <v xml:space="preserve">          </v>
          </cell>
          <cell r="K2009">
            <v>7685545</v>
          </cell>
          <cell r="L2009">
            <v>32</v>
          </cell>
          <cell r="M2009" t="str">
            <v xml:space="preserve">EA </v>
          </cell>
          <cell r="N2009">
            <v>20220122</v>
          </cell>
          <cell r="O2009" t="str">
            <v>CNE2</v>
          </cell>
          <cell r="P2009" t="str">
            <v>EN01</v>
          </cell>
          <cell r="Q2009">
            <v>49.41</v>
          </cell>
          <cell r="R2009">
            <v>1</v>
          </cell>
          <cell r="S2009" t="str">
            <v xml:space="preserve"> </v>
          </cell>
          <cell r="T2009" t="str">
            <v xml:space="preserve">USD  </v>
          </cell>
          <cell r="U2009" t="str">
            <v>K</v>
          </cell>
          <cell r="V2009" t="str">
            <v xml:space="preserve"> </v>
          </cell>
          <cell r="W2009" t="str">
            <v xml:space="preserve">          </v>
          </cell>
          <cell r="X2009">
            <v>0</v>
          </cell>
          <cell r="Y2009">
            <v>502720</v>
          </cell>
          <cell r="Z2009">
            <v>42470</v>
          </cell>
          <cell r="AA2009">
            <v>6656</v>
          </cell>
          <cell r="AB2009" t="str">
            <v xml:space="preserve">rvolkman    </v>
          </cell>
          <cell r="AC2009" t="str">
            <v xml:space="preserve">ARPF8RSF                                                                                                                            </v>
          </cell>
          <cell r="AD2009" t="str">
            <v xml:space="preserve">ARPF8RSF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9" t="str">
            <v xml:space="preserve"> </v>
          </cell>
          <cell r="AF2009" t="str">
            <v>NP5</v>
          </cell>
          <cell r="AG2009" t="str">
            <v xml:space="preserve">rjpitkin    </v>
          </cell>
          <cell r="AH2009">
            <v>4502290539</v>
          </cell>
          <cell r="AI2009">
            <v>10</v>
          </cell>
          <cell r="AJ2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9" t="str">
            <v xml:space="preserve">                  </v>
          </cell>
          <cell r="AL2009">
            <v>1000527524</v>
          </cell>
          <cell r="AM2009" t="str">
            <v>X</v>
          </cell>
          <cell r="AN2009" t="str">
            <v>X</v>
          </cell>
          <cell r="AR2009">
            <v>20211221</v>
          </cell>
        </row>
        <row r="2010">
          <cell r="E2010" t="str">
            <v>ARPF4RPF</v>
          </cell>
          <cell r="F2010">
            <v>310</v>
          </cell>
          <cell r="G2010">
            <v>1000016047</v>
          </cell>
          <cell r="H2010" t="str">
            <v xml:space="preserve">          </v>
          </cell>
          <cell r="I2010" t="str">
            <v xml:space="preserve">          </v>
          </cell>
          <cell r="J2010" t="str">
            <v xml:space="preserve">          </v>
          </cell>
          <cell r="K2010">
            <v>7685545</v>
          </cell>
          <cell r="L2010">
            <v>32</v>
          </cell>
          <cell r="M2010" t="str">
            <v xml:space="preserve">EA </v>
          </cell>
          <cell r="N2010">
            <v>20220122</v>
          </cell>
          <cell r="O2010" t="str">
            <v>CNE2</v>
          </cell>
          <cell r="P2010" t="str">
            <v>EN01</v>
          </cell>
          <cell r="Q2010">
            <v>49.4</v>
          </cell>
          <cell r="R2010">
            <v>1</v>
          </cell>
          <cell r="S2010" t="str">
            <v xml:space="preserve"> </v>
          </cell>
          <cell r="T2010" t="str">
            <v xml:space="preserve">USD  </v>
          </cell>
          <cell r="U2010" t="str">
            <v>K</v>
          </cell>
          <cell r="V2010" t="str">
            <v xml:space="preserve"> </v>
          </cell>
          <cell r="W2010" t="str">
            <v xml:space="preserve">          </v>
          </cell>
          <cell r="X2010">
            <v>0</v>
          </cell>
          <cell r="Y2010">
            <v>502720</v>
          </cell>
          <cell r="Z2010">
            <v>42470</v>
          </cell>
          <cell r="AA2010">
            <v>6656</v>
          </cell>
          <cell r="AB2010" t="str">
            <v xml:space="preserve">rvolkman    </v>
          </cell>
          <cell r="AC2010" t="str">
            <v xml:space="preserve">ARPF4RPF                                                                                                                            </v>
          </cell>
          <cell r="AD2010" t="str">
            <v xml:space="preserve">ARPF4RPF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0" t="str">
            <v xml:space="preserve"> </v>
          </cell>
          <cell r="AF2010" t="str">
            <v>NP5</v>
          </cell>
          <cell r="AG2010" t="str">
            <v xml:space="preserve">rjpitkin    </v>
          </cell>
          <cell r="AH2010">
            <v>4502290540</v>
          </cell>
          <cell r="AI2010">
            <v>10</v>
          </cell>
          <cell r="AJ2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0" t="str">
            <v xml:space="preserve">                  </v>
          </cell>
          <cell r="AL2010">
            <v>1000527524</v>
          </cell>
          <cell r="AM2010" t="str">
            <v>X</v>
          </cell>
          <cell r="AN2010" t="str">
            <v>X</v>
          </cell>
          <cell r="AR2010">
            <v>20211221</v>
          </cell>
        </row>
        <row r="2011">
          <cell r="E2011" t="str">
            <v>ARPF4RSF</v>
          </cell>
          <cell r="F2011">
            <v>310</v>
          </cell>
          <cell r="G2011">
            <v>1000016047</v>
          </cell>
          <cell r="H2011" t="str">
            <v xml:space="preserve">          </v>
          </cell>
          <cell r="I2011" t="str">
            <v xml:space="preserve">          </v>
          </cell>
          <cell r="J2011" t="str">
            <v xml:space="preserve">          </v>
          </cell>
          <cell r="K2011">
            <v>7685545</v>
          </cell>
          <cell r="L2011">
            <v>32</v>
          </cell>
          <cell r="M2011" t="str">
            <v xml:space="preserve">EA </v>
          </cell>
          <cell r="N2011">
            <v>20220122</v>
          </cell>
          <cell r="O2011" t="str">
            <v>CNE2</v>
          </cell>
          <cell r="P2011" t="str">
            <v>EN01</v>
          </cell>
          <cell r="Q2011">
            <v>49.4</v>
          </cell>
          <cell r="R2011">
            <v>1</v>
          </cell>
          <cell r="S2011" t="str">
            <v xml:space="preserve"> </v>
          </cell>
          <cell r="T2011" t="str">
            <v xml:space="preserve">USD  </v>
          </cell>
          <cell r="U2011" t="str">
            <v>K</v>
          </cell>
          <cell r="V2011" t="str">
            <v xml:space="preserve"> </v>
          </cell>
          <cell r="W2011" t="str">
            <v xml:space="preserve">          </v>
          </cell>
          <cell r="X2011">
            <v>0</v>
          </cell>
          <cell r="Y2011">
            <v>502720</v>
          </cell>
          <cell r="Z2011">
            <v>42470</v>
          </cell>
          <cell r="AA2011">
            <v>6656</v>
          </cell>
          <cell r="AB2011" t="str">
            <v xml:space="preserve">rvolkman    </v>
          </cell>
          <cell r="AC2011" t="str">
            <v xml:space="preserve">ARPF4RSF                                                                                                                            </v>
          </cell>
          <cell r="AD2011" t="str">
            <v xml:space="preserve">ARPF4RSF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1" t="str">
            <v xml:space="preserve"> </v>
          </cell>
          <cell r="AF2011" t="str">
            <v>NP5</v>
          </cell>
          <cell r="AG2011" t="str">
            <v xml:space="preserve">rjpitkin    </v>
          </cell>
          <cell r="AH2011">
            <v>4502290541</v>
          </cell>
          <cell r="AI2011">
            <v>10</v>
          </cell>
          <cell r="AJ2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1" t="str">
            <v xml:space="preserve">                  </v>
          </cell>
          <cell r="AL2011">
            <v>1000527524</v>
          </cell>
          <cell r="AM2011" t="str">
            <v>X</v>
          </cell>
          <cell r="AN2011" t="str">
            <v>X</v>
          </cell>
          <cell r="AR2011">
            <v>20211221</v>
          </cell>
        </row>
        <row r="2012">
          <cell r="E2012" t="str">
            <v>AE1DEBES0</v>
          </cell>
          <cell r="F2012">
            <v>310</v>
          </cell>
          <cell r="G2012">
            <v>1000081891</v>
          </cell>
          <cell r="H2012" t="str">
            <v xml:space="preserve">          </v>
          </cell>
          <cell r="I2012" t="str">
            <v xml:space="preserve">          </v>
          </cell>
          <cell r="J2012" t="str">
            <v xml:space="preserve">          </v>
          </cell>
          <cell r="K2012">
            <v>7685545</v>
          </cell>
          <cell r="L2012">
            <v>80</v>
          </cell>
          <cell r="M2012" t="str">
            <v xml:space="preserve">EA </v>
          </cell>
          <cell r="N2012">
            <v>20220101</v>
          </cell>
          <cell r="O2012" t="str">
            <v>CNE2</v>
          </cell>
          <cell r="P2012" t="str">
            <v>EN03</v>
          </cell>
          <cell r="Q2012">
            <v>27.37</v>
          </cell>
          <cell r="R2012">
            <v>1</v>
          </cell>
          <cell r="S2012" t="str">
            <v xml:space="preserve"> </v>
          </cell>
          <cell r="T2012" t="str">
            <v xml:space="preserve">USD  </v>
          </cell>
          <cell r="U2012" t="str">
            <v>K</v>
          </cell>
          <cell r="V2012" t="str">
            <v xml:space="preserve"> </v>
          </cell>
          <cell r="W2012" t="str">
            <v xml:space="preserve">          </v>
          </cell>
          <cell r="X2012">
            <v>0</v>
          </cell>
          <cell r="Y2012">
            <v>502720</v>
          </cell>
          <cell r="Z2012">
            <v>42470</v>
          </cell>
          <cell r="AA2012">
            <v>6656</v>
          </cell>
          <cell r="AB2012" t="str">
            <v xml:space="preserve">kbrezens    </v>
          </cell>
          <cell r="AC2012" t="str">
            <v xml:space="preserve">AE1DEBES0                                                                                                                           </v>
          </cell>
          <cell r="AD2012" t="str">
            <v xml:space="preserve">AE1DEBES0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2" t="str">
            <v xml:space="preserve"> </v>
          </cell>
          <cell r="AF2012" t="str">
            <v>NP5</v>
          </cell>
          <cell r="AG2012" t="str">
            <v xml:space="preserve">jhudson     </v>
          </cell>
          <cell r="AH2012">
            <v>4502290542</v>
          </cell>
          <cell r="AI2012">
            <v>10</v>
          </cell>
          <cell r="AJ2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2" t="str">
            <v xml:space="preserve">                  </v>
          </cell>
          <cell r="AL2012">
            <v>1000532369</v>
          </cell>
          <cell r="AM2012" t="str">
            <v>X</v>
          </cell>
          <cell r="AN2012" t="str">
            <v>X</v>
          </cell>
          <cell r="AR2012">
            <v>20211221</v>
          </cell>
        </row>
        <row r="2013">
          <cell r="E2013" t="str">
            <v>AE1DEBES0A</v>
          </cell>
          <cell r="F2013">
            <v>310</v>
          </cell>
          <cell r="G2013">
            <v>1000081891</v>
          </cell>
          <cell r="H2013" t="str">
            <v xml:space="preserve">          </v>
          </cell>
          <cell r="I2013" t="str">
            <v xml:space="preserve">          </v>
          </cell>
          <cell r="J2013" t="str">
            <v xml:space="preserve">          </v>
          </cell>
          <cell r="K2013">
            <v>7685545</v>
          </cell>
          <cell r="L2013">
            <v>20</v>
          </cell>
          <cell r="M2013" t="str">
            <v xml:space="preserve">EA </v>
          </cell>
          <cell r="N2013">
            <v>20220115</v>
          </cell>
          <cell r="O2013" t="str">
            <v>CNE2</v>
          </cell>
          <cell r="P2013" t="str">
            <v>EN04</v>
          </cell>
          <cell r="Q2013">
            <v>27.37</v>
          </cell>
          <cell r="R2013">
            <v>1</v>
          </cell>
          <cell r="S2013" t="str">
            <v xml:space="preserve"> </v>
          </cell>
          <cell r="T2013" t="str">
            <v xml:space="preserve">USD  </v>
          </cell>
          <cell r="U2013" t="str">
            <v>K</v>
          </cell>
          <cell r="V2013" t="str">
            <v xml:space="preserve"> </v>
          </cell>
          <cell r="W2013" t="str">
            <v xml:space="preserve">          </v>
          </cell>
          <cell r="X2013">
            <v>0</v>
          </cell>
          <cell r="Y2013">
            <v>502720</v>
          </cell>
          <cell r="Z2013">
            <v>42470</v>
          </cell>
          <cell r="AA2013">
            <v>6656</v>
          </cell>
          <cell r="AB2013" t="str">
            <v xml:space="preserve">kbrezens    </v>
          </cell>
          <cell r="AC2013" t="str">
            <v xml:space="preserve">AE1DEBES0A                                                                                                                          </v>
          </cell>
          <cell r="AD2013" t="str">
            <v xml:space="preserve">AE1DEBES0A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3" t="str">
            <v xml:space="preserve"> </v>
          </cell>
          <cell r="AF2013" t="str">
            <v>NP5</v>
          </cell>
          <cell r="AG2013" t="str">
            <v xml:space="preserve">jhudson     </v>
          </cell>
          <cell r="AH2013">
            <v>4502290543</v>
          </cell>
          <cell r="AI2013">
            <v>10</v>
          </cell>
          <cell r="AJ2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3" t="str">
            <v xml:space="preserve">                  </v>
          </cell>
          <cell r="AL2013">
            <v>1000532369</v>
          </cell>
          <cell r="AM2013" t="str">
            <v>X</v>
          </cell>
          <cell r="AN2013" t="str">
            <v>X</v>
          </cell>
          <cell r="AR2013">
            <v>20211221</v>
          </cell>
        </row>
        <row r="2014">
          <cell r="E2014" t="str">
            <v>ARLP15RSF</v>
          </cell>
          <cell r="F2014">
            <v>310</v>
          </cell>
          <cell r="G2014">
            <v>1000016047</v>
          </cell>
          <cell r="H2014" t="str">
            <v xml:space="preserve">          </v>
          </cell>
          <cell r="I2014" t="str">
            <v xml:space="preserve">          </v>
          </cell>
          <cell r="J2014" t="str">
            <v xml:space="preserve">          </v>
          </cell>
          <cell r="K2014">
            <v>7685545</v>
          </cell>
          <cell r="L2014">
            <v>32</v>
          </cell>
          <cell r="M2014" t="str">
            <v xml:space="preserve">EA </v>
          </cell>
          <cell r="N2014">
            <v>20220122</v>
          </cell>
          <cell r="O2014" t="str">
            <v>CNE2</v>
          </cell>
          <cell r="P2014" t="str">
            <v>EN01</v>
          </cell>
          <cell r="Q2014">
            <v>100.28</v>
          </cell>
          <cell r="R2014">
            <v>1</v>
          </cell>
          <cell r="S2014" t="str">
            <v xml:space="preserve"> </v>
          </cell>
          <cell r="T2014" t="str">
            <v xml:space="preserve">USD  </v>
          </cell>
          <cell r="U2014" t="str">
            <v>K</v>
          </cell>
          <cell r="V2014" t="str">
            <v xml:space="preserve"> </v>
          </cell>
          <cell r="W2014" t="str">
            <v xml:space="preserve">          </v>
          </cell>
          <cell r="X2014">
            <v>0</v>
          </cell>
          <cell r="Y2014">
            <v>502720</v>
          </cell>
          <cell r="Z2014">
            <v>42470</v>
          </cell>
          <cell r="AA2014">
            <v>6656</v>
          </cell>
          <cell r="AB2014" t="str">
            <v xml:space="preserve">rvolkman    </v>
          </cell>
          <cell r="AC2014" t="str">
            <v xml:space="preserve">ARLP15RSF                                                                                                                           </v>
          </cell>
          <cell r="AD2014" t="str">
            <v xml:space="preserve">ARLP15RSF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4" t="str">
            <v xml:space="preserve"> </v>
          </cell>
          <cell r="AF2014" t="str">
            <v>NP5</v>
          </cell>
          <cell r="AG2014" t="str">
            <v xml:space="preserve">rjpitkin    </v>
          </cell>
          <cell r="AH2014">
            <v>4502290529</v>
          </cell>
          <cell r="AI2014">
            <v>10</v>
          </cell>
          <cell r="AJ2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4" t="str">
            <v xml:space="preserve">                  </v>
          </cell>
          <cell r="AL2014">
            <v>1000527524</v>
          </cell>
          <cell r="AM2014" t="str">
            <v>X</v>
          </cell>
          <cell r="AN2014" t="str">
            <v>X</v>
          </cell>
          <cell r="AR2014">
            <v>20211221</v>
          </cell>
        </row>
        <row r="2015">
          <cell r="E2015" t="str">
            <v>ARPF2RPF</v>
          </cell>
          <cell r="F2015">
            <v>310</v>
          </cell>
          <cell r="G2015">
            <v>1000016047</v>
          </cell>
          <cell r="H2015" t="str">
            <v xml:space="preserve">          </v>
          </cell>
          <cell r="I2015" t="str">
            <v xml:space="preserve">          </v>
          </cell>
          <cell r="J2015" t="str">
            <v xml:space="preserve">          </v>
          </cell>
          <cell r="K2015">
            <v>7685545</v>
          </cell>
          <cell r="L2015">
            <v>32</v>
          </cell>
          <cell r="M2015" t="str">
            <v xml:space="preserve">EA </v>
          </cell>
          <cell r="N2015">
            <v>20220122</v>
          </cell>
          <cell r="O2015" t="str">
            <v>CNE2</v>
          </cell>
          <cell r="P2015" t="str">
            <v>EN01</v>
          </cell>
          <cell r="Q2015">
            <v>49.39</v>
          </cell>
          <cell r="R2015">
            <v>1</v>
          </cell>
          <cell r="S2015" t="str">
            <v xml:space="preserve"> </v>
          </cell>
          <cell r="T2015" t="str">
            <v xml:space="preserve">USD  </v>
          </cell>
          <cell r="U2015" t="str">
            <v>K</v>
          </cell>
          <cell r="V2015" t="str">
            <v xml:space="preserve"> </v>
          </cell>
          <cell r="W2015" t="str">
            <v xml:space="preserve">          </v>
          </cell>
          <cell r="X2015">
            <v>0</v>
          </cell>
          <cell r="Y2015">
            <v>502720</v>
          </cell>
          <cell r="Z2015">
            <v>42470</v>
          </cell>
          <cell r="AA2015">
            <v>6656</v>
          </cell>
          <cell r="AB2015" t="str">
            <v xml:space="preserve">rvolkman    </v>
          </cell>
          <cell r="AC2015" t="str">
            <v xml:space="preserve">ARPF2RPF                                                                                                                            </v>
          </cell>
          <cell r="AD2015" t="str">
            <v xml:space="preserve">ARPF2RPF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5" t="str">
            <v xml:space="preserve"> </v>
          </cell>
          <cell r="AF2015" t="str">
            <v>NP5</v>
          </cell>
          <cell r="AG2015" t="str">
            <v xml:space="preserve">rjpitkin    </v>
          </cell>
          <cell r="AH2015">
            <v>4502290530</v>
          </cell>
          <cell r="AI2015">
            <v>10</v>
          </cell>
          <cell r="AJ2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5" t="str">
            <v xml:space="preserve">                  </v>
          </cell>
          <cell r="AL2015">
            <v>1000527524</v>
          </cell>
          <cell r="AM2015" t="str">
            <v>X</v>
          </cell>
          <cell r="AN2015" t="str">
            <v>X</v>
          </cell>
          <cell r="AR2015">
            <v>20211221</v>
          </cell>
        </row>
        <row r="2016">
          <cell r="E2016" t="str">
            <v>ARPF2RSF</v>
          </cell>
          <cell r="F2016">
            <v>310</v>
          </cell>
          <cell r="G2016">
            <v>1000016047</v>
          </cell>
          <cell r="H2016" t="str">
            <v xml:space="preserve">          </v>
          </cell>
          <cell r="I2016" t="str">
            <v xml:space="preserve">          </v>
          </cell>
          <cell r="J2016" t="str">
            <v xml:space="preserve">          </v>
          </cell>
          <cell r="K2016">
            <v>7685545</v>
          </cell>
          <cell r="L2016">
            <v>32</v>
          </cell>
          <cell r="M2016" t="str">
            <v xml:space="preserve">EA </v>
          </cell>
          <cell r="N2016">
            <v>20220122</v>
          </cell>
          <cell r="O2016" t="str">
            <v>CNE2</v>
          </cell>
          <cell r="P2016" t="str">
            <v>EN01</v>
          </cell>
          <cell r="Q2016">
            <v>49.39</v>
          </cell>
          <cell r="R2016">
            <v>1</v>
          </cell>
          <cell r="S2016" t="str">
            <v xml:space="preserve"> </v>
          </cell>
          <cell r="T2016" t="str">
            <v xml:space="preserve">USD  </v>
          </cell>
          <cell r="U2016" t="str">
            <v>K</v>
          </cell>
          <cell r="V2016" t="str">
            <v xml:space="preserve"> </v>
          </cell>
          <cell r="W2016" t="str">
            <v xml:space="preserve">          </v>
          </cell>
          <cell r="X2016">
            <v>0</v>
          </cell>
          <cell r="Y2016">
            <v>502720</v>
          </cell>
          <cell r="Z2016">
            <v>42470</v>
          </cell>
          <cell r="AA2016">
            <v>6656</v>
          </cell>
          <cell r="AB2016" t="str">
            <v xml:space="preserve">rvolkman    </v>
          </cell>
          <cell r="AC2016" t="str">
            <v xml:space="preserve">ARPF2RSF                                                                                                                            </v>
          </cell>
          <cell r="AD2016" t="str">
            <v xml:space="preserve">ARPF2RSF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6" t="str">
            <v xml:space="preserve"> </v>
          </cell>
          <cell r="AF2016" t="str">
            <v>NP5</v>
          </cell>
          <cell r="AG2016" t="str">
            <v xml:space="preserve">rjpitkin    </v>
          </cell>
          <cell r="AH2016">
            <v>4502290531</v>
          </cell>
          <cell r="AI2016">
            <v>10</v>
          </cell>
          <cell r="AJ2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6" t="str">
            <v xml:space="preserve">                  </v>
          </cell>
          <cell r="AL2016">
            <v>1000527524</v>
          </cell>
          <cell r="AM2016" t="str">
            <v>X</v>
          </cell>
          <cell r="AN2016" t="str">
            <v>X</v>
          </cell>
          <cell r="AR2016">
            <v>20211221</v>
          </cell>
        </row>
        <row r="2017">
          <cell r="E2017" t="str">
            <v>ARPE2RPF</v>
          </cell>
          <cell r="F2017">
            <v>310</v>
          </cell>
          <cell r="G2017">
            <v>1000016047</v>
          </cell>
          <cell r="H2017" t="str">
            <v xml:space="preserve">          </v>
          </cell>
          <cell r="I2017" t="str">
            <v xml:space="preserve">          </v>
          </cell>
          <cell r="J2017" t="str">
            <v xml:space="preserve">          </v>
          </cell>
          <cell r="K2017">
            <v>7685545</v>
          </cell>
          <cell r="L2017">
            <v>40</v>
          </cell>
          <cell r="M2017" t="str">
            <v xml:space="preserve">EA </v>
          </cell>
          <cell r="N2017">
            <v>20220122</v>
          </cell>
          <cell r="O2017" t="str">
            <v>CNE2</v>
          </cell>
          <cell r="P2017" t="str">
            <v>EN01</v>
          </cell>
          <cell r="Q2017">
            <v>49.88</v>
          </cell>
          <cell r="R2017">
            <v>1</v>
          </cell>
          <cell r="S2017" t="str">
            <v xml:space="preserve"> </v>
          </cell>
          <cell r="T2017" t="str">
            <v xml:space="preserve">USD  </v>
          </cell>
          <cell r="U2017" t="str">
            <v>K</v>
          </cell>
          <cell r="V2017" t="str">
            <v xml:space="preserve"> </v>
          </cell>
          <cell r="W2017" t="str">
            <v xml:space="preserve">          </v>
          </cell>
          <cell r="X2017">
            <v>0</v>
          </cell>
          <cell r="Y2017">
            <v>502720</v>
          </cell>
          <cell r="Z2017">
            <v>42470</v>
          </cell>
          <cell r="AA2017">
            <v>6656</v>
          </cell>
          <cell r="AB2017" t="str">
            <v xml:space="preserve">rvolkman    </v>
          </cell>
          <cell r="AC2017" t="str">
            <v xml:space="preserve">ARPE2RPF                                                                                                                            </v>
          </cell>
          <cell r="AD2017" t="str">
            <v xml:space="preserve">ARPE2RPF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7" t="str">
            <v xml:space="preserve"> </v>
          </cell>
          <cell r="AF2017" t="str">
            <v>NP5</v>
          </cell>
          <cell r="AG2017" t="str">
            <v xml:space="preserve">rjpitkin    </v>
          </cell>
          <cell r="AH2017">
            <v>4502290532</v>
          </cell>
          <cell r="AI2017">
            <v>10</v>
          </cell>
          <cell r="AJ2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7" t="str">
            <v xml:space="preserve">                  </v>
          </cell>
          <cell r="AL2017">
            <v>1000527524</v>
          </cell>
          <cell r="AM2017" t="str">
            <v>X</v>
          </cell>
          <cell r="AN2017" t="str">
            <v>X</v>
          </cell>
          <cell r="AR2017">
            <v>20211221</v>
          </cell>
        </row>
        <row r="2018">
          <cell r="E2018" t="str">
            <v>ARPE2RSF</v>
          </cell>
          <cell r="F2018">
            <v>310</v>
          </cell>
          <cell r="G2018">
            <v>1000016047</v>
          </cell>
          <cell r="H2018" t="str">
            <v xml:space="preserve">          </v>
          </cell>
          <cell r="I2018" t="str">
            <v xml:space="preserve">          </v>
          </cell>
          <cell r="J2018" t="str">
            <v xml:space="preserve">          </v>
          </cell>
          <cell r="K2018">
            <v>7685545</v>
          </cell>
          <cell r="L2018">
            <v>32</v>
          </cell>
          <cell r="M2018" t="str">
            <v xml:space="preserve">EA </v>
          </cell>
          <cell r="N2018">
            <v>20220122</v>
          </cell>
          <cell r="O2018" t="str">
            <v>CNE2</v>
          </cell>
          <cell r="P2018" t="str">
            <v>EN01</v>
          </cell>
          <cell r="Q2018">
            <v>49.88</v>
          </cell>
          <cell r="R2018">
            <v>1</v>
          </cell>
          <cell r="S2018" t="str">
            <v xml:space="preserve"> </v>
          </cell>
          <cell r="T2018" t="str">
            <v xml:space="preserve">USD  </v>
          </cell>
          <cell r="U2018" t="str">
            <v>K</v>
          </cell>
          <cell r="V2018" t="str">
            <v xml:space="preserve"> </v>
          </cell>
          <cell r="W2018" t="str">
            <v xml:space="preserve">          </v>
          </cell>
          <cell r="X2018">
            <v>0</v>
          </cell>
          <cell r="Y2018">
            <v>502720</v>
          </cell>
          <cell r="Z2018">
            <v>42470</v>
          </cell>
          <cell r="AA2018">
            <v>6656</v>
          </cell>
          <cell r="AB2018" t="str">
            <v xml:space="preserve">rvolkman    </v>
          </cell>
          <cell r="AC2018" t="str">
            <v xml:space="preserve">ARPE2RSF                                                                                                                            </v>
          </cell>
          <cell r="AD2018" t="str">
            <v xml:space="preserve">ARPE2RSF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8" t="str">
            <v xml:space="preserve"> </v>
          </cell>
          <cell r="AF2018" t="str">
            <v>NP5</v>
          </cell>
          <cell r="AG2018" t="str">
            <v xml:space="preserve">rjpitkin    </v>
          </cell>
          <cell r="AH2018">
            <v>4502290533</v>
          </cell>
          <cell r="AI2018">
            <v>10</v>
          </cell>
          <cell r="AJ2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8" t="str">
            <v xml:space="preserve">                  </v>
          </cell>
          <cell r="AL2018">
            <v>1000527524</v>
          </cell>
          <cell r="AM2018" t="str">
            <v>X</v>
          </cell>
          <cell r="AN2018" t="str">
            <v>X</v>
          </cell>
          <cell r="AR2018">
            <v>20211221</v>
          </cell>
        </row>
        <row r="2019">
          <cell r="E2019" t="str">
            <v>ARPE4RPF</v>
          </cell>
          <cell r="F2019">
            <v>310</v>
          </cell>
          <cell r="G2019">
            <v>1000016047</v>
          </cell>
          <cell r="H2019" t="str">
            <v xml:space="preserve">          </v>
          </cell>
          <cell r="I2019" t="str">
            <v xml:space="preserve">          </v>
          </cell>
          <cell r="J2019" t="str">
            <v xml:space="preserve">          </v>
          </cell>
          <cell r="K2019">
            <v>7685545</v>
          </cell>
          <cell r="L2019">
            <v>40</v>
          </cell>
          <cell r="M2019" t="str">
            <v xml:space="preserve">EA </v>
          </cell>
          <cell r="N2019">
            <v>20220122</v>
          </cell>
          <cell r="O2019" t="str">
            <v>CNE2</v>
          </cell>
          <cell r="P2019" t="str">
            <v>EN01</v>
          </cell>
          <cell r="Q2019">
            <v>49.89</v>
          </cell>
          <cell r="R2019">
            <v>1</v>
          </cell>
          <cell r="S2019" t="str">
            <v xml:space="preserve"> </v>
          </cell>
          <cell r="T2019" t="str">
            <v xml:space="preserve">USD  </v>
          </cell>
          <cell r="U2019" t="str">
            <v>K</v>
          </cell>
          <cell r="V2019" t="str">
            <v xml:space="preserve"> </v>
          </cell>
          <cell r="W2019" t="str">
            <v xml:space="preserve">          </v>
          </cell>
          <cell r="X2019">
            <v>0</v>
          </cell>
          <cell r="Y2019">
            <v>502720</v>
          </cell>
          <cell r="Z2019">
            <v>42470</v>
          </cell>
          <cell r="AA2019">
            <v>6656</v>
          </cell>
          <cell r="AB2019" t="str">
            <v xml:space="preserve">rvolkman    </v>
          </cell>
          <cell r="AC2019" t="str">
            <v xml:space="preserve">ARPE4RPF                                                                                                                            </v>
          </cell>
          <cell r="AD2019" t="str">
            <v xml:space="preserve">ARPE4RPF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9" t="str">
            <v xml:space="preserve"> </v>
          </cell>
          <cell r="AF2019" t="str">
            <v>NP5</v>
          </cell>
          <cell r="AG2019" t="str">
            <v xml:space="preserve">rjpitkin    </v>
          </cell>
          <cell r="AH2019">
            <v>4502290534</v>
          </cell>
          <cell r="AI2019">
            <v>10</v>
          </cell>
          <cell r="AJ2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9" t="str">
            <v xml:space="preserve">                  </v>
          </cell>
          <cell r="AL2019">
            <v>1000527524</v>
          </cell>
          <cell r="AM2019" t="str">
            <v>X</v>
          </cell>
          <cell r="AN2019" t="str">
            <v>X</v>
          </cell>
          <cell r="AR2019">
            <v>20211221</v>
          </cell>
        </row>
        <row r="2020">
          <cell r="E2020" t="str">
            <v>ARPE4RSF</v>
          </cell>
          <cell r="F2020">
            <v>310</v>
          </cell>
          <cell r="G2020">
            <v>1000016047</v>
          </cell>
          <cell r="H2020" t="str">
            <v xml:space="preserve">          </v>
          </cell>
          <cell r="I2020" t="str">
            <v xml:space="preserve">          </v>
          </cell>
          <cell r="J2020" t="str">
            <v xml:space="preserve">          </v>
          </cell>
          <cell r="K2020">
            <v>7685545</v>
          </cell>
          <cell r="L2020">
            <v>32</v>
          </cell>
          <cell r="M2020" t="str">
            <v xml:space="preserve">EA </v>
          </cell>
          <cell r="N2020">
            <v>20220122</v>
          </cell>
          <cell r="O2020" t="str">
            <v>CNE2</v>
          </cell>
          <cell r="P2020" t="str">
            <v>EN01</v>
          </cell>
          <cell r="Q2020">
            <v>49.89</v>
          </cell>
          <cell r="R2020">
            <v>1</v>
          </cell>
          <cell r="S2020" t="str">
            <v xml:space="preserve"> </v>
          </cell>
          <cell r="T2020" t="str">
            <v xml:space="preserve">USD  </v>
          </cell>
          <cell r="U2020" t="str">
            <v>K</v>
          </cell>
          <cell r="V2020" t="str">
            <v xml:space="preserve"> </v>
          </cell>
          <cell r="W2020" t="str">
            <v xml:space="preserve">          </v>
          </cell>
          <cell r="X2020">
            <v>0</v>
          </cell>
          <cell r="Y2020">
            <v>502720</v>
          </cell>
          <cell r="Z2020">
            <v>42470</v>
          </cell>
          <cell r="AA2020">
            <v>6656</v>
          </cell>
          <cell r="AB2020" t="str">
            <v xml:space="preserve">rvolkman    </v>
          </cell>
          <cell r="AC2020" t="str">
            <v xml:space="preserve">ARPE4RSF                                                                                                                            </v>
          </cell>
          <cell r="AD2020" t="str">
            <v xml:space="preserve">ARPE4RSF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0" t="str">
            <v xml:space="preserve"> </v>
          </cell>
          <cell r="AF2020" t="str">
            <v>NP5</v>
          </cell>
          <cell r="AG2020" t="str">
            <v xml:space="preserve">rjpitkin    </v>
          </cell>
          <cell r="AH2020">
            <v>4502290535</v>
          </cell>
          <cell r="AI2020">
            <v>10</v>
          </cell>
          <cell r="AJ2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0" t="str">
            <v xml:space="preserve">                  </v>
          </cell>
          <cell r="AL2020">
            <v>1000527524</v>
          </cell>
          <cell r="AM2020" t="str">
            <v>X</v>
          </cell>
          <cell r="AN2020" t="str">
            <v>X</v>
          </cell>
          <cell r="AR2020">
            <v>20211221</v>
          </cell>
        </row>
        <row r="2021">
          <cell r="E2021" t="str">
            <v>ARPE8RPF</v>
          </cell>
          <cell r="F2021">
            <v>310</v>
          </cell>
          <cell r="G2021">
            <v>1000016047</v>
          </cell>
          <cell r="H2021" t="str">
            <v xml:space="preserve">          </v>
          </cell>
          <cell r="I2021" t="str">
            <v xml:space="preserve">          </v>
          </cell>
          <cell r="J2021" t="str">
            <v xml:space="preserve">          </v>
          </cell>
          <cell r="K2021">
            <v>7685545</v>
          </cell>
          <cell r="L2021">
            <v>40</v>
          </cell>
          <cell r="M2021" t="str">
            <v xml:space="preserve">EA </v>
          </cell>
          <cell r="N2021">
            <v>20220122</v>
          </cell>
          <cell r="O2021" t="str">
            <v>CNE2</v>
          </cell>
          <cell r="P2021" t="str">
            <v>EN01</v>
          </cell>
          <cell r="Q2021">
            <v>49.91</v>
          </cell>
          <cell r="R2021">
            <v>1</v>
          </cell>
          <cell r="S2021" t="str">
            <v xml:space="preserve"> </v>
          </cell>
          <cell r="T2021" t="str">
            <v xml:space="preserve">USD  </v>
          </cell>
          <cell r="U2021" t="str">
            <v>K</v>
          </cell>
          <cell r="V2021" t="str">
            <v xml:space="preserve"> </v>
          </cell>
          <cell r="W2021" t="str">
            <v xml:space="preserve">          </v>
          </cell>
          <cell r="X2021">
            <v>0</v>
          </cell>
          <cell r="Y2021">
            <v>502720</v>
          </cell>
          <cell r="Z2021">
            <v>42470</v>
          </cell>
          <cell r="AA2021">
            <v>6656</v>
          </cell>
          <cell r="AB2021" t="str">
            <v xml:space="preserve">rvolkman    </v>
          </cell>
          <cell r="AC2021" t="str">
            <v xml:space="preserve">ARPE8RPF                                                                                                                            </v>
          </cell>
          <cell r="AD2021" t="str">
            <v xml:space="preserve">ARPE8RPF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1" t="str">
            <v xml:space="preserve"> </v>
          </cell>
          <cell r="AF2021" t="str">
            <v>NP5</v>
          </cell>
          <cell r="AG2021" t="str">
            <v xml:space="preserve">rjpitkin    </v>
          </cell>
          <cell r="AH2021">
            <v>4502290536</v>
          </cell>
          <cell r="AI2021">
            <v>10</v>
          </cell>
          <cell r="AJ2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1" t="str">
            <v xml:space="preserve">                  </v>
          </cell>
          <cell r="AL2021">
            <v>1000527524</v>
          </cell>
          <cell r="AM2021" t="str">
            <v>X</v>
          </cell>
          <cell r="AN2021" t="str">
            <v>X</v>
          </cell>
          <cell r="AR2021">
            <v>20211221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8C7E-B4BA-42FC-BA40-ABC79A4F8C58}">
  <sheetPr codeName="Sheet5"/>
  <dimension ref="A2:Q222"/>
  <sheetViews>
    <sheetView workbookViewId="0">
      <selection activeCell="G19" sqref="G19"/>
    </sheetView>
  </sheetViews>
  <sheetFormatPr defaultRowHeight="14.5"/>
  <cols>
    <col min="2" max="2" width="16.81640625" style="1" bestFit="1" customWidth="1"/>
    <col min="3" max="3" width="2.81640625" customWidth="1"/>
    <col min="4" max="4" width="5.81640625" style="6" customWidth="1"/>
    <col min="5" max="5" width="24.1796875" customWidth="1"/>
  </cols>
  <sheetData>
    <row r="2" spans="2:17">
      <c r="B2" s="3" t="s">
        <v>0</v>
      </c>
      <c r="E2" s="4" t="s">
        <v>1</v>
      </c>
    </row>
    <row r="3" spans="2:17">
      <c r="B3" s="1">
        <v>202250</v>
      </c>
      <c r="D3" s="8">
        <v>1</v>
      </c>
      <c r="E3" s="5" t="s">
        <v>2</v>
      </c>
    </row>
    <row r="4" spans="2:17">
      <c r="D4" s="8">
        <v>2</v>
      </c>
      <c r="E4" s="5" t="s">
        <v>3</v>
      </c>
    </row>
    <row r="5" spans="2:17">
      <c r="B5" s="3" t="s">
        <v>4</v>
      </c>
      <c r="D5" s="8">
        <v>3</v>
      </c>
      <c r="E5" s="5" t="s">
        <v>5</v>
      </c>
    </row>
    <row r="6" spans="2:17">
      <c r="B6" s="1">
        <v>202251</v>
      </c>
      <c r="D6" s="8">
        <v>4</v>
      </c>
      <c r="E6" s="5" t="s">
        <v>6</v>
      </c>
    </row>
    <row r="7" spans="2:17">
      <c r="D7" s="8">
        <v>5</v>
      </c>
      <c r="E7" s="5" t="s">
        <v>7</v>
      </c>
      <c r="K7" t="s">
        <v>8</v>
      </c>
    </row>
    <row r="8" spans="2:17">
      <c r="D8" s="8">
        <v>6</v>
      </c>
      <c r="E8" s="5" t="s">
        <v>9</v>
      </c>
    </row>
    <row r="9" spans="2:17">
      <c r="D9" s="8">
        <v>7</v>
      </c>
      <c r="E9" s="5" t="s">
        <v>10</v>
      </c>
    </row>
    <row r="10" spans="2:17">
      <c r="D10" s="8">
        <v>8</v>
      </c>
      <c r="E10" s="177" t="s">
        <v>11</v>
      </c>
      <c r="H10" s="136" t="s">
        <v>12</v>
      </c>
    </row>
    <row r="11" spans="2:17">
      <c r="D11" s="8">
        <v>9</v>
      </c>
      <c r="E11" s="5" t="s">
        <v>13</v>
      </c>
    </row>
    <row r="12" spans="2:17">
      <c r="D12" s="8">
        <v>10</v>
      </c>
      <c r="E12" s="5" t="s">
        <v>14</v>
      </c>
    </row>
    <row r="13" spans="2:17">
      <c r="D13" s="8">
        <v>11</v>
      </c>
      <c r="E13" s="5" t="s">
        <v>15</v>
      </c>
    </row>
    <row r="14" spans="2:17">
      <c r="D14" s="8">
        <v>12</v>
      </c>
      <c r="E14" s="5" t="s">
        <v>16</v>
      </c>
    </row>
    <row r="15" spans="2:17">
      <c r="D15" s="8">
        <v>13</v>
      </c>
      <c r="E15" s="5" t="s">
        <v>17</v>
      </c>
      <c r="P15" t="s">
        <v>18</v>
      </c>
      <c r="Q15" t="e">
        <f>_xlfn.IFNA(VLOOKUP(#REF!,[1]Active!$E:$AH,30,FALSE), "")</f>
        <v>#REF!</v>
      </c>
    </row>
    <row r="16" spans="2:17">
      <c r="D16" s="8">
        <v>14</v>
      </c>
      <c r="E16" s="5" t="s">
        <v>19</v>
      </c>
    </row>
    <row r="17" spans="4:5">
      <c r="D17" s="8">
        <v>15</v>
      </c>
      <c r="E17" s="5" t="s">
        <v>20</v>
      </c>
    </row>
    <row r="18" spans="4:5">
      <c r="D18" s="8">
        <v>16</v>
      </c>
      <c r="E18" s="5" t="s">
        <v>21</v>
      </c>
    </row>
    <row r="19" spans="4:5">
      <c r="D19" s="8">
        <v>17</v>
      </c>
      <c r="E19" s="5" t="s">
        <v>22</v>
      </c>
    </row>
    <row r="20" spans="4:5">
      <c r="D20" s="8">
        <v>18</v>
      </c>
      <c r="E20" s="5" t="s">
        <v>23</v>
      </c>
    </row>
    <row r="21" spans="4:5">
      <c r="D21" s="8">
        <v>19</v>
      </c>
      <c r="E21" s="5" t="s">
        <v>24</v>
      </c>
    </row>
    <row r="22" spans="4:5">
      <c r="D22" s="8">
        <v>20</v>
      </c>
      <c r="E22" s="5" t="s">
        <v>25</v>
      </c>
    </row>
    <row r="23" spans="4:5">
      <c r="D23" s="8">
        <v>21</v>
      </c>
      <c r="E23" s="5" t="s">
        <v>26</v>
      </c>
    </row>
    <row r="24" spans="4:5">
      <c r="D24" s="8">
        <v>22</v>
      </c>
      <c r="E24" s="5" t="s">
        <v>27</v>
      </c>
    </row>
    <row r="25" spans="4:5">
      <c r="D25" s="8">
        <v>23</v>
      </c>
      <c r="E25" s="5" t="s">
        <v>28</v>
      </c>
    </row>
    <row r="26" spans="4:5">
      <c r="D26" s="8">
        <v>24</v>
      </c>
      <c r="E26" s="5" t="s">
        <v>29</v>
      </c>
    </row>
    <row r="27" spans="4:5">
      <c r="D27" s="8">
        <v>25</v>
      </c>
      <c r="E27" s="5" t="s">
        <v>30</v>
      </c>
    </row>
    <row r="28" spans="4:5">
      <c r="D28" s="8">
        <v>26</v>
      </c>
      <c r="E28" s="5" t="s">
        <v>31</v>
      </c>
    </row>
    <row r="29" spans="4:5">
      <c r="D29" s="8">
        <v>27</v>
      </c>
      <c r="E29" s="5" t="s">
        <v>32</v>
      </c>
    </row>
    <row r="30" spans="4:5">
      <c r="D30" s="8">
        <v>28</v>
      </c>
      <c r="E30" s="5" t="s">
        <v>33</v>
      </c>
    </row>
    <row r="31" spans="4:5">
      <c r="D31" s="8">
        <v>29</v>
      </c>
      <c r="E31" s="5" t="s">
        <v>34</v>
      </c>
    </row>
    <row r="32" spans="4:5">
      <c r="D32" s="8">
        <v>30</v>
      </c>
      <c r="E32" s="5" t="s">
        <v>35</v>
      </c>
    </row>
    <row r="33" spans="4:5">
      <c r="D33" s="8">
        <v>31</v>
      </c>
      <c r="E33" s="5" t="s">
        <v>36</v>
      </c>
    </row>
    <row r="34" spans="4:5">
      <c r="D34" s="8">
        <v>32</v>
      </c>
      <c r="E34" s="5" t="s">
        <v>37</v>
      </c>
    </row>
    <row r="35" spans="4:5">
      <c r="D35" s="8">
        <v>33</v>
      </c>
      <c r="E35" t="s">
        <v>38</v>
      </c>
    </row>
    <row r="36" spans="4:5">
      <c r="D36" s="8">
        <v>34</v>
      </c>
      <c r="E36" t="s">
        <v>39</v>
      </c>
    </row>
    <row r="37" spans="4:5">
      <c r="D37" s="8">
        <v>35</v>
      </c>
      <c r="E37" t="s">
        <v>40</v>
      </c>
    </row>
    <row r="38" spans="4:5">
      <c r="D38" s="8">
        <v>36</v>
      </c>
      <c r="E38" t="s">
        <v>13</v>
      </c>
    </row>
    <row r="39" spans="4:5">
      <c r="D39" s="8">
        <v>37</v>
      </c>
      <c r="E39" t="s">
        <v>41</v>
      </c>
    </row>
    <row r="40" spans="4:5">
      <c r="D40" s="8">
        <v>38</v>
      </c>
      <c r="E40" t="s">
        <v>42</v>
      </c>
    </row>
    <row r="41" spans="4:5">
      <c r="D41" s="8">
        <v>39</v>
      </c>
      <c r="E41" t="s">
        <v>43</v>
      </c>
    </row>
    <row r="42" spans="4:5">
      <c r="D42" s="8">
        <v>40</v>
      </c>
      <c r="E42" t="s">
        <v>44</v>
      </c>
    </row>
    <row r="210" spans="1:1">
      <c r="A210" t="s">
        <v>45</v>
      </c>
    </row>
    <row r="211" spans="1:1">
      <c r="A211" t="s">
        <v>25</v>
      </c>
    </row>
    <row r="212" spans="1:1">
      <c r="A212" t="s">
        <v>46</v>
      </c>
    </row>
    <row r="213" spans="1:1">
      <c r="A213" t="s">
        <v>47</v>
      </c>
    </row>
    <row r="214" spans="1:1">
      <c r="A214" t="s">
        <v>48</v>
      </c>
    </row>
    <row r="215" spans="1:1">
      <c r="A215" t="s">
        <v>49</v>
      </c>
    </row>
    <row r="216" spans="1:1">
      <c r="A216" t="s">
        <v>50</v>
      </c>
    </row>
    <row r="217" spans="1:1">
      <c r="A217" t="s">
        <v>19</v>
      </c>
    </row>
    <row r="218" spans="1:1">
      <c r="A218" t="s">
        <v>51</v>
      </c>
    </row>
    <row r="219" spans="1:1">
      <c r="A219" t="s">
        <v>34</v>
      </c>
    </row>
    <row r="220" spans="1:1">
      <c r="A220" t="s">
        <v>27</v>
      </c>
    </row>
    <row r="221" spans="1:1">
      <c r="A221" t="s">
        <v>52</v>
      </c>
    </row>
    <row r="222" spans="1:1">
      <c r="A222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WMacroLoop">
                <anchor moveWithCells="1" sizeWithCells="1">
                  <from>
                    <xdr:col>5</xdr:col>
                    <xdr:colOff>603250</xdr:colOff>
                    <xdr:row>5</xdr:row>
                    <xdr:rowOff>107950</xdr:rowOff>
                  </from>
                  <to>
                    <xdr:col>9</xdr:col>
                    <xdr:colOff>184150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Programs">
                <anchor moveWithCells="1" sizeWithCells="1">
                  <from>
                    <xdr:col>6</xdr:col>
                    <xdr:colOff>0</xdr:colOff>
                    <xdr:row>1</xdr:row>
                    <xdr:rowOff>31750</xdr:rowOff>
                  </from>
                  <to>
                    <xdr:col>9</xdr:col>
                    <xdr:colOff>184150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WMacroLoop1">
                <anchor moveWithCells="1" sizeWithCells="1">
                  <from>
                    <xdr:col>5</xdr:col>
                    <xdr:colOff>603250</xdr:colOff>
                    <xdr:row>10</xdr:row>
                    <xdr:rowOff>76200</xdr:rowOff>
                  </from>
                  <to>
                    <xdr:col>9</xdr:col>
                    <xdr:colOff>184150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F6C6-66D2-4002-8255-C50234841A84}">
  <sheetPr codeName="Sheet1" filterMode="1"/>
  <dimension ref="B1:AL23"/>
  <sheetViews>
    <sheetView tabSelected="1" topLeftCell="M1" zoomScaleNormal="100" workbookViewId="0">
      <selection activeCell="S19" sqref="S19"/>
    </sheetView>
  </sheetViews>
  <sheetFormatPr defaultRowHeight="14.5"/>
  <cols>
    <col min="1" max="1" width="3.1796875" customWidth="1"/>
    <col min="3" max="3" width="28.54296875" bestFit="1" customWidth="1"/>
    <col min="4" max="4" width="13.453125" customWidth="1"/>
    <col min="5" max="5" width="15.81640625" customWidth="1"/>
    <col min="6" max="6" width="8.81640625" customWidth="1"/>
    <col min="7" max="7" width="11.54296875" customWidth="1"/>
    <col min="8" max="8" width="13.1796875" customWidth="1"/>
    <col min="9" max="9" width="10.453125" customWidth="1"/>
    <col min="10" max="10" width="8.81640625" customWidth="1"/>
    <col min="11" max="11" width="9.1796875" customWidth="1"/>
    <col min="12" max="12" width="8.81640625" customWidth="1"/>
    <col min="19" max="19" width="9.453125" bestFit="1" customWidth="1"/>
    <col min="21" max="21" width="9.54296875" customWidth="1"/>
    <col min="23" max="23" width="13.81640625" bestFit="1" customWidth="1"/>
    <col min="24" max="24" width="6.54296875" bestFit="1" customWidth="1"/>
    <col min="25" max="25" width="9.54296875" customWidth="1"/>
    <col min="26" max="26" width="11.81640625" bestFit="1" customWidth="1"/>
    <col min="28" max="33" width="2.81640625" customWidth="1"/>
    <col min="34" max="34" width="13.1796875" bestFit="1" customWidth="1"/>
    <col min="35" max="35" width="12" bestFit="1" customWidth="1"/>
  </cols>
  <sheetData>
    <row r="1" spans="2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1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12" t="s">
        <v>67</v>
      </c>
      <c r="Q1" s="12" t="s">
        <v>68</v>
      </c>
      <c r="R1" s="40" t="s">
        <v>69</v>
      </c>
      <c r="S1" s="13" t="s">
        <v>70</v>
      </c>
      <c r="T1" s="24" t="s">
        <v>71</v>
      </c>
      <c r="U1" s="24" t="s">
        <v>72</v>
      </c>
      <c r="V1" s="24" t="s">
        <v>73</v>
      </c>
      <c r="W1" s="37" t="s">
        <v>74</v>
      </c>
      <c r="X1" s="38" t="s">
        <v>75</v>
      </c>
      <c r="Y1" s="38" t="s">
        <v>76</v>
      </c>
      <c r="Z1" s="39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2:38" hidden="1">
      <c r="B2" t="s">
        <v>85</v>
      </c>
      <c r="C2" t="s">
        <v>120</v>
      </c>
      <c r="D2" t="s">
        <v>138</v>
      </c>
      <c r="E2" t="s">
        <v>233</v>
      </c>
      <c r="F2" t="s">
        <v>140</v>
      </c>
      <c r="G2" t="s">
        <v>90</v>
      </c>
      <c r="H2" t="s">
        <v>227</v>
      </c>
      <c r="I2" t="s">
        <v>141</v>
      </c>
      <c r="J2" t="s">
        <v>127</v>
      </c>
      <c r="K2" t="s">
        <v>142</v>
      </c>
      <c r="L2" t="s">
        <v>234</v>
      </c>
      <c r="M2">
        <v>202251</v>
      </c>
      <c r="N2">
        <v>202253</v>
      </c>
      <c r="O2">
        <v>80</v>
      </c>
      <c r="P2">
        <v>25.48</v>
      </c>
      <c r="Q2">
        <v>12.22</v>
      </c>
      <c r="R2">
        <v>37.700000000000003</v>
      </c>
      <c r="S2">
        <v>3016</v>
      </c>
      <c r="W2">
        <v>20221012</v>
      </c>
      <c r="Z2">
        <v>4900000488</v>
      </c>
    </row>
    <row r="3" spans="2:38" hidden="1">
      <c r="B3" t="s">
        <v>85</v>
      </c>
      <c r="C3" t="s">
        <v>120</v>
      </c>
      <c r="D3" t="s">
        <v>138</v>
      </c>
      <c r="E3" t="s">
        <v>235</v>
      </c>
      <c r="F3" t="s">
        <v>140</v>
      </c>
      <c r="G3" t="s">
        <v>90</v>
      </c>
      <c r="H3" t="s">
        <v>227</v>
      </c>
      <c r="I3" t="s">
        <v>141</v>
      </c>
      <c r="J3" t="s">
        <v>127</v>
      </c>
      <c r="K3" t="s">
        <v>142</v>
      </c>
      <c r="L3" t="s">
        <v>236</v>
      </c>
      <c r="M3">
        <v>202251</v>
      </c>
      <c r="N3">
        <v>202253</v>
      </c>
      <c r="O3">
        <v>72</v>
      </c>
      <c r="P3">
        <v>25.48</v>
      </c>
      <c r="Q3">
        <v>12.22</v>
      </c>
      <c r="R3">
        <v>37.700000000000003</v>
      </c>
      <c r="S3">
        <v>2714.4</v>
      </c>
      <c r="W3">
        <v>20221012</v>
      </c>
      <c r="Z3" t="s">
        <v>237</v>
      </c>
    </row>
    <row r="4" spans="2:38" hidden="1">
      <c r="B4" t="s">
        <v>85</v>
      </c>
      <c r="C4" t="s">
        <v>120</v>
      </c>
      <c r="D4" t="s">
        <v>121</v>
      </c>
      <c r="E4" t="s">
        <v>238</v>
      </c>
      <c r="F4" t="s">
        <v>123</v>
      </c>
      <c r="G4" t="s">
        <v>90</v>
      </c>
      <c r="H4" t="s">
        <v>227</v>
      </c>
      <c r="I4" t="s">
        <v>126</v>
      </c>
      <c r="J4" t="s">
        <v>127</v>
      </c>
      <c r="K4" t="s">
        <v>142</v>
      </c>
      <c r="L4" t="s">
        <v>239</v>
      </c>
      <c r="M4">
        <v>202251</v>
      </c>
      <c r="N4">
        <v>202253</v>
      </c>
      <c r="O4">
        <v>108</v>
      </c>
      <c r="P4">
        <v>25.48</v>
      </c>
      <c r="Q4">
        <v>12.22</v>
      </c>
      <c r="R4">
        <v>37.700000000000003</v>
      </c>
      <c r="S4">
        <v>4071.6000000000004</v>
      </c>
      <c r="W4">
        <v>20221012</v>
      </c>
      <c r="Z4" t="s">
        <v>240</v>
      </c>
    </row>
    <row r="5" spans="2:38" hidden="1">
      <c r="B5" t="s">
        <v>85</v>
      </c>
      <c r="C5" t="s">
        <v>120</v>
      </c>
      <c r="D5" t="s">
        <v>121</v>
      </c>
      <c r="E5" t="s">
        <v>241</v>
      </c>
      <c r="F5" t="s">
        <v>123</v>
      </c>
      <c r="G5" t="s">
        <v>90</v>
      </c>
      <c r="H5" t="s">
        <v>227</v>
      </c>
      <c r="I5" t="s">
        <v>126</v>
      </c>
      <c r="J5" t="s">
        <v>127</v>
      </c>
      <c r="K5" t="s">
        <v>142</v>
      </c>
      <c r="L5" t="s">
        <v>242</v>
      </c>
      <c r="M5">
        <v>202251</v>
      </c>
      <c r="N5">
        <v>202253</v>
      </c>
      <c r="O5">
        <v>108</v>
      </c>
      <c r="P5">
        <v>25.48</v>
      </c>
      <c r="Q5">
        <v>12.22</v>
      </c>
      <c r="R5">
        <v>37.700000000000003</v>
      </c>
      <c r="S5">
        <v>4071.6000000000004</v>
      </c>
      <c r="W5">
        <v>20221012</v>
      </c>
      <c r="Z5" t="s">
        <v>243</v>
      </c>
    </row>
    <row r="6" spans="2:38" hidden="1">
      <c r="B6" t="s">
        <v>85</v>
      </c>
      <c r="C6" t="s">
        <v>120</v>
      </c>
      <c r="D6" t="s">
        <v>121</v>
      </c>
      <c r="E6" t="s">
        <v>244</v>
      </c>
      <c r="F6" t="s">
        <v>123</v>
      </c>
      <c r="G6" t="s">
        <v>90</v>
      </c>
      <c r="H6" t="s">
        <v>227</v>
      </c>
      <c r="I6" t="s">
        <v>126</v>
      </c>
      <c r="J6" t="s">
        <v>127</v>
      </c>
      <c r="K6" t="s">
        <v>142</v>
      </c>
      <c r="L6" t="s">
        <v>245</v>
      </c>
      <c r="M6">
        <v>202251</v>
      </c>
      <c r="N6">
        <v>202253</v>
      </c>
      <c r="O6">
        <v>172</v>
      </c>
      <c r="P6">
        <v>25.48</v>
      </c>
      <c r="Q6">
        <v>12.22</v>
      </c>
      <c r="R6">
        <v>37.700000000000003</v>
      </c>
      <c r="S6">
        <v>6484.4000000000005</v>
      </c>
      <c r="W6">
        <v>20221012</v>
      </c>
      <c r="Z6" t="s">
        <v>246</v>
      </c>
    </row>
    <row r="7" spans="2:38" hidden="1">
      <c r="B7" t="s">
        <v>85</v>
      </c>
      <c r="C7" t="s">
        <v>120</v>
      </c>
      <c r="D7" t="s">
        <v>121</v>
      </c>
      <c r="E7" t="s">
        <v>247</v>
      </c>
      <c r="F7" t="s">
        <v>123</v>
      </c>
      <c r="G7" t="s">
        <v>90</v>
      </c>
      <c r="H7" t="s">
        <v>227</v>
      </c>
      <c r="I7" t="s">
        <v>126</v>
      </c>
      <c r="J7" t="s">
        <v>127</v>
      </c>
      <c r="K7" t="s">
        <v>142</v>
      </c>
      <c r="L7" t="s">
        <v>228</v>
      </c>
      <c r="M7">
        <v>202251</v>
      </c>
      <c r="N7">
        <v>202253</v>
      </c>
      <c r="O7">
        <v>380</v>
      </c>
      <c r="P7">
        <v>25.48</v>
      </c>
      <c r="Q7">
        <v>12.22</v>
      </c>
      <c r="R7">
        <v>37.700000000000003</v>
      </c>
      <c r="S7">
        <v>14326.000000000002</v>
      </c>
      <c r="W7">
        <v>20221012</v>
      </c>
      <c r="Z7" t="s">
        <v>248</v>
      </c>
    </row>
    <row r="8" spans="2:38">
      <c r="B8" t="s">
        <v>85</v>
      </c>
      <c r="C8" t="s">
        <v>258</v>
      </c>
      <c r="D8" t="s">
        <v>299</v>
      </c>
      <c r="E8" t="s">
        <v>369</v>
      </c>
      <c r="F8" t="s">
        <v>136</v>
      </c>
      <c r="G8" t="s">
        <v>291</v>
      </c>
      <c r="H8" t="s">
        <v>261</v>
      </c>
      <c r="I8" t="s">
        <v>301</v>
      </c>
      <c r="J8" t="s">
        <v>93</v>
      </c>
      <c r="K8" t="s">
        <v>142</v>
      </c>
      <c r="L8" t="s">
        <v>325</v>
      </c>
      <c r="M8">
        <v>202251</v>
      </c>
      <c r="N8">
        <v>202253</v>
      </c>
      <c r="O8">
        <v>24</v>
      </c>
      <c r="P8">
        <v>39.82</v>
      </c>
      <c r="Q8">
        <v>13.96</v>
      </c>
      <c r="R8">
        <v>53.78</v>
      </c>
      <c r="S8">
        <v>1290.72</v>
      </c>
      <c r="W8">
        <v>20221123</v>
      </c>
      <c r="AH8">
        <v>1000132838</v>
      </c>
      <c r="AI8">
        <v>1000532369</v>
      </c>
      <c r="AJ8" t="s">
        <v>265</v>
      </c>
      <c r="AK8" t="s">
        <v>266</v>
      </c>
      <c r="AL8" t="s">
        <v>133</v>
      </c>
    </row>
    <row r="9" spans="2:38">
      <c r="B9" t="s">
        <v>85</v>
      </c>
      <c r="C9" t="s">
        <v>258</v>
      </c>
      <c r="D9" t="s">
        <v>267</v>
      </c>
      <c r="E9" t="s">
        <v>370</v>
      </c>
      <c r="F9" t="s">
        <v>89</v>
      </c>
      <c r="G9" t="s">
        <v>291</v>
      </c>
      <c r="H9" t="s">
        <v>261</v>
      </c>
      <c r="I9" t="s">
        <v>270</v>
      </c>
      <c r="J9" t="s">
        <v>93</v>
      </c>
      <c r="K9" t="s">
        <v>142</v>
      </c>
      <c r="L9" t="s">
        <v>361</v>
      </c>
      <c r="M9">
        <v>202251</v>
      </c>
      <c r="N9">
        <v>202253</v>
      </c>
      <c r="O9">
        <v>20</v>
      </c>
      <c r="P9">
        <v>39.06</v>
      </c>
      <c r="Q9">
        <v>13.96</v>
      </c>
      <c r="R9">
        <v>53.02</v>
      </c>
      <c r="S9">
        <v>1060.4000000000001</v>
      </c>
      <c r="W9">
        <v>20221123</v>
      </c>
      <c r="AH9">
        <v>1000132838</v>
      </c>
      <c r="AI9">
        <v>1000532369</v>
      </c>
      <c r="AJ9" t="s">
        <v>265</v>
      </c>
      <c r="AK9" t="s">
        <v>266</v>
      </c>
      <c r="AL9" t="s">
        <v>133</v>
      </c>
    </row>
    <row r="10" spans="2:38" hidden="1">
      <c r="B10" t="s">
        <v>85</v>
      </c>
      <c r="C10" t="s">
        <v>97</v>
      </c>
      <c r="D10" t="s">
        <v>98</v>
      </c>
      <c r="E10" t="s">
        <v>116</v>
      </c>
      <c r="F10" t="s">
        <v>100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105</v>
      </c>
      <c r="M10">
        <v>202250</v>
      </c>
      <c r="N10">
        <v>202252</v>
      </c>
      <c r="O10">
        <v>16</v>
      </c>
      <c r="P10">
        <v>2.86</v>
      </c>
      <c r="Q10">
        <v>2.9</v>
      </c>
      <c r="R10">
        <v>5.76</v>
      </c>
      <c r="S10">
        <v>92.16</v>
      </c>
      <c r="W10">
        <v>20221123</v>
      </c>
      <c r="Z10" t="s">
        <v>1181</v>
      </c>
      <c r="AI10">
        <v>1000531386</v>
      </c>
      <c r="AJ10" t="s">
        <v>107</v>
      </c>
      <c r="AK10" t="s">
        <v>108</v>
      </c>
    </row>
    <row r="11" spans="2:38">
      <c r="B11" t="s">
        <v>85</v>
      </c>
      <c r="C11" t="s">
        <v>97</v>
      </c>
      <c r="D11" t="s">
        <v>1163</v>
      </c>
      <c r="E11" t="s">
        <v>1183</v>
      </c>
      <c r="F11" t="s">
        <v>577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1184</v>
      </c>
      <c r="M11">
        <v>202250</v>
      </c>
      <c r="N11">
        <v>202252</v>
      </c>
      <c r="O11">
        <v>16</v>
      </c>
      <c r="P11">
        <v>2.86</v>
      </c>
      <c r="Q11">
        <v>2.9</v>
      </c>
      <c r="R11">
        <v>5.76</v>
      </c>
      <c r="S11">
        <v>92.16</v>
      </c>
      <c r="W11">
        <v>20221123</v>
      </c>
      <c r="AI11">
        <v>1000531386</v>
      </c>
      <c r="AJ11" t="s">
        <v>107</v>
      </c>
      <c r="AK11" t="s">
        <v>108</v>
      </c>
    </row>
    <row r="12" spans="2:38" hidden="1">
      <c r="B12" t="s">
        <v>85</v>
      </c>
      <c r="C12" t="s">
        <v>97</v>
      </c>
      <c r="D12" t="s">
        <v>98</v>
      </c>
      <c r="E12" t="s">
        <v>109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110</v>
      </c>
      <c r="M12">
        <v>202251</v>
      </c>
      <c r="N12">
        <v>202253</v>
      </c>
      <c r="O12">
        <v>64</v>
      </c>
      <c r="P12">
        <v>2.86</v>
      </c>
      <c r="Q12">
        <v>2.9</v>
      </c>
      <c r="R12">
        <v>5.76</v>
      </c>
      <c r="S12">
        <v>368.64</v>
      </c>
      <c r="W12">
        <v>20221123</v>
      </c>
      <c r="Z12" t="s">
        <v>1176</v>
      </c>
      <c r="AI12">
        <v>1000531386</v>
      </c>
      <c r="AJ12" t="s">
        <v>107</v>
      </c>
      <c r="AK12" t="s">
        <v>108</v>
      </c>
    </row>
    <row r="13" spans="2:38" hidden="1">
      <c r="B13" t="s">
        <v>85</v>
      </c>
      <c r="C13" t="s">
        <v>97</v>
      </c>
      <c r="D13" t="s">
        <v>98</v>
      </c>
      <c r="E13" t="s">
        <v>111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16</v>
      </c>
      <c r="P13">
        <v>2.86</v>
      </c>
      <c r="Q13">
        <v>2.9</v>
      </c>
      <c r="R13">
        <v>5.76</v>
      </c>
      <c r="S13">
        <v>92.16</v>
      </c>
      <c r="W13">
        <v>20221123</v>
      </c>
      <c r="Z13" t="s">
        <v>1177</v>
      </c>
      <c r="AI13">
        <v>1000531386</v>
      </c>
      <c r="AJ13" t="s">
        <v>107</v>
      </c>
      <c r="AK13" t="s">
        <v>108</v>
      </c>
    </row>
    <row r="14" spans="2:38" hidden="1">
      <c r="B14" t="s">
        <v>85</v>
      </c>
      <c r="C14" t="s">
        <v>97</v>
      </c>
      <c r="D14" t="s">
        <v>98</v>
      </c>
      <c r="E14" t="s">
        <v>113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56</v>
      </c>
      <c r="P14">
        <v>2.86</v>
      </c>
      <c r="Q14">
        <v>2.9</v>
      </c>
      <c r="R14">
        <v>5.76</v>
      </c>
      <c r="S14">
        <v>322.56</v>
      </c>
      <c r="W14">
        <v>20221123</v>
      </c>
      <c r="Z14" t="s">
        <v>1178</v>
      </c>
      <c r="AI14">
        <v>1000531386</v>
      </c>
      <c r="AJ14" t="s">
        <v>107</v>
      </c>
      <c r="AK14" t="s">
        <v>108</v>
      </c>
    </row>
    <row r="15" spans="2:38" hidden="1">
      <c r="B15" t="s">
        <v>85</v>
      </c>
      <c r="C15" t="s">
        <v>97</v>
      </c>
      <c r="D15" t="s">
        <v>98</v>
      </c>
      <c r="E15" t="s">
        <v>114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16</v>
      </c>
      <c r="P15">
        <v>2.86</v>
      </c>
      <c r="Q15">
        <v>2.9</v>
      </c>
      <c r="R15">
        <v>5.76</v>
      </c>
      <c r="S15">
        <v>92.16</v>
      </c>
      <c r="W15">
        <v>20221123</v>
      </c>
      <c r="Z15" t="s">
        <v>1179</v>
      </c>
      <c r="AI15">
        <v>1000531386</v>
      </c>
      <c r="AJ15" t="s">
        <v>107</v>
      </c>
      <c r="AK15" t="s">
        <v>108</v>
      </c>
    </row>
    <row r="16" spans="2:38" hidden="1">
      <c r="B16" t="s">
        <v>85</v>
      </c>
      <c r="C16" t="s">
        <v>97</v>
      </c>
      <c r="D16" t="s">
        <v>98</v>
      </c>
      <c r="E16" t="s">
        <v>115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112</v>
      </c>
      <c r="M16">
        <v>202251</v>
      </c>
      <c r="N16">
        <v>202253</v>
      </c>
      <c r="O16">
        <v>64</v>
      </c>
      <c r="P16">
        <v>2.86</v>
      </c>
      <c r="Q16">
        <v>2.9</v>
      </c>
      <c r="R16">
        <v>5.76</v>
      </c>
      <c r="S16">
        <v>368.64</v>
      </c>
      <c r="W16">
        <v>20221123</v>
      </c>
      <c r="Z16" t="s">
        <v>1180</v>
      </c>
      <c r="AI16">
        <v>1000531386</v>
      </c>
      <c r="AJ16" t="s">
        <v>107</v>
      </c>
      <c r="AK16" t="s">
        <v>108</v>
      </c>
    </row>
    <row r="17" spans="2:37" hidden="1">
      <c r="B17" t="s">
        <v>85</v>
      </c>
      <c r="C17" t="s">
        <v>97</v>
      </c>
      <c r="D17" t="s">
        <v>98</v>
      </c>
      <c r="E17" t="s">
        <v>117</v>
      </c>
      <c r="F17" t="s">
        <v>100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110</v>
      </c>
      <c r="M17">
        <v>202251</v>
      </c>
      <c r="N17">
        <v>202253</v>
      </c>
      <c r="O17">
        <v>16</v>
      </c>
      <c r="P17">
        <v>2.86</v>
      </c>
      <c r="Q17">
        <v>2.9</v>
      </c>
      <c r="R17">
        <v>5.76</v>
      </c>
      <c r="S17">
        <v>92.16</v>
      </c>
      <c r="W17">
        <v>20221123</v>
      </c>
      <c r="Z17" t="s">
        <v>1182</v>
      </c>
      <c r="AI17">
        <v>1000531386</v>
      </c>
      <c r="AJ17" t="s">
        <v>107</v>
      </c>
      <c r="AK17" t="s">
        <v>108</v>
      </c>
    </row>
    <row r="18" spans="2:37">
      <c r="B18" t="s">
        <v>85</v>
      </c>
      <c r="C18" t="s">
        <v>97</v>
      </c>
      <c r="D18" t="s">
        <v>1163</v>
      </c>
      <c r="E18" t="s">
        <v>1185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8</v>
      </c>
      <c r="P18">
        <v>2.86</v>
      </c>
      <c r="Q18">
        <v>2.9</v>
      </c>
      <c r="R18">
        <v>5.76</v>
      </c>
      <c r="S18">
        <v>46.08</v>
      </c>
      <c r="W18">
        <v>20221123</v>
      </c>
      <c r="AI18">
        <v>1000531386</v>
      </c>
      <c r="AJ18" t="s">
        <v>107</v>
      </c>
      <c r="AK18" t="s">
        <v>108</v>
      </c>
    </row>
    <row r="19" spans="2:37">
      <c r="B19" t="s">
        <v>85</v>
      </c>
      <c r="C19" t="s">
        <v>97</v>
      </c>
      <c r="D19" t="s">
        <v>1163</v>
      </c>
      <c r="E19" t="s">
        <v>1187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24</v>
      </c>
      <c r="P19">
        <v>2.86</v>
      </c>
      <c r="Q19">
        <v>2.9</v>
      </c>
      <c r="R19">
        <v>5.76</v>
      </c>
      <c r="S19">
        <v>138.24</v>
      </c>
      <c r="W19">
        <v>20221123</v>
      </c>
      <c r="AI19">
        <v>1000531386</v>
      </c>
      <c r="AJ19" t="s">
        <v>107</v>
      </c>
      <c r="AK19" t="s">
        <v>108</v>
      </c>
    </row>
    <row r="20" spans="2:37">
      <c r="B20" t="s">
        <v>85</v>
      </c>
      <c r="C20" t="s">
        <v>97</v>
      </c>
      <c r="D20" t="s">
        <v>1163</v>
      </c>
      <c r="E20" t="s">
        <v>1188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1186</v>
      </c>
      <c r="M20">
        <v>202251</v>
      </c>
      <c r="N20">
        <v>202253</v>
      </c>
      <c r="O20">
        <v>8</v>
      </c>
      <c r="P20">
        <v>2.86</v>
      </c>
      <c r="Q20">
        <v>2.9</v>
      </c>
      <c r="R20">
        <v>5.76</v>
      </c>
      <c r="S20">
        <v>46.08</v>
      </c>
      <c r="W20">
        <v>20221123</v>
      </c>
      <c r="AI20">
        <v>1000531386</v>
      </c>
      <c r="AJ20" t="s">
        <v>107</v>
      </c>
      <c r="AK20" t="s">
        <v>108</v>
      </c>
    </row>
    <row r="21" spans="2:37">
      <c r="B21" t="s">
        <v>85</v>
      </c>
      <c r="C21" t="s">
        <v>97</v>
      </c>
      <c r="D21" t="s">
        <v>1163</v>
      </c>
      <c r="E21" t="s">
        <v>1189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1190</v>
      </c>
      <c r="M21">
        <v>202251</v>
      </c>
      <c r="N21">
        <v>202253</v>
      </c>
      <c r="O21">
        <v>32</v>
      </c>
      <c r="P21">
        <v>2.86</v>
      </c>
      <c r="Q21">
        <v>2.9</v>
      </c>
      <c r="R21">
        <v>5.76</v>
      </c>
      <c r="S21">
        <v>184.32</v>
      </c>
      <c r="W21">
        <v>20221123</v>
      </c>
      <c r="AI21">
        <v>1000531386</v>
      </c>
      <c r="AJ21" t="s">
        <v>107</v>
      </c>
      <c r="AK21" t="s">
        <v>108</v>
      </c>
    </row>
    <row r="22" spans="2:37">
      <c r="B22" t="s">
        <v>85</v>
      </c>
      <c r="C22" t="s">
        <v>97</v>
      </c>
      <c r="D22" t="s">
        <v>1163</v>
      </c>
      <c r="E22" t="s">
        <v>1191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1186</v>
      </c>
      <c r="M22">
        <v>202251</v>
      </c>
      <c r="N22">
        <v>202253</v>
      </c>
      <c r="O22">
        <v>32</v>
      </c>
      <c r="P22">
        <v>2.86</v>
      </c>
      <c r="Q22">
        <v>2.9</v>
      </c>
      <c r="R22">
        <v>5.76</v>
      </c>
      <c r="S22">
        <v>184.32</v>
      </c>
      <c r="W22">
        <v>20221123</v>
      </c>
      <c r="AI22">
        <v>1000531386</v>
      </c>
      <c r="AJ22" t="s">
        <v>107</v>
      </c>
      <c r="AK22" t="s">
        <v>108</v>
      </c>
    </row>
    <row r="23" spans="2:37">
      <c r="B23" t="s">
        <v>85</v>
      </c>
      <c r="C23" t="s">
        <v>97</v>
      </c>
      <c r="D23" t="s">
        <v>1163</v>
      </c>
      <c r="E23" t="s">
        <v>1192</v>
      </c>
      <c r="F23" t="s">
        <v>577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1190</v>
      </c>
      <c r="M23">
        <v>202251</v>
      </c>
      <c r="N23">
        <v>202253</v>
      </c>
      <c r="O23">
        <v>8</v>
      </c>
      <c r="P23">
        <v>2.86</v>
      </c>
      <c r="Q23">
        <v>2.9</v>
      </c>
      <c r="R23">
        <v>5.76</v>
      </c>
      <c r="S23">
        <v>46.08</v>
      </c>
      <c r="W23">
        <v>20221123</v>
      </c>
      <c r="AI23">
        <v>1000531386</v>
      </c>
      <c r="AJ23" t="s">
        <v>107</v>
      </c>
      <c r="AK23" t="s">
        <v>108</v>
      </c>
    </row>
  </sheetData>
  <autoFilter ref="B1:AL218" xr:uid="{FF09F4B0-E709-4132-8B18-485452308E44}">
    <filterColumn colId="24">
      <filters blank="1"/>
    </filterColumn>
  </autoFilter>
  <phoneticPr fontId="264" type="noConversion"/>
  <conditionalFormatting sqref="B1:D1 F1:Q1 S1:Z1">
    <cfRule type="duplicateValues" dxfId="4944" priority="127"/>
  </conditionalFormatting>
  <conditionalFormatting sqref="E1001:E1048576 E1">
    <cfRule type="duplicateValues" dxfId="4943" priority="46"/>
  </conditionalFormatting>
  <conditionalFormatting sqref="E1001:E1048576 E1">
    <cfRule type="duplicateValues" dxfId="4942" priority="45"/>
  </conditionalFormatting>
  <conditionalFormatting sqref="E1001:E1048576 E1">
    <cfRule type="duplicateValues" dxfId="4941" priority="39"/>
    <cfRule type="duplicateValues" dxfId="4940" priority="40"/>
  </conditionalFormatting>
  <conditionalFormatting sqref="E1001:E1048576">
    <cfRule type="duplicateValues" dxfId="4939" priority="38"/>
  </conditionalFormatting>
  <conditionalFormatting sqref="E1 E1001:E1048576">
    <cfRule type="duplicateValues" dxfId="4938" priority="24"/>
  </conditionalFormatting>
  <conditionalFormatting sqref="E1 E1001:E1048576">
    <cfRule type="duplicateValues" dxfId="4937" priority="21"/>
  </conditionalFormatting>
  <conditionalFormatting sqref="E1 E1001:E1048576">
    <cfRule type="duplicateValues" dxfId="4936" priority="1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7707-792D-4C9B-BC69-DD6DD8DCAC3B}">
  <sheetPr codeName="Sheet4" filterMode="1">
    <tabColor rgb="FF92D050"/>
  </sheetPr>
  <dimension ref="A1:AL62"/>
  <sheetViews>
    <sheetView zoomScaleNormal="100" workbookViewId="0">
      <selection activeCell="E61" sqref="E61"/>
    </sheetView>
  </sheetViews>
  <sheetFormatPr defaultColWidth="8.81640625" defaultRowHeight="14.5"/>
  <cols>
    <col min="1" max="1" width="3.1796875" customWidth="1"/>
    <col min="3" max="3" width="19.81640625" customWidth="1"/>
    <col min="5" max="5" width="13.1796875" customWidth="1"/>
    <col min="16" max="16" width="8.81640625" customWidth="1"/>
    <col min="17" max="17" width="10.54296875" customWidth="1"/>
    <col min="19" max="19" width="11.81640625" customWidth="1"/>
    <col min="20" max="21" width="11.1796875" style="1" customWidth="1"/>
    <col min="22" max="22" width="10.1796875" style="1" customWidth="1"/>
    <col min="23" max="23" width="14" bestFit="1" customWidth="1"/>
    <col min="24" max="24" width="11.54296875" bestFit="1" customWidth="1"/>
    <col min="26" max="26" width="12.81640625" bestFit="1" customWidth="1"/>
    <col min="28" max="33" width="2.81640625" customWidth="1"/>
    <col min="34" max="34" width="13.1796875" bestFit="1" customWidth="1"/>
    <col min="35" max="35" width="14.453125" bestFit="1" customWidth="1"/>
    <col min="36" max="36" width="10.81640625" customWidth="1"/>
    <col min="37" max="37" width="11.453125" customWidth="1"/>
  </cols>
  <sheetData>
    <row r="1" spans="1:38" ht="63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>
        <v>202028</v>
      </c>
      <c r="N2">
        <v>202030</v>
      </c>
      <c r="O2">
        <v>20</v>
      </c>
      <c r="P2" s="63">
        <v>30.480551099999996</v>
      </c>
      <c r="Q2" s="63">
        <v>12.22</v>
      </c>
      <c r="R2" s="63">
        <f t="shared" ref="R2:R16" si="0">+P2+Q2</f>
        <v>42.700551099999998</v>
      </c>
      <c r="S2" s="15">
        <f t="shared" ref="S2:S16" si="1">O2*(P2+Q2)</f>
        <v>854.01102199999991</v>
      </c>
      <c r="T2" s="1" t="s">
        <v>130</v>
      </c>
      <c r="U2" s="1" t="s">
        <v>130</v>
      </c>
      <c r="V2" s="1" t="s">
        <v>130</v>
      </c>
      <c r="W2">
        <v>20200505</v>
      </c>
      <c r="Z2" s="64">
        <v>3001909447</v>
      </c>
      <c r="AH2" s="1">
        <v>1000016047</v>
      </c>
      <c r="AI2" s="1">
        <v>1000527530</v>
      </c>
      <c r="AJ2" s="65" t="s">
        <v>131</v>
      </c>
      <c r="AK2" s="65" t="s">
        <v>132</v>
      </c>
      <c r="AL2" t="s">
        <v>133</v>
      </c>
    </row>
    <row r="3" spans="1:38" hidden="1">
      <c r="B3" t="s">
        <v>119</v>
      </c>
      <c r="C3" t="s">
        <v>120</v>
      </c>
      <c r="D3" t="s">
        <v>134</v>
      </c>
      <c r="E3" t="s">
        <v>135</v>
      </c>
      <c r="F3" t="s">
        <v>136</v>
      </c>
      <c r="G3" t="s">
        <v>124</v>
      </c>
      <c r="H3" t="s">
        <v>125</v>
      </c>
      <c r="I3" t="s">
        <v>137</v>
      </c>
      <c r="J3" t="s">
        <v>127</v>
      </c>
      <c r="K3" t="s">
        <v>128</v>
      </c>
      <c r="L3" t="s">
        <v>129</v>
      </c>
      <c r="M3">
        <v>202028</v>
      </c>
      <c r="N3">
        <v>202030</v>
      </c>
      <c r="O3">
        <v>20</v>
      </c>
      <c r="P3" s="63">
        <v>30.508991099999999</v>
      </c>
      <c r="Q3" s="63">
        <v>12.22</v>
      </c>
      <c r="R3" s="63">
        <f t="shared" si="0"/>
        <v>42.728991100000002</v>
      </c>
      <c r="S3" s="15">
        <f t="shared" si="1"/>
        <v>854.57982200000004</v>
      </c>
      <c r="T3" s="1" t="s">
        <v>130</v>
      </c>
      <c r="U3" s="1" t="s">
        <v>130</v>
      </c>
      <c r="V3" s="1" t="s">
        <v>130</v>
      </c>
      <c r="W3">
        <v>20200505</v>
      </c>
      <c r="Z3" s="64">
        <v>3001909447</v>
      </c>
      <c r="AH3" s="1">
        <v>1000016047</v>
      </c>
      <c r="AI3" s="1">
        <v>1000527530</v>
      </c>
      <c r="AJ3" s="65" t="s">
        <v>131</v>
      </c>
      <c r="AK3" s="65" t="s">
        <v>132</v>
      </c>
      <c r="AL3" t="s">
        <v>133</v>
      </c>
    </row>
    <row r="4" spans="1:38" hidden="1">
      <c r="B4" t="s">
        <v>119</v>
      </c>
      <c r="C4" t="s">
        <v>120</v>
      </c>
      <c r="D4" t="s">
        <v>138</v>
      </c>
      <c r="E4" t="s">
        <v>139</v>
      </c>
      <c r="F4" t="s">
        <v>140</v>
      </c>
      <c r="G4" t="s">
        <v>124</v>
      </c>
      <c r="H4" t="s">
        <v>125</v>
      </c>
      <c r="I4" t="s">
        <v>141</v>
      </c>
      <c r="J4" t="s">
        <v>127</v>
      </c>
      <c r="K4" t="s">
        <v>142</v>
      </c>
      <c r="L4" t="s">
        <v>143</v>
      </c>
      <c r="M4">
        <v>202035</v>
      </c>
      <c r="N4">
        <v>202035</v>
      </c>
      <c r="O4">
        <v>20</v>
      </c>
      <c r="P4" s="95">
        <v>27.444891100000007</v>
      </c>
      <c r="Q4" s="95">
        <v>12.22</v>
      </c>
      <c r="R4" s="121">
        <f t="shared" si="0"/>
        <v>39.664891100000006</v>
      </c>
      <c r="S4" s="14">
        <f t="shared" si="1"/>
        <v>793.29782200000011</v>
      </c>
      <c r="T4" s="1" t="s">
        <v>130</v>
      </c>
      <c r="U4" s="1" t="s">
        <v>130</v>
      </c>
      <c r="V4" s="1" t="s">
        <v>130</v>
      </c>
      <c r="W4">
        <v>20200630</v>
      </c>
      <c r="Z4" s="64">
        <v>3001909447</v>
      </c>
      <c r="AH4" s="1">
        <v>1000016047</v>
      </c>
      <c r="AI4" s="1">
        <v>1000527530</v>
      </c>
      <c r="AJ4" s="65" t="s">
        <v>131</v>
      </c>
      <c r="AK4" s="65" t="s">
        <v>132</v>
      </c>
      <c r="AL4" t="s">
        <v>133</v>
      </c>
    </row>
    <row r="5" spans="1:38" hidden="1">
      <c r="B5" t="s">
        <v>119</v>
      </c>
      <c r="C5" t="s">
        <v>120</v>
      </c>
      <c r="D5" t="s">
        <v>134</v>
      </c>
      <c r="E5" t="s">
        <v>144</v>
      </c>
      <c r="F5" t="s">
        <v>136</v>
      </c>
      <c r="G5" t="s">
        <v>124</v>
      </c>
      <c r="H5" t="s">
        <v>125</v>
      </c>
      <c r="I5" t="s">
        <v>137</v>
      </c>
      <c r="J5" t="s">
        <v>127</v>
      </c>
      <c r="K5" t="s">
        <v>145</v>
      </c>
      <c r="L5" t="s">
        <v>146</v>
      </c>
      <c r="M5">
        <v>202036</v>
      </c>
      <c r="N5">
        <v>202038</v>
      </c>
      <c r="O5">
        <v>4</v>
      </c>
      <c r="P5" s="95">
        <v>27.46</v>
      </c>
      <c r="Q5" s="95">
        <v>12.22</v>
      </c>
      <c r="R5" s="121">
        <f t="shared" si="0"/>
        <v>39.68</v>
      </c>
      <c r="S5" s="14">
        <f t="shared" si="1"/>
        <v>158.72</v>
      </c>
      <c r="T5" s="1" t="s">
        <v>130</v>
      </c>
      <c r="U5" s="1" t="s">
        <v>130</v>
      </c>
      <c r="V5" s="1" t="s">
        <v>130</v>
      </c>
      <c r="W5">
        <v>20200821</v>
      </c>
      <c r="Z5" s="64">
        <v>3001909447</v>
      </c>
      <c r="AH5" s="1">
        <v>1000016047</v>
      </c>
      <c r="AI5" s="1">
        <v>1000527530</v>
      </c>
      <c r="AJ5" s="65" t="s">
        <v>131</v>
      </c>
      <c r="AK5" s="65" t="s">
        <v>132</v>
      </c>
      <c r="AL5" t="s">
        <v>133</v>
      </c>
    </row>
    <row r="6" spans="1:38" hidden="1">
      <c r="B6" t="s">
        <v>119</v>
      </c>
      <c r="C6" t="s">
        <v>120</v>
      </c>
      <c r="D6" t="s">
        <v>121</v>
      </c>
      <c r="E6" t="s">
        <v>147</v>
      </c>
      <c r="F6" t="s">
        <v>123</v>
      </c>
      <c r="G6" t="s">
        <v>124</v>
      </c>
      <c r="H6" t="s">
        <v>125</v>
      </c>
      <c r="I6" t="s">
        <v>148</v>
      </c>
      <c r="J6" t="s">
        <v>127</v>
      </c>
      <c r="K6" t="s">
        <v>145</v>
      </c>
      <c r="L6" t="s">
        <v>146</v>
      </c>
      <c r="M6">
        <v>202036</v>
      </c>
      <c r="N6">
        <v>202038</v>
      </c>
      <c r="O6">
        <v>8</v>
      </c>
      <c r="P6" s="95">
        <v>27.44</v>
      </c>
      <c r="Q6" s="95">
        <v>12.22</v>
      </c>
      <c r="R6" s="121">
        <f t="shared" si="0"/>
        <v>39.660000000000004</v>
      </c>
      <c r="S6" s="14">
        <f t="shared" si="1"/>
        <v>317.28000000000003</v>
      </c>
      <c r="T6" s="1" t="s">
        <v>130</v>
      </c>
      <c r="U6" s="1" t="s">
        <v>130</v>
      </c>
      <c r="V6" s="1" t="s">
        <v>130</v>
      </c>
      <c r="W6">
        <v>20200821</v>
      </c>
      <c r="Z6" s="64">
        <v>3001909447</v>
      </c>
      <c r="AH6" s="1">
        <v>1000016047</v>
      </c>
      <c r="AI6" s="1">
        <v>1000527530</v>
      </c>
      <c r="AJ6" s="65" t="s">
        <v>131</v>
      </c>
      <c r="AK6" s="65" t="s">
        <v>132</v>
      </c>
      <c r="AL6" t="s">
        <v>133</v>
      </c>
    </row>
    <row r="7" spans="1:38" hidden="1">
      <c r="B7" t="s">
        <v>119</v>
      </c>
      <c r="C7" t="s">
        <v>120</v>
      </c>
      <c r="D7" t="s">
        <v>121</v>
      </c>
      <c r="E7" t="s">
        <v>149</v>
      </c>
      <c r="F7" t="s">
        <v>123</v>
      </c>
      <c r="G7" t="s">
        <v>124</v>
      </c>
      <c r="H7" t="s">
        <v>125</v>
      </c>
      <c r="I7" t="s">
        <v>148</v>
      </c>
      <c r="J7" t="s">
        <v>127</v>
      </c>
      <c r="K7" t="s">
        <v>145</v>
      </c>
      <c r="L7" t="s">
        <v>150</v>
      </c>
      <c r="M7">
        <v>202036</v>
      </c>
      <c r="N7">
        <v>202038</v>
      </c>
      <c r="O7">
        <v>8</v>
      </c>
      <c r="P7" s="95">
        <v>27.44</v>
      </c>
      <c r="Q7" s="95">
        <v>12.22</v>
      </c>
      <c r="R7" s="121">
        <f t="shared" si="0"/>
        <v>39.660000000000004</v>
      </c>
      <c r="S7" s="14">
        <f t="shared" si="1"/>
        <v>317.28000000000003</v>
      </c>
      <c r="T7" s="1" t="s">
        <v>130</v>
      </c>
      <c r="U7" s="1" t="s">
        <v>130</v>
      </c>
      <c r="V7" s="1" t="s">
        <v>130</v>
      </c>
      <c r="W7">
        <v>20200821</v>
      </c>
      <c r="Z7" s="64">
        <v>3001909447</v>
      </c>
      <c r="AH7" s="1">
        <v>1000016047</v>
      </c>
      <c r="AI7" s="1">
        <v>1000527530</v>
      </c>
      <c r="AJ7" s="65" t="s">
        <v>131</v>
      </c>
      <c r="AK7" s="65" t="s">
        <v>132</v>
      </c>
      <c r="AL7" t="s">
        <v>133</v>
      </c>
    </row>
    <row r="8" spans="1:38" ht="14.25" hidden="1" customHeight="1">
      <c r="B8" t="s">
        <v>119</v>
      </c>
      <c r="C8" t="s">
        <v>120</v>
      </c>
      <c r="D8" t="s">
        <v>134</v>
      </c>
      <c r="E8" t="s">
        <v>151</v>
      </c>
      <c r="F8" t="s">
        <v>136</v>
      </c>
      <c r="G8" t="s">
        <v>124</v>
      </c>
      <c r="H8" t="s">
        <v>125</v>
      </c>
      <c r="I8" t="s">
        <v>137</v>
      </c>
      <c r="J8" t="s">
        <v>127</v>
      </c>
      <c r="K8" t="s">
        <v>145</v>
      </c>
      <c r="L8" t="s">
        <v>150</v>
      </c>
      <c r="M8">
        <v>202036</v>
      </c>
      <c r="N8">
        <v>202038</v>
      </c>
      <c r="O8">
        <v>4</v>
      </c>
      <c r="P8" s="95">
        <v>27.46</v>
      </c>
      <c r="Q8" s="95">
        <v>12.22</v>
      </c>
      <c r="R8" s="121">
        <f t="shared" si="0"/>
        <v>39.68</v>
      </c>
      <c r="S8" s="14">
        <f t="shared" si="1"/>
        <v>158.72</v>
      </c>
      <c r="T8" s="1" t="s">
        <v>130</v>
      </c>
      <c r="U8" s="1" t="s">
        <v>130</v>
      </c>
      <c r="V8" s="1" t="s">
        <v>130</v>
      </c>
      <c r="W8">
        <v>20200821</v>
      </c>
      <c r="Z8" s="64">
        <v>3001909447</v>
      </c>
      <c r="AH8" s="1">
        <v>1000016047</v>
      </c>
      <c r="AI8" s="1">
        <v>1000527530</v>
      </c>
      <c r="AJ8" s="65" t="s">
        <v>131</v>
      </c>
      <c r="AK8" s="65" t="s">
        <v>132</v>
      </c>
      <c r="AL8" t="s">
        <v>133</v>
      </c>
    </row>
    <row r="9" spans="1:38" hidden="1">
      <c r="B9" t="s">
        <v>119</v>
      </c>
      <c r="C9" t="s">
        <v>120</v>
      </c>
      <c r="D9" t="s">
        <v>121</v>
      </c>
      <c r="E9" t="s">
        <v>152</v>
      </c>
      <c r="F9" t="s">
        <v>123</v>
      </c>
      <c r="G9" t="s">
        <v>124</v>
      </c>
      <c r="H9" t="s">
        <v>125</v>
      </c>
      <c r="I9" t="s">
        <v>153</v>
      </c>
      <c r="J9" t="s">
        <v>127</v>
      </c>
      <c r="K9" t="s">
        <v>145</v>
      </c>
      <c r="L9" t="s">
        <v>154</v>
      </c>
      <c r="M9">
        <v>202039</v>
      </c>
      <c r="N9">
        <v>202041</v>
      </c>
      <c r="O9">
        <v>88</v>
      </c>
      <c r="P9" s="95">
        <v>27.437091099999996</v>
      </c>
      <c r="Q9" s="95">
        <v>12.22</v>
      </c>
      <c r="R9" s="121">
        <f t="shared" si="0"/>
        <v>39.657091099999995</v>
      </c>
      <c r="S9" s="14">
        <f t="shared" si="1"/>
        <v>3489.8240167999998</v>
      </c>
      <c r="T9" s="1" t="s">
        <v>130</v>
      </c>
      <c r="U9" s="1" t="s">
        <v>130</v>
      </c>
      <c r="V9" s="1" t="s">
        <v>130</v>
      </c>
      <c r="W9">
        <v>20200803</v>
      </c>
      <c r="Z9" s="64">
        <v>3001909447</v>
      </c>
      <c r="AH9" s="1">
        <v>1000016047</v>
      </c>
      <c r="AI9" s="1">
        <v>1000527530</v>
      </c>
      <c r="AJ9" s="65" t="s">
        <v>131</v>
      </c>
      <c r="AK9" s="65" t="s">
        <v>132</v>
      </c>
      <c r="AL9" t="s">
        <v>133</v>
      </c>
    </row>
    <row r="10" spans="1:38" hidden="1">
      <c r="B10" t="s">
        <v>119</v>
      </c>
      <c r="C10" t="s">
        <v>120</v>
      </c>
      <c r="D10" t="s">
        <v>121</v>
      </c>
      <c r="E10" t="s">
        <v>155</v>
      </c>
      <c r="F10" t="s">
        <v>123</v>
      </c>
      <c r="G10" t="s">
        <v>124</v>
      </c>
      <c r="H10" t="s">
        <v>125</v>
      </c>
      <c r="I10" t="s">
        <v>153</v>
      </c>
      <c r="J10" t="s">
        <v>127</v>
      </c>
      <c r="K10" t="s">
        <v>145</v>
      </c>
      <c r="L10" t="s">
        <v>156</v>
      </c>
      <c r="M10">
        <v>202039</v>
      </c>
      <c r="N10">
        <v>202041</v>
      </c>
      <c r="O10">
        <v>88</v>
      </c>
      <c r="P10" s="95">
        <v>27.437091099999996</v>
      </c>
      <c r="Q10" s="95">
        <v>12.22</v>
      </c>
      <c r="R10" s="121">
        <f t="shared" si="0"/>
        <v>39.657091099999995</v>
      </c>
      <c r="S10" s="14">
        <f t="shared" si="1"/>
        <v>3489.8240167999998</v>
      </c>
      <c r="T10" s="1" t="s">
        <v>130</v>
      </c>
      <c r="U10" s="1" t="s">
        <v>130</v>
      </c>
      <c r="V10" s="1" t="s">
        <v>130</v>
      </c>
      <c r="W10">
        <v>20200803</v>
      </c>
      <c r="Z10" s="64">
        <v>3001909447</v>
      </c>
      <c r="AH10" s="1">
        <v>1000016047</v>
      </c>
      <c r="AI10" s="1">
        <v>1000527530</v>
      </c>
      <c r="AJ10" s="65" t="s">
        <v>131</v>
      </c>
      <c r="AK10" s="65" t="s">
        <v>132</v>
      </c>
      <c r="AL10" t="s">
        <v>133</v>
      </c>
    </row>
    <row r="11" spans="1:38" hidden="1">
      <c r="A11" t="s">
        <v>157</v>
      </c>
      <c r="B11" t="s">
        <v>119</v>
      </c>
      <c r="C11" t="s">
        <v>120</v>
      </c>
      <c r="D11" t="s">
        <v>134</v>
      </c>
      <c r="E11" t="s">
        <v>158</v>
      </c>
      <c r="F11" t="s">
        <v>136</v>
      </c>
      <c r="G11" t="s">
        <v>124</v>
      </c>
      <c r="H11" t="s">
        <v>125</v>
      </c>
      <c r="I11" t="s">
        <v>159</v>
      </c>
      <c r="J11" t="s">
        <v>127</v>
      </c>
      <c r="K11" t="s">
        <v>145</v>
      </c>
      <c r="L11" t="s">
        <v>154</v>
      </c>
      <c r="M11">
        <v>202043</v>
      </c>
      <c r="N11">
        <v>202045</v>
      </c>
      <c r="O11">
        <v>88</v>
      </c>
      <c r="P11" s="95">
        <v>27.4598911</v>
      </c>
      <c r="Q11" s="95">
        <v>12.22</v>
      </c>
      <c r="R11" s="121">
        <f t="shared" si="0"/>
        <v>39.679891099999999</v>
      </c>
      <c r="S11" s="14">
        <f t="shared" si="1"/>
        <v>3491.8304168</v>
      </c>
      <c r="T11" s="1" t="s">
        <v>130</v>
      </c>
      <c r="U11" s="1" t="s">
        <v>130</v>
      </c>
      <c r="V11" s="1" t="s">
        <v>130</v>
      </c>
      <c r="W11">
        <v>20200803</v>
      </c>
      <c r="Z11" s="64">
        <v>3001909447</v>
      </c>
      <c r="AH11" s="1">
        <v>1000016047</v>
      </c>
      <c r="AI11" s="1">
        <v>1000527530</v>
      </c>
      <c r="AJ11" s="65" t="s">
        <v>131</v>
      </c>
      <c r="AK11" s="65" t="s">
        <v>132</v>
      </c>
      <c r="AL11" t="s">
        <v>133</v>
      </c>
    </row>
    <row r="12" spans="1:38" hidden="1">
      <c r="A12" t="s">
        <v>157</v>
      </c>
      <c r="B12" t="s">
        <v>119</v>
      </c>
      <c r="C12" t="s">
        <v>120</v>
      </c>
      <c r="D12" t="s">
        <v>134</v>
      </c>
      <c r="E12" t="s">
        <v>160</v>
      </c>
      <c r="F12" t="s">
        <v>136</v>
      </c>
      <c r="G12" t="s">
        <v>124</v>
      </c>
      <c r="H12" t="s">
        <v>125</v>
      </c>
      <c r="I12" t="s">
        <v>159</v>
      </c>
      <c r="J12" t="s">
        <v>127</v>
      </c>
      <c r="K12" t="s">
        <v>145</v>
      </c>
      <c r="L12" t="s">
        <v>156</v>
      </c>
      <c r="M12">
        <v>202043</v>
      </c>
      <c r="N12">
        <v>202045</v>
      </c>
      <c r="O12">
        <v>88</v>
      </c>
      <c r="P12" s="95">
        <v>27.4598911</v>
      </c>
      <c r="Q12" s="95">
        <v>12.22</v>
      </c>
      <c r="R12" s="121">
        <f t="shared" si="0"/>
        <v>39.679891099999999</v>
      </c>
      <c r="S12" s="14">
        <f t="shared" si="1"/>
        <v>3491.8304168</v>
      </c>
      <c r="T12" s="1" t="s">
        <v>130</v>
      </c>
      <c r="U12" s="1" t="s">
        <v>130</v>
      </c>
      <c r="V12" s="1" t="s">
        <v>130</v>
      </c>
      <c r="W12">
        <v>20200803</v>
      </c>
      <c r="Z12" s="64">
        <v>3001909447</v>
      </c>
      <c r="AH12" s="1">
        <v>1000016047</v>
      </c>
      <c r="AI12" s="1">
        <v>1000527530</v>
      </c>
      <c r="AJ12" s="65" t="s">
        <v>131</v>
      </c>
      <c r="AK12" s="65" t="s">
        <v>132</v>
      </c>
      <c r="AL12" t="s">
        <v>133</v>
      </c>
    </row>
    <row r="13" spans="1:38" hidden="1">
      <c r="A13" t="s">
        <v>157</v>
      </c>
      <c r="B13" t="s">
        <v>119</v>
      </c>
      <c r="C13" t="s">
        <v>120</v>
      </c>
      <c r="D13" t="s">
        <v>121</v>
      </c>
      <c r="E13" t="s">
        <v>161</v>
      </c>
      <c r="F13" t="s">
        <v>123</v>
      </c>
      <c r="G13" t="s">
        <v>124</v>
      </c>
      <c r="H13" t="s">
        <v>125</v>
      </c>
      <c r="I13" t="s">
        <v>126</v>
      </c>
      <c r="J13" t="s">
        <v>127</v>
      </c>
      <c r="K13" t="s">
        <v>162</v>
      </c>
      <c r="L13" t="s">
        <v>163</v>
      </c>
      <c r="M13">
        <v>202045</v>
      </c>
      <c r="N13">
        <v>202047</v>
      </c>
      <c r="O13">
        <v>332</v>
      </c>
      <c r="P13" s="95">
        <v>27.41</v>
      </c>
      <c r="Q13" s="95">
        <v>12.22</v>
      </c>
      <c r="R13" s="121">
        <f t="shared" si="0"/>
        <v>39.630000000000003</v>
      </c>
      <c r="S13" s="14">
        <f t="shared" si="1"/>
        <v>13157.160000000002</v>
      </c>
      <c r="T13" s="1" t="s">
        <v>130</v>
      </c>
      <c r="U13" s="1" t="s">
        <v>130</v>
      </c>
      <c r="V13" s="1" t="s">
        <v>130</v>
      </c>
      <c r="W13">
        <v>20201016</v>
      </c>
      <c r="Z13" s="143">
        <v>3001963788</v>
      </c>
      <c r="AH13" s="1">
        <v>1000016047</v>
      </c>
      <c r="AI13" s="1">
        <v>1000527530</v>
      </c>
      <c r="AJ13" s="65" t="s">
        <v>131</v>
      </c>
      <c r="AK13" s="65" t="s">
        <v>132</v>
      </c>
      <c r="AL13" t="s">
        <v>133</v>
      </c>
    </row>
    <row r="14" spans="1:38" hidden="1">
      <c r="A14" t="s">
        <v>157</v>
      </c>
      <c r="B14" t="s">
        <v>119</v>
      </c>
      <c r="C14" t="s">
        <v>120</v>
      </c>
      <c r="D14" t="s">
        <v>121</v>
      </c>
      <c r="E14" t="s">
        <v>164</v>
      </c>
      <c r="F14" t="s">
        <v>123</v>
      </c>
      <c r="G14" t="s">
        <v>124</v>
      </c>
      <c r="H14" t="s">
        <v>125</v>
      </c>
      <c r="I14" t="s">
        <v>126</v>
      </c>
      <c r="J14" t="s">
        <v>127</v>
      </c>
      <c r="K14" t="s">
        <v>162</v>
      </c>
      <c r="L14" t="s">
        <v>165</v>
      </c>
      <c r="M14">
        <v>202045</v>
      </c>
      <c r="N14">
        <v>202047</v>
      </c>
      <c r="O14">
        <v>336</v>
      </c>
      <c r="P14" s="95">
        <v>27.41</v>
      </c>
      <c r="Q14" s="95">
        <v>12.22</v>
      </c>
      <c r="R14" s="121">
        <f t="shared" si="0"/>
        <v>39.630000000000003</v>
      </c>
      <c r="S14" s="14">
        <f t="shared" si="1"/>
        <v>13315.68</v>
      </c>
      <c r="T14" s="1" t="s">
        <v>130</v>
      </c>
      <c r="U14" s="1" t="s">
        <v>130</v>
      </c>
      <c r="V14" s="1" t="s">
        <v>130</v>
      </c>
      <c r="W14">
        <v>20201016</v>
      </c>
      <c r="Z14" s="143">
        <v>3001963788</v>
      </c>
      <c r="AH14" s="1">
        <v>1000016047</v>
      </c>
      <c r="AI14" s="1">
        <v>1000527530</v>
      </c>
      <c r="AJ14" s="65" t="s">
        <v>131</v>
      </c>
      <c r="AK14" s="65" t="s">
        <v>132</v>
      </c>
      <c r="AL14" t="s">
        <v>133</v>
      </c>
    </row>
    <row r="15" spans="1:38" hidden="1">
      <c r="A15" t="s">
        <v>157</v>
      </c>
      <c r="B15" t="s">
        <v>119</v>
      </c>
      <c r="C15" t="s">
        <v>120</v>
      </c>
      <c r="D15" t="s">
        <v>134</v>
      </c>
      <c r="E15" t="s">
        <v>166</v>
      </c>
      <c r="F15" t="s">
        <v>136</v>
      </c>
      <c r="G15" t="s">
        <v>124</v>
      </c>
      <c r="H15" t="s">
        <v>125</v>
      </c>
      <c r="I15" t="s">
        <v>137</v>
      </c>
      <c r="J15" t="s">
        <v>127</v>
      </c>
      <c r="K15" t="s">
        <v>162</v>
      </c>
      <c r="L15" t="s">
        <v>167</v>
      </c>
      <c r="M15">
        <v>202045</v>
      </c>
      <c r="N15">
        <v>202047</v>
      </c>
      <c r="O15">
        <v>196</v>
      </c>
      <c r="P15" s="95">
        <v>27.44</v>
      </c>
      <c r="Q15" s="95">
        <v>12.22</v>
      </c>
      <c r="R15" s="121">
        <f t="shared" si="0"/>
        <v>39.660000000000004</v>
      </c>
      <c r="S15" s="14">
        <f t="shared" si="1"/>
        <v>7773.3600000000006</v>
      </c>
      <c r="T15" s="1" t="s">
        <v>130</v>
      </c>
      <c r="U15" s="1" t="s">
        <v>130</v>
      </c>
      <c r="V15" s="1" t="s">
        <v>130</v>
      </c>
      <c r="W15">
        <v>20201016</v>
      </c>
      <c r="Z15" s="143">
        <v>3001963788</v>
      </c>
      <c r="AH15" s="1">
        <v>1000016047</v>
      </c>
      <c r="AI15" s="1">
        <v>1000527530</v>
      </c>
      <c r="AJ15" s="65" t="s">
        <v>131</v>
      </c>
      <c r="AK15" s="65" t="s">
        <v>132</v>
      </c>
      <c r="AL15" t="s">
        <v>133</v>
      </c>
    </row>
    <row r="16" spans="1:38" hidden="1">
      <c r="A16" t="s">
        <v>157</v>
      </c>
      <c r="B16" t="s">
        <v>119</v>
      </c>
      <c r="C16" t="s">
        <v>120</v>
      </c>
      <c r="D16" t="s">
        <v>134</v>
      </c>
      <c r="E16" t="s">
        <v>168</v>
      </c>
      <c r="F16" t="s">
        <v>136</v>
      </c>
      <c r="G16" t="s">
        <v>124</v>
      </c>
      <c r="H16" t="s">
        <v>125</v>
      </c>
      <c r="I16" t="s">
        <v>137</v>
      </c>
      <c r="J16" t="s">
        <v>127</v>
      </c>
      <c r="K16" t="s">
        <v>162</v>
      </c>
      <c r="L16" t="s">
        <v>169</v>
      </c>
      <c r="M16">
        <v>202045</v>
      </c>
      <c r="N16">
        <v>202047</v>
      </c>
      <c r="O16">
        <v>192</v>
      </c>
      <c r="P16" s="95">
        <v>27.44</v>
      </c>
      <c r="Q16" s="95">
        <v>12.22</v>
      </c>
      <c r="R16" s="121">
        <f t="shared" si="0"/>
        <v>39.660000000000004</v>
      </c>
      <c r="S16" s="14">
        <f t="shared" si="1"/>
        <v>7614.7200000000012</v>
      </c>
      <c r="T16" s="1" t="s">
        <v>130</v>
      </c>
      <c r="U16" s="1" t="s">
        <v>130</v>
      </c>
      <c r="V16" s="1" t="s">
        <v>130</v>
      </c>
      <c r="W16">
        <v>20201016</v>
      </c>
      <c r="Z16" s="143">
        <v>3001963788</v>
      </c>
      <c r="AH16" s="1">
        <v>1000016047</v>
      </c>
      <c r="AI16" s="1">
        <v>1000527530</v>
      </c>
      <c r="AJ16" s="65" t="s">
        <v>131</v>
      </c>
      <c r="AK16" s="65" t="s">
        <v>132</v>
      </c>
      <c r="AL16" t="s">
        <v>133</v>
      </c>
    </row>
    <row r="17" spans="1:38" hidden="1">
      <c r="A17" t="s">
        <v>157</v>
      </c>
      <c r="B17" t="s">
        <v>119</v>
      </c>
      <c r="C17" t="s">
        <v>120</v>
      </c>
      <c r="D17" t="s">
        <v>121</v>
      </c>
      <c r="E17" t="s">
        <v>170</v>
      </c>
      <c r="F17" t="s">
        <v>123</v>
      </c>
      <c r="G17" t="s">
        <v>124</v>
      </c>
      <c r="H17" t="s">
        <v>125</v>
      </c>
      <c r="I17" t="s">
        <v>126</v>
      </c>
      <c r="J17" t="s">
        <v>127</v>
      </c>
      <c r="K17" s="137" t="s">
        <v>171</v>
      </c>
      <c r="L17" t="s">
        <v>165</v>
      </c>
      <c r="M17">
        <v>202046</v>
      </c>
      <c r="N17">
        <v>202046</v>
      </c>
      <c r="O17">
        <v>299</v>
      </c>
      <c r="P17" s="138"/>
      <c r="Q17" s="138"/>
      <c r="R17" s="138"/>
      <c r="S17" s="138"/>
      <c r="AH17" s="1">
        <v>1000016047</v>
      </c>
      <c r="AI17" s="1">
        <v>1000527530</v>
      </c>
      <c r="AJ17" s="65" t="s">
        <v>131</v>
      </c>
      <c r="AK17" s="65" t="s">
        <v>132</v>
      </c>
      <c r="AL17" t="s">
        <v>133</v>
      </c>
    </row>
    <row r="18" spans="1:38" hidden="1">
      <c r="A18" t="s">
        <v>157</v>
      </c>
      <c r="B18" s="22" t="s">
        <v>172</v>
      </c>
      <c r="C18" s="22" t="s">
        <v>120</v>
      </c>
      <c r="D18" s="22" t="s">
        <v>173</v>
      </c>
      <c r="E18" s="22" t="s">
        <v>174</v>
      </c>
      <c r="F18" s="22" t="s">
        <v>123</v>
      </c>
      <c r="G18" s="22" t="s">
        <v>124</v>
      </c>
      <c r="H18" s="22" t="s">
        <v>125</v>
      </c>
      <c r="I18" s="22" t="s">
        <v>153</v>
      </c>
      <c r="J18" s="22" t="s">
        <v>127</v>
      </c>
      <c r="K18" s="144" t="s">
        <v>171</v>
      </c>
      <c r="L18" s="22" t="s">
        <v>165</v>
      </c>
      <c r="M18" s="22">
        <v>202045</v>
      </c>
      <c r="N18" s="22">
        <v>202047</v>
      </c>
      <c r="O18" s="22">
        <v>16</v>
      </c>
      <c r="P18" s="138"/>
      <c r="Q18" s="138"/>
      <c r="R18" s="138"/>
      <c r="S18" s="138"/>
      <c r="AH18" s="1">
        <v>1000016047</v>
      </c>
      <c r="AI18" s="1">
        <v>1000527530</v>
      </c>
      <c r="AJ18" s="65" t="s">
        <v>131</v>
      </c>
      <c r="AK18" s="65" t="s">
        <v>132</v>
      </c>
      <c r="AL18" t="s">
        <v>133</v>
      </c>
    </row>
    <row r="19" spans="1:38" hidden="1">
      <c r="A19" t="s">
        <v>157</v>
      </c>
      <c r="B19" t="s">
        <v>119</v>
      </c>
      <c r="C19" t="s">
        <v>120</v>
      </c>
      <c r="D19" t="s">
        <v>121</v>
      </c>
      <c r="E19" t="s">
        <v>175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s="137" t="s">
        <v>171</v>
      </c>
      <c r="L19" t="s">
        <v>163</v>
      </c>
      <c r="M19">
        <v>202046</v>
      </c>
      <c r="N19">
        <v>202046</v>
      </c>
      <c r="O19">
        <v>299</v>
      </c>
      <c r="P19" s="138"/>
      <c r="Q19" s="138"/>
      <c r="R19" s="138"/>
      <c r="S19" s="138"/>
      <c r="U19" s="1" t="s">
        <v>176</v>
      </c>
      <c r="AH19" s="1">
        <v>1000016047</v>
      </c>
      <c r="AI19" s="1">
        <v>1000527530</v>
      </c>
      <c r="AJ19" s="65" t="s">
        <v>131</v>
      </c>
      <c r="AK19" s="65" t="s">
        <v>132</v>
      </c>
      <c r="AL19" t="s">
        <v>133</v>
      </c>
    </row>
    <row r="20" spans="1:38" hidden="1">
      <c r="A20" t="s">
        <v>157</v>
      </c>
      <c r="B20" t="s">
        <v>119</v>
      </c>
      <c r="C20" t="s">
        <v>120</v>
      </c>
      <c r="D20" t="s">
        <v>134</v>
      </c>
      <c r="E20" t="s">
        <v>177</v>
      </c>
      <c r="F20" t="s">
        <v>136</v>
      </c>
      <c r="G20" t="s">
        <v>124</v>
      </c>
      <c r="H20" t="s">
        <v>125</v>
      </c>
      <c r="I20" t="s">
        <v>137</v>
      </c>
      <c r="J20" t="s">
        <v>127</v>
      </c>
      <c r="K20" s="137" t="s">
        <v>171</v>
      </c>
      <c r="L20" t="s">
        <v>169</v>
      </c>
      <c r="M20">
        <v>202048</v>
      </c>
      <c r="N20">
        <v>202049</v>
      </c>
      <c r="O20">
        <v>56</v>
      </c>
      <c r="P20" s="138"/>
      <c r="Q20" s="138"/>
      <c r="R20" s="138"/>
      <c r="S20" s="138"/>
      <c r="AH20" s="1">
        <v>1000016047</v>
      </c>
      <c r="AI20" s="1">
        <v>1000527530</v>
      </c>
      <c r="AJ20" s="65" t="s">
        <v>131</v>
      </c>
      <c r="AK20" s="65" t="s">
        <v>132</v>
      </c>
      <c r="AL20" t="s">
        <v>133</v>
      </c>
    </row>
    <row r="21" spans="1:38" hidden="1">
      <c r="A21" t="s">
        <v>157</v>
      </c>
      <c r="B21" t="s">
        <v>119</v>
      </c>
      <c r="C21" t="s">
        <v>120</v>
      </c>
      <c r="D21" t="s">
        <v>134</v>
      </c>
      <c r="E21" t="s">
        <v>178</v>
      </c>
      <c r="F21" t="s">
        <v>136</v>
      </c>
      <c r="G21" t="s">
        <v>124</v>
      </c>
      <c r="H21" t="s">
        <v>125</v>
      </c>
      <c r="I21" t="s">
        <v>137</v>
      </c>
      <c r="J21" t="s">
        <v>127</v>
      </c>
      <c r="K21" s="137" t="s">
        <v>171</v>
      </c>
      <c r="L21" t="s">
        <v>167</v>
      </c>
      <c r="M21">
        <v>202046</v>
      </c>
      <c r="N21">
        <v>202046</v>
      </c>
      <c r="O21">
        <v>176</v>
      </c>
      <c r="P21" s="138"/>
      <c r="Q21" s="138"/>
      <c r="R21" s="138"/>
      <c r="S21" s="138"/>
      <c r="AH21" s="1">
        <v>1000016047</v>
      </c>
      <c r="AI21" s="1">
        <v>1000527530</v>
      </c>
      <c r="AJ21" s="65" t="s">
        <v>131</v>
      </c>
      <c r="AK21" s="65" t="s">
        <v>132</v>
      </c>
      <c r="AL21" t="s">
        <v>133</v>
      </c>
    </row>
    <row r="22" spans="1:38" hidden="1">
      <c r="A22" t="s">
        <v>157</v>
      </c>
      <c r="B22" s="22" t="s">
        <v>172</v>
      </c>
      <c r="C22" s="22" t="s">
        <v>120</v>
      </c>
      <c r="D22" s="22" t="s">
        <v>121</v>
      </c>
      <c r="E22" s="22" t="s">
        <v>179</v>
      </c>
      <c r="F22" s="22" t="s">
        <v>123</v>
      </c>
      <c r="G22" s="22" t="s">
        <v>124</v>
      </c>
      <c r="H22" s="22" t="s">
        <v>180</v>
      </c>
      <c r="I22" s="22" t="s">
        <v>126</v>
      </c>
      <c r="J22" s="22" t="s">
        <v>181</v>
      </c>
      <c r="K22" s="22" t="s">
        <v>162</v>
      </c>
      <c r="L22" s="22" t="s">
        <v>182</v>
      </c>
      <c r="M22" s="22">
        <v>202046</v>
      </c>
      <c r="N22" s="22">
        <v>202048</v>
      </c>
      <c r="O22" s="22">
        <v>128</v>
      </c>
      <c r="P22" s="95">
        <v>27.41</v>
      </c>
      <c r="Q22" s="95">
        <v>12.22</v>
      </c>
      <c r="R22" s="121">
        <f>+P22+Q22</f>
        <v>39.630000000000003</v>
      </c>
      <c r="S22" s="14">
        <f>O22*(P22+Q22)</f>
        <v>5072.6400000000003</v>
      </c>
      <c r="W22">
        <v>20201023</v>
      </c>
      <c r="AH22" s="1">
        <v>1000016047</v>
      </c>
      <c r="AI22" s="1">
        <v>1000527530</v>
      </c>
      <c r="AJ22" s="65" t="s">
        <v>131</v>
      </c>
      <c r="AK22" s="65" t="s">
        <v>132</v>
      </c>
      <c r="AL22" t="s">
        <v>133</v>
      </c>
    </row>
    <row r="23" spans="1:38" hidden="1">
      <c r="A23" t="s">
        <v>157</v>
      </c>
      <c r="B23" s="22" t="s">
        <v>172</v>
      </c>
      <c r="C23" s="22" t="s">
        <v>120</v>
      </c>
      <c r="D23" s="22" t="s">
        <v>121</v>
      </c>
      <c r="E23" s="22" t="s">
        <v>183</v>
      </c>
      <c r="F23" s="22" t="s">
        <v>123</v>
      </c>
      <c r="G23" s="22" t="s">
        <v>124</v>
      </c>
      <c r="H23" s="22" t="s">
        <v>180</v>
      </c>
      <c r="I23" s="22" t="s">
        <v>126</v>
      </c>
      <c r="J23" s="22" t="s">
        <v>181</v>
      </c>
      <c r="K23" s="22" t="s">
        <v>162</v>
      </c>
      <c r="L23" s="22" t="s">
        <v>184</v>
      </c>
      <c r="M23" s="22">
        <v>202046</v>
      </c>
      <c r="N23" s="22">
        <v>202048</v>
      </c>
      <c r="O23" s="22">
        <v>128</v>
      </c>
      <c r="P23" s="95">
        <v>27.41</v>
      </c>
      <c r="Q23" s="95">
        <v>12.22</v>
      </c>
      <c r="R23" s="121">
        <f>+P23+Q23</f>
        <v>39.630000000000003</v>
      </c>
      <c r="S23" s="14">
        <f>O23*(P23+Q23)</f>
        <v>5072.6400000000003</v>
      </c>
      <c r="W23">
        <v>20201023</v>
      </c>
      <c r="AH23" s="1">
        <v>1000016047</v>
      </c>
      <c r="AI23" s="1">
        <v>1000527530</v>
      </c>
      <c r="AJ23" s="65" t="s">
        <v>131</v>
      </c>
      <c r="AK23" s="65" t="s">
        <v>132</v>
      </c>
      <c r="AL23" t="s">
        <v>133</v>
      </c>
    </row>
    <row r="24" spans="1:38" hidden="1">
      <c r="A24" t="s">
        <v>157</v>
      </c>
      <c r="B24" s="22" t="s">
        <v>172</v>
      </c>
      <c r="C24" s="22" t="s">
        <v>120</v>
      </c>
      <c r="D24" s="22" t="s">
        <v>185</v>
      </c>
      <c r="E24" s="22" t="s">
        <v>186</v>
      </c>
      <c r="F24" s="22" t="s">
        <v>136</v>
      </c>
      <c r="G24" s="22" t="s">
        <v>124</v>
      </c>
      <c r="H24" s="22" t="s">
        <v>125</v>
      </c>
      <c r="I24" s="22" t="s">
        <v>159</v>
      </c>
      <c r="J24" s="22" t="s">
        <v>127</v>
      </c>
      <c r="K24" s="144" t="s">
        <v>171</v>
      </c>
      <c r="L24" s="22" t="s">
        <v>169</v>
      </c>
      <c r="M24" s="22">
        <v>202048</v>
      </c>
      <c r="N24" s="22">
        <v>202049</v>
      </c>
      <c r="O24" s="22">
        <v>37</v>
      </c>
      <c r="P24" s="138"/>
      <c r="Q24" s="138"/>
      <c r="R24" s="138"/>
      <c r="S24" s="138"/>
      <c r="AH24" s="1">
        <v>1000016047</v>
      </c>
      <c r="AI24" s="1">
        <v>1000527530</v>
      </c>
      <c r="AJ24" s="65" t="s">
        <v>131</v>
      </c>
      <c r="AK24" s="65" t="s">
        <v>132</v>
      </c>
      <c r="AL24" t="s">
        <v>133</v>
      </c>
    </row>
    <row r="25" spans="1:38" hidden="1">
      <c r="A25" t="s">
        <v>157</v>
      </c>
      <c r="B25" s="20" t="s">
        <v>119</v>
      </c>
      <c r="C25" s="20" t="s">
        <v>120</v>
      </c>
      <c r="D25" s="20" t="s">
        <v>173</v>
      </c>
      <c r="E25" s="20" t="s">
        <v>187</v>
      </c>
      <c r="F25" s="20" t="s">
        <v>123</v>
      </c>
      <c r="G25" s="20" t="s">
        <v>124</v>
      </c>
      <c r="H25" s="20" t="s">
        <v>125</v>
      </c>
      <c r="I25" s="20" t="s">
        <v>153</v>
      </c>
      <c r="J25" s="20" t="s">
        <v>127</v>
      </c>
      <c r="K25" s="150" t="s">
        <v>171</v>
      </c>
      <c r="L25" s="20" t="s">
        <v>188</v>
      </c>
      <c r="M25" s="20">
        <v>202048</v>
      </c>
      <c r="N25" s="20">
        <v>202049</v>
      </c>
      <c r="O25" s="20">
        <v>5</v>
      </c>
      <c r="P25" s="138"/>
      <c r="Q25" s="138"/>
      <c r="R25" s="138"/>
      <c r="S25" s="138"/>
      <c r="AH25" s="1">
        <v>1000016047</v>
      </c>
      <c r="AI25" s="1">
        <v>1000527530</v>
      </c>
      <c r="AJ25" s="65" t="s">
        <v>131</v>
      </c>
      <c r="AK25" s="65" t="s">
        <v>132</v>
      </c>
      <c r="AL25" t="s">
        <v>133</v>
      </c>
    </row>
    <row r="26" spans="1:38" ht="18.75" hidden="1" customHeight="1">
      <c r="A26" t="s">
        <v>157</v>
      </c>
      <c r="B26" t="s">
        <v>119</v>
      </c>
      <c r="C26" t="s">
        <v>120</v>
      </c>
      <c r="D26" t="s">
        <v>134</v>
      </c>
      <c r="E26" t="s">
        <v>189</v>
      </c>
      <c r="F26" t="s">
        <v>136</v>
      </c>
      <c r="G26" t="s">
        <v>124</v>
      </c>
      <c r="H26" t="s">
        <v>125</v>
      </c>
      <c r="I26" t="s">
        <v>137</v>
      </c>
      <c r="J26" t="s">
        <v>127</v>
      </c>
      <c r="K26" s="137" t="s">
        <v>171</v>
      </c>
      <c r="L26" t="s">
        <v>190</v>
      </c>
      <c r="M26">
        <v>202046</v>
      </c>
      <c r="N26">
        <v>202047</v>
      </c>
      <c r="O26">
        <v>107</v>
      </c>
      <c r="P26" s="138"/>
      <c r="Q26" s="138"/>
      <c r="R26" s="138"/>
      <c r="S26" s="138"/>
      <c r="AH26" s="1">
        <v>1000016047</v>
      </c>
      <c r="AI26" s="1">
        <v>1000527530</v>
      </c>
      <c r="AJ26" s="65" t="s">
        <v>131</v>
      </c>
      <c r="AK26" s="65" t="s">
        <v>132</v>
      </c>
      <c r="AL26" t="s">
        <v>133</v>
      </c>
    </row>
    <row r="27" spans="1:38" hidden="1">
      <c r="A27" t="s">
        <v>157</v>
      </c>
      <c r="B27" t="s">
        <v>119</v>
      </c>
      <c r="C27" t="s">
        <v>120</v>
      </c>
      <c r="D27" t="s">
        <v>134</v>
      </c>
      <c r="E27" t="s">
        <v>191</v>
      </c>
      <c r="F27" t="s">
        <v>136</v>
      </c>
      <c r="G27" t="s">
        <v>124</v>
      </c>
      <c r="H27" t="s">
        <v>125</v>
      </c>
      <c r="I27" t="s">
        <v>159</v>
      </c>
      <c r="J27" t="s">
        <v>127</v>
      </c>
      <c r="K27" s="137" t="s">
        <v>171</v>
      </c>
      <c r="L27" t="s">
        <v>192</v>
      </c>
      <c r="M27">
        <v>202048</v>
      </c>
      <c r="N27">
        <v>202049</v>
      </c>
      <c r="O27">
        <v>27</v>
      </c>
      <c r="P27" s="138"/>
      <c r="Q27" s="138"/>
      <c r="R27" s="138"/>
      <c r="S27" s="138"/>
      <c r="T27"/>
      <c r="U27"/>
      <c r="V27"/>
      <c r="AH27" s="1">
        <v>1000016047</v>
      </c>
      <c r="AI27" s="1">
        <v>1000527530</v>
      </c>
      <c r="AJ27" s="65" t="s">
        <v>131</v>
      </c>
      <c r="AK27" s="65" t="s">
        <v>132</v>
      </c>
      <c r="AL27" t="s">
        <v>133</v>
      </c>
    </row>
    <row r="28" spans="1:38" hidden="1">
      <c r="A28" t="s">
        <v>157</v>
      </c>
      <c r="B28" t="s">
        <v>119</v>
      </c>
      <c r="C28" t="s">
        <v>120</v>
      </c>
      <c r="D28" t="s">
        <v>121</v>
      </c>
      <c r="E28" t="s">
        <v>193</v>
      </c>
      <c r="F28" t="s">
        <v>123</v>
      </c>
      <c r="G28" t="s">
        <v>124</v>
      </c>
      <c r="H28" t="s">
        <v>125</v>
      </c>
      <c r="I28" t="s">
        <v>126</v>
      </c>
      <c r="J28" t="s">
        <v>127</v>
      </c>
      <c r="K28" s="137" t="s">
        <v>171</v>
      </c>
      <c r="L28" t="s">
        <v>194</v>
      </c>
      <c r="M28">
        <v>202048</v>
      </c>
      <c r="N28">
        <v>202049</v>
      </c>
      <c r="O28">
        <v>47</v>
      </c>
      <c r="P28" s="138"/>
      <c r="Q28" s="138"/>
      <c r="R28" s="138"/>
      <c r="S28" s="138"/>
      <c r="T28"/>
      <c r="U28"/>
      <c r="V28"/>
      <c r="AH28" s="1">
        <v>1000016047</v>
      </c>
      <c r="AI28" s="1">
        <v>1000527530</v>
      </c>
      <c r="AJ28" s="65" t="s">
        <v>131</v>
      </c>
      <c r="AK28" s="65" t="s">
        <v>132</v>
      </c>
      <c r="AL28" t="s">
        <v>133</v>
      </c>
    </row>
    <row r="29" spans="1:38" hidden="1">
      <c r="A29" t="s">
        <v>157</v>
      </c>
      <c r="B29" t="s">
        <v>119</v>
      </c>
      <c r="C29" t="s">
        <v>120</v>
      </c>
      <c r="D29" t="s">
        <v>121</v>
      </c>
      <c r="E29" t="s">
        <v>195</v>
      </c>
      <c r="F29" t="s">
        <v>123</v>
      </c>
      <c r="G29" t="s">
        <v>124</v>
      </c>
      <c r="H29" t="s">
        <v>125</v>
      </c>
      <c r="I29" t="s">
        <v>126</v>
      </c>
      <c r="J29" t="s">
        <v>127</v>
      </c>
      <c r="K29" s="137" t="s">
        <v>171</v>
      </c>
      <c r="L29" t="s">
        <v>196</v>
      </c>
      <c r="M29">
        <v>202048</v>
      </c>
      <c r="N29">
        <v>202049</v>
      </c>
      <c r="O29">
        <v>55</v>
      </c>
      <c r="P29" s="138"/>
      <c r="Q29" s="138"/>
      <c r="R29" s="138"/>
      <c r="S29" s="138"/>
      <c r="AH29" s="1">
        <v>1000016047</v>
      </c>
      <c r="AI29" s="1">
        <v>1000527530</v>
      </c>
      <c r="AJ29" s="65" t="s">
        <v>131</v>
      </c>
      <c r="AK29" s="65" t="s">
        <v>132</v>
      </c>
      <c r="AL29" t="s">
        <v>133</v>
      </c>
    </row>
    <row r="30" spans="1:38" s="22" customFormat="1" hidden="1">
      <c r="A30" s="22" t="s">
        <v>157</v>
      </c>
      <c r="B30" s="22" t="s">
        <v>172</v>
      </c>
      <c r="C30" s="22" t="s">
        <v>197</v>
      </c>
      <c r="D30" s="22" t="s">
        <v>198</v>
      </c>
      <c r="E30" s="22" t="s">
        <v>199</v>
      </c>
      <c r="F30" s="22" t="s">
        <v>123</v>
      </c>
      <c r="G30" s="22" t="s">
        <v>124</v>
      </c>
      <c r="H30" s="22" t="s">
        <v>200</v>
      </c>
      <c r="I30" s="22" t="s">
        <v>201</v>
      </c>
      <c r="J30" s="22" t="s">
        <v>127</v>
      </c>
      <c r="K30" s="22" t="s">
        <v>202</v>
      </c>
      <c r="L30" s="22" t="s">
        <v>203</v>
      </c>
      <c r="M30" s="22">
        <v>202125</v>
      </c>
      <c r="N30" s="22">
        <v>202128</v>
      </c>
      <c r="O30" s="22">
        <v>280</v>
      </c>
      <c r="P30" s="75">
        <v>25.91</v>
      </c>
      <c r="Q30" s="75">
        <v>12.22</v>
      </c>
      <c r="R30" s="77">
        <f>P30+Q30</f>
        <v>38.130000000000003</v>
      </c>
      <c r="S30" s="77">
        <f>R30*O30</f>
        <v>10676.400000000001</v>
      </c>
      <c r="T30" s="27" t="s">
        <v>130</v>
      </c>
      <c r="U30" s="27" t="s">
        <v>130</v>
      </c>
      <c r="V30" s="27" t="s">
        <v>130</v>
      </c>
      <c r="W30" s="22">
        <v>20210604</v>
      </c>
      <c r="Z30" s="166">
        <v>4502203724</v>
      </c>
      <c r="AH30" s="27">
        <v>1000016047</v>
      </c>
      <c r="AI30" s="27">
        <v>1000527530</v>
      </c>
      <c r="AJ30" s="22" t="s">
        <v>131</v>
      </c>
      <c r="AK30" s="22" t="s">
        <v>132</v>
      </c>
      <c r="AL30" s="22" t="s">
        <v>133</v>
      </c>
    </row>
    <row r="31" spans="1:38" hidden="1">
      <c r="A31" t="s">
        <v>157</v>
      </c>
      <c r="B31" t="s">
        <v>119</v>
      </c>
      <c r="C31" t="s">
        <v>197</v>
      </c>
      <c r="D31" t="s">
        <v>204</v>
      </c>
      <c r="E31" t="s">
        <v>205</v>
      </c>
      <c r="F31" t="s">
        <v>136</v>
      </c>
      <c r="G31" t="s">
        <v>124</v>
      </c>
      <c r="H31" t="s">
        <v>200</v>
      </c>
      <c r="I31" t="s">
        <v>206</v>
      </c>
      <c r="J31" t="s">
        <v>127</v>
      </c>
      <c r="K31" t="s">
        <v>202</v>
      </c>
      <c r="L31" t="s">
        <v>207</v>
      </c>
      <c r="M31">
        <v>202129</v>
      </c>
      <c r="N31">
        <v>202132</v>
      </c>
      <c r="O31">
        <v>312</v>
      </c>
      <c r="P31" s="66">
        <v>25.92</v>
      </c>
      <c r="Q31" s="66">
        <v>12.22</v>
      </c>
      <c r="R31" s="71">
        <f>P31+Q31</f>
        <v>38.14</v>
      </c>
      <c r="S31" s="71">
        <f>R31*O31</f>
        <v>11899.68</v>
      </c>
      <c r="T31" s="1" t="s">
        <v>130</v>
      </c>
      <c r="U31" s="1" t="s">
        <v>130</v>
      </c>
      <c r="V31" s="1" t="s">
        <v>130</v>
      </c>
      <c r="W31">
        <v>20210604</v>
      </c>
      <c r="Z31" s="186">
        <v>4502294742</v>
      </c>
      <c r="AH31" s="1">
        <v>1000016047</v>
      </c>
      <c r="AI31" s="1">
        <v>1000527530</v>
      </c>
      <c r="AJ31" s="65" t="s">
        <v>131</v>
      </c>
      <c r="AK31" s="65" t="s">
        <v>132</v>
      </c>
      <c r="AL31" t="s">
        <v>133</v>
      </c>
    </row>
    <row r="32" spans="1:38" hidden="1">
      <c r="A32" t="s">
        <v>157</v>
      </c>
      <c r="B32" t="s">
        <v>119</v>
      </c>
      <c r="C32" t="s">
        <v>197</v>
      </c>
      <c r="D32" t="s">
        <v>204</v>
      </c>
      <c r="E32" t="s">
        <v>208</v>
      </c>
      <c r="F32" t="s">
        <v>136</v>
      </c>
      <c r="G32" t="s">
        <v>124</v>
      </c>
      <c r="H32" t="s">
        <v>200</v>
      </c>
      <c r="I32" t="s">
        <v>206</v>
      </c>
      <c r="J32" t="s">
        <v>127</v>
      </c>
      <c r="K32" t="s">
        <v>171</v>
      </c>
      <c r="L32" t="s">
        <v>209</v>
      </c>
      <c r="M32">
        <v>202137</v>
      </c>
      <c r="N32">
        <v>202139</v>
      </c>
      <c r="O32">
        <v>50</v>
      </c>
      <c r="P32" s="66">
        <v>25.92</v>
      </c>
      <c r="Q32" s="66">
        <v>12.22</v>
      </c>
      <c r="R32" s="66">
        <f>P32+Q32</f>
        <v>38.14</v>
      </c>
      <c r="S32" s="66">
        <f>O32*R32</f>
        <v>1907</v>
      </c>
      <c r="W32">
        <v>20210827</v>
      </c>
      <c r="Z32" s="186">
        <v>4502294924</v>
      </c>
      <c r="AH32" s="1">
        <v>1000016047</v>
      </c>
      <c r="AI32" s="1">
        <v>1000527530</v>
      </c>
      <c r="AJ32" s="65" t="s">
        <v>131</v>
      </c>
      <c r="AK32" s="65" t="s">
        <v>132</v>
      </c>
      <c r="AL32" t="s">
        <v>133</v>
      </c>
    </row>
    <row r="33" spans="1:38" hidden="1">
      <c r="A33" t="s">
        <v>157</v>
      </c>
      <c r="B33" t="s">
        <v>119</v>
      </c>
      <c r="C33" t="s">
        <v>197</v>
      </c>
      <c r="D33" t="s">
        <v>121</v>
      </c>
      <c r="E33" t="s">
        <v>210</v>
      </c>
      <c r="F33" t="s">
        <v>211</v>
      </c>
      <c r="G33" t="s">
        <v>124</v>
      </c>
      <c r="H33" t="s">
        <v>200</v>
      </c>
      <c r="I33" t="s">
        <v>212</v>
      </c>
      <c r="J33" t="s">
        <v>127</v>
      </c>
      <c r="K33" t="s">
        <v>145</v>
      </c>
      <c r="L33" t="s">
        <v>213</v>
      </c>
      <c r="M33">
        <v>202145</v>
      </c>
      <c r="N33">
        <v>202148</v>
      </c>
      <c r="O33">
        <v>156</v>
      </c>
      <c r="P33" s="66">
        <v>25.04</v>
      </c>
      <c r="Q33" s="66">
        <v>12.22</v>
      </c>
      <c r="R33" s="66">
        <f t="shared" ref="R33:R37" si="2">P33+Q33</f>
        <v>37.26</v>
      </c>
      <c r="S33" s="66">
        <f t="shared" ref="S33:S37" si="3">O33*R33</f>
        <v>5812.5599999999995</v>
      </c>
      <c r="T33" s="1" t="s">
        <v>214</v>
      </c>
      <c r="U33" s="1" t="s">
        <v>214</v>
      </c>
      <c r="V33" s="1" t="s">
        <v>214</v>
      </c>
      <c r="W33">
        <v>20210922</v>
      </c>
      <c r="Z33" s="186">
        <v>4502295007</v>
      </c>
      <c r="AH33" s="1">
        <v>1000016047</v>
      </c>
      <c r="AI33" s="1">
        <v>1000527530</v>
      </c>
      <c r="AJ33" s="65" t="s">
        <v>131</v>
      </c>
      <c r="AK33" s="65" t="s">
        <v>132</v>
      </c>
      <c r="AL33" t="s">
        <v>133</v>
      </c>
    </row>
    <row r="34" spans="1:38" hidden="1">
      <c r="A34" t="s">
        <v>157</v>
      </c>
      <c r="B34" t="s">
        <v>119</v>
      </c>
      <c r="C34" t="s">
        <v>197</v>
      </c>
      <c r="D34" t="s">
        <v>121</v>
      </c>
      <c r="E34" t="s">
        <v>215</v>
      </c>
      <c r="F34" t="s">
        <v>211</v>
      </c>
      <c r="G34" t="s">
        <v>124</v>
      </c>
      <c r="H34" t="s">
        <v>200</v>
      </c>
      <c r="I34" t="s">
        <v>212</v>
      </c>
      <c r="J34" t="s">
        <v>127</v>
      </c>
      <c r="K34" t="s">
        <v>145</v>
      </c>
      <c r="L34" t="s">
        <v>216</v>
      </c>
      <c r="M34">
        <v>202145</v>
      </c>
      <c r="N34">
        <v>202148</v>
      </c>
      <c r="O34">
        <v>128</v>
      </c>
      <c r="P34" s="66">
        <v>25.04</v>
      </c>
      <c r="Q34" s="66">
        <v>12.22</v>
      </c>
      <c r="R34" s="66">
        <f t="shared" si="2"/>
        <v>37.26</v>
      </c>
      <c r="S34" s="66">
        <f t="shared" si="3"/>
        <v>4769.28</v>
      </c>
      <c r="T34" s="1" t="s">
        <v>214</v>
      </c>
      <c r="U34" s="1" t="s">
        <v>214</v>
      </c>
      <c r="V34" s="1" t="s">
        <v>214</v>
      </c>
      <c r="W34">
        <v>20210922</v>
      </c>
      <c r="Z34" s="186">
        <v>4502295008</v>
      </c>
      <c r="AH34" s="1">
        <v>1000016047</v>
      </c>
      <c r="AI34" s="1">
        <v>1000527530</v>
      </c>
      <c r="AJ34" s="65" t="s">
        <v>131</v>
      </c>
      <c r="AK34" s="65" t="s">
        <v>132</v>
      </c>
      <c r="AL34" t="s">
        <v>133</v>
      </c>
    </row>
    <row r="35" spans="1:38" hidden="1">
      <c r="A35" t="s">
        <v>157</v>
      </c>
      <c r="B35" t="s">
        <v>119</v>
      </c>
      <c r="C35" t="s">
        <v>197</v>
      </c>
      <c r="D35" t="s">
        <v>134</v>
      </c>
      <c r="E35" t="s">
        <v>217</v>
      </c>
      <c r="F35" t="s">
        <v>218</v>
      </c>
      <c r="G35" t="s">
        <v>124</v>
      </c>
      <c r="H35" t="s">
        <v>200</v>
      </c>
      <c r="I35" t="s">
        <v>219</v>
      </c>
      <c r="J35" t="s">
        <v>127</v>
      </c>
      <c r="K35" t="s">
        <v>145</v>
      </c>
      <c r="L35" t="s">
        <v>220</v>
      </c>
      <c r="M35">
        <v>202145</v>
      </c>
      <c r="N35">
        <v>202148</v>
      </c>
      <c r="O35">
        <v>156</v>
      </c>
      <c r="P35" s="66">
        <v>25.06</v>
      </c>
      <c r="Q35" s="66">
        <v>12.22</v>
      </c>
      <c r="R35" s="66">
        <f t="shared" si="2"/>
        <v>37.28</v>
      </c>
      <c r="S35" s="66">
        <f t="shared" si="3"/>
        <v>5815.68</v>
      </c>
      <c r="T35" s="1" t="s">
        <v>214</v>
      </c>
      <c r="U35" s="1" t="s">
        <v>214</v>
      </c>
      <c r="V35" s="1" t="s">
        <v>214</v>
      </c>
      <c r="W35">
        <v>20210922</v>
      </c>
      <c r="Z35" s="186">
        <v>4502295009</v>
      </c>
      <c r="AH35" s="1">
        <v>1000016047</v>
      </c>
      <c r="AI35" s="1">
        <v>1000527530</v>
      </c>
      <c r="AJ35" s="65" t="s">
        <v>131</v>
      </c>
      <c r="AK35" s="65" t="s">
        <v>132</v>
      </c>
      <c r="AL35" t="s">
        <v>133</v>
      </c>
    </row>
    <row r="36" spans="1:38" hidden="1">
      <c r="A36" t="s">
        <v>157</v>
      </c>
      <c r="B36" t="s">
        <v>119</v>
      </c>
      <c r="C36" t="s">
        <v>197</v>
      </c>
      <c r="D36" t="s">
        <v>134</v>
      </c>
      <c r="E36" t="s">
        <v>221</v>
      </c>
      <c r="F36" t="s">
        <v>218</v>
      </c>
      <c r="G36" t="s">
        <v>124</v>
      </c>
      <c r="H36" t="s">
        <v>200</v>
      </c>
      <c r="I36" t="s">
        <v>219</v>
      </c>
      <c r="J36" t="s">
        <v>127</v>
      </c>
      <c r="K36" t="s">
        <v>145</v>
      </c>
      <c r="L36" t="s">
        <v>222</v>
      </c>
      <c r="M36">
        <v>202145</v>
      </c>
      <c r="N36">
        <v>202148</v>
      </c>
      <c r="O36">
        <v>128</v>
      </c>
      <c r="P36" s="66">
        <v>25.06</v>
      </c>
      <c r="Q36" s="66">
        <v>12.22</v>
      </c>
      <c r="R36" s="66">
        <f t="shared" si="2"/>
        <v>37.28</v>
      </c>
      <c r="S36" s="66">
        <f t="shared" si="3"/>
        <v>4771.84</v>
      </c>
      <c r="T36" s="1" t="s">
        <v>214</v>
      </c>
      <c r="U36" s="1" t="s">
        <v>214</v>
      </c>
      <c r="V36" s="1" t="s">
        <v>214</v>
      </c>
      <c r="W36">
        <v>20210922</v>
      </c>
      <c r="Z36" s="186">
        <v>4502295010</v>
      </c>
      <c r="AH36" s="1">
        <v>1000016047</v>
      </c>
      <c r="AI36" s="1">
        <v>1000527530</v>
      </c>
      <c r="AJ36" s="65" t="s">
        <v>131</v>
      </c>
      <c r="AK36" s="65" t="s">
        <v>132</v>
      </c>
      <c r="AL36" t="s">
        <v>133</v>
      </c>
    </row>
    <row r="37" spans="1:38" hidden="1">
      <c r="A37" t="s">
        <v>157</v>
      </c>
      <c r="B37" t="s">
        <v>119</v>
      </c>
      <c r="C37" t="s">
        <v>197</v>
      </c>
      <c r="D37" t="s">
        <v>198</v>
      </c>
      <c r="E37" t="s">
        <v>223</v>
      </c>
      <c r="F37" t="s">
        <v>218</v>
      </c>
      <c r="G37" t="s">
        <v>124</v>
      </c>
      <c r="H37" t="s">
        <v>200</v>
      </c>
      <c r="I37" t="s">
        <v>206</v>
      </c>
      <c r="J37" t="s">
        <v>127</v>
      </c>
      <c r="K37" t="s">
        <v>145</v>
      </c>
      <c r="L37" t="s">
        <v>224</v>
      </c>
      <c r="M37">
        <v>202151</v>
      </c>
      <c r="N37">
        <v>202202</v>
      </c>
      <c r="O37">
        <v>12</v>
      </c>
      <c r="P37" s="66">
        <v>26.12</v>
      </c>
      <c r="Q37" s="66">
        <v>12.22</v>
      </c>
      <c r="R37" s="66">
        <f t="shared" si="2"/>
        <v>38.340000000000003</v>
      </c>
      <c r="S37" s="66">
        <f t="shared" si="3"/>
        <v>460.08000000000004</v>
      </c>
      <c r="T37" s="1" t="s">
        <v>214</v>
      </c>
      <c r="U37" s="1" t="s">
        <v>214</v>
      </c>
      <c r="V37" s="1" t="s">
        <v>214</v>
      </c>
      <c r="W37">
        <v>20211117</v>
      </c>
      <c r="Z37" s="186">
        <v>4502295189</v>
      </c>
      <c r="AH37" s="23">
        <v>10001328838</v>
      </c>
      <c r="AI37" s="1">
        <v>1000527530</v>
      </c>
      <c r="AJ37" s="65" t="s">
        <v>131</v>
      </c>
      <c r="AK37" s="65" t="s">
        <v>132</v>
      </c>
      <c r="AL37" s="23" t="s">
        <v>225</v>
      </c>
    </row>
    <row r="38" spans="1:38" hidden="1">
      <c r="A38" t="s">
        <v>157</v>
      </c>
      <c r="B38" t="s">
        <v>119</v>
      </c>
      <c r="C38" t="s">
        <v>120</v>
      </c>
      <c r="D38" t="s">
        <v>121</v>
      </c>
      <c r="E38" t="s">
        <v>226</v>
      </c>
      <c r="F38" t="s">
        <v>123</v>
      </c>
      <c r="G38" t="s">
        <v>90</v>
      </c>
      <c r="H38" t="s">
        <v>227</v>
      </c>
      <c r="I38" t="s">
        <v>126</v>
      </c>
      <c r="J38" t="s">
        <v>127</v>
      </c>
      <c r="K38" t="s">
        <v>142</v>
      </c>
      <c r="L38" t="s">
        <v>228</v>
      </c>
      <c r="M38">
        <v>202244</v>
      </c>
      <c r="N38">
        <v>202246</v>
      </c>
      <c r="O38">
        <v>32</v>
      </c>
      <c r="P38" s="66">
        <v>25.48</v>
      </c>
      <c r="Q38" s="66">
        <v>12.22</v>
      </c>
      <c r="R38" s="66">
        <f t="shared" ref="R38:R45" si="4">P38+Q38</f>
        <v>37.700000000000003</v>
      </c>
      <c r="S38" s="66">
        <f t="shared" ref="S38:S45" si="5">O38*R38</f>
        <v>1206.4000000000001</v>
      </c>
      <c r="W38">
        <v>20221012</v>
      </c>
      <c r="Z38" t="s">
        <v>229</v>
      </c>
    </row>
    <row r="39" spans="1:38" hidden="1">
      <c r="A39" t="s">
        <v>157</v>
      </c>
      <c r="B39" t="s">
        <v>119</v>
      </c>
      <c r="C39" t="s">
        <v>120</v>
      </c>
      <c r="D39" t="s">
        <v>134</v>
      </c>
      <c r="E39" t="s">
        <v>230</v>
      </c>
      <c r="F39" t="s">
        <v>136</v>
      </c>
      <c r="G39" t="s">
        <v>90</v>
      </c>
      <c r="H39" t="s">
        <v>227</v>
      </c>
      <c r="I39" t="s">
        <v>219</v>
      </c>
      <c r="J39" t="s">
        <v>127</v>
      </c>
      <c r="K39" t="s">
        <v>142</v>
      </c>
      <c r="L39" t="s">
        <v>231</v>
      </c>
      <c r="M39">
        <v>202244</v>
      </c>
      <c r="N39">
        <v>202246</v>
      </c>
      <c r="O39">
        <v>12</v>
      </c>
      <c r="P39" s="66">
        <v>25.48</v>
      </c>
      <c r="Q39" s="66">
        <v>12.22</v>
      </c>
      <c r="R39" s="66">
        <f t="shared" si="4"/>
        <v>37.700000000000003</v>
      </c>
      <c r="S39" s="66">
        <f t="shared" si="5"/>
        <v>452.40000000000003</v>
      </c>
      <c r="W39">
        <v>20221012</v>
      </c>
      <c r="Z39" t="s">
        <v>232</v>
      </c>
    </row>
    <row r="40" spans="1:38">
      <c r="A40" t="s">
        <v>157</v>
      </c>
      <c r="B40" t="s">
        <v>85</v>
      </c>
      <c r="C40" t="s">
        <v>120</v>
      </c>
      <c r="D40" t="s">
        <v>138</v>
      </c>
      <c r="E40" t="s">
        <v>233</v>
      </c>
      <c r="F40" t="s">
        <v>140</v>
      </c>
      <c r="G40" t="s">
        <v>90</v>
      </c>
      <c r="H40" t="s">
        <v>227</v>
      </c>
      <c r="I40" t="s">
        <v>141</v>
      </c>
      <c r="J40" t="s">
        <v>127</v>
      </c>
      <c r="K40" t="s">
        <v>142</v>
      </c>
      <c r="L40" t="s">
        <v>234</v>
      </c>
      <c r="M40">
        <v>202252</v>
      </c>
      <c r="N40">
        <v>202301</v>
      </c>
      <c r="O40">
        <v>80</v>
      </c>
      <c r="P40" s="66">
        <v>25.48</v>
      </c>
      <c r="Q40" s="66">
        <v>12.22</v>
      </c>
      <c r="R40" s="66">
        <f t="shared" si="4"/>
        <v>37.700000000000003</v>
      </c>
      <c r="S40" s="66">
        <f t="shared" si="5"/>
        <v>3016</v>
      </c>
      <c r="W40">
        <v>20221012</v>
      </c>
      <c r="Z40" s="193">
        <v>4900000488</v>
      </c>
    </row>
    <row r="41" spans="1:38">
      <c r="A41" t="s">
        <v>157</v>
      </c>
      <c r="B41" t="s">
        <v>85</v>
      </c>
      <c r="C41" t="s">
        <v>120</v>
      </c>
      <c r="D41" t="s">
        <v>138</v>
      </c>
      <c r="E41" t="s">
        <v>235</v>
      </c>
      <c r="F41" t="s">
        <v>140</v>
      </c>
      <c r="G41" t="s">
        <v>90</v>
      </c>
      <c r="H41" t="s">
        <v>227</v>
      </c>
      <c r="I41" t="s">
        <v>141</v>
      </c>
      <c r="J41" t="s">
        <v>127</v>
      </c>
      <c r="K41" t="s">
        <v>142</v>
      </c>
      <c r="L41" t="s">
        <v>236</v>
      </c>
      <c r="M41">
        <v>202252</v>
      </c>
      <c r="N41">
        <v>202301</v>
      </c>
      <c r="O41">
        <v>72</v>
      </c>
      <c r="P41" s="66">
        <v>25.48</v>
      </c>
      <c r="Q41" s="66">
        <v>12.22</v>
      </c>
      <c r="R41" s="66">
        <f t="shared" si="4"/>
        <v>37.700000000000003</v>
      </c>
      <c r="S41" s="66">
        <f t="shared" si="5"/>
        <v>2714.4</v>
      </c>
      <c r="W41">
        <v>20221012</v>
      </c>
      <c r="Z41" s="193" t="s">
        <v>237</v>
      </c>
    </row>
    <row r="42" spans="1:38">
      <c r="A42" t="s">
        <v>157</v>
      </c>
      <c r="B42" t="s">
        <v>85</v>
      </c>
      <c r="C42" t="s">
        <v>120</v>
      </c>
      <c r="D42" t="s">
        <v>121</v>
      </c>
      <c r="E42" t="s">
        <v>238</v>
      </c>
      <c r="F42" t="s">
        <v>123</v>
      </c>
      <c r="G42" t="s">
        <v>90</v>
      </c>
      <c r="H42" t="s">
        <v>227</v>
      </c>
      <c r="I42" t="s">
        <v>126</v>
      </c>
      <c r="J42" t="s">
        <v>127</v>
      </c>
      <c r="K42" t="s">
        <v>142</v>
      </c>
      <c r="L42" t="s">
        <v>239</v>
      </c>
      <c r="M42">
        <v>202252</v>
      </c>
      <c r="N42">
        <v>202301</v>
      </c>
      <c r="O42">
        <v>108</v>
      </c>
      <c r="P42" s="66">
        <v>25.48</v>
      </c>
      <c r="Q42" s="66">
        <v>12.22</v>
      </c>
      <c r="R42" s="66">
        <f t="shared" si="4"/>
        <v>37.700000000000003</v>
      </c>
      <c r="S42" s="66">
        <f t="shared" si="5"/>
        <v>4071.6000000000004</v>
      </c>
      <c r="W42">
        <v>20221012</v>
      </c>
      <c r="Z42" t="s">
        <v>240</v>
      </c>
    </row>
    <row r="43" spans="1:38">
      <c r="A43" t="s">
        <v>157</v>
      </c>
      <c r="B43" t="s">
        <v>85</v>
      </c>
      <c r="C43" t="s">
        <v>120</v>
      </c>
      <c r="D43" t="s">
        <v>121</v>
      </c>
      <c r="E43" t="s">
        <v>241</v>
      </c>
      <c r="F43" t="s">
        <v>123</v>
      </c>
      <c r="G43" t="s">
        <v>90</v>
      </c>
      <c r="H43" t="s">
        <v>227</v>
      </c>
      <c r="I43" t="s">
        <v>126</v>
      </c>
      <c r="J43" t="s">
        <v>127</v>
      </c>
      <c r="K43" t="s">
        <v>142</v>
      </c>
      <c r="L43" t="s">
        <v>242</v>
      </c>
      <c r="M43">
        <v>202252</v>
      </c>
      <c r="N43">
        <v>202301</v>
      </c>
      <c r="O43">
        <v>108</v>
      </c>
      <c r="P43" s="66">
        <v>25.48</v>
      </c>
      <c r="Q43" s="66">
        <v>12.22</v>
      </c>
      <c r="R43" s="66">
        <f t="shared" si="4"/>
        <v>37.700000000000003</v>
      </c>
      <c r="S43" s="66">
        <f t="shared" si="5"/>
        <v>4071.6000000000004</v>
      </c>
      <c r="W43">
        <v>20221012</v>
      </c>
      <c r="Z43" t="s">
        <v>243</v>
      </c>
    </row>
    <row r="44" spans="1:38">
      <c r="A44" t="s">
        <v>157</v>
      </c>
      <c r="B44" t="s">
        <v>85</v>
      </c>
      <c r="C44" t="s">
        <v>120</v>
      </c>
      <c r="D44" t="s">
        <v>121</v>
      </c>
      <c r="E44" t="s">
        <v>244</v>
      </c>
      <c r="F44" t="s">
        <v>123</v>
      </c>
      <c r="G44" t="s">
        <v>90</v>
      </c>
      <c r="H44" t="s">
        <v>227</v>
      </c>
      <c r="I44" t="s">
        <v>126</v>
      </c>
      <c r="J44" t="s">
        <v>127</v>
      </c>
      <c r="K44" t="s">
        <v>142</v>
      </c>
      <c r="L44" t="s">
        <v>245</v>
      </c>
      <c r="M44">
        <v>202252</v>
      </c>
      <c r="N44">
        <v>202301</v>
      </c>
      <c r="O44">
        <v>172</v>
      </c>
      <c r="P44" s="66">
        <v>25.48</v>
      </c>
      <c r="Q44" s="66">
        <v>12.22</v>
      </c>
      <c r="R44" s="66">
        <f t="shared" si="4"/>
        <v>37.700000000000003</v>
      </c>
      <c r="S44" s="66">
        <f t="shared" si="5"/>
        <v>6484.4000000000005</v>
      </c>
      <c r="W44">
        <v>20221012</v>
      </c>
      <c r="Z44" t="s">
        <v>246</v>
      </c>
    </row>
    <row r="45" spans="1:38">
      <c r="A45" t="s">
        <v>157</v>
      </c>
      <c r="B45" t="s">
        <v>85</v>
      </c>
      <c r="C45" t="s">
        <v>120</v>
      </c>
      <c r="D45" t="s">
        <v>121</v>
      </c>
      <c r="E45" t="s">
        <v>247</v>
      </c>
      <c r="F45" t="s">
        <v>123</v>
      </c>
      <c r="G45" t="s">
        <v>90</v>
      </c>
      <c r="H45" t="s">
        <v>227</v>
      </c>
      <c r="I45" t="s">
        <v>126</v>
      </c>
      <c r="J45" t="s">
        <v>127</v>
      </c>
      <c r="K45" t="s">
        <v>142</v>
      </c>
      <c r="L45" t="s">
        <v>228</v>
      </c>
      <c r="M45">
        <v>202252</v>
      </c>
      <c r="N45">
        <v>202301</v>
      </c>
      <c r="O45">
        <v>380</v>
      </c>
      <c r="P45" s="66">
        <v>25.48</v>
      </c>
      <c r="Q45" s="66">
        <v>12.22</v>
      </c>
      <c r="R45" s="66">
        <f t="shared" si="4"/>
        <v>37.700000000000003</v>
      </c>
      <c r="S45" s="66">
        <f t="shared" si="5"/>
        <v>14326.000000000002</v>
      </c>
      <c r="W45">
        <v>20221012</v>
      </c>
      <c r="Z45" t="s">
        <v>248</v>
      </c>
    </row>
    <row r="46" spans="1:38">
      <c r="A46" t="s">
        <v>157</v>
      </c>
      <c r="B46" t="s">
        <v>85</v>
      </c>
      <c r="C46" t="s">
        <v>120</v>
      </c>
      <c r="D46" t="s">
        <v>121</v>
      </c>
      <c r="E46" t="s">
        <v>5317</v>
      </c>
      <c r="F46" t="s">
        <v>123</v>
      </c>
      <c r="G46" t="s">
        <v>90</v>
      </c>
      <c r="H46" t="s">
        <v>249</v>
      </c>
      <c r="I46" t="s">
        <v>126</v>
      </c>
      <c r="J46" t="s">
        <v>127</v>
      </c>
      <c r="K46" t="s">
        <v>171</v>
      </c>
      <c r="L46" t="s">
        <v>5318</v>
      </c>
      <c r="M46">
        <v>202301</v>
      </c>
      <c r="N46">
        <v>202303</v>
      </c>
      <c r="O46">
        <v>104</v>
      </c>
      <c r="Q46" s="19"/>
      <c r="R46" s="19"/>
      <c r="S46" s="19"/>
    </row>
    <row r="47" spans="1:38">
      <c r="A47" t="s">
        <v>157</v>
      </c>
      <c r="B47" t="s">
        <v>85</v>
      </c>
      <c r="C47" t="s">
        <v>120</v>
      </c>
      <c r="D47" t="s">
        <v>121</v>
      </c>
      <c r="E47" t="s">
        <v>5319</v>
      </c>
      <c r="F47" t="s">
        <v>123</v>
      </c>
      <c r="G47" t="s">
        <v>90</v>
      </c>
      <c r="H47" t="s">
        <v>249</v>
      </c>
      <c r="I47" t="s">
        <v>126</v>
      </c>
      <c r="J47" t="s">
        <v>127</v>
      </c>
      <c r="K47" t="s">
        <v>171</v>
      </c>
      <c r="L47" t="s">
        <v>5320</v>
      </c>
      <c r="M47">
        <v>202301</v>
      </c>
      <c r="N47">
        <v>202303</v>
      </c>
      <c r="O47">
        <v>104</v>
      </c>
      <c r="Q47" s="19"/>
      <c r="R47" s="19"/>
      <c r="S47" s="19"/>
    </row>
    <row r="48" spans="1:38">
      <c r="A48" t="s">
        <v>157</v>
      </c>
      <c r="B48" t="s">
        <v>85</v>
      </c>
      <c r="C48" t="s">
        <v>120</v>
      </c>
      <c r="D48" t="s">
        <v>121</v>
      </c>
      <c r="E48" t="s">
        <v>5301</v>
      </c>
      <c r="F48" t="s">
        <v>123</v>
      </c>
      <c r="G48" t="s">
        <v>90</v>
      </c>
      <c r="H48" t="s">
        <v>249</v>
      </c>
      <c r="I48" t="s">
        <v>126</v>
      </c>
      <c r="J48" t="s">
        <v>127</v>
      </c>
      <c r="K48" t="s">
        <v>171</v>
      </c>
      <c r="L48" t="s">
        <v>251</v>
      </c>
      <c r="M48">
        <v>202301</v>
      </c>
      <c r="N48">
        <v>202303</v>
      </c>
      <c r="O48">
        <v>172</v>
      </c>
    </row>
    <row r="49" spans="1:24">
      <c r="A49" t="s">
        <v>157</v>
      </c>
      <c r="B49" t="s">
        <v>85</v>
      </c>
      <c r="C49" t="s">
        <v>120</v>
      </c>
      <c r="D49" t="s">
        <v>138</v>
      </c>
      <c r="E49" t="s">
        <v>5321</v>
      </c>
      <c r="F49" t="s">
        <v>140</v>
      </c>
      <c r="G49" t="s">
        <v>90</v>
      </c>
      <c r="H49" t="s">
        <v>249</v>
      </c>
      <c r="I49" t="s">
        <v>141</v>
      </c>
      <c r="J49" t="s">
        <v>127</v>
      </c>
      <c r="K49" t="s">
        <v>171</v>
      </c>
      <c r="L49" t="s">
        <v>5322</v>
      </c>
      <c r="M49">
        <v>202301</v>
      </c>
      <c r="N49">
        <v>202303</v>
      </c>
      <c r="O49">
        <v>72</v>
      </c>
    </row>
    <row r="50" spans="1:24">
      <c r="A50" t="s">
        <v>157</v>
      </c>
      <c r="B50" t="s">
        <v>85</v>
      </c>
      <c r="C50" t="s">
        <v>120</v>
      </c>
      <c r="D50" t="s">
        <v>138</v>
      </c>
      <c r="E50" t="s">
        <v>5323</v>
      </c>
      <c r="F50" t="s">
        <v>140</v>
      </c>
      <c r="G50" t="s">
        <v>90</v>
      </c>
      <c r="H50" t="s">
        <v>249</v>
      </c>
      <c r="I50" t="s">
        <v>141</v>
      </c>
      <c r="J50" t="s">
        <v>127</v>
      </c>
      <c r="K50" t="s">
        <v>171</v>
      </c>
      <c r="L50" t="s">
        <v>5324</v>
      </c>
      <c r="M50">
        <v>202301</v>
      </c>
      <c r="N50">
        <v>202303</v>
      </c>
      <c r="O50">
        <v>72</v>
      </c>
    </row>
    <row r="51" spans="1:24">
      <c r="A51" t="s">
        <v>157</v>
      </c>
      <c r="B51" t="s">
        <v>85</v>
      </c>
      <c r="C51" t="s">
        <v>120</v>
      </c>
      <c r="D51" t="s">
        <v>121</v>
      </c>
      <c r="E51" t="s">
        <v>5325</v>
      </c>
      <c r="F51" t="s">
        <v>123</v>
      </c>
      <c r="G51" t="s">
        <v>90</v>
      </c>
      <c r="H51" t="s">
        <v>249</v>
      </c>
      <c r="I51" t="s">
        <v>126</v>
      </c>
      <c r="J51" t="s">
        <v>127</v>
      </c>
      <c r="K51" t="s">
        <v>171</v>
      </c>
      <c r="L51" t="s">
        <v>250</v>
      </c>
      <c r="M51">
        <v>202301</v>
      </c>
      <c r="N51">
        <v>202303</v>
      </c>
      <c r="O51">
        <v>316</v>
      </c>
    </row>
    <row r="52" spans="1:24">
      <c r="A52" t="s">
        <v>157</v>
      </c>
      <c r="B52" t="s">
        <v>85</v>
      </c>
      <c r="C52" t="s">
        <v>120</v>
      </c>
      <c r="D52" t="s">
        <v>121</v>
      </c>
      <c r="E52" t="s">
        <v>5302</v>
      </c>
      <c r="F52" t="s">
        <v>123</v>
      </c>
      <c r="G52" t="s">
        <v>90</v>
      </c>
      <c r="H52" t="s">
        <v>249</v>
      </c>
      <c r="I52" t="s">
        <v>126</v>
      </c>
      <c r="J52" t="s">
        <v>127</v>
      </c>
      <c r="K52" t="s">
        <v>171</v>
      </c>
      <c r="L52" t="s">
        <v>250</v>
      </c>
      <c r="M52">
        <v>202305</v>
      </c>
      <c r="N52">
        <v>202307</v>
      </c>
      <c r="O52">
        <v>56</v>
      </c>
    </row>
    <row r="56" spans="1:24" ht="29">
      <c r="T56" s="2" t="s">
        <v>252</v>
      </c>
      <c r="U56" s="67" t="s">
        <v>253</v>
      </c>
      <c r="V56" s="2" t="s">
        <v>254</v>
      </c>
      <c r="X56" s="2" t="s">
        <v>255</v>
      </c>
    </row>
    <row r="57" spans="1:24">
      <c r="T57" s="33"/>
      <c r="U57" s="33"/>
      <c r="V57" s="33"/>
    </row>
    <row r="58" spans="1:24">
      <c r="T58" s="132">
        <v>1401227199</v>
      </c>
      <c r="U58" s="64">
        <v>3001909447</v>
      </c>
      <c r="V58" s="133">
        <v>18000</v>
      </c>
      <c r="W58" t="s">
        <v>256</v>
      </c>
      <c r="X58" s="14">
        <v>17734.45</v>
      </c>
    </row>
    <row r="59" spans="1:24">
      <c r="T59" s="134"/>
      <c r="U59" s="142">
        <v>3001957961</v>
      </c>
      <c r="V59" s="135">
        <v>145000</v>
      </c>
      <c r="W59" t="s">
        <v>257</v>
      </c>
      <c r="X59" s="14">
        <v>41226.36</v>
      </c>
    </row>
    <row r="61" spans="1:24">
      <c r="T61" s="69"/>
      <c r="U61" s="69"/>
      <c r="V61" s="69"/>
    </row>
    <row r="62" spans="1:24">
      <c r="T62" s="33"/>
      <c r="U62" s="33"/>
      <c r="V62" s="33"/>
    </row>
  </sheetData>
  <autoFilter ref="B1:AL62" xr:uid="{96CB7707-792D-4C9B-BC69-DD6DD8DCAC3B}">
    <filterColumn colId="0">
      <filters blank="1">
        <filter val="ACTIVE"/>
        <filter val="WIP"/>
      </filters>
    </filterColumn>
  </autoFilter>
  <conditionalFormatting sqref="E1">
    <cfRule type="duplicateValues" dxfId="4935" priority="347"/>
  </conditionalFormatting>
  <conditionalFormatting sqref="E1">
    <cfRule type="duplicateValues" dxfId="4934" priority="346"/>
  </conditionalFormatting>
  <conditionalFormatting sqref="E8">
    <cfRule type="duplicateValues" dxfId="4933" priority="331"/>
  </conditionalFormatting>
  <conditionalFormatting sqref="E21:E22">
    <cfRule type="duplicateValues" dxfId="4932" priority="295"/>
  </conditionalFormatting>
  <conditionalFormatting sqref="E41:E45 E63:E1048576">
    <cfRule type="duplicateValues" dxfId="4931" priority="280"/>
  </conditionalFormatting>
  <conditionalFormatting sqref="E13">
    <cfRule type="duplicateValues" dxfId="4930" priority="274"/>
  </conditionalFormatting>
  <conditionalFormatting sqref="E41:E45 E1:E26 E63:E1048576">
    <cfRule type="duplicateValues" dxfId="4929" priority="273"/>
  </conditionalFormatting>
  <conditionalFormatting sqref="E27:E28">
    <cfRule type="duplicateValues" dxfId="4928" priority="256"/>
  </conditionalFormatting>
  <conditionalFormatting sqref="E1:E28 E41:E45 E63:E1048576">
    <cfRule type="duplicateValues" dxfId="4927" priority="93"/>
    <cfRule type="duplicateValues" dxfId="4926" priority="96"/>
    <cfRule type="duplicateValues" dxfId="4925" priority="154"/>
    <cfRule type="duplicateValues" dxfId="4924" priority="155"/>
    <cfRule type="duplicateValues" dxfId="4923" priority="156"/>
    <cfRule type="duplicateValues" dxfId="4922" priority="157"/>
    <cfRule type="duplicateValues" dxfId="4921" priority="158"/>
    <cfRule type="duplicateValues" dxfId="4920" priority="255"/>
  </conditionalFormatting>
  <conditionalFormatting sqref="E27">
    <cfRule type="duplicateValues" dxfId="4919" priority="244"/>
    <cfRule type="duplicateValues" dxfId="4918" priority="245"/>
  </conditionalFormatting>
  <conditionalFormatting sqref="E27">
    <cfRule type="duplicateValues" dxfId="4917" priority="238"/>
    <cfRule type="duplicateValues" dxfId="4916" priority="241"/>
    <cfRule type="duplicateValues" dxfId="4915" priority="242"/>
    <cfRule type="duplicateValues" dxfId="4914" priority="243"/>
  </conditionalFormatting>
  <conditionalFormatting sqref="E27">
    <cfRule type="duplicateValues" dxfId="4913" priority="246"/>
    <cfRule type="duplicateValues" dxfId="4912" priority="247"/>
    <cfRule type="duplicateValues" dxfId="4911" priority="248"/>
    <cfRule type="duplicateValues" dxfId="4910" priority="249"/>
    <cfRule type="duplicateValues" dxfId="4909" priority="250"/>
    <cfRule type="duplicateValues" dxfId="4908" priority="251"/>
    <cfRule type="duplicateValues" dxfId="4907" priority="252"/>
    <cfRule type="duplicateValues" dxfId="4906" priority="253"/>
  </conditionalFormatting>
  <conditionalFormatting sqref="E27">
    <cfRule type="duplicateValues" dxfId="4905" priority="254"/>
  </conditionalFormatting>
  <conditionalFormatting sqref="E27">
    <cfRule type="duplicateValues" dxfId="4904" priority="237"/>
    <cfRule type="duplicateValues" dxfId="4903" priority="240"/>
  </conditionalFormatting>
  <conditionalFormatting sqref="E27">
    <cfRule type="duplicateValues" dxfId="4902" priority="239"/>
  </conditionalFormatting>
  <conditionalFormatting sqref="E27">
    <cfRule type="duplicateValues" dxfId="4901" priority="235"/>
    <cfRule type="duplicateValues" dxfId="4900" priority="236"/>
  </conditionalFormatting>
  <conditionalFormatting sqref="E27">
    <cfRule type="duplicateValues" dxfId="4899" priority="231"/>
    <cfRule type="duplicateValues" dxfId="4898" priority="232"/>
    <cfRule type="duplicateValues" dxfId="4897" priority="233"/>
    <cfRule type="duplicateValues" dxfId="4896" priority="234"/>
  </conditionalFormatting>
  <conditionalFormatting sqref="E27">
    <cfRule type="duplicateValues" dxfId="4895" priority="217"/>
    <cfRule type="duplicateValues" dxfId="4894" priority="219"/>
    <cfRule type="duplicateValues" dxfId="4893" priority="222"/>
  </conditionalFormatting>
  <conditionalFormatting sqref="E28">
    <cfRule type="duplicateValues" dxfId="4892" priority="196"/>
    <cfRule type="duplicateValues" dxfId="4891" priority="197"/>
  </conditionalFormatting>
  <conditionalFormatting sqref="E28">
    <cfRule type="duplicateValues" dxfId="4890" priority="190"/>
    <cfRule type="duplicateValues" dxfId="4889" priority="193"/>
    <cfRule type="duplicateValues" dxfId="4888" priority="194"/>
    <cfRule type="duplicateValues" dxfId="4887" priority="195"/>
  </conditionalFormatting>
  <conditionalFormatting sqref="E28">
    <cfRule type="duplicateValues" dxfId="4886" priority="198"/>
    <cfRule type="duplicateValues" dxfId="4885" priority="199"/>
    <cfRule type="duplicateValues" dxfId="4884" priority="200"/>
    <cfRule type="duplicateValues" dxfId="4883" priority="201"/>
    <cfRule type="duplicateValues" dxfId="4882" priority="202"/>
    <cfRule type="duplicateValues" dxfId="4881" priority="203"/>
    <cfRule type="duplicateValues" dxfId="4880" priority="204"/>
    <cfRule type="duplicateValues" dxfId="4879" priority="205"/>
  </conditionalFormatting>
  <conditionalFormatting sqref="E28">
    <cfRule type="duplicateValues" dxfId="4878" priority="206"/>
  </conditionalFormatting>
  <conditionalFormatting sqref="E28">
    <cfRule type="duplicateValues" dxfId="4877" priority="189"/>
    <cfRule type="duplicateValues" dxfId="4876" priority="192"/>
  </conditionalFormatting>
  <conditionalFormatting sqref="E28">
    <cfRule type="duplicateValues" dxfId="4875" priority="191"/>
  </conditionalFormatting>
  <conditionalFormatting sqref="E28">
    <cfRule type="duplicateValues" dxfId="4874" priority="187"/>
    <cfRule type="duplicateValues" dxfId="4873" priority="188"/>
  </conditionalFormatting>
  <conditionalFormatting sqref="E28">
    <cfRule type="duplicateValues" dxfId="4872" priority="183"/>
    <cfRule type="duplicateValues" dxfId="4871" priority="184"/>
    <cfRule type="duplicateValues" dxfId="4870" priority="185"/>
    <cfRule type="duplicateValues" dxfId="4869" priority="186"/>
  </conditionalFormatting>
  <conditionalFormatting sqref="E28">
    <cfRule type="duplicateValues" dxfId="4868" priority="169"/>
    <cfRule type="duplicateValues" dxfId="4867" priority="171"/>
    <cfRule type="duplicateValues" dxfId="4866" priority="174"/>
  </conditionalFormatting>
  <conditionalFormatting sqref="E14:E20 E23:E25">
    <cfRule type="duplicateValues" dxfId="4865" priority="3880"/>
  </conditionalFormatting>
  <conditionalFormatting sqref="E41:E45 E1:E7 E9:E12 E26 E63:E1048576">
    <cfRule type="duplicateValues" dxfId="4864" priority="3881"/>
    <cfRule type="duplicateValues" dxfId="4863" priority="3882"/>
  </conditionalFormatting>
  <conditionalFormatting sqref="E41:E45 E1:E12 E26 E63:E1048576">
    <cfRule type="duplicateValues" dxfId="4862" priority="3889"/>
    <cfRule type="duplicateValues" dxfId="4861" priority="3890"/>
    <cfRule type="duplicateValues" dxfId="4860" priority="3891"/>
    <cfRule type="duplicateValues" dxfId="4859" priority="3892"/>
  </conditionalFormatting>
  <conditionalFormatting sqref="E41:E45 E1:E7 E9:E12 E26 E63:E1048576">
    <cfRule type="duplicateValues" dxfId="4858" priority="3901"/>
    <cfRule type="duplicateValues" dxfId="4857" priority="3902"/>
    <cfRule type="duplicateValues" dxfId="4856" priority="3903"/>
    <cfRule type="duplicateValues" dxfId="4855" priority="3904"/>
    <cfRule type="duplicateValues" dxfId="4854" priority="3905"/>
    <cfRule type="duplicateValues" dxfId="4853" priority="3906"/>
    <cfRule type="duplicateValues" dxfId="4852" priority="3907"/>
    <cfRule type="duplicateValues" dxfId="4851" priority="3908"/>
  </conditionalFormatting>
  <conditionalFormatting sqref="E41:E45 E1:E7 E9:E12 E26 E63:E1048576">
    <cfRule type="duplicateValues" dxfId="4850" priority="3933"/>
  </conditionalFormatting>
  <conditionalFormatting sqref="E41:E45 E1:E12 E26 E63:E1048576">
    <cfRule type="duplicateValues" dxfId="4849" priority="3937"/>
    <cfRule type="duplicateValues" dxfId="4848" priority="3938"/>
  </conditionalFormatting>
  <conditionalFormatting sqref="E41:E45 E1:E12 E26 E63:E1048576">
    <cfRule type="duplicateValues" dxfId="4847" priority="3943"/>
  </conditionalFormatting>
  <conditionalFormatting sqref="E41:E45 E1:E12 E26 E63:E1048576">
    <cfRule type="duplicateValues" dxfId="4846" priority="3946"/>
    <cfRule type="duplicateValues" dxfId="4845" priority="3947"/>
  </conditionalFormatting>
  <conditionalFormatting sqref="E41:E45 E1:E12 E26 E63:E1048576">
    <cfRule type="duplicateValues" dxfId="4844" priority="3952"/>
    <cfRule type="duplicateValues" dxfId="4843" priority="3953"/>
    <cfRule type="duplicateValues" dxfId="4842" priority="3954"/>
    <cfRule type="duplicateValues" dxfId="4841" priority="3955"/>
  </conditionalFormatting>
  <conditionalFormatting sqref="E41:E45 E1:E12 E23:E26 E14:E20 E63:E1048576">
    <cfRule type="duplicateValues" dxfId="4840" priority="3965"/>
  </conditionalFormatting>
  <conditionalFormatting sqref="E41:E45 E1:E12 E14:E26 E63:E1048576">
    <cfRule type="duplicateValues" dxfId="4839" priority="3969"/>
    <cfRule type="duplicateValues" dxfId="4838" priority="3970"/>
    <cfRule type="duplicateValues" dxfId="4837" priority="3971"/>
  </conditionalFormatting>
  <conditionalFormatting sqref="E41:E45 E63:E1048576">
    <cfRule type="duplicateValues" dxfId="4836" priority="3978"/>
    <cfRule type="duplicateValues" dxfId="4835" priority="3979"/>
    <cfRule type="duplicateValues" dxfId="4834" priority="3980"/>
  </conditionalFormatting>
  <conditionalFormatting sqref="E41:E45 E1:E12 E14:E26 E63:E1048576">
    <cfRule type="duplicateValues" dxfId="4833" priority="3981"/>
  </conditionalFormatting>
  <conditionalFormatting sqref="E41:E45 E1:E12 E14:E26 E63:E1048576">
    <cfRule type="duplicateValues" dxfId="4832" priority="3988"/>
    <cfRule type="duplicateValues" dxfId="4831" priority="3989"/>
  </conditionalFormatting>
  <conditionalFormatting sqref="E1:E31 E41:E45 E63:E1048576">
    <cfRule type="duplicateValues" dxfId="4830" priority="87"/>
    <cfRule type="duplicateValues" dxfId="4829" priority="88"/>
    <cfRule type="duplicateValues" dxfId="4828" priority="89"/>
    <cfRule type="duplicateValues" dxfId="4827" priority="90"/>
  </conditionalFormatting>
  <conditionalFormatting sqref="E1:E31 E41:E45 E63:E1048576">
    <cfRule type="duplicateValues" dxfId="4826" priority="86"/>
  </conditionalFormatting>
  <conditionalFormatting sqref="E1:E31 E41:E45 E63:E1048576">
    <cfRule type="duplicateValues" dxfId="4825" priority="84"/>
    <cfRule type="duplicateValues" dxfId="4824" priority="85"/>
  </conditionalFormatting>
  <conditionalFormatting sqref="E32:E40">
    <cfRule type="duplicateValues" dxfId="4823" priority="83"/>
  </conditionalFormatting>
  <conditionalFormatting sqref="E1:E45 E63:E1048576">
    <cfRule type="duplicateValues" dxfId="4822" priority="74"/>
    <cfRule type="duplicateValues" dxfId="4821" priority="77"/>
    <cfRule type="duplicateValues" dxfId="4820" priority="78"/>
    <cfRule type="duplicateValues" dxfId="4819" priority="79"/>
    <cfRule type="duplicateValues" dxfId="4818" priority="80"/>
    <cfRule type="duplicateValues" dxfId="4817" priority="81"/>
    <cfRule type="duplicateValues" dxfId="4816" priority="82"/>
  </conditionalFormatting>
  <conditionalFormatting sqref="E1:E45 E63:E1048576">
    <cfRule type="duplicateValues" dxfId="4815" priority="70"/>
    <cfRule type="duplicateValues" dxfId="4814" priority="71"/>
    <cfRule type="duplicateValues" dxfId="4813" priority="69"/>
    <cfRule type="duplicateValues" dxfId="4812" priority="68"/>
    <cfRule type="duplicateValues" dxfId="4811" priority="67"/>
    <cfRule type="duplicateValues" dxfId="4810" priority="66"/>
    <cfRule type="duplicateValues" dxfId="4809" priority="65"/>
  </conditionalFormatting>
  <conditionalFormatting sqref="E46:E50">
    <cfRule type="duplicateValues" dxfId="4808" priority="30"/>
  </conditionalFormatting>
  <conditionalFormatting sqref="E46:E50">
    <cfRule type="duplicateValues" dxfId="4807" priority="29"/>
  </conditionalFormatting>
  <conditionalFormatting sqref="E46:E50">
    <cfRule type="duplicateValues" dxfId="4806" priority="21"/>
    <cfRule type="duplicateValues" dxfId="4805" priority="22"/>
    <cfRule type="duplicateValues" dxfId="4804" priority="23"/>
    <cfRule type="duplicateValues" dxfId="4803" priority="24"/>
    <cfRule type="duplicateValues" dxfId="4802" priority="25"/>
    <cfRule type="duplicateValues" dxfId="4801" priority="26"/>
    <cfRule type="duplicateValues" dxfId="4800" priority="27"/>
    <cfRule type="duplicateValues" dxfId="4799" priority="28"/>
  </conditionalFormatting>
  <conditionalFormatting sqref="E46:E50">
    <cfRule type="duplicateValues" dxfId="4798" priority="31"/>
    <cfRule type="duplicateValues" dxfId="4797" priority="32"/>
  </conditionalFormatting>
  <conditionalFormatting sqref="E46:E50">
    <cfRule type="duplicateValues" dxfId="4796" priority="33"/>
    <cfRule type="duplicateValues" dxfId="4795" priority="34"/>
    <cfRule type="duplicateValues" dxfId="4794" priority="35"/>
    <cfRule type="duplicateValues" dxfId="4793" priority="36"/>
  </conditionalFormatting>
  <conditionalFormatting sqref="E46:E50">
    <cfRule type="duplicateValues" dxfId="4792" priority="37"/>
    <cfRule type="duplicateValues" dxfId="4791" priority="38"/>
    <cfRule type="duplicateValues" dxfId="4790" priority="39"/>
    <cfRule type="duplicateValues" dxfId="4789" priority="40"/>
    <cfRule type="duplicateValues" dxfId="4788" priority="41"/>
    <cfRule type="duplicateValues" dxfId="4787" priority="42"/>
    <cfRule type="duplicateValues" dxfId="4786" priority="43"/>
    <cfRule type="duplicateValues" dxfId="4785" priority="44"/>
  </conditionalFormatting>
  <conditionalFormatting sqref="E46:E50">
    <cfRule type="duplicateValues" dxfId="4784" priority="45"/>
  </conditionalFormatting>
  <conditionalFormatting sqref="E46:E50">
    <cfRule type="duplicateValues" dxfId="4783" priority="46"/>
    <cfRule type="duplicateValues" dxfId="4782" priority="47"/>
  </conditionalFormatting>
  <conditionalFormatting sqref="E46:E50">
    <cfRule type="duplicateValues" dxfId="4781" priority="48"/>
  </conditionalFormatting>
  <conditionalFormatting sqref="E46:E50">
    <cfRule type="duplicateValues" dxfId="4780" priority="49"/>
    <cfRule type="duplicateValues" dxfId="4779" priority="50"/>
  </conditionalFormatting>
  <conditionalFormatting sqref="E46:E50">
    <cfRule type="duplicateValues" dxfId="4778" priority="51"/>
    <cfRule type="duplicateValues" dxfId="4777" priority="52"/>
    <cfRule type="duplicateValues" dxfId="4776" priority="53"/>
    <cfRule type="duplicateValues" dxfId="4775" priority="54"/>
  </conditionalFormatting>
  <conditionalFormatting sqref="E46:E50">
    <cfRule type="duplicateValues" dxfId="4774" priority="55"/>
  </conditionalFormatting>
  <conditionalFormatting sqref="E46:E50">
    <cfRule type="duplicateValues" dxfId="4773" priority="56"/>
    <cfRule type="duplicateValues" dxfId="4772" priority="57"/>
    <cfRule type="duplicateValues" dxfId="4771" priority="58"/>
  </conditionalFormatting>
  <conditionalFormatting sqref="E46:E50">
    <cfRule type="duplicateValues" dxfId="4770" priority="59"/>
    <cfRule type="duplicateValues" dxfId="4769" priority="60"/>
    <cfRule type="duplicateValues" dxfId="4768" priority="61"/>
  </conditionalFormatting>
  <conditionalFormatting sqref="E46:E50">
    <cfRule type="duplicateValues" dxfId="4767" priority="62"/>
  </conditionalFormatting>
  <conditionalFormatting sqref="E46:E50">
    <cfRule type="duplicateValues" dxfId="4766" priority="63"/>
    <cfRule type="duplicateValues" dxfId="4765" priority="64"/>
  </conditionalFormatting>
  <conditionalFormatting sqref="E46:E50">
    <cfRule type="duplicateValues" dxfId="4764" priority="17"/>
    <cfRule type="duplicateValues" dxfId="4763" priority="18"/>
    <cfRule type="duplicateValues" dxfId="4762" priority="19"/>
    <cfRule type="duplicateValues" dxfId="4761" priority="20"/>
  </conditionalFormatting>
  <conditionalFormatting sqref="E46:E50">
    <cfRule type="duplicateValues" dxfId="4760" priority="16"/>
  </conditionalFormatting>
  <conditionalFormatting sqref="E46:E50">
    <cfRule type="duplicateValues" dxfId="4759" priority="14"/>
    <cfRule type="duplicateValues" dxfId="4758" priority="15"/>
  </conditionalFormatting>
  <conditionalFormatting sqref="E46:E50">
    <cfRule type="duplicateValues" dxfId="4757" priority="7"/>
    <cfRule type="duplicateValues" dxfId="4756" priority="8"/>
    <cfRule type="duplicateValues" dxfId="4755" priority="9"/>
    <cfRule type="duplicateValues" dxfId="4754" priority="10"/>
    <cfRule type="duplicateValues" dxfId="4753" priority="11"/>
    <cfRule type="duplicateValues" dxfId="4752" priority="12"/>
    <cfRule type="duplicateValues" dxfId="4751" priority="13"/>
  </conditionalFormatting>
  <conditionalFormatting sqref="E46:E55">
    <cfRule type="duplicateValues" dxfId="4750" priority="1"/>
    <cfRule type="duplicateValues" dxfId="4749" priority="2"/>
    <cfRule type="duplicateValues" dxfId="4748" priority="3"/>
    <cfRule type="duplicateValues" dxfId="4747" priority="4"/>
    <cfRule type="duplicateValues" dxfId="4746" priority="5"/>
    <cfRule type="duplicateValues" dxfId="4745" priority="6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66E9-0438-4EF0-9D91-D9C215FB0939}">
  <sheetPr codeName="Sheet39">
    <tabColor rgb="FF92D050"/>
  </sheetPr>
  <dimension ref="A1:AL68"/>
  <sheetViews>
    <sheetView zoomScaleNormal="100" workbookViewId="0">
      <selection activeCell="I18" sqref="I18"/>
    </sheetView>
  </sheetViews>
  <sheetFormatPr defaultRowHeight="14.5"/>
  <cols>
    <col min="4" max="4" width="16.453125" bestFit="1" customWidth="1"/>
    <col min="5" max="5" width="12.7265625" customWidth="1"/>
    <col min="18" max="18" width="10.26953125" bestFit="1" customWidth="1"/>
    <col min="19" max="19" width="11.26953125" bestFit="1" customWidth="1"/>
    <col min="26" max="26" width="11.81640625" bestFit="1" customWidth="1"/>
    <col min="34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258</v>
      </c>
      <c r="D2" t="s">
        <v>259</v>
      </c>
      <c r="E2" t="s">
        <v>260</v>
      </c>
      <c r="F2" t="s">
        <v>89</v>
      </c>
      <c r="G2" t="s">
        <v>124</v>
      </c>
      <c r="H2" t="s">
        <v>261</v>
      </c>
      <c r="I2" t="s">
        <v>262</v>
      </c>
      <c r="J2" t="s">
        <v>93</v>
      </c>
      <c r="K2" t="s">
        <v>263</v>
      </c>
      <c r="L2" t="s">
        <v>264</v>
      </c>
      <c r="M2">
        <v>202213</v>
      </c>
      <c r="N2">
        <v>202215</v>
      </c>
      <c r="O2">
        <v>12</v>
      </c>
      <c r="P2" s="66">
        <v>25.52</v>
      </c>
      <c r="Q2" s="66">
        <v>12.72</v>
      </c>
      <c r="R2" s="66">
        <f>P2+Q2</f>
        <v>38.24</v>
      </c>
      <c r="S2" s="66">
        <f>O2*R2</f>
        <v>458.88</v>
      </c>
      <c r="W2">
        <v>20220325</v>
      </c>
      <c r="Z2">
        <v>4502332837</v>
      </c>
      <c r="AH2" s="23">
        <v>1000132838</v>
      </c>
      <c r="AI2" s="1">
        <v>1000532369</v>
      </c>
      <c r="AJ2" t="s">
        <v>265</v>
      </c>
      <c r="AK2" s="23" t="s">
        <v>266</v>
      </c>
      <c r="AL2" s="23" t="s">
        <v>133</v>
      </c>
    </row>
    <row r="3" spans="1:38">
      <c r="A3" t="s">
        <v>157</v>
      </c>
      <c r="B3" t="s">
        <v>119</v>
      </c>
      <c r="C3" t="s">
        <v>258</v>
      </c>
      <c r="D3" t="s">
        <v>267</v>
      </c>
      <c r="E3" t="s">
        <v>268</v>
      </c>
      <c r="F3" t="s">
        <v>89</v>
      </c>
      <c r="G3" t="s">
        <v>269</v>
      </c>
      <c r="H3" t="s">
        <v>261</v>
      </c>
      <c r="I3" t="s">
        <v>270</v>
      </c>
      <c r="J3" t="s">
        <v>93</v>
      </c>
      <c r="K3" t="s">
        <v>263</v>
      </c>
      <c r="L3" t="s">
        <v>271</v>
      </c>
      <c r="M3">
        <v>202213</v>
      </c>
      <c r="N3">
        <v>202215</v>
      </c>
      <c r="O3">
        <v>16</v>
      </c>
      <c r="P3" s="66">
        <v>30.38</v>
      </c>
      <c r="Q3" s="66">
        <v>13.96</v>
      </c>
      <c r="R3" s="66">
        <f>P3+Q3</f>
        <v>44.34</v>
      </c>
      <c r="S3" s="66">
        <f>O3*R3</f>
        <v>709.44</v>
      </c>
      <c r="W3">
        <v>20220325</v>
      </c>
      <c r="Z3">
        <v>4502332838</v>
      </c>
      <c r="AH3" s="23">
        <v>1000132838</v>
      </c>
      <c r="AI3" s="1">
        <v>1000532369</v>
      </c>
      <c r="AJ3" t="s">
        <v>265</v>
      </c>
      <c r="AK3" s="23" t="s">
        <v>266</v>
      </c>
      <c r="AL3" s="23" t="s">
        <v>133</v>
      </c>
    </row>
    <row r="4" spans="1:38">
      <c r="A4" t="s">
        <v>157</v>
      </c>
      <c r="B4" t="s">
        <v>119</v>
      </c>
      <c r="C4" t="s">
        <v>258</v>
      </c>
      <c r="D4" t="s">
        <v>259</v>
      </c>
      <c r="E4" t="s">
        <v>272</v>
      </c>
      <c r="F4" t="s">
        <v>89</v>
      </c>
      <c r="G4" t="s">
        <v>90</v>
      </c>
      <c r="H4" t="s">
        <v>261</v>
      </c>
      <c r="I4" t="s">
        <v>262</v>
      </c>
      <c r="J4" t="s">
        <v>93</v>
      </c>
      <c r="K4" t="s">
        <v>94</v>
      </c>
      <c r="L4" t="s">
        <v>273</v>
      </c>
      <c r="M4">
        <v>202224</v>
      </c>
      <c r="N4">
        <v>202226</v>
      </c>
      <c r="O4">
        <v>48</v>
      </c>
      <c r="P4" s="66">
        <v>25.46</v>
      </c>
      <c r="Q4" s="66">
        <v>12.72</v>
      </c>
      <c r="R4" s="71">
        <f>P4+Q4</f>
        <v>38.18</v>
      </c>
      <c r="S4" s="71">
        <f>O4*R4</f>
        <v>1832.6399999999999</v>
      </c>
      <c r="T4" s="19"/>
      <c r="U4" s="19"/>
      <c r="V4" s="19"/>
      <c r="W4">
        <v>20220524</v>
      </c>
      <c r="Z4">
        <v>4502353383</v>
      </c>
      <c r="AH4" s="23">
        <v>1000132838</v>
      </c>
      <c r="AI4" s="1">
        <v>1000532369</v>
      </c>
      <c r="AJ4" t="s">
        <v>265</v>
      </c>
      <c r="AK4" s="23" t="s">
        <v>266</v>
      </c>
      <c r="AL4" s="23" t="s">
        <v>133</v>
      </c>
    </row>
    <row r="5" spans="1:38">
      <c r="A5" t="s">
        <v>157</v>
      </c>
      <c r="B5" t="s">
        <v>119</v>
      </c>
      <c r="C5" t="s">
        <v>258</v>
      </c>
      <c r="D5" t="s">
        <v>259</v>
      </c>
      <c r="E5" t="s">
        <v>274</v>
      </c>
      <c r="F5" t="s">
        <v>89</v>
      </c>
      <c r="G5" t="s">
        <v>90</v>
      </c>
      <c r="H5" t="s">
        <v>261</v>
      </c>
      <c r="I5" t="s">
        <v>262</v>
      </c>
      <c r="J5" t="s">
        <v>93</v>
      </c>
      <c r="K5" t="s">
        <v>94</v>
      </c>
      <c r="L5" t="s">
        <v>275</v>
      </c>
      <c r="M5">
        <v>202224</v>
      </c>
      <c r="N5">
        <v>202226</v>
      </c>
      <c r="O5">
        <v>16</v>
      </c>
      <c r="P5" s="66">
        <v>25.46</v>
      </c>
      <c r="Q5" s="66">
        <v>12.72</v>
      </c>
      <c r="R5" s="71">
        <f t="shared" ref="R5:R21" si="0">P5+Q5</f>
        <v>38.18</v>
      </c>
      <c r="S5" s="71">
        <f t="shared" ref="S5:S21" si="1">O5*R5</f>
        <v>610.88</v>
      </c>
      <c r="T5" s="19"/>
      <c r="U5" s="19"/>
      <c r="V5" s="19"/>
      <c r="W5">
        <v>20220524</v>
      </c>
      <c r="Z5">
        <v>4502353384</v>
      </c>
      <c r="AH5" s="23">
        <v>1000132838</v>
      </c>
      <c r="AI5" s="1">
        <v>1000532369</v>
      </c>
      <c r="AJ5" t="s">
        <v>265</v>
      </c>
      <c r="AK5" s="23" t="s">
        <v>266</v>
      </c>
      <c r="AL5" s="23" t="s">
        <v>133</v>
      </c>
    </row>
    <row r="6" spans="1:38">
      <c r="A6" t="s">
        <v>157</v>
      </c>
      <c r="B6" t="s">
        <v>119</v>
      </c>
      <c r="C6" t="s">
        <v>258</v>
      </c>
      <c r="D6" t="s">
        <v>259</v>
      </c>
      <c r="E6" t="s">
        <v>276</v>
      </c>
      <c r="F6" t="s">
        <v>89</v>
      </c>
      <c r="G6" t="s">
        <v>90</v>
      </c>
      <c r="H6" t="s">
        <v>261</v>
      </c>
      <c r="I6" t="s">
        <v>262</v>
      </c>
      <c r="J6" t="s">
        <v>93</v>
      </c>
      <c r="K6" t="s">
        <v>94</v>
      </c>
      <c r="L6" t="s">
        <v>277</v>
      </c>
      <c r="M6">
        <v>202224</v>
      </c>
      <c r="N6">
        <v>202226</v>
      </c>
      <c r="O6">
        <v>56</v>
      </c>
      <c r="P6" s="66">
        <v>25.46</v>
      </c>
      <c r="Q6" s="66">
        <v>12.72</v>
      </c>
      <c r="R6" s="71">
        <f t="shared" si="0"/>
        <v>38.18</v>
      </c>
      <c r="S6" s="71">
        <f t="shared" si="1"/>
        <v>2138.08</v>
      </c>
      <c r="T6" s="19"/>
      <c r="U6" s="19"/>
      <c r="V6" s="19"/>
      <c r="W6">
        <v>20220524</v>
      </c>
      <c r="Z6">
        <v>4502353385</v>
      </c>
      <c r="AH6" s="23">
        <v>1000132838</v>
      </c>
      <c r="AI6" s="1">
        <v>1000532369</v>
      </c>
      <c r="AJ6" t="s">
        <v>265</v>
      </c>
      <c r="AK6" s="23" t="s">
        <v>266</v>
      </c>
      <c r="AL6" s="23" t="s">
        <v>133</v>
      </c>
    </row>
    <row r="7" spans="1:38">
      <c r="A7" t="s">
        <v>157</v>
      </c>
      <c r="B7" t="s">
        <v>119</v>
      </c>
      <c r="C7" t="s">
        <v>258</v>
      </c>
      <c r="D7" t="s">
        <v>259</v>
      </c>
      <c r="E7" t="s">
        <v>278</v>
      </c>
      <c r="F7" t="s">
        <v>89</v>
      </c>
      <c r="G7" t="s">
        <v>90</v>
      </c>
      <c r="H7" t="s">
        <v>261</v>
      </c>
      <c r="I7" t="s">
        <v>262</v>
      </c>
      <c r="J7" t="s">
        <v>93</v>
      </c>
      <c r="K7" t="s">
        <v>94</v>
      </c>
      <c r="L7" t="s">
        <v>279</v>
      </c>
      <c r="M7">
        <v>202224</v>
      </c>
      <c r="N7">
        <v>202226</v>
      </c>
      <c r="O7">
        <v>16</v>
      </c>
      <c r="P7" s="66">
        <v>25.46</v>
      </c>
      <c r="Q7" s="66">
        <v>12.72</v>
      </c>
      <c r="R7" s="71">
        <f t="shared" si="0"/>
        <v>38.18</v>
      </c>
      <c r="S7" s="71">
        <f t="shared" si="1"/>
        <v>610.88</v>
      </c>
      <c r="T7" s="19"/>
      <c r="U7" s="19"/>
      <c r="V7" s="19"/>
      <c r="W7">
        <v>20220524</v>
      </c>
      <c r="Z7">
        <v>4502353386</v>
      </c>
      <c r="AH7" s="23">
        <v>1000132838</v>
      </c>
      <c r="AI7" s="1">
        <v>1000532369</v>
      </c>
      <c r="AJ7" t="s">
        <v>265</v>
      </c>
      <c r="AK7" s="23" t="s">
        <v>266</v>
      </c>
      <c r="AL7" s="23" t="s">
        <v>133</v>
      </c>
    </row>
    <row r="8" spans="1:38">
      <c r="A8" t="s">
        <v>157</v>
      </c>
      <c r="B8" t="s">
        <v>119</v>
      </c>
      <c r="C8" t="s">
        <v>258</v>
      </c>
      <c r="D8" t="s">
        <v>280</v>
      </c>
      <c r="E8" t="s">
        <v>281</v>
      </c>
      <c r="F8" t="s">
        <v>136</v>
      </c>
      <c r="G8" t="s">
        <v>90</v>
      </c>
      <c r="H8" t="s">
        <v>261</v>
      </c>
      <c r="I8" t="s">
        <v>282</v>
      </c>
      <c r="J8" t="s">
        <v>93</v>
      </c>
      <c r="K8" t="s">
        <v>94</v>
      </c>
      <c r="L8" t="s">
        <v>283</v>
      </c>
      <c r="M8">
        <v>202224</v>
      </c>
      <c r="N8">
        <v>202226</v>
      </c>
      <c r="O8">
        <v>52</v>
      </c>
      <c r="P8" s="66">
        <v>24.53</v>
      </c>
      <c r="Q8" s="66">
        <v>12.72</v>
      </c>
      <c r="R8" s="71">
        <f t="shared" si="0"/>
        <v>37.25</v>
      </c>
      <c r="S8" s="71">
        <f t="shared" si="1"/>
        <v>1937</v>
      </c>
      <c r="T8" s="19"/>
      <c r="U8" s="19"/>
      <c r="V8" s="19"/>
      <c r="W8">
        <v>20220524</v>
      </c>
      <c r="Z8">
        <v>4502353387</v>
      </c>
      <c r="AH8" s="23">
        <v>1000132838</v>
      </c>
      <c r="AI8" s="1">
        <v>1000532369</v>
      </c>
      <c r="AJ8" t="s">
        <v>265</v>
      </c>
      <c r="AK8" s="23" t="s">
        <v>266</v>
      </c>
      <c r="AL8" s="23" t="s">
        <v>133</v>
      </c>
    </row>
    <row r="9" spans="1:38">
      <c r="A9" t="s">
        <v>157</v>
      </c>
      <c r="B9" t="s">
        <v>119</v>
      </c>
      <c r="C9" t="s">
        <v>258</v>
      </c>
      <c r="D9" t="s">
        <v>280</v>
      </c>
      <c r="E9" t="s">
        <v>284</v>
      </c>
      <c r="F9" t="s">
        <v>136</v>
      </c>
      <c r="G9" t="s">
        <v>90</v>
      </c>
      <c r="H9" t="s">
        <v>261</v>
      </c>
      <c r="I9" t="s">
        <v>282</v>
      </c>
      <c r="J9" t="s">
        <v>93</v>
      </c>
      <c r="K9" t="s">
        <v>94</v>
      </c>
      <c r="L9" t="s">
        <v>285</v>
      </c>
      <c r="M9">
        <v>202224</v>
      </c>
      <c r="N9">
        <v>202226</v>
      </c>
      <c r="O9">
        <v>12</v>
      </c>
      <c r="P9" s="66">
        <v>24.53</v>
      </c>
      <c r="Q9" s="66">
        <v>12.72</v>
      </c>
      <c r="R9" s="71">
        <f t="shared" si="0"/>
        <v>37.25</v>
      </c>
      <c r="S9" s="71">
        <f t="shared" si="1"/>
        <v>447</v>
      </c>
      <c r="T9" s="19"/>
      <c r="U9" s="19"/>
      <c r="V9" s="19"/>
      <c r="W9">
        <v>20220524</v>
      </c>
      <c r="Z9">
        <v>4502353388</v>
      </c>
      <c r="AH9" s="23">
        <v>1000132838</v>
      </c>
      <c r="AI9" s="1">
        <v>1000532369</v>
      </c>
      <c r="AJ9" t="s">
        <v>265</v>
      </c>
      <c r="AK9" s="23" t="s">
        <v>266</v>
      </c>
      <c r="AL9" s="23" t="s">
        <v>133</v>
      </c>
    </row>
    <row r="10" spans="1:38">
      <c r="A10" t="s">
        <v>157</v>
      </c>
      <c r="B10" t="s">
        <v>119</v>
      </c>
      <c r="C10" t="s">
        <v>258</v>
      </c>
      <c r="D10" t="s">
        <v>280</v>
      </c>
      <c r="E10" t="s">
        <v>286</v>
      </c>
      <c r="F10" t="s">
        <v>136</v>
      </c>
      <c r="G10" t="s">
        <v>90</v>
      </c>
      <c r="H10" t="s">
        <v>261</v>
      </c>
      <c r="I10" t="s">
        <v>282</v>
      </c>
      <c r="J10" t="s">
        <v>93</v>
      </c>
      <c r="K10" t="s">
        <v>94</v>
      </c>
      <c r="L10" t="s">
        <v>287</v>
      </c>
      <c r="M10">
        <v>202224</v>
      </c>
      <c r="N10">
        <v>202226</v>
      </c>
      <c r="O10">
        <v>56</v>
      </c>
      <c r="P10" s="66">
        <v>24.53</v>
      </c>
      <c r="Q10" s="66">
        <v>12.72</v>
      </c>
      <c r="R10" s="71">
        <f t="shared" si="0"/>
        <v>37.25</v>
      </c>
      <c r="S10" s="71">
        <f t="shared" si="1"/>
        <v>2086</v>
      </c>
      <c r="T10" s="19"/>
      <c r="U10" s="19"/>
      <c r="V10" s="19"/>
      <c r="W10">
        <v>20220524</v>
      </c>
      <c r="Z10">
        <v>4502353389</v>
      </c>
      <c r="AH10" s="23">
        <v>1000132838</v>
      </c>
      <c r="AI10" s="1">
        <v>1000532369</v>
      </c>
      <c r="AJ10" t="s">
        <v>265</v>
      </c>
      <c r="AK10" s="23" t="s">
        <v>266</v>
      </c>
      <c r="AL10" s="23" t="s">
        <v>133</v>
      </c>
    </row>
    <row r="11" spans="1:38">
      <c r="A11" t="s">
        <v>157</v>
      </c>
      <c r="B11" t="s">
        <v>119</v>
      </c>
      <c r="C11" t="s">
        <v>258</v>
      </c>
      <c r="D11" t="s">
        <v>280</v>
      </c>
      <c r="E11" t="s">
        <v>288</v>
      </c>
      <c r="F11" t="s">
        <v>136</v>
      </c>
      <c r="G11" t="s">
        <v>90</v>
      </c>
      <c r="H11" t="s">
        <v>261</v>
      </c>
      <c r="I11" t="s">
        <v>282</v>
      </c>
      <c r="J11" t="s">
        <v>93</v>
      </c>
      <c r="K11" t="s">
        <v>94</v>
      </c>
      <c r="L11" t="s">
        <v>289</v>
      </c>
      <c r="M11">
        <v>202224</v>
      </c>
      <c r="N11">
        <v>202226</v>
      </c>
      <c r="O11">
        <v>16</v>
      </c>
      <c r="P11" s="66">
        <v>24.53</v>
      </c>
      <c r="Q11" s="66">
        <v>12.72</v>
      </c>
      <c r="R11" s="71">
        <f t="shared" si="0"/>
        <v>37.25</v>
      </c>
      <c r="S11" s="71">
        <f t="shared" si="1"/>
        <v>596</v>
      </c>
      <c r="T11" s="19"/>
      <c r="U11" s="19"/>
      <c r="V11" s="19"/>
      <c r="W11">
        <v>20220524</v>
      </c>
      <c r="Z11">
        <v>4502353390</v>
      </c>
      <c r="AH11" s="23">
        <v>1000132838</v>
      </c>
      <c r="AI11" s="1">
        <v>1000532369</v>
      </c>
      <c r="AJ11" t="s">
        <v>265</v>
      </c>
      <c r="AK11" s="23" t="s">
        <v>266</v>
      </c>
      <c r="AL11" s="23" t="s">
        <v>133</v>
      </c>
    </row>
    <row r="12" spans="1:38">
      <c r="A12" t="s">
        <v>157</v>
      </c>
      <c r="B12" t="s">
        <v>119</v>
      </c>
      <c r="C12" t="s">
        <v>258</v>
      </c>
      <c r="D12" t="s">
        <v>267</v>
      </c>
      <c r="E12" t="s">
        <v>290</v>
      </c>
      <c r="F12" t="s">
        <v>89</v>
      </c>
      <c r="G12" t="s">
        <v>291</v>
      </c>
      <c r="H12" t="s">
        <v>261</v>
      </c>
      <c r="I12" t="s">
        <v>270</v>
      </c>
      <c r="J12" t="s">
        <v>93</v>
      </c>
      <c r="K12" t="s">
        <v>94</v>
      </c>
      <c r="L12" t="s">
        <v>292</v>
      </c>
      <c r="M12">
        <v>202228</v>
      </c>
      <c r="N12">
        <v>202230</v>
      </c>
      <c r="O12">
        <v>20</v>
      </c>
      <c r="P12" s="66">
        <v>30.33</v>
      </c>
      <c r="Q12" s="66">
        <v>13.96</v>
      </c>
      <c r="R12" s="71">
        <f t="shared" si="0"/>
        <v>44.29</v>
      </c>
      <c r="S12" s="71">
        <f t="shared" si="1"/>
        <v>885.8</v>
      </c>
      <c r="T12" s="19"/>
      <c r="U12" s="19"/>
      <c r="V12" s="19"/>
      <c r="W12">
        <v>20220524</v>
      </c>
      <c r="Z12">
        <v>4502356125</v>
      </c>
      <c r="AH12" s="23">
        <v>1000132838</v>
      </c>
      <c r="AI12" s="1">
        <v>1000532369</v>
      </c>
      <c r="AJ12" t="s">
        <v>265</v>
      </c>
      <c r="AK12" s="23" t="s">
        <v>266</v>
      </c>
      <c r="AL12" s="23" t="s">
        <v>133</v>
      </c>
    </row>
    <row r="13" spans="1:38">
      <c r="A13" t="s">
        <v>157</v>
      </c>
      <c r="B13" t="s">
        <v>119</v>
      </c>
      <c r="C13" t="s">
        <v>258</v>
      </c>
      <c r="D13" t="s">
        <v>267</v>
      </c>
      <c r="E13" t="s">
        <v>293</v>
      </c>
      <c r="F13" t="s">
        <v>89</v>
      </c>
      <c r="G13" t="s">
        <v>291</v>
      </c>
      <c r="H13" t="s">
        <v>261</v>
      </c>
      <c r="I13" t="s">
        <v>270</v>
      </c>
      <c r="J13" t="s">
        <v>93</v>
      </c>
      <c r="K13" t="s">
        <v>94</v>
      </c>
      <c r="L13" t="s">
        <v>294</v>
      </c>
      <c r="M13">
        <v>202228</v>
      </c>
      <c r="N13">
        <v>202230</v>
      </c>
      <c r="O13">
        <v>16</v>
      </c>
      <c r="P13" s="66">
        <v>30.33</v>
      </c>
      <c r="Q13" s="66">
        <v>13.96</v>
      </c>
      <c r="R13" s="71">
        <f t="shared" si="0"/>
        <v>44.29</v>
      </c>
      <c r="S13" s="71">
        <f t="shared" si="1"/>
        <v>708.64</v>
      </c>
      <c r="T13" s="19"/>
      <c r="U13" s="19"/>
      <c r="V13" s="19"/>
      <c r="W13">
        <v>20220524</v>
      </c>
      <c r="Z13">
        <v>4502356126</v>
      </c>
      <c r="AH13" s="23">
        <v>1000132838</v>
      </c>
      <c r="AI13" s="1">
        <v>1000532369</v>
      </c>
      <c r="AJ13" t="s">
        <v>265</v>
      </c>
      <c r="AK13" s="23" t="s">
        <v>266</v>
      </c>
      <c r="AL13" s="23" t="s">
        <v>133</v>
      </c>
    </row>
    <row r="14" spans="1:38">
      <c r="A14" t="s">
        <v>157</v>
      </c>
      <c r="B14" t="s">
        <v>119</v>
      </c>
      <c r="C14" t="s">
        <v>258</v>
      </c>
      <c r="D14" t="s">
        <v>267</v>
      </c>
      <c r="E14" t="s">
        <v>295</v>
      </c>
      <c r="F14" t="s">
        <v>89</v>
      </c>
      <c r="G14" t="s">
        <v>291</v>
      </c>
      <c r="H14" t="s">
        <v>261</v>
      </c>
      <c r="I14" t="s">
        <v>270</v>
      </c>
      <c r="J14" t="s">
        <v>93</v>
      </c>
      <c r="K14" t="s">
        <v>94</v>
      </c>
      <c r="L14" t="s">
        <v>296</v>
      </c>
      <c r="M14">
        <v>202228</v>
      </c>
      <c r="N14">
        <v>202230</v>
      </c>
      <c r="O14">
        <v>24</v>
      </c>
      <c r="P14" s="66">
        <v>30.33</v>
      </c>
      <c r="Q14" s="66">
        <v>13.96</v>
      </c>
      <c r="R14" s="71">
        <f t="shared" si="0"/>
        <v>44.29</v>
      </c>
      <c r="S14" s="71">
        <f t="shared" si="1"/>
        <v>1062.96</v>
      </c>
      <c r="T14" s="19"/>
      <c r="U14" s="19"/>
      <c r="V14" s="19"/>
      <c r="W14">
        <v>20220524</v>
      </c>
      <c r="Z14">
        <v>4502356127</v>
      </c>
      <c r="AH14" s="23">
        <v>1000132838</v>
      </c>
      <c r="AI14" s="1">
        <v>1000532369</v>
      </c>
      <c r="AJ14" t="s">
        <v>265</v>
      </c>
      <c r="AK14" s="23" t="s">
        <v>266</v>
      </c>
      <c r="AL14" s="23" t="s">
        <v>133</v>
      </c>
    </row>
    <row r="15" spans="1:38">
      <c r="A15" t="s">
        <v>157</v>
      </c>
      <c r="B15" t="s">
        <v>119</v>
      </c>
      <c r="C15" t="s">
        <v>258</v>
      </c>
      <c r="D15" t="s">
        <v>267</v>
      </c>
      <c r="E15" t="s">
        <v>297</v>
      </c>
      <c r="F15" t="s">
        <v>89</v>
      </c>
      <c r="G15" t="s">
        <v>291</v>
      </c>
      <c r="H15" t="s">
        <v>261</v>
      </c>
      <c r="I15" t="s">
        <v>270</v>
      </c>
      <c r="J15" t="s">
        <v>93</v>
      </c>
      <c r="K15" t="s">
        <v>94</v>
      </c>
      <c r="L15" t="s">
        <v>298</v>
      </c>
      <c r="M15">
        <v>202228</v>
      </c>
      <c r="N15">
        <v>202230</v>
      </c>
      <c r="O15">
        <v>16</v>
      </c>
      <c r="P15" s="66">
        <v>30.33</v>
      </c>
      <c r="Q15" s="66">
        <v>13.96</v>
      </c>
      <c r="R15" s="71">
        <f t="shared" si="0"/>
        <v>44.29</v>
      </c>
      <c r="S15" s="71">
        <f t="shared" si="1"/>
        <v>708.64</v>
      </c>
      <c r="T15" s="19"/>
      <c r="U15" s="19"/>
      <c r="V15" s="19"/>
      <c r="W15">
        <v>20220524</v>
      </c>
      <c r="Z15">
        <v>4502356128</v>
      </c>
      <c r="AH15" s="23">
        <v>1000132838</v>
      </c>
      <c r="AI15" s="1">
        <v>1000532369</v>
      </c>
      <c r="AJ15" t="s">
        <v>265</v>
      </c>
      <c r="AK15" s="23" t="s">
        <v>266</v>
      </c>
      <c r="AL15" s="23" t="s">
        <v>133</v>
      </c>
    </row>
    <row r="16" spans="1:38">
      <c r="A16" t="s">
        <v>157</v>
      </c>
      <c r="B16" t="s">
        <v>119</v>
      </c>
      <c r="C16" t="s">
        <v>258</v>
      </c>
      <c r="D16" t="s">
        <v>299</v>
      </c>
      <c r="E16" t="s">
        <v>300</v>
      </c>
      <c r="F16" t="s">
        <v>136</v>
      </c>
      <c r="G16" t="s">
        <v>291</v>
      </c>
      <c r="H16" t="s">
        <v>261</v>
      </c>
      <c r="I16" t="s">
        <v>301</v>
      </c>
      <c r="J16" t="s">
        <v>93</v>
      </c>
      <c r="K16" t="s">
        <v>94</v>
      </c>
      <c r="L16" t="s">
        <v>302</v>
      </c>
      <c r="M16">
        <v>202228</v>
      </c>
      <c r="N16">
        <v>202230</v>
      </c>
      <c r="O16">
        <v>20</v>
      </c>
      <c r="P16" s="66">
        <v>31.87</v>
      </c>
      <c r="Q16" s="66">
        <v>13.96</v>
      </c>
      <c r="R16" s="71">
        <f t="shared" si="0"/>
        <v>45.83</v>
      </c>
      <c r="S16" s="71">
        <f t="shared" si="1"/>
        <v>916.59999999999991</v>
      </c>
      <c r="T16" s="19"/>
      <c r="U16" s="19"/>
      <c r="V16" s="19"/>
      <c r="W16">
        <v>20220524</v>
      </c>
      <c r="Z16">
        <v>4502356129</v>
      </c>
      <c r="AH16" s="23">
        <v>1000132838</v>
      </c>
      <c r="AI16" s="1">
        <v>1000532369</v>
      </c>
      <c r="AJ16" t="s">
        <v>265</v>
      </c>
      <c r="AK16" s="23" t="s">
        <v>266</v>
      </c>
      <c r="AL16" s="23" t="s">
        <v>133</v>
      </c>
    </row>
    <row r="17" spans="1:38">
      <c r="A17" t="s">
        <v>157</v>
      </c>
      <c r="B17" t="s">
        <v>119</v>
      </c>
      <c r="C17" t="s">
        <v>258</v>
      </c>
      <c r="D17" t="s">
        <v>299</v>
      </c>
      <c r="E17" t="s">
        <v>303</v>
      </c>
      <c r="F17" t="s">
        <v>136</v>
      </c>
      <c r="G17" t="s">
        <v>291</v>
      </c>
      <c r="H17" t="s">
        <v>261</v>
      </c>
      <c r="I17" t="s">
        <v>301</v>
      </c>
      <c r="J17" t="s">
        <v>93</v>
      </c>
      <c r="K17" t="s">
        <v>94</v>
      </c>
      <c r="L17" t="s">
        <v>304</v>
      </c>
      <c r="M17">
        <v>202228</v>
      </c>
      <c r="N17">
        <v>202230</v>
      </c>
      <c r="O17">
        <v>12</v>
      </c>
      <c r="P17" s="66">
        <v>31.87</v>
      </c>
      <c r="Q17" s="66">
        <v>13.96</v>
      </c>
      <c r="R17" s="71">
        <f t="shared" si="0"/>
        <v>45.83</v>
      </c>
      <c r="S17" s="71">
        <f t="shared" si="1"/>
        <v>549.96</v>
      </c>
      <c r="T17" s="19"/>
      <c r="U17" s="19"/>
      <c r="V17" s="19"/>
      <c r="W17">
        <v>20220524</v>
      </c>
      <c r="Z17">
        <v>4502356130</v>
      </c>
      <c r="AH17" s="23">
        <v>1000132838</v>
      </c>
      <c r="AI17" s="1">
        <v>1000532369</v>
      </c>
      <c r="AJ17" t="s">
        <v>265</v>
      </c>
      <c r="AK17" s="23" t="s">
        <v>266</v>
      </c>
      <c r="AL17" s="23" t="s">
        <v>133</v>
      </c>
    </row>
    <row r="18" spans="1:38">
      <c r="A18" t="s">
        <v>157</v>
      </c>
      <c r="B18" t="s">
        <v>119</v>
      </c>
      <c r="C18" t="s">
        <v>258</v>
      </c>
      <c r="D18" t="s">
        <v>299</v>
      </c>
      <c r="E18" t="s">
        <v>305</v>
      </c>
      <c r="F18" t="s">
        <v>136</v>
      </c>
      <c r="G18" t="s">
        <v>291</v>
      </c>
      <c r="H18" t="s">
        <v>261</v>
      </c>
      <c r="I18" t="s">
        <v>301</v>
      </c>
      <c r="J18" t="s">
        <v>93</v>
      </c>
      <c r="K18" t="s">
        <v>94</v>
      </c>
      <c r="L18" t="s">
        <v>306</v>
      </c>
      <c r="M18">
        <v>202228</v>
      </c>
      <c r="N18">
        <v>202230</v>
      </c>
      <c r="O18">
        <v>28</v>
      </c>
      <c r="P18" s="66">
        <v>31.87</v>
      </c>
      <c r="Q18" s="66">
        <v>13.96</v>
      </c>
      <c r="R18" s="71">
        <f t="shared" si="0"/>
        <v>45.83</v>
      </c>
      <c r="S18" s="71">
        <f t="shared" si="1"/>
        <v>1283.24</v>
      </c>
      <c r="T18" s="19"/>
      <c r="U18" s="19"/>
      <c r="V18" s="19"/>
      <c r="W18">
        <v>20220524</v>
      </c>
      <c r="Z18">
        <v>4502356131</v>
      </c>
      <c r="AH18" s="23">
        <v>1000132838</v>
      </c>
      <c r="AI18" s="1">
        <v>1000532369</v>
      </c>
      <c r="AJ18" t="s">
        <v>265</v>
      </c>
      <c r="AK18" s="23" t="s">
        <v>266</v>
      </c>
      <c r="AL18" s="23" t="s">
        <v>133</v>
      </c>
    </row>
    <row r="19" spans="1:38">
      <c r="A19" t="s">
        <v>157</v>
      </c>
      <c r="B19" t="s">
        <v>119</v>
      </c>
      <c r="C19" t="s">
        <v>258</v>
      </c>
      <c r="D19" t="s">
        <v>299</v>
      </c>
      <c r="E19" t="s">
        <v>307</v>
      </c>
      <c r="F19" t="s">
        <v>136</v>
      </c>
      <c r="G19" t="s">
        <v>291</v>
      </c>
      <c r="H19" t="s">
        <v>261</v>
      </c>
      <c r="I19" t="s">
        <v>301</v>
      </c>
      <c r="J19" t="s">
        <v>93</v>
      </c>
      <c r="K19" t="s">
        <v>94</v>
      </c>
      <c r="L19" t="s">
        <v>308</v>
      </c>
      <c r="M19">
        <v>202228</v>
      </c>
      <c r="N19">
        <v>202230</v>
      </c>
      <c r="O19">
        <v>16</v>
      </c>
      <c r="P19" s="66">
        <v>31.87</v>
      </c>
      <c r="Q19" s="66">
        <v>13.96</v>
      </c>
      <c r="R19" s="71">
        <f t="shared" si="0"/>
        <v>45.83</v>
      </c>
      <c r="S19" s="71">
        <f t="shared" si="1"/>
        <v>733.28</v>
      </c>
      <c r="T19" s="19"/>
      <c r="U19" s="19"/>
      <c r="V19" s="19"/>
      <c r="W19">
        <v>20220524</v>
      </c>
      <c r="Z19">
        <v>4502356132</v>
      </c>
      <c r="AH19" s="23">
        <v>1000132838</v>
      </c>
      <c r="AI19" s="1">
        <v>1000532369</v>
      </c>
      <c r="AJ19" t="s">
        <v>265</v>
      </c>
      <c r="AK19" s="23" t="s">
        <v>266</v>
      </c>
      <c r="AL19" s="23" t="s">
        <v>133</v>
      </c>
    </row>
    <row r="20" spans="1:38">
      <c r="A20" t="s">
        <v>157</v>
      </c>
      <c r="B20" t="s">
        <v>119</v>
      </c>
      <c r="C20" t="s">
        <v>258</v>
      </c>
      <c r="D20" t="s">
        <v>267</v>
      </c>
      <c r="E20" t="s">
        <v>309</v>
      </c>
      <c r="F20" t="s">
        <v>89</v>
      </c>
      <c r="G20" t="s">
        <v>291</v>
      </c>
      <c r="H20" t="s">
        <v>261</v>
      </c>
      <c r="I20" t="s">
        <v>270</v>
      </c>
      <c r="J20" t="s">
        <v>93</v>
      </c>
      <c r="K20" t="s">
        <v>263</v>
      </c>
      <c r="L20" t="s">
        <v>310</v>
      </c>
      <c r="M20">
        <v>202230</v>
      </c>
      <c r="N20">
        <v>202232</v>
      </c>
      <c r="O20">
        <v>32</v>
      </c>
      <c r="P20" s="66">
        <v>30.33</v>
      </c>
      <c r="Q20" s="66">
        <v>13.96</v>
      </c>
      <c r="R20" s="71">
        <f t="shared" si="0"/>
        <v>44.29</v>
      </c>
      <c r="S20" s="71">
        <f t="shared" si="1"/>
        <v>1417.28</v>
      </c>
      <c r="T20" s="19"/>
      <c r="U20" s="19"/>
      <c r="V20" s="19"/>
      <c r="W20">
        <v>20220524</v>
      </c>
      <c r="Z20" s="191" t="s">
        <v>311</v>
      </c>
      <c r="AH20" s="23">
        <v>1000132838</v>
      </c>
      <c r="AI20" s="1">
        <v>1000532369</v>
      </c>
      <c r="AJ20" t="s">
        <v>265</v>
      </c>
      <c r="AK20" s="23" t="s">
        <v>266</v>
      </c>
      <c r="AL20" s="23" t="s">
        <v>133</v>
      </c>
    </row>
    <row r="21" spans="1:38">
      <c r="A21" t="s">
        <v>157</v>
      </c>
      <c r="B21" t="s">
        <v>119</v>
      </c>
      <c r="C21" t="s">
        <v>258</v>
      </c>
      <c r="D21" t="s">
        <v>259</v>
      </c>
      <c r="E21" t="s">
        <v>312</v>
      </c>
      <c r="F21" t="s">
        <v>89</v>
      </c>
      <c r="G21" t="s">
        <v>90</v>
      </c>
      <c r="H21" t="s">
        <v>261</v>
      </c>
      <c r="I21" t="s">
        <v>262</v>
      </c>
      <c r="J21" t="s">
        <v>93</v>
      </c>
      <c r="K21" t="s">
        <v>263</v>
      </c>
      <c r="L21" t="s">
        <v>313</v>
      </c>
      <c r="M21">
        <v>202230</v>
      </c>
      <c r="N21">
        <v>202232</v>
      </c>
      <c r="O21">
        <v>32</v>
      </c>
      <c r="P21" s="66">
        <v>25.46</v>
      </c>
      <c r="Q21" s="66">
        <v>12.72</v>
      </c>
      <c r="R21" s="71">
        <f t="shared" si="0"/>
        <v>38.18</v>
      </c>
      <c r="S21" s="71">
        <f t="shared" si="1"/>
        <v>1221.76</v>
      </c>
      <c r="T21" s="19"/>
      <c r="U21" s="19"/>
      <c r="V21" s="19"/>
      <c r="W21">
        <v>20220524</v>
      </c>
      <c r="Z21" s="191" t="s">
        <v>314</v>
      </c>
      <c r="AH21" s="23">
        <v>1000132838</v>
      </c>
      <c r="AI21" s="1">
        <v>1000532369</v>
      </c>
      <c r="AJ21" t="s">
        <v>265</v>
      </c>
      <c r="AK21" s="23" t="s">
        <v>266</v>
      </c>
      <c r="AL21" s="23" t="s">
        <v>133</v>
      </c>
    </row>
    <row r="22" spans="1:38">
      <c r="A22" t="s">
        <v>157</v>
      </c>
      <c r="B22" t="s">
        <v>119</v>
      </c>
      <c r="C22" t="s">
        <v>258</v>
      </c>
      <c r="D22" t="s">
        <v>267</v>
      </c>
      <c r="E22" t="s">
        <v>315</v>
      </c>
      <c r="F22" t="s">
        <v>136</v>
      </c>
      <c r="G22" t="s">
        <v>291</v>
      </c>
      <c r="H22" t="s">
        <v>261</v>
      </c>
      <c r="I22" t="s">
        <v>301</v>
      </c>
      <c r="J22" t="s">
        <v>93</v>
      </c>
      <c r="K22" t="s">
        <v>94</v>
      </c>
      <c r="L22" t="s">
        <v>316</v>
      </c>
      <c r="M22">
        <v>202239</v>
      </c>
      <c r="N22">
        <v>202241</v>
      </c>
      <c r="O22">
        <v>16</v>
      </c>
      <c r="P22" s="71">
        <v>39.06</v>
      </c>
      <c r="Q22" s="71">
        <v>13.96</v>
      </c>
      <c r="R22" s="71">
        <f>P22+Q22</f>
        <v>53.02</v>
      </c>
      <c r="S22" s="71">
        <f>O22*R22</f>
        <v>848.32</v>
      </c>
      <c r="W22">
        <v>20220826</v>
      </c>
      <c r="Z22" t="s">
        <v>317</v>
      </c>
      <c r="AH22" s="23">
        <v>1000132838</v>
      </c>
      <c r="AI22" s="1">
        <v>1000532369</v>
      </c>
      <c r="AJ22" t="s">
        <v>265</v>
      </c>
      <c r="AK22" s="23" t="s">
        <v>266</v>
      </c>
      <c r="AL22" s="23" t="s">
        <v>133</v>
      </c>
    </row>
    <row r="23" spans="1:38">
      <c r="A23" t="s">
        <v>157</v>
      </c>
      <c r="B23" t="s">
        <v>119</v>
      </c>
      <c r="C23" t="s">
        <v>258</v>
      </c>
      <c r="D23" t="s">
        <v>259</v>
      </c>
      <c r="E23" t="s">
        <v>318</v>
      </c>
      <c r="F23" t="s">
        <v>136</v>
      </c>
      <c r="G23" t="s">
        <v>90</v>
      </c>
      <c r="H23" t="s">
        <v>261</v>
      </c>
      <c r="I23" t="s">
        <v>282</v>
      </c>
      <c r="J23" t="s">
        <v>93</v>
      </c>
      <c r="K23" t="s">
        <v>94</v>
      </c>
      <c r="L23" t="s">
        <v>319</v>
      </c>
      <c r="M23">
        <v>202239</v>
      </c>
      <c r="N23">
        <v>202241</v>
      </c>
      <c r="O23">
        <v>16</v>
      </c>
      <c r="P23" s="71">
        <v>33.6</v>
      </c>
      <c r="Q23" s="71">
        <v>12.72</v>
      </c>
      <c r="R23" s="71">
        <f t="shared" ref="R23:R31" si="2">P23+Q23</f>
        <v>46.32</v>
      </c>
      <c r="S23" s="71">
        <f t="shared" ref="S23:S31" si="3">O23*R23</f>
        <v>741.12</v>
      </c>
      <c r="W23">
        <v>20220826</v>
      </c>
      <c r="Z23" t="s">
        <v>320</v>
      </c>
      <c r="AH23" s="23">
        <v>1000132838</v>
      </c>
      <c r="AI23" s="1">
        <v>1000532369</v>
      </c>
      <c r="AJ23" t="s">
        <v>265</v>
      </c>
      <c r="AK23" s="23" t="s">
        <v>266</v>
      </c>
      <c r="AL23" s="23" t="s">
        <v>133</v>
      </c>
    </row>
    <row r="24" spans="1:38">
      <c r="A24" t="s">
        <v>157</v>
      </c>
      <c r="B24" t="s">
        <v>119</v>
      </c>
      <c r="C24" t="s">
        <v>258</v>
      </c>
      <c r="D24" t="s">
        <v>299</v>
      </c>
      <c r="E24" t="s">
        <v>321</v>
      </c>
      <c r="F24" t="s">
        <v>136</v>
      </c>
      <c r="G24" t="s">
        <v>291</v>
      </c>
      <c r="H24" t="s">
        <v>261</v>
      </c>
      <c r="I24" t="s">
        <v>301</v>
      </c>
      <c r="J24" t="s">
        <v>93</v>
      </c>
      <c r="K24" t="s">
        <v>142</v>
      </c>
      <c r="L24" t="s">
        <v>322</v>
      </c>
      <c r="M24">
        <v>202239</v>
      </c>
      <c r="N24">
        <v>202241</v>
      </c>
      <c r="O24">
        <v>32</v>
      </c>
      <c r="P24" s="71">
        <v>39.82</v>
      </c>
      <c r="Q24" s="71">
        <v>13.96</v>
      </c>
      <c r="R24" s="71">
        <f t="shared" si="2"/>
        <v>53.78</v>
      </c>
      <c r="S24" s="71">
        <f t="shared" si="3"/>
        <v>1720.96</v>
      </c>
      <c r="W24">
        <v>20220826</v>
      </c>
      <c r="Z24" t="s">
        <v>323</v>
      </c>
      <c r="AH24" s="23">
        <v>1000132838</v>
      </c>
      <c r="AI24" s="1">
        <v>1000532369</v>
      </c>
      <c r="AJ24" t="s">
        <v>265</v>
      </c>
      <c r="AK24" s="23" t="s">
        <v>266</v>
      </c>
      <c r="AL24" s="23" t="s">
        <v>133</v>
      </c>
    </row>
    <row r="25" spans="1:38">
      <c r="A25" t="s">
        <v>157</v>
      </c>
      <c r="B25" t="s">
        <v>119</v>
      </c>
      <c r="C25" t="s">
        <v>258</v>
      </c>
      <c r="D25" t="s">
        <v>299</v>
      </c>
      <c r="E25" t="s">
        <v>324</v>
      </c>
      <c r="F25" t="s">
        <v>136</v>
      </c>
      <c r="G25" t="s">
        <v>291</v>
      </c>
      <c r="H25" t="s">
        <v>261</v>
      </c>
      <c r="I25" t="s">
        <v>301</v>
      </c>
      <c r="J25" t="s">
        <v>93</v>
      </c>
      <c r="K25" t="s">
        <v>142</v>
      </c>
      <c r="L25" t="s">
        <v>325</v>
      </c>
      <c r="M25">
        <v>202239</v>
      </c>
      <c r="N25">
        <v>202241</v>
      </c>
      <c r="O25">
        <v>16</v>
      </c>
      <c r="P25" s="71">
        <v>39.82</v>
      </c>
      <c r="Q25" s="71">
        <v>13.96</v>
      </c>
      <c r="R25" s="71">
        <f t="shared" si="2"/>
        <v>53.78</v>
      </c>
      <c r="S25" s="71">
        <f t="shared" si="3"/>
        <v>860.48</v>
      </c>
      <c r="W25">
        <v>20220826</v>
      </c>
      <c r="Z25" t="s">
        <v>326</v>
      </c>
      <c r="AH25" s="23">
        <v>1000132838</v>
      </c>
      <c r="AI25" s="1">
        <v>1000532369</v>
      </c>
      <c r="AJ25" t="s">
        <v>265</v>
      </c>
      <c r="AK25" s="23" t="s">
        <v>266</v>
      </c>
      <c r="AL25" s="23" t="s">
        <v>133</v>
      </c>
    </row>
    <row r="26" spans="1:38">
      <c r="A26" t="s">
        <v>157</v>
      </c>
      <c r="B26" t="s">
        <v>119</v>
      </c>
      <c r="C26" t="s">
        <v>258</v>
      </c>
      <c r="D26" t="s">
        <v>299</v>
      </c>
      <c r="E26" t="s">
        <v>327</v>
      </c>
      <c r="F26" t="s">
        <v>136</v>
      </c>
      <c r="G26" t="s">
        <v>291</v>
      </c>
      <c r="H26" t="s">
        <v>261</v>
      </c>
      <c r="I26" t="s">
        <v>301</v>
      </c>
      <c r="J26" t="s">
        <v>93</v>
      </c>
      <c r="K26" t="s">
        <v>142</v>
      </c>
      <c r="L26" t="s">
        <v>328</v>
      </c>
      <c r="M26">
        <v>202239</v>
      </c>
      <c r="N26">
        <v>202241</v>
      </c>
      <c r="O26">
        <v>40</v>
      </c>
      <c r="P26" s="71">
        <v>39.82</v>
      </c>
      <c r="Q26" s="71">
        <v>13.96</v>
      </c>
      <c r="R26" s="71">
        <f t="shared" si="2"/>
        <v>53.78</v>
      </c>
      <c r="S26" s="71">
        <f t="shared" si="3"/>
        <v>2151.1999999999998</v>
      </c>
      <c r="W26">
        <v>20220826</v>
      </c>
      <c r="Z26" t="s">
        <v>329</v>
      </c>
      <c r="AH26" s="23">
        <v>1000132838</v>
      </c>
      <c r="AI26" s="1">
        <v>1000532369</v>
      </c>
      <c r="AJ26" t="s">
        <v>265</v>
      </c>
      <c r="AK26" s="23" t="s">
        <v>266</v>
      </c>
      <c r="AL26" s="23" t="s">
        <v>133</v>
      </c>
    </row>
    <row r="27" spans="1:38">
      <c r="A27" t="s">
        <v>157</v>
      </c>
      <c r="B27" t="s">
        <v>119</v>
      </c>
      <c r="C27" t="s">
        <v>258</v>
      </c>
      <c r="D27" t="s">
        <v>299</v>
      </c>
      <c r="E27" t="s">
        <v>330</v>
      </c>
      <c r="F27" t="s">
        <v>136</v>
      </c>
      <c r="G27" t="s">
        <v>291</v>
      </c>
      <c r="H27" t="s">
        <v>261</v>
      </c>
      <c r="I27" t="s">
        <v>301</v>
      </c>
      <c r="J27" t="s">
        <v>93</v>
      </c>
      <c r="K27" t="s">
        <v>142</v>
      </c>
      <c r="L27" t="s">
        <v>331</v>
      </c>
      <c r="M27">
        <v>202239</v>
      </c>
      <c r="N27">
        <v>202241</v>
      </c>
      <c r="O27">
        <v>16</v>
      </c>
      <c r="P27" s="71">
        <v>39.82</v>
      </c>
      <c r="Q27" s="71">
        <v>13.96</v>
      </c>
      <c r="R27" s="71">
        <f t="shared" si="2"/>
        <v>53.78</v>
      </c>
      <c r="S27" s="71">
        <f t="shared" si="3"/>
        <v>860.48</v>
      </c>
      <c r="W27">
        <v>20220826</v>
      </c>
      <c r="Z27" t="s">
        <v>332</v>
      </c>
      <c r="AH27" s="23">
        <v>1000132838</v>
      </c>
      <c r="AI27" s="1">
        <v>1000532369</v>
      </c>
      <c r="AJ27" t="s">
        <v>265</v>
      </c>
      <c r="AK27" s="23" t="s">
        <v>266</v>
      </c>
      <c r="AL27" s="23" t="s">
        <v>133</v>
      </c>
    </row>
    <row r="28" spans="1:38">
      <c r="A28" t="s">
        <v>157</v>
      </c>
      <c r="B28" t="s">
        <v>119</v>
      </c>
      <c r="C28" t="s">
        <v>258</v>
      </c>
      <c r="D28" t="s">
        <v>280</v>
      </c>
      <c r="E28" t="s">
        <v>333</v>
      </c>
      <c r="F28" t="s">
        <v>136</v>
      </c>
      <c r="G28" t="s">
        <v>90</v>
      </c>
      <c r="H28" t="s">
        <v>261</v>
      </c>
      <c r="I28" t="s">
        <v>282</v>
      </c>
      <c r="J28" t="s">
        <v>93</v>
      </c>
      <c r="K28" t="s">
        <v>142</v>
      </c>
      <c r="L28" t="s">
        <v>334</v>
      </c>
      <c r="M28">
        <v>202239</v>
      </c>
      <c r="N28">
        <v>202241</v>
      </c>
      <c r="O28">
        <v>64</v>
      </c>
      <c r="P28" s="71">
        <v>32.67</v>
      </c>
      <c r="Q28" s="71">
        <v>12.72</v>
      </c>
      <c r="R28" s="71">
        <f t="shared" si="2"/>
        <v>45.39</v>
      </c>
      <c r="S28" s="71">
        <f t="shared" si="3"/>
        <v>2904.96</v>
      </c>
      <c r="W28">
        <v>20220826</v>
      </c>
      <c r="Z28" t="s">
        <v>335</v>
      </c>
      <c r="AH28" s="23">
        <v>1000132838</v>
      </c>
      <c r="AI28" s="1">
        <v>1000532369</v>
      </c>
      <c r="AJ28" t="s">
        <v>265</v>
      </c>
      <c r="AK28" s="23" t="s">
        <v>266</v>
      </c>
      <c r="AL28" s="23" t="s">
        <v>133</v>
      </c>
    </row>
    <row r="29" spans="1:38">
      <c r="A29" t="s">
        <v>157</v>
      </c>
      <c r="B29" t="s">
        <v>119</v>
      </c>
      <c r="C29" t="s">
        <v>258</v>
      </c>
      <c r="D29" t="s">
        <v>280</v>
      </c>
      <c r="E29" t="s">
        <v>336</v>
      </c>
      <c r="F29" t="s">
        <v>136</v>
      </c>
      <c r="G29" t="s">
        <v>90</v>
      </c>
      <c r="H29" t="s">
        <v>261</v>
      </c>
      <c r="I29" t="s">
        <v>282</v>
      </c>
      <c r="J29" t="s">
        <v>93</v>
      </c>
      <c r="K29" t="s">
        <v>142</v>
      </c>
      <c r="L29" t="s">
        <v>337</v>
      </c>
      <c r="M29">
        <v>202239</v>
      </c>
      <c r="N29">
        <v>202241</v>
      </c>
      <c r="O29">
        <v>48</v>
      </c>
      <c r="P29" s="71">
        <v>32.67</v>
      </c>
      <c r="Q29" s="71">
        <v>12.72</v>
      </c>
      <c r="R29" s="71">
        <f t="shared" si="2"/>
        <v>45.39</v>
      </c>
      <c r="S29" s="71">
        <f t="shared" si="3"/>
        <v>2178.7200000000003</v>
      </c>
      <c r="W29">
        <v>20220826</v>
      </c>
      <c r="Z29" t="s">
        <v>338</v>
      </c>
      <c r="AH29" s="23">
        <v>1000132838</v>
      </c>
      <c r="AI29" s="1">
        <v>1000532369</v>
      </c>
      <c r="AJ29" t="s">
        <v>265</v>
      </c>
      <c r="AK29" s="23" t="s">
        <v>266</v>
      </c>
      <c r="AL29" s="23" t="s">
        <v>133</v>
      </c>
    </row>
    <row r="30" spans="1:38">
      <c r="A30" t="s">
        <v>157</v>
      </c>
      <c r="B30" t="s">
        <v>119</v>
      </c>
      <c r="C30" t="s">
        <v>258</v>
      </c>
      <c r="D30" t="s">
        <v>280</v>
      </c>
      <c r="E30" t="s">
        <v>339</v>
      </c>
      <c r="F30" t="s">
        <v>136</v>
      </c>
      <c r="G30" t="s">
        <v>90</v>
      </c>
      <c r="H30" t="s">
        <v>261</v>
      </c>
      <c r="I30" t="s">
        <v>282</v>
      </c>
      <c r="J30" t="s">
        <v>93</v>
      </c>
      <c r="K30" t="s">
        <v>142</v>
      </c>
      <c r="L30" t="s">
        <v>340</v>
      </c>
      <c r="M30">
        <v>202239</v>
      </c>
      <c r="N30">
        <v>202241</v>
      </c>
      <c r="O30">
        <v>72</v>
      </c>
      <c r="P30" s="71">
        <v>32.67</v>
      </c>
      <c r="Q30" s="71">
        <v>12.72</v>
      </c>
      <c r="R30" s="71">
        <f t="shared" si="2"/>
        <v>45.39</v>
      </c>
      <c r="S30" s="71">
        <f t="shared" si="3"/>
        <v>3268.08</v>
      </c>
      <c r="W30">
        <v>20220826</v>
      </c>
      <c r="Z30" t="s">
        <v>341</v>
      </c>
      <c r="AH30" s="23">
        <v>1000132838</v>
      </c>
      <c r="AI30" s="1">
        <v>1000532369</v>
      </c>
      <c r="AJ30" t="s">
        <v>265</v>
      </c>
      <c r="AK30" s="23" t="s">
        <v>266</v>
      </c>
      <c r="AL30" s="23" t="s">
        <v>133</v>
      </c>
    </row>
    <row r="31" spans="1:38">
      <c r="A31" t="s">
        <v>157</v>
      </c>
      <c r="B31" t="s">
        <v>119</v>
      </c>
      <c r="C31" t="s">
        <v>258</v>
      </c>
      <c r="D31" t="s">
        <v>280</v>
      </c>
      <c r="E31" t="s">
        <v>342</v>
      </c>
      <c r="F31" t="s">
        <v>136</v>
      </c>
      <c r="G31" t="s">
        <v>90</v>
      </c>
      <c r="H31" t="s">
        <v>261</v>
      </c>
      <c r="I31" t="s">
        <v>282</v>
      </c>
      <c r="J31" t="s">
        <v>93</v>
      </c>
      <c r="K31" t="s">
        <v>142</v>
      </c>
      <c r="L31" t="s">
        <v>343</v>
      </c>
      <c r="M31">
        <v>202239</v>
      </c>
      <c r="N31">
        <v>202241</v>
      </c>
      <c r="O31">
        <v>48</v>
      </c>
      <c r="P31" s="71">
        <v>32.67</v>
      </c>
      <c r="Q31" s="71">
        <v>12.72</v>
      </c>
      <c r="R31" s="71">
        <f t="shared" si="2"/>
        <v>45.39</v>
      </c>
      <c r="S31" s="71">
        <f t="shared" si="3"/>
        <v>2178.7200000000003</v>
      </c>
      <c r="W31">
        <v>20220826</v>
      </c>
      <c r="Z31" t="s">
        <v>344</v>
      </c>
      <c r="AH31" s="23">
        <v>1000132838</v>
      </c>
      <c r="AI31" s="1">
        <v>1000532369</v>
      </c>
      <c r="AJ31" t="s">
        <v>265</v>
      </c>
      <c r="AK31" s="23" t="s">
        <v>266</v>
      </c>
      <c r="AL31" s="23" t="s">
        <v>133</v>
      </c>
    </row>
    <row r="32" spans="1:38">
      <c r="A32" t="s">
        <v>157</v>
      </c>
      <c r="B32" t="s">
        <v>119</v>
      </c>
      <c r="C32" t="s">
        <v>258</v>
      </c>
      <c r="D32" t="s">
        <v>259</v>
      </c>
      <c r="E32" t="s">
        <v>345</v>
      </c>
      <c r="F32" t="s">
        <v>89</v>
      </c>
      <c r="G32" t="s">
        <v>90</v>
      </c>
      <c r="H32" t="s">
        <v>261</v>
      </c>
      <c r="I32" t="s">
        <v>262</v>
      </c>
      <c r="J32" t="s">
        <v>93</v>
      </c>
      <c r="K32" t="s">
        <v>142</v>
      </c>
      <c r="L32" t="s">
        <v>346</v>
      </c>
      <c r="M32">
        <v>202240</v>
      </c>
      <c r="N32">
        <v>202242</v>
      </c>
      <c r="O32">
        <v>48</v>
      </c>
      <c r="P32" s="71">
        <v>33.6</v>
      </c>
      <c r="Q32" s="71">
        <v>12.72</v>
      </c>
      <c r="R32" s="71">
        <f t="shared" ref="R32:R39" si="4">P32+Q32</f>
        <v>46.32</v>
      </c>
      <c r="S32" s="71">
        <f t="shared" ref="S32:S39" si="5">O32*R32</f>
        <v>2223.36</v>
      </c>
      <c r="W32">
        <v>20220914</v>
      </c>
      <c r="Z32" t="s">
        <v>347</v>
      </c>
      <c r="AH32" s="23">
        <v>1000132838</v>
      </c>
      <c r="AI32" s="1">
        <v>1000532369</v>
      </c>
      <c r="AJ32" t="s">
        <v>265</v>
      </c>
      <c r="AK32" s="23" t="s">
        <v>266</v>
      </c>
      <c r="AL32" s="23" t="s">
        <v>133</v>
      </c>
    </row>
    <row r="33" spans="1:38">
      <c r="A33" t="s">
        <v>157</v>
      </c>
      <c r="B33" t="s">
        <v>119</v>
      </c>
      <c r="C33" t="s">
        <v>258</v>
      </c>
      <c r="D33" t="s">
        <v>259</v>
      </c>
      <c r="E33" t="s">
        <v>348</v>
      </c>
      <c r="F33" t="s">
        <v>89</v>
      </c>
      <c r="G33" t="s">
        <v>90</v>
      </c>
      <c r="H33" t="s">
        <v>261</v>
      </c>
      <c r="I33" t="s">
        <v>262</v>
      </c>
      <c r="J33" t="s">
        <v>93</v>
      </c>
      <c r="K33" t="s">
        <v>142</v>
      </c>
      <c r="L33" t="s">
        <v>349</v>
      </c>
      <c r="M33">
        <v>202240</v>
      </c>
      <c r="N33">
        <v>202242</v>
      </c>
      <c r="O33">
        <v>40</v>
      </c>
      <c r="P33" s="71">
        <v>33.6</v>
      </c>
      <c r="Q33" s="71">
        <v>12.72</v>
      </c>
      <c r="R33" s="71">
        <f t="shared" si="4"/>
        <v>46.32</v>
      </c>
      <c r="S33" s="71">
        <f t="shared" si="5"/>
        <v>1852.8</v>
      </c>
      <c r="W33">
        <v>20220914</v>
      </c>
      <c r="Z33" t="s">
        <v>350</v>
      </c>
      <c r="AH33" s="23">
        <v>1000132838</v>
      </c>
      <c r="AI33" s="1">
        <v>1000532369</v>
      </c>
      <c r="AJ33" t="s">
        <v>265</v>
      </c>
      <c r="AK33" s="23" t="s">
        <v>266</v>
      </c>
      <c r="AL33" s="23" t="s">
        <v>133</v>
      </c>
    </row>
    <row r="34" spans="1:38">
      <c r="A34" t="s">
        <v>157</v>
      </c>
      <c r="B34" t="s">
        <v>119</v>
      </c>
      <c r="C34" t="s">
        <v>258</v>
      </c>
      <c r="D34" t="s">
        <v>259</v>
      </c>
      <c r="E34" t="s">
        <v>351</v>
      </c>
      <c r="F34" t="s">
        <v>89</v>
      </c>
      <c r="G34" t="s">
        <v>90</v>
      </c>
      <c r="H34" t="s">
        <v>261</v>
      </c>
      <c r="I34" t="s">
        <v>262</v>
      </c>
      <c r="J34" t="s">
        <v>93</v>
      </c>
      <c r="K34" t="s">
        <v>142</v>
      </c>
      <c r="L34" t="s">
        <v>352</v>
      </c>
      <c r="M34">
        <v>202240</v>
      </c>
      <c r="N34">
        <v>202242</v>
      </c>
      <c r="O34">
        <v>56</v>
      </c>
      <c r="P34" s="71">
        <v>33.6</v>
      </c>
      <c r="Q34" s="71">
        <v>12.72</v>
      </c>
      <c r="R34" s="71">
        <f t="shared" si="4"/>
        <v>46.32</v>
      </c>
      <c r="S34" s="71">
        <f t="shared" si="5"/>
        <v>2593.92</v>
      </c>
      <c r="W34">
        <v>20220914</v>
      </c>
      <c r="Z34" t="s">
        <v>353</v>
      </c>
      <c r="AH34" s="23">
        <v>1000132838</v>
      </c>
      <c r="AI34" s="1">
        <v>1000532369</v>
      </c>
      <c r="AJ34" t="s">
        <v>265</v>
      </c>
      <c r="AK34" s="23" t="s">
        <v>266</v>
      </c>
      <c r="AL34" s="23" t="s">
        <v>133</v>
      </c>
    </row>
    <row r="35" spans="1:38">
      <c r="A35" t="s">
        <v>157</v>
      </c>
      <c r="B35" t="s">
        <v>119</v>
      </c>
      <c r="C35" t="s">
        <v>258</v>
      </c>
      <c r="D35" t="s">
        <v>259</v>
      </c>
      <c r="E35" t="s">
        <v>354</v>
      </c>
      <c r="F35" t="s">
        <v>89</v>
      </c>
      <c r="G35" t="s">
        <v>90</v>
      </c>
      <c r="H35" t="s">
        <v>261</v>
      </c>
      <c r="I35" t="s">
        <v>262</v>
      </c>
      <c r="J35" t="s">
        <v>93</v>
      </c>
      <c r="K35" t="s">
        <v>142</v>
      </c>
      <c r="L35" t="s">
        <v>355</v>
      </c>
      <c r="M35">
        <v>202240</v>
      </c>
      <c r="N35">
        <v>202242</v>
      </c>
      <c r="O35">
        <v>40</v>
      </c>
      <c r="P35" s="71">
        <v>33.6</v>
      </c>
      <c r="Q35" s="71">
        <v>12.72</v>
      </c>
      <c r="R35" s="71">
        <f t="shared" si="4"/>
        <v>46.32</v>
      </c>
      <c r="S35" s="71">
        <f t="shared" si="5"/>
        <v>1852.8</v>
      </c>
      <c r="W35">
        <v>20220914</v>
      </c>
      <c r="Z35" t="s">
        <v>356</v>
      </c>
      <c r="AH35" s="23">
        <v>1000132838</v>
      </c>
      <c r="AI35" s="1">
        <v>1000532369</v>
      </c>
      <c r="AJ35" t="s">
        <v>265</v>
      </c>
      <c r="AK35" s="23" t="s">
        <v>266</v>
      </c>
      <c r="AL35" s="23" t="s">
        <v>133</v>
      </c>
    </row>
    <row r="36" spans="1:38">
      <c r="A36" t="s">
        <v>157</v>
      </c>
      <c r="B36" t="s">
        <v>119</v>
      </c>
      <c r="C36" t="s">
        <v>258</v>
      </c>
      <c r="D36" t="s">
        <v>267</v>
      </c>
      <c r="E36" t="s">
        <v>357</v>
      </c>
      <c r="F36" t="s">
        <v>89</v>
      </c>
      <c r="G36" t="s">
        <v>291</v>
      </c>
      <c r="H36" t="s">
        <v>261</v>
      </c>
      <c r="I36" t="s">
        <v>270</v>
      </c>
      <c r="J36" t="s">
        <v>93</v>
      </c>
      <c r="K36" t="s">
        <v>142</v>
      </c>
      <c r="L36" t="s">
        <v>358</v>
      </c>
      <c r="M36">
        <v>202240</v>
      </c>
      <c r="N36">
        <v>202242</v>
      </c>
      <c r="O36">
        <v>36</v>
      </c>
      <c r="P36" s="71">
        <v>39.06</v>
      </c>
      <c r="Q36" s="71">
        <v>13.96</v>
      </c>
      <c r="R36" s="71">
        <f t="shared" si="4"/>
        <v>53.02</v>
      </c>
      <c r="S36" s="71">
        <f t="shared" si="5"/>
        <v>1908.72</v>
      </c>
      <c r="W36">
        <v>20220914</v>
      </c>
      <c r="Z36" t="s">
        <v>359</v>
      </c>
      <c r="AH36" s="23">
        <v>1000132838</v>
      </c>
      <c r="AI36" s="1">
        <v>1000532369</v>
      </c>
      <c r="AJ36" t="s">
        <v>265</v>
      </c>
      <c r="AK36" s="23" t="s">
        <v>266</v>
      </c>
      <c r="AL36" s="23" t="s">
        <v>133</v>
      </c>
    </row>
    <row r="37" spans="1:38">
      <c r="A37" t="s">
        <v>157</v>
      </c>
      <c r="B37" t="s">
        <v>119</v>
      </c>
      <c r="C37" t="s">
        <v>258</v>
      </c>
      <c r="D37" t="s">
        <v>267</v>
      </c>
      <c r="E37" t="s">
        <v>360</v>
      </c>
      <c r="F37" t="s">
        <v>89</v>
      </c>
      <c r="G37" t="s">
        <v>291</v>
      </c>
      <c r="H37" t="s">
        <v>261</v>
      </c>
      <c r="I37" t="s">
        <v>270</v>
      </c>
      <c r="J37" t="s">
        <v>93</v>
      </c>
      <c r="K37" t="s">
        <v>142</v>
      </c>
      <c r="L37" t="s">
        <v>361</v>
      </c>
      <c r="M37">
        <v>202240</v>
      </c>
      <c r="N37">
        <v>202242</v>
      </c>
      <c r="O37">
        <v>16</v>
      </c>
      <c r="P37" s="71">
        <v>39.06</v>
      </c>
      <c r="Q37" s="71">
        <v>13.96</v>
      </c>
      <c r="R37" s="71">
        <f t="shared" si="4"/>
        <v>53.02</v>
      </c>
      <c r="S37" s="71">
        <f t="shared" si="5"/>
        <v>848.32</v>
      </c>
      <c r="W37">
        <v>20220914</v>
      </c>
      <c r="Z37" t="s">
        <v>362</v>
      </c>
      <c r="AH37" s="23">
        <v>1000132838</v>
      </c>
      <c r="AI37" s="1">
        <v>1000532369</v>
      </c>
      <c r="AJ37" t="s">
        <v>265</v>
      </c>
      <c r="AK37" s="23" t="s">
        <v>266</v>
      </c>
      <c r="AL37" s="23" t="s">
        <v>133</v>
      </c>
    </row>
    <row r="38" spans="1:38">
      <c r="A38" t="s">
        <v>157</v>
      </c>
      <c r="B38" t="s">
        <v>119</v>
      </c>
      <c r="C38" t="s">
        <v>258</v>
      </c>
      <c r="D38" t="s">
        <v>267</v>
      </c>
      <c r="E38" t="s">
        <v>363</v>
      </c>
      <c r="F38" t="s">
        <v>89</v>
      </c>
      <c r="G38" t="s">
        <v>291</v>
      </c>
      <c r="H38" t="s">
        <v>261</v>
      </c>
      <c r="I38" t="s">
        <v>270</v>
      </c>
      <c r="J38" t="s">
        <v>93</v>
      </c>
      <c r="K38" t="s">
        <v>142</v>
      </c>
      <c r="L38" t="s">
        <v>364</v>
      </c>
      <c r="M38">
        <v>202240</v>
      </c>
      <c r="N38">
        <v>202242</v>
      </c>
      <c r="O38">
        <v>44</v>
      </c>
      <c r="P38" s="71">
        <v>39.06</v>
      </c>
      <c r="Q38" s="71">
        <v>13.96</v>
      </c>
      <c r="R38" s="71">
        <f t="shared" si="4"/>
        <v>53.02</v>
      </c>
      <c r="S38" s="71">
        <f t="shared" si="5"/>
        <v>2332.88</v>
      </c>
      <c r="W38">
        <v>20220914</v>
      </c>
      <c r="Z38" t="s">
        <v>365</v>
      </c>
      <c r="AH38" s="23">
        <v>1000132838</v>
      </c>
      <c r="AI38" s="1">
        <v>1000532369</v>
      </c>
      <c r="AJ38" t="s">
        <v>265</v>
      </c>
      <c r="AK38" s="23" t="s">
        <v>266</v>
      </c>
      <c r="AL38" s="23" t="s">
        <v>133</v>
      </c>
    </row>
    <row r="39" spans="1:38">
      <c r="A39" t="s">
        <v>157</v>
      </c>
      <c r="B39" t="s">
        <v>119</v>
      </c>
      <c r="C39" t="s">
        <v>258</v>
      </c>
      <c r="D39" t="s">
        <v>267</v>
      </c>
      <c r="E39" t="s">
        <v>366</v>
      </c>
      <c r="F39" t="s">
        <v>89</v>
      </c>
      <c r="G39" t="s">
        <v>291</v>
      </c>
      <c r="H39" t="s">
        <v>261</v>
      </c>
      <c r="I39" t="s">
        <v>270</v>
      </c>
      <c r="J39" t="s">
        <v>93</v>
      </c>
      <c r="K39" t="s">
        <v>142</v>
      </c>
      <c r="L39" t="s">
        <v>367</v>
      </c>
      <c r="M39">
        <v>202240</v>
      </c>
      <c r="N39">
        <v>202242</v>
      </c>
      <c r="O39">
        <v>20</v>
      </c>
      <c r="P39" s="71">
        <v>39.06</v>
      </c>
      <c r="Q39" s="71">
        <v>13.96</v>
      </c>
      <c r="R39" s="71">
        <f t="shared" si="4"/>
        <v>53.02</v>
      </c>
      <c r="S39" s="71">
        <f t="shared" si="5"/>
        <v>1060.4000000000001</v>
      </c>
      <c r="W39">
        <v>20220914</v>
      </c>
      <c r="Z39" t="s">
        <v>368</v>
      </c>
      <c r="AH39" s="23">
        <v>1000132838</v>
      </c>
      <c r="AI39" s="1">
        <v>1000532369</v>
      </c>
      <c r="AJ39" t="s">
        <v>265</v>
      </c>
      <c r="AK39" s="23" t="s">
        <v>266</v>
      </c>
      <c r="AL39" s="23" t="s">
        <v>133</v>
      </c>
    </row>
    <row r="40" spans="1:38">
      <c r="A40" t="s">
        <v>157</v>
      </c>
      <c r="B40" t="s">
        <v>85</v>
      </c>
      <c r="C40" t="s">
        <v>258</v>
      </c>
      <c r="D40" t="s">
        <v>299</v>
      </c>
      <c r="E40" t="s">
        <v>369</v>
      </c>
      <c r="F40" t="s">
        <v>136</v>
      </c>
      <c r="G40" t="s">
        <v>291</v>
      </c>
      <c r="H40" t="s">
        <v>261</v>
      </c>
      <c r="I40" t="s">
        <v>301</v>
      </c>
      <c r="J40" t="s">
        <v>93</v>
      </c>
      <c r="K40" t="s">
        <v>142</v>
      </c>
      <c r="L40" t="s">
        <v>325</v>
      </c>
      <c r="M40">
        <v>202251</v>
      </c>
      <c r="N40">
        <v>202253</v>
      </c>
      <c r="O40">
        <v>24</v>
      </c>
      <c r="P40" s="66">
        <v>39.82</v>
      </c>
      <c r="Q40" s="66">
        <v>13.96</v>
      </c>
      <c r="R40" s="66">
        <f>P40+Q40</f>
        <v>53.78</v>
      </c>
      <c r="S40" s="66">
        <f>O40*R40</f>
        <v>1290.72</v>
      </c>
      <c r="W40">
        <v>20221123</v>
      </c>
      <c r="Z40" s="196" t="s">
        <v>5307</v>
      </c>
      <c r="AH40" s="23">
        <v>1000132838</v>
      </c>
      <c r="AI40" s="1">
        <v>1000532369</v>
      </c>
      <c r="AJ40" t="s">
        <v>265</v>
      </c>
      <c r="AK40" s="23" t="s">
        <v>266</v>
      </c>
      <c r="AL40" s="23" t="s">
        <v>133</v>
      </c>
    </row>
    <row r="41" spans="1:38">
      <c r="A41" t="s">
        <v>157</v>
      </c>
      <c r="B41" t="s">
        <v>85</v>
      </c>
      <c r="C41" t="s">
        <v>258</v>
      </c>
      <c r="D41" t="s">
        <v>267</v>
      </c>
      <c r="E41" t="s">
        <v>370</v>
      </c>
      <c r="F41" t="s">
        <v>89</v>
      </c>
      <c r="G41" t="s">
        <v>291</v>
      </c>
      <c r="H41" t="s">
        <v>261</v>
      </c>
      <c r="I41" t="s">
        <v>270</v>
      </c>
      <c r="J41" t="s">
        <v>93</v>
      </c>
      <c r="K41" t="s">
        <v>142</v>
      </c>
      <c r="L41" t="s">
        <v>361</v>
      </c>
      <c r="M41">
        <v>202251</v>
      </c>
      <c r="N41">
        <v>202253</v>
      </c>
      <c r="O41">
        <v>20</v>
      </c>
      <c r="P41" s="66">
        <v>39.06</v>
      </c>
      <c r="Q41" s="66">
        <v>13.96</v>
      </c>
      <c r="R41" s="66">
        <f>P41+Q41</f>
        <v>53.02</v>
      </c>
      <c r="S41" s="66">
        <f>O41*R41</f>
        <v>1060.4000000000001</v>
      </c>
      <c r="W41">
        <v>20221123</v>
      </c>
      <c r="Z41" s="196" t="s">
        <v>5308</v>
      </c>
      <c r="AH41" s="23">
        <v>1000132838</v>
      </c>
      <c r="AI41" s="1">
        <v>1000532369</v>
      </c>
      <c r="AJ41" t="s">
        <v>265</v>
      </c>
      <c r="AK41" s="23" t="s">
        <v>266</v>
      </c>
      <c r="AL41" s="23" t="s">
        <v>133</v>
      </c>
    </row>
    <row r="42" spans="1:38">
      <c r="A42" t="s">
        <v>157</v>
      </c>
      <c r="B42" t="s">
        <v>85</v>
      </c>
      <c r="C42" t="s">
        <v>258</v>
      </c>
      <c r="D42" t="s">
        <v>371</v>
      </c>
      <c r="E42" t="s">
        <v>372</v>
      </c>
      <c r="F42" t="s">
        <v>123</v>
      </c>
      <c r="G42" t="s">
        <v>90</v>
      </c>
      <c r="H42" t="s">
        <v>261</v>
      </c>
      <c r="I42" t="s">
        <v>373</v>
      </c>
      <c r="J42" t="s">
        <v>93</v>
      </c>
      <c r="K42" t="s">
        <v>145</v>
      </c>
      <c r="L42" t="s">
        <v>374</v>
      </c>
      <c r="M42">
        <v>202253</v>
      </c>
      <c r="N42">
        <v>202302</v>
      </c>
      <c r="O42">
        <v>68</v>
      </c>
    </row>
    <row r="43" spans="1:38">
      <c r="A43" t="s">
        <v>157</v>
      </c>
      <c r="B43" t="s">
        <v>85</v>
      </c>
      <c r="C43" t="s">
        <v>258</v>
      </c>
      <c r="D43" t="s">
        <v>371</v>
      </c>
      <c r="E43" t="s">
        <v>375</v>
      </c>
      <c r="F43" t="s">
        <v>123</v>
      </c>
      <c r="G43" t="s">
        <v>90</v>
      </c>
      <c r="H43" t="s">
        <v>261</v>
      </c>
      <c r="I43" t="s">
        <v>373</v>
      </c>
      <c r="J43" t="s">
        <v>93</v>
      </c>
      <c r="K43" t="s">
        <v>145</v>
      </c>
      <c r="L43" t="s">
        <v>376</v>
      </c>
      <c r="M43">
        <v>202253</v>
      </c>
      <c r="N43">
        <v>202302</v>
      </c>
      <c r="O43">
        <v>72</v>
      </c>
    </row>
    <row r="44" spans="1:38">
      <c r="A44" t="s">
        <v>157</v>
      </c>
      <c r="B44" t="s">
        <v>85</v>
      </c>
      <c r="C44" t="s">
        <v>258</v>
      </c>
      <c r="D44" t="s">
        <v>280</v>
      </c>
      <c r="E44" t="s">
        <v>377</v>
      </c>
      <c r="F44" t="s">
        <v>136</v>
      </c>
      <c r="G44" t="s">
        <v>90</v>
      </c>
      <c r="H44" t="s">
        <v>261</v>
      </c>
      <c r="I44" t="s">
        <v>282</v>
      </c>
      <c r="J44" t="s">
        <v>93</v>
      </c>
      <c r="K44" t="s">
        <v>145</v>
      </c>
      <c r="L44" t="s">
        <v>378</v>
      </c>
      <c r="M44">
        <v>202253</v>
      </c>
      <c r="N44">
        <v>202302</v>
      </c>
      <c r="O44">
        <v>68</v>
      </c>
    </row>
    <row r="45" spans="1:38">
      <c r="A45" t="s">
        <v>157</v>
      </c>
      <c r="B45" t="s">
        <v>85</v>
      </c>
      <c r="C45" t="s">
        <v>258</v>
      </c>
      <c r="D45" t="s">
        <v>280</v>
      </c>
      <c r="E45" t="s">
        <v>379</v>
      </c>
      <c r="F45" t="s">
        <v>136</v>
      </c>
      <c r="G45" t="s">
        <v>90</v>
      </c>
      <c r="H45" t="s">
        <v>261</v>
      </c>
      <c r="I45" t="s">
        <v>282</v>
      </c>
      <c r="J45" t="s">
        <v>93</v>
      </c>
      <c r="K45" t="s">
        <v>145</v>
      </c>
      <c r="L45" t="s">
        <v>380</v>
      </c>
      <c r="M45">
        <v>202253</v>
      </c>
      <c r="N45">
        <v>202302</v>
      </c>
      <c r="O45">
        <v>72</v>
      </c>
      <c r="AH45" s="23">
        <v>1000132838</v>
      </c>
      <c r="AI45" s="1">
        <v>1000532369</v>
      </c>
      <c r="AJ45" t="s">
        <v>265</v>
      </c>
      <c r="AK45" s="23" t="s">
        <v>266</v>
      </c>
      <c r="AL45" s="23" t="s">
        <v>133</v>
      </c>
    </row>
    <row r="46" spans="1:38">
      <c r="A46" t="s">
        <v>157</v>
      </c>
      <c r="B46" t="s">
        <v>85</v>
      </c>
      <c r="C46" t="s">
        <v>258</v>
      </c>
      <c r="D46" t="s">
        <v>299</v>
      </c>
      <c r="E46" t="s">
        <v>391</v>
      </c>
      <c r="F46" t="s">
        <v>136</v>
      </c>
      <c r="G46" t="s">
        <v>291</v>
      </c>
      <c r="H46" t="s">
        <v>261</v>
      </c>
      <c r="I46" t="s">
        <v>301</v>
      </c>
      <c r="J46" t="s">
        <v>93</v>
      </c>
      <c r="K46" t="s">
        <v>145</v>
      </c>
      <c r="L46" t="s">
        <v>392</v>
      </c>
      <c r="M46">
        <v>202253</v>
      </c>
      <c r="N46">
        <v>202302</v>
      </c>
      <c r="O46">
        <v>44</v>
      </c>
    </row>
    <row r="47" spans="1:38">
      <c r="A47" t="s">
        <v>157</v>
      </c>
      <c r="B47" t="s">
        <v>85</v>
      </c>
      <c r="C47" t="s">
        <v>258</v>
      </c>
      <c r="D47" t="s">
        <v>299</v>
      </c>
      <c r="E47" t="s">
        <v>393</v>
      </c>
      <c r="F47" t="s">
        <v>136</v>
      </c>
      <c r="G47" t="s">
        <v>291</v>
      </c>
      <c r="H47" t="s">
        <v>261</v>
      </c>
      <c r="I47" t="s">
        <v>301</v>
      </c>
      <c r="J47" t="s">
        <v>93</v>
      </c>
      <c r="K47" t="s">
        <v>145</v>
      </c>
      <c r="L47" t="s">
        <v>394</v>
      </c>
      <c r="M47">
        <v>202253</v>
      </c>
      <c r="N47">
        <v>202302</v>
      </c>
      <c r="O47">
        <v>48</v>
      </c>
    </row>
    <row r="48" spans="1:38">
      <c r="A48" t="s">
        <v>157</v>
      </c>
      <c r="B48" t="s">
        <v>85</v>
      </c>
      <c r="C48" t="s">
        <v>258</v>
      </c>
      <c r="D48" t="s">
        <v>381</v>
      </c>
      <c r="E48" t="s">
        <v>382</v>
      </c>
      <c r="F48" t="s">
        <v>123</v>
      </c>
      <c r="G48" t="s">
        <v>291</v>
      </c>
      <c r="H48" t="s">
        <v>261</v>
      </c>
      <c r="I48" t="s">
        <v>383</v>
      </c>
      <c r="J48" t="s">
        <v>93</v>
      </c>
      <c r="K48" t="s">
        <v>145</v>
      </c>
      <c r="L48" t="s">
        <v>384</v>
      </c>
      <c r="M48">
        <v>202253</v>
      </c>
      <c r="N48">
        <v>202302</v>
      </c>
      <c r="O48">
        <v>44</v>
      </c>
    </row>
    <row r="49" spans="1:38">
      <c r="A49" t="s">
        <v>157</v>
      </c>
      <c r="B49" t="s">
        <v>85</v>
      </c>
      <c r="C49" t="s">
        <v>258</v>
      </c>
      <c r="D49" t="s">
        <v>381</v>
      </c>
      <c r="E49" t="s">
        <v>385</v>
      </c>
      <c r="F49" t="s">
        <v>123</v>
      </c>
      <c r="G49" t="s">
        <v>291</v>
      </c>
      <c r="H49" t="s">
        <v>261</v>
      </c>
      <c r="I49" t="s">
        <v>383</v>
      </c>
      <c r="J49" t="s">
        <v>93</v>
      </c>
      <c r="K49" t="s">
        <v>145</v>
      </c>
      <c r="L49" t="s">
        <v>386</v>
      </c>
      <c r="M49">
        <v>202253</v>
      </c>
      <c r="N49">
        <v>202302</v>
      </c>
      <c r="O49">
        <v>48</v>
      </c>
    </row>
    <row r="50" spans="1:38">
      <c r="A50" t="s">
        <v>157</v>
      </c>
      <c r="B50" t="s">
        <v>85</v>
      </c>
      <c r="C50" t="s">
        <v>258</v>
      </c>
      <c r="D50" t="s">
        <v>267</v>
      </c>
      <c r="E50" t="s">
        <v>387</v>
      </c>
      <c r="F50" t="s">
        <v>89</v>
      </c>
      <c r="G50" t="s">
        <v>291</v>
      </c>
      <c r="H50" t="s">
        <v>261</v>
      </c>
      <c r="I50" t="s">
        <v>270</v>
      </c>
      <c r="J50" t="s">
        <v>93</v>
      </c>
      <c r="K50" t="s">
        <v>145</v>
      </c>
      <c r="L50" t="s">
        <v>388</v>
      </c>
      <c r="M50">
        <v>202253</v>
      </c>
      <c r="N50">
        <v>202302</v>
      </c>
      <c r="O50">
        <v>48</v>
      </c>
    </row>
    <row r="51" spans="1:38">
      <c r="A51" t="s">
        <v>157</v>
      </c>
      <c r="B51" t="s">
        <v>85</v>
      </c>
      <c r="C51" t="s">
        <v>258</v>
      </c>
      <c r="D51" t="s">
        <v>267</v>
      </c>
      <c r="E51" t="s">
        <v>389</v>
      </c>
      <c r="F51" t="s">
        <v>89</v>
      </c>
      <c r="G51" t="s">
        <v>291</v>
      </c>
      <c r="H51" t="s">
        <v>261</v>
      </c>
      <c r="I51" t="s">
        <v>270</v>
      </c>
      <c r="J51" t="s">
        <v>93</v>
      </c>
      <c r="K51" t="s">
        <v>145</v>
      </c>
      <c r="L51" t="s">
        <v>390</v>
      </c>
      <c r="M51">
        <v>202253</v>
      </c>
      <c r="N51">
        <v>202302</v>
      </c>
      <c r="O51">
        <v>48</v>
      </c>
    </row>
    <row r="52" spans="1:38">
      <c r="A52" t="s">
        <v>157</v>
      </c>
      <c r="B52" t="s">
        <v>85</v>
      </c>
      <c r="C52" t="s">
        <v>258</v>
      </c>
      <c r="D52" t="s">
        <v>259</v>
      </c>
      <c r="E52" t="s">
        <v>395</v>
      </c>
      <c r="F52" t="s">
        <v>89</v>
      </c>
      <c r="G52" t="s">
        <v>90</v>
      </c>
      <c r="H52" t="s">
        <v>261</v>
      </c>
      <c r="I52" t="s">
        <v>262</v>
      </c>
      <c r="J52" t="s">
        <v>93</v>
      </c>
      <c r="K52" t="s">
        <v>145</v>
      </c>
      <c r="L52" t="s">
        <v>396</v>
      </c>
      <c r="M52">
        <v>202253</v>
      </c>
      <c r="N52">
        <v>202302</v>
      </c>
      <c r="O52">
        <v>48</v>
      </c>
      <c r="AH52" s="23">
        <v>1000132838</v>
      </c>
      <c r="AI52" s="1">
        <v>1000532369</v>
      </c>
      <c r="AJ52" t="s">
        <v>265</v>
      </c>
      <c r="AK52" s="23" t="s">
        <v>266</v>
      </c>
      <c r="AL52" s="23" t="s">
        <v>133</v>
      </c>
    </row>
    <row r="53" spans="1:38">
      <c r="A53" t="s">
        <v>157</v>
      </c>
      <c r="B53" t="s">
        <v>85</v>
      </c>
      <c r="C53" t="s">
        <v>258</v>
      </c>
      <c r="D53" t="s">
        <v>259</v>
      </c>
      <c r="E53" t="s">
        <v>397</v>
      </c>
      <c r="F53" t="s">
        <v>89</v>
      </c>
      <c r="G53" t="s">
        <v>90</v>
      </c>
      <c r="H53" t="s">
        <v>261</v>
      </c>
      <c r="I53" t="s">
        <v>262</v>
      </c>
      <c r="J53" t="s">
        <v>93</v>
      </c>
      <c r="K53" t="s">
        <v>145</v>
      </c>
      <c r="L53" t="s">
        <v>398</v>
      </c>
      <c r="M53">
        <v>202253</v>
      </c>
      <c r="N53">
        <v>202302</v>
      </c>
      <c r="O53">
        <v>40</v>
      </c>
      <c r="AH53" s="23">
        <v>1000132838</v>
      </c>
      <c r="AI53" s="1">
        <v>1000532369</v>
      </c>
      <c r="AJ53" t="s">
        <v>265</v>
      </c>
      <c r="AK53" s="23" t="s">
        <v>266</v>
      </c>
      <c r="AL53" s="23" t="s">
        <v>133</v>
      </c>
    </row>
    <row r="62" spans="1:38" ht="29">
      <c r="T62" s="2" t="s">
        <v>399</v>
      </c>
      <c r="U62" s="67" t="s">
        <v>253</v>
      </c>
      <c r="V62" s="2" t="s">
        <v>400</v>
      </c>
      <c r="W62" s="2" t="s">
        <v>255</v>
      </c>
    </row>
    <row r="63" spans="1:38">
      <c r="T63" s="32"/>
      <c r="U63" s="32"/>
      <c r="V63" s="68"/>
    </row>
    <row r="64" spans="1:38">
      <c r="T64" s="30"/>
      <c r="U64" s="1"/>
      <c r="V64" s="1"/>
    </row>
    <row r="65" spans="20:22">
      <c r="T65" s="1"/>
      <c r="U65" s="1"/>
      <c r="V65" s="1"/>
    </row>
    <row r="66" spans="20:22">
      <c r="T66" s="69"/>
      <c r="U66" s="69"/>
      <c r="V66" s="69"/>
    </row>
    <row r="67" spans="20:22">
      <c r="T67" s="33"/>
      <c r="U67" s="33"/>
      <c r="V67" s="33"/>
    </row>
    <row r="68" spans="20:22">
      <c r="T68" s="70"/>
      <c r="U68" s="70"/>
      <c r="V68" s="70"/>
    </row>
  </sheetData>
  <autoFilter ref="B1:AL68" xr:uid="{E4A966E9-0438-4EF0-9D91-D9C215FB0939}"/>
  <conditionalFormatting sqref="E1">
    <cfRule type="duplicateValues" dxfId="4744" priority="54"/>
  </conditionalFormatting>
  <conditionalFormatting sqref="E1">
    <cfRule type="duplicateValues" dxfId="4743" priority="53"/>
  </conditionalFormatting>
  <conditionalFormatting sqref="E1">
    <cfRule type="duplicateValues" dxfId="4742" priority="48"/>
    <cfRule type="duplicateValues" dxfId="4741" priority="49"/>
    <cfRule type="duplicateValues" dxfId="4740" priority="50"/>
    <cfRule type="duplicateValues" dxfId="4739" priority="51"/>
    <cfRule type="duplicateValues" dxfId="4738" priority="52"/>
  </conditionalFormatting>
  <conditionalFormatting sqref="E1">
    <cfRule type="duplicateValues" dxfId="4737" priority="47"/>
  </conditionalFormatting>
  <conditionalFormatting sqref="E1">
    <cfRule type="duplicateValues" dxfId="4736" priority="45"/>
    <cfRule type="duplicateValues" dxfId="4735" priority="46"/>
  </conditionalFormatting>
  <conditionalFormatting sqref="E1">
    <cfRule type="duplicateValues" dxfId="4734" priority="37"/>
    <cfRule type="duplicateValues" dxfId="4733" priority="38"/>
    <cfRule type="duplicateValues" dxfId="4732" priority="39"/>
    <cfRule type="duplicateValues" dxfId="4731" priority="40"/>
    <cfRule type="duplicateValues" dxfId="4730" priority="41"/>
    <cfRule type="duplicateValues" dxfId="4729" priority="42"/>
    <cfRule type="duplicateValues" dxfId="4728" priority="43"/>
    <cfRule type="duplicateValues" dxfId="4727" priority="44"/>
  </conditionalFormatting>
  <conditionalFormatting sqref="E1">
    <cfRule type="duplicateValues" dxfId="4726" priority="36"/>
  </conditionalFormatting>
  <conditionalFormatting sqref="E1">
    <cfRule type="duplicateValues" dxfId="4725" priority="55"/>
    <cfRule type="duplicateValues" dxfId="4724" priority="56"/>
  </conditionalFormatting>
  <conditionalFormatting sqref="E1">
    <cfRule type="duplicateValues" dxfId="4723" priority="57"/>
    <cfRule type="duplicateValues" dxfId="4722" priority="58"/>
    <cfRule type="duplicateValues" dxfId="4721" priority="59"/>
    <cfRule type="duplicateValues" dxfId="4720" priority="60"/>
  </conditionalFormatting>
  <conditionalFormatting sqref="E1">
    <cfRule type="duplicateValues" dxfId="4719" priority="61"/>
  </conditionalFormatting>
  <conditionalFormatting sqref="E1">
    <cfRule type="duplicateValues" dxfId="4718" priority="62"/>
    <cfRule type="duplicateValues" dxfId="4717" priority="63"/>
    <cfRule type="duplicateValues" dxfId="4716" priority="64"/>
    <cfRule type="duplicateValues" dxfId="4715" priority="65"/>
  </conditionalFormatting>
  <conditionalFormatting sqref="E1">
    <cfRule type="duplicateValues" dxfId="4714" priority="66"/>
    <cfRule type="duplicateValues" dxfId="4713" priority="67"/>
    <cfRule type="duplicateValues" dxfId="4712" priority="68"/>
    <cfRule type="duplicateValues" dxfId="4711" priority="69"/>
    <cfRule type="duplicateValues" dxfId="4710" priority="70"/>
    <cfRule type="duplicateValues" dxfId="4709" priority="71"/>
    <cfRule type="duplicateValues" dxfId="4708" priority="72"/>
    <cfRule type="duplicateValues" dxfId="4707" priority="73"/>
    <cfRule type="duplicateValues" dxfId="4706" priority="74"/>
    <cfRule type="duplicateValues" dxfId="4705" priority="75"/>
    <cfRule type="duplicateValues" dxfId="4704" priority="76"/>
  </conditionalFormatting>
  <conditionalFormatting sqref="E1">
    <cfRule type="duplicateValues" dxfId="4703" priority="77"/>
    <cfRule type="duplicateValues" dxfId="4702" priority="78"/>
    <cfRule type="duplicateValues" dxfId="4701" priority="79"/>
  </conditionalFormatting>
  <conditionalFormatting sqref="E1">
    <cfRule type="duplicateValues" dxfId="4700" priority="80"/>
    <cfRule type="duplicateValues" dxfId="4699" priority="81"/>
    <cfRule type="duplicateValues" dxfId="4698" priority="82"/>
    <cfRule type="duplicateValues" dxfId="4697" priority="83"/>
  </conditionalFormatting>
  <conditionalFormatting sqref="E1">
    <cfRule type="duplicateValues" dxfId="4696" priority="84"/>
  </conditionalFormatting>
  <conditionalFormatting sqref="E1">
    <cfRule type="duplicateValues" dxfId="4695" priority="85"/>
  </conditionalFormatting>
  <conditionalFormatting sqref="E1">
    <cfRule type="duplicateValues" dxfId="4694" priority="86"/>
    <cfRule type="duplicateValues" dxfId="4693" priority="87"/>
    <cfRule type="duplicateValues" dxfId="4692" priority="88"/>
    <cfRule type="duplicateValues" dxfId="4691" priority="89"/>
  </conditionalFormatting>
  <conditionalFormatting sqref="E1">
    <cfRule type="duplicateValues" dxfId="4690" priority="35"/>
  </conditionalFormatting>
  <conditionalFormatting sqref="E1">
    <cfRule type="duplicateValues" dxfId="4689" priority="33"/>
    <cfRule type="duplicateValues" dxfId="4688" priority="34"/>
  </conditionalFormatting>
  <conditionalFormatting sqref="E1">
    <cfRule type="duplicateValues" dxfId="4687" priority="32"/>
  </conditionalFormatting>
  <conditionalFormatting sqref="E1">
    <cfRule type="duplicateValues" dxfId="4686" priority="27"/>
    <cfRule type="duplicateValues" dxfId="4685" priority="28"/>
    <cfRule type="duplicateValues" dxfId="4684" priority="29"/>
    <cfRule type="duplicateValues" dxfId="4683" priority="30"/>
    <cfRule type="duplicateValues" dxfId="4682" priority="31"/>
  </conditionalFormatting>
  <conditionalFormatting sqref="E1">
    <cfRule type="duplicateValues" dxfId="4681" priority="26"/>
  </conditionalFormatting>
  <conditionalFormatting sqref="E1">
    <cfRule type="duplicateValues" dxfId="4680" priority="25"/>
  </conditionalFormatting>
  <conditionalFormatting sqref="E1">
    <cfRule type="duplicateValues" dxfId="4679" priority="24"/>
  </conditionalFormatting>
  <conditionalFormatting sqref="E1">
    <cfRule type="duplicateValues" dxfId="4678" priority="22"/>
    <cfRule type="duplicateValues" dxfId="4677" priority="23"/>
  </conditionalFormatting>
  <conditionalFormatting sqref="E1:E21 E38:E47 E56:E57 E78:E1048576 F58:F69">
    <cfRule type="duplicateValues" dxfId="4676" priority="21"/>
  </conditionalFormatting>
  <conditionalFormatting sqref="E22:E37">
    <cfRule type="duplicateValues" dxfId="4675" priority="20"/>
  </conditionalFormatting>
  <conditionalFormatting sqref="E1:E47 E56:E57 E78:E1048576 F58:F69">
    <cfRule type="duplicateValues" dxfId="4674" priority="19"/>
  </conditionalFormatting>
  <conditionalFormatting sqref="E1:E57 E78:E1048576 F58:F69">
    <cfRule type="duplicateValues" dxfId="4673" priority="18"/>
  </conditionalFormatting>
  <conditionalFormatting sqref="Z20:Z21">
    <cfRule type="duplicateValues" dxfId="4672" priority="16"/>
  </conditionalFormatting>
  <conditionalFormatting sqref="Z20:Z21">
    <cfRule type="duplicateValues" dxfId="4671" priority="15"/>
  </conditionalFormatting>
  <conditionalFormatting sqref="Z20:Z21">
    <cfRule type="duplicateValues" dxfId="4670" priority="14"/>
  </conditionalFormatting>
  <conditionalFormatting sqref="Z22:Z23">
    <cfRule type="duplicateValues" dxfId="4669" priority="13"/>
  </conditionalFormatting>
  <conditionalFormatting sqref="Z22:Z23">
    <cfRule type="duplicateValues" dxfId="4668" priority="12"/>
  </conditionalFormatting>
  <conditionalFormatting sqref="Z22:Z23">
    <cfRule type="duplicateValues" dxfId="4667" priority="11"/>
  </conditionalFormatting>
  <conditionalFormatting sqref="Z24:Z27">
    <cfRule type="duplicateValues" dxfId="4666" priority="10"/>
  </conditionalFormatting>
  <conditionalFormatting sqref="Z24:Z27">
    <cfRule type="duplicateValues" dxfId="4665" priority="9"/>
  </conditionalFormatting>
  <conditionalFormatting sqref="Z24:Z27">
    <cfRule type="duplicateValues" dxfId="4664" priority="8"/>
  </conditionalFormatting>
  <conditionalFormatting sqref="Z28:Z31">
    <cfRule type="duplicateValues" dxfId="4663" priority="7"/>
  </conditionalFormatting>
  <conditionalFormatting sqref="Z28:Z31">
    <cfRule type="duplicateValues" dxfId="4662" priority="6"/>
  </conditionalFormatting>
  <conditionalFormatting sqref="Z28:Z31">
    <cfRule type="duplicateValues" dxfId="4661" priority="5"/>
  </conditionalFormatting>
  <conditionalFormatting sqref="E78:E1048576 E1:E69">
    <cfRule type="duplicateValues" dxfId="4660" priority="11345"/>
  </conditionalFormatting>
  <conditionalFormatting sqref="Z32:Z39">
    <cfRule type="duplicateValues" dxfId="4659" priority="4"/>
  </conditionalFormatting>
  <conditionalFormatting sqref="Z32:Z39">
    <cfRule type="duplicateValues" dxfId="4658" priority="3"/>
  </conditionalFormatting>
  <conditionalFormatting sqref="Z32:Z39">
    <cfRule type="duplicateValues" dxfId="4657" priority="2"/>
  </conditionalFormatting>
  <conditionalFormatting sqref="E1:E1048576">
    <cfRule type="duplicateValues" dxfId="4656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C8C0-07E4-4CA0-B041-EDA837BD0AA8}">
  <sheetPr>
    <tabColor rgb="FF92D050"/>
  </sheetPr>
  <dimension ref="A1:AL21"/>
  <sheetViews>
    <sheetView workbookViewId="0"/>
  </sheetViews>
  <sheetFormatPr defaultRowHeight="14.5"/>
  <cols>
    <col min="5" max="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85</v>
      </c>
      <c r="C2" t="s">
        <v>401</v>
      </c>
      <c r="D2" t="s">
        <v>414</v>
      </c>
      <c r="E2" t="s">
        <v>415</v>
      </c>
      <c r="F2" t="s">
        <v>136</v>
      </c>
      <c r="G2" t="s">
        <v>416</v>
      </c>
      <c r="H2" t="s">
        <v>405</v>
      </c>
      <c r="I2" t="s">
        <v>417</v>
      </c>
      <c r="J2" t="s">
        <v>93</v>
      </c>
      <c r="K2" t="s">
        <v>142</v>
      </c>
      <c r="L2" t="s">
        <v>418</v>
      </c>
      <c r="M2">
        <v>202301</v>
      </c>
      <c r="N2">
        <v>202303</v>
      </c>
      <c r="O2">
        <v>32</v>
      </c>
      <c r="P2" s="19"/>
      <c r="Q2" s="19"/>
      <c r="R2" s="19"/>
      <c r="S2" s="19"/>
    </row>
    <row r="3" spans="1:38">
      <c r="A3" t="s">
        <v>157</v>
      </c>
      <c r="B3" t="s">
        <v>85</v>
      </c>
      <c r="C3" t="s">
        <v>401</v>
      </c>
      <c r="D3" t="s">
        <v>402</v>
      </c>
      <c r="E3" t="s">
        <v>403</v>
      </c>
      <c r="F3" t="s">
        <v>404</v>
      </c>
      <c r="G3" t="s">
        <v>291</v>
      </c>
      <c r="H3" t="s">
        <v>405</v>
      </c>
      <c r="I3" t="s">
        <v>406</v>
      </c>
      <c r="J3" t="s">
        <v>93</v>
      </c>
      <c r="K3" t="s">
        <v>142</v>
      </c>
      <c r="L3" t="s">
        <v>407</v>
      </c>
      <c r="M3">
        <v>202301</v>
      </c>
      <c r="N3">
        <v>202303</v>
      </c>
      <c r="O3">
        <v>44</v>
      </c>
      <c r="P3" s="19"/>
      <c r="Q3" s="19"/>
      <c r="R3" s="19"/>
      <c r="S3" s="19"/>
    </row>
    <row r="4" spans="1:38">
      <c r="A4" t="s">
        <v>157</v>
      </c>
      <c r="B4" t="s">
        <v>85</v>
      </c>
      <c r="C4" t="s">
        <v>401</v>
      </c>
      <c r="D4" t="s">
        <v>402</v>
      </c>
      <c r="E4" t="s">
        <v>408</v>
      </c>
      <c r="F4" t="s">
        <v>404</v>
      </c>
      <c r="G4" t="s">
        <v>291</v>
      </c>
      <c r="H4" t="s">
        <v>405</v>
      </c>
      <c r="I4" t="s">
        <v>406</v>
      </c>
      <c r="J4" t="s">
        <v>93</v>
      </c>
      <c r="K4" t="s">
        <v>142</v>
      </c>
      <c r="L4" t="s">
        <v>409</v>
      </c>
      <c r="M4">
        <v>202301</v>
      </c>
      <c r="N4">
        <v>202303</v>
      </c>
      <c r="O4">
        <v>44</v>
      </c>
      <c r="P4" s="19"/>
      <c r="Q4" s="19"/>
      <c r="R4" s="19"/>
      <c r="S4" s="19"/>
    </row>
    <row r="5" spans="1:38">
      <c r="A5" t="s">
        <v>157</v>
      </c>
      <c r="B5" t="s">
        <v>85</v>
      </c>
      <c r="C5" t="s">
        <v>401</v>
      </c>
      <c r="D5" t="s">
        <v>402</v>
      </c>
      <c r="E5" t="s">
        <v>410</v>
      </c>
      <c r="F5" t="s">
        <v>404</v>
      </c>
      <c r="G5" t="s">
        <v>291</v>
      </c>
      <c r="H5" t="s">
        <v>405</v>
      </c>
      <c r="I5" t="s">
        <v>406</v>
      </c>
      <c r="J5" t="s">
        <v>93</v>
      </c>
      <c r="K5" t="s">
        <v>142</v>
      </c>
      <c r="L5" t="s">
        <v>411</v>
      </c>
      <c r="M5">
        <v>202301</v>
      </c>
      <c r="N5">
        <v>202303</v>
      </c>
      <c r="O5">
        <v>44</v>
      </c>
      <c r="P5" s="19"/>
      <c r="Q5" s="19"/>
      <c r="R5" s="19"/>
      <c r="S5" s="19"/>
    </row>
    <row r="6" spans="1:38">
      <c r="A6" t="s">
        <v>157</v>
      </c>
      <c r="B6" t="s">
        <v>85</v>
      </c>
      <c r="C6" t="s">
        <v>401</v>
      </c>
      <c r="D6" t="s">
        <v>402</v>
      </c>
      <c r="E6" t="s">
        <v>412</v>
      </c>
      <c r="F6" t="s">
        <v>404</v>
      </c>
      <c r="G6" t="s">
        <v>291</v>
      </c>
      <c r="H6" t="s">
        <v>405</v>
      </c>
      <c r="I6" t="s">
        <v>406</v>
      </c>
      <c r="J6" t="s">
        <v>93</v>
      </c>
      <c r="K6" t="s">
        <v>142</v>
      </c>
      <c r="L6" t="s">
        <v>413</v>
      </c>
      <c r="M6">
        <v>202301</v>
      </c>
      <c r="N6">
        <v>202303</v>
      </c>
      <c r="O6">
        <v>44</v>
      </c>
      <c r="P6" s="19"/>
      <c r="Q6" s="19"/>
      <c r="R6" s="19"/>
      <c r="S6" s="19"/>
    </row>
    <row r="7" spans="1:38">
      <c r="A7" t="s">
        <v>157</v>
      </c>
      <c r="B7" t="s">
        <v>85</v>
      </c>
      <c r="C7" t="s">
        <v>401</v>
      </c>
      <c r="D7" t="s">
        <v>419</v>
      </c>
      <c r="E7" t="s">
        <v>420</v>
      </c>
      <c r="F7" t="s">
        <v>123</v>
      </c>
      <c r="G7" t="s">
        <v>416</v>
      </c>
      <c r="H7" t="s">
        <v>405</v>
      </c>
      <c r="I7" t="s">
        <v>421</v>
      </c>
      <c r="J7" t="s">
        <v>93</v>
      </c>
      <c r="K7" t="s">
        <v>142</v>
      </c>
      <c r="L7" t="s">
        <v>422</v>
      </c>
      <c r="M7">
        <v>202301</v>
      </c>
      <c r="N7">
        <v>202303</v>
      </c>
      <c r="O7">
        <v>32</v>
      </c>
      <c r="P7" s="19"/>
      <c r="Q7" s="19"/>
      <c r="R7" s="19"/>
      <c r="S7" s="19"/>
    </row>
    <row r="8" spans="1:38">
      <c r="A8" t="s">
        <v>157</v>
      </c>
      <c r="B8" t="s">
        <v>85</v>
      </c>
      <c r="C8" t="s">
        <v>401</v>
      </c>
      <c r="D8" t="s">
        <v>423</v>
      </c>
      <c r="E8" t="s">
        <v>424</v>
      </c>
      <c r="F8" t="s">
        <v>404</v>
      </c>
      <c r="G8" t="s">
        <v>90</v>
      </c>
      <c r="H8" t="s">
        <v>405</v>
      </c>
      <c r="I8" t="s">
        <v>425</v>
      </c>
      <c r="J8" t="s">
        <v>93</v>
      </c>
      <c r="K8" t="s">
        <v>142</v>
      </c>
      <c r="L8" t="s">
        <v>426</v>
      </c>
      <c r="M8">
        <v>202301</v>
      </c>
      <c r="N8">
        <v>202303</v>
      </c>
      <c r="O8">
        <v>48</v>
      </c>
      <c r="P8" s="19"/>
      <c r="Q8" s="19"/>
      <c r="R8" s="19"/>
      <c r="S8" s="19"/>
    </row>
    <row r="9" spans="1:38">
      <c r="A9" t="s">
        <v>157</v>
      </c>
      <c r="B9" t="s">
        <v>85</v>
      </c>
      <c r="C9" t="s">
        <v>401</v>
      </c>
      <c r="D9" t="s">
        <v>423</v>
      </c>
      <c r="E9" t="s">
        <v>427</v>
      </c>
      <c r="F9" t="s">
        <v>404</v>
      </c>
      <c r="G9" t="s">
        <v>90</v>
      </c>
      <c r="H9" t="s">
        <v>405</v>
      </c>
      <c r="I9" t="s">
        <v>425</v>
      </c>
      <c r="J9" t="s">
        <v>93</v>
      </c>
      <c r="K9" t="s">
        <v>142</v>
      </c>
      <c r="L9" t="s">
        <v>428</v>
      </c>
      <c r="M9">
        <v>202301</v>
      </c>
      <c r="N9">
        <v>202303</v>
      </c>
      <c r="O9">
        <v>46</v>
      </c>
      <c r="P9" s="19"/>
      <c r="Q9" s="19"/>
      <c r="R9" s="19"/>
      <c r="S9" s="19"/>
    </row>
    <row r="10" spans="1:38">
      <c r="A10" t="s">
        <v>157</v>
      </c>
      <c r="B10" t="s">
        <v>85</v>
      </c>
      <c r="C10" t="s">
        <v>401</v>
      </c>
      <c r="D10" t="s">
        <v>423</v>
      </c>
      <c r="E10" t="s">
        <v>429</v>
      </c>
      <c r="F10" t="s">
        <v>404</v>
      </c>
      <c r="G10" t="s">
        <v>90</v>
      </c>
      <c r="H10" t="s">
        <v>405</v>
      </c>
      <c r="I10" t="s">
        <v>425</v>
      </c>
      <c r="J10" t="s">
        <v>93</v>
      </c>
      <c r="K10" t="s">
        <v>142</v>
      </c>
      <c r="L10" t="s">
        <v>430</v>
      </c>
      <c r="M10">
        <v>202301</v>
      </c>
      <c r="N10">
        <v>202303</v>
      </c>
      <c r="O10">
        <v>47</v>
      </c>
      <c r="P10" s="19"/>
      <c r="Q10" s="19"/>
      <c r="R10" s="19"/>
      <c r="S10" s="19"/>
    </row>
    <row r="11" spans="1:38">
      <c r="A11" t="s">
        <v>157</v>
      </c>
      <c r="B11" t="s">
        <v>85</v>
      </c>
      <c r="C11" t="s">
        <v>401</v>
      </c>
      <c r="D11" t="s">
        <v>423</v>
      </c>
      <c r="E11" t="s">
        <v>431</v>
      </c>
      <c r="F11" t="s">
        <v>404</v>
      </c>
      <c r="G11" t="s">
        <v>90</v>
      </c>
      <c r="H11" t="s">
        <v>405</v>
      </c>
      <c r="I11" t="s">
        <v>425</v>
      </c>
      <c r="J11" t="s">
        <v>93</v>
      </c>
      <c r="K11" t="s">
        <v>142</v>
      </c>
      <c r="L11" t="s">
        <v>432</v>
      </c>
      <c r="M11">
        <v>202301</v>
      </c>
      <c r="N11">
        <v>202303</v>
      </c>
      <c r="O11">
        <v>46</v>
      </c>
      <c r="P11" s="19"/>
      <c r="Q11" s="19"/>
      <c r="R11" s="19"/>
      <c r="S11" s="19"/>
    </row>
    <row r="12" spans="1:38">
      <c r="A12" t="s">
        <v>157</v>
      </c>
      <c r="B12" t="s">
        <v>85</v>
      </c>
      <c r="C12" t="s">
        <v>401</v>
      </c>
      <c r="D12" t="s">
        <v>419</v>
      </c>
      <c r="E12" t="s">
        <v>435</v>
      </c>
      <c r="F12" t="s">
        <v>123</v>
      </c>
      <c r="G12" t="s">
        <v>416</v>
      </c>
      <c r="H12" t="s">
        <v>405</v>
      </c>
      <c r="I12" t="s">
        <v>421</v>
      </c>
      <c r="J12" t="s">
        <v>93</v>
      </c>
      <c r="K12" t="s">
        <v>142</v>
      </c>
      <c r="L12" t="s">
        <v>436</v>
      </c>
      <c r="M12">
        <v>202302</v>
      </c>
      <c r="N12">
        <v>202304</v>
      </c>
      <c r="O12">
        <v>32</v>
      </c>
      <c r="P12" s="19"/>
      <c r="Q12" s="19"/>
      <c r="R12" s="19"/>
      <c r="S12" s="19"/>
    </row>
    <row r="13" spans="1:38">
      <c r="A13" t="s">
        <v>157</v>
      </c>
      <c r="B13" t="s">
        <v>85</v>
      </c>
      <c r="C13" t="s">
        <v>401</v>
      </c>
      <c r="D13" t="s">
        <v>419</v>
      </c>
      <c r="E13" t="s">
        <v>437</v>
      </c>
      <c r="F13" t="s">
        <v>123</v>
      </c>
      <c r="G13" t="s">
        <v>416</v>
      </c>
      <c r="H13" t="s">
        <v>405</v>
      </c>
      <c r="I13" t="s">
        <v>421</v>
      </c>
      <c r="J13" t="s">
        <v>93</v>
      </c>
      <c r="K13" t="s">
        <v>142</v>
      </c>
      <c r="L13" t="s">
        <v>438</v>
      </c>
      <c r="M13">
        <v>202302</v>
      </c>
      <c r="N13">
        <v>202304</v>
      </c>
      <c r="O13">
        <v>24</v>
      </c>
      <c r="P13" s="19"/>
      <c r="Q13" s="19"/>
      <c r="R13" s="19"/>
      <c r="S13" s="19"/>
    </row>
    <row r="14" spans="1:38">
      <c r="A14" t="s">
        <v>157</v>
      </c>
      <c r="B14" t="s">
        <v>85</v>
      </c>
      <c r="C14" t="s">
        <v>401</v>
      </c>
      <c r="D14" t="s">
        <v>439</v>
      </c>
      <c r="E14" t="s">
        <v>440</v>
      </c>
      <c r="F14" t="s">
        <v>89</v>
      </c>
      <c r="G14" t="s">
        <v>416</v>
      </c>
      <c r="H14" t="s">
        <v>405</v>
      </c>
      <c r="I14" t="s">
        <v>441</v>
      </c>
      <c r="J14" t="s">
        <v>93</v>
      </c>
      <c r="K14" t="s">
        <v>142</v>
      </c>
      <c r="L14" t="s">
        <v>442</v>
      </c>
      <c r="M14">
        <v>202302</v>
      </c>
      <c r="N14">
        <v>202304</v>
      </c>
      <c r="O14">
        <v>24</v>
      </c>
      <c r="P14" s="19"/>
      <c r="Q14" s="19"/>
      <c r="R14" s="19"/>
      <c r="S14" s="19"/>
    </row>
    <row r="15" spans="1:38">
      <c r="A15" t="s">
        <v>157</v>
      </c>
      <c r="B15" t="s">
        <v>85</v>
      </c>
      <c r="C15" t="s">
        <v>401</v>
      </c>
      <c r="D15" t="s">
        <v>439</v>
      </c>
      <c r="E15" t="s">
        <v>443</v>
      </c>
      <c r="F15" t="s">
        <v>89</v>
      </c>
      <c r="G15" t="s">
        <v>416</v>
      </c>
      <c r="H15" t="s">
        <v>405</v>
      </c>
      <c r="I15" t="s">
        <v>441</v>
      </c>
      <c r="J15" t="s">
        <v>93</v>
      </c>
      <c r="K15" t="s">
        <v>142</v>
      </c>
      <c r="L15" t="s">
        <v>444</v>
      </c>
      <c r="M15">
        <v>202302</v>
      </c>
      <c r="N15">
        <v>202304</v>
      </c>
      <c r="O15">
        <v>24</v>
      </c>
      <c r="P15" s="19"/>
      <c r="Q15" s="19"/>
      <c r="R15" s="19"/>
      <c r="S15" s="19"/>
    </row>
    <row r="16" spans="1:38">
      <c r="A16" t="s">
        <v>157</v>
      </c>
      <c r="B16" t="s">
        <v>85</v>
      </c>
      <c r="C16" t="s">
        <v>401</v>
      </c>
      <c r="D16" t="s">
        <v>439</v>
      </c>
      <c r="E16" t="s">
        <v>445</v>
      </c>
      <c r="F16" t="s">
        <v>89</v>
      </c>
      <c r="G16" t="s">
        <v>416</v>
      </c>
      <c r="H16" t="s">
        <v>405</v>
      </c>
      <c r="I16" t="s">
        <v>441</v>
      </c>
      <c r="J16" t="s">
        <v>93</v>
      </c>
      <c r="K16" t="s">
        <v>142</v>
      </c>
      <c r="L16" t="s">
        <v>446</v>
      </c>
      <c r="M16">
        <v>202302</v>
      </c>
      <c r="N16">
        <v>202304</v>
      </c>
      <c r="O16">
        <v>24</v>
      </c>
      <c r="P16" s="19"/>
      <c r="Q16" s="19"/>
      <c r="R16" s="19"/>
      <c r="S16" s="19"/>
    </row>
    <row r="17" spans="1:19">
      <c r="A17" t="s">
        <v>157</v>
      </c>
      <c r="B17" t="s">
        <v>85</v>
      </c>
      <c r="C17" t="s">
        <v>401</v>
      </c>
      <c r="D17" t="s">
        <v>439</v>
      </c>
      <c r="E17" t="s">
        <v>447</v>
      </c>
      <c r="F17" t="s">
        <v>89</v>
      </c>
      <c r="G17" t="s">
        <v>416</v>
      </c>
      <c r="H17" t="s">
        <v>405</v>
      </c>
      <c r="I17" t="s">
        <v>441</v>
      </c>
      <c r="J17" t="s">
        <v>93</v>
      </c>
      <c r="K17" t="s">
        <v>142</v>
      </c>
      <c r="L17" t="s">
        <v>448</v>
      </c>
      <c r="M17">
        <v>202302</v>
      </c>
      <c r="N17">
        <v>202304</v>
      </c>
      <c r="O17">
        <v>24</v>
      </c>
      <c r="P17" s="19"/>
      <c r="Q17" s="19"/>
      <c r="R17" s="19"/>
      <c r="S17" s="19"/>
    </row>
    <row r="18" spans="1:19">
      <c r="A18" t="s">
        <v>157</v>
      </c>
      <c r="B18" t="s">
        <v>85</v>
      </c>
      <c r="C18" t="s">
        <v>401</v>
      </c>
      <c r="D18" t="s">
        <v>419</v>
      </c>
      <c r="E18" t="s">
        <v>453</v>
      </c>
      <c r="F18" t="s">
        <v>123</v>
      </c>
      <c r="G18" t="s">
        <v>416</v>
      </c>
      <c r="H18" t="s">
        <v>405</v>
      </c>
      <c r="I18" t="s">
        <v>421</v>
      </c>
      <c r="J18" t="s">
        <v>93</v>
      </c>
      <c r="K18" t="s">
        <v>142</v>
      </c>
      <c r="L18" t="s">
        <v>454</v>
      </c>
      <c r="M18">
        <v>202302</v>
      </c>
      <c r="N18">
        <v>202304</v>
      </c>
      <c r="O18">
        <v>32</v>
      </c>
      <c r="P18" s="19"/>
      <c r="Q18" s="19"/>
      <c r="R18" s="19"/>
      <c r="S18" s="19"/>
    </row>
    <row r="19" spans="1:19">
      <c r="A19" t="s">
        <v>157</v>
      </c>
      <c r="B19" t="s">
        <v>85</v>
      </c>
      <c r="C19" t="s">
        <v>401</v>
      </c>
      <c r="D19" t="s">
        <v>414</v>
      </c>
      <c r="E19" t="s">
        <v>449</v>
      </c>
      <c r="F19" t="s">
        <v>136</v>
      </c>
      <c r="G19" t="s">
        <v>416</v>
      </c>
      <c r="H19" t="s">
        <v>405</v>
      </c>
      <c r="I19" t="s">
        <v>417</v>
      </c>
      <c r="J19" t="s">
        <v>93</v>
      </c>
      <c r="K19" t="s">
        <v>142</v>
      </c>
      <c r="L19" t="s">
        <v>450</v>
      </c>
      <c r="M19">
        <v>202302</v>
      </c>
      <c r="N19">
        <v>202304</v>
      </c>
      <c r="O19">
        <v>32</v>
      </c>
      <c r="P19" s="19"/>
      <c r="Q19" s="19"/>
      <c r="R19" s="19"/>
      <c r="S19" s="19"/>
    </row>
    <row r="20" spans="1:19">
      <c r="A20" t="s">
        <v>157</v>
      </c>
      <c r="B20" t="s">
        <v>85</v>
      </c>
      <c r="C20" t="s">
        <v>401</v>
      </c>
      <c r="D20" t="s">
        <v>414</v>
      </c>
      <c r="E20" t="s">
        <v>451</v>
      </c>
      <c r="F20" t="s">
        <v>136</v>
      </c>
      <c r="G20" t="s">
        <v>416</v>
      </c>
      <c r="H20" t="s">
        <v>405</v>
      </c>
      <c r="I20" t="s">
        <v>417</v>
      </c>
      <c r="J20" t="s">
        <v>93</v>
      </c>
      <c r="K20" t="s">
        <v>142</v>
      </c>
      <c r="L20" t="s">
        <v>452</v>
      </c>
      <c r="M20">
        <v>202302</v>
      </c>
      <c r="N20">
        <v>202304</v>
      </c>
      <c r="O20">
        <v>32</v>
      </c>
      <c r="P20" s="19"/>
      <c r="Q20" s="19"/>
      <c r="R20" s="19"/>
      <c r="S20" s="19"/>
    </row>
    <row r="21" spans="1:19">
      <c r="A21" t="s">
        <v>157</v>
      </c>
      <c r="B21" t="s">
        <v>85</v>
      </c>
      <c r="C21" t="s">
        <v>401</v>
      </c>
      <c r="D21" t="s">
        <v>414</v>
      </c>
      <c r="E21" t="s">
        <v>433</v>
      </c>
      <c r="F21" t="s">
        <v>136</v>
      </c>
      <c r="G21" t="s">
        <v>416</v>
      </c>
      <c r="H21" t="s">
        <v>405</v>
      </c>
      <c r="I21" t="s">
        <v>417</v>
      </c>
      <c r="J21" t="s">
        <v>93</v>
      </c>
      <c r="K21" t="s">
        <v>142</v>
      </c>
      <c r="L21" t="s">
        <v>434</v>
      </c>
      <c r="M21">
        <v>202302</v>
      </c>
      <c r="N21">
        <v>202304</v>
      </c>
      <c r="O21">
        <v>32</v>
      </c>
      <c r="P21" s="19"/>
      <c r="Q21" s="19"/>
      <c r="R21" s="19"/>
      <c r="S21" s="19"/>
    </row>
  </sheetData>
  <conditionalFormatting sqref="E1">
    <cfRule type="duplicateValues" dxfId="4655" priority="37"/>
  </conditionalFormatting>
  <conditionalFormatting sqref="E1">
    <cfRule type="duplicateValues" dxfId="4654" priority="36"/>
  </conditionalFormatting>
  <conditionalFormatting sqref="E1">
    <cfRule type="duplicateValues" dxfId="4653" priority="31"/>
    <cfRule type="duplicateValues" dxfId="4652" priority="32"/>
    <cfRule type="duplicateValues" dxfId="4651" priority="33"/>
    <cfRule type="duplicateValues" dxfId="4650" priority="34"/>
    <cfRule type="duplicateValues" dxfId="4649" priority="35"/>
  </conditionalFormatting>
  <conditionalFormatting sqref="E1">
    <cfRule type="duplicateValues" dxfId="4648" priority="30"/>
  </conditionalFormatting>
  <conditionalFormatting sqref="E1">
    <cfRule type="duplicateValues" dxfId="4647" priority="28"/>
    <cfRule type="duplicateValues" dxfId="4646" priority="29"/>
  </conditionalFormatting>
  <conditionalFormatting sqref="E1">
    <cfRule type="duplicateValues" dxfId="4645" priority="20"/>
    <cfRule type="duplicateValues" dxfId="4644" priority="21"/>
    <cfRule type="duplicateValues" dxfId="4643" priority="22"/>
    <cfRule type="duplicateValues" dxfId="4642" priority="23"/>
    <cfRule type="duplicateValues" dxfId="4641" priority="24"/>
    <cfRule type="duplicateValues" dxfId="4640" priority="25"/>
    <cfRule type="duplicateValues" dxfId="4639" priority="26"/>
    <cfRule type="duplicateValues" dxfId="4638" priority="27"/>
  </conditionalFormatting>
  <conditionalFormatting sqref="E1">
    <cfRule type="duplicateValues" dxfId="4637" priority="19"/>
  </conditionalFormatting>
  <conditionalFormatting sqref="E1">
    <cfRule type="duplicateValues" dxfId="4636" priority="38"/>
    <cfRule type="duplicateValues" dxfId="4635" priority="39"/>
  </conditionalFormatting>
  <conditionalFormatting sqref="E1">
    <cfRule type="duplicateValues" dxfId="4634" priority="40"/>
    <cfRule type="duplicateValues" dxfId="4633" priority="41"/>
    <cfRule type="duplicateValues" dxfId="4632" priority="42"/>
    <cfRule type="duplicateValues" dxfId="4631" priority="43"/>
  </conditionalFormatting>
  <conditionalFormatting sqref="E1">
    <cfRule type="duplicateValues" dxfId="4630" priority="44"/>
  </conditionalFormatting>
  <conditionalFormatting sqref="E1">
    <cfRule type="duplicateValues" dxfId="4629" priority="45"/>
    <cfRule type="duplicateValues" dxfId="4628" priority="46"/>
    <cfRule type="duplicateValues" dxfId="4627" priority="47"/>
    <cfRule type="duplicateValues" dxfId="4626" priority="48"/>
  </conditionalFormatting>
  <conditionalFormatting sqref="E1">
    <cfRule type="duplicateValues" dxfId="4625" priority="49"/>
    <cfRule type="duplicateValues" dxfId="4624" priority="50"/>
    <cfRule type="duplicateValues" dxfId="4623" priority="51"/>
    <cfRule type="duplicateValues" dxfId="4622" priority="52"/>
    <cfRule type="duplicateValues" dxfId="4621" priority="53"/>
    <cfRule type="duplicateValues" dxfId="4620" priority="54"/>
    <cfRule type="duplicateValues" dxfId="4619" priority="55"/>
    <cfRule type="duplicateValues" dxfId="4618" priority="56"/>
    <cfRule type="duplicateValues" dxfId="4617" priority="57"/>
    <cfRule type="duplicateValues" dxfId="4616" priority="58"/>
    <cfRule type="duplicateValues" dxfId="4615" priority="59"/>
  </conditionalFormatting>
  <conditionalFormatting sqref="E1">
    <cfRule type="duplicateValues" dxfId="4614" priority="60"/>
    <cfRule type="duplicateValues" dxfId="4613" priority="61"/>
    <cfRule type="duplicateValues" dxfId="4612" priority="62"/>
  </conditionalFormatting>
  <conditionalFormatting sqref="E1">
    <cfRule type="duplicateValues" dxfId="4611" priority="63"/>
    <cfRule type="duplicateValues" dxfId="4610" priority="64"/>
    <cfRule type="duplicateValues" dxfId="4609" priority="65"/>
    <cfRule type="duplicateValues" dxfId="4608" priority="66"/>
  </conditionalFormatting>
  <conditionalFormatting sqref="E1">
    <cfRule type="duplicateValues" dxfId="4607" priority="67"/>
  </conditionalFormatting>
  <conditionalFormatting sqref="E1">
    <cfRule type="duplicateValues" dxfId="4606" priority="68"/>
  </conditionalFormatting>
  <conditionalFormatting sqref="E1">
    <cfRule type="duplicateValues" dxfId="4605" priority="69"/>
    <cfRule type="duplicateValues" dxfId="4604" priority="70"/>
    <cfRule type="duplicateValues" dxfId="4603" priority="71"/>
    <cfRule type="duplicateValues" dxfId="4602" priority="72"/>
  </conditionalFormatting>
  <conditionalFormatting sqref="E1">
    <cfRule type="duplicateValues" dxfId="4601" priority="18"/>
  </conditionalFormatting>
  <conditionalFormatting sqref="E1">
    <cfRule type="duplicateValues" dxfId="4600" priority="16"/>
    <cfRule type="duplicateValues" dxfId="4599" priority="17"/>
  </conditionalFormatting>
  <conditionalFormatting sqref="E1">
    <cfRule type="duplicateValues" dxfId="4598" priority="15"/>
  </conditionalFormatting>
  <conditionalFormatting sqref="E1">
    <cfRule type="duplicateValues" dxfId="4597" priority="10"/>
    <cfRule type="duplicateValues" dxfId="4596" priority="11"/>
    <cfRule type="duplicateValues" dxfId="4595" priority="12"/>
    <cfRule type="duplicateValues" dxfId="4594" priority="13"/>
    <cfRule type="duplicateValues" dxfId="4593" priority="14"/>
  </conditionalFormatting>
  <conditionalFormatting sqref="E1">
    <cfRule type="duplicateValues" dxfId="4592" priority="9"/>
  </conditionalFormatting>
  <conditionalFormatting sqref="E1">
    <cfRule type="duplicateValues" dxfId="4591" priority="8"/>
  </conditionalFormatting>
  <conditionalFormatting sqref="E1">
    <cfRule type="duplicateValues" dxfId="4590" priority="7"/>
  </conditionalFormatting>
  <conditionalFormatting sqref="E1">
    <cfRule type="duplicateValues" dxfId="4589" priority="5"/>
    <cfRule type="duplicateValues" dxfId="4588" priority="6"/>
  </conditionalFormatting>
  <conditionalFormatting sqref="E1">
    <cfRule type="duplicateValues" dxfId="4587" priority="4"/>
  </conditionalFormatting>
  <conditionalFormatting sqref="E1">
    <cfRule type="duplicateValues" dxfId="4586" priority="3"/>
  </conditionalFormatting>
  <conditionalFormatting sqref="E1">
    <cfRule type="duplicateValues" dxfId="4585" priority="2"/>
  </conditionalFormatting>
  <conditionalFormatting sqref="E1">
    <cfRule type="duplicateValues" dxfId="4584" priority="73"/>
  </conditionalFormatting>
  <conditionalFormatting sqref="E1">
    <cfRule type="duplicateValues" dxfId="458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32C1-E112-42FF-8512-81836EBE5BF3}">
  <sheetPr codeName="Sheet40" filterMode="1">
    <tabColor rgb="FF92D050"/>
  </sheetPr>
  <dimension ref="A1:BV17"/>
  <sheetViews>
    <sheetView workbookViewId="0">
      <selection activeCell="G27" sqref="G27"/>
    </sheetView>
  </sheetViews>
  <sheetFormatPr defaultRowHeight="14.5"/>
  <cols>
    <col min="5" max="5" width="12.81640625" bestFit="1" customWidth="1"/>
    <col min="7" max="7" width="14.7265625" bestFit="1" customWidth="1"/>
    <col min="19" max="19" width="10.81640625" bestFit="1" customWidth="1"/>
    <col min="25" max="25" width="12.54296875" bestFit="1" customWidth="1"/>
    <col min="26" max="26" width="11" bestFit="1" customWidth="1"/>
    <col min="34" max="34" width="13" bestFit="1" customWidth="1"/>
    <col min="35" max="35" width="11.81640625" bestFit="1" customWidth="1"/>
  </cols>
  <sheetData>
    <row r="1" spans="1:74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74" ht="15.5" hidden="1">
      <c r="A2" t="s">
        <v>157</v>
      </c>
      <c r="B2" t="s">
        <v>172</v>
      </c>
      <c r="C2" t="s">
        <v>455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202235</v>
      </c>
      <c r="N2">
        <v>202237</v>
      </c>
      <c r="O2">
        <v>264</v>
      </c>
      <c r="Z2" t="s">
        <v>461</v>
      </c>
      <c r="AH2" s="23">
        <v>1000132838</v>
      </c>
      <c r="AI2" s="1">
        <v>1000533704</v>
      </c>
      <c r="AJ2" s="126" t="s">
        <v>462</v>
      </c>
      <c r="AK2" s="128" t="s">
        <v>266</v>
      </c>
      <c r="AL2" s="190" t="s">
        <v>133</v>
      </c>
      <c r="BV2" s="189"/>
    </row>
    <row r="3" spans="1:74" ht="15.5" hidden="1">
      <c r="A3" t="s">
        <v>157</v>
      </c>
      <c r="B3" t="s">
        <v>119</v>
      </c>
      <c r="C3" t="s">
        <v>455</v>
      </c>
      <c r="D3" t="s">
        <v>456</v>
      </c>
      <c r="E3" t="s">
        <v>463</v>
      </c>
      <c r="F3" t="s">
        <v>458</v>
      </c>
      <c r="G3" t="s">
        <v>90</v>
      </c>
      <c r="H3" t="s">
        <v>91</v>
      </c>
      <c r="I3" t="s">
        <v>459</v>
      </c>
      <c r="J3" t="s">
        <v>93</v>
      </c>
      <c r="K3" t="s">
        <v>94</v>
      </c>
      <c r="L3" t="s">
        <v>460</v>
      </c>
      <c r="M3">
        <v>202236</v>
      </c>
      <c r="N3">
        <v>202238</v>
      </c>
      <c r="O3">
        <v>264</v>
      </c>
      <c r="P3" s="71">
        <v>32.67</v>
      </c>
      <c r="Q3" s="71">
        <v>12.72</v>
      </c>
      <c r="R3" s="71">
        <f t="shared" ref="R3:R6" si="0">P3+Q3</f>
        <v>45.39</v>
      </c>
      <c r="S3" s="71">
        <f>O2*R3</f>
        <v>11982.960000000001</v>
      </c>
      <c r="W3">
        <v>20220817</v>
      </c>
      <c r="Y3" t="s">
        <v>464</v>
      </c>
      <c r="Z3" t="s">
        <v>465</v>
      </c>
      <c r="AH3" s="23">
        <v>1000132838</v>
      </c>
      <c r="AI3" s="1">
        <v>1000533704</v>
      </c>
      <c r="AJ3" s="126" t="s">
        <v>462</v>
      </c>
      <c r="AK3" s="128" t="s">
        <v>266</v>
      </c>
      <c r="AL3" s="190" t="s">
        <v>133</v>
      </c>
      <c r="BV3" s="189"/>
    </row>
    <row r="4" spans="1:74" ht="15.5" hidden="1">
      <c r="A4" t="s">
        <v>157</v>
      </c>
      <c r="B4" t="s">
        <v>119</v>
      </c>
      <c r="C4" t="s">
        <v>455</v>
      </c>
      <c r="D4" t="s">
        <v>466</v>
      </c>
      <c r="E4" t="s">
        <v>467</v>
      </c>
      <c r="F4" t="s">
        <v>89</v>
      </c>
      <c r="G4" t="s">
        <v>468</v>
      </c>
      <c r="H4" t="s">
        <v>91</v>
      </c>
      <c r="I4" t="s">
        <v>469</v>
      </c>
      <c r="J4" t="s">
        <v>93</v>
      </c>
      <c r="K4" t="s">
        <v>94</v>
      </c>
      <c r="L4" t="s">
        <v>470</v>
      </c>
      <c r="M4">
        <v>202237</v>
      </c>
      <c r="N4">
        <v>202239</v>
      </c>
      <c r="O4">
        <v>176</v>
      </c>
      <c r="P4" s="71">
        <v>107.2</v>
      </c>
      <c r="Q4" s="71">
        <v>13.96</v>
      </c>
      <c r="R4" s="71">
        <f t="shared" si="0"/>
        <v>121.16</v>
      </c>
      <c r="S4" s="71">
        <f t="shared" ref="S4:S6" si="1">O4*R4</f>
        <v>21324.16</v>
      </c>
      <c r="W4">
        <v>20220817</v>
      </c>
      <c r="Z4" t="s">
        <v>471</v>
      </c>
      <c r="AH4" s="23">
        <v>1000132838</v>
      </c>
      <c r="AI4" s="1">
        <v>1000533704</v>
      </c>
      <c r="AJ4" s="126" t="s">
        <v>462</v>
      </c>
      <c r="AK4" s="128" t="s">
        <v>266</v>
      </c>
      <c r="AL4" s="190" t="s">
        <v>133</v>
      </c>
      <c r="BV4" s="189"/>
    </row>
    <row r="5" spans="1:74" ht="15.5" hidden="1">
      <c r="A5" t="s">
        <v>157</v>
      </c>
      <c r="B5" t="s">
        <v>119</v>
      </c>
      <c r="C5" t="s">
        <v>455</v>
      </c>
      <c r="D5" t="s">
        <v>466</v>
      </c>
      <c r="E5" t="s">
        <v>472</v>
      </c>
      <c r="F5" t="s">
        <v>89</v>
      </c>
      <c r="G5" t="s">
        <v>468</v>
      </c>
      <c r="H5" t="s">
        <v>91</v>
      </c>
      <c r="I5" t="s">
        <v>469</v>
      </c>
      <c r="J5" t="s">
        <v>93</v>
      </c>
      <c r="K5" t="s">
        <v>94</v>
      </c>
      <c r="L5" t="s">
        <v>473</v>
      </c>
      <c r="M5">
        <v>202237</v>
      </c>
      <c r="N5">
        <v>202239</v>
      </c>
      <c r="O5">
        <v>100</v>
      </c>
      <c r="P5" s="71">
        <v>107.2</v>
      </c>
      <c r="Q5" s="71">
        <v>13.96</v>
      </c>
      <c r="R5" s="71">
        <f t="shared" si="0"/>
        <v>121.16</v>
      </c>
      <c r="S5" s="71">
        <f t="shared" si="1"/>
        <v>12116</v>
      </c>
      <c r="W5">
        <v>20220817</v>
      </c>
      <c r="Z5" t="s">
        <v>474</v>
      </c>
      <c r="AH5" s="23">
        <v>1000132838</v>
      </c>
      <c r="AI5" s="1">
        <v>1000533704</v>
      </c>
      <c r="AJ5" s="126" t="s">
        <v>462</v>
      </c>
      <c r="AK5" s="128" t="s">
        <v>266</v>
      </c>
      <c r="AL5" s="190" t="s">
        <v>133</v>
      </c>
      <c r="BV5" s="189"/>
    </row>
    <row r="6" spans="1:74" hidden="1">
      <c r="A6" t="s">
        <v>157</v>
      </c>
      <c r="B6" t="s">
        <v>119</v>
      </c>
      <c r="C6" t="s">
        <v>455</v>
      </c>
      <c r="D6" t="s">
        <v>466</v>
      </c>
      <c r="E6" t="s">
        <v>475</v>
      </c>
      <c r="F6" t="s">
        <v>89</v>
      </c>
      <c r="G6" t="s">
        <v>468</v>
      </c>
      <c r="H6" t="s">
        <v>91</v>
      </c>
      <c r="I6" t="s">
        <v>469</v>
      </c>
      <c r="J6" t="s">
        <v>93</v>
      </c>
      <c r="K6" t="s">
        <v>94</v>
      </c>
      <c r="L6" t="s">
        <v>476</v>
      </c>
      <c r="M6">
        <v>202237</v>
      </c>
      <c r="N6">
        <v>202239</v>
      </c>
      <c r="O6">
        <v>28</v>
      </c>
      <c r="P6" s="66">
        <v>107.2</v>
      </c>
      <c r="Q6" s="66">
        <v>13.96</v>
      </c>
      <c r="R6" s="71">
        <f t="shared" si="0"/>
        <v>121.16</v>
      </c>
      <c r="S6" s="71">
        <f t="shared" si="1"/>
        <v>3392.48</v>
      </c>
      <c r="W6">
        <v>20220826</v>
      </c>
      <c r="Z6" t="s">
        <v>477</v>
      </c>
      <c r="BV6" s="189"/>
    </row>
    <row r="7" spans="1:74" hidden="1">
      <c r="A7" t="s">
        <v>157</v>
      </c>
      <c r="B7" t="s">
        <v>119</v>
      </c>
      <c r="C7" t="s">
        <v>455</v>
      </c>
      <c r="D7" t="s">
        <v>456</v>
      </c>
      <c r="E7" t="s">
        <v>478</v>
      </c>
      <c r="F7" t="s">
        <v>458</v>
      </c>
      <c r="G7" t="s">
        <v>90</v>
      </c>
      <c r="H7" t="s">
        <v>479</v>
      </c>
      <c r="I7" t="s">
        <v>459</v>
      </c>
      <c r="J7" t="s">
        <v>93</v>
      </c>
      <c r="K7" t="s">
        <v>142</v>
      </c>
      <c r="L7" t="s">
        <v>480</v>
      </c>
      <c r="M7">
        <v>202244</v>
      </c>
      <c r="N7">
        <v>202246</v>
      </c>
      <c r="O7">
        <v>140</v>
      </c>
      <c r="P7" s="66">
        <v>32.67</v>
      </c>
      <c r="Q7" s="66">
        <v>12.72</v>
      </c>
      <c r="R7" s="71">
        <f>P7+Q7</f>
        <v>45.39</v>
      </c>
      <c r="S7" s="71">
        <f>O7*R7</f>
        <v>6354.6</v>
      </c>
      <c r="W7">
        <v>20220927</v>
      </c>
      <c r="Z7" t="s">
        <v>481</v>
      </c>
      <c r="BV7" s="189"/>
    </row>
    <row r="8" spans="1:74" ht="15.5">
      <c r="A8" t="s">
        <v>157</v>
      </c>
      <c r="B8" t="s">
        <v>482</v>
      </c>
      <c r="C8" t="s">
        <v>455</v>
      </c>
      <c r="D8" t="s">
        <v>466</v>
      </c>
      <c r="E8" t="s">
        <v>483</v>
      </c>
      <c r="F8" t="s">
        <v>89</v>
      </c>
      <c r="G8" t="s">
        <v>468</v>
      </c>
      <c r="H8" t="s">
        <v>479</v>
      </c>
      <c r="I8" t="s">
        <v>469</v>
      </c>
      <c r="J8" t="s">
        <v>93</v>
      </c>
      <c r="K8" t="s">
        <v>142</v>
      </c>
      <c r="L8" t="s">
        <v>484</v>
      </c>
      <c r="M8">
        <v>202247</v>
      </c>
      <c r="N8">
        <v>202249</v>
      </c>
      <c r="O8">
        <v>108</v>
      </c>
      <c r="P8" s="66">
        <v>107.2</v>
      </c>
      <c r="Q8" s="66">
        <v>13.96</v>
      </c>
      <c r="R8" s="71">
        <f>P8+Q8</f>
        <v>121.16</v>
      </c>
      <c r="S8" s="71">
        <f>O8*R8</f>
        <v>13085.279999999999</v>
      </c>
      <c r="W8">
        <v>20220927</v>
      </c>
      <c r="Z8" t="s">
        <v>485</v>
      </c>
      <c r="AH8" s="23">
        <v>1000132838</v>
      </c>
      <c r="AI8" s="1">
        <v>1000533704</v>
      </c>
      <c r="AJ8" s="126" t="s">
        <v>462</v>
      </c>
      <c r="AK8" s="128" t="s">
        <v>266</v>
      </c>
      <c r="AL8" s="190" t="s">
        <v>133</v>
      </c>
    </row>
    <row r="9" spans="1:74" ht="15.5">
      <c r="A9" t="s">
        <v>157</v>
      </c>
      <c r="B9" t="s">
        <v>482</v>
      </c>
      <c r="C9" t="s">
        <v>455</v>
      </c>
      <c r="D9" t="s">
        <v>466</v>
      </c>
      <c r="E9" t="s">
        <v>486</v>
      </c>
      <c r="F9" t="s">
        <v>89</v>
      </c>
      <c r="G9" t="s">
        <v>468</v>
      </c>
      <c r="H9" t="s">
        <v>479</v>
      </c>
      <c r="I9" t="s">
        <v>469</v>
      </c>
      <c r="J9" t="s">
        <v>93</v>
      </c>
      <c r="K9" t="s">
        <v>142</v>
      </c>
      <c r="L9" t="s">
        <v>487</v>
      </c>
      <c r="M9">
        <v>202247</v>
      </c>
      <c r="N9">
        <v>202249</v>
      </c>
      <c r="O9">
        <v>108</v>
      </c>
      <c r="P9" s="66">
        <v>107.2</v>
      </c>
      <c r="Q9" s="66">
        <v>13.96</v>
      </c>
      <c r="R9" s="71">
        <f>P9+Q9</f>
        <v>121.16</v>
      </c>
      <c r="S9" s="71">
        <f>O9*R9</f>
        <v>13085.279999999999</v>
      </c>
      <c r="W9">
        <v>20220927</v>
      </c>
      <c r="Z9" t="s">
        <v>488</v>
      </c>
      <c r="AH9" s="23">
        <v>1000132838</v>
      </c>
      <c r="AI9" s="1">
        <v>1000533704</v>
      </c>
      <c r="AJ9" s="126" t="s">
        <v>462</v>
      </c>
      <c r="AK9" s="128" t="s">
        <v>266</v>
      </c>
      <c r="AL9" s="190" t="s">
        <v>133</v>
      </c>
    </row>
    <row r="10" spans="1:74" ht="15.5">
      <c r="A10" t="s">
        <v>157</v>
      </c>
      <c r="B10" t="s">
        <v>482</v>
      </c>
      <c r="C10" t="s">
        <v>455</v>
      </c>
      <c r="D10" t="s">
        <v>489</v>
      </c>
      <c r="E10" t="s">
        <v>490</v>
      </c>
      <c r="F10" t="s">
        <v>404</v>
      </c>
      <c r="G10" t="s">
        <v>468</v>
      </c>
      <c r="H10" t="s">
        <v>479</v>
      </c>
      <c r="I10" t="s">
        <v>491</v>
      </c>
      <c r="J10" t="s">
        <v>93</v>
      </c>
      <c r="K10" t="s">
        <v>142</v>
      </c>
      <c r="L10" t="s">
        <v>492</v>
      </c>
      <c r="M10">
        <v>202247</v>
      </c>
      <c r="N10">
        <v>202249</v>
      </c>
      <c r="O10">
        <v>92</v>
      </c>
      <c r="P10" s="66">
        <v>106.76</v>
      </c>
      <c r="Q10" s="66">
        <v>13.96</v>
      </c>
      <c r="R10" s="71">
        <f>P10+Q10</f>
        <v>120.72</v>
      </c>
      <c r="S10" s="71">
        <f>O10*R10</f>
        <v>11106.24</v>
      </c>
      <c r="W10">
        <v>20220927</v>
      </c>
      <c r="Z10" t="s">
        <v>493</v>
      </c>
      <c r="AH10" s="23">
        <v>1000132838</v>
      </c>
      <c r="AI10" s="1">
        <v>1000533704</v>
      </c>
      <c r="AJ10" s="126" t="s">
        <v>462</v>
      </c>
      <c r="AK10" s="128" t="s">
        <v>266</v>
      </c>
      <c r="AL10" s="190" t="s">
        <v>133</v>
      </c>
    </row>
    <row r="11" spans="1:74">
      <c r="A11" t="s">
        <v>157</v>
      </c>
      <c r="B11" t="s">
        <v>482</v>
      </c>
      <c r="C11" t="s">
        <v>455</v>
      </c>
      <c r="D11" t="s">
        <v>489</v>
      </c>
      <c r="E11" t="s">
        <v>494</v>
      </c>
      <c r="F11" t="s">
        <v>404</v>
      </c>
      <c r="G11" t="s">
        <v>468</v>
      </c>
      <c r="H11" t="s">
        <v>479</v>
      </c>
      <c r="I11" t="s">
        <v>491</v>
      </c>
      <c r="J11" t="s">
        <v>93</v>
      </c>
      <c r="K11" t="s">
        <v>142</v>
      </c>
      <c r="L11" t="s">
        <v>495</v>
      </c>
      <c r="M11">
        <v>202247</v>
      </c>
      <c r="N11">
        <v>202249</v>
      </c>
      <c r="O11">
        <v>116</v>
      </c>
      <c r="P11" s="66">
        <v>106.76</v>
      </c>
      <c r="Q11" s="66">
        <v>13.96</v>
      </c>
      <c r="R11" s="71">
        <f>P11+Q11</f>
        <v>120.72</v>
      </c>
      <c r="S11" s="71">
        <f>O11*R11</f>
        <v>14003.52</v>
      </c>
      <c r="W11">
        <v>20220927</v>
      </c>
      <c r="Z11" t="s">
        <v>496</v>
      </c>
    </row>
    <row r="12" spans="1:74" hidden="1">
      <c r="A12" t="s">
        <v>157</v>
      </c>
      <c r="B12" t="s">
        <v>172</v>
      </c>
      <c r="C12" t="s">
        <v>455</v>
      </c>
      <c r="D12" t="s">
        <v>489</v>
      </c>
      <c r="E12" t="s">
        <v>497</v>
      </c>
      <c r="F12" t="s">
        <v>404</v>
      </c>
      <c r="G12" t="s">
        <v>468</v>
      </c>
      <c r="H12" t="s">
        <v>479</v>
      </c>
      <c r="I12" t="s">
        <v>491</v>
      </c>
      <c r="J12" t="s">
        <v>93</v>
      </c>
      <c r="K12" t="s">
        <v>142</v>
      </c>
      <c r="L12" t="s">
        <v>498</v>
      </c>
      <c r="M12">
        <v>202246</v>
      </c>
      <c r="N12">
        <v>202248</v>
      </c>
      <c r="O12">
        <v>92</v>
      </c>
      <c r="P12" s="66">
        <v>106.76</v>
      </c>
      <c r="Q12" s="66">
        <v>13.96</v>
      </c>
      <c r="R12" s="71">
        <f t="shared" ref="R12:R15" si="2">P12+Q12</f>
        <v>120.72</v>
      </c>
      <c r="S12" s="71">
        <f t="shared" ref="S12:S15" si="3">O12*R12</f>
        <v>11106.24</v>
      </c>
      <c r="W12">
        <v>20221102</v>
      </c>
      <c r="Z12" s="194" t="s">
        <v>499</v>
      </c>
    </row>
    <row r="13" spans="1:74" hidden="1">
      <c r="A13" t="s">
        <v>157</v>
      </c>
      <c r="B13" t="s">
        <v>172</v>
      </c>
      <c r="C13" t="s">
        <v>455</v>
      </c>
      <c r="D13" t="s">
        <v>466</v>
      </c>
      <c r="E13" t="s">
        <v>500</v>
      </c>
      <c r="F13" t="s">
        <v>89</v>
      </c>
      <c r="G13" t="s">
        <v>468</v>
      </c>
      <c r="H13" t="s">
        <v>479</v>
      </c>
      <c r="I13" t="s">
        <v>469</v>
      </c>
      <c r="J13" t="s">
        <v>93</v>
      </c>
      <c r="K13" t="s">
        <v>142</v>
      </c>
      <c r="L13" t="s">
        <v>501</v>
      </c>
      <c r="M13">
        <v>202246</v>
      </c>
      <c r="N13">
        <v>202248</v>
      </c>
      <c r="O13">
        <v>108</v>
      </c>
      <c r="P13" s="66">
        <v>107.2</v>
      </c>
      <c r="Q13" s="66">
        <v>13.96</v>
      </c>
      <c r="R13" s="71">
        <f t="shared" si="2"/>
        <v>121.16</v>
      </c>
      <c r="S13" s="71">
        <f t="shared" si="3"/>
        <v>13085.279999999999</v>
      </c>
      <c r="W13">
        <v>20221102</v>
      </c>
      <c r="Z13" s="194" t="s">
        <v>502</v>
      </c>
    </row>
    <row r="14" spans="1:74">
      <c r="A14" t="s">
        <v>157</v>
      </c>
      <c r="B14" t="s">
        <v>85</v>
      </c>
      <c r="C14" t="s">
        <v>455</v>
      </c>
      <c r="D14" t="s">
        <v>489</v>
      </c>
      <c r="E14" t="s">
        <v>503</v>
      </c>
      <c r="F14" t="s">
        <v>404</v>
      </c>
      <c r="G14" t="s">
        <v>468</v>
      </c>
      <c r="H14" t="s">
        <v>504</v>
      </c>
      <c r="I14" t="s">
        <v>491</v>
      </c>
      <c r="J14" t="s">
        <v>93</v>
      </c>
      <c r="K14" t="s">
        <v>145</v>
      </c>
      <c r="L14" t="s">
        <v>505</v>
      </c>
      <c r="M14">
        <v>202302</v>
      </c>
      <c r="N14">
        <v>202304</v>
      </c>
      <c r="O14">
        <v>212</v>
      </c>
      <c r="P14" s="66">
        <v>106.76</v>
      </c>
      <c r="Q14" s="66">
        <v>13.96</v>
      </c>
      <c r="R14" s="71">
        <f t="shared" si="2"/>
        <v>120.72</v>
      </c>
      <c r="S14" s="71">
        <f t="shared" si="3"/>
        <v>25592.639999999999</v>
      </c>
      <c r="W14">
        <v>20221102</v>
      </c>
    </row>
    <row r="15" spans="1:74">
      <c r="A15" t="s">
        <v>157</v>
      </c>
      <c r="B15" t="s">
        <v>85</v>
      </c>
      <c r="C15" t="s">
        <v>455</v>
      </c>
      <c r="D15" t="s">
        <v>466</v>
      </c>
      <c r="E15" t="s">
        <v>506</v>
      </c>
      <c r="F15" t="s">
        <v>89</v>
      </c>
      <c r="G15" t="s">
        <v>468</v>
      </c>
      <c r="H15" t="s">
        <v>504</v>
      </c>
      <c r="I15" t="s">
        <v>469</v>
      </c>
      <c r="J15" t="s">
        <v>93</v>
      </c>
      <c r="K15" t="s">
        <v>145</v>
      </c>
      <c r="L15" t="s">
        <v>507</v>
      </c>
      <c r="M15">
        <v>202302</v>
      </c>
      <c r="N15">
        <v>202304</v>
      </c>
      <c r="O15">
        <v>228</v>
      </c>
      <c r="P15" s="66">
        <v>107.2</v>
      </c>
      <c r="Q15" s="66">
        <v>13.96</v>
      </c>
      <c r="R15" s="71">
        <f t="shared" si="2"/>
        <v>121.16</v>
      </c>
      <c r="S15" s="71">
        <f t="shared" si="3"/>
        <v>27624.48</v>
      </c>
      <c r="W15">
        <v>20221102</v>
      </c>
    </row>
    <row r="16" spans="1:74">
      <c r="A16" t="s">
        <v>157</v>
      </c>
      <c r="B16" t="s">
        <v>85</v>
      </c>
      <c r="C16" t="s">
        <v>455</v>
      </c>
      <c r="D16" t="s">
        <v>466</v>
      </c>
      <c r="E16" t="s">
        <v>508</v>
      </c>
      <c r="F16" t="s">
        <v>89</v>
      </c>
      <c r="G16" t="s">
        <v>468</v>
      </c>
      <c r="H16" t="s">
        <v>509</v>
      </c>
      <c r="I16" t="s">
        <v>469</v>
      </c>
      <c r="J16" t="s">
        <v>93</v>
      </c>
      <c r="K16" t="s">
        <v>162</v>
      </c>
      <c r="L16" t="s">
        <v>510</v>
      </c>
      <c r="M16">
        <v>202306</v>
      </c>
      <c r="N16">
        <v>202308</v>
      </c>
      <c r="O16">
        <v>116</v>
      </c>
      <c r="R16" s="71"/>
      <c r="S16" s="71"/>
    </row>
    <row r="17" spans="1:15">
      <c r="A17" t="s">
        <v>157</v>
      </c>
      <c r="B17" t="s">
        <v>85</v>
      </c>
      <c r="C17" t="s">
        <v>455</v>
      </c>
      <c r="D17" t="s">
        <v>489</v>
      </c>
      <c r="E17" t="s">
        <v>511</v>
      </c>
      <c r="F17" t="s">
        <v>404</v>
      </c>
      <c r="G17" t="s">
        <v>468</v>
      </c>
      <c r="H17" t="s">
        <v>509</v>
      </c>
      <c r="I17" t="s">
        <v>491</v>
      </c>
      <c r="J17" t="s">
        <v>93</v>
      </c>
      <c r="K17" t="s">
        <v>162</v>
      </c>
      <c r="L17" t="s">
        <v>512</v>
      </c>
      <c r="M17">
        <v>202306</v>
      </c>
      <c r="N17">
        <v>202308</v>
      </c>
      <c r="O17">
        <v>220</v>
      </c>
    </row>
  </sheetData>
  <autoFilter ref="B1:AZ17" xr:uid="{B95332C1-E112-42FF-8512-81836EBE5BF3}">
    <filterColumn colId="0">
      <filters blank="1">
        <filter val="ACTIVE"/>
        <filter val="WIP"/>
      </filters>
    </filterColumn>
  </autoFilter>
  <conditionalFormatting sqref="E1">
    <cfRule type="duplicateValues" dxfId="4582" priority="44"/>
  </conditionalFormatting>
  <conditionalFormatting sqref="E1">
    <cfRule type="duplicateValues" dxfId="4581" priority="43"/>
  </conditionalFormatting>
  <conditionalFormatting sqref="E1">
    <cfRule type="duplicateValues" dxfId="4580" priority="38"/>
    <cfRule type="duplicateValues" dxfId="4579" priority="39"/>
    <cfRule type="duplicateValues" dxfId="4578" priority="40"/>
    <cfRule type="duplicateValues" dxfId="4577" priority="41"/>
    <cfRule type="duplicateValues" dxfId="4576" priority="42"/>
  </conditionalFormatting>
  <conditionalFormatting sqref="E1">
    <cfRule type="duplicateValues" dxfId="4575" priority="37"/>
  </conditionalFormatting>
  <conditionalFormatting sqref="E1">
    <cfRule type="duplicateValues" dxfId="4574" priority="35"/>
    <cfRule type="duplicateValues" dxfId="4573" priority="36"/>
  </conditionalFormatting>
  <conditionalFormatting sqref="E1">
    <cfRule type="duplicateValues" dxfId="4572" priority="27"/>
    <cfRule type="duplicateValues" dxfId="4571" priority="28"/>
    <cfRule type="duplicateValues" dxfId="4570" priority="29"/>
    <cfRule type="duplicateValues" dxfId="4569" priority="30"/>
    <cfRule type="duplicateValues" dxfId="4568" priority="31"/>
    <cfRule type="duplicateValues" dxfId="4567" priority="32"/>
    <cfRule type="duplicateValues" dxfId="4566" priority="33"/>
    <cfRule type="duplicateValues" dxfId="4565" priority="34"/>
  </conditionalFormatting>
  <conditionalFormatting sqref="E1">
    <cfRule type="duplicateValues" dxfId="4564" priority="26"/>
  </conditionalFormatting>
  <conditionalFormatting sqref="E1">
    <cfRule type="duplicateValues" dxfId="4563" priority="45"/>
    <cfRule type="duplicateValues" dxfId="4562" priority="46"/>
  </conditionalFormatting>
  <conditionalFormatting sqref="E1">
    <cfRule type="duplicateValues" dxfId="4561" priority="47"/>
    <cfRule type="duplicateValues" dxfId="4560" priority="48"/>
    <cfRule type="duplicateValues" dxfId="4559" priority="49"/>
    <cfRule type="duplicateValues" dxfId="4558" priority="50"/>
  </conditionalFormatting>
  <conditionalFormatting sqref="E1">
    <cfRule type="duplicateValues" dxfId="4557" priority="51"/>
  </conditionalFormatting>
  <conditionalFormatting sqref="E1">
    <cfRule type="duplicateValues" dxfId="4556" priority="52"/>
    <cfRule type="duplicateValues" dxfId="4555" priority="53"/>
    <cfRule type="duplicateValues" dxfId="4554" priority="54"/>
    <cfRule type="duplicateValues" dxfId="4553" priority="55"/>
  </conditionalFormatting>
  <conditionalFormatting sqref="E1">
    <cfRule type="duplicateValues" dxfId="4552" priority="56"/>
    <cfRule type="duplicateValues" dxfId="4551" priority="57"/>
    <cfRule type="duplicateValues" dxfId="4550" priority="58"/>
    <cfRule type="duplicateValues" dxfId="4549" priority="59"/>
    <cfRule type="duplicateValues" dxfId="4548" priority="60"/>
    <cfRule type="duplicateValues" dxfId="4547" priority="61"/>
    <cfRule type="duplicateValues" dxfId="4546" priority="62"/>
    <cfRule type="duplicateValues" dxfId="4545" priority="63"/>
    <cfRule type="duplicateValues" dxfId="4544" priority="64"/>
    <cfRule type="duplicateValues" dxfId="4543" priority="65"/>
    <cfRule type="duplicateValues" dxfId="4542" priority="66"/>
  </conditionalFormatting>
  <conditionalFormatting sqref="E1">
    <cfRule type="duplicateValues" dxfId="4541" priority="67"/>
    <cfRule type="duplicateValues" dxfId="4540" priority="68"/>
    <cfRule type="duplicateValues" dxfId="4539" priority="69"/>
  </conditionalFormatting>
  <conditionalFormatting sqref="E1">
    <cfRule type="duplicateValues" dxfId="4538" priority="70"/>
    <cfRule type="duplicateValues" dxfId="4537" priority="71"/>
    <cfRule type="duplicateValues" dxfId="4536" priority="72"/>
    <cfRule type="duplicateValues" dxfId="4535" priority="73"/>
  </conditionalFormatting>
  <conditionalFormatting sqref="E1">
    <cfRule type="duplicateValues" dxfId="4534" priority="74"/>
  </conditionalFormatting>
  <conditionalFormatting sqref="E1">
    <cfRule type="duplicateValues" dxfId="4533" priority="75"/>
  </conditionalFormatting>
  <conditionalFormatting sqref="E1">
    <cfRule type="duplicateValues" dxfId="4532" priority="76"/>
    <cfRule type="duplicateValues" dxfId="4531" priority="77"/>
    <cfRule type="duplicateValues" dxfId="4530" priority="78"/>
    <cfRule type="duplicateValues" dxfId="4529" priority="79"/>
  </conditionalFormatting>
  <conditionalFormatting sqref="E1">
    <cfRule type="duplicateValues" dxfId="4528" priority="25"/>
  </conditionalFormatting>
  <conditionalFormatting sqref="E1">
    <cfRule type="duplicateValues" dxfId="4527" priority="23"/>
    <cfRule type="duplicateValues" dxfId="4526" priority="24"/>
  </conditionalFormatting>
  <conditionalFormatting sqref="E1">
    <cfRule type="duplicateValues" dxfId="4525" priority="22"/>
  </conditionalFormatting>
  <conditionalFormatting sqref="E1">
    <cfRule type="duplicateValues" dxfId="4524" priority="17"/>
    <cfRule type="duplicateValues" dxfId="4523" priority="18"/>
    <cfRule type="duplicateValues" dxfId="4522" priority="19"/>
    <cfRule type="duplicateValues" dxfId="4521" priority="20"/>
    <cfRule type="duplicateValues" dxfId="4520" priority="21"/>
  </conditionalFormatting>
  <conditionalFormatting sqref="E1">
    <cfRule type="duplicateValues" dxfId="4519" priority="16"/>
  </conditionalFormatting>
  <conditionalFormatting sqref="E1">
    <cfRule type="duplicateValues" dxfId="4518" priority="15"/>
  </conditionalFormatting>
  <conditionalFormatting sqref="E1">
    <cfRule type="duplicateValues" dxfId="4517" priority="14"/>
  </conditionalFormatting>
  <conditionalFormatting sqref="E1">
    <cfRule type="duplicateValues" dxfId="4516" priority="12"/>
    <cfRule type="duplicateValues" dxfId="4515" priority="13"/>
  </conditionalFormatting>
  <conditionalFormatting sqref="E1:E13 E27:E1048576">
    <cfRule type="duplicateValues" dxfId="4514" priority="11"/>
  </conditionalFormatting>
  <conditionalFormatting sqref="E1:E15 E27:E1048576">
    <cfRule type="duplicateValues" dxfId="4513" priority="10"/>
  </conditionalFormatting>
  <conditionalFormatting sqref="E1:E17 E25:E1048576">
    <cfRule type="duplicateValues" dxfId="4512" priority="9"/>
  </conditionalFormatting>
  <conditionalFormatting sqref="E1:E17 E25:E1048576">
    <cfRule type="duplicateValues" dxfId="4511" priority="8"/>
  </conditionalFormatting>
  <conditionalFormatting sqref="E1:E1048576">
    <cfRule type="duplicateValues" dxfId="4510" priority="4"/>
    <cfRule type="duplicateValues" dxfId="4509" priority="5"/>
    <cfRule type="duplicateValues" dxfId="4508" priority="6"/>
    <cfRule type="duplicateValues" dxfId="4507" priority="7"/>
    <cfRule type="duplicateValues" dxfId="4506" priority="3"/>
    <cfRule type="duplicateValues" dxfId="4505" priority="2"/>
    <cfRule type="duplicateValues" dxfId="4504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4D523-9756-43F0-82A7-53D6BC2B6E51}">
  <sheetPr filterMode="1">
    <tabColor rgb="FF92D050"/>
  </sheetPr>
  <dimension ref="A1:AL12"/>
  <sheetViews>
    <sheetView workbookViewId="0">
      <selection activeCell="F21" sqref="F21"/>
    </sheetView>
  </sheetViews>
  <sheetFormatPr defaultRowHeight="14.5"/>
  <cols>
    <col min="4" max="4" width="17.7265625" bestFit="1" customWidth="1"/>
    <col min="5" max="5" width="11" bestFit="1" customWidth="1"/>
    <col min="19" max="19" width="11.269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86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202248</v>
      </c>
      <c r="N2">
        <v>202250</v>
      </c>
      <c r="O2">
        <v>40</v>
      </c>
      <c r="P2" s="66">
        <v>32.67</v>
      </c>
      <c r="Q2" s="66">
        <v>12.72</v>
      </c>
      <c r="R2" s="66">
        <f t="shared" ref="R2:R11" si="0">P2+Q2</f>
        <v>45.39</v>
      </c>
      <c r="S2" s="66">
        <f t="shared" ref="S2:S11" si="1">O2*R2</f>
        <v>1815.6</v>
      </c>
      <c r="W2">
        <v>20221111</v>
      </c>
      <c r="Z2" t="s">
        <v>513</v>
      </c>
    </row>
    <row r="3" spans="1:38" hidden="1">
      <c r="A3" t="s">
        <v>157</v>
      </c>
      <c r="B3" t="s">
        <v>119</v>
      </c>
      <c r="C3" t="s">
        <v>86</v>
      </c>
      <c r="D3" t="s">
        <v>514</v>
      </c>
      <c r="E3" t="s">
        <v>515</v>
      </c>
      <c r="F3" t="s">
        <v>404</v>
      </c>
      <c r="G3" t="s">
        <v>90</v>
      </c>
      <c r="H3" t="s">
        <v>91</v>
      </c>
      <c r="I3" t="s">
        <v>516</v>
      </c>
      <c r="J3" t="s">
        <v>93</v>
      </c>
      <c r="K3" t="s">
        <v>94</v>
      </c>
      <c r="L3" t="s">
        <v>517</v>
      </c>
      <c r="M3">
        <v>202248</v>
      </c>
      <c r="N3">
        <v>202250</v>
      </c>
      <c r="O3">
        <v>131</v>
      </c>
      <c r="P3" s="66">
        <v>108.16</v>
      </c>
      <c r="Q3" s="66">
        <v>12.72</v>
      </c>
      <c r="R3" s="66">
        <f t="shared" si="0"/>
        <v>120.88</v>
      </c>
      <c r="S3" s="66">
        <f t="shared" si="1"/>
        <v>15835.279999999999</v>
      </c>
      <c r="W3">
        <v>20221111</v>
      </c>
      <c r="Z3" t="s">
        <v>518</v>
      </c>
    </row>
    <row r="4" spans="1:38" hidden="1">
      <c r="A4" t="s">
        <v>157</v>
      </c>
      <c r="B4" t="s">
        <v>119</v>
      </c>
      <c r="C4" t="s">
        <v>86</v>
      </c>
      <c r="D4" t="s">
        <v>514</v>
      </c>
      <c r="E4" t="s">
        <v>519</v>
      </c>
      <c r="F4" t="s">
        <v>404</v>
      </c>
      <c r="G4" t="s">
        <v>90</v>
      </c>
      <c r="H4" t="s">
        <v>91</v>
      </c>
      <c r="I4" t="s">
        <v>516</v>
      </c>
      <c r="J4" t="s">
        <v>93</v>
      </c>
      <c r="K4" t="s">
        <v>94</v>
      </c>
      <c r="L4" t="s">
        <v>520</v>
      </c>
      <c r="M4">
        <v>202248</v>
      </c>
      <c r="N4">
        <v>202250</v>
      </c>
      <c r="O4">
        <v>79</v>
      </c>
      <c r="P4" s="66">
        <v>108.16</v>
      </c>
      <c r="Q4" s="66">
        <v>12.72</v>
      </c>
      <c r="R4" s="66">
        <f t="shared" si="0"/>
        <v>120.88</v>
      </c>
      <c r="S4" s="66">
        <f t="shared" si="1"/>
        <v>9549.52</v>
      </c>
      <c r="W4">
        <v>20221111</v>
      </c>
      <c r="Z4" t="s">
        <v>521</v>
      </c>
    </row>
    <row r="5" spans="1:38" hidden="1">
      <c r="A5" t="s">
        <v>157</v>
      </c>
      <c r="B5" t="s">
        <v>119</v>
      </c>
      <c r="C5" t="s">
        <v>86</v>
      </c>
      <c r="D5" t="s">
        <v>522</v>
      </c>
      <c r="E5" t="s">
        <v>523</v>
      </c>
      <c r="F5" t="s">
        <v>136</v>
      </c>
      <c r="G5" t="s">
        <v>90</v>
      </c>
      <c r="H5" t="s">
        <v>91</v>
      </c>
      <c r="I5" t="s">
        <v>524</v>
      </c>
      <c r="J5" t="s">
        <v>93</v>
      </c>
      <c r="K5" t="s">
        <v>94</v>
      </c>
      <c r="L5" t="s">
        <v>525</v>
      </c>
      <c r="M5">
        <v>202248</v>
      </c>
      <c r="N5">
        <v>202250</v>
      </c>
      <c r="O5">
        <v>96</v>
      </c>
      <c r="P5" s="66">
        <v>32.630000000000003</v>
      </c>
      <c r="Q5" s="66">
        <v>12.72</v>
      </c>
      <c r="R5" s="66">
        <f t="shared" si="0"/>
        <v>45.35</v>
      </c>
      <c r="S5" s="66">
        <f t="shared" si="1"/>
        <v>4353.6000000000004</v>
      </c>
      <c r="W5">
        <v>20221111</v>
      </c>
      <c r="Z5" t="s">
        <v>526</v>
      </c>
    </row>
    <row r="6" spans="1:38" hidden="1">
      <c r="A6" t="s">
        <v>157</v>
      </c>
      <c r="B6" t="s">
        <v>119</v>
      </c>
      <c r="C6" t="s">
        <v>86</v>
      </c>
      <c r="D6" t="s">
        <v>522</v>
      </c>
      <c r="E6" t="s">
        <v>527</v>
      </c>
      <c r="F6" t="s">
        <v>136</v>
      </c>
      <c r="G6" t="s">
        <v>90</v>
      </c>
      <c r="H6" t="s">
        <v>91</v>
      </c>
      <c r="I6" t="s">
        <v>524</v>
      </c>
      <c r="J6" t="s">
        <v>93</v>
      </c>
      <c r="K6" t="s">
        <v>94</v>
      </c>
      <c r="L6" t="s">
        <v>528</v>
      </c>
      <c r="M6">
        <v>202248</v>
      </c>
      <c r="N6">
        <v>202250</v>
      </c>
      <c r="O6">
        <v>8</v>
      </c>
      <c r="P6" s="66">
        <v>32.630000000000003</v>
      </c>
      <c r="Q6" s="66">
        <v>12.72</v>
      </c>
      <c r="R6" s="66">
        <f t="shared" si="0"/>
        <v>45.35</v>
      </c>
      <c r="S6" s="66">
        <f t="shared" si="1"/>
        <v>362.8</v>
      </c>
      <c r="W6">
        <v>20221111</v>
      </c>
      <c r="Z6" t="s">
        <v>529</v>
      </c>
    </row>
    <row r="7" spans="1:38" hidden="1">
      <c r="A7" t="s">
        <v>157</v>
      </c>
      <c r="B7" t="s">
        <v>119</v>
      </c>
      <c r="C7" t="s">
        <v>86</v>
      </c>
      <c r="D7" t="s">
        <v>87</v>
      </c>
      <c r="E7" t="s">
        <v>88</v>
      </c>
      <c r="F7" t="s">
        <v>89</v>
      </c>
      <c r="G7" t="s">
        <v>90</v>
      </c>
      <c r="H7" t="s">
        <v>91</v>
      </c>
      <c r="I7" t="s">
        <v>92</v>
      </c>
      <c r="J7" t="s">
        <v>93</v>
      </c>
      <c r="K7" t="s">
        <v>94</v>
      </c>
      <c r="L7" t="s">
        <v>95</v>
      </c>
      <c r="M7">
        <v>202249</v>
      </c>
      <c r="N7">
        <v>202251</v>
      </c>
      <c r="O7">
        <v>172</v>
      </c>
      <c r="P7" s="66">
        <v>32.69</v>
      </c>
      <c r="Q7" s="66">
        <v>12.72</v>
      </c>
      <c r="R7" s="66">
        <f t="shared" si="0"/>
        <v>45.41</v>
      </c>
      <c r="S7" s="66">
        <f t="shared" si="1"/>
        <v>7810.5199999999995</v>
      </c>
      <c r="W7">
        <v>20221111</v>
      </c>
      <c r="Z7" t="s">
        <v>96</v>
      </c>
    </row>
    <row r="8" spans="1:38">
      <c r="A8" t="s">
        <v>157</v>
      </c>
      <c r="B8" t="s">
        <v>85</v>
      </c>
      <c r="C8" t="s">
        <v>86</v>
      </c>
      <c r="D8" t="s">
        <v>530</v>
      </c>
      <c r="E8" t="s">
        <v>531</v>
      </c>
      <c r="F8" t="s">
        <v>136</v>
      </c>
      <c r="G8" t="s">
        <v>291</v>
      </c>
      <c r="H8" t="s">
        <v>91</v>
      </c>
      <c r="I8" t="s">
        <v>532</v>
      </c>
      <c r="J8" t="s">
        <v>93</v>
      </c>
      <c r="K8" t="s">
        <v>94</v>
      </c>
      <c r="L8" t="s">
        <v>533</v>
      </c>
      <c r="M8">
        <v>202252</v>
      </c>
      <c r="N8">
        <v>202302</v>
      </c>
      <c r="O8">
        <v>116</v>
      </c>
      <c r="P8" s="66">
        <v>39</v>
      </c>
      <c r="Q8" s="66">
        <v>13.96</v>
      </c>
      <c r="R8" s="66">
        <f t="shared" si="0"/>
        <v>52.96</v>
      </c>
      <c r="S8" s="66">
        <f t="shared" si="1"/>
        <v>6143.36</v>
      </c>
      <c r="W8">
        <v>20221111</v>
      </c>
    </row>
    <row r="9" spans="1:38">
      <c r="A9" t="s">
        <v>157</v>
      </c>
      <c r="B9" t="s">
        <v>85</v>
      </c>
      <c r="C9" t="s">
        <v>86</v>
      </c>
      <c r="D9" t="s">
        <v>530</v>
      </c>
      <c r="E9" t="s">
        <v>534</v>
      </c>
      <c r="F9" t="s">
        <v>136</v>
      </c>
      <c r="G9" t="s">
        <v>291</v>
      </c>
      <c r="H9" t="s">
        <v>91</v>
      </c>
      <c r="I9" t="s">
        <v>532</v>
      </c>
      <c r="J9" t="s">
        <v>93</v>
      </c>
      <c r="K9" t="s">
        <v>94</v>
      </c>
      <c r="L9" t="s">
        <v>535</v>
      </c>
      <c r="M9">
        <v>202252</v>
      </c>
      <c r="N9">
        <v>202302</v>
      </c>
      <c r="O9">
        <v>76</v>
      </c>
      <c r="P9" s="66">
        <v>39</v>
      </c>
      <c r="Q9" s="66">
        <v>13.96</v>
      </c>
      <c r="R9" s="66">
        <f t="shared" si="0"/>
        <v>52.96</v>
      </c>
      <c r="S9" s="66">
        <f t="shared" si="1"/>
        <v>4024.96</v>
      </c>
      <c r="W9">
        <v>20221111</v>
      </c>
    </row>
    <row r="10" spans="1:38">
      <c r="A10" t="s">
        <v>157</v>
      </c>
      <c r="B10" t="s">
        <v>85</v>
      </c>
      <c r="C10" t="s">
        <v>86</v>
      </c>
      <c r="D10" t="s">
        <v>536</v>
      </c>
      <c r="E10" t="s">
        <v>537</v>
      </c>
      <c r="F10" t="s">
        <v>89</v>
      </c>
      <c r="G10" t="s">
        <v>291</v>
      </c>
      <c r="H10" t="s">
        <v>91</v>
      </c>
      <c r="I10" t="s">
        <v>538</v>
      </c>
      <c r="J10" t="s">
        <v>93</v>
      </c>
      <c r="K10" t="s">
        <v>94</v>
      </c>
      <c r="L10" t="s">
        <v>539</v>
      </c>
      <c r="M10">
        <v>202252</v>
      </c>
      <c r="N10">
        <v>202302</v>
      </c>
      <c r="O10">
        <v>84</v>
      </c>
      <c r="P10" s="66">
        <v>39.06</v>
      </c>
      <c r="Q10" s="66">
        <v>13.96</v>
      </c>
      <c r="R10" s="66">
        <f t="shared" si="0"/>
        <v>53.02</v>
      </c>
      <c r="S10" s="66">
        <f t="shared" si="1"/>
        <v>4453.68</v>
      </c>
      <c r="W10">
        <v>20221111</v>
      </c>
    </row>
    <row r="11" spans="1:38">
      <c r="A11" t="s">
        <v>157</v>
      </c>
      <c r="B11" t="s">
        <v>85</v>
      </c>
      <c r="C11" t="s">
        <v>86</v>
      </c>
      <c r="D11" t="s">
        <v>536</v>
      </c>
      <c r="E11" t="s">
        <v>540</v>
      </c>
      <c r="F11" t="s">
        <v>89</v>
      </c>
      <c r="G11" t="s">
        <v>291</v>
      </c>
      <c r="H11" t="s">
        <v>91</v>
      </c>
      <c r="I11" t="s">
        <v>538</v>
      </c>
      <c r="J11" t="s">
        <v>93</v>
      </c>
      <c r="K11" t="s">
        <v>94</v>
      </c>
      <c r="L11" t="s">
        <v>541</v>
      </c>
      <c r="M11">
        <v>202252</v>
      </c>
      <c r="N11">
        <v>202302</v>
      </c>
      <c r="O11">
        <v>8</v>
      </c>
      <c r="P11" s="66">
        <v>39.06</v>
      </c>
      <c r="Q11" s="66">
        <v>13.96</v>
      </c>
      <c r="R11" s="66">
        <f t="shared" si="0"/>
        <v>53.02</v>
      </c>
      <c r="S11" s="66">
        <f t="shared" si="1"/>
        <v>424.16</v>
      </c>
      <c r="W11">
        <v>20221111</v>
      </c>
    </row>
    <row r="12" spans="1:38">
      <c r="R12" s="66"/>
      <c r="S12" s="66"/>
    </row>
  </sheetData>
  <autoFilter ref="B1:AL12" xr:uid="{CF74D523-9756-43F0-82A7-53D6BC2B6E51}">
    <filterColumn colId="0">
      <filters blank="1">
        <filter val="ACTIVE"/>
      </filters>
    </filterColumn>
  </autoFilter>
  <conditionalFormatting sqref="E1">
    <cfRule type="duplicateValues" dxfId="4503" priority="35"/>
  </conditionalFormatting>
  <conditionalFormatting sqref="E1">
    <cfRule type="duplicateValues" dxfId="4502" priority="34"/>
  </conditionalFormatting>
  <conditionalFormatting sqref="E1">
    <cfRule type="duplicateValues" dxfId="4501" priority="29"/>
    <cfRule type="duplicateValues" dxfId="4500" priority="30"/>
    <cfRule type="duplicateValues" dxfId="4499" priority="31"/>
    <cfRule type="duplicateValues" dxfId="4498" priority="32"/>
    <cfRule type="duplicateValues" dxfId="4497" priority="33"/>
  </conditionalFormatting>
  <conditionalFormatting sqref="E1">
    <cfRule type="duplicateValues" dxfId="4496" priority="28"/>
  </conditionalFormatting>
  <conditionalFormatting sqref="E1">
    <cfRule type="duplicateValues" dxfId="4495" priority="26"/>
    <cfRule type="duplicateValues" dxfId="4494" priority="27"/>
  </conditionalFormatting>
  <conditionalFormatting sqref="E1">
    <cfRule type="duplicateValues" dxfId="4493" priority="18"/>
    <cfRule type="duplicateValues" dxfId="4492" priority="19"/>
    <cfRule type="duplicateValues" dxfId="4491" priority="20"/>
    <cfRule type="duplicateValues" dxfId="4490" priority="21"/>
    <cfRule type="duplicateValues" dxfId="4489" priority="22"/>
    <cfRule type="duplicateValues" dxfId="4488" priority="23"/>
    <cfRule type="duplicateValues" dxfId="4487" priority="24"/>
    <cfRule type="duplicateValues" dxfId="4486" priority="25"/>
  </conditionalFormatting>
  <conditionalFormatting sqref="E1">
    <cfRule type="duplicateValues" dxfId="4485" priority="17"/>
  </conditionalFormatting>
  <conditionalFormatting sqref="E1">
    <cfRule type="duplicateValues" dxfId="4484" priority="36"/>
    <cfRule type="duplicateValues" dxfId="4483" priority="37"/>
  </conditionalFormatting>
  <conditionalFormatting sqref="E1">
    <cfRule type="duplicateValues" dxfId="4482" priority="38"/>
    <cfRule type="duplicateValues" dxfId="4481" priority="39"/>
    <cfRule type="duplicateValues" dxfId="4480" priority="40"/>
    <cfRule type="duplicateValues" dxfId="4479" priority="41"/>
  </conditionalFormatting>
  <conditionalFormatting sqref="E1">
    <cfRule type="duplicateValues" dxfId="4478" priority="42"/>
  </conditionalFormatting>
  <conditionalFormatting sqref="E1">
    <cfRule type="duplicateValues" dxfId="4477" priority="43"/>
    <cfRule type="duplicateValues" dxfId="4476" priority="44"/>
    <cfRule type="duplicateValues" dxfId="4475" priority="45"/>
    <cfRule type="duplicateValues" dxfId="4474" priority="46"/>
  </conditionalFormatting>
  <conditionalFormatting sqref="E1">
    <cfRule type="duplicateValues" dxfId="4473" priority="47"/>
    <cfRule type="duplicateValues" dxfId="4472" priority="48"/>
    <cfRule type="duplicateValues" dxfId="4471" priority="49"/>
    <cfRule type="duplicateValues" dxfId="4470" priority="50"/>
    <cfRule type="duplicateValues" dxfId="4469" priority="51"/>
    <cfRule type="duplicateValues" dxfId="4468" priority="52"/>
    <cfRule type="duplicateValues" dxfId="4467" priority="53"/>
    <cfRule type="duplicateValues" dxfId="4466" priority="54"/>
    <cfRule type="duplicateValues" dxfId="4465" priority="55"/>
    <cfRule type="duplicateValues" dxfId="4464" priority="56"/>
    <cfRule type="duplicateValues" dxfId="4463" priority="57"/>
  </conditionalFormatting>
  <conditionalFormatting sqref="E1">
    <cfRule type="duplicateValues" dxfId="4462" priority="58"/>
    <cfRule type="duplicateValues" dxfId="4461" priority="59"/>
    <cfRule type="duplicateValues" dxfId="4460" priority="60"/>
  </conditionalFormatting>
  <conditionalFormatting sqref="E1">
    <cfRule type="duplicateValues" dxfId="4459" priority="61"/>
    <cfRule type="duplicateValues" dxfId="4458" priority="62"/>
    <cfRule type="duplicateValues" dxfId="4457" priority="63"/>
    <cfRule type="duplicateValues" dxfId="4456" priority="64"/>
  </conditionalFormatting>
  <conditionalFormatting sqref="E1">
    <cfRule type="duplicateValues" dxfId="4455" priority="65"/>
  </conditionalFormatting>
  <conditionalFormatting sqref="E1">
    <cfRule type="duplicateValues" dxfId="4454" priority="66"/>
  </conditionalFormatting>
  <conditionalFormatting sqref="E1">
    <cfRule type="duplicateValues" dxfId="4453" priority="67"/>
    <cfRule type="duplicateValues" dxfId="4452" priority="68"/>
    <cfRule type="duplicateValues" dxfId="4451" priority="69"/>
    <cfRule type="duplicateValues" dxfId="4450" priority="70"/>
  </conditionalFormatting>
  <conditionalFormatting sqref="E1">
    <cfRule type="duplicateValues" dxfId="4449" priority="16"/>
  </conditionalFormatting>
  <conditionalFormatting sqref="E1">
    <cfRule type="duplicateValues" dxfId="4448" priority="14"/>
    <cfRule type="duplicateValues" dxfId="4447" priority="15"/>
  </conditionalFormatting>
  <conditionalFormatting sqref="E1">
    <cfRule type="duplicateValues" dxfId="4446" priority="13"/>
  </conditionalFormatting>
  <conditionalFormatting sqref="E1">
    <cfRule type="duplicateValues" dxfId="4445" priority="8"/>
    <cfRule type="duplicateValues" dxfId="4444" priority="9"/>
    <cfRule type="duplicateValues" dxfId="4443" priority="10"/>
    <cfRule type="duplicateValues" dxfId="4442" priority="11"/>
    <cfRule type="duplicateValues" dxfId="4441" priority="12"/>
  </conditionalFormatting>
  <conditionalFormatting sqref="E1">
    <cfRule type="duplicateValues" dxfId="4440" priority="7"/>
  </conditionalFormatting>
  <conditionalFormatting sqref="E1">
    <cfRule type="duplicateValues" dxfId="4439" priority="6"/>
  </conditionalFormatting>
  <conditionalFormatting sqref="E1">
    <cfRule type="duplicateValues" dxfId="4438" priority="5"/>
  </conditionalFormatting>
  <conditionalFormatting sqref="E1">
    <cfRule type="duplicateValues" dxfId="4437" priority="3"/>
    <cfRule type="duplicateValues" dxfId="4436" priority="4"/>
  </conditionalFormatting>
  <conditionalFormatting sqref="E1:E14 E18:E1048576">
    <cfRule type="duplicateValues" dxfId="4435" priority="2"/>
  </conditionalFormatting>
  <conditionalFormatting sqref="E1:E1048576">
    <cfRule type="duplicateValues" dxfId="443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28CA-BE8A-4605-BAB0-BA4CAD7EC868}">
  <sheetPr codeName="Sheet31" filterMode="1">
    <tabColor rgb="FF92D050"/>
  </sheetPr>
  <dimension ref="A1:AL277"/>
  <sheetViews>
    <sheetView zoomScaleNormal="100" workbookViewId="0">
      <selection activeCell="J286" sqref="J286"/>
    </sheetView>
  </sheetViews>
  <sheetFormatPr defaultRowHeight="14.5"/>
  <cols>
    <col min="1" max="1" width="10.81640625" bestFit="1" customWidth="1"/>
    <col min="5" max="5" width="12" bestFit="1" customWidth="1"/>
    <col min="13" max="18" width="8.81640625" bestFit="1" customWidth="1"/>
    <col min="19" max="19" width="10.81640625" bestFit="1" customWidth="1"/>
    <col min="23" max="23" width="8.81640625" bestFit="1" customWidth="1"/>
    <col min="26" max="26" width="11.816406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s="22" customFormat="1" hidden="1">
      <c r="A2" s="22" t="s">
        <v>157</v>
      </c>
      <c r="B2" s="22" t="s">
        <v>172</v>
      </c>
      <c r="C2" s="22" t="s">
        <v>543</v>
      </c>
      <c r="D2" s="22" t="s">
        <v>544</v>
      </c>
      <c r="E2" s="22" t="s">
        <v>545</v>
      </c>
      <c r="F2" s="22" t="s">
        <v>100</v>
      </c>
      <c r="G2" s="22" t="s">
        <v>101</v>
      </c>
      <c r="H2" s="22" t="s">
        <v>200</v>
      </c>
      <c r="I2" s="22" t="s">
        <v>546</v>
      </c>
      <c r="J2" s="22" t="s">
        <v>127</v>
      </c>
      <c r="K2" s="22" t="s">
        <v>202</v>
      </c>
      <c r="L2" s="22" t="s">
        <v>547</v>
      </c>
      <c r="M2" s="22">
        <v>202133</v>
      </c>
      <c r="N2" s="22">
        <v>202135</v>
      </c>
      <c r="O2" s="22">
        <v>16</v>
      </c>
      <c r="P2" s="75">
        <v>2.97</v>
      </c>
      <c r="Q2" s="75">
        <v>2.9</v>
      </c>
      <c r="R2" s="75">
        <f t="shared" ref="R2:R3" si="0">P2+Q2</f>
        <v>5.87</v>
      </c>
      <c r="S2" s="75">
        <f t="shared" ref="S2:S3" si="1">O2*R2</f>
        <v>93.92</v>
      </c>
      <c r="T2" s="27" t="s">
        <v>548</v>
      </c>
      <c r="U2" s="27" t="s">
        <v>549</v>
      </c>
      <c r="V2" s="86"/>
      <c r="W2" s="22">
        <v>20210812</v>
      </c>
      <c r="Z2" s="178">
        <v>4502240418</v>
      </c>
      <c r="AH2" s="27">
        <v>1000016047</v>
      </c>
      <c r="AI2" s="22">
        <v>1000523996</v>
      </c>
      <c r="AJ2" s="27" t="s">
        <v>550</v>
      </c>
      <c r="AL2" s="22" t="s">
        <v>133</v>
      </c>
    </row>
    <row r="3" spans="1:38" s="22" customFormat="1" hidden="1">
      <c r="A3" s="22" t="s">
        <v>157</v>
      </c>
      <c r="B3" s="22" t="s">
        <v>172</v>
      </c>
      <c r="C3" s="22" t="s">
        <v>543</v>
      </c>
      <c r="D3" s="22" t="s">
        <v>544</v>
      </c>
      <c r="E3" s="22" t="s">
        <v>551</v>
      </c>
      <c r="F3" s="22" t="s">
        <v>100</v>
      </c>
      <c r="G3" s="22" t="s">
        <v>101</v>
      </c>
      <c r="H3" s="22" t="s">
        <v>200</v>
      </c>
      <c r="I3" s="22" t="s">
        <v>546</v>
      </c>
      <c r="J3" s="22" t="s">
        <v>127</v>
      </c>
      <c r="K3" s="22" t="s">
        <v>202</v>
      </c>
      <c r="L3" s="22" t="s">
        <v>552</v>
      </c>
      <c r="M3" s="22">
        <v>202133</v>
      </c>
      <c r="N3" s="22">
        <v>202135</v>
      </c>
      <c r="O3" s="22">
        <v>16</v>
      </c>
      <c r="P3" s="75">
        <v>2.97</v>
      </c>
      <c r="Q3" s="75">
        <v>2.9</v>
      </c>
      <c r="R3" s="75">
        <f t="shared" si="0"/>
        <v>5.87</v>
      </c>
      <c r="S3" s="75">
        <f t="shared" si="1"/>
        <v>93.92</v>
      </c>
      <c r="T3" s="27" t="s">
        <v>548</v>
      </c>
      <c r="U3" s="27" t="s">
        <v>549</v>
      </c>
      <c r="V3" s="86"/>
      <c r="W3" s="22">
        <v>20210812</v>
      </c>
      <c r="Z3" s="178">
        <v>4502240419</v>
      </c>
      <c r="AH3" s="27">
        <v>1000016047</v>
      </c>
      <c r="AI3" s="22">
        <v>1000523996</v>
      </c>
      <c r="AJ3" s="27" t="s">
        <v>550</v>
      </c>
      <c r="AL3" s="22" t="s">
        <v>133</v>
      </c>
    </row>
    <row r="4" spans="1:38" hidden="1">
      <c r="A4" t="s">
        <v>157</v>
      </c>
      <c r="B4" t="s">
        <v>119</v>
      </c>
      <c r="C4" t="s">
        <v>543</v>
      </c>
      <c r="D4" t="s">
        <v>544</v>
      </c>
      <c r="E4" t="s">
        <v>553</v>
      </c>
      <c r="F4" t="s">
        <v>100</v>
      </c>
      <c r="G4" t="s">
        <v>101</v>
      </c>
      <c r="H4" t="s">
        <v>554</v>
      </c>
      <c r="I4" t="s">
        <v>546</v>
      </c>
      <c r="J4" t="s">
        <v>127</v>
      </c>
      <c r="K4" t="s">
        <v>202</v>
      </c>
      <c r="L4" t="s">
        <v>555</v>
      </c>
      <c r="M4">
        <v>202135</v>
      </c>
      <c r="N4">
        <v>202137</v>
      </c>
      <c r="O4">
        <v>56</v>
      </c>
      <c r="P4" s="66">
        <v>2.97</v>
      </c>
      <c r="Q4" s="66">
        <v>2.9</v>
      </c>
      <c r="R4" s="66">
        <f t="shared" ref="R4:R9" si="2">P4+Q4</f>
        <v>5.87</v>
      </c>
      <c r="S4" s="66">
        <f t="shared" ref="S4:S9" si="3">O4*R4</f>
        <v>328.72</v>
      </c>
      <c r="T4" s="1" t="s">
        <v>548</v>
      </c>
      <c r="U4" s="1" t="s">
        <v>549</v>
      </c>
      <c r="V4" s="19"/>
      <c r="W4">
        <v>20210812</v>
      </c>
      <c r="Z4" s="186">
        <v>4502294901</v>
      </c>
      <c r="AH4" s="1">
        <v>1000016047</v>
      </c>
      <c r="AI4" s="23">
        <v>1000523996</v>
      </c>
      <c r="AJ4" s="9" t="s">
        <v>550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543</v>
      </c>
      <c r="D5" t="s">
        <v>544</v>
      </c>
      <c r="E5" t="s">
        <v>557</v>
      </c>
      <c r="F5" t="s">
        <v>100</v>
      </c>
      <c r="G5" t="s">
        <v>101</v>
      </c>
      <c r="H5" t="s">
        <v>554</v>
      </c>
      <c r="I5" t="s">
        <v>546</v>
      </c>
      <c r="J5" t="s">
        <v>127</v>
      </c>
      <c r="K5" t="s">
        <v>202</v>
      </c>
      <c r="L5" t="s">
        <v>558</v>
      </c>
      <c r="M5">
        <v>202135</v>
      </c>
      <c r="N5">
        <v>202137</v>
      </c>
      <c r="O5">
        <v>40</v>
      </c>
      <c r="P5" s="66">
        <v>2.97</v>
      </c>
      <c r="Q5" s="66">
        <v>2.9</v>
      </c>
      <c r="R5" s="66">
        <f t="shared" si="2"/>
        <v>5.87</v>
      </c>
      <c r="S5" s="66">
        <f t="shared" si="3"/>
        <v>234.8</v>
      </c>
      <c r="T5" s="1" t="s">
        <v>548</v>
      </c>
      <c r="U5" s="1" t="s">
        <v>549</v>
      </c>
      <c r="V5" s="19"/>
      <c r="W5">
        <v>20210812</v>
      </c>
      <c r="Z5" s="186">
        <v>4502294902</v>
      </c>
      <c r="AH5" s="1">
        <v>1000016047</v>
      </c>
      <c r="AI5" s="23">
        <v>1000523996</v>
      </c>
      <c r="AJ5" s="9" t="s">
        <v>550</v>
      </c>
      <c r="AK5" s="65" t="s">
        <v>556</v>
      </c>
      <c r="AL5" t="s">
        <v>133</v>
      </c>
    </row>
    <row r="6" spans="1:38" hidden="1">
      <c r="A6" t="s">
        <v>157</v>
      </c>
      <c r="B6" t="s">
        <v>172</v>
      </c>
      <c r="C6" t="s">
        <v>543</v>
      </c>
      <c r="D6" t="s">
        <v>559</v>
      </c>
      <c r="E6" t="s">
        <v>560</v>
      </c>
      <c r="F6" t="s">
        <v>100</v>
      </c>
      <c r="G6" t="s">
        <v>561</v>
      </c>
      <c r="H6" t="s">
        <v>200</v>
      </c>
      <c r="I6" t="s">
        <v>546</v>
      </c>
      <c r="J6" t="s">
        <v>127</v>
      </c>
      <c r="K6" t="s">
        <v>202</v>
      </c>
      <c r="L6" t="s">
        <v>562</v>
      </c>
      <c r="M6">
        <v>202135</v>
      </c>
      <c r="N6">
        <v>202137</v>
      </c>
      <c r="O6">
        <v>16</v>
      </c>
      <c r="P6" s="66">
        <v>2.97</v>
      </c>
      <c r="Q6" s="66">
        <v>2.9</v>
      </c>
      <c r="R6" s="66">
        <f t="shared" si="2"/>
        <v>5.87</v>
      </c>
      <c r="S6" s="66">
        <f t="shared" si="3"/>
        <v>93.92</v>
      </c>
      <c r="T6" s="1" t="s">
        <v>548</v>
      </c>
      <c r="U6" s="1" t="s">
        <v>549</v>
      </c>
      <c r="V6" s="19"/>
      <c r="W6">
        <v>20210812</v>
      </c>
      <c r="Z6" s="168">
        <v>4502240422</v>
      </c>
      <c r="AH6" s="1">
        <v>1000016047</v>
      </c>
      <c r="AI6" s="23">
        <v>1000523996</v>
      </c>
      <c r="AJ6" s="9" t="s">
        <v>550</v>
      </c>
      <c r="AL6" t="s">
        <v>133</v>
      </c>
    </row>
    <row r="7" spans="1:38" hidden="1">
      <c r="A7" t="s">
        <v>157</v>
      </c>
      <c r="B7" t="s">
        <v>172</v>
      </c>
      <c r="C7" t="s">
        <v>543</v>
      </c>
      <c r="D7" t="s">
        <v>559</v>
      </c>
      <c r="E7" t="s">
        <v>563</v>
      </c>
      <c r="F7" t="s">
        <v>100</v>
      </c>
      <c r="G7" t="s">
        <v>561</v>
      </c>
      <c r="H7" t="s">
        <v>200</v>
      </c>
      <c r="I7" t="s">
        <v>546</v>
      </c>
      <c r="J7" t="s">
        <v>127</v>
      </c>
      <c r="K7" t="s">
        <v>202</v>
      </c>
      <c r="L7" t="s">
        <v>564</v>
      </c>
      <c r="M7">
        <v>202135</v>
      </c>
      <c r="N7">
        <v>202137</v>
      </c>
      <c r="O7">
        <v>16</v>
      </c>
      <c r="P7" s="66">
        <v>2.97</v>
      </c>
      <c r="Q7" s="66">
        <v>2.9</v>
      </c>
      <c r="R7" s="66">
        <f t="shared" si="2"/>
        <v>5.87</v>
      </c>
      <c r="S7" s="66">
        <f t="shared" si="3"/>
        <v>93.92</v>
      </c>
      <c r="T7" s="1" t="s">
        <v>548</v>
      </c>
      <c r="U7" s="1" t="s">
        <v>549</v>
      </c>
      <c r="V7" s="19"/>
      <c r="W7">
        <v>20210812</v>
      </c>
      <c r="Z7" s="168">
        <v>4502240423</v>
      </c>
      <c r="AH7" s="1">
        <v>1000016047</v>
      </c>
      <c r="AI7" s="23">
        <v>1000523996</v>
      </c>
      <c r="AJ7" s="9" t="s">
        <v>550</v>
      </c>
      <c r="AL7" t="s">
        <v>133</v>
      </c>
    </row>
    <row r="8" spans="1:38" hidden="1">
      <c r="A8" t="s">
        <v>157</v>
      </c>
      <c r="B8" t="s">
        <v>119</v>
      </c>
      <c r="C8" t="s">
        <v>543</v>
      </c>
      <c r="D8" t="s">
        <v>559</v>
      </c>
      <c r="E8" t="s">
        <v>565</v>
      </c>
      <c r="F8" t="s">
        <v>100</v>
      </c>
      <c r="G8" t="s">
        <v>561</v>
      </c>
      <c r="H8" t="s">
        <v>566</v>
      </c>
      <c r="I8" t="s">
        <v>567</v>
      </c>
      <c r="J8" t="s">
        <v>127</v>
      </c>
      <c r="K8" t="s">
        <v>202</v>
      </c>
      <c r="L8" t="s">
        <v>568</v>
      </c>
      <c r="M8">
        <v>202136</v>
      </c>
      <c r="N8">
        <v>202138</v>
      </c>
      <c r="O8">
        <v>64</v>
      </c>
      <c r="P8" s="66">
        <v>2.97</v>
      </c>
      <c r="Q8" s="66">
        <v>2.9</v>
      </c>
      <c r="R8" s="66">
        <f t="shared" si="2"/>
        <v>5.87</v>
      </c>
      <c r="S8" s="66">
        <f t="shared" si="3"/>
        <v>375.68</v>
      </c>
      <c r="T8" s="19"/>
      <c r="U8" s="19"/>
      <c r="V8" s="19"/>
      <c r="W8">
        <v>20210827</v>
      </c>
      <c r="Z8" s="186">
        <v>4502294909</v>
      </c>
      <c r="AH8" s="1">
        <v>1000016047</v>
      </c>
      <c r="AI8" s="23">
        <v>1000523996</v>
      </c>
      <c r="AJ8" s="9" t="s">
        <v>550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543</v>
      </c>
      <c r="D9" t="s">
        <v>559</v>
      </c>
      <c r="E9" t="s">
        <v>569</v>
      </c>
      <c r="F9" t="s">
        <v>100</v>
      </c>
      <c r="G9" t="s">
        <v>561</v>
      </c>
      <c r="H9" t="s">
        <v>566</v>
      </c>
      <c r="I9" t="s">
        <v>567</v>
      </c>
      <c r="J9" t="s">
        <v>127</v>
      </c>
      <c r="K9" t="s">
        <v>202</v>
      </c>
      <c r="L9" t="s">
        <v>570</v>
      </c>
      <c r="M9">
        <v>202136</v>
      </c>
      <c r="N9">
        <v>202138</v>
      </c>
      <c r="O9">
        <v>40</v>
      </c>
      <c r="P9" s="66">
        <v>2.97</v>
      </c>
      <c r="Q9" s="66">
        <v>2.9</v>
      </c>
      <c r="R9" s="66">
        <f t="shared" si="2"/>
        <v>5.87</v>
      </c>
      <c r="S9" s="66">
        <f t="shared" si="3"/>
        <v>234.8</v>
      </c>
      <c r="T9" s="19"/>
      <c r="U9" s="19"/>
      <c r="V9" s="19"/>
      <c r="W9">
        <v>20210827</v>
      </c>
      <c r="Z9" s="186">
        <v>4502294910</v>
      </c>
      <c r="AH9" s="1">
        <v>1000016047</v>
      </c>
      <c r="AI9" s="23">
        <v>1000523996</v>
      </c>
      <c r="AJ9" s="9" t="s">
        <v>550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543</v>
      </c>
      <c r="D10" t="s">
        <v>544</v>
      </c>
      <c r="E10" t="s">
        <v>571</v>
      </c>
      <c r="F10" t="s">
        <v>100</v>
      </c>
      <c r="G10" t="s">
        <v>101</v>
      </c>
      <c r="H10" t="s">
        <v>125</v>
      </c>
      <c r="I10" t="s">
        <v>546</v>
      </c>
      <c r="J10" t="s">
        <v>127</v>
      </c>
      <c r="K10" t="s">
        <v>128</v>
      </c>
      <c r="L10" t="s">
        <v>572</v>
      </c>
      <c r="M10">
        <v>202136</v>
      </c>
      <c r="N10">
        <v>202138</v>
      </c>
      <c r="O10">
        <v>24</v>
      </c>
      <c r="P10" s="66">
        <v>2.97</v>
      </c>
      <c r="Q10" s="66">
        <v>2.9</v>
      </c>
      <c r="R10" s="66">
        <f t="shared" ref="R10:R11" si="4">P10+Q10</f>
        <v>5.87</v>
      </c>
      <c r="S10" s="66">
        <f t="shared" ref="S10:S11" si="5">O10*R10</f>
        <v>140.88</v>
      </c>
      <c r="T10" s="1" t="s">
        <v>548</v>
      </c>
      <c r="U10" s="1" t="s">
        <v>549</v>
      </c>
      <c r="V10" s="19"/>
      <c r="W10">
        <v>20210812</v>
      </c>
      <c r="Z10" s="186">
        <v>4502294911</v>
      </c>
      <c r="AH10" s="1">
        <v>1000016047</v>
      </c>
      <c r="AI10" s="23">
        <v>1000523996</v>
      </c>
      <c r="AJ10" s="9" t="s">
        <v>550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543</v>
      </c>
      <c r="D11" t="s">
        <v>544</v>
      </c>
      <c r="E11" t="s">
        <v>573</v>
      </c>
      <c r="F11" t="s">
        <v>100</v>
      </c>
      <c r="G11" t="s">
        <v>101</v>
      </c>
      <c r="H11" t="s">
        <v>125</v>
      </c>
      <c r="I11" t="s">
        <v>546</v>
      </c>
      <c r="J11" t="s">
        <v>127</v>
      </c>
      <c r="K11" t="s">
        <v>128</v>
      </c>
      <c r="L11" t="s">
        <v>574</v>
      </c>
      <c r="M11">
        <v>202136</v>
      </c>
      <c r="N11">
        <v>202138</v>
      </c>
      <c r="O11">
        <v>24</v>
      </c>
      <c r="P11" s="66">
        <v>2.97</v>
      </c>
      <c r="Q11" s="66">
        <v>2.9</v>
      </c>
      <c r="R11" s="66">
        <f t="shared" si="4"/>
        <v>5.87</v>
      </c>
      <c r="S11" s="66">
        <f t="shared" si="5"/>
        <v>140.88</v>
      </c>
      <c r="T11" s="1" t="s">
        <v>548</v>
      </c>
      <c r="U11" s="1" t="s">
        <v>549</v>
      </c>
      <c r="V11" s="19"/>
      <c r="W11">
        <v>20210812</v>
      </c>
      <c r="Z11" s="186">
        <v>4502294912</v>
      </c>
      <c r="AH11" s="1">
        <v>1000016047</v>
      </c>
      <c r="AI11" s="23">
        <v>1000523996</v>
      </c>
      <c r="AJ11" s="9" t="s">
        <v>550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543</v>
      </c>
      <c r="D12" t="s">
        <v>575</v>
      </c>
      <c r="E12" t="s">
        <v>576</v>
      </c>
      <c r="F12" t="s">
        <v>577</v>
      </c>
      <c r="G12" t="s">
        <v>101</v>
      </c>
      <c r="H12" t="s">
        <v>125</v>
      </c>
      <c r="I12" t="s">
        <v>578</v>
      </c>
      <c r="J12" t="s">
        <v>127</v>
      </c>
      <c r="K12" t="s">
        <v>128</v>
      </c>
      <c r="L12" t="s">
        <v>579</v>
      </c>
      <c r="M12">
        <v>202136</v>
      </c>
      <c r="N12">
        <v>202138</v>
      </c>
      <c r="O12">
        <v>32</v>
      </c>
      <c r="P12" s="66">
        <v>2.68</v>
      </c>
      <c r="Q12" s="66">
        <v>2.9</v>
      </c>
      <c r="R12" s="66">
        <f t="shared" ref="R12:R29" si="6">P12+Q12</f>
        <v>5.58</v>
      </c>
      <c r="S12" s="66">
        <f t="shared" ref="S12:S29" si="7">O12*R12</f>
        <v>178.56</v>
      </c>
      <c r="T12" s="1" t="s">
        <v>548</v>
      </c>
      <c r="U12" s="1" t="s">
        <v>549</v>
      </c>
      <c r="V12" s="19"/>
      <c r="W12">
        <v>20210812</v>
      </c>
      <c r="Z12" s="186">
        <v>4502294913</v>
      </c>
      <c r="AH12" s="1">
        <v>1000016047</v>
      </c>
      <c r="AI12" s="23">
        <v>1000523996</v>
      </c>
      <c r="AJ12" s="9" t="s">
        <v>550</v>
      </c>
      <c r="AK12" s="182" t="s">
        <v>580</v>
      </c>
      <c r="AL12" t="s">
        <v>133</v>
      </c>
    </row>
    <row r="13" spans="1:38" hidden="1">
      <c r="A13" t="s">
        <v>157</v>
      </c>
      <c r="B13" t="s">
        <v>119</v>
      </c>
      <c r="C13" t="s">
        <v>543</v>
      </c>
      <c r="D13" t="s">
        <v>575</v>
      </c>
      <c r="E13" t="s">
        <v>581</v>
      </c>
      <c r="F13" t="s">
        <v>577</v>
      </c>
      <c r="G13" t="s">
        <v>101</v>
      </c>
      <c r="H13" t="s">
        <v>125</v>
      </c>
      <c r="I13" t="s">
        <v>578</v>
      </c>
      <c r="J13" t="s">
        <v>127</v>
      </c>
      <c r="K13" t="s">
        <v>128</v>
      </c>
      <c r="L13" t="s">
        <v>582</v>
      </c>
      <c r="M13">
        <v>202136</v>
      </c>
      <c r="N13">
        <v>202138</v>
      </c>
      <c r="O13">
        <v>40</v>
      </c>
      <c r="P13" s="66">
        <v>2.68</v>
      </c>
      <c r="Q13" s="66">
        <v>2.9</v>
      </c>
      <c r="R13" s="66">
        <f t="shared" si="6"/>
        <v>5.58</v>
      </c>
      <c r="S13" s="66">
        <f t="shared" si="7"/>
        <v>223.2</v>
      </c>
      <c r="T13" s="1" t="s">
        <v>548</v>
      </c>
      <c r="U13" s="1" t="s">
        <v>549</v>
      </c>
      <c r="V13" s="19"/>
      <c r="W13">
        <v>20210812</v>
      </c>
      <c r="Z13" s="186">
        <v>4502294914</v>
      </c>
      <c r="AH13" s="1">
        <v>1000016047</v>
      </c>
      <c r="AI13" s="23">
        <v>1000523996</v>
      </c>
      <c r="AJ13" s="9" t="s">
        <v>550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543</v>
      </c>
      <c r="D14" t="s">
        <v>583</v>
      </c>
      <c r="E14" t="s">
        <v>584</v>
      </c>
      <c r="F14" t="s">
        <v>585</v>
      </c>
      <c r="G14" t="s">
        <v>101</v>
      </c>
      <c r="H14" t="s">
        <v>125</v>
      </c>
      <c r="I14" t="s">
        <v>586</v>
      </c>
      <c r="J14" t="s">
        <v>127</v>
      </c>
      <c r="K14" t="s">
        <v>128</v>
      </c>
      <c r="L14" t="s">
        <v>587</v>
      </c>
      <c r="M14">
        <v>202136</v>
      </c>
      <c r="N14">
        <v>202138</v>
      </c>
      <c r="O14">
        <v>48</v>
      </c>
      <c r="P14" s="66">
        <v>2.74</v>
      </c>
      <c r="Q14" s="66">
        <v>2.9</v>
      </c>
      <c r="R14" s="66">
        <f t="shared" si="6"/>
        <v>5.6400000000000006</v>
      </c>
      <c r="S14" s="66">
        <f t="shared" si="7"/>
        <v>270.72000000000003</v>
      </c>
      <c r="T14" s="1" t="s">
        <v>548</v>
      </c>
      <c r="U14" s="1" t="s">
        <v>549</v>
      </c>
      <c r="V14" s="1" t="s">
        <v>588</v>
      </c>
      <c r="W14">
        <v>20210827</v>
      </c>
      <c r="Z14" s="186">
        <v>4502294915</v>
      </c>
      <c r="AH14" s="1">
        <v>1000016047</v>
      </c>
      <c r="AI14" s="23">
        <v>1000523996</v>
      </c>
      <c r="AJ14" s="9" t="s">
        <v>550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543</v>
      </c>
      <c r="D15" t="s">
        <v>583</v>
      </c>
      <c r="E15" t="s">
        <v>589</v>
      </c>
      <c r="F15" t="s">
        <v>585</v>
      </c>
      <c r="G15" t="s">
        <v>101</v>
      </c>
      <c r="H15" t="s">
        <v>125</v>
      </c>
      <c r="I15" t="s">
        <v>586</v>
      </c>
      <c r="J15" t="s">
        <v>127</v>
      </c>
      <c r="K15" t="s">
        <v>128</v>
      </c>
      <c r="L15" t="s">
        <v>590</v>
      </c>
      <c r="M15">
        <v>202137</v>
      </c>
      <c r="N15">
        <v>202139</v>
      </c>
      <c r="O15" s="101">
        <v>72</v>
      </c>
      <c r="P15" s="66">
        <v>2.74</v>
      </c>
      <c r="Q15" s="66">
        <v>2.9</v>
      </c>
      <c r="R15" s="66">
        <f t="shared" si="6"/>
        <v>5.6400000000000006</v>
      </c>
      <c r="S15" s="66">
        <f t="shared" si="7"/>
        <v>406.08000000000004</v>
      </c>
      <c r="T15" s="1" t="s">
        <v>548</v>
      </c>
      <c r="U15" s="1" t="s">
        <v>549</v>
      </c>
      <c r="V15" s="1" t="s">
        <v>588</v>
      </c>
      <c r="W15">
        <v>20210827</v>
      </c>
      <c r="Z15" s="186">
        <v>4502294916</v>
      </c>
      <c r="AH15" s="1">
        <v>1000016047</v>
      </c>
      <c r="AI15" s="23">
        <v>1000523996</v>
      </c>
      <c r="AJ15" s="9" t="s">
        <v>550</v>
      </c>
      <c r="AK15" s="182" t="s">
        <v>580</v>
      </c>
      <c r="AL15" t="s">
        <v>133</v>
      </c>
    </row>
    <row r="16" spans="1:38" hidden="1">
      <c r="A16" t="s">
        <v>157</v>
      </c>
      <c r="B16" t="s">
        <v>119</v>
      </c>
      <c r="C16" t="s">
        <v>543</v>
      </c>
      <c r="D16" t="s">
        <v>591</v>
      </c>
      <c r="E16" t="s">
        <v>592</v>
      </c>
      <c r="F16" t="s">
        <v>577</v>
      </c>
      <c r="G16" t="s">
        <v>593</v>
      </c>
      <c r="H16" t="s">
        <v>125</v>
      </c>
      <c r="I16" t="s">
        <v>594</v>
      </c>
      <c r="J16" t="s">
        <v>127</v>
      </c>
      <c r="K16" t="s">
        <v>202</v>
      </c>
      <c r="L16" t="s">
        <v>595</v>
      </c>
      <c r="M16">
        <v>202140</v>
      </c>
      <c r="N16">
        <v>202142</v>
      </c>
      <c r="O16">
        <v>48</v>
      </c>
      <c r="P16" s="66">
        <v>2.68</v>
      </c>
      <c r="Q16" s="66">
        <v>2.9</v>
      </c>
      <c r="R16" s="66">
        <f t="shared" si="6"/>
        <v>5.58</v>
      </c>
      <c r="S16" s="66">
        <f t="shared" si="7"/>
        <v>267.84000000000003</v>
      </c>
      <c r="T16" s="1" t="s">
        <v>548</v>
      </c>
      <c r="U16" s="1" t="s">
        <v>549</v>
      </c>
      <c r="V16" s="1" t="s">
        <v>588</v>
      </c>
      <c r="W16">
        <v>20210914</v>
      </c>
      <c r="Z16" s="186">
        <v>4502294980</v>
      </c>
      <c r="AH16" s="1">
        <v>1000016047</v>
      </c>
      <c r="AI16" s="23">
        <v>1000523996</v>
      </c>
      <c r="AJ16" s="9" t="s">
        <v>550</v>
      </c>
      <c r="AK16" s="182" t="s">
        <v>580</v>
      </c>
      <c r="AL16" t="s">
        <v>133</v>
      </c>
    </row>
    <row r="17" spans="1:38" hidden="1">
      <c r="A17" t="s">
        <v>157</v>
      </c>
      <c r="B17" t="s">
        <v>119</v>
      </c>
      <c r="C17" t="s">
        <v>543</v>
      </c>
      <c r="D17" t="s">
        <v>591</v>
      </c>
      <c r="E17" t="s">
        <v>596</v>
      </c>
      <c r="F17" t="s">
        <v>577</v>
      </c>
      <c r="G17" t="s">
        <v>593</v>
      </c>
      <c r="H17" t="s">
        <v>125</v>
      </c>
      <c r="I17" t="s">
        <v>594</v>
      </c>
      <c r="J17" t="s">
        <v>127</v>
      </c>
      <c r="K17" t="s">
        <v>202</v>
      </c>
      <c r="L17" t="s">
        <v>597</v>
      </c>
      <c r="M17">
        <v>202140</v>
      </c>
      <c r="N17">
        <v>202142</v>
      </c>
      <c r="O17">
        <v>48</v>
      </c>
      <c r="P17" s="66">
        <v>2.68</v>
      </c>
      <c r="Q17" s="66">
        <v>2.9</v>
      </c>
      <c r="R17" s="66">
        <f t="shared" si="6"/>
        <v>5.58</v>
      </c>
      <c r="S17" s="66">
        <f t="shared" si="7"/>
        <v>267.84000000000003</v>
      </c>
      <c r="T17" s="1" t="s">
        <v>548</v>
      </c>
      <c r="U17" s="1" t="s">
        <v>549</v>
      </c>
      <c r="V17" s="1" t="s">
        <v>588</v>
      </c>
      <c r="W17">
        <v>20210914</v>
      </c>
      <c r="Z17" s="186">
        <v>4502294981</v>
      </c>
      <c r="AH17" s="1">
        <v>1000016047</v>
      </c>
      <c r="AI17" s="23">
        <v>1000523996</v>
      </c>
      <c r="AJ17" s="9" t="s">
        <v>550</v>
      </c>
      <c r="AK17" s="182" t="s">
        <v>580</v>
      </c>
      <c r="AL17" t="s">
        <v>133</v>
      </c>
    </row>
    <row r="18" spans="1:38" hidden="1">
      <c r="A18" t="s">
        <v>157</v>
      </c>
      <c r="B18" t="s">
        <v>119</v>
      </c>
      <c r="C18" t="s">
        <v>543</v>
      </c>
      <c r="D18" t="s">
        <v>598</v>
      </c>
      <c r="E18" t="s">
        <v>599</v>
      </c>
      <c r="F18" t="s">
        <v>100</v>
      </c>
      <c r="G18" t="s">
        <v>593</v>
      </c>
      <c r="H18" t="s">
        <v>200</v>
      </c>
      <c r="I18" t="s">
        <v>600</v>
      </c>
      <c r="J18" t="s">
        <v>127</v>
      </c>
      <c r="K18" t="s">
        <v>202</v>
      </c>
      <c r="L18" t="s">
        <v>601</v>
      </c>
      <c r="M18">
        <v>202140</v>
      </c>
      <c r="N18">
        <v>202142</v>
      </c>
      <c r="O18">
        <v>72</v>
      </c>
      <c r="P18" s="66">
        <v>2.97</v>
      </c>
      <c r="Q18" s="66">
        <v>2.9</v>
      </c>
      <c r="R18" s="66">
        <f t="shared" si="6"/>
        <v>5.87</v>
      </c>
      <c r="S18" s="66">
        <f t="shared" si="7"/>
        <v>422.64</v>
      </c>
      <c r="T18" s="1" t="s">
        <v>548</v>
      </c>
      <c r="U18" s="1" t="s">
        <v>549</v>
      </c>
      <c r="V18" s="1" t="s">
        <v>588</v>
      </c>
      <c r="W18">
        <v>20210914</v>
      </c>
      <c r="Z18" s="186">
        <v>4502294991</v>
      </c>
      <c r="AH18" s="1">
        <v>1000016047</v>
      </c>
      <c r="AI18" s="23">
        <v>1000523996</v>
      </c>
      <c r="AJ18" s="9" t="s">
        <v>550</v>
      </c>
      <c r="AK18" s="182" t="s">
        <v>580</v>
      </c>
      <c r="AL18" t="s">
        <v>133</v>
      </c>
    </row>
    <row r="19" spans="1:38" hidden="1">
      <c r="A19" t="s">
        <v>157</v>
      </c>
      <c r="B19" t="s">
        <v>119</v>
      </c>
      <c r="C19" t="s">
        <v>543</v>
      </c>
      <c r="D19" t="s">
        <v>598</v>
      </c>
      <c r="E19" t="s">
        <v>602</v>
      </c>
      <c r="F19" t="s">
        <v>100</v>
      </c>
      <c r="G19" t="s">
        <v>593</v>
      </c>
      <c r="H19" t="s">
        <v>200</v>
      </c>
      <c r="I19" t="s">
        <v>600</v>
      </c>
      <c r="J19" t="s">
        <v>127</v>
      </c>
      <c r="K19" t="s">
        <v>202</v>
      </c>
      <c r="L19" t="s">
        <v>603</v>
      </c>
      <c r="M19">
        <v>202140</v>
      </c>
      <c r="N19">
        <v>202142</v>
      </c>
      <c r="O19">
        <v>48</v>
      </c>
      <c r="P19" s="66">
        <v>2.97</v>
      </c>
      <c r="Q19" s="66">
        <v>2.9</v>
      </c>
      <c r="R19" s="66">
        <f t="shared" si="6"/>
        <v>5.87</v>
      </c>
      <c r="S19" s="66">
        <f t="shared" si="7"/>
        <v>281.76</v>
      </c>
      <c r="T19" s="1" t="s">
        <v>548</v>
      </c>
      <c r="U19" s="1" t="s">
        <v>549</v>
      </c>
      <c r="V19" s="1" t="s">
        <v>588</v>
      </c>
      <c r="W19">
        <v>20210914</v>
      </c>
      <c r="Z19" s="186">
        <v>4502294992</v>
      </c>
      <c r="AH19" s="1">
        <v>1000016047</v>
      </c>
      <c r="AI19" s="23">
        <v>1000523996</v>
      </c>
      <c r="AJ19" s="9" t="s">
        <v>550</v>
      </c>
      <c r="AK19" s="182" t="s">
        <v>580</v>
      </c>
      <c r="AL19" t="s">
        <v>133</v>
      </c>
    </row>
    <row r="20" spans="1:38" hidden="1">
      <c r="A20" t="s">
        <v>157</v>
      </c>
      <c r="B20" t="s">
        <v>119</v>
      </c>
      <c r="C20" t="s">
        <v>543</v>
      </c>
      <c r="D20" t="s">
        <v>604</v>
      </c>
      <c r="E20" t="s">
        <v>605</v>
      </c>
      <c r="F20" t="s">
        <v>577</v>
      </c>
      <c r="G20" t="s">
        <v>561</v>
      </c>
      <c r="H20" t="s">
        <v>125</v>
      </c>
      <c r="I20" t="s">
        <v>578</v>
      </c>
      <c r="J20" t="s">
        <v>127</v>
      </c>
      <c r="K20" t="s">
        <v>128</v>
      </c>
      <c r="L20" t="s">
        <v>606</v>
      </c>
      <c r="M20">
        <v>202140</v>
      </c>
      <c r="N20">
        <v>202142</v>
      </c>
      <c r="O20">
        <v>88</v>
      </c>
      <c r="P20" s="66">
        <v>2.68</v>
      </c>
      <c r="Q20" s="66">
        <v>2.9</v>
      </c>
      <c r="R20" s="66">
        <f t="shared" si="6"/>
        <v>5.58</v>
      </c>
      <c r="S20" s="66">
        <f t="shared" si="7"/>
        <v>491.04</v>
      </c>
      <c r="T20" s="1" t="s">
        <v>548</v>
      </c>
      <c r="U20" s="1" t="s">
        <v>549</v>
      </c>
      <c r="V20" s="1" t="s">
        <v>588</v>
      </c>
      <c r="W20">
        <v>20210827</v>
      </c>
      <c r="Z20" s="186">
        <v>4502294934</v>
      </c>
      <c r="AH20" s="1">
        <v>1000016047</v>
      </c>
      <c r="AI20" s="23">
        <v>1000523996</v>
      </c>
      <c r="AJ20" s="9" t="s">
        <v>550</v>
      </c>
      <c r="AK20" s="182" t="s">
        <v>580</v>
      </c>
      <c r="AL20" t="s">
        <v>133</v>
      </c>
    </row>
    <row r="21" spans="1:38" hidden="1">
      <c r="A21" t="s">
        <v>157</v>
      </c>
      <c r="B21" t="s">
        <v>119</v>
      </c>
      <c r="C21" t="s">
        <v>543</v>
      </c>
      <c r="D21" t="s">
        <v>604</v>
      </c>
      <c r="E21" t="s">
        <v>607</v>
      </c>
      <c r="F21" t="s">
        <v>577</v>
      </c>
      <c r="G21" t="s">
        <v>561</v>
      </c>
      <c r="H21" t="s">
        <v>125</v>
      </c>
      <c r="I21" t="s">
        <v>578</v>
      </c>
      <c r="J21" t="s">
        <v>127</v>
      </c>
      <c r="K21" t="s">
        <v>128</v>
      </c>
      <c r="L21" t="s">
        <v>608</v>
      </c>
      <c r="M21">
        <v>202140</v>
      </c>
      <c r="N21">
        <v>202142</v>
      </c>
      <c r="O21">
        <v>72</v>
      </c>
      <c r="P21" s="66">
        <v>2.68</v>
      </c>
      <c r="Q21" s="66">
        <v>2.9</v>
      </c>
      <c r="R21" s="66">
        <f t="shared" si="6"/>
        <v>5.58</v>
      </c>
      <c r="S21" s="66">
        <f t="shared" si="7"/>
        <v>401.76</v>
      </c>
      <c r="T21" s="1" t="s">
        <v>548</v>
      </c>
      <c r="U21" s="1" t="s">
        <v>549</v>
      </c>
      <c r="V21" s="1" t="s">
        <v>588</v>
      </c>
      <c r="W21">
        <v>20210827</v>
      </c>
      <c r="Z21" s="186">
        <v>4502294935</v>
      </c>
      <c r="AH21" s="1">
        <v>1000016047</v>
      </c>
      <c r="AI21" s="23">
        <v>1000523996</v>
      </c>
      <c r="AJ21" s="9" t="s">
        <v>550</v>
      </c>
      <c r="AK21" s="182" t="s">
        <v>580</v>
      </c>
      <c r="AL21" t="s">
        <v>133</v>
      </c>
    </row>
    <row r="22" spans="1:38" hidden="1">
      <c r="A22" t="s">
        <v>157</v>
      </c>
      <c r="B22" t="s">
        <v>119</v>
      </c>
      <c r="C22" t="s">
        <v>543</v>
      </c>
      <c r="D22" t="s">
        <v>559</v>
      </c>
      <c r="E22" t="s">
        <v>609</v>
      </c>
      <c r="F22" t="s">
        <v>100</v>
      </c>
      <c r="G22" t="s">
        <v>561</v>
      </c>
      <c r="H22" t="s">
        <v>125</v>
      </c>
      <c r="I22" t="s">
        <v>546</v>
      </c>
      <c r="J22" t="s">
        <v>127</v>
      </c>
      <c r="K22" t="s">
        <v>128</v>
      </c>
      <c r="L22" t="s">
        <v>610</v>
      </c>
      <c r="M22">
        <v>202140</v>
      </c>
      <c r="N22">
        <v>202142</v>
      </c>
      <c r="O22">
        <v>56</v>
      </c>
      <c r="P22" s="66">
        <v>2.97</v>
      </c>
      <c r="Q22" s="66">
        <v>2.9</v>
      </c>
      <c r="R22" s="66">
        <f t="shared" si="6"/>
        <v>5.87</v>
      </c>
      <c r="S22" s="66">
        <f t="shared" si="7"/>
        <v>328.72</v>
      </c>
      <c r="T22" s="1" t="s">
        <v>548</v>
      </c>
      <c r="U22" s="1" t="s">
        <v>549</v>
      </c>
      <c r="V22" s="1" t="s">
        <v>588</v>
      </c>
      <c r="W22">
        <v>20210827</v>
      </c>
      <c r="Z22" s="186">
        <v>4502294936</v>
      </c>
      <c r="AH22" s="1">
        <v>1000016047</v>
      </c>
      <c r="AI22" s="23">
        <v>1000523996</v>
      </c>
      <c r="AJ22" s="9" t="s">
        <v>550</v>
      </c>
      <c r="AK22" s="182" t="s">
        <v>580</v>
      </c>
      <c r="AL22" t="s">
        <v>133</v>
      </c>
    </row>
    <row r="23" spans="1:38" hidden="1">
      <c r="A23" t="s">
        <v>157</v>
      </c>
      <c r="B23" t="s">
        <v>119</v>
      </c>
      <c r="C23" t="s">
        <v>543</v>
      </c>
      <c r="D23" t="s">
        <v>559</v>
      </c>
      <c r="E23" t="s">
        <v>611</v>
      </c>
      <c r="F23" t="s">
        <v>100</v>
      </c>
      <c r="G23" t="s">
        <v>561</v>
      </c>
      <c r="H23" t="s">
        <v>125</v>
      </c>
      <c r="I23" t="s">
        <v>546</v>
      </c>
      <c r="J23" t="s">
        <v>127</v>
      </c>
      <c r="K23" t="s">
        <v>128</v>
      </c>
      <c r="L23" t="s">
        <v>612</v>
      </c>
      <c r="M23">
        <v>202140</v>
      </c>
      <c r="N23">
        <v>202142</v>
      </c>
      <c r="O23">
        <v>72</v>
      </c>
      <c r="P23" s="66">
        <v>2.97</v>
      </c>
      <c r="Q23" s="66">
        <v>2.9</v>
      </c>
      <c r="R23" s="66">
        <f t="shared" si="6"/>
        <v>5.87</v>
      </c>
      <c r="S23" s="66">
        <f t="shared" si="7"/>
        <v>422.64</v>
      </c>
      <c r="T23" s="1" t="s">
        <v>548</v>
      </c>
      <c r="U23" s="1" t="s">
        <v>549</v>
      </c>
      <c r="V23" s="1" t="s">
        <v>588</v>
      </c>
      <c r="W23">
        <v>20210827</v>
      </c>
      <c r="Z23" s="186">
        <v>4502294937</v>
      </c>
      <c r="AH23" s="1">
        <v>1000016047</v>
      </c>
      <c r="AI23" s="23">
        <v>1000523996</v>
      </c>
      <c r="AJ23" s="9" t="s">
        <v>550</v>
      </c>
      <c r="AK23" s="182" t="s">
        <v>580</v>
      </c>
      <c r="AL23" t="s">
        <v>133</v>
      </c>
    </row>
    <row r="24" spans="1:38" hidden="1">
      <c r="A24" t="s">
        <v>157</v>
      </c>
      <c r="B24" t="s">
        <v>119</v>
      </c>
      <c r="C24" t="s">
        <v>543</v>
      </c>
      <c r="D24" t="s">
        <v>544</v>
      </c>
      <c r="E24" t="s">
        <v>613</v>
      </c>
      <c r="F24" t="s">
        <v>100</v>
      </c>
      <c r="G24" t="s">
        <v>101</v>
      </c>
      <c r="H24" t="s">
        <v>125</v>
      </c>
      <c r="I24" t="s">
        <v>546</v>
      </c>
      <c r="J24" t="s">
        <v>127</v>
      </c>
      <c r="K24" t="s">
        <v>263</v>
      </c>
      <c r="L24" t="s">
        <v>614</v>
      </c>
      <c r="M24">
        <v>202140</v>
      </c>
      <c r="N24">
        <v>202142</v>
      </c>
      <c r="O24">
        <v>112</v>
      </c>
      <c r="P24" s="66">
        <v>2.97</v>
      </c>
      <c r="Q24" s="66">
        <v>2.9</v>
      </c>
      <c r="R24" s="66">
        <f t="shared" si="6"/>
        <v>5.87</v>
      </c>
      <c r="S24" s="66">
        <f t="shared" si="7"/>
        <v>657.44</v>
      </c>
      <c r="T24" s="1" t="s">
        <v>548</v>
      </c>
      <c r="U24" s="1" t="s">
        <v>549</v>
      </c>
      <c r="V24" s="1" t="s">
        <v>588</v>
      </c>
      <c r="W24">
        <v>20210908</v>
      </c>
      <c r="Z24" s="186">
        <v>4502294938</v>
      </c>
      <c r="AH24" s="1">
        <v>1000016047</v>
      </c>
      <c r="AI24" s="23">
        <v>1000523996</v>
      </c>
      <c r="AJ24" s="9" t="s">
        <v>550</v>
      </c>
      <c r="AK24" s="182" t="s">
        <v>580</v>
      </c>
      <c r="AL24" t="s">
        <v>133</v>
      </c>
    </row>
    <row r="25" spans="1:38" hidden="1">
      <c r="A25" t="s">
        <v>157</v>
      </c>
      <c r="B25" t="s">
        <v>119</v>
      </c>
      <c r="C25" t="s">
        <v>543</v>
      </c>
      <c r="D25" t="s">
        <v>544</v>
      </c>
      <c r="E25" t="s">
        <v>615</v>
      </c>
      <c r="F25" t="s">
        <v>100</v>
      </c>
      <c r="G25" t="s">
        <v>101</v>
      </c>
      <c r="H25" t="s">
        <v>125</v>
      </c>
      <c r="I25" t="s">
        <v>546</v>
      </c>
      <c r="J25" t="s">
        <v>127</v>
      </c>
      <c r="K25" t="s">
        <v>263</v>
      </c>
      <c r="L25" t="s">
        <v>616</v>
      </c>
      <c r="M25">
        <v>202140</v>
      </c>
      <c r="N25">
        <v>202142</v>
      </c>
      <c r="O25">
        <v>56</v>
      </c>
      <c r="P25" s="66">
        <v>2.97</v>
      </c>
      <c r="Q25" s="66">
        <v>2.9</v>
      </c>
      <c r="R25" s="66">
        <f t="shared" si="6"/>
        <v>5.87</v>
      </c>
      <c r="S25" s="66">
        <f t="shared" si="7"/>
        <v>328.72</v>
      </c>
      <c r="T25" s="1" t="s">
        <v>548</v>
      </c>
      <c r="U25" s="1" t="s">
        <v>549</v>
      </c>
      <c r="V25" s="1" t="s">
        <v>588</v>
      </c>
      <c r="W25">
        <v>20210908</v>
      </c>
      <c r="Z25" s="186">
        <v>4502294939</v>
      </c>
      <c r="AH25" s="1">
        <v>1000016047</v>
      </c>
      <c r="AI25" s="23">
        <v>1000523996</v>
      </c>
      <c r="AJ25" s="9" t="s">
        <v>550</v>
      </c>
      <c r="AK25" s="182" t="s">
        <v>580</v>
      </c>
      <c r="AL25" t="s">
        <v>133</v>
      </c>
    </row>
    <row r="26" spans="1:38" hidden="1">
      <c r="A26" t="s">
        <v>157</v>
      </c>
      <c r="B26" t="s">
        <v>119</v>
      </c>
      <c r="C26" t="s">
        <v>543</v>
      </c>
      <c r="D26" t="s">
        <v>544</v>
      </c>
      <c r="E26" t="s">
        <v>617</v>
      </c>
      <c r="F26" t="s">
        <v>100</v>
      </c>
      <c r="G26" t="s">
        <v>101</v>
      </c>
      <c r="H26" t="s">
        <v>125</v>
      </c>
      <c r="I26" t="s">
        <v>546</v>
      </c>
      <c r="J26" t="s">
        <v>127</v>
      </c>
      <c r="K26" t="s">
        <v>263</v>
      </c>
      <c r="L26" t="s">
        <v>618</v>
      </c>
      <c r="M26">
        <v>202140</v>
      </c>
      <c r="N26">
        <v>202142</v>
      </c>
      <c r="O26">
        <v>16</v>
      </c>
      <c r="P26" s="66">
        <v>2.97</v>
      </c>
      <c r="Q26" s="66">
        <v>2.9</v>
      </c>
      <c r="R26" s="66">
        <f t="shared" si="6"/>
        <v>5.87</v>
      </c>
      <c r="S26" s="66">
        <f t="shared" si="7"/>
        <v>93.92</v>
      </c>
      <c r="T26" s="1" t="s">
        <v>548</v>
      </c>
      <c r="U26" s="1" t="s">
        <v>549</v>
      </c>
      <c r="V26" s="1" t="s">
        <v>588</v>
      </c>
      <c r="W26">
        <v>20210914</v>
      </c>
      <c r="Z26" s="186">
        <v>4502294982</v>
      </c>
      <c r="AH26" s="1">
        <v>1000016047</v>
      </c>
      <c r="AI26" s="23">
        <v>1000523996</v>
      </c>
      <c r="AJ26" s="9" t="s">
        <v>550</v>
      </c>
      <c r="AK26" s="182" t="s">
        <v>580</v>
      </c>
      <c r="AL26" t="s">
        <v>133</v>
      </c>
    </row>
    <row r="27" spans="1:38" hidden="1">
      <c r="A27" t="s">
        <v>157</v>
      </c>
      <c r="B27" t="s">
        <v>119</v>
      </c>
      <c r="C27" t="s">
        <v>543</v>
      </c>
      <c r="D27" t="s">
        <v>544</v>
      </c>
      <c r="E27" t="s">
        <v>619</v>
      </c>
      <c r="F27" t="s">
        <v>100</v>
      </c>
      <c r="G27" t="s">
        <v>101</v>
      </c>
      <c r="H27" t="s">
        <v>125</v>
      </c>
      <c r="I27" t="s">
        <v>546</v>
      </c>
      <c r="J27" t="s">
        <v>127</v>
      </c>
      <c r="K27" t="s">
        <v>263</v>
      </c>
      <c r="L27" t="s">
        <v>620</v>
      </c>
      <c r="M27">
        <v>202140</v>
      </c>
      <c r="N27">
        <v>202142</v>
      </c>
      <c r="O27">
        <v>16</v>
      </c>
      <c r="P27" s="66">
        <v>2.97</v>
      </c>
      <c r="Q27" s="66">
        <v>2.9</v>
      </c>
      <c r="R27" s="66">
        <f t="shared" si="6"/>
        <v>5.87</v>
      </c>
      <c r="S27" s="66">
        <f t="shared" si="7"/>
        <v>93.92</v>
      </c>
      <c r="T27" s="1" t="s">
        <v>548</v>
      </c>
      <c r="U27" s="1" t="s">
        <v>549</v>
      </c>
      <c r="V27" s="1" t="s">
        <v>588</v>
      </c>
      <c r="W27">
        <v>20210914</v>
      </c>
      <c r="Z27" s="186">
        <v>4502294993</v>
      </c>
      <c r="AH27" s="1">
        <v>1000016047</v>
      </c>
      <c r="AI27" s="23">
        <v>1000523996</v>
      </c>
      <c r="AJ27" s="9" t="s">
        <v>550</v>
      </c>
      <c r="AK27" s="182" t="s">
        <v>580</v>
      </c>
      <c r="AL27" t="s">
        <v>133</v>
      </c>
    </row>
    <row r="28" spans="1:38" hidden="1">
      <c r="A28" t="s">
        <v>157</v>
      </c>
      <c r="B28" t="s">
        <v>119</v>
      </c>
      <c r="C28" t="s">
        <v>543</v>
      </c>
      <c r="D28" t="s">
        <v>559</v>
      </c>
      <c r="E28" t="s">
        <v>621</v>
      </c>
      <c r="F28" t="s">
        <v>100</v>
      </c>
      <c r="G28" t="s">
        <v>561</v>
      </c>
      <c r="H28" t="s">
        <v>125</v>
      </c>
      <c r="I28" t="s">
        <v>567</v>
      </c>
      <c r="J28" t="s">
        <v>127</v>
      </c>
      <c r="K28" t="s">
        <v>263</v>
      </c>
      <c r="L28" t="s">
        <v>622</v>
      </c>
      <c r="M28">
        <v>202140</v>
      </c>
      <c r="N28">
        <v>202142</v>
      </c>
      <c r="O28">
        <v>16</v>
      </c>
      <c r="P28" s="66">
        <v>2.57</v>
      </c>
      <c r="Q28" s="66">
        <v>2.9</v>
      </c>
      <c r="R28" s="66">
        <f t="shared" si="6"/>
        <v>5.47</v>
      </c>
      <c r="S28" s="66">
        <f t="shared" si="7"/>
        <v>87.52</v>
      </c>
      <c r="T28" s="1" t="s">
        <v>548</v>
      </c>
      <c r="U28" s="1" t="s">
        <v>549</v>
      </c>
      <c r="V28" s="1" t="s">
        <v>588</v>
      </c>
      <c r="W28">
        <v>20211008</v>
      </c>
      <c r="Z28" s="186">
        <v>4502295079</v>
      </c>
      <c r="AH28" s="1">
        <v>1000016047</v>
      </c>
      <c r="AI28" s="23">
        <v>1000523996</v>
      </c>
      <c r="AJ28" s="9" t="s">
        <v>550</v>
      </c>
      <c r="AK28" s="182" t="s">
        <v>580</v>
      </c>
      <c r="AL28" t="s">
        <v>133</v>
      </c>
    </row>
    <row r="29" spans="1:38" hidden="1">
      <c r="A29" t="s">
        <v>157</v>
      </c>
      <c r="B29" t="s">
        <v>119</v>
      </c>
      <c r="C29" t="s">
        <v>543</v>
      </c>
      <c r="D29" t="s">
        <v>559</v>
      </c>
      <c r="E29" t="s">
        <v>623</v>
      </c>
      <c r="F29" t="s">
        <v>100</v>
      </c>
      <c r="G29" t="s">
        <v>561</v>
      </c>
      <c r="H29" t="s">
        <v>125</v>
      </c>
      <c r="I29" t="s">
        <v>567</v>
      </c>
      <c r="J29" t="s">
        <v>127</v>
      </c>
      <c r="K29" t="s">
        <v>263</v>
      </c>
      <c r="L29" t="s">
        <v>624</v>
      </c>
      <c r="M29">
        <v>202140</v>
      </c>
      <c r="N29">
        <v>202142</v>
      </c>
      <c r="O29">
        <v>16</v>
      </c>
      <c r="P29" s="66">
        <v>2.57</v>
      </c>
      <c r="Q29" s="66">
        <v>2.9</v>
      </c>
      <c r="R29" s="66">
        <f t="shared" si="6"/>
        <v>5.47</v>
      </c>
      <c r="S29" s="66">
        <f t="shared" si="7"/>
        <v>87.52</v>
      </c>
      <c r="T29" s="1" t="s">
        <v>548</v>
      </c>
      <c r="U29" s="1" t="s">
        <v>549</v>
      </c>
      <c r="V29" s="1" t="s">
        <v>588</v>
      </c>
      <c r="W29">
        <v>20211008</v>
      </c>
      <c r="Z29" s="186">
        <v>4502295080</v>
      </c>
      <c r="AH29" s="1">
        <v>1000016047</v>
      </c>
      <c r="AI29" s="23">
        <v>1000523996</v>
      </c>
      <c r="AJ29" s="9" t="s">
        <v>550</v>
      </c>
      <c r="AK29" s="182" t="s">
        <v>580</v>
      </c>
      <c r="AL29" t="s">
        <v>133</v>
      </c>
    </row>
    <row r="30" spans="1:38" hidden="1">
      <c r="A30" t="s">
        <v>157</v>
      </c>
      <c r="B30" t="s">
        <v>119</v>
      </c>
      <c r="C30" t="s">
        <v>543</v>
      </c>
      <c r="D30" t="s">
        <v>583</v>
      </c>
      <c r="E30" t="s">
        <v>625</v>
      </c>
      <c r="F30" t="s">
        <v>585</v>
      </c>
      <c r="G30" t="s">
        <v>101</v>
      </c>
      <c r="H30" t="s">
        <v>566</v>
      </c>
      <c r="I30" t="s">
        <v>586</v>
      </c>
      <c r="J30" t="s">
        <v>127</v>
      </c>
      <c r="K30" t="s">
        <v>263</v>
      </c>
      <c r="L30" t="s">
        <v>626</v>
      </c>
      <c r="M30">
        <v>202141</v>
      </c>
      <c r="N30">
        <v>202142</v>
      </c>
      <c r="O30">
        <v>88</v>
      </c>
      <c r="P30" s="66">
        <v>2.74</v>
      </c>
      <c r="Q30" s="66">
        <v>2.9</v>
      </c>
      <c r="R30" s="66">
        <f t="shared" ref="R30:R37" si="8">P30+Q30</f>
        <v>5.6400000000000006</v>
      </c>
      <c r="S30" s="66">
        <f t="shared" ref="S30:S37" si="9">O30*R30</f>
        <v>496.32000000000005</v>
      </c>
      <c r="T30" s="1" t="s">
        <v>548</v>
      </c>
      <c r="U30" s="1" t="s">
        <v>549</v>
      </c>
      <c r="V30" s="1" t="s">
        <v>588</v>
      </c>
      <c r="W30">
        <v>20210914</v>
      </c>
      <c r="Z30" s="186">
        <v>4502294983</v>
      </c>
      <c r="AH30" s="1">
        <v>1000016047</v>
      </c>
      <c r="AI30" s="23">
        <v>1000523996</v>
      </c>
      <c r="AJ30" s="9" t="s">
        <v>550</v>
      </c>
      <c r="AK30" s="182" t="s">
        <v>580</v>
      </c>
      <c r="AL30" t="s">
        <v>133</v>
      </c>
    </row>
    <row r="31" spans="1:38" hidden="1">
      <c r="A31" t="s">
        <v>157</v>
      </c>
      <c r="B31" t="s">
        <v>119</v>
      </c>
      <c r="C31" t="s">
        <v>543</v>
      </c>
      <c r="D31" t="s">
        <v>583</v>
      </c>
      <c r="E31" t="s">
        <v>627</v>
      </c>
      <c r="F31" t="s">
        <v>585</v>
      </c>
      <c r="G31" t="s">
        <v>101</v>
      </c>
      <c r="H31" t="s">
        <v>125</v>
      </c>
      <c r="I31" t="s">
        <v>586</v>
      </c>
      <c r="J31" t="s">
        <v>127</v>
      </c>
      <c r="K31" t="s">
        <v>263</v>
      </c>
      <c r="L31" t="s">
        <v>628</v>
      </c>
      <c r="M31">
        <v>202141</v>
      </c>
      <c r="N31">
        <v>202142</v>
      </c>
      <c r="O31">
        <v>16</v>
      </c>
      <c r="P31" s="66">
        <v>2.74</v>
      </c>
      <c r="Q31" s="66">
        <v>2.9</v>
      </c>
      <c r="R31" s="66">
        <f t="shared" si="8"/>
        <v>5.6400000000000006</v>
      </c>
      <c r="S31" s="66">
        <f t="shared" si="9"/>
        <v>90.240000000000009</v>
      </c>
      <c r="T31" s="1" t="s">
        <v>548</v>
      </c>
      <c r="U31" s="1" t="s">
        <v>549</v>
      </c>
      <c r="V31" s="1" t="s">
        <v>588</v>
      </c>
      <c r="W31">
        <v>20210914</v>
      </c>
      <c r="Z31" s="186">
        <v>4502294984</v>
      </c>
      <c r="AH31" s="1">
        <v>1000016047</v>
      </c>
      <c r="AI31" s="23">
        <v>1000523996</v>
      </c>
      <c r="AJ31" s="9" t="s">
        <v>550</v>
      </c>
      <c r="AK31" s="182" t="s">
        <v>580</v>
      </c>
      <c r="AL31" t="s">
        <v>133</v>
      </c>
    </row>
    <row r="32" spans="1:38" hidden="1">
      <c r="A32" t="s">
        <v>157</v>
      </c>
      <c r="B32" t="s">
        <v>119</v>
      </c>
      <c r="C32" t="s">
        <v>543</v>
      </c>
      <c r="D32" t="s">
        <v>583</v>
      </c>
      <c r="E32" t="s">
        <v>629</v>
      </c>
      <c r="F32" t="s">
        <v>585</v>
      </c>
      <c r="G32" t="s">
        <v>101</v>
      </c>
      <c r="H32" t="s">
        <v>566</v>
      </c>
      <c r="I32" t="s">
        <v>586</v>
      </c>
      <c r="J32" t="s">
        <v>127</v>
      </c>
      <c r="K32" t="s">
        <v>263</v>
      </c>
      <c r="L32" t="s">
        <v>630</v>
      </c>
      <c r="M32">
        <v>202141</v>
      </c>
      <c r="N32">
        <v>202142</v>
      </c>
      <c r="O32">
        <v>120</v>
      </c>
      <c r="P32" s="66">
        <v>2.74</v>
      </c>
      <c r="Q32" s="66">
        <v>2.9</v>
      </c>
      <c r="R32" s="66">
        <f t="shared" si="8"/>
        <v>5.6400000000000006</v>
      </c>
      <c r="S32" s="66">
        <f t="shared" si="9"/>
        <v>676.80000000000007</v>
      </c>
      <c r="T32" s="1" t="s">
        <v>548</v>
      </c>
      <c r="U32" s="1" t="s">
        <v>549</v>
      </c>
      <c r="V32" s="1" t="s">
        <v>588</v>
      </c>
      <c r="W32">
        <v>20210914</v>
      </c>
      <c r="Z32" s="186">
        <v>4502294985</v>
      </c>
      <c r="AH32" s="1">
        <v>1000016047</v>
      </c>
      <c r="AI32" s="23">
        <v>1000523996</v>
      </c>
      <c r="AJ32" s="9" t="s">
        <v>550</v>
      </c>
      <c r="AK32" s="182" t="s">
        <v>580</v>
      </c>
      <c r="AL32" t="s">
        <v>133</v>
      </c>
    </row>
    <row r="33" spans="1:38" hidden="1">
      <c r="A33" t="s">
        <v>157</v>
      </c>
      <c r="B33" t="s">
        <v>119</v>
      </c>
      <c r="C33" t="s">
        <v>543</v>
      </c>
      <c r="D33" t="s">
        <v>583</v>
      </c>
      <c r="E33" t="s">
        <v>631</v>
      </c>
      <c r="F33" t="s">
        <v>585</v>
      </c>
      <c r="G33" t="s">
        <v>101</v>
      </c>
      <c r="H33" t="s">
        <v>125</v>
      </c>
      <c r="I33" t="s">
        <v>586</v>
      </c>
      <c r="J33" t="s">
        <v>127</v>
      </c>
      <c r="K33" t="s">
        <v>263</v>
      </c>
      <c r="L33" t="s">
        <v>632</v>
      </c>
      <c r="M33">
        <v>202141</v>
      </c>
      <c r="N33">
        <v>202142</v>
      </c>
      <c r="O33">
        <v>16</v>
      </c>
      <c r="P33" s="66">
        <v>2.74</v>
      </c>
      <c r="Q33" s="66">
        <v>2.9</v>
      </c>
      <c r="R33" s="66">
        <f t="shared" si="8"/>
        <v>5.6400000000000006</v>
      </c>
      <c r="S33" s="66">
        <f t="shared" si="9"/>
        <v>90.240000000000009</v>
      </c>
      <c r="T33" s="1" t="s">
        <v>548</v>
      </c>
      <c r="U33" s="1" t="s">
        <v>549</v>
      </c>
      <c r="V33" s="1" t="s">
        <v>588</v>
      </c>
      <c r="W33">
        <v>20210914</v>
      </c>
      <c r="Z33" s="186">
        <v>4502294986</v>
      </c>
      <c r="AH33" s="1">
        <v>1000016047</v>
      </c>
      <c r="AI33" s="23">
        <v>1000523996</v>
      </c>
      <c r="AJ33" s="9" t="s">
        <v>550</v>
      </c>
      <c r="AK33" s="182" t="s">
        <v>580</v>
      </c>
      <c r="AL33" t="s">
        <v>133</v>
      </c>
    </row>
    <row r="34" spans="1:38" hidden="1">
      <c r="A34" t="s">
        <v>157</v>
      </c>
      <c r="B34" t="s">
        <v>119</v>
      </c>
      <c r="C34" t="s">
        <v>543</v>
      </c>
      <c r="D34" t="s">
        <v>575</v>
      </c>
      <c r="E34" t="s">
        <v>633</v>
      </c>
      <c r="F34" t="s">
        <v>577</v>
      </c>
      <c r="G34" t="s">
        <v>101</v>
      </c>
      <c r="H34" t="s">
        <v>566</v>
      </c>
      <c r="I34" t="s">
        <v>578</v>
      </c>
      <c r="J34" t="s">
        <v>127</v>
      </c>
      <c r="K34" t="s">
        <v>263</v>
      </c>
      <c r="L34" t="s">
        <v>634</v>
      </c>
      <c r="M34">
        <v>202141</v>
      </c>
      <c r="N34">
        <v>202142</v>
      </c>
      <c r="O34">
        <v>80</v>
      </c>
      <c r="P34" s="66">
        <v>2.68</v>
      </c>
      <c r="Q34" s="66">
        <v>2.9</v>
      </c>
      <c r="R34" s="66">
        <f t="shared" si="8"/>
        <v>5.58</v>
      </c>
      <c r="S34" s="66">
        <f t="shared" si="9"/>
        <v>446.4</v>
      </c>
      <c r="T34" s="1" t="s">
        <v>548</v>
      </c>
      <c r="U34" s="1" t="s">
        <v>549</v>
      </c>
      <c r="V34" s="1" t="s">
        <v>588</v>
      </c>
      <c r="W34">
        <v>20210914</v>
      </c>
      <c r="Z34" s="186">
        <v>4502294987</v>
      </c>
      <c r="AH34" s="1">
        <v>1000016047</v>
      </c>
      <c r="AI34" s="23">
        <v>1000523996</v>
      </c>
      <c r="AJ34" s="9" t="s">
        <v>550</v>
      </c>
      <c r="AK34" s="182" t="s">
        <v>580</v>
      </c>
      <c r="AL34" t="s">
        <v>133</v>
      </c>
    </row>
    <row r="35" spans="1:38" hidden="1">
      <c r="A35" t="s">
        <v>157</v>
      </c>
      <c r="B35" t="s">
        <v>119</v>
      </c>
      <c r="C35" t="s">
        <v>543</v>
      </c>
      <c r="D35" t="s">
        <v>575</v>
      </c>
      <c r="E35" t="s">
        <v>635</v>
      </c>
      <c r="F35" t="s">
        <v>577</v>
      </c>
      <c r="G35" t="s">
        <v>101</v>
      </c>
      <c r="H35" t="s">
        <v>125</v>
      </c>
      <c r="I35" t="s">
        <v>578</v>
      </c>
      <c r="J35" t="s">
        <v>127</v>
      </c>
      <c r="K35" t="s">
        <v>263</v>
      </c>
      <c r="L35" t="s">
        <v>636</v>
      </c>
      <c r="M35">
        <v>202141</v>
      </c>
      <c r="N35">
        <v>202142</v>
      </c>
      <c r="O35">
        <v>16</v>
      </c>
      <c r="P35" s="66">
        <v>2.68</v>
      </c>
      <c r="Q35" s="66">
        <v>2.9</v>
      </c>
      <c r="R35" s="66">
        <f t="shared" si="8"/>
        <v>5.58</v>
      </c>
      <c r="S35" s="66">
        <f t="shared" si="9"/>
        <v>89.28</v>
      </c>
      <c r="T35" s="1" t="s">
        <v>548</v>
      </c>
      <c r="U35" s="1" t="s">
        <v>549</v>
      </c>
      <c r="V35" s="1" t="s">
        <v>588</v>
      </c>
      <c r="W35">
        <v>20210914</v>
      </c>
      <c r="Z35" s="186">
        <v>4502294988</v>
      </c>
      <c r="AH35" s="1">
        <v>1000016047</v>
      </c>
      <c r="AI35" s="23">
        <v>1000523996</v>
      </c>
      <c r="AJ35" s="9" t="s">
        <v>550</v>
      </c>
      <c r="AK35" s="182" t="s">
        <v>580</v>
      </c>
      <c r="AL35" t="s">
        <v>133</v>
      </c>
    </row>
    <row r="36" spans="1:38" hidden="1">
      <c r="A36" t="s">
        <v>157</v>
      </c>
      <c r="B36" t="s">
        <v>119</v>
      </c>
      <c r="C36" t="s">
        <v>543</v>
      </c>
      <c r="D36" t="s">
        <v>575</v>
      </c>
      <c r="E36" t="s">
        <v>637</v>
      </c>
      <c r="F36" t="s">
        <v>577</v>
      </c>
      <c r="G36" t="s">
        <v>101</v>
      </c>
      <c r="H36" t="s">
        <v>566</v>
      </c>
      <c r="I36" t="s">
        <v>578</v>
      </c>
      <c r="J36" t="s">
        <v>127</v>
      </c>
      <c r="K36" t="s">
        <v>263</v>
      </c>
      <c r="L36" t="s">
        <v>638</v>
      </c>
      <c r="M36">
        <v>202141</v>
      </c>
      <c r="N36">
        <v>202142</v>
      </c>
      <c r="O36">
        <v>128</v>
      </c>
      <c r="P36" s="66">
        <v>2.68</v>
      </c>
      <c r="Q36" s="66">
        <v>2.9</v>
      </c>
      <c r="R36" s="66">
        <f t="shared" si="8"/>
        <v>5.58</v>
      </c>
      <c r="S36" s="66">
        <f t="shared" si="9"/>
        <v>714.24</v>
      </c>
      <c r="T36" s="1" t="s">
        <v>548</v>
      </c>
      <c r="U36" s="1" t="s">
        <v>549</v>
      </c>
      <c r="V36" s="1" t="s">
        <v>588</v>
      </c>
      <c r="W36">
        <v>20210914</v>
      </c>
      <c r="Z36" s="186">
        <v>4502294989</v>
      </c>
      <c r="AH36" s="1">
        <v>1000016047</v>
      </c>
      <c r="AI36" s="23">
        <v>1000523996</v>
      </c>
      <c r="AJ36" s="9" t="s">
        <v>550</v>
      </c>
      <c r="AK36" s="182" t="s">
        <v>580</v>
      </c>
      <c r="AL36" t="s">
        <v>133</v>
      </c>
    </row>
    <row r="37" spans="1:38" hidden="1">
      <c r="A37" t="s">
        <v>157</v>
      </c>
      <c r="B37" t="s">
        <v>119</v>
      </c>
      <c r="C37" t="s">
        <v>543</v>
      </c>
      <c r="D37" t="s">
        <v>575</v>
      </c>
      <c r="E37" t="s">
        <v>639</v>
      </c>
      <c r="F37" t="s">
        <v>577</v>
      </c>
      <c r="G37" t="s">
        <v>101</v>
      </c>
      <c r="H37" t="s">
        <v>125</v>
      </c>
      <c r="I37" t="s">
        <v>578</v>
      </c>
      <c r="J37" t="s">
        <v>127</v>
      </c>
      <c r="K37" t="s">
        <v>263</v>
      </c>
      <c r="L37" t="s">
        <v>640</v>
      </c>
      <c r="M37">
        <v>202141</v>
      </c>
      <c r="N37">
        <v>202142</v>
      </c>
      <c r="O37">
        <v>16</v>
      </c>
      <c r="P37" s="66">
        <v>2.68</v>
      </c>
      <c r="Q37" s="66">
        <v>2.9</v>
      </c>
      <c r="R37" s="66">
        <f t="shared" si="8"/>
        <v>5.58</v>
      </c>
      <c r="S37" s="66">
        <f t="shared" si="9"/>
        <v>89.28</v>
      </c>
      <c r="T37" s="1" t="s">
        <v>548</v>
      </c>
      <c r="U37" s="1" t="s">
        <v>549</v>
      </c>
      <c r="V37" s="1" t="s">
        <v>588</v>
      </c>
      <c r="W37">
        <v>20210914</v>
      </c>
      <c r="Z37" s="186">
        <v>4502294990</v>
      </c>
      <c r="AH37" s="1">
        <v>1000016047</v>
      </c>
      <c r="AI37" s="23">
        <v>1000523996</v>
      </c>
      <c r="AJ37" s="9" t="s">
        <v>550</v>
      </c>
      <c r="AK37" s="182" t="s">
        <v>580</v>
      </c>
      <c r="AL37" t="s">
        <v>133</v>
      </c>
    </row>
    <row r="38" spans="1:38" hidden="1">
      <c r="A38" t="s">
        <v>157</v>
      </c>
      <c r="B38" t="s">
        <v>172</v>
      </c>
      <c r="C38" t="s">
        <v>543</v>
      </c>
      <c r="D38" t="s">
        <v>598</v>
      </c>
      <c r="E38" t="s">
        <v>641</v>
      </c>
      <c r="F38" t="s">
        <v>100</v>
      </c>
      <c r="G38" t="s">
        <v>593</v>
      </c>
      <c r="H38" t="s">
        <v>125</v>
      </c>
      <c r="I38" t="s">
        <v>600</v>
      </c>
      <c r="J38" t="s">
        <v>127</v>
      </c>
      <c r="K38" t="s">
        <v>128</v>
      </c>
      <c r="L38" t="s">
        <v>642</v>
      </c>
      <c r="M38">
        <v>202141</v>
      </c>
      <c r="N38">
        <v>202143</v>
      </c>
      <c r="O38">
        <v>32</v>
      </c>
      <c r="P38" s="19"/>
      <c r="Q38" s="19"/>
      <c r="R38" s="19"/>
      <c r="S38" s="19"/>
      <c r="AH38" s="1">
        <v>1000016047</v>
      </c>
      <c r="AI38" s="23">
        <v>1000523996</v>
      </c>
      <c r="AJ38" s="9" t="s">
        <v>550</v>
      </c>
      <c r="AK38" s="182" t="s">
        <v>580</v>
      </c>
      <c r="AL38" t="s">
        <v>133</v>
      </c>
    </row>
    <row r="39" spans="1:38" hidden="1">
      <c r="A39" t="s">
        <v>157</v>
      </c>
      <c r="B39" t="s">
        <v>172</v>
      </c>
      <c r="C39" t="s">
        <v>543</v>
      </c>
      <c r="D39" t="s">
        <v>598</v>
      </c>
      <c r="E39" t="s">
        <v>643</v>
      </c>
      <c r="F39" t="s">
        <v>100</v>
      </c>
      <c r="G39" t="s">
        <v>593</v>
      </c>
      <c r="H39" t="s">
        <v>125</v>
      </c>
      <c r="I39" t="s">
        <v>600</v>
      </c>
      <c r="J39" t="s">
        <v>127</v>
      </c>
      <c r="K39" t="s">
        <v>128</v>
      </c>
      <c r="L39" t="s">
        <v>644</v>
      </c>
      <c r="M39">
        <v>202141</v>
      </c>
      <c r="N39">
        <v>202143</v>
      </c>
      <c r="O39">
        <v>32</v>
      </c>
      <c r="P39" s="19"/>
      <c r="Q39" s="19"/>
      <c r="R39" s="19"/>
      <c r="S39" s="19"/>
      <c r="AH39" s="1">
        <v>1000016047</v>
      </c>
      <c r="AI39" s="23">
        <v>1000523996</v>
      </c>
      <c r="AJ39" s="9" t="s">
        <v>550</v>
      </c>
      <c r="AK39" s="182" t="s">
        <v>580</v>
      </c>
      <c r="AL39" t="s">
        <v>133</v>
      </c>
    </row>
    <row r="40" spans="1:38" hidden="1">
      <c r="A40" t="s">
        <v>157</v>
      </c>
      <c r="B40" t="s">
        <v>119</v>
      </c>
      <c r="C40" t="s">
        <v>543</v>
      </c>
      <c r="D40" t="s">
        <v>604</v>
      </c>
      <c r="E40" t="s">
        <v>645</v>
      </c>
      <c r="F40" t="s">
        <v>577</v>
      </c>
      <c r="G40" t="s">
        <v>561</v>
      </c>
      <c r="H40" t="s">
        <v>125</v>
      </c>
      <c r="I40" t="s">
        <v>646</v>
      </c>
      <c r="J40" t="s">
        <v>127</v>
      </c>
      <c r="K40" t="s">
        <v>263</v>
      </c>
      <c r="L40" t="s">
        <v>647</v>
      </c>
      <c r="M40">
        <v>202143</v>
      </c>
      <c r="N40">
        <v>202145</v>
      </c>
      <c r="O40">
        <v>16</v>
      </c>
      <c r="P40" s="66">
        <v>2.57</v>
      </c>
      <c r="Q40" s="66">
        <v>2.9</v>
      </c>
      <c r="R40" s="66">
        <f t="shared" ref="R40:R50" si="10">P40+Q40</f>
        <v>5.47</v>
      </c>
      <c r="S40" s="66">
        <f t="shared" ref="S40:S50" si="11">O40*R40</f>
        <v>87.52</v>
      </c>
      <c r="T40" s="1" t="s">
        <v>548</v>
      </c>
      <c r="U40" s="1" t="s">
        <v>549</v>
      </c>
      <c r="V40" s="1" t="s">
        <v>588</v>
      </c>
      <c r="W40">
        <v>20211008</v>
      </c>
      <c r="Z40" s="186">
        <v>4502295081</v>
      </c>
      <c r="AH40" s="1">
        <v>1000016047</v>
      </c>
      <c r="AI40" s="23">
        <v>1000523996</v>
      </c>
      <c r="AJ40" s="9" t="s">
        <v>550</v>
      </c>
      <c r="AK40" s="182" t="s">
        <v>580</v>
      </c>
      <c r="AL40" t="s">
        <v>133</v>
      </c>
    </row>
    <row r="41" spans="1:38" hidden="1">
      <c r="A41" t="s">
        <v>157</v>
      </c>
      <c r="B41" t="s">
        <v>119</v>
      </c>
      <c r="C41" t="s">
        <v>543</v>
      </c>
      <c r="D41" t="s">
        <v>604</v>
      </c>
      <c r="E41" t="s">
        <v>648</v>
      </c>
      <c r="F41" t="s">
        <v>577</v>
      </c>
      <c r="G41" t="s">
        <v>561</v>
      </c>
      <c r="H41" t="s">
        <v>125</v>
      </c>
      <c r="I41" t="s">
        <v>646</v>
      </c>
      <c r="J41" t="s">
        <v>127</v>
      </c>
      <c r="K41" t="s">
        <v>263</v>
      </c>
      <c r="L41" t="s">
        <v>649</v>
      </c>
      <c r="M41">
        <v>202143</v>
      </c>
      <c r="N41">
        <v>202145</v>
      </c>
      <c r="O41">
        <v>16</v>
      </c>
      <c r="P41" s="66">
        <v>2.57</v>
      </c>
      <c r="Q41" s="66">
        <v>2.9</v>
      </c>
      <c r="R41" s="66">
        <f t="shared" si="10"/>
        <v>5.47</v>
      </c>
      <c r="S41" s="66">
        <f t="shared" si="11"/>
        <v>87.52</v>
      </c>
      <c r="T41" s="1" t="s">
        <v>548</v>
      </c>
      <c r="U41" s="1" t="s">
        <v>549</v>
      </c>
      <c r="V41" s="1" t="s">
        <v>588</v>
      </c>
      <c r="W41">
        <v>20211008</v>
      </c>
      <c r="Z41" s="186">
        <v>4502295082</v>
      </c>
      <c r="AH41" s="1">
        <v>1000016047</v>
      </c>
      <c r="AI41" s="23">
        <v>1000523996</v>
      </c>
      <c r="AJ41" s="9" t="s">
        <v>550</v>
      </c>
      <c r="AK41" s="182" t="s">
        <v>580</v>
      </c>
      <c r="AL41" t="s">
        <v>133</v>
      </c>
    </row>
    <row r="42" spans="1:38" hidden="1">
      <c r="A42" t="s">
        <v>157</v>
      </c>
      <c r="B42" t="s">
        <v>119</v>
      </c>
      <c r="C42" t="s">
        <v>543</v>
      </c>
      <c r="D42" t="s">
        <v>598</v>
      </c>
      <c r="E42" t="s">
        <v>650</v>
      </c>
      <c r="F42" t="s">
        <v>100</v>
      </c>
      <c r="G42" t="s">
        <v>593</v>
      </c>
      <c r="H42" t="s">
        <v>125</v>
      </c>
      <c r="I42" t="s">
        <v>600</v>
      </c>
      <c r="J42" t="s">
        <v>127</v>
      </c>
      <c r="K42" t="s">
        <v>263</v>
      </c>
      <c r="L42" t="s">
        <v>651</v>
      </c>
      <c r="M42">
        <v>202145</v>
      </c>
      <c r="N42">
        <v>202147</v>
      </c>
      <c r="O42">
        <v>16</v>
      </c>
      <c r="P42" s="66">
        <v>2.4</v>
      </c>
      <c r="Q42" s="66">
        <v>2.9</v>
      </c>
      <c r="R42" s="66">
        <f t="shared" si="10"/>
        <v>5.3</v>
      </c>
      <c r="S42" s="66">
        <f t="shared" si="11"/>
        <v>84.8</v>
      </c>
      <c r="T42" s="1" t="s">
        <v>548</v>
      </c>
      <c r="U42" s="1" t="s">
        <v>549</v>
      </c>
      <c r="V42" s="1" t="s">
        <v>588</v>
      </c>
      <c r="W42">
        <v>20211008</v>
      </c>
      <c r="Z42" s="186">
        <v>4502295056</v>
      </c>
      <c r="AH42" s="1">
        <v>1000016047</v>
      </c>
      <c r="AI42" s="23">
        <v>1000523996</v>
      </c>
      <c r="AJ42" s="9" t="s">
        <v>550</v>
      </c>
      <c r="AK42" s="182" t="s">
        <v>580</v>
      </c>
      <c r="AL42" t="s">
        <v>133</v>
      </c>
    </row>
    <row r="43" spans="1:38" hidden="1">
      <c r="A43" t="s">
        <v>157</v>
      </c>
      <c r="B43" t="s">
        <v>119</v>
      </c>
      <c r="C43" t="s">
        <v>543</v>
      </c>
      <c r="D43" t="s">
        <v>598</v>
      </c>
      <c r="E43" t="s">
        <v>652</v>
      </c>
      <c r="F43" t="s">
        <v>100</v>
      </c>
      <c r="G43" t="s">
        <v>593</v>
      </c>
      <c r="H43" t="s">
        <v>125</v>
      </c>
      <c r="I43" t="s">
        <v>600</v>
      </c>
      <c r="J43" t="s">
        <v>127</v>
      </c>
      <c r="K43" t="s">
        <v>263</v>
      </c>
      <c r="L43" t="s">
        <v>653</v>
      </c>
      <c r="M43">
        <v>202145</v>
      </c>
      <c r="N43">
        <v>202147</v>
      </c>
      <c r="O43">
        <v>16</v>
      </c>
      <c r="P43" s="66">
        <v>2.4</v>
      </c>
      <c r="Q43" s="66">
        <v>2.9</v>
      </c>
      <c r="R43" s="66">
        <f t="shared" si="10"/>
        <v>5.3</v>
      </c>
      <c r="S43" s="66">
        <f t="shared" si="11"/>
        <v>84.8</v>
      </c>
      <c r="T43" s="1" t="s">
        <v>548</v>
      </c>
      <c r="U43" s="1" t="s">
        <v>549</v>
      </c>
      <c r="V43" s="1" t="s">
        <v>588</v>
      </c>
      <c r="W43">
        <v>20211008</v>
      </c>
      <c r="Z43" s="186">
        <v>4502295057</v>
      </c>
      <c r="AH43" s="1">
        <v>1000016047</v>
      </c>
      <c r="AI43" s="23">
        <v>1000523996</v>
      </c>
      <c r="AJ43" s="9" t="s">
        <v>550</v>
      </c>
      <c r="AK43" s="182" t="s">
        <v>580</v>
      </c>
      <c r="AL43" t="s">
        <v>133</v>
      </c>
    </row>
    <row r="44" spans="1:38" hidden="1">
      <c r="A44" t="s">
        <v>157</v>
      </c>
      <c r="B44" t="s">
        <v>119</v>
      </c>
      <c r="C44" t="s">
        <v>543</v>
      </c>
      <c r="D44" t="s">
        <v>598</v>
      </c>
      <c r="E44" t="s">
        <v>654</v>
      </c>
      <c r="F44" t="s">
        <v>100</v>
      </c>
      <c r="G44" t="s">
        <v>593</v>
      </c>
      <c r="H44" t="s">
        <v>125</v>
      </c>
      <c r="I44" t="s">
        <v>600</v>
      </c>
      <c r="J44" t="s">
        <v>127</v>
      </c>
      <c r="K44" t="s">
        <v>263</v>
      </c>
      <c r="L44" t="s">
        <v>655</v>
      </c>
      <c r="M44">
        <v>202143</v>
      </c>
      <c r="N44">
        <v>202145</v>
      </c>
      <c r="O44">
        <v>16</v>
      </c>
      <c r="P44" s="66">
        <v>2.4</v>
      </c>
      <c r="Q44" s="66">
        <v>2.9</v>
      </c>
      <c r="R44" s="66">
        <f t="shared" si="10"/>
        <v>5.3</v>
      </c>
      <c r="S44" s="66">
        <f t="shared" si="11"/>
        <v>84.8</v>
      </c>
      <c r="T44" s="1" t="s">
        <v>548</v>
      </c>
      <c r="U44" s="1" t="s">
        <v>549</v>
      </c>
      <c r="V44" s="1" t="s">
        <v>588</v>
      </c>
      <c r="W44">
        <v>20211008</v>
      </c>
      <c r="Z44" s="186">
        <v>4502295058</v>
      </c>
      <c r="AH44" s="1">
        <v>1000016047</v>
      </c>
      <c r="AI44" s="23">
        <v>1000523996</v>
      </c>
      <c r="AJ44" s="9" t="s">
        <v>550</v>
      </c>
      <c r="AK44" s="182" t="s">
        <v>580</v>
      </c>
      <c r="AL44" t="s">
        <v>133</v>
      </c>
    </row>
    <row r="45" spans="1:38" hidden="1">
      <c r="A45" t="s">
        <v>157</v>
      </c>
      <c r="B45" t="s">
        <v>119</v>
      </c>
      <c r="C45" t="s">
        <v>543</v>
      </c>
      <c r="D45" t="s">
        <v>591</v>
      </c>
      <c r="E45" t="s">
        <v>656</v>
      </c>
      <c r="F45" t="s">
        <v>577</v>
      </c>
      <c r="G45" t="s">
        <v>593</v>
      </c>
      <c r="H45" t="s">
        <v>125</v>
      </c>
      <c r="I45" t="s">
        <v>594</v>
      </c>
      <c r="J45" t="s">
        <v>127</v>
      </c>
      <c r="K45" t="s">
        <v>263</v>
      </c>
      <c r="L45" t="s">
        <v>657</v>
      </c>
      <c r="M45">
        <v>202145</v>
      </c>
      <c r="N45">
        <v>202147</v>
      </c>
      <c r="O45">
        <v>16</v>
      </c>
      <c r="P45" s="66">
        <v>2.4</v>
      </c>
      <c r="Q45" s="66">
        <v>2.9</v>
      </c>
      <c r="R45" s="66">
        <f t="shared" si="10"/>
        <v>5.3</v>
      </c>
      <c r="S45" s="66">
        <f t="shared" si="11"/>
        <v>84.8</v>
      </c>
      <c r="T45" s="1" t="s">
        <v>548</v>
      </c>
      <c r="U45" s="1" t="s">
        <v>549</v>
      </c>
      <c r="V45" s="1" t="s">
        <v>588</v>
      </c>
      <c r="W45">
        <v>20211008</v>
      </c>
      <c r="Z45" s="186">
        <v>4502295059</v>
      </c>
      <c r="AH45" s="1">
        <v>1000016047</v>
      </c>
      <c r="AI45" s="23">
        <v>1000523996</v>
      </c>
      <c r="AJ45" s="9" t="s">
        <v>550</v>
      </c>
      <c r="AK45" s="182" t="s">
        <v>580</v>
      </c>
      <c r="AL45" t="s">
        <v>133</v>
      </c>
    </row>
    <row r="46" spans="1:38" hidden="1">
      <c r="A46" t="s">
        <v>157</v>
      </c>
      <c r="B46" t="s">
        <v>119</v>
      </c>
      <c r="C46" t="s">
        <v>543</v>
      </c>
      <c r="D46" t="s">
        <v>591</v>
      </c>
      <c r="E46" t="s">
        <v>658</v>
      </c>
      <c r="F46" t="s">
        <v>577</v>
      </c>
      <c r="G46" t="s">
        <v>593</v>
      </c>
      <c r="H46" t="s">
        <v>125</v>
      </c>
      <c r="I46" t="s">
        <v>594</v>
      </c>
      <c r="J46" t="s">
        <v>127</v>
      </c>
      <c r="K46" t="s">
        <v>263</v>
      </c>
      <c r="L46" t="s">
        <v>659</v>
      </c>
      <c r="M46">
        <v>202145</v>
      </c>
      <c r="N46">
        <v>202147</v>
      </c>
      <c r="O46">
        <v>16</v>
      </c>
      <c r="P46" s="66">
        <v>2.4</v>
      </c>
      <c r="Q46" s="66">
        <v>2.9</v>
      </c>
      <c r="R46" s="66">
        <f t="shared" si="10"/>
        <v>5.3</v>
      </c>
      <c r="S46" s="66">
        <f t="shared" si="11"/>
        <v>84.8</v>
      </c>
      <c r="T46" s="1" t="s">
        <v>548</v>
      </c>
      <c r="U46" s="1" t="s">
        <v>549</v>
      </c>
      <c r="V46" s="1" t="s">
        <v>588</v>
      </c>
      <c r="W46">
        <v>20211008</v>
      </c>
      <c r="Z46" s="186">
        <v>4502295060</v>
      </c>
      <c r="AH46" s="1">
        <v>1000016047</v>
      </c>
      <c r="AI46" s="23">
        <v>1000523996</v>
      </c>
      <c r="AJ46" s="9" t="s">
        <v>550</v>
      </c>
      <c r="AK46" s="182" t="s">
        <v>580</v>
      </c>
      <c r="AL46" t="s">
        <v>133</v>
      </c>
    </row>
    <row r="47" spans="1:38" hidden="1">
      <c r="A47" t="s">
        <v>157</v>
      </c>
      <c r="B47" t="s">
        <v>119</v>
      </c>
      <c r="C47" t="s">
        <v>543</v>
      </c>
      <c r="D47" t="s">
        <v>591</v>
      </c>
      <c r="E47" t="s">
        <v>660</v>
      </c>
      <c r="F47" t="s">
        <v>577</v>
      </c>
      <c r="G47" t="s">
        <v>593</v>
      </c>
      <c r="H47" t="s">
        <v>125</v>
      </c>
      <c r="I47" t="s">
        <v>594</v>
      </c>
      <c r="J47" t="s">
        <v>127</v>
      </c>
      <c r="K47" t="s">
        <v>263</v>
      </c>
      <c r="L47" t="s">
        <v>661</v>
      </c>
      <c r="M47">
        <v>202145</v>
      </c>
      <c r="N47">
        <v>202147</v>
      </c>
      <c r="O47">
        <v>32</v>
      </c>
      <c r="P47" s="66">
        <v>2.4</v>
      </c>
      <c r="Q47" s="66">
        <v>2.9</v>
      </c>
      <c r="R47" s="66">
        <f t="shared" si="10"/>
        <v>5.3</v>
      </c>
      <c r="S47" s="66">
        <f t="shared" si="11"/>
        <v>169.6</v>
      </c>
      <c r="T47" s="1" t="s">
        <v>548</v>
      </c>
      <c r="U47" s="1" t="s">
        <v>549</v>
      </c>
      <c r="V47" s="1" t="s">
        <v>588</v>
      </c>
      <c r="W47">
        <v>20211008</v>
      </c>
      <c r="Z47" s="186">
        <v>4502295061</v>
      </c>
      <c r="AH47" s="1">
        <v>1000016047</v>
      </c>
      <c r="AI47" s="23">
        <v>1000523996</v>
      </c>
      <c r="AJ47" s="9" t="s">
        <v>550</v>
      </c>
      <c r="AK47" s="182" t="s">
        <v>580</v>
      </c>
      <c r="AL47" t="s">
        <v>133</v>
      </c>
    </row>
    <row r="48" spans="1:38" hidden="1">
      <c r="A48" t="s">
        <v>157</v>
      </c>
      <c r="B48" t="s">
        <v>119</v>
      </c>
      <c r="C48" t="s">
        <v>543</v>
      </c>
      <c r="D48" t="s">
        <v>591</v>
      </c>
      <c r="E48" t="s">
        <v>662</v>
      </c>
      <c r="F48" t="s">
        <v>577</v>
      </c>
      <c r="G48" t="s">
        <v>593</v>
      </c>
      <c r="H48" t="s">
        <v>125</v>
      </c>
      <c r="I48" t="s">
        <v>594</v>
      </c>
      <c r="J48" t="s">
        <v>127</v>
      </c>
      <c r="K48" t="s">
        <v>263</v>
      </c>
      <c r="L48" t="s">
        <v>663</v>
      </c>
      <c r="M48">
        <v>202145</v>
      </c>
      <c r="N48">
        <v>202147</v>
      </c>
      <c r="O48">
        <v>16</v>
      </c>
      <c r="P48" s="66">
        <v>2.4</v>
      </c>
      <c r="Q48" s="66">
        <v>2.9</v>
      </c>
      <c r="R48" s="66">
        <f t="shared" si="10"/>
        <v>5.3</v>
      </c>
      <c r="S48" s="66">
        <f t="shared" si="11"/>
        <v>84.8</v>
      </c>
      <c r="T48" s="1" t="s">
        <v>548</v>
      </c>
      <c r="U48" s="1" t="s">
        <v>549</v>
      </c>
      <c r="V48" s="1" t="s">
        <v>588</v>
      </c>
      <c r="W48">
        <v>20211008</v>
      </c>
      <c r="Z48" s="186">
        <v>4502295062</v>
      </c>
      <c r="AH48" s="1">
        <v>1000016047</v>
      </c>
      <c r="AI48" s="23">
        <v>1000523996</v>
      </c>
      <c r="AJ48" s="9" t="s">
        <v>550</v>
      </c>
      <c r="AK48" s="182" t="s">
        <v>580</v>
      </c>
      <c r="AL48" t="s">
        <v>133</v>
      </c>
    </row>
    <row r="49" spans="1:38" hidden="1">
      <c r="A49" t="s">
        <v>157</v>
      </c>
      <c r="B49" t="s">
        <v>119</v>
      </c>
      <c r="C49" t="s">
        <v>543</v>
      </c>
      <c r="D49" t="s">
        <v>598</v>
      </c>
      <c r="E49" t="s">
        <v>664</v>
      </c>
      <c r="F49" t="s">
        <v>100</v>
      </c>
      <c r="G49" t="s">
        <v>593</v>
      </c>
      <c r="H49" t="s">
        <v>125</v>
      </c>
      <c r="I49" t="s">
        <v>600</v>
      </c>
      <c r="J49" t="s">
        <v>127</v>
      </c>
      <c r="K49" t="s">
        <v>263</v>
      </c>
      <c r="L49" t="s">
        <v>665</v>
      </c>
      <c r="M49">
        <v>202143</v>
      </c>
      <c r="N49">
        <v>202145</v>
      </c>
      <c r="O49">
        <v>32</v>
      </c>
      <c r="P49" s="66">
        <v>2.4</v>
      </c>
      <c r="Q49" s="66">
        <v>2.9</v>
      </c>
      <c r="R49" s="66">
        <f t="shared" si="10"/>
        <v>5.3</v>
      </c>
      <c r="S49" s="66">
        <f t="shared" si="11"/>
        <v>169.6</v>
      </c>
      <c r="T49" s="1" t="s">
        <v>548</v>
      </c>
      <c r="U49" s="1" t="s">
        <v>549</v>
      </c>
      <c r="V49" s="1" t="s">
        <v>588</v>
      </c>
      <c r="W49">
        <v>20211008</v>
      </c>
      <c r="Z49" s="186">
        <v>4502295063</v>
      </c>
      <c r="AH49" s="1">
        <v>1000016047</v>
      </c>
      <c r="AI49" s="23">
        <v>1000523996</v>
      </c>
      <c r="AJ49" s="9" t="s">
        <v>550</v>
      </c>
      <c r="AK49" s="182" t="s">
        <v>580</v>
      </c>
      <c r="AL49" t="s">
        <v>133</v>
      </c>
    </row>
    <row r="50" spans="1:38" hidden="1">
      <c r="A50" t="s">
        <v>157</v>
      </c>
      <c r="B50" t="s">
        <v>119</v>
      </c>
      <c r="C50" t="s">
        <v>543</v>
      </c>
      <c r="D50" t="s">
        <v>604</v>
      </c>
      <c r="E50" t="s">
        <v>666</v>
      </c>
      <c r="F50" t="s">
        <v>577</v>
      </c>
      <c r="G50" t="s">
        <v>561</v>
      </c>
      <c r="H50" t="s">
        <v>125</v>
      </c>
      <c r="I50" t="s">
        <v>646</v>
      </c>
      <c r="J50" t="s">
        <v>127</v>
      </c>
      <c r="K50" t="s">
        <v>94</v>
      </c>
      <c r="L50" t="s">
        <v>667</v>
      </c>
      <c r="M50">
        <v>202147</v>
      </c>
      <c r="N50">
        <v>202149</v>
      </c>
      <c r="O50">
        <v>136</v>
      </c>
      <c r="P50" s="66">
        <v>1.62</v>
      </c>
      <c r="Q50" s="66">
        <v>2.9</v>
      </c>
      <c r="R50" s="66">
        <f t="shared" si="10"/>
        <v>4.5199999999999996</v>
      </c>
      <c r="S50" s="66">
        <f t="shared" si="11"/>
        <v>614.71999999999991</v>
      </c>
      <c r="T50" s="1" t="s">
        <v>548</v>
      </c>
      <c r="U50" s="1" t="s">
        <v>549</v>
      </c>
      <c r="V50" s="1" t="s">
        <v>588</v>
      </c>
      <c r="W50">
        <v>20211019</v>
      </c>
      <c r="Z50" s="186">
        <v>4502295123</v>
      </c>
      <c r="AH50" s="1">
        <v>1000016047</v>
      </c>
      <c r="AI50" s="23">
        <v>1000523996</v>
      </c>
      <c r="AJ50" s="9" t="s">
        <v>550</v>
      </c>
      <c r="AK50" s="182" t="s">
        <v>580</v>
      </c>
      <c r="AL50" t="s">
        <v>133</v>
      </c>
    </row>
    <row r="51" spans="1:38" hidden="1">
      <c r="A51" t="s">
        <v>157</v>
      </c>
      <c r="B51" t="s">
        <v>119</v>
      </c>
      <c r="C51" t="s">
        <v>543</v>
      </c>
      <c r="D51" t="s">
        <v>604</v>
      </c>
      <c r="E51" t="s">
        <v>668</v>
      </c>
      <c r="F51" t="s">
        <v>577</v>
      </c>
      <c r="G51" t="s">
        <v>561</v>
      </c>
      <c r="H51" t="s">
        <v>125</v>
      </c>
      <c r="I51" t="s">
        <v>646</v>
      </c>
      <c r="J51" t="s">
        <v>127</v>
      </c>
      <c r="K51" t="s">
        <v>94</v>
      </c>
      <c r="L51" t="s">
        <v>669</v>
      </c>
      <c r="M51">
        <v>202147</v>
      </c>
      <c r="N51">
        <v>202149</v>
      </c>
      <c r="O51">
        <v>16</v>
      </c>
      <c r="P51" s="66">
        <v>1.62</v>
      </c>
      <c r="Q51" s="66">
        <v>2.9</v>
      </c>
      <c r="R51" s="66">
        <f t="shared" ref="R51:R72" si="12">P51+Q51</f>
        <v>4.5199999999999996</v>
      </c>
      <c r="S51" s="66">
        <f t="shared" ref="S51:S72" si="13">O51*R51</f>
        <v>72.319999999999993</v>
      </c>
      <c r="T51" s="1" t="s">
        <v>548</v>
      </c>
      <c r="U51" s="1" t="s">
        <v>549</v>
      </c>
      <c r="V51" s="1" t="s">
        <v>588</v>
      </c>
      <c r="W51">
        <v>20211019</v>
      </c>
      <c r="Z51" s="186">
        <v>4502295124</v>
      </c>
      <c r="AH51" s="23">
        <v>1000132838</v>
      </c>
      <c r="AI51" s="23">
        <v>1000523996</v>
      </c>
      <c r="AJ51" s="23" t="s">
        <v>670</v>
      </c>
      <c r="AK51" t="s">
        <v>671</v>
      </c>
      <c r="AL51" s="23" t="s">
        <v>133</v>
      </c>
    </row>
    <row r="52" spans="1:38" hidden="1">
      <c r="A52" t="s">
        <v>157</v>
      </c>
      <c r="B52" t="s">
        <v>119</v>
      </c>
      <c r="C52" t="s">
        <v>543</v>
      </c>
      <c r="D52" t="s">
        <v>604</v>
      </c>
      <c r="E52" t="s">
        <v>672</v>
      </c>
      <c r="F52" t="s">
        <v>577</v>
      </c>
      <c r="G52" t="s">
        <v>561</v>
      </c>
      <c r="H52" t="s">
        <v>125</v>
      </c>
      <c r="I52" t="s">
        <v>646</v>
      </c>
      <c r="J52" t="s">
        <v>127</v>
      </c>
      <c r="K52" t="s">
        <v>94</v>
      </c>
      <c r="L52" t="s">
        <v>673</v>
      </c>
      <c r="M52">
        <v>202147</v>
      </c>
      <c r="N52">
        <v>202149</v>
      </c>
      <c r="O52">
        <v>64</v>
      </c>
      <c r="P52" s="66">
        <v>1.62</v>
      </c>
      <c r="Q52" s="66">
        <v>2.9</v>
      </c>
      <c r="R52" s="66">
        <f t="shared" si="12"/>
        <v>4.5199999999999996</v>
      </c>
      <c r="S52" s="66">
        <f t="shared" si="13"/>
        <v>289.27999999999997</v>
      </c>
      <c r="T52" s="1" t="s">
        <v>548</v>
      </c>
      <c r="U52" s="1" t="s">
        <v>549</v>
      </c>
      <c r="V52" s="1" t="s">
        <v>588</v>
      </c>
      <c r="W52">
        <v>20211019</v>
      </c>
      <c r="Z52" s="186">
        <v>4502295125</v>
      </c>
      <c r="AH52" s="1">
        <v>1000016047</v>
      </c>
      <c r="AI52" s="23">
        <v>1000523996</v>
      </c>
      <c r="AJ52" s="9" t="s">
        <v>550</v>
      </c>
      <c r="AK52" s="182" t="s">
        <v>580</v>
      </c>
      <c r="AL52" t="s">
        <v>133</v>
      </c>
    </row>
    <row r="53" spans="1:38" hidden="1">
      <c r="A53" t="s">
        <v>157</v>
      </c>
      <c r="B53" t="s">
        <v>172</v>
      </c>
      <c r="C53" t="s">
        <v>543</v>
      </c>
      <c r="D53" t="s">
        <v>604</v>
      </c>
      <c r="E53" t="s">
        <v>674</v>
      </c>
      <c r="F53" t="s">
        <v>577</v>
      </c>
      <c r="G53" t="s">
        <v>561</v>
      </c>
      <c r="H53" t="s">
        <v>125</v>
      </c>
      <c r="I53" t="s">
        <v>646</v>
      </c>
      <c r="J53" t="s">
        <v>127</v>
      </c>
      <c r="K53" t="s">
        <v>94</v>
      </c>
      <c r="L53" t="s">
        <v>675</v>
      </c>
      <c r="M53">
        <v>202147</v>
      </c>
      <c r="N53">
        <v>202149</v>
      </c>
      <c r="O53">
        <v>8</v>
      </c>
      <c r="P53" s="66">
        <v>1.62</v>
      </c>
      <c r="Q53" s="66">
        <v>2.9</v>
      </c>
      <c r="R53" s="66">
        <f t="shared" si="12"/>
        <v>4.5199999999999996</v>
      </c>
      <c r="S53" s="66">
        <f t="shared" si="13"/>
        <v>36.159999999999997</v>
      </c>
      <c r="W53">
        <v>20211019</v>
      </c>
      <c r="AH53" s="1">
        <v>1000016047</v>
      </c>
      <c r="AI53" s="23">
        <v>1000523996</v>
      </c>
      <c r="AJ53" s="9" t="s">
        <v>550</v>
      </c>
      <c r="AK53" s="182" t="s">
        <v>580</v>
      </c>
      <c r="AL53" t="s">
        <v>133</v>
      </c>
    </row>
    <row r="54" spans="1:38" hidden="1">
      <c r="A54" t="s">
        <v>157</v>
      </c>
      <c r="B54" t="s">
        <v>119</v>
      </c>
      <c r="C54" t="s">
        <v>543</v>
      </c>
      <c r="D54" t="s">
        <v>544</v>
      </c>
      <c r="E54" t="s">
        <v>676</v>
      </c>
      <c r="F54" t="s">
        <v>100</v>
      </c>
      <c r="G54" t="s">
        <v>101</v>
      </c>
      <c r="H54" t="s">
        <v>125</v>
      </c>
      <c r="I54" t="s">
        <v>546</v>
      </c>
      <c r="J54" t="s">
        <v>127</v>
      </c>
      <c r="K54" t="s">
        <v>94</v>
      </c>
      <c r="L54" t="s">
        <v>677</v>
      </c>
      <c r="M54">
        <v>202147</v>
      </c>
      <c r="N54">
        <v>202149</v>
      </c>
      <c r="O54">
        <v>200</v>
      </c>
      <c r="P54" s="66">
        <v>2.8</v>
      </c>
      <c r="Q54" s="66">
        <v>2.9</v>
      </c>
      <c r="R54" s="66">
        <f t="shared" si="12"/>
        <v>5.6999999999999993</v>
      </c>
      <c r="S54" s="66">
        <f t="shared" si="13"/>
        <v>1139.9999999999998</v>
      </c>
      <c r="T54" s="1" t="s">
        <v>548</v>
      </c>
      <c r="U54" s="1" t="s">
        <v>549</v>
      </c>
      <c r="V54" s="1" t="s">
        <v>588</v>
      </c>
      <c r="W54">
        <v>20211019</v>
      </c>
      <c r="Z54" s="186">
        <v>4502295126</v>
      </c>
      <c r="AH54" s="1">
        <v>1000016047</v>
      </c>
      <c r="AI54" s="23">
        <v>1000523996</v>
      </c>
      <c r="AJ54" s="9" t="s">
        <v>550</v>
      </c>
      <c r="AK54" s="182" t="s">
        <v>580</v>
      </c>
      <c r="AL54" t="s">
        <v>133</v>
      </c>
    </row>
    <row r="55" spans="1:38" hidden="1">
      <c r="A55" t="s">
        <v>157</v>
      </c>
      <c r="B55" t="s">
        <v>119</v>
      </c>
      <c r="C55" t="s">
        <v>543</v>
      </c>
      <c r="D55" t="s">
        <v>544</v>
      </c>
      <c r="E55" t="s">
        <v>678</v>
      </c>
      <c r="F55" t="s">
        <v>100</v>
      </c>
      <c r="G55" t="s">
        <v>101</v>
      </c>
      <c r="H55" t="s">
        <v>125</v>
      </c>
      <c r="I55" t="s">
        <v>546</v>
      </c>
      <c r="J55" t="s">
        <v>127</v>
      </c>
      <c r="K55" t="s">
        <v>94</v>
      </c>
      <c r="L55" t="s">
        <v>679</v>
      </c>
      <c r="M55">
        <v>202147</v>
      </c>
      <c r="N55">
        <v>202149</v>
      </c>
      <c r="O55">
        <v>32</v>
      </c>
      <c r="P55" s="66">
        <v>2.8</v>
      </c>
      <c r="Q55" s="66">
        <v>2.9</v>
      </c>
      <c r="R55" s="66">
        <f t="shared" si="12"/>
        <v>5.6999999999999993</v>
      </c>
      <c r="S55" s="66">
        <f t="shared" si="13"/>
        <v>182.39999999999998</v>
      </c>
      <c r="T55" s="1" t="s">
        <v>548</v>
      </c>
      <c r="U55" s="1" t="s">
        <v>549</v>
      </c>
      <c r="V55" s="1" t="s">
        <v>588</v>
      </c>
      <c r="W55">
        <v>20211019</v>
      </c>
      <c r="Z55" s="186">
        <v>4502295127</v>
      </c>
      <c r="AH55" s="1">
        <v>1000016047</v>
      </c>
      <c r="AI55" s="23">
        <v>1000523996</v>
      </c>
      <c r="AJ55" s="9" t="s">
        <v>550</v>
      </c>
      <c r="AK55" s="182" t="s">
        <v>580</v>
      </c>
      <c r="AL55" t="s">
        <v>133</v>
      </c>
    </row>
    <row r="56" spans="1:38" hidden="1">
      <c r="A56" t="s">
        <v>157</v>
      </c>
      <c r="B56" t="s">
        <v>119</v>
      </c>
      <c r="C56" t="s">
        <v>543</v>
      </c>
      <c r="D56" t="s">
        <v>544</v>
      </c>
      <c r="E56" t="s">
        <v>680</v>
      </c>
      <c r="F56" t="s">
        <v>100</v>
      </c>
      <c r="G56" t="s">
        <v>101</v>
      </c>
      <c r="H56" t="s">
        <v>125</v>
      </c>
      <c r="I56" t="s">
        <v>546</v>
      </c>
      <c r="J56" t="s">
        <v>127</v>
      </c>
      <c r="K56" t="s">
        <v>94</v>
      </c>
      <c r="L56" t="s">
        <v>681</v>
      </c>
      <c r="M56">
        <v>202147</v>
      </c>
      <c r="N56">
        <v>202149</v>
      </c>
      <c r="O56">
        <v>160</v>
      </c>
      <c r="P56" s="66">
        <v>2.8</v>
      </c>
      <c r="Q56" s="66">
        <v>2.9</v>
      </c>
      <c r="R56" s="66">
        <f t="shared" si="12"/>
        <v>5.6999999999999993</v>
      </c>
      <c r="S56" s="66">
        <f t="shared" si="13"/>
        <v>911.99999999999989</v>
      </c>
      <c r="T56" s="1" t="s">
        <v>548</v>
      </c>
      <c r="U56" s="1" t="s">
        <v>549</v>
      </c>
      <c r="V56" s="1" t="s">
        <v>588</v>
      </c>
      <c r="W56">
        <v>20211019</v>
      </c>
      <c r="Z56" s="186">
        <v>4502295128</v>
      </c>
      <c r="AH56" s="1">
        <v>1000016047</v>
      </c>
      <c r="AI56" s="23">
        <v>1000523996</v>
      </c>
      <c r="AJ56" s="9" t="s">
        <v>550</v>
      </c>
      <c r="AK56" s="182" t="s">
        <v>580</v>
      </c>
      <c r="AL56" t="s">
        <v>133</v>
      </c>
    </row>
    <row r="57" spans="1:38" hidden="1">
      <c r="A57" t="s">
        <v>157</v>
      </c>
      <c r="B57" t="s">
        <v>172</v>
      </c>
      <c r="C57" t="s">
        <v>543</v>
      </c>
      <c r="D57" t="s">
        <v>544</v>
      </c>
      <c r="E57" t="s">
        <v>682</v>
      </c>
      <c r="F57" t="s">
        <v>100</v>
      </c>
      <c r="G57" t="s">
        <v>101</v>
      </c>
      <c r="H57" t="s">
        <v>125</v>
      </c>
      <c r="I57" t="s">
        <v>546</v>
      </c>
      <c r="J57" t="s">
        <v>127</v>
      </c>
      <c r="K57" t="s">
        <v>94</v>
      </c>
      <c r="L57" t="s">
        <v>683</v>
      </c>
      <c r="M57">
        <v>202147</v>
      </c>
      <c r="N57">
        <v>202149</v>
      </c>
      <c r="O57">
        <v>16</v>
      </c>
      <c r="P57" s="66">
        <v>2.8</v>
      </c>
      <c r="Q57" s="66">
        <v>2.9</v>
      </c>
      <c r="R57" s="66">
        <f t="shared" si="12"/>
        <v>5.6999999999999993</v>
      </c>
      <c r="S57" s="66">
        <f t="shared" si="13"/>
        <v>91.199999999999989</v>
      </c>
      <c r="W57">
        <v>20211019</v>
      </c>
      <c r="Z57" s="168"/>
      <c r="AH57" s="1">
        <v>1000016047</v>
      </c>
      <c r="AI57" s="23">
        <v>1000523996</v>
      </c>
      <c r="AJ57" s="9" t="s">
        <v>550</v>
      </c>
      <c r="AK57" s="182" t="s">
        <v>580</v>
      </c>
      <c r="AL57" t="s">
        <v>133</v>
      </c>
    </row>
    <row r="58" spans="1:38" hidden="1">
      <c r="A58" t="s">
        <v>157</v>
      </c>
      <c r="B58" t="s">
        <v>119</v>
      </c>
      <c r="C58" t="s">
        <v>543</v>
      </c>
      <c r="D58" t="s">
        <v>559</v>
      </c>
      <c r="E58" t="s">
        <v>684</v>
      </c>
      <c r="F58" t="s">
        <v>100</v>
      </c>
      <c r="G58" t="s">
        <v>561</v>
      </c>
      <c r="H58" t="s">
        <v>125</v>
      </c>
      <c r="I58" t="s">
        <v>567</v>
      </c>
      <c r="J58" t="s">
        <v>127</v>
      </c>
      <c r="K58" t="s">
        <v>94</v>
      </c>
      <c r="L58" t="s">
        <v>685</v>
      </c>
      <c r="M58">
        <v>202147</v>
      </c>
      <c r="N58">
        <v>202149</v>
      </c>
      <c r="O58">
        <v>176</v>
      </c>
      <c r="P58" s="66">
        <v>1.62</v>
      </c>
      <c r="Q58" s="66">
        <v>2.9</v>
      </c>
      <c r="R58" s="66">
        <f t="shared" si="12"/>
        <v>4.5199999999999996</v>
      </c>
      <c r="S58" s="66">
        <f t="shared" si="13"/>
        <v>795.52</v>
      </c>
      <c r="T58" s="1" t="s">
        <v>548</v>
      </c>
      <c r="U58" s="1" t="s">
        <v>549</v>
      </c>
      <c r="V58" s="1" t="s">
        <v>588</v>
      </c>
      <c r="W58">
        <v>20211019</v>
      </c>
      <c r="Z58" s="186">
        <v>4502295129</v>
      </c>
      <c r="AH58" s="1">
        <v>1000016047</v>
      </c>
      <c r="AI58" s="23">
        <v>1000523996</v>
      </c>
      <c r="AJ58" s="9" t="s">
        <v>550</v>
      </c>
      <c r="AK58" s="182" t="s">
        <v>580</v>
      </c>
      <c r="AL58" t="s">
        <v>133</v>
      </c>
    </row>
    <row r="59" spans="1:38" hidden="1">
      <c r="A59" t="s">
        <v>157</v>
      </c>
      <c r="B59" t="s">
        <v>119</v>
      </c>
      <c r="C59" t="s">
        <v>543</v>
      </c>
      <c r="D59" t="s">
        <v>559</v>
      </c>
      <c r="E59" t="s">
        <v>686</v>
      </c>
      <c r="F59" t="s">
        <v>100</v>
      </c>
      <c r="G59" t="s">
        <v>561</v>
      </c>
      <c r="H59" t="s">
        <v>125</v>
      </c>
      <c r="I59" t="s">
        <v>567</v>
      </c>
      <c r="J59" t="s">
        <v>127</v>
      </c>
      <c r="K59" t="s">
        <v>94</v>
      </c>
      <c r="L59" t="s">
        <v>687</v>
      </c>
      <c r="M59">
        <v>202147</v>
      </c>
      <c r="N59">
        <v>202149</v>
      </c>
      <c r="O59">
        <v>16</v>
      </c>
      <c r="P59" s="66">
        <v>1.62</v>
      </c>
      <c r="Q59" s="66">
        <v>2.9</v>
      </c>
      <c r="R59" s="66">
        <f t="shared" si="12"/>
        <v>4.5199999999999996</v>
      </c>
      <c r="S59" s="66">
        <f t="shared" si="13"/>
        <v>72.319999999999993</v>
      </c>
      <c r="T59" s="1" t="s">
        <v>548</v>
      </c>
      <c r="U59" s="1" t="s">
        <v>549</v>
      </c>
      <c r="V59" s="1" t="s">
        <v>588</v>
      </c>
      <c r="W59">
        <v>20211019</v>
      </c>
      <c r="Z59" s="186">
        <v>4502295130</v>
      </c>
      <c r="AH59" s="1">
        <v>1000016047</v>
      </c>
      <c r="AI59" s="23">
        <v>1000523996</v>
      </c>
      <c r="AJ59" s="9" t="s">
        <v>550</v>
      </c>
      <c r="AK59" s="182" t="s">
        <v>580</v>
      </c>
      <c r="AL59" t="s">
        <v>133</v>
      </c>
    </row>
    <row r="60" spans="1:38" hidden="1">
      <c r="A60" t="s">
        <v>157</v>
      </c>
      <c r="B60" t="s">
        <v>119</v>
      </c>
      <c r="C60" t="s">
        <v>543</v>
      </c>
      <c r="D60" t="s">
        <v>559</v>
      </c>
      <c r="E60" t="s">
        <v>688</v>
      </c>
      <c r="F60" t="s">
        <v>100</v>
      </c>
      <c r="G60" t="s">
        <v>561</v>
      </c>
      <c r="H60" t="s">
        <v>125</v>
      </c>
      <c r="I60" t="s">
        <v>567</v>
      </c>
      <c r="J60" t="s">
        <v>127</v>
      </c>
      <c r="K60" t="s">
        <v>94</v>
      </c>
      <c r="L60" t="s">
        <v>689</v>
      </c>
      <c r="M60">
        <v>202147</v>
      </c>
      <c r="N60">
        <v>202149</v>
      </c>
      <c r="O60">
        <v>88</v>
      </c>
      <c r="P60" s="66">
        <v>1.62</v>
      </c>
      <c r="Q60" s="66">
        <v>2.9</v>
      </c>
      <c r="R60" s="66">
        <f t="shared" si="12"/>
        <v>4.5199999999999996</v>
      </c>
      <c r="S60" s="66">
        <f t="shared" si="13"/>
        <v>397.76</v>
      </c>
      <c r="T60" s="1" t="s">
        <v>548</v>
      </c>
      <c r="U60" s="1" t="s">
        <v>549</v>
      </c>
      <c r="V60" s="1" t="s">
        <v>588</v>
      </c>
      <c r="W60">
        <v>20211019</v>
      </c>
      <c r="Z60" s="186">
        <v>4502295131</v>
      </c>
      <c r="AH60" s="1">
        <v>1000016047</v>
      </c>
      <c r="AI60" s="23">
        <v>1000523996</v>
      </c>
      <c r="AJ60" s="9" t="s">
        <v>550</v>
      </c>
      <c r="AK60" s="182" t="s">
        <v>580</v>
      </c>
      <c r="AL60" t="s">
        <v>133</v>
      </c>
    </row>
    <row r="61" spans="1:38" hidden="1">
      <c r="A61" t="s">
        <v>157</v>
      </c>
      <c r="B61" t="s">
        <v>172</v>
      </c>
      <c r="C61" t="s">
        <v>543</v>
      </c>
      <c r="D61" t="s">
        <v>559</v>
      </c>
      <c r="E61" t="s">
        <v>690</v>
      </c>
      <c r="F61" t="s">
        <v>100</v>
      </c>
      <c r="G61" t="s">
        <v>561</v>
      </c>
      <c r="H61" t="s">
        <v>125</v>
      </c>
      <c r="I61" t="s">
        <v>567</v>
      </c>
      <c r="J61" t="s">
        <v>127</v>
      </c>
      <c r="K61" t="s">
        <v>94</v>
      </c>
      <c r="L61" t="s">
        <v>691</v>
      </c>
      <c r="M61">
        <v>202147</v>
      </c>
      <c r="N61">
        <v>202149</v>
      </c>
      <c r="O61">
        <v>16</v>
      </c>
      <c r="P61" s="66">
        <v>1.62</v>
      </c>
      <c r="Q61" s="66">
        <v>2.9</v>
      </c>
      <c r="R61" s="66">
        <f t="shared" si="12"/>
        <v>4.5199999999999996</v>
      </c>
      <c r="S61" s="66">
        <f t="shared" si="13"/>
        <v>72.319999999999993</v>
      </c>
      <c r="W61">
        <v>20211019</v>
      </c>
      <c r="Z61" s="168"/>
      <c r="AH61" s="1">
        <v>1000016047</v>
      </c>
      <c r="AI61" s="23">
        <v>1000523996</v>
      </c>
      <c r="AJ61" s="9" t="s">
        <v>550</v>
      </c>
      <c r="AK61" s="182" t="s">
        <v>580</v>
      </c>
      <c r="AL61" t="s">
        <v>133</v>
      </c>
    </row>
    <row r="62" spans="1:38" hidden="1">
      <c r="A62" t="s">
        <v>157</v>
      </c>
      <c r="B62" t="s">
        <v>172</v>
      </c>
      <c r="C62" t="s">
        <v>543</v>
      </c>
      <c r="D62" t="s">
        <v>583</v>
      </c>
      <c r="E62" t="s">
        <v>692</v>
      </c>
      <c r="F62" t="s">
        <v>585</v>
      </c>
      <c r="G62" t="s">
        <v>101</v>
      </c>
      <c r="H62" t="s">
        <v>125</v>
      </c>
      <c r="I62" t="s">
        <v>586</v>
      </c>
      <c r="J62" t="s">
        <v>127</v>
      </c>
      <c r="K62" t="s">
        <v>94</v>
      </c>
      <c r="L62" t="s">
        <v>693</v>
      </c>
      <c r="M62">
        <v>202147</v>
      </c>
      <c r="N62">
        <v>202149</v>
      </c>
      <c r="O62">
        <v>8</v>
      </c>
      <c r="P62" s="66">
        <v>2.86</v>
      </c>
      <c r="Q62" s="66">
        <v>2.9</v>
      </c>
      <c r="R62" s="66">
        <f t="shared" si="12"/>
        <v>5.76</v>
      </c>
      <c r="S62" s="66">
        <f t="shared" si="13"/>
        <v>46.08</v>
      </c>
      <c r="W62">
        <v>20211019</v>
      </c>
      <c r="Z62" s="168"/>
      <c r="AH62" s="1">
        <v>1000016047</v>
      </c>
      <c r="AI62" s="23">
        <v>1000523996</v>
      </c>
      <c r="AJ62" s="9" t="s">
        <v>550</v>
      </c>
      <c r="AK62" s="182" t="s">
        <v>580</v>
      </c>
      <c r="AL62" t="s">
        <v>133</v>
      </c>
    </row>
    <row r="63" spans="1:38" hidden="1">
      <c r="A63" t="s">
        <v>157</v>
      </c>
      <c r="B63" t="s">
        <v>119</v>
      </c>
      <c r="C63" t="s">
        <v>543</v>
      </c>
      <c r="D63" t="s">
        <v>583</v>
      </c>
      <c r="E63" t="s">
        <v>694</v>
      </c>
      <c r="F63" t="s">
        <v>585</v>
      </c>
      <c r="G63" t="s">
        <v>101</v>
      </c>
      <c r="H63" t="s">
        <v>125</v>
      </c>
      <c r="I63" t="s">
        <v>586</v>
      </c>
      <c r="J63" t="s">
        <v>127</v>
      </c>
      <c r="K63" t="s">
        <v>94</v>
      </c>
      <c r="L63" t="s">
        <v>695</v>
      </c>
      <c r="M63">
        <v>202147</v>
      </c>
      <c r="N63">
        <v>202149</v>
      </c>
      <c r="O63">
        <v>104</v>
      </c>
      <c r="P63" s="66">
        <v>2.86</v>
      </c>
      <c r="Q63" s="66">
        <v>2.9</v>
      </c>
      <c r="R63" s="66">
        <f t="shared" si="12"/>
        <v>5.76</v>
      </c>
      <c r="S63" s="66">
        <f t="shared" si="13"/>
        <v>599.04</v>
      </c>
      <c r="T63" s="1" t="s">
        <v>548</v>
      </c>
      <c r="U63" s="1" t="s">
        <v>549</v>
      </c>
      <c r="V63" s="1" t="s">
        <v>588</v>
      </c>
      <c r="W63">
        <v>20211019</v>
      </c>
      <c r="Z63" s="186">
        <v>4502295132</v>
      </c>
      <c r="AH63" s="1">
        <v>1000016047</v>
      </c>
      <c r="AI63" s="23">
        <v>1000523996</v>
      </c>
      <c r="AJ63" s="9" t="s">
        <v>550</v>
      </c>
      <c r="AK63" s="182" t="s">
        <v>580</v>
      </c>
      <c r="AL63" t="s">
        <v>133</v>
      </c>
    </row>
    <row r="64" spans="1:38" hidden="1">
      <c r="A64" t="s">
        <v>157</v>
      </c>
      <c r="B64" t="s">
        <v>119</v>
      </c>
      <c r="C64" t="s">
        <v>543</v>
      </c>
      <c r="D64" t="s">
        <v>583</v>
      </c>
      <c r="E64" t="s">
        <v>696</v>
      </c>
      <c r="F64" t="s">
        <v>585</v>
      </c>
      <c r="G64" t="s">
        <v>101</v>
      </c>
      <c r="H64" t="s">
        <v>125</v>
      </c>
      <c r="I64" t="s">
        <v>586</v>
      </c>
      <c r="J64" t="s">
        <v>127</v>
      </c>
      <c r="K64" t="s">
        <v>94</v>
      </c>
      <c r="L64" t="s">
        <v>697</v>
      </c>
      <c r="M64">
        <v>202147</v>
      </c>
      <c r="N64">
        <v>202149</v>
      </c>
      <c r="O64">
        <v>16</v>
      </c>
      <c r="P64" s="66">
        <v>2.86</v>
      </c>
      <c r="Q64" s="66">
        <v>2.9</v>
      </c>
      <c r="R64" s="66">
        <f t="shared" si="12"/>
        <v>5.76</v>
      </c>
      <c r="S64" s="66">
        <f t="shared" si="13"/>
        <v>92.16</v>
      </c>
      <c r="T64" s="1" t="s">
        <v>548</v>
      </c>
      <c r="U64" s="1" t="s">
        <v>549</v>
      </c>
      <c r="V64" s="1" t="s">
        <v>588</v>
      </c>
      <c r="W64">
        <v>20211019</v>
      </c>
      <c r="Z64" s="186">
        <v>4502295133</v>
      </c>
      <c r="AH64" s="1">
        <v>1000016047</v>
      </c>
      <c r="AI64" s="23">
        <v>1000523996</v>
      </c>
      <c r="AJ64" s="9" t="s">
        <v>550</v>
      </c>
      <c r="AK64" s="182" t="s">
        <v>580</v>
      </c>
      <c r="AL64" t="s">
        <v>133</v>
      </c>
    </row>
    <row r="65" spans="1:38" hidden="1">
      <c r="A65" t="s">
        <v>157</v>
      </c>
      <c r="B65" t="s">
        <v>172</v>
      </c>
      <c r="C65" t="s">
        <v>543</v>
      </c>
      <c r="D65" t="s">
        <v>583</v>
      </c>
      <c r="E65" t="s">
        <v>698</v>
      </c>
      <c r="F65" t="s">
        <v>585</v>
      </c>
      <c r="G65" t="s">
        <v>101</v>
      </c>
      <c r="H65" t="s">
        <v>125</v>
      </c>
      <c r="I65" t="s">
        <v>586</v>
      </c>
      <c r="J65" t="s">
        <v>127</v>
      </c>
      <c r="K65" t="s">
        <v>94</v>
      </c>
      <c r="L65" t="s">
        <v>699</v>
      </c>
      <c r="M65">
        <v>202147</v>
      </c>
      <c r="N65">
        <v>202149</v>
      </c>
      <c r="O65">
        <v>80</v>
      </c>
      <c r="P65" s="66">
        <v>2.86</v>
      </c>
      <c r="Q65" s="66">
        <v>2.9</v>
      </c>
      <c r="R65" s="66">
        <f t="shared" si="12"/>
        <v>5.76</v>
      </c>
      <c r="S65" s="66">
        <f t="shared" si="13"/>
        <v>460.79999999999995</v>
      </c>
      <c r="W65">
        <v>20211019</v>
      </c>
      <c r="Z65" s="168"/>
      <c r="AH65" s="1">
        <v>1000016047</v>
      </c>
      <c r="AI65" s="23">
        <v>1000523996</v>
      </c>
      <c r="AJ65" s="9" t="s">
        <v>550</v>
      </c>
      <c r="AK65" s="182" t="s">
        <v>580</v>
      </c>
      <c r="AL65" t="s">
        <v>133</v>
      </c>
    </row>
    <row r="66" spans="1:38" hidden="1">
      <c r="A66" t="s">
        <v>157</v>
      </c>
      <c r="B66" t="s">
        <v>119</v>
      </c>
      <c r="C66" t="s">
        <v>543</v>
      </c>
      <c r="D66" t="s">
        <v>575</v>
      </c>
      <c r="E66" t="s">
        <v>700</v>
      </c>
      <c r="F66" t="s">
        <v>577</v>
      </c>
      <c r="G66" t="s">
        <v>101</v>
      </c>
      <c r="H66" t="s">
        <v>125</v>
      </c>
      <c r="I66" t="s">
        <v>578</v>
      </c>
      <c r="J66" t="s">
        <v>127</v>
      </c>
      <c r="K66" t="s">
        <v>94</v>
      </c>
      <c r="L66" t="s">
        <v>701</v>
      </c>
      <c r="M66">
        <v>202147</v>
      </c>
      <c r="N66">
        <v>202149</v>
      </c>
      <c r="O66">
        <v>112</v>
      </c>
      <c r="P66" s="66">
        <v>2.8</v>
      </c>
      <c r="Q66" s="66">
        <v>2.9</v>
      </c>
      <c r="R66" s="66">
        <f t="shared" si="12"/>
        <v>5.6999999999999993</v>
      </c>
      <c r="S66" s="66">
        <f t="shared" si="13"/>
        <v>638.39999999999986</v>
      </c>
      <c r="T66" s="1" t="s">
        <v>548</v>
      </c>
      <c r="U66" s="1" t="s">
        <v>549</v>
      </c>
      <c r="V66" s="1" t="s">
        <v>588</v>
      </c>
      <c r="W66">
        <v>20211019</v>
      </c>
      <c r="Z66" s="186">
        <v>4502295134</v>
      </c>
      <c r="AH66" s="1">
        <v>1000016047</v>
      </c>
      <c r="AI66" s="23">
        <v>1000523996</v>
      </c>
      <c r="AJ66" s="9" t="s">
        <v>550</v>
      </c>
      <c r="AK66" s="182" t="s">
        <v>580</v>
      </c>
      <c r="AL66" t="s">
        <v>133</v>
      </c>
    </row>
    <row r="67" spans="1:38" hidden="1">
      <c r="A67" t="s">
        <v>157</v>
      </c>
      <c r="B67" t="s">
        <v>119</v>
      </c>
      <c r="C67" t="s">
        <v>543</v>
      </c>
      <c r="D67" t="s">
        <v>575</v>
      </c>
      <c r="E67" t="s">
        <v>702</v>
      </c>
      <c r="F67" t="s">
        <v>577</v>
      </c>
      <c r="G67" t="s">
        <v>101</v>
      </c>
      <c r="H67" t="s">
        <v>125</v>
      </c>
      <c r="I67" t="s">
        <v>578</v>
      </c>
      <c r="J67" t="s">
        <v>127</v>
      </c>
      <c r="K67" t="s">
        <v>94</v>
      </c>
      <c r="L67" t="s">
        <v>703</v>
      </c>
      <c r="M67">
        <v>202147</v>
      </c>
      <c r="N67">
        <v>202149</v>
      </c>
      <c r="O67">
        <v>32</v>
      </c>
      <c r="P67" s="66">
        <v>2.8</v>
      </c>
      <c r="Q67" s="66">
        <v>2.9</v>
      </c>
      <c r="R67" s="66">
        <f t="shared" si="12"/>
        <v>5.6999999999999993</v>
      </c>
      <c r="S67" s="66">
        <f t="shared" si="13"/>
        <v>182.39999999999998</v>
      </c>
      <c r="T67" s="1" t="s">
        <v>548</v>
      </c>
      <c r="U67" s="1" t="s">
        <v>549</v>
      </c>
      <c r="V67" s="1" t="s">
        <v>588</v>
      </c>
      <c r="W67">
        <v>20211019</v>
      </c>
      <c r="Z67" s="186">
        <v>4502295135</v>
      </c>
      <c r="AH67" s="1">
        <v>1000016047</v>
      </c>
      <c r="AI67" s="23">
        <v>1000523996</v>
      </c>
      <c r="AJ67" s="9" t="s">
        <v>550</v>
      </c>
      <c r="AK67" s="182" t="s">
        <v>580</v>
      </c>
      <c r="AL67" t="s">
        <v>133</v>
      </c>
    </row>
    <row r="68" spans="1:38" hidden="1">
      <c r="A68" t="s">
        <v>157</v>
      </c>
      <c r="B68" t="s">
        <v>172</v>
      </c>
      <c r="C68" t="s">
        <v>543</v>
      </c>
      <c r="D68" t="s">
        <v>575</v>
      </c>
      <c r="E68" t="s">
        <v>704</v>
      </c>
      <c r="F68" t="s">
        <v>577</v>
      </c>
      <c r="G68" t="s">
        <v>101</v>
      </c>
      <c r="H68" t="s">
        <v>125</v>
      </c>
      <c r="I68" t="s">
        <v>578</v>
      </c>
      <c r="J68" t="s">
        <v>127</v>
      </c>
      <c r="K68" t="s">
        <v>94</v>
      </c>
      <c r="L68" t="s">
        <v>705</v>
      </c>
      <c r="M68">
        <v>202147</v>
      </c>
      <c r="N68">
        <v>202149</v>
      </c>
      <c r="O68">
        <v>80</v>
      </c>
      <c r="P68" s="66">
        <v>2.8</v>
      </c>
      <c r="Q68" s="66">
        <v>2.9</v>
      </c>
      <c r="R68" s="66">
        <f t="shared" si="12"/>
        <v>5.6999999999999993</v>
      </c>
      <c r="S68" s="66">
        <f t="shared" si="13"/>
        <v>455.99999999999994</v>
      </c>
      <c r="W68">
        <v>20211019</v>
      </c>
      <c r="AH68" s="1">
        <v>1000016047</v>
      </c>
      <c r="AI68" s="23">
        <v>1000523996</v>
      </c>
      <c r="AJ68" s="9" t="s">
        <v>550</v>
      </c>
      <c r="AK68" s="182" t="s">
        <v>580</v>
      </c>
      <c r="AL68" t="s">
        <v>133</v>
      </c>
    </row>
    <row r="69" spans="1:38" hidden="1">
      <c r="A69" t="s">
        <v>157</v>
      </c>
      <c r="B69" t="s">
        <v>172</v>
      </c>
      <c r="C69" t="s">
        <v>543</v>
      </c>
      <c r="D69" t="s">
        <v>575</v>
      </c>
      <c r="E69" t="s">
        <v>706</v>
      </c>
      <c r="F69" t="s">
        <v>577</v>
      </c>
      <c r="G69" t="s">
        <v>101</v>
      </c>
      <c r="H69" t="s">
        <v>125</v>
      </c>
      <c r="I69" t="s">
        <v>578</v>
      </c>
      <c r="J69" t="s">
        <v>127</v>
      </c>
      <c r="K69" t="s">
        <v>94</v>
      </c>
      <c r="L69" t="s">
        <v>707</v>
      </c>
      <c r="M69">
        <v>202147</v>
      </c>
      <c r="N69">
        <v>202149</v>
      </c>
      <c r="O69">
        <v>16</v>
      </c>
      <c r="P69" s="66">
        <v>2.8</v>
      </c>
      <c r="Q69" s="66">
        <v>2.9</v>
      </c>
      <c r="R69" s="66">
        <f t="shared" si="12"/>
        <v>5.6999999999999993</v>
      </c>
      <c r="S69" s="66">
        <f t="shared" si="13"/>
        <v>91.199999999999989</v>
      </c>
      <c r="W69">
        <v>20211019</v>
      </c>
      <c r="AH69" s="1">
        <v>1000016047</v>
      </c>
      <c r="AI69" s="23">
        <v>1000523996</v>
      </c>
      <c r="AJ69" s="9" t="s">
        <v>550</v>
      </c>
      <c r="AK69" s="182" t="s">
        <v>580</v>
      </c>
      <c r="AL69" t="s">
        <v>133</v>
      </c>
    </row>
    <row r="70" spans="1:38" hidden="1">
      <c r="A70" t="s">
        <v>157</v>
      </c>
      <c r="B70" t="s">
        <v>119</v>
      </c>
      <c r="C70" t="s">
        <v>543</v>
      </c>
      <c r="D70" t="s">
        <v>591</v>
      </c>
      <c r="E70" t="s">
        <v>708</v>
      </c>
      <c r="F70" t="s">
        <v>577</v>
      </c>
      <c r="G70" t="s">
        <v>593</v>
      </c>
      <c r="H70" t="s">
        <v>125</v>
      </c>
      <c r="I70" t="s">
        <v>594</v>
      </c>
      <c r="J70" t="s">
        <v>127</v>
      </c>
      <c r="K70" t="s">
        <v>94</v>
      </c>
      <c r="L70" t="s">
        <v>709</v>
      </c>
      <c r="M70">
        <v>202147</v>
      </c>
      <c r="N70">
        <v>202149</v>
      </c>
      <c r="O70">
        <v>136</v>
      </c>
      <c r="P70" s="66">
        <v>2.38</v>
      </c>
      <c r="Q70" s="66">
        <v>2.9</v>
      </c>
      <c r="R70" s="66">
        <f t="shared" si="12"/>
        <v>5.2799999999999994</v>
      </c>
      <c r="S70" s="66">
        <f t="shared" si="13"/>
        <v>718.07999999999993</v>
      </c>
      <c r="T70" s="1" t="s">
        <v>548</v>
      </c>
      <c r="U70" s="19"/>
      <c r="V70" s="19"/>
      <c r="W70">
        <v>20211116</v>
      </c>
      <c r="Z70" s="186">
        <v>4502295206</v>
      </c>
      <c r="AH70" s="1">
        <v>1000016047</v>
      </c>
      <c r="AI70" s="23">
        <v>1000523996</v>
      </c>
      <c r="AJ70" s="9" t="s">
        <v>550</v>
      </c>
      <c r="AK70" s="182" t="s">
        <v>580</v>
      </c>
      <c r="AL70" t="s">
        <v>133</v>
      </c>
    </row>
    <row r="71" spans="1:38" hidden="1">
      <c r="A71" t="s">
        <v>157</v>
      </c>
      <c r="B71" t="s">
        <v>119</v>
      </c>
      <c r="C71" t="s">
        <v>543</v>
      </c>
      <c r="D71" t="s">
        <v>591</v>
      </c>
      <c r="E71" t="s">
        <v>710</v>
      </c>
      <c r="F71" t="s">
        <v>577</v>
      </c>
      <c r="G71" t="s">
        <v>593</v>
      </c>
      <c r="H71" t="s">
        <v>125</v>
      </c>
      <c r="I71" t="s">
        <v>594</v>
      </c>
      <c r="J71" t="s">
        <v>127</v>
      </c>
      <c r="K71" t="s">
        <v>94</v>
      </c>
      <c r="L71" t="s">
        <v>711</v>
      </c>
      <c r="M71">
        <v>202147</v>
      </c>
      <c r="N71">
        <v>202149</v>
      </c>
      <c r="O71">
        <v>16</v>
      </c>
      <c r="P71" s="66">
        <v>2.38</v>
      </c>
      <c r="Q71" s="66">
        <v>2.9</v>
      </c>
      <c r="R71" s="66">
        <f t="shared" si="12"/>
        <v>5.2799999999999994</v>
      </c>
      <c r="S71" s="66">
        <f t="shared" si="13"/>
        <v>84.47999999999999</v>
      </c>
      <c r="T71" s="1" t="s">
        <v>548</v>
      </c>
      <c r="U71" s="1" t="s">
        <v>549</v>
      </c>
      <c r="V71" s="1" t="s">
        <v>588</v>
      </c>
      <c r="W71">
        <v>20211116</v>
      </c>
      <c r="Z71" s="186">
        <v>4502295207</v>
      </c>
      <c r="AH71" s="23">
        <v>1000132838</v>
      </c>
      <c r="AI71" s="23">
        <v>1000523996</v>
      </c>
      <c r="AJ71" s="23" t="s">
        <v>670</v>
      </c>
      <c r="AK71" t="s">
        <v>671</v>
      </c>
      <c r="AL71" s="23" t="s">
        <v>133</v>
      </c>
    </row>
    <row r="72" spans="1:38" hidden="1">
      <c r="A72" t="s">
        <v>157</v>
      </c>
      <c r="B72" t="s">
        <v>119</v>
      </c>
      <c r="C72" t="s">
        <v>543</v>
      </c>
      <c r="D72" t="s">
        <v>591</v>
      </c>
      <c r="E72" t="s">
        <v>712</v>
      </c>
      <c r="F72" t="s">
        <v>577</v>
      </c>
      <c r="G72" t="s">
        <v>593</v>
      </c>
      <c r="H72" t="s">
        <v>125</v>
      </c>
      <c r="I72" t="s">
        <v>594</v>
      </c>
      <c r="J72" t="s">
        <v>127</v>
      </c>
      <c r="K72" t="s">
        <v>94</v>
      </c>
      <c r="L72" t="s">
        <v>713</v>
      </c>
      <c r="M72">
        <v>202147</v>
      </c>
      <c r="N72">
        <v>202149</v>
      </c>
      <c r="O72">
        <v>64</v>
      </c>
      <c r="P72" s="66">
        <v>2.38</v>
      </c>
      <c r="Q72" s="66">
        <v>2.9</v>
      </c>
      <c r="R72" s="66">
        <f t="shared" si="12"/>
        <v>5.2799999999999994</v>
      </c>
      <c r="S72" s="66">
        <f t="shared" si="13"/>
        <v>337.91999999999996</v>
      </c>
      <c r="T72" s="1" t="s">
        <v>548</v>
      </c>
      <c r="U72" s="19"/>
      <c r="V72" s="19"/>
      <c r="W72">
        <v>20211116</v>
      </c>
      <c r="Z72" s="186">
        <v>4502295208</v>
      </c>
    </row>
    <row r="73" spans="1:38" hidden="1">
      <c r="A73" t="s">
        <v>157</v>
      </c>
      <c r="B73" t="s">
        <v>172</v>
      </c>
      <c r="C73" t="s">
        <v>543</v>
      </c>
      <c r="D73" t="s">
        <v>591</v>
      </c>
      <c r="E73" t="s">
        <v>714</v>
      </c>
      <c r="F73" t="s">
        <v>577</v>
      </c>
      <c r="G73" t="s">
        <v>593</v>
      </c>
      <c r="H73" t="s">
        <v>125</v>
      </c>
      <c r="I73" t="s">
        <v>594</v>
      </c>
      <c r="J73" t="s">
        <v>127</v>
      </c>
      <c r="K73" t="s">
        <v>94</v>
      </c>
      <c r="L73" t="s">
        <v>715</v>
      </c>
      <c r="M73">
        <v>202147</v>
      </c>
      <c r="N73">
        <v>202149</v>
      </c>
      <c r="O73">
        <v>8</v>
      </c>
      <c r="Z73" s="168"/>
    </row>
    <row r="74" spans="1:38" hidden="1">
      <c r="A74" t="s">
        <v>157</v>
      </c>
      <c r="B74" t="s">
        <v>119</v>
      </c>
      <c r="C74" t="s">
        <v>543</v>
      </c>
      <c r="D74" t="s">
        <v>598</v>
      </c>
      <c r="E74" t="s">
        <v>716</v>
      </c>
      <c r="F74" t="s">
        <v>100</v>
      </c>
      <c r="G74" t="s">
        <v>593</v>
      </c>
      <c r="H74" t="s">
        <v>125</v>
      </c>
      <c r="I74" t="s">
        <v>600</v>
      </c>
      <c r="J74" t="s">
        <v>127</v>
      </c>
      <c r="K74" t="s">
        <v>94</v>
      </c>
      <c r="L74" t="s">
        <v>717</v>
      </c>
      <c r="M74">
        <v>202147</v>
      </c>
      <c r="N74">
        <v>202149</v>
      </c>
      <c r="O74">
        <v>168</v>
      </c>
      <c r="P74" s="66">
        <v>2.38</v>
      </c>
      <c r="Q74" s="66">
        <v>2.9</v>
      </c>
      <c r="R74" s="66">
        <f>P74+Q74</f>
        <v>5.2799999999999994</v>
      </c>
      <c r="S74" s="66">
        <f>O74*R74</f>
        <v>887.03999999999985</v>
      </c>
      <c r="T74" s="1" t="s">
        <v>548</v>
      </c>
      <c r="U74" s="19"/>
      <c r="V74" s="19"/>
      <c r="W74">
        <v>20211116</v>
      </c>
      <c r="Z74" s="186">
        <v>4502295209</v>
      </c>
    </row>
    <row r="75" spans="1:38" hidden="1">
      <c r="A75" t="s">
        <v>157</v>
      </c>
      <c r="B75" t="s">
        <v>119</v>
      </c>
      <c r="C75" t="s">
        <v>543</v>
      </c>
      <c r="D75" t="s">
        <v>598</v>
      </c>
      <c r="E75" t="s">
        <v>718</v>
      </c>
      <c r="F75" t="s">
        <v>100</v>
      </c>
      <c r="G75" t="s">
        <v>593</v>
      </c>
      <c r="H75" t="s">
        <v>125</v>
      </c>
      <c r="I75" t="s">
        <v>600</v>
      </c>
      <c r="J75" t="s">
        <v>127</v>
      </c>
      <c r="K75" t="s">
        <v>94</v>
      </c>
      <c r="L75" t="s">
        <v>719</v>
      </c>
      <c r="M75">
        <v>202147</v>
      </c>
      <c r="N75">
        <v>202149</v>
      </c>
      <c r="O75">
        <v>16</v>
      </c>
      <c r="P75" s="66">
        <v>2.38</v>
      </c>
      <c r="Q75" s="66">
        <v>2.9</v>
      </c>
      <c r="R75" s="66">
        <f>P75+Q75</f>
        <v>5.2799999999999994</v>
      </c>
      <c r="S75" s="66">
        <f>O75*R75</f>
        <v>84.47999999999999</v>
      </c>
      <c r="T75" s="1" t="s">
        <v>548</v>
      </c>
      <c r="U75" s="19"/>
      <c r="V75" s="19"/>
      <c r="W75">
        <v>20211116</v>
      </c>
      <c r="Z75" s="186">
        <v>4502295210</v>
      </c>
    </row>
    <row r="76" spans="1:38" hidden="1">
      <c r="A76" t="s">
        <v>157</v>
      </c>
      <c r="B76" t="s">
        <v>119</v>
      </c>
      <c r="C76" t="s">
        <v>543</v>
      </c>
      <c r="D76" t="s">
        <v>598</v>
      </c>
      <c r="E76" t="s">
        <v>720</v>
      </c>
      <c r="F76" t="s">
        <v>100</v>
      </c>
      <c r="G76" t="s">
        <v>593</v>
      </c>
      <c r="H76" t="s">
        <v>125</v>
      </c>
      <c r="I76" t="s">
        <v>600</v>
      </c>
      <c r="J76" t="s">
        <v>127</v>
      </c>
      <c r="K76" t="s">
        <v>94</v>
      </c>
      <c r="L76" t="s">
        <v>721</v>
      </c>
      <c r="M76">
        <v>202147</v>
      </c>
      <c r="N76">
        <v>202149</v>
      </c>
      <c r="O76">
        <v>88</v>
      </c>
      <c r="P76" s="66">
        <v>2.38</v>
      </c>
      <c r="Q76" s="66">
        <v>2.9</v>
      </c>
      <c r="R76" s="66">
        <f>P76+Q76</f>
        <v>5.2799999999999994</v>
      </c>
      <c r="S76" s="66">
        <f>O76*R76</f>
        <v>464.63999999999993</v>
      </c>
      <c r="T76" s="1" t="s">
        <v>548</v>
      </c>
      <c r="U76" s="19"/>
      <c r="V76" s="19"/>
      <c r="W76">
        <v>20211116</v>
      </c>
      <c r="Z76" s="186">
        <v>4502295211</v>
      </c>
    </row>
    <row r="77" spans="1:38" hidden="1">
      <c r="A77" t="s">
        <v>157</v>
      </c>
      <c r="B77" t="s">
        <v>172</v>
      </c>
      <c r="C77" t="s">
        <v>543</v>
      </c>
      <c r="D77" t="s">
        <v>598</v>
      </c>
      <c r="E77" t="s">
        <v>722</v>
      </c>
      <c r="F77" t="s">
        <v>100</v>
      </c>
      <c r="G77" t="s">
        <v>593</v>
      </c>
      <c r="H77" t="s">
        <v>125</v>
      </c>
      <c r="I77" t="s">
        <v>600</v>
      </c>
      <c r="J77" t="s">
        <v>127</v>
      </c>
      <c r="K77" t="s">
        <v>94</v>
      </c>
      <c r="L77" t="s">
        <v>723</v>
      </c>
      <c r="M77">
        <v>202147</v>
      </c>
      <c r="N77">
        <v>202149</v>
      </c>
      <c r="O77">
        <v>16</v>
      </c>
    </row>
    <row r="78" spans="1:38" hidden="1">
      <c r="A78" t="s">
        <v>157</v>
      </c>
      <c r="B78" t="s">
        <v>172</v>
      </c>
      <c r="C78" t="s">
        <v>543</v>
      </c>
      <c r="D78" t="s">
        <v>591</v>
      </c>
      <c r="E78" t="s">
        <v>724</v>
      </c>
      <c r="F78" t="s">
        <v>577</v>
      </c>
      <c r="G78" t="s">
        <v>593</v>
      </c>
      <c r="H78" t="s">
        <v>125</v>
      </c>
      <c r="I78" t="s">
        <v>594</v>
      </c>
      <c r="J78" t="s">
        <v>127</v>
      </c>
      <c r="K78" t="s">
        <v>202</v>
      </c>
      <c r="L78" t="s">
        <v>597</v>
      </c>
      <c r="M78">
        <v>202151</v>
      </c>
      <c r="N78">
        <v>202201</v>
      </c>
      <c r="O78">
        <v>24</v>
      </c>
      <c r="P78" s="66">
        <v>2.38</v>
      </c>
      <c r="Q78" s="66">
        <v>2.9</v>
      </c>
      <c r="R78" s="66">
        <f t="shared" ref="R78:R109" si="14">P78+Q78</f>
        <v>5.2799999999999994</v>
      </c>
      <c r="S78" s="66">
        <f t="shared" ref="S78:S109" si="15">O78*R78</f>
        <v>126.71999999999998</v>
      </c>
      <c r="T78" s="1" t="s">
        <v>548</v>
      </c>
      <c r="U78" s="19"/>
      <c r="V78" s="19"/>
      <c r="W78">
        <v>20211116</v>
      </c>
    </row>
    <row r="79" spans="1:38" hidden="1">
      <c r="A79" t="s">
        <v>157</v>
      </c>
      <c r="B79" t="s">
        <v>172</v>
      </c>
      <c r="C79" t="s">
        <v>543</v>
      </c>
      <c r="D79" t="s">
        <v>598</v>
      </c>
      <c r="E79" t="s">
        <v>725</v>
      </c>
      <c r="F79" t="s">
        <v>100</v>
      </c>
      <c r="G79" t="s">
        <v>593</v>
      </c>
      <c r="H79" t="s">
        <v>125</v>
      </c>
      <c r="I79" t="s">
        <v>600</v>
      </c>
      <c r="J79" t="s">
        <v>127</v>
      </c>
      <c r="K79" t="s">
        <v>202</v>
      </c>
      <c r="L79" t="s">
        <v>726</v>
      </c>
      <c r="M79">
        <v>202151</v>
      </c>
      <c r="N79">
        <v>202201</v>
      </c>
      <c r="O79">
        <v>24</v>
      </c>
      <c r="P79" s="66">
        <v>2.38</v>
      </c>
      <c r="Q79" s="66">
        <v>2.9</v>
      </c>
      <c r="R79" s="66">
        <f t="shared" si="14"/>
        <v>5.2799999999999994</v>
      </c>
      <c r="S79" s="66">
        <f t="shared" si="15"/>
        <v>126.71999999999998</v>
      </c>
      <c r="T79" s="1" t="s">
        <v>548</v>
      </c>
      <c r="U79" s="19"/>
      <c r="V79" s="19"/>
      <c r="W79">
        <v>20211116</v>
      </c>
    </row>
    <row r="80" spans="1:38" hidden="1">
      <c r="A80" t="s">
        <v>157</v>
      </c>
      <c r="B80" t="s">
        <v>172</v>
      </c>
      <c r="C80" t="s">
        <v>543</v>
      </c>
      <c r="D80" t="s">
        <v>604</v>
      </c>
      <c r="E80" t="s">
        <v>727</v>
      </c>
      <c r="F80" t="s">
        <v>577</v>
      </c>
      <c r="G80" t="s">
        <v>561</v>
      </c>
      <c r="H80" t="s">
        <v>125</v>
      </c>
      <c r="I80" t="s">
        <v>646</v>
      </c>
      <c r="J80" t="s">
        <v>127</v>
      </c>
      <c r="K80" t="s">
        <v>142</v>
      </c>
      <c r="L80" t="s">
        <v>728</v>
      </c>
      <c r="M80">
        <v>202151</v>
      </c>
      <c r="N80">
        <v>202201</v>
      </c>
      <c r="O80">
        <v>24</v>
      </c>
      <c r="P80" s="66">
        <v>2.56</v>
      </c>
      <c r="Q80" s="66">
        <v>2.9</v>
      </c>
      <c r="R80" s="66">
        <f t="shared" si="14"/>
        <v>5.46</v>
      </c>
      <c r="S80" s="66">
        <f t="shared" si="15"/>
        <v>131.04</v>
      </c>
      <c r="T80" s="1" t="s">
        <v>548</v>
      </c>
      <c r="U80" s="19"/>
      <c r="V80" s="19"/>
      <c r="W80">
        <v>20211116</v>
      </c>
    </row>
    <row r="81" spans="1:38" hidden="1">
      <c r="A81" t="s">
        <v>157</v>
      </c>
      <c r="B81" t="s">
        <v>172</v>
      </c>
      <c r="C81" t="s">
        <v>543</v>
      </c>
      <c r="D81" t="s">
        <v>559</v>
      </c>
      <c r="E81" t="s">
        <v>729</v>
      </c>
      <c r="F81" t="s">
        <v>100</v>
      </c>
      <c r="G81" t="s">
        <v>561</v>
      </c>
      <c r="H81" t="s">
        <v>125</v>
      </c>
      <c r="I81" t="s">
        <v>567</v>
      </c>
      <c r="J81" t="s">
        <v>127</v>
      </c>
      <c r="K81" t="s">
        <v>142</v>
      </c>
      <c r="L81" t="s">
        <v>730</v>
      </c>
      <c r="M81">
        <v>202151</v>
      </c>
      <c r="N81">
        <v>202201</v>
      </c>
      <c r="O81">
        <v>24</v>
      </c>
      <c r="P81" s="66">
        <v>2.56</v>
      </c>
      <c r="Q81" s="66">
        <v>2.9</v>
      </c>
      <c r="R81" s="66">
        <f t="shared" si="14"/>
        <v>5.46</v>
      </c>
      <c r="S81" s="66">
        <f t="shared" si="15"/>
        <v>131.04</v>
      </c>
      <c r="T81" s="1" t="s">
        <v>548</v>
      </c>
      <c r="U81" s="19"/>
      <c r="V81" s="19"/>
      <c r="W81">
        <v>20211116</v>
      </c>
    </row>
    <row r="82" spans="1:38" hidden="1">
      <c r="A82" t="s">
        <v>157</v>
      </c>
      <c r="B82" t="s">
        <v>119</v>
      </c>
      <c r="C82" t="s">
        <v>543</v>
      </c>
      <c r="D82" t="s">
        <v>544</v>
      </c>
      <c r="E82" t="s">
        <v>731</v>
      </c>
      <c r="F82" t="s">
        <v>100</v>
      </c>
      <c r="G82" t="s">
        <v>101</v>
      </c>
      <c r="H82" t="s">
        <v>125</v>
      </c>
      <c r="I82" t="s">
        <v>546</v>
      </c>
      <c r="J82" t="s">
        <v>127</v>
      </c>
      <c r="K82" t="s">
        <v>142</v>
      </c>
      <c r="L82" t="s">
        <v>732</v>
      </c>
      <c r="M82">
        <v>202203</v>
      </c>
      <c r="N82">
        <v>202205</v>
      </c>
      <c r="O82">
        <v>16</v>
      </c>
      <c r="P82" s="66">
        <v>2.89</v>
      </c>
      <c r="Q82" s="66">
        <v>2.9</v>
      </c>
      <c r="R82" s="66">
        <f t="shared" si="14"/>
        <v>5.79</v>
      </c>
      <c r="S82" s="66">
        <f t="shared" si="15"/>
        <v>92.64</v>
      </c>
      <c r="T82" t="s">
        <v>548</v>
      </c>
      <c r="V82" t="s">
        <v>733</v>
      </c>
      <c r="W82">
        <v>20220104</v>
      </c>
      <c r="Z82" s="185">
        <v>4502301559</v>
      </c>
      <c r="AH82" s="23">
        <v>10001328838</v>
      </c>
      <c r="AI82" s="23">
        <v>1000523996</v>
      </c>
      <c r="AJ82" s="23" t="s">
        <v>670</v>
      </c>
      <c r="AK82" s="182" t="s">
        <v>580</v>
      </c>
      <c r="AL82" s="23" t="s">
        <v>225</v>
      </c>
    </row>
    <row r="83" spans="1:38" hidden="1">
      <c r="A83" t="s">
        <v>157</v>
      </c>
      <c r="B83" t="s">
        <v>119</v>
      </c>
      <c r="C83" t="s">
        <v>543</v>
      </c>
      <c r="D83" t="s">
        <v>544</v>
      </c>
      <c r="E83" t="s">
        <v>734</v>
      </c>
      <c r="F83" t="s">
        <v>100</v>
      </c>
      <c r="G83" t="s">
        <v>101</v>
      </c>
      <c r="H83" t="s">
        <v>125</v>
      </c>
      <c r="I83" t="s">
        <v>546</v>
      </c>
      <c r="J83" t="s">
        <v>127</v>
      </c>
      <c r="K83" t="s">
        <v>142</v>
      </c>
      <c r="L83" t="s">
        <v>735</v>
      </c>
      <c r="M83">
        <v>202203</v>
      </c>
      <c r="N83">
        <v>202205</v>
      </c>
      <c r="O83">
        <v>16</v>
      </c>
      <c r="P83" s="66">
        <v>2.89</v>
      </c>
      <c r="Q83" s="66">
        <v>2.9</v>
      </c>
      <c r="R83" s="66">
        <f t="shared" si="14"/>
        <v>5.79</v>
      </c>
      <c r="S83" s="66">
        <f t="shared" si="15"/>
        <v>92.64</v>
      </c>
      <c r="T83" t="s">
        <v>548</v>
      </c>
      <c r="V83" t="s">
        <v>733</v>
      </c>
      <c r="W83">
        <v>20220104</v>
      </c>
      <c r="Z83" s="185">
        <v>4502301560</v>
      </c>
      <c r="AH83" s="23">
        <v>10001328838</v>
      </c>
      <c r="AI83" s="23">
        <v>1000523996</v>
      </c>
      <c r="AJ83" s="23" t="s">
        <v>670</v>
      </c>
      <c r="AK83" s="182" t="s">
        <v>580</v>
      </c>
      <c r="AL83" s="23" t="s">
        <v>225</v>
      </c>
    </row>
    <row r="84" spans="1:38" hidden="1">
      <c r="A84" t="s">
        <v>157</v>
      </c>
      <c r="B84" t="s">
        <v>119</v>
      </c>
      <c r="C84" t="s">
        <v>543</v>
      </c>
      <c r="D84" t="s">
        <v>575</v>
      </c>
      <c r="E84" t="s">
        <v>736</v>
      </c>
      <c r="F84" t="s">
        <v>577</v>
      </c>
      <c r="G84" t="s">
        <v>101</v>
      </c>
      <c r="H84" t="s">
        <v>125</v>
      </c>
      <c r="I84" t="s">
        <v>578</v>
      </c>
      <c r="J84" t="s">
        <v>127</v>
      </c>
      <c r="K84" t="s">
        <v>142</v>
      </c>
      <c r="L84" t="s">
        <v>737</v>
      </c>
      <c r="M84">
        <v>202203</v>
      </c>
      <c r="N84">
        <v>202205</v>
      </c>
      <c r="O84">
        <v>16</v>
      </c>
      <c r="P84" s="66">
        <v>2.89</v>
      </c>
      <c r="Q84" s="66">
        <v>2.9</v>
      </c>
      <c r="R84" s="66">
        <f t="shared" si="14"/>
        <v>5.79</v>
      </c>
      <c r="S84" s="66">
        <f t="shared" si="15"/>
        <v>92.64</v>
      </c>
      <c r="T84" t="s">
        <v>548</v>
      </c>
      <c r="V84" t="s">
        <v>733</v>
      </c>
      <c r="W84">
        <v>20220104</v>
      </c>
      <c r="Z84" s="185">
        <v>4502301561</v>
      </c>
      <c r="AH84" s="23">
        <v>10001328838</v>
      </c>
      <c r="AI84" s="23">
        <v>1000523996</v>
      </c>
      <c r="AJ84" s="23" t="s">
        <v>670</v>
      </c>
      <c r="AK84" s="182" t="s">
        <v>580</v>
      </c>
      <c r="AL84" s="23" t="s">
        <v>225</v>
      </c>
    </row>
    <row r="85" spans="1:38" hidden="1">
      <c r="A85" t="s">
        <v>157</v>
      </c>
      <c r="B85" t="s">
        <v>119</v>
      </c>
      <c r="C85" t="s">
        <v>543</v>
      </c>
      <c r="D85" t="s">
        <v>575</v>
      </c>
      <c r="E85" t="s">
        <v>738</v>
      </c>
      <c r="F85" t="s">
        <v>577</v>
      </c>
      <c r="G85" t="s">
        <v>101</v>
      </c>
      <c r="H85" t="s">
        <v>125</v>
      </c>
      <c r="I85" t="s">
        <v>578</v>
      </c>
      <c r="J85" t="s">
        <v>127</v>
      </c>
      <c r="K85" t="s">
        <v>142</v>
      </c>
      <c r="L85" t="s">
        <v>739</v>
      </c>
      <c r="M85">
        <v>202203</v>
      </c>
      <c r="N85">
        <v>202205</v>
      </c>
      <c r="O85">
        <v>16</v>
      </c>
      <c r="P85" s="66">
        <v>2.89</v>
      </c>
      <c r="Q85" s="66">
        <v>2.9</v>
      </c>
      <c r="R85" s="66">
        <f t="shared" si="14"/>
        <v>5.79</v>
      </c>
      <c r="S85" s="66">
        <f t="shared" si="15"/>
        <v>92.64</v>
      </c>
      <c r="T85" t="s">
        <v>548</v>
      </c>
      <c r="V85" t="s">
        <v>733</v>
      </c>
      <c r="W85">
        <v>20220104</v>
      </c>
      <c r="Z85" s="185">
        <v>4502301562</v>
      </c>
      <c r="AH85" s="23">
        <v>10001328838</v>
      </c>
      <c r="AI85" s="23">
        <v>1000523996</v>
      </c>
      <c r="AJ85" s="23" t="s">
        <v>670</v>
      </c>
      <c r="AK85" s="182" t="s">
        <v>580</v>
      </c>
      <c r="AL85" s="23" t="s">
        <v>225</v>
      </c>
    </row>
    <row r="86" spans="1:38" hidden="1">
      <c r="A86" t="s">
        <v>157</v>
      </c>
      <c r="B86" t="s">
        <v>119</v>
      </c>
      <c r="C86" t="s">
        <v>543</v>
      </c>
      <c r="D86" t="s">
        <v>583</v>
      </c>
      <c r="E86" t="s">
        <v>740</v>
      </c>
      <c r="F86" t="s">
        <v>585</v>
      </c>
      <c r="G86" t="s">
        <v>101</v>
      </c>
      <c r="H86" t="s">
        <v>125</v>
      </c>
      <c r="I86" t="s">
        <v>586</v>
      </c>
      <c r="J86" t="s">
        <v>127</v>
      </c>
      <c r="K86" t="s">
        <v>142</v>
      </c>
      <c r="L86" t="s">
        <v>741</v>
      </c>
      <c r="M86">
        <v>202205</v>
      </c>
      <c r="N86">
        <v>202207</v>
      </c>
      <c r="O86">
        <v>16</v>
      </c>
      <c r="P86" s="66">
        <v>2.95</v>
      </c>
      <c r="Q86" s="66">
        <v>2.9</v>
      </c>
      <c r="R86" s="66">
        <f t="shared" si="14"/>
        <v>5.85</v>
      </c>
      <c r="S86" s="66">
        <f t="shared" si="15"/>
        <v>93.6</v>
      </c>
      <c r="T86" s="19"/>
      <c r="U86" s="19"/>
      <c r="V86" s="1" t="s">
        <v>733</v>
      </c>
      <c r="W86">
        <v>20220112</v>
      </c>
      <c r="Z86">
        <v>4502302110</v>
      </c>
      <c r="AH86" s="23">
        <v>10001328838</v>
      </c>
      <c r="AI86" s="23">
        <v>1000523996</v>
      </c>
      <c r="AJ86" s="23" t="s">
        <v>670</v>
      </c>
      <c r="AK86" t="s">
        <v>671</v>
      </c>
      <c r="AL86" s="23" t="s">
        <v>133</v>
      </c>
    </row>
    <row r="87" spans="1:38" hidden="1">
      <c r="A87" t="s">
        <v>157</v>
      </c>
      <c r="B87" t="s">
        <v>119</v>
      </c>
      <c r="C87" t="s">
        <v>543</v>
      </c>
      <c r="D87" t="s">
        <v>583</v>
      </c>
      <c r="E87" t="s">
        <v>742</v>
      </c>
      <c r="F87" t="s">
        <v>585</v>
      </c>
      <c r="G87" t="s">
        <v>101</v>
      </c>
      <c r="H87" t="s">
        <v>125</v>
      </c>
      <c r="I87" t="s">
        <v>586</v>
      </c>
      <c r="J87" t="s">
        <v>127</v>
      </c>
      <c r="K87" t="s">
        <v>142</v>
      </c>
      <c r="L87" t="s">
        <v>743</v>
      </c>
      <c r="M87">
        <v>202205</v>
      </c>
      <c r="N87">
        <v>202207</v>
      </c>
      <c r="O87">
        <v>16</v>
      </c>
      <c r="P87" s="66">
        <v>2.95</v>
      </c>
      <c r="Q87" s="66">
        <v>2.9</v>
      </c>
      <c r="R87" s="66">
        <f t="shared" si="14"/>
        <v>5.85</v>
      </c>
      <c r="S87" s="66">
        <f t="shared" si="15"/>
        <v>93.6</v>
      </c>
      <c r="T87" s="19"/>
      <c r="U87" s="19"/>
      <c r="V87" s="1" t="s">
        <v>733</v>
      </c>
      <c r="W87">
        <v>20220112</v>
      </c>
      <c r="Z87">
        <v>4502302111</v>
      </c>
      <c r="AH87" s="23">
        <v>10001328838</v>
      </c>
      <c r="AI87" s="23">
        <v>1000523996</v>
      </c>
      <c r="AJ87" s="23" t="s">
        <v>670</v>
      </c>
      <c r="AK87" t="s">
        <v>671</v>
      </c>
      <c r="AL87" s="23" t="s">
        <v>133</v>
      </c>
    </row>
    <row r="88" spans="1:38" hidden="1">
      <c r="A88" t="s">
        <v>157</v>
      </c>
      <c r="B88" t="s">
        <v>172</v>
      </c>
      <c r="C88" t="s">
        <v>543</v>
      </c>
      <c r="D88" t="s">
        <v>559</v>
      </c>
      <c r="E88" t="s">
        <v>744</v>
      </c>
      <c r="F88" t="s">
        <v>100</v>
      </c>
      <c r="G88" t="s">
        <v>561</v>
      </c>
      <c r="H88" t="s">
        <v>125</v>
      </c>
      <c r="I88" t="s">
        <v>567</v>
      </c>
      <c r="J88" t="s">
        <v>127</v>
      </c>
      <c r="K88" t="s">
        <v>142</v>
      </c>
      <c r="L88" t="s">
        <v>745</v>
      </c>
      <c r="M88">
        <v>202207</v>
      </c>
      <c r="N88">
        <v>202209</v>
      </c>
      <c r="O88">
        <v>16</v>
      </c>
      <c r="P88" s="66">
        <v>2.4700000000000002</v>
      </c>
      <c r="Q88" s="66">
        <v>2.9</v>
      </c>
      <c r="R88" s="66">
        <f t="shared" si="14"/>
        <v>5.37</v>
      </c>
      <c r="S88" s="66">
        <f t="shared" si="15"/>
        <v>85.92</v>
      </c>
      <c r="T88" s="19"/>
      <c r="U88" s="19"/>
      <c r="V88" s="1"/>
      <c r="W88">
        <v>20220104</v>
      </c>
      <c r="Z88">
        <v>4502302112</v>
      </c>
      <c r="AH88" s="23">
        <v>10001328838</v>
      </c>
      <c r="AI88" s="23">
        <v>1000523996</v>
      </c>
      <c r="AJ88" s="23" t="s">
        <v>670</v>
      </c>
      <c r="AK88" s="182" t="s">
        <v>580</v>
      </c>
      <c r="AL88" s="23" t="s">
        <v>225</v>
      </c>
    </row>
    <row r="89" spans="1:38" hidden="1">
      <c r="A89" t="s">
        <v>157</v>
      </c>
      <c r="B89" t="s">
        <v>172</v>
      </c>
      <c r="C89" t="s">
        <v>543</v>
      </c>
      <c r="D89" t="s">
        <v>559</v>
      </c>
      <c r="E89" t="s">
        <v>746</v>
      </c>
      <c r="F89" t="s">
        <v>100</v>
      </c>
      <c r="G89" t="s">
        <v>561</v>
      </c>
      <c r="H89" t="s">
        <v>125</v>
      </c>
      <c r="I89" t="s">
        <v>567</v>
      </c>
      <c r="J89" t="s">
        <v>127</v>
      </c>
      <c r="K89" t="s">
        <v>142</v>
      </c>
      <c r="L89" t="s">
        <v>747</v>
      </c>
      <c r="M89">
        <v>202207</v>
      </c>
      <c r="N89">
        <v>202209</v>
      </c>
      <c r="O89">
        <v>16</v>
      </c>
      <c r="P89" s="66">
        <v>2.4700000000000002</v>
      </c>
      <c r="Q89" s="66">
        <v>2.9</v>
      </c>
      <c r="R89" s="66">
        <f t="shared" si="14"/>
        <v>5.37</v>
      </c>
      <c r="S89" s="66">
        <f t="shared" si="15"/>
        <v>85.92</v>
      </c>
      <c r="T89" s="19"/>
      <c r="U89" s="19"/>
      <c r="V89" s="1"/>
      <c r="W89">
        <v>20220104</v>
      </c>
      <c r="Z89">
        <v>4502302113</v>
      </c>
      <c r="AH89" s="23">
        <v>10001328838</v>
      </c>
      <c r="AI89" s="23">
        <v>1000523996</v>
      </c>
      <c r="AJ89" s="23" t="s">
        <v>670</v>
      </c>
      <c r="AK89" s="182" t="s">
        <v>580</v>
      </c>
      <c r="AL89" s="23" t="s">
        <v>225</v>
      </c>
    </row>
    <row r="90" spans="1:38" hidden="1">
      <c r="A90" t="s">
        <v>157</v>
      </c>
      <c r="B90" t="s">
        <v>119</v>
      </c>
      <c r="C90" t="s">
        <v>543</v>
      </c>
      <c r="D90" t="s">
        <v>583</v>
      </c>
      <c r="E90" t="s">
        <v>748</v>
      </c>
      <c r="F90" t="s">
        <v>585</v>
      </c>
      <c r="G90" t="s">
        <v>101</v>
      </c>
      <c r="H90" t="s">
        <v>749</v>
      </c>
      <c r="I90" t="s">
        <v>586</v>
      </c>
      <c r="J90" t="s">
        <v>127</v>
      </c>
      <c r="K90" t="s">
        <v>142</v>
      </c>
      <c r="L90" t="s">
        <v>750</v>
      </c>
      <c r="M90">
        <v>202207</v>
      </c>
      <c r="N90">
        <v>202209</v>
      </c>
      <c r="O90">
        <v>104</v>
      </c>
      <c r="P90" s="66">
        <v>2.95</v>
      </c>
      <c r="Q90" s="66">
        <v>2.9</v>
      </c>
      <c r="R90" s="66">
        <f t="shared" si="14"/>
        <v>5.85</v>
      </c>
      <c r="S90" s="66">
        <f t="shared" si="15"/>
        <v>608.4</v>
      </c>
      <c r="T90" s="19"/>
      <c r="U90" s="19"/>
      <c r="V90" s="1" t="s">
        <v>733</v>
      </c>
      <c r="W90">
        <v>20220126</v>
      </c>
      <c r="Z90">
        <v>4502309681</v>
      </c>
      <c r="AH90" s="23">
        <v>10001328838</v>
      </c>
      <c r="AI90" s="23">
        <v>1000523996</v>
      </c>
      <c r="AJ90" s="23" t="s">
        <v>670</v>
      </c>
      <c r="AK90" t="s">
        <v>671</v>
      </c>
      <c r="AL90" s="23" t="s">
        <v>133</v>
      </c>
    </row>
    <row r="91" spans="1:38" hidden="1">
      <c r="A91" t="s">
        <v>157</v>
      </c>
      <c r="B91" t="s">
        <v>119</v>
      </c>
      <c r="C91" t="s">
        <v>543</v>
      </c>
      <c r="D91" t="s">
        <v>544</v>
      </c>
      <c r="E91" t="s">
        <v>751</v>
      </c>
      <c r="F91" t="s">
        <v>100</v>
      </c>
      <c r="G91" t="s">
        <v>101</v>
      </c>
      <c r="H91" t="s">
        <v>749</v>
      </c>
      <c r="I91" t="s">
        <v>546</v>
      </c>
      <c r="J91" t="s">
        <v>127</v>
      </c>
      <c r="K91" t="s">
        <v>142</v>
      </c>
      <c r="L91" t="s">
        <v>752</v>
      </c>
      <c r="M91">
        <v>202207</v>
      </c>
      <c r="N91">
        <v>202209</v>
      </c>
      <c r="O91">
        <v>192</v>
      </c>
      <c r="P91" s="66">
        <v>2.89</v>
      </c>
      <c r="Q91" s="66">
        <v>2.9</v>
      </c>
      <c r="R91" s="66">
        <f t="shared" si="14"/>
        <v>5.79</v>
      </c>
      <c r="S91" s="66">
        <f t="shared" si="15"/>
        <v>1111.68</v>
      </c>
      <c r="T91" s="19"/>
      <c r="U91" s="19"/>
      <c r="V91" s="1" t="s">
        <v>733</v>
      </c>
      <c r="W91">
        <v>20220126</v>
      </c>
      <c r="Z91">
        <v>4502309682</v>
      </c>
      <c r="AH91" s="23">
        <v>10001328838</v>
      </c>
      <c r="AI91" s="23">
        <v>1000523996</v>
      </c>
      <c r="AJ91" s="23" t="s">
        <v>670</v>
      </c>
      <c r="AK91" t="s">
        <v>671</v>
      </c>
      <c r="AL91" s="23" t="s">
        <v>133</v>
      </c>
    </row>
    <row r="92" spans="1:38" hidden="1">
      <c r="A92" t="s">
        <v>157</v>
      </c>
      <c r="B92" t="s">
        <v>119</v>
      </c>
      <c r="C92" t="s">
        <v>543</v>
      </c>
      <c r="D92" t="s">
        <v>544</v>
      </c>
      <c r="E92" t="s">
        <v>753</v>
      </c>
      <c r="F92" t="s">
        <v>100</v>
      </c>
      <c r="G92" t="s">
        <v>101</v>
      </c>
      <c r="H92" t="s">
        <v>125</v>
      </c>
      <c r="I92" t="s">
        <v>546</v>
      </c>
      <c r="J92" t="s">
        <v>127</v>
      </c>
      <c r="K92" t="s">
        <v>142</v>
      </c>
      <c r="L92" t="s">
        <v>754</v>
      </c>
      <c r="M92">
        <v>202207</v>
      </c>
      <c r="N92">
        <v>202209</v>
      </c>
      <c r="O92">
        <v>24</v>
      </c>
      <c r="P92" s="66">
        <v>2.89</v>
      </c>
      <c r="Q92" s="66">
        <v>2.9</v>
      </c>
      <c r="R92" s="66">
        <f t="shared" si="14"/>
        <v>5.79</v>
      </c>
      <c r="S92" s="66">
        <f t="shared" si="15"/>
        <v>138.96</v>
      </c>
      <c r="T92" s="19"/>
      <c r="U92" s="19"/>
      <c r="V92" s="1" t="s">
        <v>733</v>
      </c>
      <c r="W92">
        <v>20220126</v>
      </c>
      <c r="Z92">
        <v>4502309683</v>
      </c>
      <c r="AH92" s="23">
        <v>10001328838</v>
      </c>
      <c r="AI92" s="23">
        <v>1000523996</v>
      </c>
      <c r="AJ92" s="23" t="s">
        <v>670</v>
      </c>
      <c r="AK92" t="s">
        <v>671</v>
      </c>
      <c r="AL92" s="23" t="s">
        <v>133</v>
      </c>
    </row>
    <row r="93" spans="1:38" hidden="1">
      <c r="A93" t="s">
        <v>157</v>
      </c>
      <c r="B93" t="s">
        <v>119</v>
      </c>
      <c r="C93" t="s">
        <v>543</v>
      </c>
      <c r="D93" t="s">
        <v>544</v>
      </c>
      <c r="E93" t="s">
        <v>755</v>
      </c>
      <c r="F93" t="s">
        <v>100</v>
      </c>
      <c r="G93" t="s">
        <v>101</v>
      </c>
      <c r="H93" t="s">
        <v>749</v>
      </c>
      <c r="I93" t="s">
        <v>546</v>
      </c>
      <c r="J93" t="s">
        <v>127</v>
      </c>
      <c r="K93" t="s">
        <v>142</v>
      </c>
      <c r="L93" t="s">
        <v>756</v>
      </c>
      <c r="M93">
        <v>202207</v>
      </c>
      <c r="N93">
        <v>202209</v>
      </c>
      <c r="O93">
        <v>248</v>
      </c>
      <c r="P93" s="66">
        <v>2.89</v>
      </c>
      <c r="Q93" s="66">
        <v>2.9</v>
      </c>
      <c r="R93" s="66">
        <f t="shared" si="14"/>
        <v>5.79</v>
      </c>
      <c r="S93" s="66">
        <f t="shared" si="15"/>
        <v>1435.92</v>
      </c>
      <c r="T93" s="19"/>
      <c r="U93" s="19"/>
      <c r="V93" s="1" t="s">
        <v>733</v>
      </c>
      <c r="W93">
        <v>20220126</v>
      </c>
      <c r="Z93">
        <v>4502309684</v>
      </c>
      <c r="AH93" s="23">
        <v>10001328838</v>
      </c>
      <c r="AI93" s="23">
        <v>1000523996</v>
      </c>
      <c r="AJ93" s="23" t="s">
        <v>670</v>
      </c>
      <c r="AK93" t="s">
        <v>671</v>
      </c>
      <c r="AL93" s="23" t="s">
        <v>133</v>
      </c>
    </row>
    <row r="94" spans="1:38" hidden="1">
      <c r="A94" t="s">
        <v>157</v>
      </c>
      <c r="B94" t="s">
        <v>119</v>
      </c>
      <c r="C94" t="s">
        <v>543</v>
      </c>
      <c r="D94" t="s">
        <v>544</v>
      </c>
      <c r="E94" t="s">
        <v>757</v>
      </c>
      <c r="F94" t="s">
        <v>100</v>
      </c>
      <c r="G94" t="s">
        <v>101</v>
      </c>
      <c r="H94" t="s">
        <v>125</v>
      </c>
      <c r="I94" t="s">
        <v>546</v>
      </c>
      <c r="J94" t="s">
        <v>127</v>
      </c>
      <c r="K94" t="s">
        <v>142</v>
      </c>
      <c r="L94" t="s">
        <v>758</v>
      </c>
      <c r="M94">
        <v>202207</v>
      </c>
      <c r="N94">
        <v>202209</v>
      </c>
      <c r="O94">
        <v>24</v>
      </c>
      <c r="P94" s="66">
        <v>2.89</v>
      </c>
      <c r="Q94" s="66">
        <v>2.9</v>
      </c>
      <c r="R94" s="66">
        <f t="shared" si="14"/>
        <v>5.79</v>
      </c>
      <c r="S94" s="66">
        <f t="shared" si="15"/>
        <v>138.96</v>
      </c>
      <c r="T94" s="19"/>
      <c r="U94" s="19"/>
      <c r="V94" s="1" t="s">
        <v>733</v>
      </c>
      <c r="W94">
        <v>20220126</v>
      </c>
      <c r="Z94">
        <v>4502309685</v>
      </c>
      <c r="AH94" s="23">
        <v>10001328838</v>
      </c>
      <c r="AI94" s="23">
        <v>1000523996</v>
      </c>
      <c r="AJ94" s="23" t="s">
        <v>670</v>
      </c>
      <c r="AK94" t="s">
        <v>671</v>
      </c>
      <c r="AL94" s="23" t="s">
        <v>133</v>
      </c>
    </row>
    <row r="95" spans="1:38" hidden="1">
      <c r="A95" t="s">
        <v>157</v>
      </c>
      <c r="B95" t="s">
        <v>119</v>
      </c>
      <c r="C95" t="s">
        <v>543</v>
      </c>
      <c r="D95" t="s">
        <v>575</v>
      </c>
      <c r="E95" t="s">
        <v>759</v>
      </c>
      <c r="F95" t="s">
        <v>577</v>
      </c>
      <c r="G95" t="s">
        <v>101</v>
      </c>
      <c r="H95" t="s">
        <v>749</v>
      </c>
      <c r="I95" t="s">
        <v>578</v>
      </c>
      <c r="J95" t="s">
        <v>127</v>
      </c>
      <c r="K95" t="s">
        <v>142</v>
      </c>
      <c r="L95" t="s">
        <v>760</v>
      </c>
      <c r="M95">
        <v>202207</v>
      </c>
      <c r="N95">
        <v>202209</v>
      </c>
      <c r="O95">
        <v>104</v>
      </c>
      <c r="P95" s="66">
        <v>2.89</v>
      </c>
      <c r="Q95" s="66">
        <v>2.9</v>
      </c>
      <c r="R95" s="66">
        <f t="shared" si="14"/>
        <v>5.79</v>
      </c>
      <c r="S95" s="66">
        <f t="shared" si="15"/>
        <v>602.16</v>
      </c>
      <c r="T95" s="19"/>
      <c r="U95" s="19"/>
      <c r="V95" s="1" t="s">
        <v>733</v>
      </c>
      <c r="W95">
        <v>20220126</v>
      </c>
      <c r="Z95">
        <v>4502309686</v>
      </c>
      <c r="AH95" s="23">
        <v>10001328838</v>
      </c>
      <c r="AI95" s="23">
        <v>1000523996</v>
      </c>
      <c r="AJ95" s="23" t="s">
        <v>670</v>
      </c>
      <c r="AK95" t="s">
        <v>671</v>
      </c>
      <c r="AL95" s="23" t="s">
        <v>133</v>
      </c>
    </row>
    <row r="96" spans="1:38" hidden="1">
      <c r="A96" t="s">
        <v>157</v>
      </c>
      <c r="B96" t="s">
        <v>119</v>
      </c>
      <c r="C96" t="s">
        <v>543</v>
      </c>
      <c r="D96" t="s">
        <v>575</v>
      </c>
      <c r="E96" t="s">
        <v>761</v>
      </c>
      <c r="F96" t="s">
        <v>577</v>
      </c>
      <c r="G96" t="s">
        <v>101</v>
      </c>
      <c r="H96" t="s">
        <v>125</v>
      </c>
      <c r="I96" t="s">
        <v>578</v>
      </c>
      <c r="J96" t="s">
        <v>127</v>
      </c>
      <c r="K96" t="s">
        <v>142</v>
      </c>
      <c r="L96" t="s">
        <v>762</v>
      </c>
      <c r="M96">
        <v>202207</v>
      </c>
      <c r="N96">
        <v>202209</v>
      </c>
      <c r="O96">
        <v>8</v>
      </c>
      <c r="P96" s="66">
        <v>2.89</v>
      </c>
      <c r="Q96" s="66">
        <v>2.9</v>
      </c>
      <c r="R96" s="66">
        <f t="shared" si="14"/>
        <v>5.79</v>
      </c>
      <c r="S96" s="66">
        <f t="shared" si="15"/>
        <v>46.32</v>
      </c>
      <c r="T96" s="19"/>
      <c r="U96" s="19"/>
      <c r="V96" s="1" t="s">
        <v>733</v>
      </c>
      <c r="W96">
        <v>20220126</v>
      </c>
      <c r="Z96">
        <v>4502309687</v>
      </c>
      <c r="AH96" s="23">
        <v>10001328838</v>
      </c>
      <c r="AI96" s="23">
        <v>1000523996</v>
      </c>
      <c r="AJ96" s="23" t="s">
        <v>670</v>
      </c>
      <c r="AK96" t="s">
        <v>671</v>
      </c>
      <c r="AL96" s="23" t="s">
        <v>133</v>
      </c>
    </row>
    <row r="97" spans="1:38" hidden="1">
      <c r="A97" t="s">
        <v>157</v>
      </c>
      <c r="B97" t="s">
        <v>119</v>
      </c>
      <c r="C97" t="s">
        <v>543</v>
      </c>
      <c r="D97" t="s">
        <v>575</v>
      </c>
      <c r="E97" t="s">
        <v>763</v>
      </c>
      <c r="F97" t="s">
        <v>577</v>
      </c>
      <c r="G97" t="s">
        <v>101</v>
      </c>
      <c r="H97" t="s">
        <v>749</v>
      </c>
      <c r="I97" t="s">
        <v>578</v>
      </c>
      <c r="J97" t="s">
        <v>127</v>
      </c>
      <c r="K97" t="s">
        <v>142</v>
      </c>
      <c r="L97" t="s">
        <v>764</v>
      </c>
      <c r="M97">
        <v>202207</v>
      </c>
      <c r="N97">
        <v>202209</v>
      </c>
      <c r="O97">
        <v>152</v>
      </c>
      <c r="P97" s="66">
        <v>2.89</v>
      </c>
      <c r="Q97" s="66">
        <v>2.9</v>
      </c>
      <c r="R97" s="66">
        <f t="shared" si="14"/>
        <v>5.79</v>
      </c>
      <c r="S97" s="66">
        <f t="shared" si="15"/>
        <v>880.08</v>
      </c>
      <c r="T97" s="19"/>
      <c r="U97" s="19"/>
      <c r="V97" s="1" t="s">
        <v>733</v>
      </c>
      <c r="W97">
        <v>20220126</v>
      </c>
      <c r="Z97">
        <v>4502309688</v>
      </c>
      <c r="AH97" s="23">
        <v>10001328838</v>
      </c>
      <c r="AI97" s="23">
        <v>1000523996</v>
      </c>
      <c r="AJ97" s="23" t="s">
        <v>670</v>
      </c>
      <c r="AK97" t="s">
        <v>671</v>
      </c>
      <c r="AL97" s="23" t="s">
        <v>133</v>
      </c>
    </row>
    <row r="98" spans="1:38" hidden="1">
      <c r="A98" t="s">
        <v>157</v>
      </c>
      <c r="B98" t="s">
        <v>119</v>
      </c>
      <c r="C98" t="s">
        <v>543</v>
      </c>
      <c r="D98" t="s">
        <v>575</v>
      </c>
      <c r="E98" t="s">
        <v>765</v>
      </c>
      <c r="F98" t="s">
        <v>577</v>
      </c>
      <c r="G98" t="s">
        <v>101</v>
      </c>
      <c r="H98" t="s">
        <v>125</v>
      </c>
      <c r="I98" t="s">
        <v>578</v>
      </c>
      <c r="J98" t="s">
        <v>127</v>
      </c>
      <c r="K98" t="s">
        <v>142</v>
      </c>
      <c r="L98" t="s">
        <v>766</v>
      </c>
      <c r="M98">
        <v>202207</v>
      </c>
      <c r="N98">
        <v>202209</v>
      </c>
      <c r="O98">
        <v>8</v>
      </c>
      <c r="P98" s="66">
        <v>2.89</v>
      </c>
      <c r="Q98" s="66">
        <v>2.9</v>
      </c>
      <c r="R98" s="66">
        <f t="shared" si="14"/>
        <v>5.79</v>
      </c>
      <c r="S98" s="66">
        <f t="shared" si="15"/>
        <v>46.32</v>
      </c>
      <c r="T98" s="19"/>
      <c r="U98" s="19"/>
      <c r="V98" s="1" t="s">
        <v>733</v>
      </c>
      <c r="W98">
        <v>20220126</v>
      </c>
      <c r="Z98">
        <v>4502309689</v>
      </c>
      <c r="AH98" s="23">
        <v>10001328838</v>
      </c>
      <c r="AI98" s="23">
        <v>1000523996</v>
      </c>
      <c r="AJ98" s="23" t="s">
        <v>670</v>
      </c>
      <c r="AK98" t="s">
        <v>671</v>
      </c>
      <c r="AL98" s="23" t="s">
        <v>133</v>
      </c>
    </row>
    <row r="99" spans="1:38" hidden="1">
      <c r="A99" t="s">
        <v>157</v>
      </c>
      <c r="B99" t="s">
        <v>119</v>
      </c>
      <c r="C99" t="s">
        <v>543</v>
      </c>
      <c r="D99" t="s">
        <v>583</v>
      </c>
      <c r="E99" t="s">
        <v>767</v>
      </c>
      <c r="F99" t="s">
        <v>585</v>
      </c>
      <c r="G99" t="s">
        <v>101</v>
      </c>
      <c r="H99" t="s">
        <v>125</v>
      </c>
      <c r="I99" t="s">
        <v>586</v>
      </c>
      <c r="J99" t="s">
        <v>127</v>
      </c>
      <c r="K99" t="s">
        <v>142</v>
      </c>
      <c r="L99" t="s">
        <v>768</v>
      </c>
      <c r="M99">
        <v>202207</v>
      </c>
      <c r="N99">
        <v>202209</v>
      </c>
      <c r="O99">
        <v>24</v>
      </c>
      <c r="P99" s="66">
        <v>2.95</v>
      </c>
      <c r="Q99" s="66">
        <v>2.9</v>
      </c>
      <c r="R99" s="66">
        <f t="shared" si="14"/>
        <v>5.85</v>
      </c>
      <c r="S99" s="66">
        <f t="shared" si="15"/>
        <v>140.39999999999998</v>
      </c>
      <c r="T99" s="19"/>
      <c r="U99" s="19"/>
      <c r="V99" s="1" t="s">
        <v>733</v>
      </c>
      <c r="W99">
        <v>20220126</v>
      </c>
      <c r="Z99">
        <v>4502309690</v>
      </c>
      <c r="AH99" s="23">
        <v>10001328838</v>
      </c>
      <c r="AI99" s="23">
        <v>1000523996</v>
      </c>
      <c r="AJ99" s="23" t="s">
        <v>670</v>
      </c>
      <c r="AK99" t="s">
        <v>671</v>
      </c>
      <c r="AL99" s="23" t="s">
        <v>133</v>
      </c>
    </row>
    <row r="100" spans="1:38" hidden="1">
      <c r="A100" t="s">
        <v>157</v>
      </c>
      <c r="B100" t="s">
        <v>119</v>
      </c>
      <c r="C100" t="s">
        <v>543</v>
      </c>
      <c r="D100" t="s">
        <v>583</v>
      </c>
      <c r="E100" t="s">
        <v>769</v>
      </c>
      <c r="F100" t="s">
        <v>585</v>
      </c>
      <c r="G100" t="s">
        <v>101</v>
      </c>
      <c r="H100" t="s">
        <v>749</v>
      </c>
      <c r="I100" t="s">
        <v>586</v>
      </c>
      <c r="J100" t="s">
        <v>127</v>
      </c>
      <c r="K100" t="s">
        <v>142</v>
      </c>
      <c r="L100" t="s">
        <v>770</v>
      </c>
      <c r="M100">
        <v>202207</v>
      </c>
      <c r="N100">
        <v>202209</v>
      </c>
      <c r="O100">
        <v>160</v>
      </c>
      <c r="P100" s="66">
        <v>2.95</v>
      </c>
      <c r="Q100" s="66">
        <v>2.9</v>
      </c>
      <c r="R100" s="66">
        <f t="shared" si="14"/>
        <v>5.85</v>
      </c>
      <c r="S100" s="66">
        <f t="shared" si="15"/>
        <v>936</v>
      </c>
      <c r="T100" s="19"/>
      <c r="U100" s="19"/>
      <c r="V100" s="1" t="s">
        <v>733</v>
      </c>
      <c r="W100">
        <v>20220126</v>
      </c>
      <c r="Z100">
        <v>4502309691</v>
      </c>
      <c r="AH100" s="23">
        <v>10001328838</v>
      </c>
      <c r="AI100" s="23">
        <v>1000523996</v>
      </c>
      <c r="AJ100" s="23" t="s">
        <v>670</v>
      </c>
      <c r="AK100" t="s">
        <v>671</v>
      </c>
      <c r="AL100" s="23" t="s">
        <v>133</v>
      </c>
    </row>
    <row r="101" spans="1:38" hidden="1">
      <c r="A101" t="s">
        <v>157</v>
      </c>
      <c r="B101" t="s">
        <v>119</v>
      </c>
      <c r="C101" t="s">
        <v>543</v>
      </c>
      <c r="D101" t="s">
        <v>583</v>
      </c>
      <c r="E101" t="s">
        <v>771</v>
      </c>
      <c r="F101" t="s">
        <v>585</v>
      </c>
      <c r="G101" t="s">
        <v>101</v>
      </c>
      <c r="H101" t="s">
        <v>125</v>
      </c>
      <c r="I101" t="s">
        <v>586</v>
      </c>
      <c r="J101" t="s">
        <v>127</v>
      </c>
      <c r="K101" t="s">
        <v>142</v>
      </c>
      <c r="L101" t="s">
        <v>772</v>
      </c>
      <c r="M101">
        <v>202207</v>
      </c>
      <c r="N101">
        <v>202209</v>
      </c>
      <c r="O101">
        <v>24</v>
      </c>
      <c r="P101" s="66">
        <v>2.95</v>
      </c>
      <c r="Q101" s="66">
        <v>2.9</v>
      </c>
      <c r="R101" s="66">
        <f t="shared" si="14"/>
        <v>5.85</v>
      </c>
      <c r="S101" s="66">
        <f t="shared" si="15"/>
        <v>140.39999999999998</v>
      </c>
      <c r="T101" s="19"/>
      <c r="U101" s="19"/>
      <c r="V101" s="1" t="s">
        <v>733</v>
      </c>
      <c r="W101">
        <v>20220126</v>
      </c>
      <c r="Z101">
        <v>4502309692</v>
      </c>
      <c r="AH101" s="23">
        <v>10001328838</v>
      </c>
      <c r="AI101" s="23">
        <v>1000523996</v>
      </c>
      <c r="AJ101" s="23" t="s">
        <v>670</v>
      </c>
      <c r="AK101" t="s">
        <v>671</v>
      </c>
      <c r="AL101" s="23" t="s">
        <v>133</v>
      </c>
    </row>
    <row r="102" spans="1:38" hidden="1">
      <c r="A102" t="s">
        <v>157</v>
      </c>
      <c r="B102" t="s">
        <v>119</v>
      </c>
      <c r="C102" t="s">
        <v>543</v>
      </c>
      <c r="D102" t="s">
        <v>604</v>
      </c>
      <c r="E102" t="s">
        <v>773</v>
      </c>
      <c r="F102" t="s">
        <v>577</v>
      </c>
      <c r="G102" t="s">
        <v>561</v>
      </c>
      <c r="H102" t="s">
        <v>125</v>
      </c>
      <c r="I102" t="s">
        <v>646</v>
      </c>
      <c r="J102" t="s">
        <v>127</v>
      </c>
      <c r="K102" t="s">
        <v>142</v>
      </c>
      <c r="L102" t="s">
        <v>774</v>
      </c>
      <c r="M102">
        <v>202210</v>
      </c>
      <c r="N102">
        <v>202212</v>
      </c>
      <c r="O102">
        <v>16</v>
      </c>
      <c r="P102" s="66">
        <v>2.4700000000000002</v>
      </c>
      <c r="Q102" s="66">
        <v>2.9</v>
      </c>
      <c r="R102" s="66">
        <f t="shared" si="14"/>
        <v>5.37</v>
      </c>
      <c r="S102" s="66">
        <f t="shared" si="15"/>
        <v>85.92</v>
      </c>
      <c r="T102" s="1" t="s">
        <v>548</v>
      </c>
      <c r="U102" s="1" t="s">
        <v>549</v>
      </c>
      <c r="V102" s="1" t="s">
        <v>733</v>
      </c>
      <c r="W102">
        <v>20220104</v>
      </c>
      <c r="Z102">
        <v>4502315624</v>
      </c>
      <c r="AH102" s="23">
        <v>10001328838</v>
      </c>
      <c r="AI102" s="23">
        <v>1000523996</v>
      </c>
      <c r="AJ102" s="23" t="s">
        <v>670</v>
      </c>
      <c r="AK102" t="s">
        <v>671</v>
      </c>
      <c r="AL102" s="23" t="s">
        <v>133</v>
      </c>
    </row>
    <row r="103" spans="1:38" hidden="1">
      <c r="A103" t="s">
        <v>157</v>
      </c>
      <c r="B103" t="s">
        <v>119</v>
      </c>
      <c r="C103" t="s">
        <v>543</v>
      </c>
      <c r="D103" t="s">
        <v>604</v>
      </c>
      <c r="E103" t="s">
        <v>775</v>
      </c>
      <c r="F103" t="s">
        <v>577</v>
      </c>
      <c r="G103" t="s">
        <v>561</v>
      </c>
      <c r="H103" t="s">
        <v>125</v>
      </c>
      <c r="I103" t="s">
        <v>646</v>
      </c>
      <c r="J103" t="s">
        <v>127</v>
      </c>
      <c r="K103" t="s">
        <v>142</v>
      </c>
      <c r="L103" t="s">
        <v>776</v>
      </c>
      <c r="M103">
        <v>202210</v>
      </c>
      <c r="N103">
        <v>202212</v>
      </c>
      <c r="O103">
        <v>16</v>
      </c>
      <c r="P103" s="66">
        <v>2.4700000000000002</v>
      </c>
      <c r="Q103" s="66">
        <v>2.9</v>
      </c>
      <c r="R103" s="66">
        <f t="shared" si="14"/>
        <v>5.37</v>
      </c>
      <c r="S103" s="66">
        <f t="shared" si="15"/>
        <v>85.92</v>
      </c>
      <c r="T103" s="1" t="s">
        <v>548</v>
      </c>
      <c r="U103" s="1" t="s">
        <v>549</v>
      </c>
      <c r="V103" s="1" t="s">
        <v>733</v>
      </c>
      <c r="W103">
        <v>20220104</v>
      </c>
      <c r="Z103">
        <v>4502315625</v>
      </c>
      <c r="AH103" s="23">
        <v>10001328838</v>
      </c>
      <c r="AI103" s="23">
        <v>1000523996</v>
      </c>
      <c r="AJ103" s="23" t="s">
        <v>670</v>
      </c>
      <c r="AK103" t="s">
        <v>671</v>
      </c>
      <c r="AL103" s="23" t="s">
        <v>133</v>
      </c>
    </row>
    <row r="104" spans="1:38" hidden="1">
      <c r="A104" t="s">
        <v>157</v>
      </c>
      <c r="B104" t="s">
        <v>119</v>
      </c>
      <c r="C104" t="s">
        <v>543</v>
      </c>
      <c r="D104" t="s">
        <v>575</v>
      </c>
      <c r="E104" t="s">
        <v>777</v>
      </c>
      <c r="F104" t="s">
        <v>577</v>
      </c>
      <c r="G104" t="s">
        <v>101</v>
      </c>
      <c r="H104" t="s">
        <v>778</v>
      </c>
      <c r="I104" t="s">
        <v>779</v>
      </c>
      <c r="J104" t="s">
        <v>93</v>
      </c>
      <c r="K104" t="s">
        <v>202</v>
      </c>
      <c r="L104" t="s">
        <v>780</v>
      </c>
      <c r="M104">
        <v>202210</v>
      </c>
      <c r="N104">
        <v>202212</v>
      </c>
      <c r="O104">
        <v>16</v>
      </c>
      <c r="P104" s="66">
        <v>2.89</v>
      </c>
      <c r="Q104" s="66">
        <v>2.9</v>
      </c>
      <c r="R104" s="66">
        <f t="shared" si="14"/>
        <v>5.79</v>
      </c>
      <c r="S104" s="66">
        <f t="shared" si="15"/>
        <v>92.64</v>
      </c>
      <c r="T104" s="1" t="s">
        <v>548</v>
      </c>
      <c r="U104" s="1" t="s">
        <v>549</v>
      </c>
      <c r="V104" s="1" t="s">
        <v>733</v>
      </c>
      <c r="W104">
        <v>20220224</v>
      </c>
      <c r="Z104">
        <v>4502318416</v>
      </c>
      <c r="AH104" s="23">
        <v>10001328838</v>
      </c>
      <c r="AI104" s="23">
        <v>1000523996</v>
      </c>
      <c r="AJ104" s="23" t="s">
        <v>670</v>
      </c>
      <c r="AK104" t="s">
        <v>671</v>
      </c>
      <c r="AL104" s="23" t="s">
        <v>133</v>
      </c>
    </row>
    <row r="105" spans="1:38" hidden="1">
      <c r="A105" t="s">
        <v>157</v>
      </c>
      <c r="B105" t="s">
        <v>119</v>
      </c>
      <c r="C105" t="s">
        <v>543</v>
      </c>
      <c r="D105" t="s">
        <v>544</v>
      </c>
      <c r="E105" t="s">
        <v>781</v>
      </c>
      <c r="F105" t="s">
        <v>100</v>
      </c>
      <c r="G105" t="s">
        <v>101</v>
      </c>
      <c r="H105" t="s">
        <v>778</v>
      </c>
      <c r="I105" t="s">
        <v>779</v>
      </c>
      <c r="J105" t="s">
        <v>93</v>
      </c>
      <c r="K105" t="s">
        <v>202</v>
      </c>
      <c r="L105" t="s">
        <v>782</v>
      </c>
      <c r="M105">
        <v>202210</v>
      </c>
      <c r="N105">
        <v>202212</v>
      </c>
      <c r="O105">
        <v>8</v>
      </c>
      <c r="P105" s="66">
        <v>2.89</v>
      </c>
      <c r="Q105" s="66">
        <v>2.9</v>
      </c>
      <c r="R105" s="66">
        <f t="shared" si="14"/>
        <v>5.79</v>
      </c>
      <c r="S105" s="66">
        <f t="shared" si="15"/>
        <v>46.32</v>
      </c>
      <c r="T105" s="1" t="s">
        <v>548</v>
      </c>
      <c r="U105" s="1" t="s">
        <v>549</v>
      </c>
      <c r="V105" s="1" t="s">
        <v>733</v>
      </c>
      <c r="W105">
        <v>20220224</v>
      </c>
      <c r="Z105">
        <v>4502318417</v>
      </c>
      <c r="AH105" s="23">
        <v>10001328838</v>
      </c>
      <c r="AI105" s="23">
        <v>1000523996</v>
      </c>
      <c r="AJ105" s="23" t="s">
        <v>670</v>
      </c>
      <c r="AK105" t="s">
        <v>671</v>
      </c>
      <c r="AL105" s="23" t="s">
        <v>133</v>
      </c>
    </row>
    <row r="106" spans="1:38" hidden="1">
      <c r="A106" t="s">
        <v>157</v>
      </c>
      <c r="B106" t="s">
        <v>119</v>
      </c>
      <c r="C106" t="s">
        <v>543</v>
      </c>
      <c r="D106" t="s">
        <v>598</v>
      </c>
      <c r="E106" t="s">
        <v>783</v>
      </c>
      <c r="F106" t="s">
        <v>100</v>
      </c>
      <c r="G106" t="s">
        <v>593</v>
      </c>
      <c r="H106" t="s">
        <v>784</v>
      </c>
      <c r="I106" t="s">
        <v>600</v>
      </c>
      <c r="J106" t="s">
        <v>127</v>
      </c>
      <c r="K106" t="s">
        <v>142</v>
      </c>
      <c r="L106" t="s">
        <v>785</v>
      </c>
      <c r="M106">
        <v>202211</v>
      </c>
      <c r="N106">
        <v>202214</v>
      </c>
      <c r="O106">
        <v>16</v>
      </c>
      <c r="P106" s="66">
        <v>2.5099999999999998</v>
      </c>
      <c r="Q106" s="66">
        <v>2.9</v>
      </c>
      <c r="R106" s="66">
        <f t="shared" si="14"/>
        <v>5.41</v>
      </c>
      <c r="S106" s="66">
        <f t="shared" si="15"/>
        <v>86.56</v>
      </c>
      <c r="T106" s="1" t="s">
        <v>548</v>
      </c>
      <c r="U106" s="1" t="s">
        <v>549</v>
      </c>
      <c r="V106" s="1" t="s">
        <v>733</v>
      </c>
      <c r="W106">
        <v>20220224</v>
      </c>
      <c r="Z106">
        <v>4502321602</v>
      </c>
      <c r="AH106" s="23">
        <v>10001328838</v>
      </c>
      <c r="AI106" s="23">
        <v>1000523996</v>
      </c>
      <c r="AJ106" s="23" t="s">
        <v>670</v>
      </c>
      <c r="AK106" t="s">
        <v>671</v>
      </c>
      <c r="AL106" s="23" t="s">
        <v>133</v>
      </c>
    </row>
    <row r="107" spans="1:38" hidden="1">
      <c r="A107" t="s">
        <v>157</v>
      </c>
      <c r="B107" t="s">
        <v>119</v>
      </c>
      <c r="C107" t="s">
        <v>543</v>
      </c>
      <c r="D107" t="s">
        <v>598</v>
      </c>
      <c r="E107" t="s">
        <v>786</v>
      </c>
      <c r="F107" t="s">
        <v>100</v>
      </c>
      <c r="G107" t="s">
        <v>593</v>
      </c>
      <c r="H107" t="s">
        <v>784</v>
      </c>
      <c r="I107" t="s">
        <v>600</v>
      </c>
      <c r="J107" t="s">
        <v>127</v>
      </c>
      <c r="K107" t="s">
        <v>142</v>
      </c>
      <c r="L107" t="s">
        <v>787</v>
      </c>
      <c r="M107">
        <v>202211</v>
      </c>
      <c r="N107">
        <v>202214</v>
      </c>
      <c r="O107">
        <v>16</v>
      </c>
      <c r="P107" s="66">
        <v>2.5099999999999998</v>
      </c>
      <c r="Q107" s="66">
        <v>2.9</v>
      </c>
      <c r="R107" s="66">
        <f t="shared" si="14"/>
        <v>5.41</v>
      </c>
      <c r="S107" s="66">
        <f t="shared" si="15"/>
        <v>86.56</v>
      </c>
      <c r="T107" s="1" t="s">
        <v>548</v>
      </c>
      <c r="U107" s="1" t="s">
        <v>549</v>
      </c>
      <c r="V107" s="1" t="s">
        <v>733</v>
      </c>
      <c r="W107">
        <v>20220224</v>
      </c>
      <c r="Z107">
        <v>4502321604</v>
      </c>
      <c r="AH107" s="23">
        <v>10001328838</v>
      </c>
      <c r="AI107" s="23">
        <v>1000523996</v>
      </c>
      <c r="AJ107" s="23" t="s">
        <v>670</v>
      </c>
      <c r="AK107" t="s">
        <v>671</v>
      </c>
      <c r="AL107" s="23" t="s">
        <v>133</v>
      </c>
    </row>
    <row r="108" spans="1:38" hidden="1">
      <c r="A108" t="s">
        <v>157</v>
      </c>
      <c r="B108" t="s">
        <v>119</v>
      </c>
      <c r="C108" t="s">
        <v>543</v>
      </c>
      <c r="D108" t="s">
        <v>604</v>
      </c>
      <c r="E108" t="s">
        <v>788</v>
      </c>
      <c r="F108" t="s">
        <v>577</v>
      </c>
      <c r="G108" t="s">
        <v>561</v>
      </c>
      <c r="H108" t="s">
        <v>789</v>
      </c>
      <c r="I108" t="s">
        <v>646</v>
      </c>
      <c r="J108" t="s">
        <v>127</v>
      </c>
      <c r="K108" t="s">
        <v>142</v>
      </c>
      <c r="L108" t="s">
        <v>790</v>
      </c>
      <c r="M108">
        <v>202211</v>
      </c>
      <c r="N108">
        <v>202214</v>
      </c>
      <c r="O108">
        <v>24</v>
      </c>
      <c r="P108" s="66">
        <v>2.4700000000000002</v>
      </c>
      <c r="Q108" s="66">
        <v>2.9</v>
      </c>
      <c r="R108" s="66">
        <f t="shared" si="14"/>
        <v>5.37</v>
      </c>
      <c r="S108" s="66">
        <f t="shared" si="15"/>
        <v>128.88</v>
      </c>
      <c r="T108" s="1" t="s">
        <v>548</v>
      </c>
      <c r="U108" s="1" t="s">
        <v>549</v>
      </c>
      <c r="V108" s="1" t="s">
        <v>733</v>
      </c>
      <c r="W108">
        <v>20220224</v>
      </c>
      <c r="Z108">
        <v>4502321607</v>
      </c>
      <c r="AH108" s="23">
        <v>10001328838</v>
      </c>
      <c r="AI108" s="23">
        <v>1000523996</v>
      </c>
      <c r="AJ108" s="23" t="s">
        <v>670</v>
      </c>
      <c r="AK108" t="s">
        <v>671</v>
      </c>
      <c r="AL108" s="23" t="s">
        <v>133</v>
      </c>
    </row>
    <row r="109" spans="1:38" hidden="1">
      <c r="A109" t="s">
        <v>157</v>
      </c>
      <c r="B109" t="s">
        <v>119</v>
      </c>
      <c r="C109" t="s">
        <v>543</v>
      </c>
      <c r="D109" t="s">
        <v>604</v>
      </c>
      <c r="E109" t="s">
        <v>791</v>
      </c>
      <c r="F109" t="s">
        <v>577</v>
      </c>
      <c r="G109" t="s">
        <v>561</v>
      </c>
      <c r="H109" t="s">
        <v>789</v>
      </c>
      <c r="I109" t="s">
        <v>646</v>
      </c>
      <c r="J109" t="s">
        <v>127</v>
      </c>
      <c r="K109" t="s">
        <v>142</v>
      </c>
      <c r="L109" t="s">
        <v>792</v>
      </c>
      <c r="M109">
        <v>202211</v>
      </c>
      <c r="N109">
        <v>202214</v>
      </c>
      <c r="O109">
        <v>24</v>
      </c>
      <c r="P109" s="66">
        <v>2.4700000000000002</v>
      </c>
      <c r="Q109" s="66">
        <v>2.9</v>
      </c>
      <c r="R109" s="66">
        <f t="shared" si="14"/>
        <v>5.37</v>
      </c>
      <c r="S109" s="66">
        <f t="shared" si="15"/>
        <v>128.88</v>
      </c>
      <c r="T109" s="1" t="s">
        <v>548</v>
      </c>
      <c r="U109" s="1" t="s">
        <v>549</v>
      </c>
      <c r="V109" s="1" t="s">
        <v>733</v>
      </c>
      <c r="W109">
        <v>20220224</v>
      </c>
      <c r="Z109">
        <v>4502321609</v>
      </c>
      <c r="AH109" s="23">
        <v>10001328838</v>
      </c>
      <c r="AI109" s="23">
        <v>1000523996</v>
      </c>
      <c r="AJ109" s="23" t="s">
        <v>670</v>
      </c>
      <c r="AK109" t="s">
        <v>671</v>
      </c>
      <c r="AL109" s="23" t="s">
        <v>133</v>
      </c>
    </row>
    <row r="110" spans="1:38" hidden="1">
      <c r="A110" t="s">
        <v>157</v>
      </c>
      <c r="B110" t="s">
        <v>119</v>
      </c>
      <c r="C110" t="s">
        <v>543</v>
      </c>
      <c r="D110" t="s">
        <v>559</v>
      </c>
      <c r="E110" t="s">
        <v>793</v>
      </c>
      <c r="F110" t="s">
        <v>100</v>
      </c>
      <c r="G110" t="s">
        <v>561</v>
      </c>
      <c r="H110" t="s">
        <v>789</v>
      </c>
      <c r="I110" t="s">
        <v>567</v>
      </c>
      <c r="J110" t="s">
        <v>127</v>
      </c>
      <c r="K110" t="s">
        <v>142</v>
      </c>
      <c r="L110" t="s">
        <v>794</v>
      </c>
      <c r="M110">
        <v>202211</v>
      </c>
      <c r="N110">
        <v>202214</v>
      </c>
      <c r="O110">
        <v>32</v>
      </c>
      <c r="P110" s="66">
        <v>2.4700000000000002</v>
      </c>
      <c r="Q110" s="66">
        <v>2.9</v>
      </c>
      <c r="R110" s="66">
        <f t="shared" ref="R110:R141" si="16">P110+Q110</f>
        <v>5.37</v>
      </c>
      <c r="S110" s="66">
        <f t="shared" ref="S110:S141" si="17">O110*R110</f>
        <v>171.84</v>
      </c>
      <c r="T110" s="1" t="s">
        <v>548</v>
      </c>
      <c r="U110" s="1" t="s">
        <v>549</v>
      </c>
      <c r="V110" s="1" t="s">
        <v>733</v>
      </c>
      <c r="W110">
        <v>20220224</v>
      </c>
      <c r="Z110">
        <v>4502321610</v>
      </c>
      <c r="AH110" s="23">
        <v>10001328838</v>
      </c>
      <c r="AI110" s="23">
        <v>1000523996</v>
      </c>
      <c r="AJ110" s="23" t="s">
        <v>670</v>
      </c>
      <c r="AK110" t="s">
        <v>671</v>
      </c>
      <c r="AL110" s="23" t="s">
        <v>133</v>
      </c>
    </row>
    <row r="111" spans="1:38" hidden="1">
      <c r="A111" t="s">
        <v>157</v>
      </c>
      <c r="B111" t="s">
        <v>119</v>
      </c>
      <c r="C111" t="s">
        <v>543</v>
      </c>
      <c r="D111" t="s">
        <v>559</v>
      </c>
      <c r="E111" t="s">
        <v>795</v>
      </c>
      <c r="F111" t="s">
        <v>100</v>
      </c>
      <c r="G111" t="s">
        <v>561</v>
      </c>
      <c r="H111" t="s">
        <v>789</v>
      </c>
      <c r="I111" t="s">
        <v>567</v>
      </c>
      <c r="J111" t="s">
        <v>127</v>
      </c>
      <c r="K111" t="s">
        <v>142</v>
      </c>
      <c r="L111" t="s">
        <v>796</v>
      </c>
      <c r="M111">
        <v>202211</v>
      </c>
      <c r="N111">
        <v>202214</v>
      </c>
      <c r="O111">
        <v>32</v>
      </c>
      <c r="P111" s="66">
        <v>2.4700000000000002</v>
      </c>
      <c r="Q111" s="66">
        <v>2.9</v>
      </c>
      <c r="R111" s="66">
        <f t="shared" si="16"/>
        <v>5.37</v>
      </c>
      <c r="S111" s="66">
        <f t="shared" si="17"/>
        <v>171.84</v>
      </c>
      <c r="T111" s="1" t="s">
        <v>548</v>
      </c>
      <c r="U111" s="1" t="s">
        <v>549</v>
      </c>
      <c r="V111" s="1" t="s">
        <v>733</v>
      </c>
      <c r="W111">
        <v>20220224</v>
      </c>
      <c r="Z111">
        <v>4502321612</v>
      </c>
      <c r="AH111" s="23">
        <v>10001328838</v>
      </c>
      <c r="AI111" s="23">
        <v>1000523996</v>
      </c>
      <c r="AJ111" s="23" t="s">
        <v>670</v>
      </c>
      <c r="AK111" t="s">
        <v>671</v>
      </c>
      <c r="AL111" s="23" t="s">
        <v>133</v>
      </c>
    </row>
    <row r="112" spans="1:38" hidden="1">
      <c r="A112" t="s">
        <v>157</v>
      </c>
      <c r="B112" t="s">
        <v>119</v>
      </c>
      <c r="C112" t="s">
        <v>543</v>
      </c>
      <c r="D112" t="s">
        <v>591</v>
      </c>
      <c r="E112" t="s">
        <v>797</v>
      </c>
      <c r="F112" t="s">
        <v>577</v>
      </c>
      <c r="G112" t="s">
        <v>593</v>
      </c>
      <c r="H112" t="s">
        <v>784</v>
      </c>
      <c r="I112" t="s">
        <v>594</v>
      </c>
      <c r="J112" t="s">
        <v>127</v>
      </c>
      <c r="K112" t="s">
        <v>142</v>
      </c>
      <c r="L112" t="s">
        <v>798</v>
      </c>
      <c r="M112">
        <v>202211</v>
      </c>
      <c r="N112">
        <v>202214</v>
      </c>
      <c r="O112">
        <v>16</v>
      </c>
      <c r="P112" s="66">
        <v>2.5099999999999998</v>
      </c>
      <c r="Q112" s="66">
        <v>2.9</v>
      </c>
      <c r="R112" s="66">
        <f t="shared" si="16"/>
        <v>5.41</v>
      </c>
      <c r="S112" s="66">
        <f t="shared" si="17"/>
        <v>86.56</v>
      </c>
      <c r="T112" s="1" t="s">
        <v>548</v>
      </c>
      <c r="U112" s="1" t="s">
        <v>549</v>
      </c>
      <c r="V112" s="1" t="s">
        <v>733</v>
      </c>
      <c r="W112">
        <v>20220224</v>
      </c>
      <c r="Z112">
        <v>4502321614</v>
      </c>
      <c r="AH112" s="23">
        <v>10001328838</v>
      </c>
      <c r="AI112" s="23">
        <v>1000523996</v>
      </c>
      <c r="AJ112" s="23" t="s">
        <v>670</v>
      </c>
      <c r="AK112" t="s">
        <v>671</v>
      </c>
      <c r="AL112" s="23" t="s">
        <v>133</v>
      </c>
    </row>
    <row r="113" spans="1:38" hidden="1">
      <c r="A113" t="s">
        <v>157</v>
      </c>
      <c r="B113" t="s">
        <v>119</v>
      </c>
      <c r="C113" t="s">
        <v>543</v>
      </c>
      <c r="D113" t="s">
        <v>591</v>
      </c>
      <c r="E113" t="s">
        <v>799</v>
      </c>
      <c r="F113" t="s">
        <v>577</v>
      </c>
      <c r="G113" t="s">
        <v>593</v>
      </c>
      <c r="H113" t="s">
        <v>784</v>
      </c>
      <c r="I113" t="s">
        <v>594</v>
      </c>
      <c r="J113" t="s">
        <v>127</v>
      </c>
      <c r="K113" t="s">
        <v>142</v>
      </c>
      <c r="L113" t="s">
        <v>800</v>
      </c>
      <c r="M113">
        <v>202211</v>
      </c>
      <c r="N113">
        <v>202214</v>
      </c>
      <c r="O113">
        <v>16</v>
      </c>
      <c r="P113" s="66">
        <v>2.5099999999999998</v>
      </c>
      <c r="Q113" s="66">
        <v>2.9</v>
      </c>
      <c r="R113" s="66">
        <f t="shared" si="16"/>
        <v>5.41</v>
      </c>
      <c r="S113" s="66">
        <f t="shared" si="17"/>
        <v>86.56</v>
      </c>
      <c r="T113" s="1" t="s">
        <v>548</v>
      </c>
      <c r="U113" s="1" t="s">
        <v>549</v>
      </c>
      <c r="V113" s="1" t="s">
        <v>733</v>
      </c>
      <c r="W113">
        <v>20220224</v>
      </c>
      <c r="Z113">
        <v>4502321616</v>
      </c>
      <c r="AH113" s="23">
        <v>10001328838</v>
      </c>
      <c r="AI113" s="23">
        <v>1000523996</v>
      </c>
      <c r="AJ113" s="23" t="s">
        <v>670</v>
      </c>
      <c r="AK113" t="s">
        <v>671</v>
      </c>
      <c r="AL113" s="23" t="s">
        <v>133</v>
      </c>
    </row>
    <row r="114" spans="1:38" hidden="1">
      <c r="A114" t="s">
        <v>157</v>
      </c>
      <c r="B114" t="s">
        <v>119</v>
      </c>
      <c r="C114" t="s">
        <v>543</v>
      </c>
      <c r="D114" t="s">
        <v>544</v>
      </c>
      <c r="E114" t="s">
        <v>801</v>
      </c>
      <c r="F114" t="s">
        <v>100</v>
      </c>
      <c r="G114" t="s">
        <v>101</v>
      </c>
      <c r="H114" t="s">
        <v>802</v>
      </c>
      <c r="I114" t="s">
        <v>546</v>
      </c>
      <c r="J114" t="s">
        <v>127</v>
      </c>
      <c r="K114" t="s">
        <v>142</v>
      </c>
      <c r="L114" t="s">
        <v>803</v>
      </c>
      <c r="M114">
        <v>202212</v>
      </c>
      <c r="N114">
        <v>202215</v>
      </c>
      <c r="O114">
        <v>192</v>
      </c>
      <c r="P114" s="66">
        <v>2.89</v>
      </c>
      <c r="Q114" s="66">
        <v>2.9</v>
      </c>
      <c r="R114" s="66">
        <f t="shared" si="16"/>
        <v>5.79</v>
      </c>
      <c r="S114" s="66">
        <f t="shared" si="17"/>
        <v>1111.68</v>
      </c>
      <c r="T114" s="1" t="s">
        <v>548</v>
      </c>
      <c r="U114" s="1" t="s">
        <v>549</v>
      </c>
      <c r="V114" s="1" t="s">
        <v>733</v>
      </c>
      <c r="W114">
        <v>20220224</v>
      </c>
      <c r="Z114">
        <v>4502321596</v>
      </c>
      <c r="AH114" s="23">
        <v>1000132838</v>
      </c>
      <c r="AI114" s="23">
        <v>1000523996</v>
      </c>
      <c r="AJ114" s="23" t="s">
        <v>670</v>
      </c>
      <c r="AK114" t="s">
        <v>671</v>
      </c>
      <c r="AL114" s="23" t="s">
        <v>133</v>
      </c>
    </row>
    <row r="115" spans="1:38" hidden="1">
      <c r="A115" t="s">
        <v>157</v>
      </c>
      <c r="B115" t="s">
        <v>119</v>
      </c>
      <c r="C115" t="s">
        <v>543</v>
      </c>
      <c r="D115" t="s">
        <v>544</v>
      </c>
      <c r="E115" t="s">
        <v>804</v>
      </c>
      <c r="F115" t="s">
        <v>100</v>
      </c>
      <c r="G115" t="s">
        <v>101</v>
      </c>
      <c r="H115" t="s">
        <v>802</v>
      </c>
      <c r="I115" t="s">
        <v>546</v>
      </c>
      <c r="J115" t="s">
        <v>127</v>
      </c>
      <c r="K115" t="s">
        <v>142</v>
      </c>
      <c r="L115" t="s">
        <v>805</v>
      </c>
      <c r="M115">
        <v>202212</v>
      </c>
      <c r="N115">
        <v>202215</v>
      </c>
      <c r="O115">
        <v>160</v>
      </c>
      <c r="P115" s="66">
        <v>2.89</v>
      </c>
      <c r="Q115" s="66">
        <v>2.9</v>
      </c>
      <c r="R115" s="66">
        <f t="shared" si="16"/>
        <v>5.79</v>
      </c>
      <c r="S115" s="66">
        <f t="shared" si="17"/>
        <v>926.4</v>
      </c>
      <c r="T115" s="1" t="s">
        <v>548</v>
      </c>
      <c r="U115" s="1" t="s">
        <v>549</v>
      </c>
      <c r="V115" s="1" t="s">
        <v>733</v>
      </c>
      <c r="W115">
        <v>20220224</v>
      </c>
      <c r="Z115">
        <v>4502321597</v>
      </c>
      <c r="AH115" s="23">
        <v>1000132838</v>
      </c>
      <c r="AI115" s="23">
        <v>1000523996</v>
      </c>
      <c r="AJ115" s="23" t="s">
        <v>670</v>
      </c>
      <c r="AK115" t="s">
        <v>671</v>
      </c>
      <c r="AL115" s="23" t="s">
        <v>133</v>
      </c>
    </row>
    <row r="116" spans="1:38" hidden="1">
      <c r="A116" t="s">
        <v>157</v>
      </c>
      <c r="B116" t="s">
        <v>119</v>
      </c>
      <c r="C116" t="s">
        <v>543</v>
      </c>
      <c r="D116" t="s">
        <v>583</v>
      </c>
      <c r="E116" t="s">
        <v>806</v>
      </c>
      <c r="F116" t="s">
        <v>585</v>
      </c>
      <c r="G116" t="s">
        <v>101</v>
      </c>
      <c r="H116" t="s">
        <v>802</v>
      </c>
      <c r="I116" t="s">
        <v>586</v>
      </c>
      <c r="J116" t="s">
        <v>127</v>
      </c>
      <c r="K116" t="s">
        <v>142</v>
      </c>
      <c r="L116" t="s">
        <v>807</v>
      </c>
      <c r="M116">
        <v>202212</v>
      </c>
      <c r="N116">
        <v>202215</v>
      </c>
      <c r="O116">
        <v>88</v>
      </c>
      <c r="P116" s="66">
        <v>2.95</v>
      </c>
      <c r="Q116" s="66">
        <v>2.9</v>
      </c>
      <c r="R116" s="66">
        <f t="shared" si="16"/>
        <v>5.85</v>
      </c>
      <c r="S116" s="66">
        <f t="shared" si="17"/>
        <v>514.79999999999995</v>
      </c>
      <c r="T116" s="1" t="s">
        <v>548</v>
      </c>
      <c r="U116" s="1" t="s">
        <v>549</v>
      </c>
      <c r="V116" s="1" t="s">
        <v>733</v>
      </c>
      <c r="W116">
        <v>20220224</v>
      </c>
      <c r="Z116">
        <v>4502321598</v>
      </c>
      <c r="AH116" s="23">
        <v>1000132838</v>
      </c>
      <c r="AI116" s="23">
        <v>1000523996</v>
      </c>
      <c r="AJ116" s="23" t="s">
        <v>670</v>
      </c>
      <c r="AK116" t="s">
        <v>671</v>
      </c>
      <c r="AL116" s="23" t="s">
        <v>133</v>
      </c>
    </row>
    <row r="117" spans="1:38" hidden="1">
      <c r="A117" t="s">
        <v>157</v>
      </c>
      <c r="B117" t="s">
        <v>119</v>
      </c>
      <c r="C117" t="s">
        <v>543</v>
      </c>
      <c r="D117" t="s">
        <v>575</v>
      </c>
      <c r="E117" t="s">
        <v>808</v>
      </c>
      <c r="F117" t="s">
        <v>577</v>
      </c>
      <c r="G117" t="s">
        <v>101</v>
      </c>
      <c r="H117" t="s">
        <v>802</v>
      </c>
      <c r="I117" t="s">
        <v>578</v>
      </c>
      <c r="J117" t="s">
        <v>127</v>
      </c>
      <c r="K117" t="s">
        <v>142</v>
      </c>
      <c r="L117" t="s">
        <v>809</v>
      </c>
      <c r="M117">
        <v>202212</v>
      </c>
      <c r="N117">
        <v>202215</v>
      </c>
      <c r="O117">
        <v>120</v>
      </c>
      <c r="P117" s="66">
        <v>2.89</v>
      </c>
      <c r="Q117" s="66">
        <v>2.9</v>
      </c>
      <c r="R117" s="66">
        <f t="shared" si="16"/>
        <v>5.79</v>
      </c>
      <c r="S117" s="66">
        <f t="shared" si="17"/>
        <v>694.8</v>
      </c>
      <c r="T117" s="1" t="s">
        <v>548</v>
      </c>
      <c r="U117" s="1" t="s">
        <v>549</v>
      </c>
      <c r="V117" s="1" t="s">
        <v>733</v>
      </c>
      <c r="W117">
        <v>20220224</v>
      </c>
      <c r="Z117">
        <v>4502321599</v>
      </c>
      <c r="AH117" s="23">
        <v>1000132838</v>
      </c>
      <c r="AI117" s="23">
        <v>1000523996</v>
      </c>
      <c r="AJ117" s="23" t="s">
        <v>670</v>
      </c>
      <c r="AK117" t="s">
        <v>671</v>
      </c>
      <c r="AL117" s="23" t="s">
        <v>133</v>
      </c>
    </row>
    <row r="118" spans="1:38" hidden="1">
      <c r="A118" t="s">
        <v>157</v>
      </c>
      <c r="B118" t="s">
        <v>119</v>
      </c>
      <c r="C118" t="s">
        <v>543</v>
      </c>
      <c r="D118" t="s">
        <v>575</v>
      </c>
      <c r="E118" t="s">
        <v>810</v>
      </c>
      <c r="F118" t="s">
        <v>577</v>
      </c>
      <c r="G118" t="s">
        <v>101</v>
      </c>
      <c r="H118" t="s">
        <v>802</v>
      </c>
      <c r="I118" t="s">
        <v>578</v>
      </c>
      <c r="J118" t="s">
        <v>127</v>
      </c>
      <c r="K118" t="s">
        <v>142</v>
      </c>
      <c r="L118" t="s">
        <v>811</v>
      </c>
      <c r="M118">
        <v>202212</v>
      </c>
      <c r="N118">
        <v>202215</v>
      </c>
      <c r="O118">
        <v>88</v>
      </c>
      <c r="P118" s="66">
        <v>2.89</v>
      </c>
      <c r="Q118" s="66">
        <v>2.9</v>
      </c>
      <c r="R118" s="66">
        <f t="shared" si="16"/>
        <v>5.79</v>
      </c>
      <c r="S118" s="66">
        <f t="shared" si="17"/>
        <v>509.52</v>
      </c>
      <c r="T118" s="1" t="s">
        <v>548</v>
      </c>
      <c r="U118" s="1" t="s">
        <v>549</v>
      </c>
      <c r="V118" s="1" t="s">
        <v>733</v>
      </c>
      <c r="W118">
        <v>20220224</v>
      </c>
      <c r="Z118">
        <v>4502321600</v>
      </c>
      <c r="AH118" s="23">
        <v>1000132838</v>
      </c>
      <c r="AI118" s="23">
        <v>1000523996</v>
      </c>
      <c r="AJ118" s="23" t="s">
        <v>670</v>
      </c>
      <c r="AK118" t="s">
        <v>671</v>
      </c>
      <c r="AL118" s="23" t="s">
        <v>133</v>
      </c>
    </row>
    <row r="119" spans="1:38" hidden="1">
      <c r="A119" t="s">
        <v>157</v>
      </c>
      <c r="B119" t="s">
        <v>119</v>
      </c>
      <c r="C119" t="s">
        <v>543</v>
      </c>
      <c r="D119" t="s">
        <v>583</v>
      </c>
      <c r="E119" t="s">
        <v>812</v>
      </c>
      <c r="F119" t="s">
        <v>585</v>
      </c>
      <c r="G119" t="s">
        <v>101</v>
      </c>
      <c r="H119" t="s">
        <v>802</v>
      </c>
      <c r="I119" t="s">
        <v>586</v>
      </c>
      <c r="J119" t="s">
        <v>127</v>
      </c>
      <c r="K119" t="s">
        <v>142</v>
      </c>
      <c r="L119" t="s">
        <v>813</v>
      </c>
      <c r="M119">
        <v>202212</v>
      </c>
      <c r="N119">
        <v>202215</v>
      </c>
      <c r="O119">
        <v>128</v>
      </c>
      <c r="P119" s="66">
        <v>2.95</v>
      </c>
      <c r="Q119" s="66">
        <v>2.9</v>
      </c>
      <c r="R119" s="66">
        <f t="shared" si="16"/>
        <v>5.85</v>
      </c>
      <c r="S119" s="66">
        <f t="shared" si="17"/>
        <v>748.8</v>
      </c>
      <c r="T119" s="1" t="s">
        <v>548</v>
      </c>
      <c r="U119" s="1" t="s">
        <v>549</v>
      </c>
      <c r="V119" s="1" t="s">
        <v>733</v>
      </c>
      <c r="W119">
        <v>20220224</v>
      </c>
      <c r="Z119">
        <v>4502321601</v>
      </c>
      <c r="AH119" s="23">
        <v>1000132838</v>
      </c>
      <c r="AI119" s="23">
        <v>1000523996</v>
      </c>
      <c r="AJ119" s="23" t="s">
        <v>670</v>
      </c>
      <c r="AK119" t="s">
        <v>671</v>
      </c>
      <c r="AL119" s="23" t="s">
        <v>133</v>
      </c>
    </row>
    <row r="120" spans="1:38" hidden="1">
      <c r="A120" t="s">
        <v>157</v>
      </c>
      <c r="B120" t="s">
        <v>119</v>
      </c>
      <c r="C120" t="s">
        <v>543</v>
      </c>
      <c r="D120" t="s">
        <v>598</v>
      </c>
      <c r="E120" t="s">
        <v>814</v>
      </c>
      <c r="F120" t="s">
        <v>100</v>
      </c>
      <c r="G120" t="s">
        <v>593</v>
      </c>
      <c r="H120" t="s">
        <v>815</v>
      </c>
      <c r="I120" t="s">
        <v>600</v>
      </c>
      <c r="J120" t="s">
        <v>127</v>
      </c>
      <c r="K120" t="s">
        <v>142</v>
      </c>
      <c r="L120" t="s">
        <v>816</v>
      </c>
      <c r="M120">
        <v>202212</v>
      </c>
      <c r="N120">
        <v>202215</v>
      </c>
      <c r="O120">
        <v>216</v>
      </c>
      <c r="P120" s="66">
        <v>2.5099999999999998</v>
      </c>
      <c r="Q120" s="66">
        <v>2.9</v>
      </c>
      <c r="R120" s="66">
        <f t="shared" si="16"/>
        <v>5.41</v>
      </c>
      <c r="S120" s="66">
        <f t="shared" si="17"/>
        <v>1168.56</v>
      </c>
      <c r="T120" s="1" t="s">
        <v>548</v>
      </c>
      <c r="U120" s="1" t="s">
        <v>549</v>
      </c>
      <c r="V120" s="1" t="s">
        <v>733</v>
      </c>
      <c r="W120">
        <v>20220224</v>
      </c>
      <c r="Z120">
        <v>4502321603</v>
      </c>
      <c r="AH120" s="23">
        <v>1000132838</v>
      </c>
      <c r="AI120" s="23">
        <v>1000523996</v>
      </c>
      <c r="AJ120" s="23" t="s">
        <v>670</v>
      </c>
      <c r="AK120" t="s">
        <v>671</v>
      </c>
      <c r="AL120" s="23" t="s">
        <v>133</v>
      </c>
    </row>
    <row r="121" spans="1:38" hidden="1">
      <c r="A121" t="s">
        <v>157</v>
      </c>
      <c r="B121" t="s">
        <v>119</v>
      </c>
      <c r="C121" t="s">
        <v>543</v>
      </c>
      <c r="D121" t="s">
        <v>598</v>
      </c>
      <c r="E121" t="s">
        <v>817</v>
      </c>
      <c r="F121" t="s">
        <v>100</v>
      </c>
      <c r="G121" t="s">
        <v>593</v>
      </c>
      <c r="H121" t="s">
        <v>815</v>
      </c>
      <c r="I121" t="s">
        <v>600</v>
      </c>
      <c r="J121" t="s">
        <v>127</v>
      </c>
      <c r="K121" t="s">
        <v>142</v>
      </c>
      <c r="L121" t="s">
        <v>818</v>
      </c>
      <c r="M121">
        <v>202212</v>
      </c>
      <c r="N121">
        <v>202215</v>
      </c>
      <c r="O121">
        <v>184</v>
      </c>
      <c r="P121" s="66">
        <v>2.5099999999999998</v>
      </c>
      <c r="Q121" s="66">
        <v>2.9</v>
      </c>
      <c r="R121" s="66">
        <f t="shared" si="16"/>
        <v>5.41</v>
      </c>
      <c r="S121" s="66">
        <f t="shared" si="17"/>
        <v>995.44</v>
      </c>
      <c r="T121" s="1" t="s">
        <v>548</v>
      </c>
      <c r="U121" s="1" t="s">
        <v>549</v>
      </c>
      <c r="V121" s="1" t="s">
        <v>733</v>
      </c>
      <c r="W121">
        <v>20220224</v>
      </c>
      <c r="Z121">
        <v>4502321605</v>
      </c>
      <c r="AH121" s="23">
        <v>1000132838</v>
      </c>
      <c r="AI121" s="23">
        <v>1000523996</v>
      </c>
      <c r="AJ121" s="23" t="s">
        <v>670</v>
      </c>
      <c r="AK121" t="s">
        <v>671</v>
      </c>
      <c r="AL121" s="23" t="s">
        <v>133</v>
      </c>
    </row>
    <row r="122" spans="1:38" hidden="1">
      <c r="A122" t="s">
        <v>157</v>
      </c>
      <c r="B122" t="s">
        <v>119</v>
      </c>
      <c r="C122" t="s">
        <v>543</v>
      </c>
      <c r="D122" t="s">
        <v>604</v>
      </c>
      <c r="E122" t="s">
        <v>819</v>
      </c>
      <c r="F122" t="s">
        <v>577</v>
      </c>
      <c r="G122" t="s">
        <v>561</v>
      </c>
      <c r="H122" t="s">
        <v>815</v>
      </c>
      <c r="I122" t="s">
        <v>646</v>
      </c>
      <c r="J122" t="s">
        <v>127</v>
      </c>
      <c r="K122" t="s">
        <v>142</v>
      </c>
      <c r="L122" t="s">
        <v>820</v>
      </c>
      <c r="M122">
        <v>202212</v>
      </c>
      <c r="N122">
        <v>202215</v>
      </c>
      <c r="O122">
        <v>200</v>
      </c>
      <c r="P122" s="66">
        <v>2.4700000000000002</v>
      </c>
      <c r="Q122" s="66">
        <v>2.9</v>
      </c>
      <c r="R122" s="66">
        <f t="shared" si="16"/>
        <v>5.37</v>
      </c>
      <c r="S122" s="66">
        <f t="shared" si="17"/>
        <v>1074</v>
      </c>
      <c r="T122" s="1" t="s">
        <v>548</v>
      </c>
      <c r="U122" s="1" t="s">
        <v>549</v>
      </c>
      <c r="V122" s="1" t="s">
        <v>733</v>
      </c>
      <c r="W122">
        <v>20220224</v>
      </c>
      <c r="Z122">
        <v>4502321606</v>
      </c>
      <c r="AH122" s="23">
        <v>1000132838</v>
      </c>
      <c r="AI122" s="23">
        <v>1000523996</v>
      </c>
      <c r="AJ122" s="23" t="s">
        <v>670</v>
      </c>
      <c r="AK122" t="s">
        <v>671</v>
      </c>
      <c r="AL122" s="23" t="s">
        <v>133</v>
      </c>
    </row>
    <row r="123" spans="1:38" hidden="1">
      <c r="A123" t="s">
        <v>157</v>
      </c>
      <c r="B123" t="s">
        <v>119</v>
      </c>
      <c r="C123" t="s">
        <v>543</v>
      </c>
      <c r="D123" t="s">
        <v>604</v>
      </c>
      <c r="E123" t="s">
        <v>821</v>
      </c>
      <c r="F123" t="s">
        <v>577</v>
      </c>
      <c r="G123" t="s">
        <v>561</v>
      </c>
      <c r="H123" t="s">
        <v>815</v>
      </c>
      <c r="I123" t="s">
        <v>646</v>
      </c>
      <c r="J123" t="s">
        <v>127</v>
      </c>
      <c r="K123" t="s">
        <v>142</v>
      </c>
      <c r="L123" t="s">
        <v>822</v>
      </c>
      <c r="M123">
        <v>202212</v>
      </c>
      <c r="N123">
        <v>202215</v>
      </c>
      <c r="O123">
        <v>168</v>
      </c>
      <c r="P123" s="66">
        <v>2.4700000000000002</v>
      </c>
      <c r="Q123" s="66">
        <v>2.9</v>
      </c>
      <c r="R123" s="66">
        <f t="shared" si="16"/>
        <v>5.37</v>
      </c>
      <c r="S123" s="66">
        <f t="shared" si="17"/>
        <v>902.16</v>
      </c>
      <c r="T123" s="1" t="s">
        <v>548</v>
      </c>
      <c r="U123" s="1" t="s">
        <v>549</v>
      </c>
      <c r="V123" s="1" t="s">
        <v>733</v>
      </c>
      <c r="W123">
        <v>20220224</v>
      </c>
      <c r="Z123">
        <v>4502321608</v>
      </c>
      <c r="AH123" s="23">
        <v>1000132838</v>
      </c>
      <c r="AI123" s="23">
        <v>1000523996</v>
      </c>
      <c r="AJ123" s="23" t="s">
        <v>670</v>
      </c>
      <c r="AK123" t="s">
        <v>671</v>
      </c>
      <c r="AL123" s="23" t="s">
        <v>133</v>
      </c>
    </row>
    <row r="124" spans="1:38" hidden="1">
      <c r="A124" t="s">
        <v>157</v>
      </c>
      <c r="B124" t="s">
        <v>119</v>
      </c>
      <c r="C124" t="s">
        <v>543</v>
      </c>
      <c r="D124" t="s">
        <v>559</v>
      </c>
      <c r="E124" t="s">
        <v>823</v>
      </c>
      <c r="F124" t="s">
        <v>100</v>
      </c>
      <c r="G124" t="s">
        <v>561</v>
      </c>
      <c r="H124" t="s">
        <v>815</v>
      </c>
      <c r="I124" t="s">
        <v>567</v>
      </c>
      <c r="J124" t="s">
        <v>127</v>
      </c>
      <c r="K124" t="s">
        <v>142</v>
      </c>
      <c r="L124" t="s">
        <v>824</v>
      </c>
      <c r="M124">
        <v>202212</v>
      </c>
      <c r="N124">
        <v>202215</v>
      </c>
      <c r="O124">
        <v>200</v>
      </c>
      <c r="P124" s="66">
        <v>2.4700000000000002</v>
      </c>
      <c r="Q124" s="66">
        <v>2.9</v>
      </c>
      <c r="R124" s="66">
        <f t="shared" si="16"/>
        <v>5.37</v>
      </c>
      <c r="S124" s="66">
        <f t="shared" si="17"/>
        <v>1074</v>
      </c>
      <c r="T124" s="1" t="s">
        <v>548</v>
      </c>
      <c r="U124" s="1" t="s">
        <v>549</v>
      </c>
      <c r="V124" s="1" t="s">
        <v>733</v>
      </c>
      <c r="W124">
        <v>20220224</v>
      </c>
      <c r="Z124">
        <v>4502321611</v>
      </c>
      <c r="AH124" s="23">
        <v>1000132838</v>
      </c>
      <c r="AI124" s="23">
        <v>1000523996</v>
      </c>
      <c r="AJ124" s="23" t="s">
        <v>670</v>
      </c>
      <c r="AK124" t="s">
        <v>671</v>
      </c>
      <c r="AL124" s="23" t="s">
        <v>133</v>
      </c>
    </row>
    <row r="125" spans="1:38" hidden="1">
      <c r="A125" t="s">
        <v>157</v>
      </c>
      <c r="B125" t="s">
        <v>119</v>
      </c>
      <c r="C125" t="s">
        <v>543</v>
      </c>
      <c r="D125" t="s">
        <v>559</v>
      </c>
      <c r="E125" t="s">
        <v>825</v>
      </c>
      <c r="F125" t="s">
        <v>100</v>
      </c>
      <c r="G125" t="s">
        <v>561</v>
      </c>
      <c r="H125" t="s">
        <v>815</v>
      </c>
      <c r="I125" t="s">
        <v>567</v>
      </c>
      <c r="J125" t="s">
        <v>127</v>
      </c>
      <c r="K125" t="s">
        <v>142</v>
      </c>
      <c r="L125" t="s">
        <v>826</v>
      </c>
      <c r="M125">
        <v>202212</v>
      </c>
      <c r="N125">
        <v>202215</v>
      </c>
      <c r="O125">
        <v>184</v>
      </c>
      <c r="P125" s="66">
        <v>2.4700000000000002</v>
      </c>
      <c r="Q125" s="66">
        <v>2.9</v>
      </c>
      <c r="R125" s="66">
        <f t="shared" si="16"/>
        <v>5.37</v>
      </c>
      <c r="S125" s="66">
        <f t="shared" si="17"/>
        <v>988.08</v>
      </c>
      <c r="T125" s="1" t="s">
        <v>548</v>
      </c>
      <c r="U125" s="1" t="s">
        <v>549</v>
      </c>
      <c r="V125" s="1" t="s">
        <v>733</v>
      </c>
      <c r="W125">
        <v>20220224</v>
      </c>
      <c r="Z125">
        <v>4502321613</v>
      </c>
      <c r="AH125" s="23">
        <v>1000132838</v>
      </c>
      <c r="AI125" s="23">
        <v>1000523996</v>
      </c>
      <c r="AJ125" s="23" t="s">
        <v>670</v>
      </c>
      <c r="AK125" t="s">
        <v>671</v>
      </c>
      <c r="AL125" s="23" t="s">
        <v>133</v>
      </c>
    </row>
    <row r="126" spans="1:38" hidden="1">
      <c r="A126" t="s">
        <v>157</v>
      </c>
      <c r="B126" t="s">
        <v>119</v>
      </c>
      <c r="C126" t="s">
        <v>543</v>
      </c>
      <c r="D126" t="s">
        <v>591</v>
      </c>
      <c r="E126" t="s">
        <v>827</v>
      </c>
      <c r="F126" t="s">
        <v>577</v>
      </c>
      <c r="G126" t="s">
        <v>593</v>
      </c>
      <c r="H126" t="s">
        <v>815</v>
      </c>
      <c r="I126" t="s">
        <v>594</v>
      </c>
      <c r="J126" t="s">
        <v>127</v>
      </c>
      <c r="K126" t="s">
        <v>142</v>
      </c>
      <c r="L126" t="s">
        <v>828</v>
      </c>
      <c r="M126">
        <v>202212</v>
      </c>
      <c r="N126">
        <v>202215</v>
      </c>
      <c r="O126">
        <v>216</v>
      </c>
      <c r="P126" s="66">
        <v>2.5099999999999998</v>
      </c>
      <c r="Q126" s="66">
        <v>2.9</v>
      </c>
      <c r="R126" s="66">
        <f t="shared" si="16"/>
        <v>5.41</v>
      </c>
      <c r="S126" s="66">
        <f t="shared" si="17"/>
        <v>1168.56</v>
      </c>
      <c r="T126" s="1" t="s">
        <v>548</v>
      </c>
      <c r="U126" s="1" t="s">
        <v>549</v>
      </c>
      <c r="V126" s="1" t="s">
        <v>733</v>
      </c>
      <c r="W126">
        <v>20220224</v>
      </c>
      <c r="Z126">
        <v>4502321615</v>
      </c>
      <c r="AH126" s="23">
        <v>1000132838</v>
      </c>
      <c r="AI126" s="23">
        <v>1000523996</v>
      </c>
      <c r="AJ126" s="23" t="s">
        <v>670</v>
      </c>
      <c r="AK126" t="s">
        <v>671</v>
      </c>
      <c r="AL126" s="23" t="s">
        <v>133</v>
      </c>
    </row>
    <row r="127" spans="1:38" hidden="1">
      <c r="A127" t="s">
        <v>157</v>
      </c>
      <c r="B127" t="s">
        <v>119</v>
      </c>
      <c r="C127" t="s">
        <v>543</v>
      </c>
      <c r="D127" t="s">
        <v>591</v>
      </c>
      <c r="E127" t="s">
        <v>829</v>
      </c>
      <c r="F127" t="s">
        <v>577</v>
      </c>
      <c r="G127" t="s">
        <v>593</v>
      </c>
      <c r="H127" t="s">
        <v>815</v>
      </c>
      <c r="I127" t="s">
        <v>594</v>
      </c>
      <c r="J127" t="s">
        <v>127</v>
      </c>
      <c r="K127" t="s">
        <v>142</v>
      </c>
      <c r="L127" t="s">
        <v>830</v>
      </c>
      <c r="M127">
        <v>202212</v>
      </c>
      <c r="N127">
        <v>202215</v>
      </c>
      <c r="O127">
        <v>176</v>
      </c>
      <c r="P127" s="66">
        <v>2.5099999999999998</v>
      </c>
      <c r="Q127" s="66">
        <v>2.9</v>
      </c>
      <c r="R127" s="66">
        <f t="shared" si="16"/>
        <v>5.41</v>
      </c>
      <c r="S127" s="66">
        <f t="shared" si="17"/>
        <v>952.16000000000008</v>
      </c>
      <c r="T127" s="1" t="s">
        <v>548</v>
      </c>
      <c r="U127" s="1" t="s">
        <v>549</v>
      </c>
      <c r="V127" s="1" t="s">
        <v>733</v>
      </c>
      <c r="W127">
        <v>20220224</v>
      </c>
      <c r="Z127">
        <v>4502321617</v>
      </c>
      <c r="AH127" s="23">
        <v>1000132838</v>
      </c>
      <c r="AI127" s="23">
        <v>1000523996</v>
      </c>
      <c r="AJ127" s="23" t="s">
        <v>670</v>
      </c>
      <c r="AK127" t="s">
        <v>671</v>
      </c>
      <c r="AL127" s="23" t="s">
        <v>133</v>
      </c>
    </row>
    <row r="128" spans="1:38" hidden="1">
      <c r="A128" t="s">
        <v>157</v>
      </c>
      <c r="B128" t="s">
        <v>119</v>
      </c>
      <c r="C128" t="s">
        <v>543</v>
      </c>
      <c r="D128" t="s">
        <v>575</v>
      </c>
      <c r="E128" t="s">
        <v>831</v>
      </c>
      <c r="F128" t="s">
        <v>577</v>
      </c>
      <c r="G128" t="s">
        <v>101</v>
      </c>
      <c r="H128" t="s">
        <v>789</v>
      </c>
      <c r="I128" t="s">
        <v>578</v>
      </c>
      <c r="J128" t="s">
        <v>127</v>
      </c>
      <c r="K128" t="s">
        <v>832</v>
      </c>
      <c r="L128" t="s">
        <v>833</v>
      </c>
      <c r="M128">
        <v>202212</v>
      </c>
      <c r="N128">
        <v>202214</v>
      </c>
      <c r="O128">
        <v>16</v>
      </c>
      <c r="P128" s="66">
        <v>2.89</v>
      </c>
      <c r="Q128" s="66">
        <v>2.9</v>
      </c>
      <c r="R128" s="66">
        <f t="shared" si="16"/>
        <v>5.79</v>
      </c>
      <c r="S128" s="66">
        <f t="shared" si="17"/>
        <v>92.64</v>
      </c>
      <c r="T128" s="1" t="s">
        <v>548</v>
      </c>
      <c r="U128" s="1" t="s">
        <v>549</v>
      </c>
      <c r="V128" s="1" t="s">
        <v>733</v>
      </c>
      <c r="W128">
        <v>20220308</v>
      </c>
      <c r="Z128">
        <v>4502324214</v>
      </c>
      <c r="AH128" s="23">
        <v>1000132838</v>
      </c>
      <c r="AI128" s="23">
        <v>1000523996</v>
      </c>
      <c r="AJ128" s="23" t="s">
        <v>670</v>
      </c>
      <c r="AK128" t="s">
        <v>671</v>
      </c>
      <c r="AL128" s="23" t="s">
        <v>133</v>
      </c>
    </row>
    <row r="129" spans="1:38" hidden="1">
      <c r="A129" t="s">
        <v>157</v>
      </c>
      <c r="B129" t="s">
        <v>119</v>
      </c>
      <c r="C129" t="s">
        <v>543</v>
      </c>
      <c r="D129" t="s">
        <v>575</v>
      </c>
      <c r="E129" t="s">
        <v>834</v>
      </c>
      <c r="F129" t="s">
        <v>577</v>
      </c>
      <c r="G129" t="s">
        <v>101</v>
      </c>
      <c r="H129" t="s">
        <v>789</v>
      </c>
      <c r="I129" t="s">
        <v>578</v>
      </c>
      <c r="J129" t="s">
        <v>127</v>
      </c>
      <c r="K129" t="s">
        <v>832</v>
      </c>
      <c r="L129" t="s">
        <v>835</v>
      </c>
      <c r="M129">
        <v>202212</v>
      </c>
      <c r="N129">
        <v>202214</v>
      </c>
      <c r="O129">
        <v>16</v>
      </c>
      <c r="P129" s="66">
        <v>2.89</v>
      </c>
      <c r="Q129" s="66">
        <v>2.9</v>
      </c>
      <c r="R129" s="66">
        <f t="shared" si="16"/>
        <v>5.79</v>
      </c>
      <c r="S129" s="66">
        <f t="shared" si="17"/>
        <v>92.64</v>
      </c>
      <c r="T129" s="1" t="s">
        <v>548</v>
      </c>
      <c r="U129" s="1" t="s">
        <v>549</v>
      </c>
      <c r="V129" s="1" t="s">
        <v>733</v>
      </c>
      <c r="W129">
        <v>20220308</v>
      </c>
      <c r="Z129">
        <v>4502324215</v>
      </c>
      <c r="AH129" s="23">
        <v>1000132838</v>
      </c>
      <c r="AI129" s="23">
        <v>1000523996</v>
      </c>
      <c r="AJ129" s="23" t="s">
        <v>670</v>
      </c>
      <c r="AK129" t="s">
        <v>671</v>
      </c>
      <c r="AL129" s="23" t="s">
        <v>133</v>
      </c>
    </row>
    <row r="130" spans="1:38" hidden="1">
      <c r="A130" t="s">
        <v>157</v>
      </c>
      <c r="B130" t="s">
        <v>119</v>
      </c>
      <c r="C130" t="s">
        <v>543</v>
      </c>
      <c r="D130" t="s">
        <v>544</v>
      </c>
      <c r="E130" t="s">
        <v>836</v>
      </c>
      <c r="F130" t="s">
        <v>100</v>
      </c>
      <c r="G130" t="s">
        <v>101</v>
      </c>
      <c r="H130" t="s">
        <v>789</v>
      </c>
      <c r="I130" t="s">
        <v>546</v>
      </c>
      <c r="J130" t="s">
        <v>127</v>
      </c>
      <c r="K130" t="s">
        <v>832</v>
      </c>
      <c r="L130" t="s">
        <v>837</v>
      </c>
      <c r="M130">
        <v>202212</v>
      </c>
      <c r="N130">
        <v>202214</v>
      </c>
      <c r="O130">
        <v>56</v>
      </c>
      <c r="P130" s="66">
        <v>2.89</v>
      </c>
      <c r="Q130" s="66">
        <v>2.9</v>
      </c>
      <c r="R130" s="66">
        <f t="shared" si="16"/>
        <v>5.79</v>
      </c>
      <c r="S130" s="66">
        <f t="shared" si="17"/>
        <v>324.24</v>
      </c>
      <c r="T130" s="1" t="s">
        <v>548</v>
      </c>
      <c r="U130" s="1" t="s">
        <v>549</v>
      </c>
      <c r="V130" s="1" t="s">
        <v>733</v>
      </c>
      <c r="W130">
        <v>20220308</v>
      </c>
      <c r="Z130">
        <v>4502324216</v>
      </c>
      <c r="AH130" s="23">
        <v>1000132838</v>
      </c>
      <c r="AI130" s="23">
        <v>1000523996</v>
      </c>
      <c r="AJ130" s="23" t="s">
        <v>670</v>
      </c>
      <c r="AK130" t="s">
        <v>671</v>
      </c>
      <c r="AL130" s="23" t="s">
        <v>133</v>
      </c>
    </row>
    <row r="131" spans="1:38" hidden="1">
      <c r="A131" t="s">
        <v>157</v>
      </c>
      <c r="B131" t="s">
        <v>119</v>
      </c>
      <c r="C131" t="s">
        <v>543</v>
      </c>
      <c r="D131" t="s">
        <v>544</v>
      </c>
      <c r="E131" t="s">
        <v>838</v>
      </c>
      <c r="F131" t="s">
        <v>100</v>
      </c>
      <c r="G131" t="s">
        <v>101</v>
      </c>
      <c r="H131" t="s">
        <v>789</v>
      </c>
      <c r="I131" t="s">
        <v>546</v>
      </c>
      <c r="J131" t="s">
        <v>127</v>
      </c>
      <c r="K131" t="s">
        <v>832</v>
      </c>
      <c r="L131" t="s">
        <v>839</v>
      </c>
      <c r="M131">
        <v>202212</v>
      </c>
      <c r="N131">
        <v>202214</v>
      </c>
      <c r="O131">
        <v>56</v>
      </c>
      <c r="P131" s="66">
        <v>2.89</v>
      </c>
      <c r="Q131" s="66">
        <v>2.9</v>
      </c>
      <c r="R131" s="66">
        <f t="shared" si="16"/>
        <v>5.79</v>
      </c>
      <c r="S131" s="66">
        <f t="shared" si="17"/>
        <v>324.24</v>
      </c>
      <c r="T131" s="1" t="s">
        <v>548</v>
      </c>
      <c r="U131" s="1" t="s">
        <v>549</v>
      </c>
      <c r="V131" s="1" t="s">
        <v>733</v>
      </c>
      <c r="W131">
        <v>20220308</v>
      </c>
      <c r="Z131">
        <v>4502324217</v>
      </c>
      <c r="AH131" s="23">
        <v>1000132838</v>
      </c>
      <c r="AI131" s="23">
        <v>1000523996</v>
      </c>
      <c r="AJ131" s="23" t="s">
        <v>670</v>
      </c>
      <c r="AK131" t="s">
        <v>671</v>
      </c>
      <c r="AL131" s="23" t="s">
        <v>133</v>
      </c>
    </row>
    <row r="132" spans="1:38" hidden="1">
      <c r="A132" t="s">
        <v>157</v>
      </c>
      <c r="B132" t="s">
        <v>119</v>
      </c>
      <c r="C132" t="s">
        <v>543</v>
      </c>
      <c r="D132" t="s">
        <v>583</v>
      </c>
      <c r="E132" t="s">
        <v>840</v>
      </c>
      <c r="F132" t="s">
        <v>585</v>
      </c>
      <c r="G132" t="s">
        <v>101</v>
      </c>
      <c r="H132" t="s">
        <v>841</v>
      </c>
      <c r="I132" t="s">
        <v>586</v>
      </c>
      <c r="J132" t="s">
        <v>127</v>
      </c>
      <c r="K132" t="s">
        <v>842</v>
      </c>
      <c r="L132" t="s">
        <v>843</v>
      </c>
      <c r="M132">
        <v>202213</v>
      </c>
      <c r="N132">
        <v>202215</v>
      </c>
      <c r="O132">
        <v>56</v>
      </c>
      <c r="P132" s="66">
        <v>2.95</v>
      </c>
      <c r="Q132" s="66">
        <v>2.9</v>
      </c>
      <c r="R132" s="66">
        <f t="shared" si="16"/>
        <v>5.85</v>
      </c>
      <c r="S132" s="66">
        <f t="shared" si="17"/>
        <v>327.59999999999997</v>
      </c>
      <c r="T132" s="1" t="s">
        <v>548</v>
      </c>
      <c r="U132" s="1" t="s">
        <v>549</v>
      </c>
      <c r="V132" s="1" t="s">
        <v>733</v>
      </c>
      <c r="W132">
        <v>20220316</v>
      </c>
      <c r="Z132">
        <v>4502327452</v>
      </c>
      <c r="AH132" s="23">
        <v>1000132838</v>
      </c>
      <c r="AI132" s="23">
        <v>1000523996</v>
      </c>
      <c r="AJ132" s="23" t="s">
        <v>670</v>
      </c>
      <c r="AK132" t="s">
        <v>671</v>
      </c>
      <c r="AL132" s="23" t="s">
        <v>133</v>
      </c>
    </row>
    <row r="133" spans="1:38" hidden="1">
      <c r="A133" t="s">
        <v>157</v>
      </c>
      <c r="B133" t="s">
        <v>119</v>
      </c>
      <c r="C133" t="s">
        <v>543</v>
      </c>
      <c r="D133" t="s">
        <v>583</v>
      </c>
      <c r="E133" t="s">
        <v>844</v>
      </c>
      <c r="F133" t="s">
        <v>585</v>
      </c>
      <c r="G133" t="s">
        <v>101</v>
      </c>
      <c r="H133" t="s">
        <v>841</v>
      </c>
      <c r="I133" t="s">
        <v>586</v>
      </c>
      <c r="J133" t="s">
        <v>127</v>
      </c>
      <c r="K133" t="s">
        <v>842</v>
      </c>
      <c r="L133" t="s">
        <v>845</v>
      </c>
      <c r="M133">
        <v>202213</v>
      </c>
      <c r="N133">
        <v>202215</v>
      </c>
      <c r="O133">
        <v>56</v>
      </c>
      <c r="P133" s="66">
        <v>2.95</v>
      </c>
      <c r="Q133" s="66">
        <v>2.9</v>
      </c>
      <c r="R133" s="66">
        <f t="shared" si="16"/>
        <v>5.85</v>
      </c>
      <c r="S133" s="66">
        <f t="shared" si="17"/>
        <v>327.59999999999997</v>
      </c>
      <c r="T133" s="1" t="s">
        <v>548</v>
      </c>
      <c r="U133" s="1" t="s">
        <v>549</v>
      </c>
      <c r="V133" s="1" t="s">
        <v>733</v>
      </c>
      <c r="W133">
        <v>20220316</v>
      </c>
      <c r="Z133">
        <v>4502327453</v>
      </c>
      <c r="AH133" s="23">
        <v>1000132838</v>
      </c>
      <c r="AI133" s="23">
        <v>1000523996</v>
      </c>
      <c r="AJ133" s="23" t="s">
        <v>670</v>
      </c>
      <c r="AK133" t="s">
        <v>671</v>
      </c>
      <c r="AL133" s="23" t="s">
        <v>133</v>
      </c>
    </row>
    <row r="134" spans="1:38" hidden="1">
      <c r="A134" t="s">
        <v>157</v>
      </c>
      <c r="B134" t="s">
        <v>119</v>
      </c>
      <c r="C134" t="s">
        <v>543</v>
      </c>
      <c r="D134" t="s">
        <v>544</v>
      </c>
      <c r="E134" t="s">
        <v>846</v>
      </c>
      <c r="F134" t="s">
        <v>100</v>
      </c>
      <c r="G134" t="s">
        <v>101</v>
      </c>
      <c r="H134" t="s">
        <v>841</v>
      </c>
      <c r="I134" t="s">
        <v>546</v>
      </c>
      <c r="J134" t="s">
        <v>127</v>
      </c>
      <c r="K134" t="s">
        <v>842</v>
      </c>
      <c r="L134" t="s">
        <v>847</v>
      </c>
      <c r="M134">
        <v>202213</v>
      </c>
      <c r="N134">
        <v>202215</v>
      </c>
      <c r="O134">
        <v>56</v>
      </c>
      <c r="P134" s="66">
        <v>2.89</v>
      </c>
      <c r="Q134" s="66">
        <v>2.9</v>
      </c>
      <c r="R134" s="66">
        <f t="shared" si="16"/>
        <v>5.79</v>
      </c>
      <c r="S134" s="66">
        <f t="shared" si="17"/>
        <v>324.24</v>
      </c>
      <c r="T134" s="1" t="s">
        <v>548</v>
      </c>
      <c r="U134" s="1" t="s">
        <v>549</v>
      </c>
      <c r="V134" s="1" t="s">
        <v>733</v>
      </c>
      <c r="W134">
        <v>20220316</v>
      </c>
      <c r="Z134">
        <v>4502327454</v>
      </c>
      <c r="AH134" s="23">
        <v>1000132838</v>
      </c>
      <c r="AI134" s="23">
        <v>1000523996</v>
      </c>
      <c r="AJ134" s="23" t="s">
        <v>670</v>
      </c>
      <c r="AK134" t="s">
        <v>671</v>
      </c>
      <c r="AL134" s="23" t="s">
        <v>133</v>
      </c>
    </row>
    <row r="135" spans="1:38" hidden="1">
      <c r="A135" t="s">
        <v>157</v>
      </c>
      <c r="B135" t="s">
        <v>119</v>
      </c>
      <c r="C135" t="s">
        <v>543</v>
      </c>
      <c r="D135" t="s">
        <v>544</v>
      </c>
      <c r="E135" t="s">
        <v>848</v>
      </c>
      <c r="F135" t="s">
        <v>100</v>
      </c>
      <c r="G135" t="s">
        <v>101</v>
      </c>
      <c r="H135" t="s">
        <v>841</v>
      </c>
      <c r="I135" t="s">
        <v>546</v>
      </c>
      <c r="J135" t="s">
        <v>127</v>
      </c>
      <c r="K135" t="s">
        <v>842</v>
      </c>
      <c r="L135" t="s">
        <v>849</v>
      </c>
      <c r="M135">
        <v>202213</v>
      </c>
      <c r="N135">
        <v>202215</v>
      </c>
      <c r="O135">
        <v>56</v>
      </c>
      <c r="P135" s="66">
        <v>2.89</v>
      </c>
      <c r="Q135" s="66">
        <v>2.9</v>
      </c>
      <c r="R135" s="66">
        <f t="shared" si="16"/>
        <v>5.79</v>
      </c>
      <c r="S135" s="66">
        <f t="shared" si="17"/>
        <v>324.24</v>
      </c>
      <c r="T135" s="1" t="s">
        <v>548</v>
      </c>
      <c r="U135" s="1" t="s">
        <v>549</v>
      </c>
      <c r="V135" s="1" t="s">
        <v>733</v>
      </c>
      <c r="W135">
        <v>20220316</v>
      </c>
      <c r="Z135">
        <v>4502327455</v>
      </c>
      <c r="AH135" s="23">
        <v>1000132838</v>
      </c>
      <c r="AI135" s="23">
        <v>1000523996</v>
      </c>
      <c r="AJ135" s="23" t="s">
        <v>670</v>
      </c>
      <c r="AK135" t="s">
        <v>671</v>
      </c>
      <c r="AL135" s="23" t="s">
        <v>133</v>
      </c>
    </row>
    <row r="136" spans="1:38" hidden="1">
      <c r="A136" t="s">
        <v>157</v>
      </c>
      <c r="B136" t="s">
        <v>119</v>
      </c>
      <c r="C136" t="s">
        <v>543</v>
      </c>
      <c r="D136" t="s">
        <v>575</v>
      </c>
      <c r="E136" t="s">
        <v>850</v>
      </c>
      <c r="F136" t="s">
        <v>577</v>
      </c>
      <c r="G136" t="s">
        <v>101</v>
      </c>
      <c r="H136" t="s">
        <v>841</v>
      </c>
      <c r="I136" t="s">
        <v>578</v>
      </c>
      <c r="J136" t="s">
        <v>127</v>
      </c>
      <c r="K136" t="s">
        <v>842</v>
      </c>
      <c r="L136" t="s">
        <v>851</v>
      </c>
      <c r="M136">
        <v>202213</v>
      </c>
      <c r="N136">
        <v>202215</v>
      </c>
      <c r="O136">
        <v>56</v>
      </c>
      <c r="P136" s="66">
        <v>2.89</v>
      </c>
      <c r="Q136" s="66">
        <v>2.9</v>
      </c>
      <c r="R136" s="66">
        <f t="shared" si="16"/>
        <v>5.79</v>
      </c>
      <c r="S136" s="66">
        <f t="shared" si="17"/>
        <v>324.24</v>
      </c>
      <c r="T136" s="1" t="s">
        <v>548</v>
      </c>
      <c r="U136" s="1" t="s">
        <v>549</v>
      </c>
      <c r="V136" s="1" t="s">
        <v>733</v>
      </c>
      <c r="W136">
        <v>20220316</v>
      </c>
      <c r="Z136">
        <v>4502327456</v>
      </c>
      <c r="AH136" s="23">
        <v>1000132838</v>
      </c>
      <c r="AI136" s="23">
        <v>1000523996</v>
      </c>
      <c r="AJ136" s="23" t="s">
        <v>670</v>
      </c>
      <c r="AK136" t="s">
        <v>671</v>
      </c>
      <c r="AL136" s="23" t="s">
        <v>133</v>
      </c>
    </row>
    <row r="137" spans="1:38" hidden="1">
      <c r="A137" t="s">
        <v>157</v>
      </c>
      <c r="B137" t="s">
        <v>119</v>
      </c>
      <c r="C137" t="s">
        <v>543</v>
      </c>
      <c r="D137" t="s">
        <v>575</v>
      </c>
      <c r="E137" t="s">
        <v>852</v>
      </c>
      <c r="F137" t="s">
        <v>577</v>
      </c>
      <c r="G137" t="s">
        <v>101</v>
      </c>
      <c r="H137" t="s">
        <v>841</v>
      </c>
      <c r="I137" t="s">
        <v>578</v>
      </c>
      <c r="J137" t="s">
        <v>127</v>
      </c>
      <c r="K137" t="s">
        <v>842</v>
      </c>
      <c r="L137" t="s">
        <v>853</v>
      </c>
      <c r="M137">
        <v>202213</v>
      </c>
      <c r="N137">
        <v>202215</v>
      </c>
      <c r="O137">
        <v>56</v>
      </c>
      <c r="P137" s="66">
        <v>2.89</v>
      </c>
      <c r="Q137" s="66">
        <v>2.9</v>
      </c>
      <c r="R137" s="66">
        <f t="shared" si="16"/>
        <v>5.79</v>
      </c>
      <c r="S137" s="66">
        <f t="shared" si="17"/>
        <v>324.24</v>
      </c>
      <c r="T137" s="1" t="s">
        <v>548</v>
      </c>
      <c r="U137" s="1" t="s">
        <v>549</v>
      </c>
      <c r="V137" s="1" t="s">
        <v>733</v>
      </c>
      <c r="W137">
        <v>20220316</v>
      </c>
      <c r="Z137">
        <v>4502327457</v>
      </c>
      <c r="AH137" s="23">
        <v>1000132838</v>
      </c>
      <c r="AI137" s="23">
        <v>1000523996</v>
      </c>
      <c r="AJ137" s="23" t="s">
        <v>670</v>
      </c>
      <c r="AK137" t="s">
        <v>671</v>
      </c>
      <c r="AL137" s="23" t="s">
        <v>133</v>
      </c>
    </row>
    <row r="138" spans="1:38" hidden="1">
      <c r="A138" t="s">
        <v>157</v>
      </c>
      <c r="B138" t="s">
        <v>119</v>
      </c>
      <c r="C138" t="s">
        <v>543</v>
      </c>
      <c r="D138" t="s">
        <v>591</v>
      </c>
      <c r="E138" t="s">
        <v>854</v>
      </c>
      <c r="F138" t="s">
        <v>577</v>
      </c>
      <c r="G138" t="s">
        <v>593</v>
      </c>
      <c r="H138" t="s">
        <v>815</v>
      </c>
      <c r="I138" t="s">
        <v>594</v>
      </c>
      <c r="J138" t="s">
        <v>127</v>
      </c>
      <c r="K138" t="s">
        <v>842</v>
      </c>
      <c r="L138" t="s">
        <v>855</v>
      </c>
      <c r="M138">
        <v>202214</v>
      </c>
      <c r="N138">
        <v>202217</v>
      </c>
      <c r="O138">
        <v>16</v>
      </c>
      <c r="P138" s="66">
        <v>2.5099999999999998</v>
      </c>
      <c r="Q138" s="66">
        <v>2.9</v>
      </c>
      <c r="R138" s="66">
        <f t="shared" si="16"/>
        <v>5.41</v>
      </c>
      <c r="S138" s="66">
        <f t="shared" si="17"/>
        <v>86.56</v>
      </c>
      <c r="T138" s="1" t="s">
        <v>548</v>
      </c>
      <c r="U138" s="1" t="s">
        <v>549</v>
      </c>
      <c r="V138" s="1" t="s">
        <v>733</v>
      </c>
      <c r="W138">
        <v>20220316</v>
      </c>
      <c r="Z138">
        <v>4502330109</v>
      </c>
      <c r="AH138" s="23">
        <v>1000132838</v>
      </c>
      <c r="AI138" s="23">
        <v>1000523996</v>
      </c>
      <c r="AJ138" s="23" t="s">
        <v>670</v>
      </c>
      <c r="AK138" t="s">
        <v>671</v>
      </c>
      <c r="AL138" s="23" t="s">
        <v>133</v>
      </c>
    </row>
    <row r="139" spans="1:38" hidden="1">
      <c r="A139" t="s">
        <v>157</v>
      </c>
      <c r="B139" t="s">
        <v>119</v>
      </c>
      <c r="C139" t="s">
        <v>543</v>
      </c>
      <c r="D139" t="s">
        <v>591</v>
      </c>
      <c r="E139" t="s">
        <v>856</v>
      </c>
      <c r="F139" t="s">
        <v>577</v>
      </c>
      <c r="G139" t="s">
        <v>593</v>
      </c>
      <c r="H139" t="s">
        <v>815</v>
      </c>
      <c r="I139" t="s">
        <v>594</v>
      </c>
      <c r="J139" t="s">
        <v>127</v>
      </c>
      <c r="K139" t="s">
        <v>842</v>
      </c>
      <c r="L139" t="s">
        <v>857</v>
      </c>
      <c r="M139">
        <v>202214</v>
      </c>
      <c r="N139">
        <v>202217</v>
      </c>
      <c r="O139">
        <v>16</v>
      </c>
      <c r="P139" s="66">
        <v>2.5099999999999998</v>
      </c>
      <c r="Q139" s="66">
        <v>2.9</v>
      </c>
      <c r="R139" s="66">
        <f t="shared" si="16"/>
        <v>5.41</v>
      </c>
      <c r="S139" s="66">
        <f t="shared" si="17"/>
        <v>86.56</v>
      </c>
      <c r="T139" s="1" t="s">
        <v>548</v>
      </c>
      <c r="U139" s="1" t="s">
        <v>549</v>
      </c>
      <c r="V139" s="1" t="s">
        <v>733</v>
      </c>
      <c r="W139">
        <v>20220316</v>
      </c>
      <c r="Z139">
        <v>4502330110</v>
      </c>
      <c r="AH139" s="23">
        <v>1000132838</v>
      </c>
      <c r="AI139" s="23">
        <v>1000523996</v>
      </c>
      <c r="AJ139" s="23" t="s">
        <v>670</v>
      </c>
      <c r="AK139" t="s">
        <v>671</v>
      </c>
      <c r="AL139" s="23" t="s">
        <v>133</v>
      </c>
    </row>
    <row r="140" spans="1:38" hidden="1">
      <c r="A140" t="s">
        <v>157</v>
      </c>
      <c r="B140" t="s">
        <v>119</v>
      </c>
      <c r="C140" t="s">
        <v>543</v>
      </c>
      <c r="D140" t="s">
        <v>598</v>
      </c>
      <c r="E140" t="s">
        <v>858</v>
      </c>
      <c r="F140" t="s">
        <v>100</v>
      </c>
      <c r="G140" t="s">
        <v>593</v>
      </c>
      <c r="H140" t="s">
        <v>815</v>
      </c>
      <c r="I140" t="s">
        <v>600</v>
      </c>
      <c r="J140" t="s">
        <v>127</v>
      </c>
      <c r="K140" t="s">
        <v>842</v>
      </c>
      <c r="L140" t="s">
        <v>859</v>
      </c>
      <c r="M140">
        <v>202214</v>
      </c>
      <c r="N140">
        <v>202217</v>
      </c>
      <c r="O140">
        <v>16</v>
      </c>
      <c r="P140" s="66">
        <v>2.5099999999999998</v>
      </c>
      <c r="Q140" s="66">
        <v>2.9</v>
      </c>
      <c r="R140" s="66">
        <f t="shared" si="16"/>
        <v>5.41</v>
      </c>
      <c r="S140" s="66">
        <f t="shared" si="17"/>
        <v>86.56</v>
      </c>
      <c r="T140" s="1" t="s">
        <v>548</v>
      </c>
      <c r="U140" s="1" t="s">
        <v>549</v>
      </c>
      <c r="V140" s="1" t="s">
        <v>733</v>
      </c>
      <c r="W140">
        <v>20220316</v>
      </c>
      <c r="Z140">
        <v>4502330111</v>
      </c>
      <c r="AH140" s="23">
        <v>1000132838</v>
      </c>
      <c r="AI140" s="23">
        <v>1000523996</v>
      </c>
      <c r="AJ140" s="23" t="s">
        <v>670</v>
      </c>
      <c r="AK140" t="s">
        <v>671</v>
      </c>
      <c r="AL140" s="23" t="s">
        <v>133</v>
      </c>
    </row>
    <row r="141" spans="1:38" hidden="1">
      <c r="A141" t="s">
        <v>157</v>
      </c>
      <c r="B141" t="s">
        <v>119</v>
      </c>
      <c r="C141" t="s">
        <v>543</v>
      </c>
      <c r="D141" t="s">
        <v>598</v>
      </c>
      <c r="E141" t="s">
        <v>860</v>
      </c>
      <c r="F141" t="s">
        <v>100</v>
      </c>
      <c r="G141" t="s">
        <v>593</v>
      </c>
      <c r="H141" t="s">
        <v>815</v>
      </c>
      <c r="I141" t="s">
        <v>600</v>
      </c>
      <c r="J141" t="s">
        <v>127</v>
      </c>
      <c r="K141" t="s">
        <v>842</v>
      </c>
      <c r="L141" t="s">
        <v>861</v>
      </c>
      <c r="M141">
        <v>202214</v>
      </c>
      <c r="N141">
        <v>202217</v>
      </c>
      <c r="O141">
        <v>16</v>
      </c>
      <c r="P141" s="66">
        <v>2.5099999999999998</v>
      </c>
      <c r="Q141" s="66">
        <v>2.9</v>
      </c>
      <c r="R141" s="66">
        <f t="shared" si="16"/>
        <v>5.41</v>
      </c>
      <c r="S141" s="66">
        <f t="shared" si="17"/>
        <v>86.56</v>
      </c>
      <c r="T141" s="1" t="s">
        <v>548</v>
      </c>
      <c r="U141" s="1" t="s">
        <v>549</v>
      </c>
      <c r="V141" s="1" t="s">
        <v>733</v>
      </c>
      <c r="W141">
        <v>20220316</v>
      </c>
      <c r="Z141">
        <v>4502330112</v>
      </c>
      <c r="AH141" s="23">
        <v>1000132838</v>
      </c>
      <c r="AI141" s="23">
        <v>1000523996</v>
      </c>
      <c r="AJ141" s="23" t="s">
        <v>670</v>
      </c>
      <c r="AK141" t="s">
        <v>671</v>
      </c>
      <c r="AL141" s="23" t="s">
        <v>133</v>
      </c>
    </row>
    <row r="142" spans="1:38" hidden="1">
      <c r="A142" t="s">
        <v>157</v>
      </c>
      <c r="B142" t="s">
        <v>119</v>
      </c>
      <c r="C142" t="s">
        <v>543</v>
      </c>
      <c r="D142" t="s">
        <v>544</v>
      </c>
      <c r="E142" t="s">
        <v>862</v>
      </c>
      <c r="F142" t="s">
        <v>100</v>
      </c>
      <c r="G142" t="s">
        <v>101</v>
      </c>
      <c r="H142" t="s">
        <v>841</v>
      </c>
      <c r="I142" t="s">
        <v>546</v>
      </c>
      <c r="J142" t="s">
        <v>127</v>
      </c>
      <c r="K142" s="137" t="s">
        <v>171</v>
      </c>
      <c r="L142" t="s">
        <v>863</v>
      </c>
      <c r="M142">
        <v>202215</v>
      </c>
      <c r="N142">
        <v>202217</v>
      </c>
      <c r="O142">
        <v>50</v>
      </c>
      <c r="AH142" s="23">
        <v>1000132838</v>
      </c>
      <c r="AI142" s="23">
        <v>1000523996</v>
      </c>
      <c r="AJ142" s="23" t="s">
        <v>670</v>
      </c>
      <c r="AK142" t="s">
        <v>671</v>
      </c>
      <c r="AL142" s="23" t="s">
        <v>133</v>
      </c>
    </row>
    <row r="143" spans="1:38" hidden="1">
      <c r="A143" t="s">
        <v>157</v>
      </c>
      <c r="B143" t="s">
        <v>119</v>
      </c>
      <c r="C143" t="s">
        <v>543</v>
      </c>
      <c r="D143" t="s">
        <v>544</v>
      </c>
      <c r="E143" t="s">
        <v>864</v>
      </c>
      <c r="F143" t="s">
        <v>100</v>
      </c>
      <c r="G143" t="s">
        <v>101</v>
      </c>
      <c r="H143" t="s">
        <v>841</v>
      </c>
      <c r="I143" t="s">
        <v>546</v>
      </c>
      <c r="J143" t="s">
        <v>127</v>
      </c>
      <c r="K143" s="137" t="s">
        <v>171</v>
      </c>
      <c r="L143" t="s">
        <v>865</v>
      </c>
      <c r="M143">
        <v>202215</v>
      </c>
      <c r="N143">
        <v>202217</v>
      </c>
      <c r="O143">
        <v>50</v>
      </c>
      <c r="AH143" s="23">
        <v>1000132838</v>
      </c>
      <c r="AI143" s="23">
        <v>1000523996</v>
      </c>
      <c r="AJ143" s="23" t="s">
        <v>670</v>
      </c>
      <c r="AK143" t="s">
        <v>671</v>
      </c>
      <c r="AL143" s="23" t="s">
        <v>133</v>
      </c>
    </row>
    <row r="144" spans="1:38" hidden="1">
      <c r="A144" t="s">
        <v>157</v>
      </c>
      <c r="B144" t="s">
        <v>119</v>
      </c>
      <c r="C144" t="s">
        <v>543</v>
      </c>
      <c r="D144" t="s">
        <v>575</v>
      </c>
      <c r="E144" t="s">
        <v>866</v>
      </c>
      <c r="F144" t="s">
        <v>577</v>
      </c>
      <c r="G144" t="s">
        <v>101</v>
      </c>
      <c r="H144" t="s">
        <v>841</v>
      </c>
      <c r="I144" t="s">
        <v>578</v>
      </c>
      <c r="J144" t="s">
        <v>127</v>
      </c>
      <c r="K144" s="137" t="s">
        <v>171</v>
      </c>
      <c r="L144" t="s">
        <v>867</v>
      </c>
      <c r="M144">
        <v>202215</v>
      </c>
      <c r="N144">
        <v>202217</v>
      </c>
      <c r="O144">
        <v>25</v>
      </c>
      <c r="AH144" s="23">
        <v>1000132838</v>
      </c>
      <c r="AI144" s="23">
        <v>1000523996</v>
      </c>
      <c r="AJ144" s="23" t="s">
        <v>670</v>
      </c>
      <c r="AK144" t="s">
        <v>671</v>
      </c>
      <c r="AL144" s="23" t="s">
        <v>133</v>
      </c>
    </row>
    <row r="145" spans="1:38" hidden="1">
      <c r="A145" t="s">
        <v>157</v>
      </c>
      <c r="B145" t="s">
        <v>119</v>
      </c>
      <c r="C145" t="s">
        <v>543</v>
      </c>
      <c r="D145" t="s">
        <v>575</v>
      </c>
      <c r="E145" t="s">
        <v>868</v>
      </c>
      <c r="F145" t="s">
        <v>577</v>
      </c>
      <c r="G145" t="s">
        <v>101</v>
      </c>
      <c r="H145" t="s">
        <v>841</v>
      </c>
      <c r="I145" t="s">
        <v>578</v>
      </c>
      <c r="J145" t="s">
        <v>127</v>
      </c>
      <c r="K145" s="137" t="s">
        <v>171</v>
      </c>
      <c r="L145" t="s">
        <v>869</v>
      </c>
      <c r="M145">
        <v>202215</v>
      </c>
      <c r="N145">
        <v>202217</v>
      </c>
      <c r="O145">
        <v>25</v>
      </c>
      <c r="AH145" s="23">
        <v>1000132838</v>
      </c>
      <c r="AI145" s="23">
        <v>1000523996</v>
      </c>
      <c r="AJ145" s="23" t="s">
        <v>670</v>
      </c>
      <c r="AK145" t="s">
        <v>671</v>
      </c>
      <c r="AL145" s="23" t="s">
        <v>133</v>
      </c>
    </row>
    <row r="146" spans="1:38" hidden="1">
      <c r="A146" t="s">
        <v>157</v>
      </c>
      <c r="B146" t="s">
        <v>119</v>
      </c>
      <c r="C146" t="s">
        <v>543</v>
      </c>
      <c r="D146" t="s">
        <v>583</v>
      </c>
      <c r="E146" t="s">
        <v>870</v>
      </c>
      <c r="F146" t="s">
        <v>585</v>
      </c>
      <c r="G146" t="s">
        <v>101</v>
      </c>
      <c r="H146" t="s">
        <v>841</v>
      </c>
      <c r="I146" t="s">
        <v>586</v>
      </c>
      <c r="J146" t="s">
        <v>127</v>
      </c>
      <c r="K146" s="137" t="s">
        <v>171</v>
      </c>
      <c r="L146" t="s">
        <v>871</v>
      </c>
      <c r="M146">
        <v>202215</v>
      </c>
      <c r="N146">
        <v>202217</v>
      </c>
      <c r="O146">
        <v>5</v>
      </c>
      <c r="AH146" s="23">
        <v>1000132838</v>
      </c>
      <c r="AI146" s="23">
        <v>1000523996</v>
      </c>
      <c r="AJ146" s="23" t="s">
        <v>670</v>
      </c>
      <c r="AK146" t="s">
        <v>671</v>
      </c>
      <c r="AL146" s="23" t="s">
        <v>133</v>
      </c>
    </row>
    <row r="147" spans="1:38" hidden="1">
      <c r="A147" t="s">
        <v>157</v>
      </c>
      <c r="B147" t="s">
        <v>119</v>
      </c>
      <c r="C147" t="s">
        <v>543</v>
      </c>
      <c r="D147" t="s">
        <v>583</v>
      </c>
      <c r="E147" t="s">
        <v>872</v>
      </c>
      <c r="F147" t="s">
        <v>585</v>
      </c>
      <c r="G147" t="s">
        <v>101</v>
      </c>
      <c r="H147" t="s">
        <v>841</v>
      </c>
      <c r="I147" t="s">
        <v>586</v>
      </c>
      <c r="J147" t="s">
        <v>127</v>
      </c>
      <c r="K147" s="137" t="s">
        <v>171</v>
      </c>
      <c r="L147" t="s">
        <v>873</v>
      </c>
      <c r="M147">
        <v>202215</v>
      </c>
      <c r="N147">
        <v>202217</v>
      </c>
      <c r="O147">
        <v>5</v>
      </c>
      <c r="AH147" s="23">
        <v>1000132838</v>
      </c>
      <c r="AI147" s="23">
        <v>1000523996</v>
      </c>
      <c r="AJ147" s="23" t="s">
        <v>670</v>
      </c>
      <c r="AK147" t="s">
        <v>671</v>
      </c>
      <c r="AL147" s="23" t="s">
        <v>133</v>
      </c>
    </row>
    <row r="148" spans="1:38" hidden="1">
      <c r="A148" t="s">
        <v>157</v>
      </c>
      <c r="B148" t="s">
        <v>119</v>
      </c>
      <c r="C148" t="s">
        <v>543</v>
      </c>
      <c r="D148" t="s">
        <v>575</v>
      </c>
      <c r="E148" t="s">
        <v>874</v>
      </c>
      <c r="F148" t="s">
        <v>577</v>
      </c>
      <c r="G148" t="s">
        <v>101</v>
      </c>
      <c r="H148" t="s">
        <v>875</v>
      </c>
      <c r="I148" t="s">
        <v>578</v>
      </c>
      <c r="J148" t="s">
        <v>127</v>
      </c>
      <c r="K148" t="s">
        <v>145</v>
      </c>
      <c r="L148" t="s">
        <v>876</v>
      </c>
      <c r="M148">
        <v>202217</v>
      </c>
      <c r="N148">
        <v>202220</v>
      </c>
      <c r="O148">
        <v>168</v>
      </c>
      <c r="P148" s="66">
        <v>2.89</v>
      </c>
      <c r="Q148" s="66">
        <v>2.9</v>
      </c>
      <c r="R148" s="66">
        <f t="shared" ref="R148:R165" si="18">P148+Q148</f>
        <v>5.79</v>
      </c>
      <c r="S148" s="66">
        <f t="shared" ref="S148:S165" si="19">O148*R148</f>
        <v>972.72</v>
      </c>
      <c r="W148">
        <v>20220408</v>
      </c>
      <c r="Z148">
        <v>4502338492</v>
      </c>
      <c r="AH148" s="23">
        <v>1000132838</v>
      </c>
      <c r="AI148" s="23">
        <v>1000523996</v>
      </c>
      <c r="AJ148" s="23" t="s">
        <v>670</v>
      </c>
      <c r="AK148" t="s">
        <v>671</v>
      </c>
      <c r="AL148" s="23" t="s">
        <v>133</v>
      </c>
    </row>
    <row r="149" spans="1:38" hidden="1">
      <c r="A149" t="s">
        <v>157</v>
      </c>
      <c r="B149" t="s">
        <v>119</v>
      </c>
      <c r="C149" t="s">
        <v>543</v>
      </c>
      <c r="D149" t="s">
        <v>575</v>
      </c>
      <c r="E149" t="s">
        <v>877</v>
      </c>
      <c r="F149" t="s">
        <v>577</v>
      </c>
      <c r="G149" t="s">
        <v>101</v>
      </c>
      <c r="H149" t="s">
        <v>875</v>
      </c>
      <c r="I149" t="s">
        <v>578</v>
      </c>
      <c r="J149" t="s">
        <v>127</v>
      </c>
      <c r="K149" t="s">
        <v>145</v>
      </c>
      <c r="L149" t="s">
        <v>878</v>
      </c>
      <c r="M149">
        <v>202217</v>
      </c>
      <c r="N149">
        <v>202220</v>
      </c>
      <c r="O149">
        <v>80</v>
      </c>
      <c r="P149" s="66">
        <v>2.89</v>
      </c>
      <c r="Q149" s="66">
        <v>2.9</v>
      </c>
      <c r="R149" s="66">
        <f t="shared" si="18"/>
        <v>5.79</v>
      </c>
      <c r="S149" s="66">
        <f t="shared" si="19"/>
        <v>463.2</v>
      </c>
      <c r="W149">
        <v>20220408</v>
      </c>
      <c r="Z149">
        <v>4502338493</v>
      </c>
      <c r="AH149" s="23">
        <v>1000132838</v>
      </c>
      <c r="AI149" s="23">
        <v>1000523996</v>
      </c>
      <c r="AJ149" s="23" t="s">
        <v>670</v>
      </c>
      <c r="AK149" t="s">
        <v>671</v>
      </c>
      <c r="AL149" s="23" t="s">
        <v>133</v>
      </c>
    </row>
    <row r="150" spans="1:38" hidden="1">
      <c r="A150" t="s">
        <v>157</v>
      </c>
      <c r="B150" t="s">
        <v>119</v>
      </c>
      <c r="C150" t="s">
        <v>543</v>
      </c>
      <c r="D150" t="s">
        <v>583</v>
      </c>
      <c r="E150" t="s">
        <v>879</v>
      </c>
      <c r="F150" t="s">
        <v>585</v>
      </c>
      <c r="G150" t="s">
        <v>101</v>
      </c>
      <c r="H150" t="s">
        <v>875</v>
      </c>
      <c r="I150" t="s">
        <v>586</v>
      </c>
      <c r="J150" t="s">
        <v>127</v>
      </c>
      <c r="K150" t="s">
        <v>145</v>
      </c>
      <c r="L150" t="s">
        <v>880</v>
      </c>
      <c r="M150">
        <v>202217</v>
      </c>
      <c r="N150">
        <v>202220</v>
      </c>
      <c r="O150">
        <v>160</v>
      </c>
      <c r="P150" s="66">
        <v>2.95</v>
      </c>
      <c r="Q150" s="66">
        <v>2.9</v>
      </c>
      <c r="R150" s="66">
        <f t="shared" si="18"/>
        <v>5.85</v>
      </c>
      <c r="S150" s="66">
        <f t="shared" si="19"/>
        <v>936</v>
      </c>
      <c r="W150">
        <v>20220408</v>
      </c>
      <c r="Z150">
        <v>4502338494</v>
      </c>
      <c r="AH150" s="23">
        <v>1000132838</v>
      </c>
      <c r="AI150" s="23">
        <v>1000523996</v>
      </c>
      <c r="AJ150" s="23" t="s">
        <v>670</v>
      </c>
      <c r="AK150" t="s">
        <v>671</v>
      </c>
      <c r="AL150" s="23" t="s">
        <v>133</v>
      </c>
    </row>
    <row r="151" spans="1:38" hidden="1">
      <c r="A151" t="s">
        <v>157</v>
      </c>
      <c r="B151" t="s">
        <v>119</v>
      </c>
      <c r="C151" t="s">
        <v>543</v>
      </c>
      <c r="D151" t="s">
        <v>583</v>
      </c>
      <c r="E151" t="s">
        <v>881</v>
      </c>
      <c r="F151" t="s">
        <v>585</v>
      </c>
      <c r="G151" t="s">
        <v>101</v>
      </c>
      <c r="H151" t="s">
        <v>875</v>
      </c>
      <c r="I151" t="s">
        <v>586</v>
      </c>
      <c r="J151" t="s">
        <v>127</v>
      </c>
      <c r="K151" t="s">
        <v>145</v>
      </c>
      <c r="L151" t="s">
        <v>882</v>
      </c>
      <c r="M151">
        <v>202217</v>
      </c>
      <c r="N151">
        <v>202220</v>
      </c>
      <c r="O151">
        <v>80</v>
      </c>
      <c r="P151" s="66">
        <v>2.95</v>
      </c>
      <c r="Q151" s="66">
        <v>2.9</v>
      </c>
      <c r="R151" s="66">
        <f t="shared" si="18"/>
        <v>5.85</v>
      </c>
      <c r="S151" s="66">
        <f t="shared" si="19"/>
        <v>468</v>
      </c>
      <c r="W151">
        <v>20220408</v>
      </c>
      <c r="Z151">
        <v>4502338495</v>
      </c>
      <c r="AH151" s="23">
        <v>1000132838</v>
      </c>
      <c r="AI151" s="23">
        <v>1000523996</v>
      </c>
      <c r="AJ151" s="23" t="s">
        <v>670</v>
      </c>
      <c r="AK151" t="s">
        <v>671</v>
      </c>
      <c r="AL151" s="23" t="s">
        <v>133</v>
      </c>
    </row>
    <row r="152" spans="1:38" hidden="1">
      <c r="A152" t="s">
        <v>157</v>
      </c>
      <c r="B152" t="s">
        <v>119</v>
      </c>
      <c r="C152" t="s">
        <v>543</v>
      </c>
      <c r="D152" t="s">
        <v>544</v>
      </c>
      <c r="E152" t="s">
        <v>883</v>
      </c>
      <c r="F152" t="s">
        <v>100</v>
      </c>
      <c r="G152" t="s">
        <v>101</v>
      </c>
      <c r="H152" t="s">
        <v>875</v>
      </c>
      <c r="I152" t="s">
        <v>546</v>
      </c>
      <c r="J152" t="s">
        <v>127</v>
      </c>
      <c r="K152" t="s">
        <v>145</v>
      </c>
      <c r="L152" t="s">
        <v>884</v>
      </c>
      <c r="M152">
        <v>202217</v>
      </c>
      <c r="N152">
        <v>202220</v>
      </c>
      <c r="O152">
        <v>240</v>
      </c>
      <c r="P152" s="66">
        <v>2.89</v>
      </c>
      <c r="Q152" s="66">
        <v>2.9</v>
      </c>
      <c r="R152" s="66">
        <f t="shared" si="18"/>
        <v>5.79</v>
      </c>
      <c r="S152" s="66">
        <f t="shared" si="19"/>
        <v>1389.6</v>
      </c>
      <c r="W152">
        <v>20220408</v>
      </c>
      <c r="Z152">
        <v>4502338496</v>
      </c>
      <c r="AH152" s="23">
        <v>1000132838</v>
      </c>
      <c r="AI152" s="23">
        <v>1000523996</v>
      </c>
      <c r="AJ152" s="23" t="s">
        <v>670</v>
      </c>
      <c r="AK152" t="s">
        <v>671</v>
      </c>
      <c r="AL152" s="23" t="s">
        <v>133</v>
      </c>
    </row>
    <row r="153" spans="1:38" hidden="1">
      <c r="A153" t="s">
        <v>157</v>
      </c>
      <c r="B153" t="s">
        <v>119</v>
      </c>
      <c r="C153" t="s">
        <v>543</v>
      </c>
      <c r="D153" t="s">
        <v>544</v>
      </c>
      <c r="E153" t="s">
        <v>885</v>
      </c>
      <c r="F153" t="s">
        <v>100</v>
      </c>
      <c r="G153" t="s">
        <v>101</v>
      </c>
      <c r="H153" t="s">
        <v>875</v>
      </c>
      <c r="I153" t="s">
        <v>546</v>
      </c>
      <c r="J153" t="s">
        <v>127</v>
      </c>
      <c r="K153" t="s">
        <v>145</v>
      </c>
      <c r="L153" t="s">
        <v>886</v>
      </c>
      <c r="M153">
        <v>202217</v>
      </c>
      <c r="N153">
        <v>202220</v>
      </c>
      <c r="O153">
        <v>112</v>
      </c>
      <c r="P153" s="66">
        <v>2.89</v>
      </c>
      <c r="Q153" s="66">
        <v>2.9</v>
      </c>
      <c r="R153" s="66">
        <f t="shared" si="18"/>
        <v>5.79</v>
      </c>
      <c r="S153" s="66">
        <f t="shared" si="19"/>
        <v>648.48</v>
      </c>
      <c r="W153">
        <v>20220408</v>
      </c>
      <c r="Z153">
        <v>4502338497</v>
      </c>
      <c r="AH153" s="23">
        <v>1000132838</v>
      </c>
      <c r="AI153" s="23">
        <v>1000523996</v>
      </c>
      <c r="AJ153" s="23" t="s">
        <v>670</v>
      </c>
      <c r="AK153" t="s">
        <v>671</v>
      </c>
      <c r="AL153" s="23" t="s">
        <v>133</v>
      </c>
    </row>
    <row r="154" spans="1:38" hidden="1">
      <c r="A154" t="s">
        <v>157</v>
      </c>
      <c r="B154" t="s">
        <v>119</v>
      </c>
      <c r="C154" t="s">
        <v>543</v>
      </c>
      <c r="D154" t="s">
        <v>591</v>
      </c>
      <c r="E154" t="s">
        <v>887</v>
      </c>
      <c r="F154" t="s">
        <v>577</v>
      </c>
      <c r="G154" t="s">
        <v>593</v>
      </c>
      <c r="H154" t="s">
        <v>888</v>
      </c>
      <c r="I154" t="s">
        <v>594</v>
      </c>
      <c r="J154" t="s">
        <v>127</v>
      </c>
      <c r="K154" t="s">
        <v>145</v>
      </c>
      <c r="L154" t="s">
        <v>889</v>
      </c>
      <c r="M154">
        <v>202217</v>
      </c>
      <c r="N154">
        <v>202220</v>
      </c>
      <c r="O154">
        <v>72</v>
      </c>
      <c r="P154" s="66">
        <v>2.5099999999999998</v>
      </c>
      <c r="Q154" s="66">
        <v>2.9</v>
      </c>
      <c r="R154" s="66">
        <f t="shared" si="18"/>
        <v>5.41</v>
      </c>
      <c r="S154" s="66">
        <f t="shared" si="19"/>
        <v>389.52</v>
      </c>
      <c r="W154">
        <v>20220408</v>
      </c>
      <c r="Z154">
        <v>4502338498</v>
      </c>
      <c r="AH154" s="23">
        <v>1000132838</v>
      </c>
      <c r="AI154" s="23">
        <v>1000523996</v>
      </c>
      <c r="AJ154" s="23" t="s">
        <v>670</v>
      </c>
      <c r="AK154" t="s">
        <v>671</v>
      </c>
      <c r="AL154" s="23" t="s">
        <v>133</v>
      </c>
    </row>
    <row r="155" spans="1:38" hidden="1">
      <c r="A155" t="s">
        <v>157</v>
      </c>
      <c r="B155" t="s">
        <v>119</v>
      </c>
      <c r="C155" t="s">
        <v>543</v>
      </c>
      <c r="D155" t="s">
        <v>591</v>
      </c>
      <c r="E155" t="s">
        <v>890</v>
      </c>
      <c r="F155" t="s">
        <v>577</v>
      </c>
      <c r="G155" t="s">
        <v>593</v>
      </c>
      <c r="H155" t="s">
        <v>888</v>
      </c>
      <c r="I155" t="s">
        <v>594</v>
      </c>
      <c r="J155" t="s">
        <v>127</v>
      </c>
      <c r="K155" t="s">
        <v>145</v>
      </c>
      <c r="L155" t="s">
        <v>891</v>
      </c>
      <c r="M155">
        <v>202217</v>
      </c>
      <c r="N155">
        <v>202220</v>
      </c>
      <c r="O155">
        <v>40</v>
      </c>
      <c r="P155" s="66">
        <v>2.5099999999999998</v>
      </c>
      <c r="Q155" s="66">
        <v>2.9</v>
      </c>
      <c r="R155" s="66">
        <f t="shared" si="18"/>
        <v>5.41</v>
      </c>
      <c r="S155" s="66">
        <f t="shared" si="19"/>
        <v>216.4</v>
      </c>
      <c r="W155">
        <v>20220408</v>
      </c>
      <c r="Z155">
        <v>4502338499</v>
      </c>
      <c r="AH155" s="23">
        <v>1000132838</v>
      </c>
      <c r="AI155" s="23">
        <v>1000523996</v>
      </c>
      <c r="AJ155" s="23" t="s">
        <v>670</v>
      </c>
      <c r="AK155" t="s">
        <v>671</v>
      </c>
      <c r="AL155" s="23" t="s">
        <v>133</v>
      </c>
    </row>
    <row r="156" spans="1:38" hidden="1">
      <c r="A156" t="s">
        <v>157</v>
      </c>
      <c r="B156" t="s">
        <v>119</v>
      </c>
      <c r="C156" t="s">
        <v>543</v>
      </c>
      <c r="D156" t="s">
        <v>598</v>
      </c>
      <c r="E156" t="s">
        <v>892</v>
      </c>
      <c r="F156" t="s">
        <v>100</v>
      </c>
      <c r="G156" t="s">
        <v>593</v>
      </c>
      <c r="H156" t="s">
        <v>893</v>
      </c>
      <c r="I156" t="s">
        <v>600</v>
      </c>
      <c r="J156" t="s">
        <v>127</v>
      </c>
      <c r="K156" t="s">
        <v>145</v>
      </c>
      <c r="L156" t="s">
        <v>894</v>
      </c>
      <c r="M156">
        <v>202217</v>
      </c>
      <c r="N156">
        <v>202220</v>
      </c>
      <c r="O156">
        <v>64</v>
      </c>
      <c r="P156" s="66">
        <v>2.5099999999999998</v>
      </c>
      <c r="Q156" s="66">
        <v>2.9</v>
      </c>
      <c r="R156" s="66">
        <f t="shared" si="18"/>
        <v>5.41</v>
      </c>
      <c r="S156" s="66">
        <f t="shared" si="19"/>
        <v>346.24</v>
      </c>
      <c r="W156">
        <v>20220408</v>
      </c>
      <c r="Z156">
        <v>4502338500</v>
      </c>
      <c r="AH156" s="23">
        <v>1000132838</v>
      </c>
      <c r="AI156" s="23">
        <v>1000523996</v>
      </c>
      <c r="AJ156" s="23" t="s">
        <v>670</v>
      </c>
      <c r="AK156" t="s">
        <v>671</v>
      </c>
      <c r="AL156" s="23" t="s">
        <v>133</v>
      </c>
    </row>
    <row r="157" spans="1:38" hidden="1">
      <c r="A157" t="s">
        <v>157</v>
      </c>
      <c r="B157" t="s">
        <v>119</v>
      </c>
      <c r="C157" t="s">
        <v>543</v>
      </c>
      <c r="D157" t="s">
        <v>598</v>
      </c>
      <c r="E157" t="s">
        <v>895</v>
      </c>
      <c r="F157" t="s">
        <v>100</v>
      </c>
      <c r="G157" t="s">
        <v>593</v>
      </c>
      <c r="H157" t="s">
        <v>888</v>
      </c>
      <c r="I157" t="s">
        <v>600</v>
      </c>
      <c r="J157" t="s">
        <v>127</v>
      </c>
      <c r="K157" t="s">
        <v>145</v>
      </c>
      <c r="L157" t="s">
        <v>896</v>
      </c>
      <c r="M157">
        <v>202217</v>
      </c>
      <c r="N157">
        <v>202220</v>
      </c>
      <c r="O157">
        <v>48</v>
      </c>
      <c r="P157" s="66">
        <v>2.5099999999999998</v>
      </c>
      <c r="Q157" s="66">
        <v>2.9</v>
      </c>
      <c r="R157" s="66">
        <f t="shared" si="18"/>
        <v>5.41</v>
      </c>
      <c r="S157" s="66">
        <f t="shared" si="19"/>
        <v>259.68</v>
      </c>
      <c r="W157">
        <v>20220408</v>
      </c>
      <c r="Z157">
        <v>4502338501</v>
      </c>
      <c r="AH157" s="23">
        <v>1000132838</v>
      </c>
      <c r="AI157" s="23">
        <v>1000523996</v>
      </c>
      <c r="AJ157" s="23" t="s">
        <v>670</v>
      </c>
      <c r="AK157" t="s">
        <v>671</v>
      </c>
      <c r="AL157" s="23" t="s">
        <v>133</v>
      </c>
    </row>
    <row r="158" spans="1:38" hidden="1">
      <c r="A158" t="s">
        <v>157</v>
      </c>
      <c r="B158" t="s">
        <v>119</v>
      </c>
      <c r="C158" t="s">
        <v>543</v>
      </c>
      <c r="D158" t="s">
        <v>559</v>
      </c>
      <c r="E158" t="s">
        <v>897</v>
      </c>
      <c r="F158" t="s">
        <v>100</v>
      </c>
      <c r="G158" t="s">
        <v>561</v>
      </c>
      <c r="H158" t="s">
        <v>893</v>
      </c>
      <c r="I158" t="s">
        <v>567</v>
      </c>
      <c r="J158" t="s">
        <v>127</v>
      </c>
      <c r="K158" t="s">
        <v>145</v>
      </c>
      <c r="L158" t="s">
        <v>898</v>
      </c>
      <c r="M158">
        <v>202217</v>
      </c>
      <c r="N158">
        <v>202220</v>
      </c>
      <c r="O158">
        <v>88</v>
      </c>
      <c r="P158" s="66">
        <v>2.4700000000000002</v>
      </c>
      <c r="Q158" s="66">
        <v>2.9</v>
      </c>
      <c r="R158" s="66">
        <f t="shared" si="18"/>
        <v>5.37</v>
      </c>
      <c r="S158" s="66">
        <f t="shared" si="19"/>
        <v>472.56</v>
      </c>
      <c r="W158">
        <v>20220408</v>
      </c>
      <c r="Z158">
        <v>4502338502</v>
      </c>
      <c r="AH158" s="23">
        <v>1000132838</v>
      </c>
      <c r="AI158" s="23">
        <v>1000523996</v>
      </c>
      <c r="AJ158" s="23" t="s">
        <v>670</v>
      </c>
      <c r="AK158" t="s">
        <v>671</v>
      </c>
      <c r="AL158" s="23" t="s">
        <v>133</v>
      </c>
    </row>
    <row r="159" spans="1:38" hidden="1">
      <c r="A159" t="s">
        <v>157</v>
      </c>
      <c r="B159" t="s">
        <v>119</v>
      </c>
      <c r="C159" t="s">
        <v>543</v>
      </c>
      <c r="D159" t="s">
        <v>559</v>
      </c>
      <c r="E159" t="s">
        <v>899</v>
      </c>
      <c r="F159" t="s">
        <v>100</v>
      </c>
      <c r="G159" t="s">
        <v>561</v>
      </c>
      <c r="H159" t="s">
        <v>893</v>
      </c>
      <c r="I159" t="s">
        <v>567</v>
      </c>
      <c r="J159" t="s">
        <v>127</v>
      </c>
      <c r="K159" t="s">
        <v>145</v>
      </c>
      <c r="L159" t="s">
        <v>900</v>
      </c>
      <c r="M159">
        <v>202217</v>
      </c>
      <c r="N159">
        <v>202220</v>
      </c>
      <c r="O159">
        <v>64</v>
      </c>
      <c r="P159" s="66">
        <v>2.4700000000000002</v>
      </c>
      <c r="Q159" s="66">
        <v>2.9</v>
      </c>
      <c r="R159" s="66">
        <f t="shared" si="18"/>
        <v>5.37</v>
      </c>
      <c r="S159" s="66">
        <f t="shared" si="19"/>
        <v>343.68</v>
      </c>
      <c r="W159">
        <v>20220408</v>
      </c>
      <c r="Z159">
        <v>4502338503</v>
      </c>
      <c r="AH159" s="23">
        <v>1000132838</v>
      </c>
      <c r="AI159" s="23">
        <v>1000523996</v>
      </c>
      <c r="AJ159" s="23" t="s">
        <v>670</v>
      </c>
      <c r="AK159" t="s">
        <v>671</v>
      </c>
      <c r="AL159" s="23" t="s">
        <v>133</v>
      </c>
    </row>
    <row r="160" spans="1:38" hidden="1">
      <c r="A160" t="s">
        <v>157</v>
      </c>
      <c r="B160" t="s">
        <v>119</v>
      </c>
      <c r="C160" t="s">
        <v>543</v>
      </c>
      <c r="D160" t="s">
        <v>604</v>
      </c>
      <c r="E160" t="s">
        <v>901</v>
      </c>
      <c r="F160" t="s">
        <v>577</v>
      </c>
      <c r="G160" t="s">
        <v>561</v>
      </c>
      <c r="H160" t="s">
        <v>893</v>
      </c>
      <c r="I160" t="s">
        <v>646</v>
      </c>
      <c r="J160" t="s">
        <v>127</v>
      </c>
      <c r="K160" t="s">
        <v>145</v>
      </c>
      <c r="L160" t="s">
        <v>902</v>
      </c>
      <c r="M160">
        <v>202217</v>
      </c>
      <c r="N160">
        <v>202220</v>
      </c>
      <c r="O160">
        <v>80</v>
      </c>
      <c r="P160" s="66">
        <v>2.4700000000000002</v>
      </c>
      <c r="Q160" s="66">
        <v>2.9</v>
      </c>
      <c r="R160" s="66">
        <f t="shared" si="18"/>
        <v>5.37</v>
      </c>
      <c r="S160" s="66">
        <f t="shared" si="19"/>
        <v>429.6</v>
      </c>
      <c r="W160">
        <v>20220408</v>
      </c>
      <c r="Z160">
        <v>4502338504</v>
      </c>
      <c r="AH160" s="23">
        <v>1000132838</v>
      </c>
      <c r="AI160" s="23">
        <v>1000523996</v>
      </c>
      <c r="AJ160" s="23" t="s">
        <v>670</v>
      </c>
      <c r="AK160" t="s">
        <v>671</v>
      </c>
      <c r="AL160" s="23" t="s">
        <v>133</v>
      </c>
    </row>
    <row r="161" spans="1:38" hidden="1">
      <c r="A161" t="s">
        <v>157</v>
      </c>
      <c r="B161" t="s">
        <v>119</v>
      </c>
      <c r="C161" t="s">
        <v>543</v>
      </c>
      <c r="D161" t="s">
        <v>604</v>
      </c>
      <c r="E161" t="s">
        <v>903</v>
      </c>
      <c r="F161" t="s">
        <v>577</v>
      </c>
      <c r="G161" t="s">
        <v>561</v>
      </c>
      <c r="H161" t="s">
        <v>893</v>
      </c>
      <c r="I161" t="s">
        <v>646</v>
      </c>
      <c r="J161" t="s">
        <v>127</v>
      </c>
      <c r="K161" t="s">
        <v>145</v>
      </c>
      <c r="L161" t="s">
        <v>904</v>
      </c>
      <c r="M161">
        <v>202217</v>
      </c>
      <c r="N161">
        <v>202220</v>
      </c>
      <c r="O161">
        <v>56</v>
      </c>
      <c r="P161" s="66">
        <v>2.4700000000000002</v>
      </c>
      <c r="Q161" s="66">
        <v>2.9</v>
      </c>
      <c r="R161" s="66">
        <f t="shared" si="18"/>
        <v>5.37</v>
      </c>
      <c r="S161" s="66">
        <f t="shared" si="19"/>
        <v>300.72000000000003</v>
      </c>
      <c r="W161">
        <v>20220408</v>
      </c>
      <c r="Z161">
        <v>4502338505</v>
      </c>
      <c r="AH161" s="23">
        <v>1000132838</v>
      </c>
      <c r="AI161" s="23">
        <v>1000523996</v>
      </c>
      <c r="AJ161" s="23" t="s">
        <v>670</v>
      </c>
      <c r="AK161" t="s">
        <v>671</v>
      </c>
      <c r="AL161" s="23" t="s">
        <v>133</v>
      </c>
    </row>
    <row r="162" spans="1:38" hidden="1">
      <c r="A162" t="s">
        <v>157</v>
      </c>
      <c r="B162" t="s">
        <v>119</v>
      </c>
      <c r="C162" t="s">
        <v>543</v>
      </c>
      <c r="D162" t="s">
        <v>604</v>
      </c>
      <c r="E162" t="s">
        <v>905</v>
      </c>
      <c r="F162" t="s">
        <v>577</v>
      </c>
      <c r="G162" t="s">
        <v>561</v>
      </c>
      <c r="H162" t="s">
        <v>815</v>
      </c>
      <c r="I162" t="s">
        <v>646</v>
      </c>
      <c r="J162" t="s">
        <v>127</v>
      </c>
      <c r="K162" t="s">
        <v>842</v>
      </c>
      <c r="L162" t="s">
        <v>906</v>
      </c>
      <c r="M162">
        <v>202217</v>
      </c>
      <c r="N162">
        <v>202220</v>
      </c>
      <c r="O162">
        <v>56</v>
      </c>
      <c r="P162" s="66">
        <v>2.4700000000000002</v>
      </c>
      <c r="Q162" s="66">
        <v>2.9</v>
      </c>
      <c r="R162" s="66">
        <f t="shared" si="18"/>
        <v>5.37</v>
      </c>
      <c r="S162" s="66">
        <f t="shared" si="19"/>
        <v>300.72000000000003</v>
      </c>
      <c r="W162">
        <v>20220316</v>
      </c>
      <c r="Z162">
        <v>4502338506</v>
      </c>
      <c r="AH162" s="23">
        <v>1000132838</v>
      </c>
      <c r="AI162" s="23">
        <v>1000523996</v>
      </c>
      <c r="AJ162" s="23" t="s">
        <v>670</v>
      </c>
      <c r="AK162" t="s">
        <v>671</v>
      </c>
      <c r="AL162" s="23" t="s">
        <v>133</v>
      </c>
    </row>
    <row r="163" spans="1:38" hidden="1">
      <c r="A163" t="s">
        <v>157</v>
      </c>
      <c r="B163" t="s">
        <v>119</v>
      </c>
      <c r="C163" t="s">
        <v>543</v>
      </c>
      <c r="D163" t="s">
        <v>604</v>
      </c>
      <c r="E163" t="s">
        <v>907</v>
      </c>
      <c r="F163" t="s">
        <v>577</v>
      </c>
      <c r="G163" t="s">
        <v>561</v>
      </c>
      <c r="H163" t="s">
        <v>815</v>
      </c>
      <c r="I163" t="s">
        <v>646</v>
      </c>
      <c r="J163" t="s">
        <v>127</v>
      </c>
      <c r="K163" t="s">
        <v>842</v>
      </c>
      <c r="L163" t="s">
        <v>908</v>
      </c>
      <c r="M163">
        <v>202217</v>
      </c>
      <c r="N163">
        <v>202220</v>
      </c>
      <c r="O163">
        <v>56</v>
      </c>
      <c r="P163" s="66">
        <v>2.4700000000000002</v>
      </c>
      <c r="Q163" s="66">
        <v>2.9</v>
      </c>
      <c r="R163" s="66">
        <f t="shared" si="18"/>
        <v>5.37</v>
      </c>
      <c r="S163" s="66">
        <f t="shared" si="19"/>
        <v>300.72000000000003</v>
      </c>
      <c r="W163">
        <v>20220316</v>
      </c>
      <c r="Z163">
        <v>4502338507</v>
      </c>
      <c r="AH163" s="23">
        <v>1000132838</v>
      </c>
      <c r="AI163" s="23">
        <v>1000523996</v>
      </c>
      <c r="AJ163" s="23" t="s">
        <v>670</v>
      </c>
      <c r="AK163" t="s">
        <v>671</v>
      </c>
      <c r="AL163" s="23" t="s">
        <v>133</v>
      </c>
    </row>
    <row r="164" spans="1:38" hidden="1">
      <c r="A164" t="s">
        <v>157</v>
      </c>
      <c r="B164" t="s">
        <v>119</v>
      </c>
      <c r="C164" t="s">
        <v>543</v>
      </c>
      <c r="D164" t="s">
        <v>559</v>
      </c>
      <c r="E164" t="s">
        <v>909</v>
      </c>
      <c r="F164" t="s">
        <v>100</v>
      </c>
      <c r="G164" t="s">
        <v>561</v>
      </c>
      <c r="H164" t="s">
        <v>815</v>
      </c>
      <c r="I164" t="s">
        <v>567</v>
      </c>
      <c r="J164" t="s">
        <v>127</v>
      </c>
      <c r="K164" t="s">
        <v>842</v>
      </c>
      <c r="L164" t="s">
        <v>910</v>
      </c>
      <c r="M164">
        <v>202217</v>
      </c>
      <c r="N164">
        <v>202220</v>
      </c>
      <c r="O164">
        <v>56</v>
      </c>
      <c r="P164" s="66">
        <v>2.4700000000000002</v>
      </c>
      <c r="Q164" s="66">
        <v>2.9</v>
      </c>
      <c r="R164" s="66">
        <f t="shared" si="18"/>
        <v>5.37</v>
      </c>
      <c r="S164" s="66">
        <f t="shared" si="19"/>
        <v>300.72000000000003</v>
      </c>
      <c r="W164">
        <v>20220316</v>
      </c>
      <c r="Z164">
        <v>4502338508</v>
      </c>
      <c r="AH164" s="23">
        <v>1000132838</v>
      </c>
      <c r="AI164" s="23">
        <v>1000523996</v>
      </c>
      <c r="AJ164" s="23" t="s">
        <v>670</v>
      </c>
      <c r="AK164" t="s">
        <v>671</v>
      </c>
      <c r="AL164" s="23" t="s">
        <v>133</v>
      </c>
    </row>
    <row r="165" spans="1:38" hidden="1">
      <c r="A165" t="s">
        <v>157</v>
      </c>
      <c r="B165" t="s">
        <v>119</v>
      </c>
      <c r="C165" t="s">
        <v>543</v>
      </c>
      <c r="D165" t="s">
        <v>559</v>
      </c>
      <c r="E165" t="s">
        <v>911</v>
      </c>
      <c r="F165" t="s">
        <v>100</v>
      </c>
      <c r="G165" t="s">
        <v>561</v>
      </c>
      <c r="H165" t="s">
        <v>815</v>
      </c>
      <c r="I165" t="s">
        <v>567</v>
      </c>
      <c r="J165" t="s">
        <v>127</v>
      </c>
      <c r="K165" t="s">
        <v>842</v>
      </c>
      <c r="L165" t="s">
        <v>912</v>
      </c>
      <c r="M165">
        <v>202217</v>
      </c>
      <c r="N165">
        <v>202220</v>
      </c>
      <c r="O165">
        <v>56</v>
      </c>
      <c r="P165" s="66">
        <v>2.4700000000000002</v>
      </c>
      <c r="Q165" s="66">
        <v>2.9</v>
      </c>
      <c r="R165" s="66">
        <f t="shared" si="18"/>
        <v>5.37</v>
      </c>
      <c r="S165" s="66">
        <f t="shared" si="19"/>
        <v>300.72000000000003</v>
      </c>
      <c r="W165">
        <v>20220316</v>
      </c>
      <c r="Z165">
        <v>4502338509</v>
      </c>
      <c r="AH165" s="23">
        <v>1000132838</v>
      </c>
      <c r="AI165" s="23">
        <v>1000523996</v>
      </c>
      <c r="AJ165" s="23" t="s">
        <v>670</v>
      </c>
      <c r="AK165" t="s">
        <v>671</v>
      </c>
      <c r="AL165" s="23" t="s">
        <v>133</v>
      </c>
    </row>
    <row r="166" spans="1:38" hidden="1">
      <c r="A166" t="s">
        <v>157</v>
      </c>
      <c r="B166" t="s">
        <v>119</v>
      </c>
      <c r="C166" t="s">
        <v>543</v>
      </c>
      <c r="D166" t="s">
        <v>591</v>
      </c>
      <c r="E166" t="s">
        <v>913</v>
      </c>
      <c r="F166" t="s">
        <v>577</v>
      </c>
      <c r="G166" t="s">
        <v>593</v>
      </c>
      <c r="H166" t="s">
        <v>815</v>
      </c>
      <c r="I166" t="s">
        <v>594</v>
      </c>
      <c r="J166" t="s">
        <v>127</v>
      </c>
      <c r="K166" s="137" t="s">
        <v>171</v>
      </c>
      <c r="L166" t="s">
        <v>914</v>
      </c>
      <c r="M166">
        <v>202220</v>
      </c>
      <c r="N166">
        <v>202221</v>
      </c>
      <c r="O166">
        <v>16</v>
      </c>
      <c r="AH166" s="23">
        <v>1000132838</v>
      </c>
      <c r="AI166" s="23">
        <v>1000523996</v>
      </c>
      <c r="AJ166" s="23" t="s">
        <v>670</v>
      </c>
      <c r="AK166" t="s">
        <v>671</v>
      </c>
      <c r="AL166" s="23" t="s">
        <v>133</v>
      </c>
    </row>
    <row r="167" spans="1:38" hidden="1">
      <c r="A167" t="s">
        <v>157</v>
      </c>
      <c r="B167" t="s">
        <v>119</v>
      </c>
      <c r="C167" t="s">
        <v>543</v>
      </c>
      <c r="D167" t="s">
        <v>591</v>
      </c>
      <c r="E167" t="s">
        <v>915</v>
      </c>
      <c r="F167" t="s">
        <v>577</v>
      </c>
      <c r="G167" t="s">
        <v>593</v>
      </c>
      <c r="H167" t="s">
        <v>815</v>
      </c>
      <c r="I167" t="s">
        <v>594</v>
      </c>
      <c r="J167" t="s">
        <v>127</v>
      </c>
      <c r="K167" s="137" t="s">
        <v>171</v>
      </c>
      <c r="L167" t="s">
        <v>916</v>
      </c>
      <c r="M167">
        <v>202220</v>
      </c>
      <c r="N167">
        <v>202221</v>
      </c>
      <c r="O167">
        <v>16</v>
      </c>
      <c r="AH167" s="23">
        <v>1000132838</v>
      </c>
      <c r="AI167" s="23">
        <v>1000523996</v>
      </c>
      <c r="AJ167" s="23" t="s">
        <v>670</v>
      </c>
      <c r="AK167" t="s">
        <v>671</v>
      </c>
      <c r="AL167" s="23" t="s">
        <v>133</v>
      </c>
    </row>
    <row r="168" spans="1:38" hidden="1">
      <c r="A168" t="s">
        <v>157</v>
      </c>
      <c r="B168" t="s">
        <v>119</v>
      </c>
      <c r="C168" t="s">
        <v>543</v>
      </c>
      <c r="D168" t="s">
        <v>598</v>
      </c>
      <c r="E168" t="s">
        <v>917</v>
      </c>
      <c r="F168" t="s">
        <v>100</v>
      </c>
      <c r="G168" t="s">
        <v>593</v>
      </c>
      <c r="H168" t="s">
        <v>815</v>
      </c>
      <c r="I168" t="s">
        <v>600</v>
      </c>
      <c r="J168" t="s">
        <v>127</v>
      </c>
      <c r="K168" s="137" t="s">
        <v>171</v>
      </c>
      <c r="L168" t="s">
        <v>918</v>
      </c>
      <c r="M168">
        <v>202220</v>
      </c>
      <c r="N168">
        <v>202221</v>
      </c>
      <c r="O168">
        <v>16</v>
      </c>
      <c r="AH168" s="23">
        <v>1000132838</v>
      </c>
      <c r="AI168" s="23">
        <v>1000523996</v>
      </c>
      <c r="AJ168" s="23" t="s">
        <v>670</v>
      </c>
      <c r="AK168" t="s">
        <v>671</v>
      </c>
      <c r="AL168" s="23" t="s">
        <v>133</v>
      </c>
    </row>
    <row r="169" spans="1:38" hidden="1">
      <c r="A169" t="s">
        <v>157</v>
      </c>
      <c r="B169" t="s">
        <v>119</v>
      </c>
      <c r="C169" t="s">
        <v>543</v>
      </c>
      <c r="D169" t="s">
        <v>598</v>
      </c>
      <c r="E169" t="s">
        <v>919</v>
      </c>
      <c r="F169" t="s">
        <v>100</v>
      </c>
      <c r="G169" t="s">
        <v>593</v>
      </c>
      <c r="H169" t="s">
        <v>815</v>
      </c>
      <c r="I169" t="s">
        <v>600</v>
      </c>
      <c r="J169" t="s">
        <v>127</v>
      </c>
      <c r="K169" s="137" t="s">
        <v>171</v>
      </c>
      <c r="L169" t="s">
        <v>920</v>
      </c>
      <c r="M169">
        <v>202220</v>
      </c>
      <c r="N169">
        <v>202221</v>
      </c>
      <c r="O169">
        <v>16</v>
      </c>
      <c r="AH169" s="23">
        <v>1000132838</v>
      </c>
      <c r="AI169" s="23">
        <v>1000523996</v>
      </c>
      <c r="AJ169" s="23" t="s">
        <v>670</v>
      </c>
      <c r="AK169" t="s">
        <v>671</v>
      </c>
      <c r="AL169" s="23" t="s">
        <v>133</v>
      </c>
    </row>
    <row r="170" spans="1:38" hidden="1">
      <c r="A170" t="s">
        <v>157</v>
      </c>
      <c r="B170" t="s">
        <v>119</v>
      </c>
      <c r="C170" t="s">
        <v>543</v>
      </c>
      <c r="D170" t="s">
        <v>575</v>
      </c>
      <c r="E170" t="s">
        <v>921</v>
      </c>
      <c r="F170" t="s">
        <v>577</v>
      </c>
      <c r="G170" t="s">
        <v>101</v>
      </c>
      <c r="H170" t="s">
        <v>841</v>
      </c>
      <c r="I170" t="s">
        <v>578</v>
      </c>
      <c r="J170" t="s">
        <v>127</v>
      </c>
      <c r="K170" s="137" t="s">
        <v>171</v>
      </c>
      <c r="L170" t="s">
        <v>922</v>
      </c>
      <c r="M170">
        <v>202220</v>
      </c>
      <c r="N170">
        <v>202221</v>
      </c>
      <c r="O170">
        <v>19</v>
      </c>
      <c r="AH170" s="23">
        <v>1000132838</v>
      </c>
      <c r="AI170" s="23">
        <v>1000523996</v>
      </c>
      <c r="AJ170" s="23" t="s">
        <v>670</v>
      </c>
      <c r="AK170" t="s">
        <v>671</v>
      </c>
      <c r="AL170" s="23" t="s">
        <v>133</v>
      </c>
    </row>
    <row r="171" spans="1:38" hidden="1">
      <c r="A171" t="s">
        <v>157</v>
      </c>
      <c r="B171" t="s">
        <v>119</v>
      </c>
      <c r="C171" t="s">
        <v>543</v>
      </c>
      <c r="D171" t="s">
        <v>575</v>
      </c>
      <c r="E171" t="s">
        <v>923</v>
      </c>
      <c r="F171" t="s">
        <v>577</v>
      </c>
      <c r="G171" t="s">
        <v>101</v>
      </c>
      <c r="H171" t="s">
        <v>841</v>
      </c>
      <c r="I171" t="s">
        <v>578</v>
      </c>
      <c r="J171" t="s">
        <v>127</v>
      </c>
      <c r="K171" s="137" t="s">
        <v>171</v>
      </c>
      <c r="L171" t="s">
        <v>924</v>
      </c>
      <c r="M171">
        <v>202220</v>
      </c>
      <c r="N171">
        <v>202221</v>
      </c>
      <c r="O171">
        <v>19</v>
      </c>
      <c r="AH171" s="23">
        <v>1000132838</v>
      </c>
      <c r="AI171" s="23">
        <v>1000523996</v>
      </c>
      <c r="AJ171" s="23" t="s">
        <v>670</v>
      </c>
      <c r="AK171" t="s">
        <v>671</v>
      </c>
      <c r="AL171" s="23" t="s">
        <v>133</v>
      </c>
    </row>
    <row r="172" spans="1:38" hidden="1">
      <c r="A172" t="s">
        <v>157</v>
      </c>
      <c r="B172" t="s">
        <v>119</v>
      </c>
      <c r="C172" t="s">
        <v>543</v>
      </c>
      <c r="D172" t="s">
        <v>583</v>
      </c>
      <c r="E172" t="s">
        <v>925</v>
      </c>
      <c r="F172" t="s">
        <v>585</v>
      </c>
      <c r="G172" t="s">
        <v>101</v>
      </c>
      <c r="H172" t="s">
        <v>841</v>
      </c>
      <c r="I172" t="s">
        <v>586</v>
      </c>
      <c r="J172" t="s">
        <v>127</v>
      </c>
      <c r="K172" s="137" t="s">
        <v>171</v>
      </c>
      <c r="L172" t="s">
        <v>926</v>
      </c>
      <c r="M172">
        <v>202220</v>
      </c>
      <c r="N172">
        <v>202221</v>
      </c>
      <c r="O172">
        <v>37</v>
      </c>
      <c r="AH172" s="23">
        <v>1000132838</v>
      </c>
      <c r="AI172" s="23">
        <v>1000523996</v>
      </c>
      <c r="AJ172" s="23" t="s">
        <v>670</v>
      </c>
      <c r="AK172" t="s">
        <v>671</v>
      </c>
      <c r="AL172" s="23" t="s">
        <v>133</v>
      </c>
    </row>
    <row r="173" spans="1:38" hidden="1">
      <c r="A173" t="s">
        <v>157</v>
      </c>
      <c r="B173" t="s">
        <v>119</v>
      </c>
      <c r="C173" t="s">
        <v>543</v>
      </c>
      <c r="D173" t="s">
        <v>583</v>
      </c>
      <c r="E173" t="s">
        <v>927</v>
      </c>
      <c r="F173" t="s">
        <v>585</v>
      </c>
      <c r="G173" t="s">
        <v>101</v>
      </c>
      <c r="H173" t="s">
        <v>841</v>
      </c>
      <c r="I173" t="s">
        <v>586</v>
      </c>
      <c r="J173" t="s">
        <v>127</v>
      </c>
      <c r="K173" s="137" t="s">
        <v>171</v>
      </c>
      <c r="L173" t="s">
        <v>928</v>
      </c>
      <c r="M173">
        <v>202220</v>
      </c>
      <c r="N173">
        <v>202221</v>
      </c>
      <c r="O173">
        <v>38</v>
      </c>
      <c r="AH173" s="23">
        <v>1000132838</v>
      </c>
      <c r="AI173" s="23">
        <v>1000523996</v>
      </c>
      <c r="AJ173" s="23" t="s">
        <v>670</v>
      </c>
      <c r="AK173" t="s">
        <v>671</v>
      </c>
      <c r="AL173" s="23" t="s">
        <v>133</v>
      </c>
    </row>
    <row r="174" spans="1:38" hidden="1">
      <c r="A174" t="s">
        <v>157</v>
      </c>
      <c r="B174" t="s">
        <v>119</v>
      </c>
      <c r="C174" t="s">
        <v>543</v>
      </c>
      <c r="D174" t="s">
        <v>604</v>
      </c>
      <c r="E174" t="s">
        <v>929</v>
      </c>
      <c r="F174" t="s">
        <v>577</v>
      </c>
      <c r="G174" t="s">
        <v>561</v>
      </c>
      <c r="H174" t="s">
        <v>815</v>
      </c>
      <c r="I174" t="s">
        <v>646</v>
      </c>
      <c r="J174" t="s">
        <v>127</v>
      </c>
      <c r="K174" s="137" t="s">
        <v>171</v>
      </c>
      <c r="L174" t="s">
        <v>930</v>
      </c>
      <c r="M174">
        <v>202221</v>
      </c>
      <c r="N174">
        <v>202224</v>
      </c>
      <c r="O174">
        <v>56</v>
      </c>
      <c r="AH174" s="23">
        <v>1000132838</v>
      </c>
      <c r="AI174" s="23">
        <v>1000523996</v>
      </c>
      <c r="AJ174" s="23" t="s">
        <v>670</v>
      </c>
      <c r="AK174" t="s">
        <v>671</v>
      </c>
      <c r="AL174" s="23" t="s">
        <v>133</v>
      </c>
    </row>
    <row r="175" spans="1:38" hidden="1">
      <c r="A175" t="s">
        <v>157</v>
      </c>
      <c r="B175" t="s">
        <v>119</v>
      </c>
      <c r="C175" t="s">
        <v>543</v>
      </c>
      <c r="D175" t="s">
        <v>604</v>
      </c>
      <c r="E175" t="s">
        <v>931</v>
      </c>
      <c r="F175" t="s">
        <v>577</v>
      </c>
      <c r="G175" t="s">
        <v>561</v>
      </c>
      <c r="H175" t="s">
        <v>815</v>
      </c>
      <c r="I175" t="s">
        <v>646</v>
      </c>
      <c r="J175" t="s">
        <v>127</v>
      </c>
      <c r="K175" s="137" t="s">
        <v>171</v>
      </c>
      <c r="L175" t="s">
        <v>932</v>
      </c>
      <c r="M175">
        <v>202221</v>
      </c>
      <c r="N175">
        <v>202224</v>
      </c>
      <c r="O175">
        <v>56</v>
      </c>
      <c r="AH175" s="23">
        <v>1000132838</v>
      </c>
      <c r="AI175" s="23">
        <v>1000523996</v>
      </c>
      <c r="AJ175" s="23" t="s">
        <v>670</v>
      </c>
      <c r="AK175" t="s">
        <v>671</v>
      </c>
      <c r="AL175" s="23" t="s">
        <v>133</v>
      </c>
    </row>
    <row r="176" spans="1:38" hidden="1">
      <c r="A176" t="s">
        <v>157</v>
      </c>
      <c r="B176" t="s">
        <v>119</v>
      </c>
      <c r="C176" t="s">
        <v>543</v>
      </c>
      <c r="D176" t="s">
        <v>559</v>
      </c>
      <c r="E176" t="s">
        <v>933</v>
      </c>
      <c r="F176" t="s">
        <v>100</v>
      </c>
      <c r="G176" t="s">
        <v>561</v>
      </c>
      <c r="H176" t="s">
        <v>815</v>
      </c>
      <c r="I176" t="s">
        <v>567</v>
      </c>
      <c r="J176" t="s">
        <v>127</v>
      </c>
      <c r="K176" s="137" t="s">
        <v>171</v>
      </c>
      <c r="L176" t="s">
        <v>934</v>
      </c>
      <c r="M176">
        <v>202221</v>
      </c>
      <c r="N176">
        <v>202224</v>
      </c>
      <c r="O176">
        <v>56</v>
      </c>
      <c r="AH176" s="23">
        <v>1000132838</v>
      </c>
      <c r="AI176" s="23">
        <v>1000523996</v>
      </c>
      <c r="AJ176" s="23" t="s">
        <v>670</v>
      </c>
      <c r="AK176" t="s">
        <v>671</v>
      </c>
      <c r="AL176" s="23" t="s">
        <v>133</v>
      </c>
    </row>
    <row r="177" spans="1:38" hidden="1">
      <c r="A177" t="s">
        <v>157</v>
      </c>
      <c r="B177" t="s">
        <v>119</v>
      </c>
      <c r="C177" t="s">
        <v>543</v>
      </c>
      <c r="D177" t="s">
        <v>559</v>
      </c>
      <c r="E177" t="s">
        <v>935</v>
      </c>
      <c r="F177" t="s">
        <v>100</v>
      </c>
      <c r="G177" t="s">
        <v>561</v>
      </c>
      <c r="H177" t="s">
        <v>815</v>
      </c>
      <c r="I177" t="s">
        <v>567</v>
      </c>
      <c r="J177" t="s">
        <v>127</v>
      </c>
      <c r="K177" s="137" t="s">
        <v>171</v>
      </c>
      <c r="L177" t="s">
        <v>936</v>
      </c>
      <c r="M177">
        <v>202221</v>
      </c>
      <c r="N177">
        <v>202224</v>
      </c>
      <c r="O177">
        <v>56</v>
      </c>
      <c r="AH177" s="23">
        <v>1000132838</v>
      </c>
      <c r="AI177" s="23">
        <v>1000523996</v>
      </c>
      <c r="AJ177" s="23" t="s">
        <v>670</v>
      </c>
      <c r="AK177" t="s">
        <v>671</v>
      </c>
      <c r="AL177" s="23" t="s">
        <v>133</v>
      </c>
    </row>
    <row r="178" spans="1:38" hidden="1">
      <c r="A178" t="s">
        <v>157</v>
      </c>
      <c r="B178" t="s">
        <v>119</v>
      </c>
      <c r="C178" t="s">
        <v>543</v>
      </c>
      <c r="D178" t="s">
        <v>583</v>
      </c>
      <c r="E178" t="s">
        <v>937</v>
      </c>
      <c r="F178" t="s">
        <v>585</v>
      </c>
      <c r="G178" t="s">
        <v>101</v>
      </c>
      <c r="H178" t="s">
        <v>938</v>
      </c>
      <c r="I178" t="s">
        <v>586</v>
      </c>
      <c r="J178" t="s">
        <v>127</v>
      </c>
      <c r="K178" t="s">
        <v>145</v>
      </c>
      <c r="L178" t="s">
        <v>939</v>
      </c>
      <c r="M178">
        <v>202221</v>
      </c>
      <c r="N178">
        <v>202223</v>
      </c>
      <c r="O178">
        <v>64</v>
      </c>
      <c r="P178" s="66">
        <v>3.04</v>
      </c>
      <c r="Q178" s="66">
        <v>2.9</v>
      </c>
      <c r="R178" s="66">
        <f t="shared" ref="R178:R211" si="20">P178+Q178</f>
        <v>5.9399999999999995</v>
      </c>
      <c r="S178" s="66">
        <f t="shared" ref="S178:S211" si="21">O178*R178</f>
        <v>380.15999999999997</v>
      </c>
      <c r="W178">
        <v>20220510</v>
      </c>
      <c r="Z178">
        <v>4502347745</v>
      </c>
      <c r="AH178" s="23">
        <v>1000132838</v>
      </c>
      <c r="AI178" s="23">
        <v>1000523996</v>
      </c>
      <c r="AJ178" s="23" t="s">
        <v>670</v>
      </c>
      <c r="AK178" t="s">
        <v>671</v>
      </c>
      <c r="AL178" s="23" t="s">
        <v>133</v>
      </c>
    </row>
    <row r="179" spans="1:38" hidden="1">
      <c r="A179" t="s">
        <v>157</v>
      </c>
      <c r="B179" t="s">
        <v>119</v>
      </c>
      <c r="C179" t="s">
        <v>543</v>
      </c>
      <c r="D179" t="s">
        <v>583</v>
      </c>
      <c r="E179" t="s">
        <v>940</v>
      </c>
      <c r="F179" t="s">
        <v>585</v>
      </c>
      <c r="G179" t="s">
        <v>101</v>
      </c>
      <c r="H179" t="s">
        <v>938</v>
      </c>
      <c r="I179" t="s">
        <v>586</v>
      </c>
      <c r="J179" t="s">
        <v>127</v>
      </c>
      <c r="K179" t="s">
        <v>145</v>
      </c>
      <c r="L179" t="s">
        <v>941</v>
      </c>
      <c r="M179">
        <v>202221</v>
      </c>
      <c r="N179">
        <v>202223</v>
      </c>
      <c r="O179">
        <v>64</v>
      </c>
      <c r="P179" s="66">
        <v>3.04</v>
      </c>
      <c r="Q179" s="66">
        <v>2.9</v>
      </c>
      <c r="R179" s="66">
        <f t="shared" si="20"/>
        <v>5.9399999999999995</v>
      </c>
      <c r="S179" s="66">
        <f t="shared" si="21"/>
        <v>380.15999999999997</v>
      </c>
      <c r="W179">
        <v>20220510</v>
      </c>
      <c r="Z179">
        <v>4502347746</v>
      </c>
      <c r="AH179" s="23">
        <v>1000132838</v>
      </c>
      <c r="AI179" s="23">
        <v>1000523996</v>
      </c>
      <c r="AJ179" s="23" t="s">
        <v>670</v>
      </c>
      <c r="AK179" t="s">
        <v>671</v>
      </c>
      <c r="AL179" s="23" t="s">
        <v>133</v>
      </c>
    </row>
    <row r="180" spans="1:38" hidden="1">
      <c r="A180" t="s">
        <v>157</v>
      </c>
      <c r="B180" t="s">
        <v>119</v>
      </c>
      <c r="C180" t="s">
        <v>543</v>
      </c>
      <c r="D180" t="s">
        <v>544</v>
      </c>
      <c r="E180" t="s">
        <v>942</v>
      </c>
      <c r="F180" t="s">
        <v>100</v>
      </c>
      <c r="G180" t="s">
        <v>101</v>
      </c>
      <c r="H180" t="s">
        <v>938</v>
      </c>
      <c r="I180" t="s">
        <v>546</v>
      </c>
      <c r="J180" t="s">
        <v>127</v>
      </c>
      <c r="K180" t="s">
        <v>145</v>
      </c>
      <c r="L180" t="s">
        <v>943</v>
      </c>
      <c r="M180">
        <v>202221</v>
      </c>
      <c r="N180">
        <v>202223</v>
      </c>
      <c r="O180">
        <v>88</v>
      </c>
      <c r="P180" s="66">
        <v>3</v>
      </c>
      <c r="Q180" s="66">
        <v>2.9</v>
      </c>
      <c r="R180" s="66">
        <f t="shared" si="20"/>
        <v>5.9</v>
      </c>
      <c r="S180" s="66">
        <f t="shared" si="21"/>
        <v>519.20000000000005</v>
      </c>
      <c r="W180">
        <v>20220510</v>
      </c>
      <c r="Z180">
        <v>4502347747</v>
      </c>
      <c r="AH180" s="23">
        <v>1000132838</v>
      </c>
      <c r="AI180" s="23">
        <v>1000523996</v>
      </c>
      <c r="AJ180" s="23" t="s">
        <v>670</v>
      </c>
      <c r="AK180" t="s">
        <v>671</v>
      </c>
      <c r="AL180" s="23" t="s">
        <v>133</v>
      </c>
    </row>
    <row r="181" spans="1:38" hidden="1">
      <c r="A181" t="s">
        <v>157</v>
      </c>
      <c r="B181" t="s">
        <v>119</v>
      </c>
      <c r="C181" t="s">
        <v>543</v>
      </c>
      <c r="D181" t="s">
        <v>544</v>
      </c>
      <c r="E181" t="s">
        <v>944</v>
      </c>
      <c r="F181" t="s">
        <v>100</v>
      </c>
      <c r="G181" t="s">
        <v>101</v>
      </c>
      <c r="H181" t="s">
        <v>938</v>
      </c>
      <c r="I181" t="s">
        <v>546</v>
      </c>
      <c r="J181" t="s">
        <v>127</v>
      </c>
      <c r="K181" t="s">
        <v>145</v>
      </c>
      <c r="L181" t="s">
        <v>945</v>
      </c>
      <c r="M181">
        <v>202221</v>
      </c>
      <c r="N181">
        <v>202223</v>
      </c>
      <c r="O181">
        <v>88</v>
      </c>
      <c r="P181" s="66">
        <v>3</v>
      </c>
      <c r="Q181" s="66">
        <v>2.9</v>
      </c>
      <c r="R181" s="66">
        <f t="shared" si="20"/>
        <v>5.9</v>
      </c>
      <c r="S181" s="66">
        <f t="shared" si="21"/>
        <v>519.20000000000005</v>
      </c>
      <c r="W181">
        <v>20220510</v>
      </c>
      <c r="Z181">
        <v>4502347748</v>
      </c>
      <c r="AH181" s="23">
        <v>1000132838</v>
      </c>
      <c r="AI181" s="23">
        <v>1000523996</v>
      </c>
      <c r="AJ181" s="23" t="s">
        <v>670</v>
      </c>
      <c r="AK181" t="s">
        <v>671</v>
      </c>
      <c r="AL181" s="23" t="s">
        <v>133</v>
      </c>
    </row>
    <row r="182" spans="1:38" hidden="1">
      <c r="A182" t="s">
        <v>157</v>
      </c>
      <c r="B182" t="s">
        <v>119</v>
      </c>
      <c r="C182" t="s">
        <v>543</v>
      </c>
      <c r="D182" t="s">
        <v>598</v>
      </c>
      <c r="E182" t="s">
        <v>946</v>
      </c>
      <c r="F182" t="s">
        <v>100</v>
      </c>
      <c r="G182" t="s">
        <v>593</v>
      </c>
      <c r="H182" t="s">
        <v>947</v>
      </c>
      <c r="I182" t="s">
        <v>600</v>
      </c>
      <c r="J182" t="s">
        <v>127</v>
      </c>
      <c r="K182" t="s">
        <v>145</v>
      </c>
      <c r="L182" t="s">
        <v>948</v>
      </c>
      <c r="M182">
        <v>202221</v>
      </c>
      <c r="N182">
        <v>202224</v>
      </c>
      <c r="O182">
        <v>152</v>
      </c>
      <c r="P182" s="66">
        <v>2.56</v>
      </c>
      <c r="Q182" s="66">
        <v>2.9</v>
      </c>
      <c r="R182" s="66">
        <f t="shared" si="20"/>
        <v>5.46</v>
      </c>
      <c r="S182" s="66">
        <f t="shared" si="21"/>
        <v>829.92</v>
      </c>
      <c r="W182">
        <v>20220510</v>
      </c>
      <c r="Z182">
        <v>4502347749</v>
      </c>
      <c r="AH182" s="23">
        <v>1000132838</v>
      </c>
      <c r="AI182" s="23">
        <v>1000523996</v>
      </c>
      <c r="AJ182" s="23" t="s">
        <v>670</v>
      </c>
      <c r="AK182" t="s">
        <v>671</v>
      </c>
      <c r="AL182" s="23" t="s">
        <v>133</v>
      </c>
    </row>
    <row r="183" spans="1:38" hidden="1">
      <c r="A183" t="s">
        <v>157</v>
      </c>
      <c r="B183" t="s">
        <v>119</v>
      </c>
      <c r="C183" t="s">
        <v>543</v>
      </c>
      <c r="D183" t="s">
        <v>598</v>
      </c>
      <c r="E183" t="s">
        <v>949</v>
      </c>
      <c r="F183" t="s">
        <v>100</v>
      </c>
      <c r="G183" t="s">
        <v>593</v>
      </c>
      <c r="H183" t="s">
        <v>947</v>
      </c>
      <c r="I183" t="s">
        <v>600</v>
      </c>
      <c r="J183" t="s">
        <v>127</v>
      </c>
      <c r="K183" t="s">
        <v>145</v>
      </c>
      <c r="L183" t="s">
        <v>950</v>
      </c>
      <c r="M183">
        <v>202221</v>
      </c>
      <c r="N183">
        <v>202224</v>
      </c>
      <c r="O183">
        <v>152</v>
      </c>
      <c r="P183" s="66">
        <v>2.56</v>
      </c>
      <c r="Q183" s="66">
        <v>2.9</v>
      </c>
      <c r="R183" s="66">
        <f t="shared" si="20"/>
        <v>5.46</v>
      </c>
      <c r="S183" s="66">
        <f t="shared" si="21"/>
        <v>829.92</v>
      </c>
      <c r="W183">
        <v>20220510</v>
      </c>
      <c r="Z183">
        <v>4502347750</v>
      </c>
      <c r="AH183" s="23">
        <v>1000132838</v>
      </c>
      <c r="AI183" s="23">
        <v>1000523996</v>
      </c>
      <c r="AJ183" s="23" t="s">
        <v>670</v>
      </c>
      <c r="AK183" t="s">
        <v>671</v>
      </c>
      <c r="AL183" s="23" t="s">
        <v>133</v>
      </c>
    </row>
    <row r="184" spans="1:38" hidden="1">
      <c r="A184" t="s">
        <v>157</v>
      </c>
      <c r="B184" t="s">
        <v>119</v>
      </c>
      <c r="C184" t="s">
        <v>543</v>
      </c>
      <c r="D184" t="s">
        <v>575</v>
      </c>
      <c r="E184" t="s">
        <v>951</v>
      </c>
      <c r="F184" t="s">
        <v>577</v>
      </c>
      <c r="G184" t="s">
        <v>101</v>
      </c>
      <c r="H184" t="s">
        <v>938</v>
      </c>
      <c r="I184" t="s">
        <v>578</v>
      </c>
      <c r="J184" t="s">
        <v>127</v>
      </c>
      <c r="K184" t="s">
        <v>145</v>
      </c>
      <c r="L184" t="s">
        <v>952</v>
      </c>
      <c r="M184">
        <v>202221</v>
      </c>
      <c r="N184">
        <v>202223</v>
      </c>
      <c r="O184">
        <v>72</v>
      </c>
      <c r="P184" s="66">
        <v>3</v>
      </c>
      <c r="Q184" s="66">
        <v>2.9</v>
      </c>
      <c r="R184" s="66">
        <f t="shared" si="20"/>
        <v>5.9</v>
      </c>
      <c r="S184" s="66">
        <f t="shared" si="21"/>
        <v>424.8</v>
      </c>
      <c r="W184">
        <v>20220510</v>
      </c>
      <c r="Z184">
        <v>4502347751</v>
      </c>
      <c r="AH184" s="23">
        <v>1000132838</v>
      </c>
      <c r="AI184" s="23">
        <v>1000523996</v>
      </c>
      <c r="AJ184" s="23" t="s">
        <v>670</v>
      </c>
      <c r="AK184" t="s">
        <v>671</v>
      </c>
      <c r="AL184" s="23" t="s">
        <v>133</v>
      </c>
    </row>
    <row r="185" spans="1:38" hidden="1">
      <c r="A185" t="s">
        <v>157</v>
      </c>
      <c r="B185" t="s">
        <v>119</v>
      </c>
      <c r="C185" t="s">
        <v>543</v>
      </c>
      <c r="D185" t="s">
        <v>575</v>
      </c>
      <c r="E185" t="s">
        <v>953</v>
      </c>
      <c r="F185" t="s">
        <v>577</v>
      </c>
      <c r="G185" t="s">
        <v>101</v>
      </c>
      <c r="H185" t="s">
        <v>938</v>
      </c>
      <c r="I185" t="s">
        <v>578</v>
      </c>
      <c r="J185" t="s">
        <v>127</v>
      </c>
      <c r="K185" t="s">
        <v>145</v>
      </c>
      <c r="L185" t="s">
        <v>954</v>
      </c>
      <c r="M185">
        <v>202221</v>
      </c>
      <c r="N185">
        <v>202223</v>
      </c>
      <c r="O185">
        <v>72</v>
      </c>
      <c r="P185" s="66">
        <v>3</v>
      </c>
      <c r="Q185" s="66">
        <v>2.9</v>
      </c>
      <c r="R185" s="66">
        <f t="shared" si="20"/>
        <v>5.9</v>
      </c>
      <c r="S185" s="66">
        <f t="shared" si="21"/>
        <v>424.8</v>
      </c>
      <c r="W185">
        <v>20220510</v>
      </c>
      <c r="Z185">
        <v>4502347752</v>
      </c>
      <c r="AH185" s="23">
        <v>1000132838</v>
      </c>
      <c r="AI185" s="23">
        <v>1000523996</v>
      </c>
      <c r="AJ185" s="23" t="s">
        <v>670</v>
      </c>
      <c r="AK185" t="s">
        <v>671</v>
      </c>
      <c r="AL185" s="23" t="s">
        <v>133</v>
      </c>
    </row>
    <row r="186" spans="1:38" hidden="1">
      <c r="A186" t="s">
        <v>157</v>
      </c>
      <c r="B186" t="s">
        <v>119</v>
      </c>
      <c r="C186" t="s">
        <v>543</v>
      </c>
      <c r="D186" t="s">
        <v>591</v>
      </c>
      <c r="E186" t="s">
        <v>955</v>
      </c>
      <c r="F186" t="s">
        <v>577</v>
      </c>
      <c r="G186" t="s">
        <v>593</v>
      </c>
      <c r="H186" t="s">
        <v>947</v>
      </c>
      <c r="I186" t="s">
        <v>594</v>
      </c>
      <c r="J186" t="s">
        <v>127</v>
      </c>
      <c r="K186" t="s">
        <v>145</v>
      </c>
      <c r="L186" t="s">
        <v>956</v>
      </c>
      <c r="M186">
        <v>202221</v>
      </c>
      <c r="N186">
        <v>202224</v>
      </c>
      <c r="O186">
        <v>96</v>
      </c>
      <c r="P186" s="66">
        <v>2.56</v>
      </c>
      <c r="Q186" s="66">
        <v>2.9</v>
      </c>
      <c r="R186" s="66">
        <f t="shared" si="20"/>
        <v>5.46</v>
      </c>
      <c r="S186" s="66">
        <f t="shared" si="21"/>
        <v>524.16</v>
      </c>
      <c r="W186">
        <v>20220510</v>
      </c>
      <c r="Z186">
        <v>4502347753</v>
      </c>
      <c r="AH186" s="23">
        <v>1000132838</v>
      </c>
      <c r="AI186" s="23">
        <v>1000523996</v>
      </c>
      <c r="AJ186" s="23" t="s">
        <v>670</v>
      </c>
      <c r="AK186" t="s">
        <v>671</v>
      </c>
      <c r="AL186" s="23" t="s">
        <v>133</v>
      </c>
    </row>
    <row r="187" spans="1:38" hidden="1">
      <c r="A187" t="s">
        <v>157</v>
      </c>
      <c r="B187" t="s">
        <v>119</v>
      </c>
      <c r="C187" t="s">
        <v>543</v>
      </c>
      <c r="D187" t="s">
        <v>591</v>
      </c>
      <c r="E187" t="s">
        <v>957</v>
      </c>
      <c r="F187" t="s">
        <v>577</v>
      </c>
      <c r="G187" t="s">
        <v>593</v>
      </c>
      <c r="H187" t="s">
        <v>947</v>
      </c>
      <c r="I187" t="s">
        <v>594</v>
      </c>
      <c r="J187" t="s">
        <v>127</v>
      </c>
      <c r="K187" t="s">
        <v>145</v>
      </c>
      <c r="L187" t="s">
        <v>958</v>
      </c>
      <c r="M187">
        <v>202221</v>
      </c>
      <c r="N187">
        <v>202224</v>
      </c>
      <c r="O187">
        <v>96</v>
      </c>
      <c r="P187" s="66">
        <v>2.56</v>
      </c>
      <c r="Q187" s="66">
        <v>2.9</v>
      </c>
      <c r="R187" s="66">
        <f t="shared" si="20"/>
        <v>5.46</v>
      </c>
      <c r="S187" s="66">
        <f t="shared" si="21"/>
        <v>524.16</v>
      </c>
      <c r="W187">
        <v>20220510</v>
      </c>
      <c r="Z187">
        <v>4502347754</v>
      </c>
      <c r="AH187" s="23">
        <v>1000132838</v>
      </c>
      <c r="AI187" s="23">
        <v>1000523996</v>
      </c>
      <c r="AJ187" s="23" t="s">
        <v>670</v>
      </c>
      <c r="AK187" t="s">
        <v>671</v>
      </c>
      <c r="AL187" s="23" t="s">
        <v>133</v>
      </c>
    </row>
    <row r="188" spans="1:38" hidden="1">
      <c r="A188" t="s">
        <v>157</v>
      </c>
      <c r="B188" t="s">
        <v>119</v>
      </c>
      <c r="C188" t="s">
        <v>543</v>
      </c>
      <c r="D188" t="s">
        <v>559</v>
      </c>
      <c r="E188" t="s">
        <v>959</v>
      </c>
      <c r="F188" t="s">
        <v>100</v>
      </c>
      <c r="G188" t="s">
        <v>561</v>
      </c>
      <c r="H188" t="s">
        <v>960</v>
      </c>
      <c r="I188" t="s">
        <v>567</v>
      </c>
      <c r="J188" t="s">
        <v>127</v>
      </c>
      <c r="K188" t="s">
        <v>145</v>
      </c>
      <c r="L188" t="s">
        <v>961</v>
      </c>
      <c r="M188">
        <v>202221</v>
      </c>
      <c r="N188">
        <v>202224</v>
      </c>
      <c r="O188">
        <v>72</v>
      </c>
      <c r="P188" s="66">
        <v>2.5099999999999998</v>
      </c>
      <c r="Q188" s="66">
        <v>2.9</v>
      </c>
      <c r="R188" s="66">
        <f t="shared" si="20"/>
        <v>5.41</v>
      </c>
      <c r="S188" s="66">
        <f t="shared" si="21"/>
        <v>389.52</v>
      </c>
      <c r="W188">
        <v>20220510</v>
      </c>
      <c r="Z188" s="191" t="s">
        <v>962</v>
      </c>
      <c r="AH188" s="23">
        <v>1000132838</v>
      </c>
      <c r="AI188" s="23">
        <v>1000523996</v>
      </c>
      <c r="AJ188" s="23" t="s">
        <v>670</v>
      </c>
      <c r="AK188" t="s">
        <v>671</v>
      </c>
      <c r="AL188" s="23" t="s">
        <v>133</v>
      </c>
    </row>
    <row r="189" spans="1:38" hidden="1">
      <c r="A189" t="s">
        <v>157</v>
      </c>
      <c r="B189" t="s">
        <v>119</v>
      </c>
      <c r="C189" t="s">
        <v>543</v>
      </c>
      <c r="D189" t="s">
        <v>559</v>
      </c>
      <c r="E189" t="s">
        <v>963</v>
      </c>
      <c r="F189" t="s">
        <v>100</v>
      </c>
      <c r="G189" t="s">
        <v>561</v>
      </c>
      <c r="H189" t="s">
        <v>960</v>
      </c>
      <c r="I189" t="s">
        <v>567</v>
      </c>
      <c r="J189" t="s">
        <v>127</v>
      </c>
      <c r="K189" t="s">
        <v>145</v>
      </c>
      <c r="L189" t="s">
        <v>964</v>
      </c>
      <c r="M189">
        <v>202221</v>
      </c>
      <c r="N189">
        <v>202224</v>
      </c>
      <c r="O189">
        <v>80</v>
      </c>
      <c r="P189" s="66">
        <v>2.5099999999999998</v>
      </c>
      <c r="Q189" s="66">
        <v>2.9</v>
      </c>
      <c r="R189" s="66">
        <f t="shared" si="20"/>
        <v>5.41</v>
      </c>
      <c r="S189" s="66">
        <f t="shared" si="21"/>
        <v>432.8</v>
      </c>
      <c r="W189">
        <v>20220510</v>
      </c>
      <c r="Z189">
        <v>4502347756</v>
      </c>
      <c r="AH189" s="23">
        <v>1000132838</v>
      </c>
      <c r="AI189" s="23">
        <v>1000523996</v>
      </c>
      <c r="AJ189" s="23" t="s">
        <v>670</v>
      </c>
      <c r="AK189" t="s">
        <v>671</v>
      </c>
      <c r="AL189" s="23" t="s">
        <v>133</v>
      </c>
    </row>
    <row r="190" spans="1:38" hidden="1">
      <c r="A190" t="s">
        <v>157</v>
      </c>
      <c r="B190" t="s">
        <v>119</v>
      </c>
      <c r="C190" t="s">
        <v>543</v>
      </c>
      <c r="D190" t="s">
        <v>604</v>
      </c>
      <c r="E190" t="s">
        <v>965</v>
      </c>
      <c r="F190" t="s">
        <v>577</v>
      </c>
      <c r="G190" t="s">
        <v>561</v>
      </c>
      <c r="H190" t="s">
        <v>960</v>
      </c>
      <c r="I190" t="s">
        <v>646</v>
      </c>
      <c r="J190" t="s">
        <v>127</v>
      </c>
      <c r="K190" t="s">
        <v>145</v>
      </c>
      <c r="L190" t="s">
        <v>966</v>
      </c>
      <c r="M190">
        <v>202221</v>
      </c>
      <c r="N190">
        <v>202224</v>
      </c>
      <c r="O190">
        <v>72</v>
      </c>
      <c r="P190" s="66">
        <v>2.5099999999999998</v>
      </c>
      <c r="Q190" s="66">
        <v>2.9</v>
      </c>
      <c r="R190" s="66">
        <f t="shared" si="20"/>
        <v>5.41</v>
      </c>
      <c r="S190" s="66">
        <f t="shared" si="21"/>
        <v>389.52</v>
      </c>
      <c r="W190">
        <v>20220510</v>
      </c>
      <c r="Z190">
        <v>4502347757</v>
      </c>
      <c r="AH190" s="23">
        <v>1000132838</v>
      </c>
      <c r="AI190" s="23">
        <v>1000523996</v>
      </c>
      <c r="AJ190" s="23" t="s">
        <v>670</v>
      </c>
      <c r="AK190" t="s">
        <v>671</v>
      </c>
      <c r="AL190" s="23" t="s">
        <v>133</v>
      </c>
    </row>
    <row r="191" spans="1:38" hidden="1">
      <c r="A191" t="s">
        <v>157</v>
      </c>
      <c r="B191" t="s">
        <v>119</v>
      </c>
      <c r="C191" t="s">
        <v>543</v>
      </c>
      <c r="D191" t="s">
        <v>604</v>
      </c>
      <c r="E191" t="s">
        <v>967</v>
      </c>
      <c r="F191" t="s">
        <v>577</v>
      </c>
      <c r="G191" t="s">
        <v>561</v>
      </c>
      <c r="H191" t="s">
        <v>960</v>
      </c>
      <c r="I191" t="s">
        <v>646</v>
      </c>
      <c r="J191" t="s">
        <v>127</v>
      </c>
      <c r="K191" t="s">
        <v>145</v>
      </c>
      <c r="L191" t="s">
        <v>968</v>
      </c>
      <c r="M191">
        <v>202221</v>
      </c>
      <c r="N191">
        <v>202224</v>
      </c>
      <c r="O191">
        <v>72</v>
      </c>
      <c r="P191" s="66">
        <v>2.5099999999999998</v>
      </c>
      <c r="Q191" s="66">
        <v>2.9</v>
      </c>
      <c r="R191" s="66">
        <f t="shared" si="20"/>
        <v>5.41</v>
      </c>
      <c r="S191" s="66">
        <f t="shared" si="21"/>
        <v>389.52</v>
      </c>
      <c r="W191">
        <v>20220510</v>
      </c>
      <c r="Z191">
        <v>4502347758</v>
      </c>
      <c r="AH191" s="23">
        <v>1000132838</v>
      </c>
      <c r="AI191" s="23">
        <v>1000523996</v>
      </c>
      <c r="AJ191" s="23" t="s">
        <v>670</v>
      </c>
      <c r="AK191" t="s">
        <v>671</v>
      </c>
      <c r="AL191" s="23" t="s">
        <v>133</v>
      </c>
    </row>
    <row r="192" spans="1:38" hidden="1">
      <c r="A192" t="s">
        <v>157</v>
      </c>
      <c r="B192" t="s">
        <v>172</v>
      </c>
      <c r="C192" t="s">
        <v>543</v>
      </c>
      <c r="D192" t="s">
        <v>575</v>
      </c>
      <c r="E192" t="s">
        <v>969</v>
      </c>
      <c r="F192" t="s">
        <v>577</v>
      </c>
      <c r="G192" t="s">
        <v>101</v>
      </c>
      <c r="H192" t="s">
        <v>970</v>
      </c>
      <c r="I192" t="s">
        <v>578</v>
      </c>
      <c r="J192" t="s">
        <v>127</v>
      </c>
      <c r="K192" t="s">
        <v>162</v>
      </c>
      <c r="L192" t="s">
        <v>971</v>
      </c>
      <c r="M192">
        <v>202225</v>
      </c>
      <c r="N192">
        <v>202227</v>
      </c>
      <c r="O192">
        <v>56</v>
      </c>
      <c r="P192" s="66">
        <v>3</v>
      </c>
      <c r="Q192" s="66">
        <v>2.9</v>
      </c>
      <c r="R192" s="66">
        <f t="shared" si="20"/>
        <v>5.9</v>
      </c>
      <c r="S192" s="66">
        <f t="shared" si="21"/>
        <v>330.40000000000003</v>
      </c>
      <c r="W192">
        <v>20220504</v>
      </c>
      <c r="AH192" s="23">
        <v>1000132838</v>
      </c>
      <c r="AI192" s="23">
        <v>1000523996</v>
      </c>
      <c r="AJ192" s="23" t="s">
        <v>670</v>
      </c>
      <c r="AK192" t="s">
        <v>671</v>
      </c>
      <c r="AL192" s="23" t="s">
        <v>133</v>
      </c>
    </row>
    <row r="193" spans="1:38" hidden="1">
      <c r="A193" t="s">
        <v>157</v>
      </c>
      <c r="B193" t="s">
        <v>172</v>
      </c>
      <c r="C193" t="s">
        <v>543</v>
      </c>
      <c r="D193" t="s">
        <v>575</v>
      </c>
      <c r="E193" t="s">
        <v>972</v>
      </c>
      <c r="F193" t="s">
        <v>577</v>
      </c>
      <c r="G193" t="s">
        <v>101</v>
      </c>
      <c r="H193" t="s">
        <v>970</v>
      </c>
      <c r="I193" t="s">
        <v>578</v>
      </c>
      <c r="J193" t="s">
        <v>127</v>
      </c>
      <c r="K193" t="s">
        <v>162</v>
      </c>
      <c r="L193" t="s">
        <v>973</v>
      </c>
      <c r="M193">
        <v>202225</v>
      </c>
      <c r="N193">
        <v>202227</v>
      </c>
      <c r="O193">
        <v>56</v>
      </c>
      <c r="P193" s="66">
        <v>3</v>
      </c>
      <c r="Q193" s="66">
        <v>2.9</v>
      </c>
      <c r="R193" s="66">
        <f t="shared" si="20"/>
        <v>5.9</v>
      </c>
      <c r="S193" s="66">
        <f t="shared" si="21"/>
        <v>330.40000000000003</v>
      </c>
      <c r="W193">
        <v>20220504</v>
      </c>
      <c r="AH193" s="23">
        <v>1000132838</v>
      </c>
      <c r="AI193" s="23">
        <v>1000523996</v>
      </c>
      <c r="AJ193" s="23" t="s">
        <v>670</v>
      </c>
      <c r="AK193" t="s">
        <v>671</v>
      </c>
      <c r="AL193" s="23" t="s">
        <v>133</v>
      </c>
    </row>
    <row r="194" spans="1:38" hidden="1">
      <c r="A194" t="s">
        <v>157</v>
      </c>
      <c r="B194" t="s">
        <v>172</v>
      </c>
      <c r="C194" t="s">
        <v>543</v>
      </c>
      <c r="D194" t="s">
        <v>583</v>
      </c>
      <c r="E194" t="s">
        <v>974</v>
      </c>
      <c r="F194" t="s">
        <v>585</v>
      </c>
      <c r="G194" t="s">
        <v>101</v>
      </c>
      <c r="H194" t="s">
        <v>970</v>
      </c>
      <c r="I194" t="s">
        <v>586</v>
      </c>
      <c r="J194" t="s">
        <v>127</v>
      </c>
      <c r="K194" t="s">
        <v>162</v>
      </c>
      <c r="L194" t="s">
        <v>975</v>
      </c>
      <c r="M194">
        <v>202225</v>
      </c>
      <c r="N194">
        <v>202227</v>
      </c>
      <c r="O194">
        <v>32</v>
      </c>
      <c r="P194" s="66">
        <v>3.04</v>
      </c>
      <c r="Q194" s="66">
        <v>2.9</v>
      </c>
      <c r="R194" s="66">
        <f t="shared" si="20"/>
        <v>5.9399999999999995</v>
      </c>
      <c r="S194" s="66">
        <f t="shared" si="21"/>
        <v>190.07999999999998</v>
      </c>
      <c r="W194">
        <v>20220504</v>
      </c>
      <c r="AH194" s="23">
        <v>1000132838</v>
      </c>
      <c r="AI194" s="23">
        <v>1000523996</v>
      </c>
      <c r="AJ194" s="23" t="s">
        <v>670</v>
      </c>
      <c r="AK194" t="s">
        <v>671</v>
      </c>
      <c r="AL194" s="23" t="s">
        <v>133</v>
      </c>
    </row>
    <row r="195" spans="1:38" hidden="1">
      <c r="A195" t="s">
        <v>157</v>
      </c>
      <c r="B195" t="s">
        <v>172</v>
      </c>
      <c r="C195" t="s">
        <v>543</v>
      </c>
      <c r="D195" t="s">
        <v>583</v>
      </c>
      <c r="E195" t="s">
        <v>976</v>
      </c>
      <c r="F195" t="s">
        <v>585</v>
      </c>
      <c r="G195" t="s">
        <v>101</v>
      </c>
      <c r="H195" t="s">
        <v>970</v>
      </c>
      <c r="I195" t="s">
        <v>586</v>
      </c>
      <c r="J195" t="s">
        <v>127</v>
      </c>
      <c r="K195" t="s">
        <v>162</v>
      </c>
      <c r="L195" t="s">
        <v>977</v>
      </c>
      <c r="M195">
        <v>202225</v>
      </c>
      <c r="N195">
        <v>202227</v>
      </c>
      <c r="O195">
        <v>32</v>
      </c>
      <c r="P195" s="66">
        <v>3.04</v>
      </c>
      <c r="Q195" s="66">
        <v>2.9</v>
      </c>
      <c r="R195" s="66">
        <f t="shared" si="20"/>
        <v>5.9399999999999995</v>
      </c>
      <c r="S195" s="66">
        <f t="shared" si="21"/>
        <v>190.07999999999998</v>
      </c>
      <c r="W195">
        <v>20220504</v>
      </c>
      <c r="AH195" s="23">
        <v>1000132838</v>
      </c>
      <c r="AI195" s="23">
        <v>1000523996</v>
      </c>
      <c r="AJ195" s="23" t="s">
        <v>670</v>
      </c>
      <c r="AK195" t="s">
        <v>671</v>
      </c>
      <c r="AL195" s="23" t="s">
        <v>133</v>
      </c>
    </row>
    <row r="196" spans="1:38" hidden="1">
      <c r="A196" t="s">
        <v>157</v>
      </c>
      <c r="B196" t="s">
        <v>172</v>
      </c>
      <c r="C196" t="s">
        <v>543</v>
      </c>
      <c r="D196" t="s">
        <v>544</v>
      </c>
      <c r="E196" t="s">
        <v>978</v>
      </c>
      <c r="F196" t="s">
        <v>100</v>
      </c>
      <c r="G196" t="s">
        <v>101</v>
      </c>
      <c r="H196" t="s">
        <v>970</v>
      </c>
      <c r="I196" t="s">
        <v>546</v>
      </c>
      <c r="J196" t="s">
        <v>127</v>
      </c>
      <c r="K196" t="s">
        <v>162</v>
      </c>
      <c r="L196" t="s">
        <v>979</v>
      </c>
      <c r="M196">
        <v>202225</v>
      </c>
      <c r="N196">
        <v>202227</v>
      </c>
      <c r="O196">
        <v>160</v>
      </c>
      <c r="P196" s="66">
        <v>3</v>
      </c>
      <c r="Q196" s="66">
        <v>2.9</v>
      </c>
      <c r="R196" s="66">
        <f t="shared" si="20"/>
        <v>5.9</v>
      </c>
      <c r="S196" s="66">
        <f t="shared" si="21"/>
        <v>944</v>
      </c>
      <c r="W196">
        <v>20220504</v>
      </c>
      <c r="AH196" s="23">
        <v>1000132838</v>
      </c>
      <c r="AI196" s="23">
        <v>1000523996</v>
      </c>
      <c r="AJ196" s="23" t="s">
        <v>670</v>
      </c>
      <c r="AK196" t="s">
        <v>671</v>
      </c>
      <c r="AL196" s="23" t="s">
        <v>133</v>
      </c>
    </row>
    <row r="197" spans="1:38" hidden="1">
      <c r="A197" t="s">
        <v>157</v>
      </c>
      <c r="B197" t="s">
        <v>172</v>
      </c>
      <c r="C197" t="s">
        <v>543</v>
      </c>
      <c r="D197" t="s">
        <v>544</v>
      </c>
      <c r="E197" t="s">
        <v>980</v>
      </c>
      <c r="F197" t="s">
        <v>100</v>
      </c>
      <c r="G197" t="s">
        <v>101</v>
      </c>
      <c r="H197" t="s">
        <v>970</v>
      </c>
      <c r="I197" t="s">
        <v>546</v>
      </c>
      <c r="J197" t="s">
        <v>127</v>
      </c>
      <c r="K197" t="s">
        <v>162</v>
      </c>
      <c r="L197" t="s">
        <v>981</v>
      </c>
      <c r="M197">
        <v>202225</v>
      </c>
      <c r="N197">
        <v>202227</v>
      </c>
      <c r="O197">
        <v>160</v>
      </c>
      <c r="P197" s="66">
        <v>3</v>
      </c>
      <c r="Q197" s="66">
        <v>2.9</v>
      </c>
      <c r="R197" s="66">
        <f t="shared" si="20"/>
        <v>5.9</v>
      </c>
      <c r="S197" s="66">
        <f t="shared" si="21"/>
        <v>944</v>
      </c>
      <c r="W197">
        <v>20220504</v>
      </c>
      <c r="AH197" s="23">
        <v>1000132838</v>
      </c>
      <c r="AI197" s="23">
        <v>1000523996</v>
      </c>
      <c r="AJ197" s="23" t="s">
        <v>670</v>
      </c>
      <c r="AK197" t="s">
        <v>671</v>
      </c>
      <c r="AL197" s="23" t="s">
        <v>133</v>
      </c>
    </row>
    <row r="198" spans="1:38" hidden="1">
      <c r="A198" t="s">
        <v>157</v>
      </c>
      <c r="B198" t="s">
        <v>119</v>
      </c>
      <c r="C198" t="s">
        <v>543</v>
      </c>
      <c r="D198" t="s">
        <v>982</v>
      </c>
      <c r="E198" t="s">
        <v>983</v>
      </c>
      <c r="F198" t="s">
        <v>100</v>
      </c>
      <c r="G198" t="s">
        <v>101</v>
      </c>
      <c r="H198" t="s">
        <v>984</v>
      </c>
      <c r="I198" t="s">
        <v>985</v>
      </c>
      <c r="J198" t="s">
        <v>127</v>
      </c>
      <c r="K198" t="s">
        <v>162</v>
      </c>
      <c r="L198" t="s">
        <v>986</v>
      </c>
      <c r="M198">
        <v>202226</v>
      </c>
      <c r="N198">
        <v>202229</v>
      </c>
      <c r="O198">
        <v>528</v>
      </c>
      <c r="P198" s="66">
        <v>3</v>
      </c>
      <c r="Q198" s="66">
        <v>2.9</v>
      </c>
      <c r="R198" s="66">
        <f t="shared" si="20"/>
        <v>5.9</v>
      </c>
      <c r="S198" s="66">
        <f t="shared" si="21"/>
        <v>3115.2000000000003</v>
      </c>
      <c r="W198">
        <v>20220608</v>
      </c>
      <c r="Z198">
        <v>4502361932</v>
      </c>
      <c r="AH198" s="23">
        <v>1000132838</v>
      </c>
      <c r="AI198" s="23">
        <v>1000523996</v>
      </c>
      <c r="AJ198" s="23" t="s">
        <v>670</v>
      </c>
      <c r="AK198" t="s">
        <v>671</v>
      </c>
      <c r="AL198" s="23" t="s">
        <v>133</v>
      </c>
    </row>
    <row r="199" spans="1:38" hidden="1">
      <c r="A199" t="s">
        <v>157</v>
      </c>
      <c r="B199" t="s">
        <v>119</v>
      </c>
      <c r="C199" t="s">
        <v>543</v>
      </c>
      <c r="D199" t="s">
        <v>982</v>
      </c>
      <c r="E199" t="s">
        <v>987</v>
      </c>
      <c r="F199" t="s">
        <v>100</v>
      </c>
      <c r="G199" t="s">
        <v>101</v>
      </c>
      <c r="H199" t="s">
        <v>984</v>
      </c>
      <c r="I199" t="s">
        <v>985</v>
      </c>
      <c r="J199" t="s">
        <v>127</v>
      </c>
      <c r="K199" t="s">
        <v>162</v>
      </c>
      <c r="L199" t="s">
        <v>988</v>
      </c>
      <c r="M199">
        <v>202226</v>
      </c>
      <c r="N199">
        <v>202229</v>
      </c>
      <c r="O199">
        <v>528</v>
      </c>
      <c r="P199" s="66">
        <v>3</v>
      </c>
      <c r="Q199" s="66">
        <v>2.9</v>
      </c>
      <c r="R199" s="66">
        <f t="shared" si="20"/>
        <v>5.9</v>
      </c>
      <c r="S199" s="66">
        <f t="shared" si="21"/>
        <v>3115.2000000000003</v>
      </c>
      <c r="W199">
        <v>20220608</v>
      </c>
      <c r="Z199">
        <v>4502361933</v>
      </c>
      <c r="AH199" s="23">
        <v>1000132838</v>
      </c>
      <c r="AI199" s="23">
        <v>1000523996</v>
      </c>
      <c r="AJ199" s="23" t="s">
        <v>670</v>
      </c>
      <c r="AK199" t="s">
        <v>671</v>
      </c>
      <c r="AL199" s="23" t="s">
        <v>133</v>
      </c>
    </row>
    <row r="200" spans="1:38" hidden="1">
      <c r="A200" t="s">
        <v>157</v>
      </c>
      <c r="B200" t="s">
        <v>119</v>
      </c>
      <c r="C200" t="s">
        <v>543</v>
      </c>
      <c r="D200" t="s">
        <v>989</v>
      </c>
      <c r="E200" t="s">
        <v>990</v>
      </c>
      <c r="F200" t="s">
        <v>577</v>
      </c>
      <c r="G200" t="s">
        <v>101</v>
      </c>
      <c r="H200" t="s">
        <v>984</v>
      </c>
      <c r="I200" t="s">
        <v>991</v>
      </c>
      <c r="J200" t="s">
        <v>127</v>
      </c>
      <c r="K200" t="s">
        <v>162</v>
      </c>
      <c r="L200" t="s">
        <v>992</v>
      </c>
      <c r="M200">
        <v>202226</v>
      </c>
      <c r="N200">
        <v>202229</v>
      </c>
      <c r="O200">
        <v>528</v>
      </c>
      <c r="P200" s="66">
        <v>3</v>
      </c>
      <c r="Q200" s="66">
        <v>2.9</v>
      </c>
      <c r="R200" s="66">
        <f t="shared" si="20"/>
        <v>5.9</v>
      </c>
      <c r="S200" s="66">
        <f t="shared" si="21"/>
        <v>3115.2000000000003</v>
      </c>
      <c r="W200">
        <v>20220608</v>
      </c>
      <c r="Z200">
        <v>4502361934</v>
      </c>
      <c r="AH200" s="23">
        <v>1000132838</v>
      </c>
      <c r="AI200" s="23">
        <v>1000523996</v>
      </c>
      <c r="AJ200" s="23" t="s">
        <v>670</v>
      </c>
      <c r="AK200" t="s">
        <v>671</v>
      </c>
      <c r="AL200" s="23" t="s">
        <v>133</v>
      </c>
    </row>
    <row r="201" spans="1:38" hidden="1">
      <c r="A201" t="s">
        <v>157</v>
      </c>
      <c r="B201" t="s">
        <v>119</v>
      </c>
      <c r="C201" t="s">
        <v>543</v>
      </c>
      <c r="D201" t="s">
        <v>989</v>
      </c>
      <c r="E201" t="s">
        <v>993</v>
      </c>
      <c r="F201" t="s">
        <v>577</v>
      </c>
      <c r="G201" t="s">
        <v>101</v>
      </c>
      <c r="H201" t="s">
        <v>984</v>
      </c>
      <c r="I201" t="s">
        <v>991</v>
      </c>
      <c r="J201" t="s">
        <v>127</v>
      </c>
      <c r="K201" t="s">
        <v>162</v>
      </c>
      <c r="L201" t="s">
        <v>994</v>
      </c>
      <c r="M201">
        <v>202226</v>
      </c>
      <c r="N201">
        <v>202229</v>
      </c>
      <c r="O201">
        <v>528</v>
      </c>
      <c r="P201" s="66">
        <v>3</v>
      </c>
      <c r="Q201" s="66">
        <v>2.9</v>
      </c>
      <c r="R201" s="66">
        <f t="shared" si="20"/>
        <v>5.9</v>
      </c>
      <c r="S201" s="66">
        <f t="shared" si="21"/>
        <v>3115.2000000000003</v>
      </c>
      <c r="W201">
        <v>20220608</v>
      </c>
      <c r="Z201">
        <v>4502361935</v>
      </c>
      <c r="AH201" s="23">
        <v>1000132838</v>
      </c>
      <c r="AI201" s="23">
        <v>1000523996</v>
      </c>
      <c r="AJ201" s="23" t="s">
        <v>670</v>
      </c>
      <c r="AK201" t="s">
        <v>671</v>
      </c>
      <c r="AL201" s="23" t="s">
        <v>133</v>
      </c>
    </row>
    <row r="202" spans="1:38" hidden="1">
      <c r="A202" t="s">
        <v>157</v>
      </c>
      <c r="B202" t="s">
        <v>119</v>
      </c>
      <c r="C202" t="s">
        <v>543</v>
      </c>
      <c r="D202" t="s">
        <v>995</v>
      </c>
      <c r="E202" t="s">
        <v>996</v>
      </c>
      <c r="F202" t="s">
        <v>585</v>
      </c>
      <c r="G202" t="s">
        <v>101</v>
      </c>
      <c r="H202" t="s">
        <v>984</v>
      </c>
      <c r="I202" t="s">
        <v>997</v>
      </c>
      <c r="J202" t="s">
        <v>127</v>
      </c>
      <c r="K202" t="s">
        <v>162</v>
      </c>
      <c r="L202" t="s">
        <v>998</v>
      </c>
      <c r="M202">
        <v>202228</v>
      </c>
      <c r="N202">
        <v>202231</v>
      </c>
      <c r="O202">
        <v>368</v>
      </c>
      <c r="P202" s="66">
        <v>3.04</v>
      </c>
      <c r="Q202" s="66">
        <v>2.9</v>
      </c>
      <c r="R202" s="66">
        <f t="shared" si="20"/>
        <v>5.9399999999999995</v>
      </c>
      <c r="S202" s="66">
        <f t="shared" si="21"/>
        <v>2185.9199999999996</v>
      </c>
      <c r="W202">
        <v>20220608</v>
      </c>
      <c r="Z202">
        <v>4502361936</v>
      </c>
      <c r="AH202" s="23">
        <v>1000132838</v>
      </c>
      <c r="AI202" s="23">
        <v>1000523996</v>
      </c>
      <c r="AJ202" s="23" t="s">
        <v>670</v>
      </c>
      <c r="AK202" t="s">
        <v>671</v>
      </c>
      <c r="AL202" s="23" t="s">
        <v>133</v>
      </c>
    </row>
    <row r="203" spans="1:38" hidden="1">
      <c r="A203" t="s">
        <v>157</v>
      </c>
      <c r="B203" t="s">
        <v>119</v>
      </c>
      <c r="C203" t="s">
        <v>543</v>
      </c>
      <c r="D203" t="s">
        <v>995</v>
      </c>
      <c r="E203" t="s">
        <v>999</v>
      </c>
      <c r="F203" t="s">
        <v>585</v>
      </c>
      <c r="G203" t="s">
        <v>101</v>
      </c>
      <c r="H203" t="s">
        <v>984</v>
      </c>
      <c r="I203" t="s">
        <v>997</v>
      </c>
      <c r="J203" t="s">
        <v>127</v>
      </c>
      <c r="K203" t="s">
        <v>162</v>
      </c>
      <c r="L203" t="s">
        <v>1000</v>
      </c>
      <c r="M203">
        <v>202228</v>
      </c>
      <c r="N203">
        <v>202231</v>
      </c>
      <c r="O203">
        <v>368</v>
      </c>
      <c r="P203" s="66">
        <v>3.04</v>
      </c>
      <c r="Q203" s="66">
        <v>2.9</v>
      </c>
      <c r="R203" s="66">
        <f t="shared" si="20"/>
        <v>5.9399999999999995</v>
      </c>
      <c r="S203" s="66">
        <f t="shared" si="21"/>
        <v>2185.9199999999996</v>
      </c>
      <c r="W203">
        <v>20220608</v>
      </c>
      <c r="Z203">
        <v>4502361937</v>
      </c>
      <c r="AH203" s="23">
        <v>1000132838</v>
      </c>
      <c r="AI203" s="23">
        <v>1000523996</v>
      </c>
      <c r="AJ203" s="23" t="s">
        <v>670</v>
      </c>
      <c r="AK203" t="s">
        <v>671</v>
      </c>
      <c r="AL203" s="23" t="s">
        <v>133</v>
      </c>
    </row>
    <row r="204" spans="1:38" hidden="1">
      <c r="A204" t="s">
        <v>157</v>
      </c>
      <c r="B204" t="s">
        <v>119</v>
      </c>
      <c r="C204" t="s">
        <v>543</v>
      </c>
      <c r="D204" t="s">
        <v>1001</v>
      </c>
      <c r="E204" t="s">
        <v>1002</v>
      </c>
      <c r="F204" t="s">
        <v>577</v>
      </c>
      <c r="G204" t="s">
        <v>561</v>
      </c>
      <c r="H204" t="s">
        <v>125</v>
      </c>
      <c r="I204" t="s">
        <v>1003</v>
      </c>
      <c r="J204" t="s">
        <v>127</v>
      </c>
      <c r="K204" t="s">
        <v>162</v>
      </c>
      <c r="L204" t="s">
        <v>1004</v>
      </c>
      <c r="M204">
        <v>202228</v>
      </c>
      <c r="N204">
        <v>202231</v>
      </c>
      <c r="O204">
        <v>264</v>
      </c>
      <c r="P204" s="66">
        <v>2.5099999999999998</v>
      </c>
      <c r="Q204" s="66">
        <v>2.9</v>
      </c>
      <c r="R204" s="66">
        <f t="shared" si="20"/>
        <v>5.41</v>
      </c>
      <c r="S204" s="66">
        <f t="shared" si="21"/>
        <v>1428.24</v>
      </c>
      <c r="W204">
        <v>20220608</v>
      </c>
      <c r="Z204">
        <v>4502361938</v>
      </c>
      <c r="AH204" s="23">
        <v>1000132838</v>
      </c>
      <c r="AI204" s="23">
        <v>1000523996</v>
      </c>
      <c r="AJ204" s="23" t="s">
        <v>670</v>
      </c>
      <c r="AK204" t="s">
        <v>671</v>
      </c>
      <c r="AL204" s="23" t="s">
        <v>133</v>
      </c>
    </row>
    <row r="205" spans="1:38" hidden="1">
      <c r="A205" t="s">
        <v>157</v>
      </c>
      <c r="B205" t="s">
        <v>119</v>
      </c>
      <c r="C205" t="s">
        <v>543</v>
      </c>
      <c r="D205" t="s">
        <v>1001</v>
      </c>
      <c r="E205" t="s">
        <v>1005</v>
      </c>
      <c r="F205" t="s">
        <v>577</v>
      </c>
      <c r="G205" t="s">
        <v>561</v>
      </c>
      <c r="H205" t="s">
        <v>125</v>
      </c>
      <c r="I205" t="s">
        <v>1003</v>
      </c>
      <c r="J205" t="s">
        <v>127</v>
      </c>
      <c r="K205" t="s">
        <v>162</v>
      </c>
      <c r="L205" t="s">
        <v>1006</v>
      </c>
      <c r="M205">
        <v>202228</v>
      </c>
      <c r="N205">
        <v>202231</v>
      </c>
      <c r="O205">
        <v>264</v>
      </c>
      <c r="P205" s="66">
        <v>2.5099999999999998</v>
      </c>
      <c r="Q205" s="66">
        <v>2.9</v>
      </c>
      <c r="R205" s="66">
        <f t="shared" si="20"/>
        <v>5.41</v>
      </c>
      <c r="S205" s="66">
        <f t="shared" si="21"/>
        <v>1428.24</v>
      </c>
      <c r="W205">
        <v>20220608</v>
      </c>
      <c r="Z205">
        <v>4502361939</v>
      </c>
      <c r="AH205" s="23">
        <v>1000132838</v>
      </c>
      <c r="AI205" s="23">
        <v>1000523996</v>
      </c>
      <c r="AJ205" s="23" t="s">
        <v>670</v>
      </c>
      <c r="AK205" t="s">
        <v>671</v>
      </c>
      <c r="AL205" s="23" t="s">
        <v>133</v>
      </c>
    </row>
    <row r="206" spans="1:38" hidden="1">
      <c r="A206" t="s">
        <v>157</v>
      </c>
      <c r="B206" t="s">
        <v>119</v>
      </c>
      <c r="C206" t="s">
        <v>543</v>
      </c>
      <c r="D206" t="s">
        <v>1007</v>
      </c>
      <c r="E206" t="s">
        <v>1008</v>
      </c>
      <c r="F206" t="s">
        <v>100</v>
      </c>
      <c r="G206" t="s">
        <v>561</v>
      </c>
      <c r="H206" t="s">
        <v>125</v>
      </c>
      <c r="I206" t="s">
        <v>1009</v>
      </c>
      <c r="J206" t="s">
        <v>127</v>
      </c>
      <c r="K206" t="s">
        <v>162</v>
      </c>
      <c r="L206" t="s">
        <v>1010</v>
      </c>
      <c r="M206">
        <v>202228</v>
      </c>
      <c r="N206">
        <v>202231</v>
      </c>
      <c r="O206">
        <v>264</v>
      </c>
      <c r="P206" s="66">
        <v>2.5</v>
      </c>
      <c r="Q206" s="66">
        <v>2.9</v>
      </c>
      <c r="R206" s="66">
        <f t="shared" si="20"/>
        <v>5.4</v>
      </c>
      <c r="S206" s="66">
        <f t="shared" si="21"/>
        <v>1425.6000000000001</v>
      </c>
      <c r="W206">
        <v>20220608</v>
      </c>
      <c r="Z206">
        <v>4502361940</v>
      </c>
      <c r="AH206" s="23">
        <v>1000132838</v>
      </c>
      <c r="AI206" s="23">
        <v>1000523996</v>
      </c>
      <c r="AJ206" s="23" t="s">
        <v>670</v>
      </c>
      <c r="AK206" t="s">
        <v>671</v>
      </c>
      <c r="AL206" s="23" t="s">
        <v>133</v>
      </c>
    </row>
    <row r="207" spans="1:38" hidden="1">
      <c r="A207" t="s">
        <v>157</v>
      </c>
      <c r="B207" t="s">
        <v>119</v>
      </c>
      <c r="C207" t="s">
        <v>543</v>
      </c>
      <c r="D207" t="s">
        <v>1007</v>
      </c>
      <c r="E207" t="s">
        <v>1011</v>
      </c>
      <c r="F207" t="s">
        <v>100</v>
      </c>
      <c r="G207" t="s">
        <v>561</v>
      </c>
      <c r="H207" t="s">
        <v>125</v>
      </c>
      <c r="I207" t="s">
        <v>1009</v>
      </c>
      <c r="J207" t="s">
        <v>127</v>
      </c>
      <c r="K207" t="s">
        <v>162</v>
      </c>
      <c r="L207" t="s">
        <v>1012</v>
      </c>
      <c r="M207">
        <v>202228</v>
      </c>
      <c r="N207">
        <v>202231</v>
      </c>
      <c r="O207">
        <v>264</v>
      </c>
      <c r="P207" s="66">
        <v>2.5</v>
      </c>
      <c r="Q207" s="66">
        <v>2.9</v>
      </c>
      <c r="R207" s="66">
        <f t="shared" si="20"/>
        <v>5.4</v>
      </c>
      <c r="S207" s="66">
        <f t="shared" si="21"/>
        <v>1425.6000000000001</v>
      </c>
      <c r="W207">
        <v>20220608</v>
      </c>
      <c r="Z207">
        <v>4502361941</v>
      </c>
      <c r="AH207" s="23">
        <v>1000132838</v>
      </c>
      <c r="AI207" s="23">
        <v>1000523996</v>
      </c>
      <c r="AJ207" s="23" t="s">
        <v>670</v>
      </c>
      <c r="AK207" t="s">
        <v>671</v>
      </c>
      <c r="AL207" s="23" t="s">
        <v>133</v>
      </c>
    </row>
    <row r="208" spans="1:38" hidden="1">
      <c r="A208" t="s">
        <v>157</v>
      </c>
      <c r="B208" t="s">
        <v>119</v>
      </c>
      <c r="C208" t="s">
        <v>543</v>
      </c>
      <c r="D208" t="s">
        <v>1013</v>
      </c>
      <c r="E208" t="s">
        <v>1014</v>
      </c>
      <c r="F208" t="s">
        <v>100</v>
      </c>
      <c r="G208" t="s">
        <v>593</v>
      </c>
      <c r="H208" t="s">
        <v>815</v>
      </c>
      <c r="I208" t="s">
        <v>1015</v>
      </c>
      <c r="J208" t="s">
        <v>127</v>
      </c>
      <c r="K208" t="s">
        <v>162</v>
      </c>
      <c r="L208" t="s">
        <v>1016</v>
      </c>
      <c r="M208">
        <v>202228</v>
      </c>
      <c r="N208">
        <v>202231</v>
      </c>
      <c r="O208">
        <v>216</v>
      </c>
      <c r="P208" s="66">
        <v>2.56</v>
      </c>
      <c r="Q208" s="66">
        <v>2.9</v>
      </c>
      <c r="R208" s="66">
        <f t="shared" si="20"/>
        <v>5.46</v>
      </c>
      <c r="S208" s="66">
        <f t="shared" si="21"/>
        <v>1179.3599999999999</v>
      </c>
      <c r="W208">
        <v>20220608</v>
      </c>
      <c r="Z208">
        <v>4502361942</v>
      </c>
      <c r="AH208" s="23">
        <v>1000132838</v>
      </c>
      <c r="AI208" s="23">
        <v>1000523996</v>
      </c>
      <c r="AJ208" s="23" t="s">
        <v>670</v>
      </c>
      <c r="AK208" t="s">
        <v>671</v>
      </c>
      <c r="AL208" s="23" t="s">
        <v>133</v>
      </c>
    </row>
    <row r="209" spans="1:38" hidden="1">
      <c r="A209" t="s">
        <v>157</v>
      </c>
      <c r="B209" t="s">
        <v>119</v>
      </c>
      <c r="C209" t="s">
        <v>543</v>
      </c>
      <c r="D209" t="s">
        <v>1013</v>
      </c>
      <c r="E209" t="s">
        <v>1017</v>
      </c>
      <c r="F209" t="s">
        <v>100</v>
      </c>
      <c r="G209" t="s">
        <v>593</v>
      </c>
      <c r="H209" t="s">
        <v>815</v>
      </c>
      <c r="I209" t="s">
        <v>1015</v>
      </c>
      <c r="J209" t="s">
        <v>127</v>
      </c>
      <c r="K209" t="s">
        <v>162</v>
      </c>
      <c r="L209" t="s">
        <v>1018</v>
      </c>
      <c r="M209">
        <v>202228</v>
      </c>
      <c r="N209">
        <v>202231</v>
      </c>
      <c r="O209">
        <v>216</v>
      </c>
      <c r="P209" s="66">
        <v>2.56</v>
      </c>
      <c r="Q209" s="66">
        <v>2.9</v>
      </c>
      <c r="R209" s="66">
        <f t="shared" si="20"/>
        <v>5.46</v>
      </c>
      <c r="S209" s="66">
        <f t="shared" si="21"/>
        <v>1179.3599999999999</v>
      </c>
      <c r="W209">
        <v>20220608</v>
      </c>
      <c r="Z209">
        <v>4502361943</v>
      </c>
      <c r="AH209" s="23">
        <v>1000132838</v>
      </c>
      <c r="AI209" s="23">
        <v>1000523996</v>
      </c>
      <c r="AJ209" s="23" t="s">
        <v>670</v>
      </c>
      <c r="AK209" t="s">
        <v>671</v>
      </c>
      <c r="AL209" s="23" t="s">
        <v>133</v>
      </c>
    </row>
    <row r="210" spans="1:38" hidden="1">
      <c r="A210" t="s">
        <v>157</v>
      </c>
      <c r="B210" t="s">
        <v>119</v>
      </c>
      <c r="C210" t="s">
        <v>543</v>
      </c>
      <c r="D210" t="s">
        <v>1019</v>
      </c>
      <c r="E210" t="s">
        <v>1020</v>
      </c>
      <c r="F210" t="s">
        <v>577</v>
      </c>
      <c r="G210" t="s">
        <v>593</v>
      </c>
      <c r="H210" t="s">
        <v>815</v>
      </c>
      <c r="I210" t="s">
        <v>1021</v>
      </c>
      <c r="J210" t="s">
        <v>127</v>
      </c>
      <c r="K210" t="s">
        <v>162</v>
      </c>
      <c r="L210" t="s">
        <v>1022</v>
      </c>
      <c r="M210">
        <v>202228</v>
      </c>
      <c r="N210">
        <v>202231</v>
      </c>
      <c r="O210">
        <v>216</v>
      </c>
      <c r="P210" s="66">
        <v>2.56</v>
      </c>
      <c r="Q210" s="66">
        <v>2.9</v>
      </c>
      <c r="R210" s="66">
        <f t="shared" si="20"/>
        <v>5.46</v>
      </c>
      <c r="S210" s="66">
        <f t="shared" si="21"/>
        <v>1179.3599999999999</v>
      </c>
      <c r="W210">
        <v>20220608</v>
      </c>
      <c r="Z210">
        <v>4502361944</v>
      </c>
      <c r="AH210" s="23">
        <v>1000132838</v>
      </c>
      <c r="AI210" s="23">
        <v>1000523996</v>
      </c>
      <c r="AJ210" s="23" t="s">
        <v>670</v>
      </c>
      <c r="AK210" t="s">
        <v>671</v>
      </c>
      <c r="AL210" s="23" t="s">
        <v>133</v>
      </c>
    </row>
    <row r="211" spans="1:38" hidden="1">
      <c r="A211" t="s">
        <v>157</v>
      </c>
      <c r="B211" t="s">
        <v>119</v>
      </c>
      <c r="C211" t="s">
        <v>543</v>
      </c>
      <c r="D211" t="s">
        <v>1019</v>
      </c>
      <c r="E211" t="s">
        <v>1023</v>
      </c>
      <c r="F211" t="s">
        <v>577</v>
      </c>
      <c r="G211" t="s">
        <v>593</v>
      </c>
      <c r="H211" t="s">
        <v>815</v>
      </c>
      <c r="I211" t="s">
        <v>1021</v>
      </c>
      <c r="J211" t="s">
        <v>127</v>
      </c>
      <c r="K211" t="s">
        <v>162</v>
      </c>
      <c r="L211" t="s">
        <v>1024</v>
      </c>
      <c r="M211">
        <v>202228</v>
      </c>
      <c r="N211">
        <v>202231</v>
      </c>
      <c r="O211">
        <v>216</v>
      </c>
      <c r="P211" s="66">
        <v>2.56</v>
      </c>
      <c r="Q211" s="66">
        <v>2.9</v>
      </c>
      <c r="R211" s="66">
        <f t="shared" si="20"/>
        <v>5.46</v>
      </c>
      <c r="S211" s="66">
        <f t="shared" si="21"/>
        <v>1179.3599999999999</v>
      </c>
      <c r="W211">
        <v>20220608</v>
      </c>
      <c r="Z211">
        <v>4502361945</v>
      </c>
      <c r="AH211" s="23">
        <v>1000132838</v>
      </c>
      <c r="AI211" s="23">
        <v>1000523996</v>
      </c>
      <c r="AJ211" s="23" t="s">
        <v>670</v>
      </c>
      <c r="AK211" t="s">
        <v>671</v>
      </c>
      <c r="AL211" s="23" t="s">
        <v>133</v>
      </c>
    </row>
    <row r="212" spans="1:38" hidden="1">
      <c r="A212" t="s">
        <v>157</v>
      </c>
      <c r="B212" t="s">
        <v>172</v>
      </c>
      <c r="C212" t="s">
        <v>543</v>
      </c>
      <c r="D212" t="s">
        <v>982</v>
      </c>
      <c r="E212" t="s">
        <v>1025</v>
      </c>
      <c r="F212" t="s">
        <v>100</v>
      </c>
      <c r="G212" t="s">
        <v>101</v>
      </c>
      <c r="H212" t="s">
        <v>970</v>
      </c>
      <c r="I212" t="s">
        <v>985</v>
      </c>
      <c r="J212" t="s">
        <v>127</v>
      </c>
      <c r="K212" t="s">
        <v>171</v>
      </c>
      <c r="L212" t="s">
        <v>1026</v>
      </c>
      <c r="M212">
        <v>202228</v>
      </c>
      <c r="N212">
        <v>202230</v>
      </c>
      <c r="O212">
        <v>160</v>
      </c>
    </row>
    <row r="213" spans="1:38" hidden="1">
      <c r="A213" t="s">
        <v>157</v>
      </c>
      <c r="B213" t="s">
        <v>172</v>
      </c>
      <c r="C213" t="s">
        <v>543</v>
      </c>
      <c r="D213" t="s">
        <v>982</v>
      </c>
      <c r="E213" t="s">
        <v>1027</v>
      </c>
      <c r="F213" t="s">
        <v>100</v>
      </c>
      <c r="G213" t="s">
        <v>101</v>
      </c>
      <c r="H213" t="s">
        <v>970</v>
      </c>
      <c r="I213" t="s">
        <v>985</v>
      </c>
      <c r="J213" t="s">
        <v>127</v>
      </c>
      <c r="K213" t="s">
        <v>171</v>
      </c>
      <c r="L213" t="s">
        <v>1028</v>
      </c>
      <c r="M213">
        <v>202228</v>
      </c>
      <c r="N213">
        <v>202230</v>
      </c>
      <c r="O213">
        <v>160</v>
      </c>
    </row>
    <row r="214" spans="1:38" hidden="1">
      <c r="A214" t="s">
        <v>157</v>
      </c>
      <c r="B214" t="s">
        <v>172</v>
      </c>
      <c r="C214" t="s">
        <v>543</v>
      </c>
      <c r="D214" t="s">
        <v>989</v>
      </c>
      <c r="E214" t="s">
        <v>1029</v>
      </c>
      <c r="F214" t="s">
        <v>577</v>
      </c>
      <c r="G214" t="s">
        <v>101</v>
      </c>
      <c r="H214" t="s">
        <v>970</v>
      </c>
      <c r="I214" t="s">
        <v>991</v>
      </c>
      <c r="J214" t="s">
        <v>127</v>
      </c>
      <c r="K214" t="s">
        <v>171</v>
      </c>
      <c r="L214" t="s">
        <v>1030</v>
      </c>
      <c r="M214">
        <v>202228</v>
      </c>
      <c r="N214">
        <v>202230</v>
      </c>
      <c r="O214">
        <v>56</v>
      </c>
    </row>
    <row r="215" spans="1:38" hidden="1">
      <c r="A215" t="s">
        <v>157</v>
      </c>
      <c r="B215" t="s">
        <v>172</v>
      </c>
      <c r="C215" t="s">
        <v>543</v>
      </c>
      <c r="D215" t="s">
        <v>989</v>
      </c>
      <c r="E215" t="s">
        <v>1031</v>
      </c>
      <c r="F215" t="s">
        <v>577</v>
      </c>
      <c r="G215" t="s">
        <v>101</v>
      </c>
      <c r="H215" t="s">
        <v>970</v>
      </c>
      <c r="I215" t="s">
        <v>991</v>
      </c>
      <c r="J215" t="s">
        <v>127</v>
      </c>
      <c r="K215" t="s">
        <v>171</v>
      </c>
      <c r="L215" t="s">
        <v>1032</v>
      </c>
      <c r="M215">
        <v>202228</v>
      </c>
      <c r="N215">
        <v>202230</v>
      </c>
      <c r="O215">
        <v>56</v>
      </c>
    </row>
    <row r="216" spans="1:38" hidden="1">
      <c r="A216" t="s">
        <v>157</v>
      </c>
      <c r="B216" t="s">
        <v>172</v>
      </c>
      <c r="C216" t="s">
        <v>543</v>
      </c>
      <c r="D216" t="s">
        <v>995</v>
      </c>
      <c r="E216" t="s">
        <v>1033</v>
      </c>
      <c r="F216" t="s">
        <v>585</v>
      </c>
      <c r="G216" t="s">
        <v>101</v>
      </c>
      <c r="H216" t="s">
        <v>970</v>
      </c>
      <c r="I216" t="s">
        <v>997</v>
      </c>
      <c r="J216" t="s">
        <v>127</v>
      </c>
      <c r="K216" t="s">
        <v>171</v>
      </c>
      <c r="L216" t="s">
        <v>1034</v>
      </c>
      <c r="M216">
        <v>202228</v>
      </c>
      <c r="N216">
        <v>202230</v>
      </c>
      <c r="O216">
        <v>32</v>
      </c>
    </row>
    <row r="217" spans="1:38" hidden="1">
      <c r="A217" t="s">
        <v>157</v>
      </c>
      <c r="B217" t="s">
        <v>172</v>
      </c>
      <c r="C217" t="s">
        <v>543</v>
      </c>
      <c r="D217" t="s">
        <v>995</v>
      </c>
      <c r="E217" t="s">
        <v>1035</v>
      </c>
      <c r="F217" t="s">
        <v>585</v>
      </c>
      <c r="G217" t="s">
        <v>101</v>
      </c>
      <c r="H217" t="s">
        <v>970</v>
      </c>
      <c r="I217" t="s">
        <v>997</v>
      </c>
      <c r="J217" t="s">
        <v>127</v>
      </c>
      <c r="K217" t="s">
        <v>171</v>
      </c>
      <c r="L217" t="s">
        <v>1036</v>
      </c>
      <c r="M217">
        <v>202228</v>
      </c>
      <c r="N217">
        <v>202230</v>
      </c>
      <c r="O217">
        <v>32</v>
      </c>
    </row>
    <row r="218" spans="1:38" hidden="1">
      <c r="A218" t="s">
        <v>157</v>
      </c>
      <c r="B218" t="s">
        <v>119</v>
      </c>
      <c r="C218" t="s">
        <v>543</v>
      </c>
      <c r="D218" t="s">
        <v>989</v>
      </c>
      <c r="E218" t="s">
        <v>1037</v>
      </c>
      <c r="F218" t="s">
        <v>577</v>
      </c>
      <c r="G218" t="s">
        <v>101</v>
      </c>
      <c r="H218" t="s">
        <v>1038</v>
      </c>
      <c r="I218" t="s">
        <v>991</v>
      </c>
      <c r="J218" t="s">
        <v>127</v>
      </c>
      <c r="K218" s="137" t="s">
        <v>171</v>
      </c>
      <c r="L218" t="s">
        <v>1039</v>
      </c>
      <c r="M218">
        <v>202230</v>
      </c>
      <c r="N218">
        <v>202232</v>
      </c>
      <c r="O218">
        <v>220</v>
      </c>
      <c r="AH218" s="23">
        <v>1000132838</v>
      </c>
      <c r="AI218" s="23">
        <v>1000523996</v>
      </c>
      <c r="AJ218" s="23" t="s">
        <v>670</v>
      </c>
      <c r="AK218" t="s">
        <v>671</v>
      </c>
      <c r="AL218" s="23" t="s">
        <v>133</v>
      </c>
    </row>
    <row r="219" spans="1:38" hidden="1">
      <c r="A219" t="s">
        <v>157</v>
      </c>
      <c r="B219" t="s">
        <v>119</v>
      </c>
      <c r="C219" t="s">
        <v>543</v>
      </c>
      <c r="D219" t="s">
        <v>995</v>
      </c>
      <c r="E219" t="s">
        <v>1040</v>
      </c>
      <c r="F219" t="s">
        <v>585</v>
      </c>
      <c r="G219" t="s">
        <v>101</v>
      </c>
      <c r="H219" t="s">
        <v>1041</v>
      </c>
      <c r="I219" t="s">
        <v>997</v>
      </c>
      <c r="J219" t="s">
        <v>127</v>
      </c>
      <c r="K219" t="s">
        <v>145</v>
      </c>
      <c r="L219" t="s">
        <v>1042</v>
      </c>
      <c r="M219">
        <v>202229</v>
      </c>
      <c r="N219">
        <v>202231</v>
      </c>
      <c r="O219">
        <v>56</v>
      </c>
      <c r="P219" s="66">
        <v>3.04</v>
      </c>
      <c r="Q219" s="66">
        <v>2.9</v>
      </c>
      <c r="R219" s="66">
        <f>P219+Q219</f>
        <v>5.9399999999999995</v>
      </c>
      <c r="S219" s="66">
        <f>O219*R219</f>
        <v>332.64</v>
      </c>
      <c r="W219">
        <v>20220628</v>
      </c>
      <c r="Z219">
        <v>4502371741</v>
      </c>
    </row>
    <row r="220" spans="1:38" hidden="1">
      <c r="A220" t="s">
        <v>157</v>
      </c>
      <c r="B220" t="s">
        <v>119</v>
      </c>
      <c r="C220" t="s">
        <v>543</v>
      </c>
      <c r="D220" t="s">
        <v>995</v>
      </c>
      <c r="E220" t="s">
        <v>1043</v>
      </c>
      <c r="F220" t="s">
        <v>585</v>
      </c>
      <c r="G220" t="s">
        <v>101</v>
      </c>
      <c r="H220" t="s">
        <v>1041</v>
      </c>
      <c r="I220" t="s">
        <v>997</v>
      </c>
      <c r="J220" t="s">
        <v>127</v>
      </c>
      <c r="K220" t="s">
        <v>145</v>
      </c>
      <c r="L220" t="s">
        <v>1044</v>
      </c>
      <c r="M220">
        <v>202229</v>
      </c>
      <c r="N220">
        <v>202231</v>
      </c>
      <c r="O220">
        <v>56</v>
      </c>
      <c r="P220" s="66">
        <v>3.04</v>
      </c>
      <c r="Q220" s="66">
        <v>2.9</v>
      </c>
      <c r="R220" s="66">
        <f>P220+Q220</f>
        <v>5.9399999999999995</v>
      </c>
      <c r="S220" s="66">
        <f>O220*R220</f>
        <v>332.64</v>
      </c>
      <c r="W220">
        <v>20220628</v>
      </c>
      <c r="Z220">
        <v>4502371742</v>
      </c>
    </row>
    <row r="221" spans="1:38" hidden="1">
      <c r="A221" t="s">
        <v>157</v>
      </c>
      <c r="B221" t="s">
        <v>119</v>
      </c>
      <c r="C221" t="s">
        <v>543</v>
      </c>
      <c r="D221" t="s">
        <v>995</v>
      </c>
      <c r="E221" t="s">
        <v>1045</v>
      </c>
      <c r="F221" t="s">
        <v>585</v>
      </c>
      <c r="G221" t="s">
        <v>101</v>
      </c>
      <c r="H221" t="s">
        <v>1038</v>
      </c>
      <c r="I221" t="s">
        <v>997</v>
      </c>
      <c r="J221" t="s">
        <v>127</v>
      </c>
      <c r="K221" s="137" t="s">
        <v>171</v>
      </c>
      <c r="L221" t="s">
        <v>1046</v>
      </c>
      <c r="M221">
        <v>202230</v>
      </c>
      <c r="N221">
        <v>202232</v>
      </c>
      <c r="O221">
        <v>136</v>
      </c>
      <c r="AH221" s="23">
        <v>1000132838</v>
      </c>
      <c r="AI221" s="23">
        <v>1000523996</v>
      </c>
      <c r="AJ221" s="23" t="s">
        <v>670</v>
      </c>
      <c r="AK221" t="s">
        <v>671</v>
      </c>
      <c r="AL221" s="23" t="s">
        <v>133</v>
      </c>
    </row>
    <row r="222" spans="1:38" hidden="1">
      <c r="A222" t="s">
        <v>157</v>
      </c>
      <c r="B222" t="s">
        <v>119</v>
      </c>
      <c r="C222" t="s">
        <v>543</v>
      </c>
      <c r="D222" t="s">
        <v>989</v>
      </c>
      <c r="E222" t="s">
        <v>1047</v>
      </c>
      <c r="F222" t="s">
        <v>577</v>
      </c>
      <c r="G222" t="s">
        <v>101</v>
      </c>
      <c r="H222" t="s">
        <v>1048</v>
      </c>
      <c r="I222" t="s">
        <v>991</v>
      </c>
      <c r="J222" t="s">
        <v>127</v>
      </c>
      <c r="K222" t="s">
        <v>202</v>
      </c>
      <c r="L222" t="s">
        <v>1049</v>
      </c>
      <c r="M222">
        <v>202230</v>
      </c>
      <c r="N222">
        <v>202232</v>
      </c>
      <c r="O222">
        <v>120</v>
      </c>
      <c r="P222" s="66">
        <v>3</v>
      </c>
      <c r="Q222" s="66">
        <v>2.9</v>
      </c>
      <c r="R222" s="66">
        <f>P222+Q222</f>
        <v>5.9</v>
      </c>
      <c r="S222" s="66">
        <f>O222*R222</f>
        <v>708</v>
      </c>
      <c r="W222">
        <v>20220628</v>
      </c>
      <c r="Z222">
        <v>4502367586</v>
      </c>
      <c r="AH222" s="23">
        <v>1000132838</v>
      </c>
      <c r="AI222" s="23">
        <v>1000523996</v>
      </c>
      <c r="AJ222" s="23" t="s">
        <v>670</v>
      </c>
      <c r="AK222" t="s">
        <v>671</v>
      </c>
      <c r="AL222" s="23" t="s">
        <v>133</v>
      </c>
    </row>
    <row r="223" spans="1:38" hidden="1">
      <c r="A223" t="s">
        <v>157</v>
      </c>
      <c r="B223" t="s">
        <v>119</v>
      </c>
      <c r="C223" t="s">
        <v>543</v>
      </c>
      <c r="D223" t="s">
        <v>982</v>
      </c>
      <c r="E223" t="s">
        <v>1050</v>
      </c>
      <c r="F223" t="s">
        <v>100</v>
      </c>
      <c r="G223" t="s">
        <v>101</v>
      </c>
      <c r="H223" t="s">
        <v>1041</v>
      </c>
      <c r="I223" t="s">
        <v>985</v>
      </c>
      <c r="J223" t="s">
        <v>127</v>
      </c>
      <c r="K223" t="s">
        <v>145</v>
      </c>
      <c r="L223" t="s">
        <v>1051</v>
      </c>
      <c r="M223">
        <v>202230</v>
      </c>
      <c r="N223">
        <v>202231</v>
      </c>
      <c r="O223">
        <v>80</v>
      </c>
      <c r="P223" s="66">
        <v>3</v>
      </c>
      <c r="Q223" s="66">
        <v>2.9</v>
      </c>
      <c r="R223" s="66">
        <f>P223+Q223</f>
        <v>5.9</v>
      </c>
      <c r="S223" s="66">
        <f>O223*R223</f>
        <v>472</v>
      </c>
      <c r="W223">
        <v>20220628</v>
      </c>
      <c r="Z223">
        <v>4502371743</v>
      </c>
      <c r="AH223" s="23">
        <v>1000132838</v>
      </c>
      <c r="AI223" s="23">
        <v>1000523996</v>
      </c>
      <c r="AJ223" s="23" t="s">
        <v>670</v>
      </c>
      <c r="AK223" t="s">
        <v>671</v>
      </c>
      <c r="AL223" s="23" t="s">
        <v>133</v>
      </c>
    </row>
    <row r="224" spans="1:38" hidden="1">
      <c r="A224" t="s">
        <v>157</v>
      </c>
      <c r="B224" t="s">
        <v>119</v>
      </c>
      <c r="C224" t="s">
        <v>543</v>
      </c>
      <c r="D224" t="s">
        <v>982</v>
      </c>
      <c r="E224" t="s">
        <v>1052</v>
      </c>
      <c r="F224" t="s">
        <v>100</v>
      </c>
      <c r="G224" t="s">
        <v>101</v>
      </c>
      <c r="H224" t="s">
        <v>1041</v>
      </c>
      <c r="I224" t="s">
        <v>985</v>
      </c>
      <c r="J224" t="s">
        <v>127</v>
      </c>
      <c r="K224" t="s">
        <v>145</v>
      </c>
      <c r="L224" t="s">
        <v>1053</v>
      </c>
      <c r="M224">
        <v>202230</v>
      </c>
      <c r="N224">
        <v>202231</v>
      </c>
      <c r="O224">
        <v>80</v>
      </c>
      <c r="P224" s="66">
        <v>3</v>
      </c>
      <c r="Q224" s="66">
        <v>2.9</v>
      </c>
      <c r="R224" s="66">
        <f>P224+Q224</f>
        <v>5.9</v>
      </c>
      <c r="S224" s="66">
        <f>O224*R224</f>
        <v>472</v>
      </c>
      <c r="W224">
        <v>20220628</v>
      </c>
      <c r="Z224">
        <v>4502371744</v>
      </c>
      <c r="AH224" s="23">
        <v>1000132838</v>
      </c>
      <c r="AI224" s="23">
        <v>1000523996</v>
      </c>
      <c r="AJ224" s="23" t="s">
        <v>670</v>
      </c>
      <c r="AK224" t="s">
        <v>671</v>
      </c>
      <c r="AL224" s="23" t="s">
        <v>133</v>
      </c>
    </row>
    <row r="225" spans="1:38" hidden="1">
      <c r="A225" t="s">
        <v>157</v>
      </c>
      <c r="B225" t="s">
        <v>119</v>
      </c>
      <c r="C225" t="s">
        <v>543</v>
      </c>
      <c r="D225" t="s">
        <v>989</v>
      </c>
      <c r="E225" t="s">
        <v>1054</v>
      </c>
      <c r="F225" t="s">
        <v>577</v>
      </c>
      <c r="G225" t="s">
        <v>101</v>
      </c>
      <c r="H225" t="s">
        <v>1041</v>
      </c>
      <c r="I225" t="s">
        <v>991</v>
      </c>
      <c r="J225" t="s">
        <v>127</v>
      </c>
      <c r="K225" t="s">
        <v>145</v>
      </c>
      <c r="L225" t="s">
        <v>1055</v>
      </c>
      <c r="M225">
        <v>202230</v>
      </c>
      <c r="N225">
        <v>202231</v>
      </c>
      <c r="O225">
        <v>80</v>
      </c>
      <c r="P225" s="66">
        <v>3</v>
      </c>
      <c r="Q225" s="66">
        <v>2.9</v>
      </c>
      <c r="R225" s="66">
        <f>P225+Q225</f>
        <v>5.9</v>
      </c>
      <c r="S225" s="66">
        <f>O225*R225</f>
        <v>472</v>
      </c>
      <c r="W225">
        <v>20220628</v>
      </c>
      <c r="Z225">
        <v>4502371745</v>
      </c>
      <c r="AH225" s="23">
        <v>1000132838</v>
      </c>
      <c r="AI225" s="23">
        <v>1000523996</v>
      </c>
      <c r="AJ225" s="23" t="s">
        <v>670</v>
      </c>
      <c r="AK225" t="s">
        <v>671</v>
      </c>
      <c r="AL225" s="23" t="s">
        <v>133</v>
      </c>
    </row>
    <row r="226" spans="1:38" hidden="1">
      <c r="A226" t="s">
        <v>157</v>
      </c>
      <c r="B226" t="s">
        <v>119</v>
      </c>
      <c r="C226" t="s">
        <v>543</v>
      </c>
      <c r="D226" t="s">
        <v>989</v>
      </c>
      <c r="E226" t="s">
        <v>1056</v>
      </c>
      <c r="F226" t="s">
        <v>577</v>
      </c>
      <c r="G226" t="s">
        <v>101</v>
      </c>
      <c r="H226" t="s">
        <v>1041</v>
      </c>
      <c r="I226" t="s">
        <v>991</v>
      </c>
      <c r="J226" t="s">
        <v>127</v>
      </c>
      <c r="K226" t="s">
        <v>145</v>
      </c>
      <c r="L226" t="s">
        <v>1057</v>
      </c>
      <c r="M226">
        <v>202230</v>
      </c>
      <c r="N226">
        <v>202231</v>
      </c>
      <c r="O226">
        <v>80</v>
      </c>
      <c r="P226" s="66">
        <v>3</v>
      </c>
      <c r="Q226" s="66">
        <v>2.9</v>
      </c>
      <c r="R226" s="66">
        <f>P226+Q226</f>
        <v>5.9</v>
      </c>
      <c r="S226" s="66">
        <f>O226*R226</f>
        <v>472</v>
      </c>
      <c r="W226">
        <v>20220628</v>
      </c>
      <c r="Z226">
        <v>4502371746</v>
      </c>
      <c r="AH226" s="23">
        <v>1000132838</v>
      </c>
      <c r="AI226" s="23">
        <v>1000523996</v>
      </c>
      <c r="AJ226" s="23" t="s">
        <v>670</v>
      </c>
      <c r="AK226" t="s">
        <v>671</v>
      </c>
      <c r="AL226" s="23" t="s">
        <v>133</v>
      </c>
    </row>
    <row r="227" spans="1:38" hidden="1">
      <c r="A227" t="s">
        <v>157</v>
      </c>
      <c r="B227" t="s">
        <v>119</v>
      </c>
      <c r="C227" t="s">
        <v>543</v>
      </c>
      <c r="D227" t="s">
        <v>1058</v>
      </c>
      <c r="E227" t="s">
        <v>1059</v>
      </c>
      <c r="F227" t="s">
        <v>577</v>
      </c>
      <c r="G227" t="s">
        <v>101</v>
      </c>
      <c r="H227" t="s">
        <v>1060</v>
      </c>
      <c r="I227" t="s">
        <v>1061</v>
      </c>
      <c r="J227" t="s">
        <v>127</v>
      </c>
      <c r="K227" s="137" t="s">
        <v>171</v>
      </c>
      <c r="L227" t="s">
        <v>1062</v>
      </c>
      <c r="M227">
        <v>202230</v>
      </c>
      <c r="N227">
        <v>202231</v>
      </c>
      <c r="O227">
        <v>570</v>
      </c>
      <c r="R227" s="66"/>
      <c r="S227" s="66"/>
      <c r="AH227" s="23">
        <v>1000132838</v>
      </c>
      <c r="AI227" s="23">
        <v>1000523996</v>
      </c>
      <c r="AJ227" s="23" t="s">
        <v>670</v>
      </c>
      <c r="AK227" t="s">
        <v>671</v>
      </c>
      <c r="AL227" s="23" t="s">
        <v>133</v>
      </c>
    </row>
    <row r="228" spans="1:38" hidden="1">
      <c r="A228" t="s">
        <v>157</v>
      </c>
      <c r="B228" t="s">
        <v>119</v>
      </c>
      <c r="C228" t="s">
        <v>543</v>
      </c>
      <c r="D228" t="s">
        <v>1063</v>
      </c>
      <c r="E228" t="s">
        <v>1064</v>
      </c>
      <c r="F228" t="s">
        <v>100</v>
      </c>
      <c r="G228" t="s">
        <v>101</v>
      </c>
      <c r="H228" t="s">
        <v>1060</v>
      </c>
      <c r="I228" t="s">
        <v>1065</v>
      </c>
      <c r="J228" t="s">
        <v>127</v>
      </c>
      <c r="K228" s="137" t="s">
        <v>171</v>
      </c>
      <c r="L228" t="s">
        <v>1066</v>
      </c>
      <c r="M228">
        <v>202230</v>
      </c>
      <c r="N228">
        <v>202231</v>
      </c>
      <c r="O228">
        <v>570</v>
      </c>
      <c r="R228" s="66"/>
      <c r="S228" s="66"/>
      <c r="AH228" s="23">
        <v>1000132838</v>
      </c>
      <c r="AI228" s="23">
        <v>1000523996</v>
      </c>
      <c r="AJ228" s="23" t="s">
        <v>670</v>
      </c>
      <c r="AK228" t="s">
        <v>671</v>
      </c>
      <c r="AL228" s="23" t="s">
        <v>133</v>
      </c>
    </row>
    <row r="229" spans="1:38" hidden="1">
      <c r="A229" t="s">
        <v>157</v>
      </c>
      <c r="B229" t="s">
        <v>119</v>
      </c>
      <c r="C229" t="s">
        <v>543</v>
      </c>
      <c r="D229" t="s">
        <v>1067</v>
      </c>
      <c r="E229" t="s">
        <v>1068</v>
      </c>
      <c r="F229" t="s">
        <v>585</v>
      </c>
      <c r="G229" t="s">
        <v>101</v>
      </c>
      <c r="H229" t="s">
        <v>1060</v>
      </c>
      <c r="I229" t="s">
        <v>1069</v>
      </c>
      <c r="J229" t="s">
        <v>127</v>
      </c>
      <c r="K229" s="137" t="s">
        <v>171</v>
      </c>
      <c r="L229" t="s">
        <v>1070</v>
      </c>
      <c r="M229">
        <v>202230</v>
      </c>
      <c r="N229">
        <v>202231</v>
      </c>
      <c r="O229">
        <v>9</v>
      </c>
      <c r="R229" s="66"/>
      <c r="S229" s="66"/>
      <c r="AH229" s="23">
        <v>1000132838</v>
      </c>
      <c r="AI229" s="23">
        <v>1000523996</v>
      </c>
      <c r="AJ229" s="23" t="s">
        <v>670</v>
      </c>
      <c r="AK229" t="s">
        <v>671</v>
      </c>
      <c r="AL229" s="23" t="s">
        <v>133</v>
      </c>
    </row>
    <row r="230" spans="1:38" hidden="1">
      <c r="A230" t="s">
        <v>157</v>
      </c>
      <c r="B230" t="s">
        <v>119</v>
      </c>
      <c r="C230" t="s">
        <v>543</v>
      </c>
      <c r="D230" t="s">
        <v>982</v>
      </c>
      <c r="E230" t="s">
        <v>1071</v>
      </c>
      <c r="F230" t="s">
        <v>100</v>
      </c>
      <c r="G230" t="s">
        <v>101</v>
      </c>
      <c r="H230" t="s">
        <v>1072</v>
      </c>
      <c r="I230" t="s">
        <v>985</v>
      </c>
      <c r="J230" t="s">
        <v>127</v>
      </c>
      <c r="K230" t="s">
        <v>162</v>
      </c>
      <c r="L230" t="s">
        <v>1073</v>
      </c>
      <c r="M230">
        <v>202231</v>
      </c>
      <c r="N230">
        <v>202233</v>
      </c>
      <c r="O230">
        <v>1688</v>
      </c>
      <c r="P230" s="66">
        <v>3</v>
      </c>
      <c r="Q230" s="66">
        <v>2.9</v>
      </c>
      <c r="R230" s="66">
        <f>P230+Q230</f>
        <v>5.9</v>
      </c>
      <c r="S230" s="66">
        <f>O230*R230</f>
        <v>9959.2000000000007</v>
      </c>
      <c r="W230">
        <v>20220720</v>
      </c>
      <c r="Z230" t="s">
        <v>1074</v>
      </c>
      <c r="AH230" s="23">
        <v>1000132838</v>
      </c>
      <c r="AI230" s="23">
        <v>1000523996</v>
      </c>
      <c r="AJ230" s="23" t="s">
        <v>670</v>
      </c>
      <c r="AK230" t="s">
        <v>671</v>
      </c>
      <c r="AL230" s="23" t="s">
        <v>133</v>
      </c>
    </row>
    <row r="231" spans="1:38" hidden="1">
      <c r="A231" t="s">
        <v>157</v>
      </c>
      <c r="B231" t="s">
        <v>119</v>
      </c>
      <c r="C231" t="s">
        <v>543</v>
      </c>
      <c r="D231" t="s">
        <v>982</v>
      </c>
      <c r="E231" t="s">
        <v>1075</v>
      </c>
      <c r="F231" t="s">
        <v>100</v>
      </c>
      <c r="G231" t="s">
        <v>101</v>
      </c>
      <c r="H231" t="s">
        <v>1072</v>
      </c>
      <c r="I231" t="s">
        <v>985</v>
      </c>
      <c r="J231" t="s">
        <v>127</v>
      </c>
      <c r="K231" t="s">
        <v>162</v>
      </c>
      <c r="L231" t="s">
        <v>1076</v>
      </c>
      <c r="M231">
        <v>202231</v>
      </c>
      <c r="N231">
        <v>202233</v>
      </c>
      <c r="O231">
        <v>1688</v>
      </c>
      <c r="P231" s="66">
        <v>3</v>
      </c>
      <c r="Q231" s="66">
        <v>2.9</v>
      </c>
      <c r="R231" s="66">
        <f>P231+Q231</f>
        <v>5.9</v>
      </c>
      <c r="S231" s="66">
        <f>O231*R231</f>
        <v>9959.2000000000007</v>
      </c>
      <c r="W231">
        <v>20220720</v>
      </c>
      <c r="Z231" t="s">
        <v>1077</v>
      </c>
      <c r="AH231" s="23">
        <v>1000132838</v>
      </c>
      <c r="AI231" s="23">
        <v>1000523996</v>
      </c>
      <c r="AJ231" s="23" t="s">
        <v>670</v>
      </c>
      <c r="AK231" t="s">
        <v>671</v>
      </c>
      <c r="AL231" s="23" t="s">
        <v>133</v>
      </c>
    </row>
    <row r="232" spans="1:38" hidden="1">
      <c r="A232" t="s">
        <v>157</v>
      </c>
      <c r="B232" t="s">
        <v>119</v>
      </c>
      <c r="C232" t="s">
        <v>543</v>
      </c>
      <c r="D232" t="s">
        <v>1078</v>
      </c>
      <c r="E232" t="s">
        <v>1079</v>
      </c>
      <c r="F232" t="s">
        <v>577</v>
      </c>
      <c r="G232" t="s">
        <v>593</v>
      </c>
      <c r="H232" t="s">
        <v>1080</v>
      </c>
      <c r="I232" t="s">
        <v>1081</v>
      </c>
      <c r="J232" t="s">
        <v>127</v>
      </c>
      <c r="K232" s="137" t="s">
        <v>171</v>
      </c>
      <c r="L232" t="s">
        <v>1082</v>
      </c>
      <c r="M232">
        <v>202232</v>
      </c>
      <c r="N232">
        <v>202233</v>
      </c>
      <c r="O232">
        <v>416</v>
      </c>
      <c r="R232" s="66"/>
      <c r="S232" s="66"/>
      <c r="AH232" s="23">
        <v>1000132838</v>
      </c>
      <c r="AI232" s="23">
        <v>1000523996</v>
      </c>
      <c r="AJ232" s="23" t="s">
        <v>670</v>
      </c>
      <c r="AK232" t="s">
        <v>671</v>
      </c>
      <c r="AL232" s="23" t="s">
        <v>133</v>
      </c>
    </row>
    <row r="233" spans="1:38" hidden="1">
      <c r="A233" t="s">
        <v>157</v>
      </c>
      <c r="B233" t="s">
        <v>119</v>
      </c>
      <c r="C233" t="s">
        <v>543</v>
      </c>
      <c r="D233" t="s">
        <v>1083</v>
      </c>
      <c r="E233" t="s">
        <v>1084</v>
      </c>
      <c r="F233" t="s">
        <v>100</v>
      </c>
      <c r="G233" t="s">
        <v>593</v>
      </c>
      <c r="H233" t="s">
        <v>1080</v>
      </c>
      <c r="I233" t="s">
        <v>1085</v>
      </c>
      <c r="J233" t="s">
        <v>127</v>
      </c>
      <c r="K233" s="137" t="s">
        <v>171</v>
      </c>
      <c r="L233" t="s">
        <v>1086</v>
      </c>
      <c r="M233">
        <v>202232</v>
      </c>
      <c r="N233">
        <v>202233</v>
      </c>
      <c r="O233">
        <v>416</v>
      </c>
      <c r="R233" s="66"/>
      <c r="S233" s="66"/>
      <c r="AH233" s="23">
        <v>1000132838</v>
      </c>
      <c r="AI233" s="23">
        <v>1000523996</v>
      </c>
      <c r="AJ233" s="23" t="s">
        <v>670</v>
      </c>
      <c r="AK233" t="s">
        <v>671</v>
      </c>
      <c r="AL233" s="23" t="s">
        <v>133</v>
      </c>
    </row>
    <row r="234" spans="1:38" hidden="1">
      <c r="A234" t="s">
        <v>157</v>
      </c>
      <c r="B234" t="s">
        <v>119</v>
      </c>
      <c r="C234" t="s">
        <v>543</v>
      </c>
      <c r="D234" t="s">
        <v>1013</v>
      </c>
      <c r="E234" t="s">
        <v>1087</v>
      </c>
      <c r="F234" t="s">
        <v>100</v>
      </c>
      <c r="G234" t="s">
        <v>593</v>
      </c>
      <c r="H234" t="s">
        <v>1088</v>
      </c>
      <c r="I234" t="s">
        <v>1015</v>
      </c>
      <c r="J234" t="s">
        <v>127</v>
      </c>
      <c r="K234" t="s">
        <v>145</v>
      </c>
      <c r="L234" t="s">
        <v>1089</v>
      </c>
      <c r="M234">
        <v>202234</v>
      </c>
      <c r="N234">
        <v>202237</v>
      </c>
      <c r="O234">
        <v>96</v>
      </c>
      <c r="P234" s="66">
        <v>2.56</v>
      </c>
      <c r="Q234" s="66">
        <v>2.9</v>
      </c>
      <c r="R234" s="66">
        <f>P234+Q234</f>
        <v>5.46</v>
      </c>
      <c r="S234" s="66">
        <f>O234*R234</f>
        <v>524.16</v>
      </c>
      <c r="W234">
        <v>20220811</v>
      </c>
      <c r="Z234">
        <v>4502381568</v>
      </c>
      <c r="AH234" s="23">
        <v>1000132838</v>
      </c>
      <c r="AI234" s="23">
        <v>1000523996</v>
      </c>
      <c r="AJ234" s="23" t="s">
        <v>670</v>
      </c>
      <c r="AK234" t="s">
        <v>671</v>
      </c>
      <c r="AL234" s="23" t="s">
        <v>133</v>
      </c>
    </row>
    <row r="235" spans="1:38" hidden="1">
      <c r="A235" t="s">
        <v>157</v>
      </c>
      <c r="B235" t="s">
        <v>172</v>
      </c>
      <c r="C235" t="s">
        <v>543</v>
      </c>
      <c r="D235" t="s">
        <v>1007</v>
      </c>
      <c r="E235" t="s">
        <v>1090</v>
      </c>
      <c r="F235" t="s">
        <v>100</v>
      </c>
      <c r="G235" t="s">
        <v>561</v>
      </c>
      <c r="H235" t="s">
        <v>1091</v>
      </c>
      <c r="I235" t="s">
        <v>1009</v>
      </c>
      <c r="J235" t="s">
        <v>127</v>
      </c>
      <c r="K235" t="s">
        <v>1092</v>
      </c>
      <c r="L235" t="s">
        <v>1093</v>
      </c>
      <c r="M235">
        <v>202235</v>
      </c>
      <c r="N235">
        <v>202238</v>
      </c>
      <c r="O235">
        <v>2528</v>
      </c>
      <c r="AH235" s="23">
        <v>1000132838</v>
      </c>
      <c r="AI235" s="23">
        <v>1000523996</v>
      </c>
      <c r="AJ235" s="23" t="s">
        <v>670</v>
      </c>
      <c r="AK235" t="s">
        <v>671</v>
      </c>
      <c r="AL235" s="23" t="s">
        <v>133</v>
      </c>
    </row>
    <row r="236" spans="1:38" hidden="1">
      <c r="A236" t="s">
        <v>157</v>
      </c>
      <c r="B236" t="s">
        <v>172</v>
      </c>
      <c r="C236" t="s">
        <v>543</v>
      </c>
      <c r="D236" t="s">
        <v>1001</v>
      </c>
      <c r="E236" t="s">
        <v>1094</v>
      </c>
      <c r="F236" t="s">
        <v>577</v>
      </c>
      <c r="G236" t="s">
        <v>561</v>
      </c>
      <c r="H236" t="s">
        <v>1091</v>
      </c>
      <c r="I236" t="s">
        <v>1003</v>
      </c>
      <c r="J236" t="s">
        <v>127</v>
      </c>
      <c r="K236" t="s">
        <v>1092</v>
      </c>
      <c r="L236" t="s">
        <v>1095</v>
      </c>
      <c r="M236">
        <v>202235</v>
      </c>
      <c r="N236">
        <v>202238</v>
      </c>
      <c r="O236">
        <v>2528</v>
      </c>
      <c r="AH236" s="23">
        <v>1000132838</v>
      </c>
      <c r="AI236" s="23">
        <v>1000523996</v>
      </c>
      <c r="AJ236" s="23" t="s">
        <v>670</v>
      </c>
      <c r="AK236" t="s">
        <v>671</v>
      </c>
      <c r="AL236" s="23" t="s">
        <v>133</v>
      </c>
    </row>
    <row r="237" spans="1:38" hidden="1">
      <c r="A237" t="s">
        <v>157</v>
      </c>
      <c r="B237" t="s">
        <v>119</v>
      </c>
      <c r="C237" t="s">
        <v>543</v>
      </c>
      <c r="D237" t="s">
        <v>1013</v>
      </c>
      <c r="E237" t="s">
        <v>1096</v>
      </c>
      <c r="F237" t="s">
        <v>100</v>
      </c>
      <c r="G237" t="s">
        <v>593</v>
      </c>
      <c r="H237" t="s">
        <v>1088</v>
      </c>
      <c r="I237" t="s">
        <v>1015</v>
      </c>
      <c r="J237" t="s">
        <v>127</v>
      </c>
      <c r="K237" t="s">
        <v>145</v>
      </c>
      <c r="L237" t="s">
        <v>1097</v>
      </c>
      <c r="M237">
        <v>202234</v>
      </c>
      <c r="N237">
        <v>202237</v>
      </c>
      <c r="O237">
        <v>96</v>
      </c>
      <c r="P237" s="66">
        <v>2.56</v>
      </c>
      <c r="Q237" s="66">
        <v>2.9</v>
      </c>
      <c r="R237" s="66">
        <f t="shared" ref="R237:R243" si="22">P237+Q237</f>
        <v>5.46</v>
      </c>
      <c r="S237" s="66">
        <f t="shared" ref="S237:S243" si="23">O237*R237</f>
        <v>524.16</v>
      </c>
      <c r="W237">
        <v>20220811</v>
      </c>
      <c r="Z237">
        <v>4502381569</v>
      </c>
    </row>
    <row r="238" spans="1:38" hidden="1">
      <c r="A238" t="s">
        <v>157</v>
      </c>
      <c r="B238" t="s">
        <v>119</v>
      </c>
      <c r="C238" t="s">
        <v>543</v>
      </c>
      <c r="D238" t="s">
        <v>1019</v>
      </c>
      <c r="E238" t="s">
        <v>1098</v>
      </c>
      <c r="F238" t="s">
        <v>577</v>
      </c>
      <c r="G238" t="s">
        <v>593</v>
      </c>
      <c r="H238" t="s">
        <v>1088</v>
      </c>
      <c r="I238" t="s">
        <v>1021</v>
      </c>
      <c r="J238" t="s">
        <v>127</v>
      </c>
      <c r="K238" t="s">
        <v>145</v>
      </c>
      <c r="L238" t="s">
        <v>1099</v>
      </c>
      <c r="M238">
        <v>202234</v>
      </c>
      <c r="N238">
        <v>202237</v>
      </c>
      <c r="O238">
        <v>64</v>
      </c>
      <c r="P238" s="66">
        <v>2.56</v>
      </c>
      <c r="Q238" s="66">
        <v>2.9</v>
      </c>
      <c r="R238" s="66">
        <f t="shared" si="22"/>
        <v>5.46</v>
      </c>
      <c r="S238" s="66">
        <f t="shared" si="23"/>
        <v>349.44</v>
      </c>
      <c r="W238">
        <v>20220811</v>
      </c>
      <c r="Z238">
        <v>4502381570</v>
      </c>
    </row>
    <row r="239" spans="1:38" hidden="1">
      <c r="A239" t="s">
        <v>157</v>
      </c>
      <c r="B239" t="s">
        <v>119</v>
      </c>
      <c r="C239" t="s">
        <v>543</v>
      </c>
      <c r="D239" t="s">
        <v>1019</v>
      </c>
      <c r="E239" t="s">
        <v>1100</v>
      </c>
      <c r="F239" t="s">
        <v>577</v>
      </c>
      <c r="G239" t="s">
        <v>593</v>
      </c>
      <c r="H239" t="s">
        <v>1088</v>
      </c>
      <c r="I239" t="s">
        <v>1021</v>
      </c>
      <c r="J239" t="s">
        <v>127</v>
      </c>
      <c r="K239" t="s">
        <v>145</v>
      </c>
      <c r="L239" t="s">
        <v>1101</v>
      </c>
      <c r="M239">
        <v>202234</v>
      </c>
      <c r="N239">
        <v>202237</v>
      </c>
      <c r="O239">
        <v>64</v>
      </c>
      <c r="P239" s="66">
        <v>2.56</v>
      </c>
      <c r="Q239" s="66">
        <v>2.9</v>
      </c>
      <c r="R239" s="66">
        <f t="shared" si="22"/>
        <v>5.46</v>
      </c>
      <c r="S239" s="66">
        <f t="shared" si="23"/>
        <v>349.44</v>
      </c>
      <c r="W239">
        <v>20220811</v>
      </c>
      <c r="Z239">
        <v>4502381571</v>
      </c>
    </row>
    <row r="240" spans="1:38" hidden="1">
      <c r="A240" t="s">
        <v>157</v>
      </c>
      <c r="B240" t="s">
        <v>119</v>
      </c>
      <c r="C240" t="s">
        <v>543</v>
      </c>
      <c r="D240" t="s">
        <v>1001</v>
      </c>
      <c r="E240" t="s">
        <v>1102</v>
      </c>
      <c r="F240" t="s">
        <v>577</v>
      </c>
      <c r="G240" t="s">
        <v>561</v>
      </c>
      <c r="H240" t="s">
        <v>1103</v>
      </c>
      <c r="I240" t="s">
        <v>1003</v>
      </c>
      <c r="J240" t="s">
        <v>127</v>
      </c>
      <c r="K240" t="s">
        <v>145</v>
      </c>
      <c r="L240" t="s">
        <v>1104</v>
      </c>
      <c r="M240">
        <v>202234</v>
      </c>
      <c r="N240">
        <v>202237</v>
      </c>
      <c r="O240">
        <v>56</v>
      </c>
      <c r="P240" s="66">
        <v>2.5099999999999998</v>
      </c>
      <c r="Q240" s="66">
        <v>2.9</v>
      </c>
      <c r="R240" s="66">
        <f t="shared" si="22"/>
        <v>5.41</v>
      </c>
      <c r="S240" s="66">
        <f t="shared" si="23"/>
        <v>302.96000000000004</v>
      </c>
      <c r="W240">
        <v>20220811</v>
      </c>
      <c r="Z240">
        <v>4502381572</v>
      </c>
    </row>
    <row r="241" spans="1:38" hidden="1">
      <c r="A241" t="s">
        <v>157</v>
      </c>
      <c r="B241" t="s">
        <v>119</v>
      </c>
      <c r="C241" t="s">
        <v>543</v>
      </c>
      <c r="D241" t="s">
        <v>1001</v>
      </c>
      <c r="E241" t="s">
        <v>1105</v>
      </c>
      <c r="F241" t="s">
        <v>577</v>
      </c>
      <c r="G241" t="s">
        <v>561</v>
      </c>
      <c r="H241" t="s">
        <v>1103</v>
      </c>
      <c r="I241" t="s">
        <v>1003</v>
      </c>
      <c r="J241" t="s">
        <v>127</v>
      </c>
      <c r="K241" t="s">
        <v>145</v>
      </c>
      <c r="L241" t="s">
        <v>1106</v>
      </c>
      <c r="M241">
        <v>202234</v>
      </c>
      <c r="N241">
        <v>202237</v>
      </c>
      <c r="O241">
        <v>56</v>
      </c>
      <c r="P241" s="66">
        <v>2.5099999999999998</v>
      </c>
      <c r="Q241" s="66">
        <v>2.9</v>
      </c>
      <c r="R241" s="66">
        <f t="shared" si="22"/>
        <v>5.41</v>
      </c>
      <c r="S241" s="66">
        <f t="shared" si="23"/>
        <v>302.96000000000004</v>
      </c>
      <c r="W241">
        <v>20220811</v>
      </c>
      <c r="Z241">
        <v>4502381573</v>
      </c>
    </row>
    <row r="242" spans="1:38" hidden="1">
      <c r="A242" t="s">
        <v>157</v>
      </c>
      <c r="B242" t="s">
        <v>119</v>
      </c>
      <c r="C242" t="s">
        <v>543</v>
      </c>
      <c r="D242" t="s">
        <v>1007</v>
      </c>
      <c r="E242" t="s">
        <v>1107</v>
      </c>
      <c r="F242" t="s">
        <v>100</v>
      </c>
      <c r="G242" t="s">
        <v>561</v>
      </c>
      <c r="H242" t="s">
        <v>1103</v>
      </c>
      <c r="I242" t="s">
        <v>1009</v>
      </c>
      <c r="J242" t="s">
        <v>127</v>
      </c>
      <c r="K242" t="s">
        <v>145</v>
      </c>
      <c r="L242" t="s">
        <v>1108</v>
      </c>
      <c r="M242">
        <v>202234</v>
      </c>
      <c r="N242">
        <v>202237</v>
      </c>
      <c r="O242">
        <v>56</v>
      </c>
      <c r="P242" s="66">
        <v>2.5099999999999998</v>
      </c>
      <c r="Q242" s="66">
        <v>2.9</v>
      </c>
      <c r="R242" s="66">
        <f t="shared" si="22"/>
        <v>5.41</v>
      </c>
      <c r="S242" s="66">
        <f t="shared" si="23"/>
        <v>302.96000000000004</v>
      </c>
      <c r="W242">
        <v>20220811</v>
      </c>
      <c r="Z242">
        <v>4502381574</v>
      </c>
    </row>
    <row r="243" spans="1:38" hidden="1">
      <c r="A243" t="s">
        <v>157</v>
      </c>
      <c r="B243" t="s">
        <v>119</v>
      </c>
      <c r="C243" t="s">
        <v>543</v>
      </c>
      <c r="D243" t="s">
        <v>1007</v>
      </c>
      <c r="E243" t="s">
        <v>1109</v>
      </c>
      <c r="F243" t="s">
        <v>100</v>
      </c>
      <c r="G243" t="s">
        <v>561</v>
      </c>
      <c r="H243" t="s">
        <v>1103</v>
      </c>
      <c r="I243" t="s">
        <v>1009</v>
      </c>
      <c r="J243" t="s">
        <v>127</v>
      </c>
      <c r="K243" t="s">
        <v>145</v>
      </c>
      <c r="L243" t="s">
        <v>1110</v>
      </c>
      <c r="M243">
        <v>202234</v>
      </c>
      <c r="N243">
        <v>202237</v>
      </c>
      <c r="O243">
        <v>56</v>
      </c>
      <c r="P243" s="66">
        <v>2.5099999999999998</v>
      </c>
      <c r="Q243" s="66">
        <v>2.9</v>
      </c>
      <c r="R243" s="66">
        <f t="shared" si="22"/>
        <v>5.41</v>
      </c>
      <c r="S243" s="66">
        <f t="shared" si="23"/>
        <v>302.96000000000004</v>
      </c>
      <c r="W243">
        <v>20220811</v>
      </c>
      <c r="Z243">
        <v>4502381575</v>
      </c>
    </row>
    <row r="244" spans="1:38" hidden="1">
      <c r="A244" t="s">
        <v>157</v>
      </c>
      <c r="B244" t="s">
        <v>119</v>
      </c>
      <c r="C244" t="s">
        <v>543</v>
      </c>
      <c r="D244" t="s">
        <v>1019</v>
      </c>
      <c r="E244" t="s">
        <v>1111</v>
      </c>
      <c r="F244" t="s">
        <v>577</v>
      </c>
      <c r="G244" t="s">
        <v>593</v>
      </c>
      <c r="H244" t="s">
        <v>1091</v>
      </c>
      <c r="I244" t="s">
        <v>1021</v>
      </c>
      <c r="J244" t="s">
        <v>127</v>
      </c>
      <c r="K244" t="s">
        <v>1092</v>
      </c>
      <c r="L244" t="s">
        <v>1112</v>
      </c>
      <c r="M244">
        <v>202235</v>
      </c>
      <c r="N244">
        <v>202238</v>
      </c>
      <c r="O244">
        <v>2400</v>
      </c>
      <c r="R244" s="66"/>
      <c r="S244" s="66"/>
      <c r="AH244" s="23">
        <v>1000132838</v>
      </c>
      <c r="AI244" s="23">
        <v>1000523996</v>
      </c>
      <c r="AJ244" s="23" t="s">
        <v>670</v>
      </c>
      <c r="AK244" t="s">
        <v>671</v>
      </c>
      <c r="AL244" s="23" t="s">
        <v>133</v>
      </c>
    </row>
    <row r="245" spans="1:38" hidden="1">
      <c r="A245" t="s">
        <v>157</v>
      </c>
      <c r="B245" t="s">
        <v>119</v>
      </c>
      <c r="C245" t="s">
        <v>543</v>
      </c>
      <c r="D245" t="s">
        <v>1113</v>
      </c>
      <c r="E245" t="s">
        <v>1114</v>
      </c>
      <c r="F245" t="s">
        <v>100</v>
      </c>
      <c r="G245" t="s">
        <v>101</v>
      </c>
      <c r="H245" t="s">
        <v>1115</v>
      </c>
      <c r="I245" t="s">
        <v>1116</v>
      </c>
      <c r="J245" t="s">
        <v>127</v>
      </c>
      <c r="K245" s="137" t="s">
        <v>171</v>
      </c>
      <c r="L245" t="s">
        <v>1117</v>
      </c>
      <c r="M245">
        <v>202234</v>
      </c>
      <c r="N245">
        <v>202235</v>
      </c>
      <c r="O245">
        <v>191</v>
      </c>
      <c r="R245" s="66"/>
      <c r="S245" s="66"/>
    </row>
    <row r="246" spans="1:38" hidden="1">
      <c r="A246" t="s">
        <v>157</v>
      </c>
      <c r="B246" t="s">
        <v>119</v>
      </c>
      <c r="C246" t="s">
        <v>543</v>
      </c>
      <c r="D246" t="s">
        <v>1063</v>
      </c>
      <c r="E246" t="s">
        <v>1118</v>
      </c>
      <c r="F246" t="s">
        <v>100</v>
      </c>
      <c r="G246" t="s">
        <v>101</v>
      </c>
      <c r="H246" t="s">
        <v>1119</v>
      </c>
      <c r="I246" t="s">
        <v>1065</v>
      </c>
      <c r="J246" t="s">
        <v>127</v>
      </c>
      <c r="K246" s="137" t="s">
        <v>171</v>
      </c>
      <c r="L246" t="s">
        <v>1120</v>
      </c>
      <c r="M246">
        <v>202238</v>
      </c>
      <c r="N246">
        <v>202239</v>
      </c>
      <c r="O246">
        <v>2035</v>
      </c>
      <c r="R246" s="66"/>
      <c r="S246" s="66"/>
    </row>
    <row r="247" spans="1:38" hidden="1">
      <c r="A247" t="s">
        <v>157</v>
      </c>
      <c r="B247" t="s">
        <v>119</v>
      </c>
      <c r="C247" t="s">
        <v>543</v>
      </c>
      <c r="D247" t="s">
        <v>1121</v>
      </c>
      <c r="E247" t="s">
        <v>1122</v>
      </c>
      <c r="F247" t="s">
        <v>100</v>
      </c>
      <c r="G247" t="s">
        <v>561</v>
      </c>
      <c r="H247" t="s">
        <v>1123</v>
      </c>
      <c r="I247" t="s">
        <v>1124</v>
      </c>
      <c r="J247" t="s">
        <v>127</v>
      </c>
      <c r="K247" s="137" t="s">
        <v>171</v>
      </c>
      <c r="L247" t="s">
        <v>1125</v>
      </c>
      <c r="M247">
        <v>202235</v>
      </c>
      <c r="N247">
        <v>202235</v>
      </c>
      <c r="O247">
        <v>200</v>
      </c>
      <c r="R247" s="66"/>
      <c r="S247" s="66"/>
    </row>
    <row r="248" spans="1:38" hidden="1">
      <c r="A248" t="s">
        <v>157</v>
      </c>
      <c r="B248" t="s">
        <v>119</v>
      </c>
      <c r="C248" t="s">
        <v>543</v>
      </c>
      <c r="D248" t="s">
        <v>1126</v>
      </c>
      <c r="E248" t="s">
        <v>1127</v>
      </c>
      <c r="F248" t="s">
        <v>577</v>
      </c>
      <c r="G248" t="s">
        <v>561</v>
      </c>
      <c r="H248" t="s">
        <v>1123</v>
      </c>
      <c r="I248" t="s">
        <v>1128</v>
      </c>
      <c r="J248" t="s">
        <v>127</v>
      </c>
      <c r="K248" s="137" t="s">
        <v>171</v>
      </c>
      <c r="L248" t="s">
        <v>1129</v>
      </c>
      <c r="M248">
        <v>202235</v>
      </c>
      <c r="N248">
        <v>202235</v>
      </c>
      <c r="O248">
        <v>96</v>
      </c>
      <c r="R248" s="66"/>
      <c r="S248" s="66"/>
    </row>
    <row r="249" spans="1:38" hidden="1">
      <c r="A249" t="s">
        <v>157</v>
      </c>
      <c r="B249" t="s">
        <v>119</v>
      </c>
      <c r="C249" t="s">
        <v>543</v>
      </c>
      <c r="D249" t="s">
        <v>1113</v>
      </c>
      <c r="E249" t="s">
        <v>1130</v>
      </c>
      <c r="F249" t="s">
        <v>100</v>
      </c>
      <c r="G249" t="s">
        <v>101</v>
      </c>
      <c r="H249" t="s">
        <v>1115</v>
      </c>
      <c r="I249" t="s">
        <v>1116</v>
      </c>
      <c r="J249" t="s">
        <v>127</v>
      </c>
      <c r="K249" s="137" t="s">
        <v>171</v>
      </c>
      <c r="L249" t="s">
        <v>1117</v>
      </c>
      <c r="M249">
        <v>202235</v>
      </c>
      <c r="N249">
        <v>202236</v>
      </c>
      <c r="O249">
        <v>1013</v>
      </c>
      <c r="R249" s="66"/>
      <c r="S249" s="66"/>
    </row>
    <row r="250" spans="1:38" hidden="1">
      <c r="A250" t="s">
        <v>157</v>
      </c>
      <c r="B250" t="s">
        <v>119</v>
      </c>
      <c r="C250" t="s">
        <v>543</v>
      </c>
      <c r="D250" t="s">
        <v>1067</v>
      </c>
      <c r="E250" t="s">
        <v>1131</v>
      </c>
      <c r="F250" t="s">
        <v>585</v>
      </c>
      <c r="G250" t="s">
        <v>101</v>
      </c>
      <c r="H250" t="s">
        <v>1119</v>
      </c>
      <c r="I250" t="s">
        <v>1069</v>
      </c>
      <c r="J250" t="s">
        <v>127</v>
      </c>
      <c r="K250" s="137" t="s">
        <v>171</v>
      </c>
      <c r="L250" t="s">
        <v>1132</v>
      </c>
      <c r="M250">
        <v>202238</v>
      </c>
      <c r="N250">
        <v>202239</v>
      </c>
      <c r="O250">
        <v>5</v>
      </c>
      <c r="R250" s="66"/>
      <c r="S250" s="66"/>
    </row>
    <row r="251" spans="1:38" hidden="1">
      <c r="A251" t="s">
        <v>157</v>
      </c>
      <c r="B251" t="s">
        <v>119</v>
      </c>
      <c r="C251" t="s">
        <v>543</v>
      </c>
      <c r="D251" t="s">
        <v>1063</v>
      </c>
      <c r="E251" t="s">
        <v>1133</v>
      </c>
      <c r="F251" t="s">
        <v>100</v>
      </c>
      <c r="G251" t="s">
        <v>101</v>
      </c>
      <c r="H251" t="s">
        <v>1134</v>
      </c>
      <c r="I251" t="s">
        <v>1135</v>
      </c>
      <c r="J251" t="s">
        <v>127</v>
      </c>
      <c r="K251" s="137" t="s">
        <v>171</v>
      </c>
      <c r="L251" t="s">
        <v>1136</v>
      </c>
      <c r="M251">
        <v>202240</v>
      </c>
      <c r="N251">
        <v>202241</v>
      </c>
      <c r="O251">
        <v>450</v>
      </c>
      <c r="R251" s="66"/>
      <c r="S251" s="66"/>
    </row>
    <row r="252" spans="1:38" hidden="1">
      <c r="A252" t="s">
        <v>157</v>
      </c>
      <c r="B252" t="s">
        <v>119</v>
      </c>
      <c r="C252" t="s">
        <v>543</v>
      </c>
      <c r="D252" t="s">
        <v>1058</v>
      </c>
      <c r="E252" t="s">
        <v>1137</v>
      </c>
      <c r="F252" t="s">
        <v>577</v>
      </c>
      <c r="G252" t="s">
        <v>101</v>
      </c>
      <c r="H252" t="s">
        <v>1134</v>
      </c>
      <c r="I252" t="s">
        <v>1061</v>
      </c>
      <c r="J252" t="s">
        <v>127</v>
      </c>
      <c r="K252" s="137" t="s">
        <v>171</v>
      </c>
      <c r="L252" t="s">
        <v>1138</v>
      </c>
      <c r="M252">
        <v>202240</v>
      </c>
      <c r="N252">
        <v>202241</v>
      </c>
      <c r="O252">
        <v>450</v>
      </c>
      <c r="R252" s="66"/>
      <c r="S252" s="66"/>
    </row>
    <row r="253" spans="1:38" hidden="1">
      <c r="A253" t="s">
        <v>157</v>
      </c>
      <c r="B253" t="s">
        <v>119</v>
      </c>
      <c r="C253" t="s">
        <v>543</v>
      </c>
      <c r="D253" t="s">
        <v>1013</v>
      </c>
      <c r="E253" t="s">
        <v>1139</v>
      </c>
      <c r="F253" t="s">
        <v>100</v>
      </c>
      <c r="G253" t="s">
        <v>593</v>
      </c>
      <c r="H253" t="s">
        <v>1140</v>
      </c>
      <c r="I253" t="s">
        <v>1015</v>
      </c>
      <c r="J253" t="s">
        <v>127</v>
      </c>
      <c r="K253" t="s">
        <v>202</v>
      </c>
      <c r="L253" t="s">
        <v>1141</v>
      </c>
      <c r="M253">
        <v>202248</v>
      </c>
      <c r="N253">
        <v>202251</v>
      </c>
      <c r="O253">
        <v>48</v>
      </c>
      <c r="P253" s="66">
        <v>2.89</v>
      </c>
      <c r="Q253" s="66">
        <v>2.9</v>
      </c>
      <c r="R253" s="66">
        <f t="shared" ref="R253:R257" si="24">P253+Q253</f>
        <v>5.79</v>
      </c>
      <c r="S253" s="66">
        <f t="shared" ref="S253:S257" si="25">O253*R253</f>
        <v>277.92</v>
      </c>
      <c r="Z253" s="194" t="s">
        <v>1142</v>
      </c>
    </row>
    <row r="254" spans="1:38" hidden="1">
      <c r="A254" t="s">
        <v>157</v>
      </c>
      <c r="B254" t="s">
        <v>119</v>
      </c>
      <c r="C254" t="s">
        <v>543</v>
      </c>
      <c r="D254" t="s">
        <v>989</v>
      </c>
      <c r="E254" t="s">
        <v>1143</v>
      </c>
      <c r="F254" t="s">
        <v>577</v>
      </c>
      <c r="G254" t="s">
        <v>101</v>
      </c>
      <c r="H254" t="s">
        <v>1140</v>
      </c>
      <c r="I254" t="s">
        <v>1144</v>
      </c>
      <c r="J254" t="s">
        <v>127</v>
      </c>
      <c r="K254" t="s">
        <v>202</v>
      </c>
      <c r="L254" t="s">
        <v>1145</v>
      </c>
      <c r="M254">
        <v>202248</v>
      </c>
      <c r="N254">
        <v>202250</v>
      </c>
      <c r="O254">
        <v>96</v>
      </c>
      <c r="P254" s="66">
        <v>2.89</v>
      </c>
      <c r="Q254" s="66">
        <v>2.9</v>
      </c>
      <c r="R254" s="66">
        <f t="shared" si="24"/>
        <v>5.79</v>
      </c>
      <c r="S254" s="66">
        <f t="shared" si="25"/>
        <v>555.84</v>
      </c>
      <c r="Z254" s="194" t="s">
        <v>1146</v>
      </c>
    </row>
    <row r="255" spans="1:38" hidden="1">
      <c r="A255" t="s">
        <v>157</v>
      </c>
      <c r="B255" t="s">
        <v>119</v>
      </c>
      <c r="C255" t="s">
        <v>543</v>
      </c>
      <c r="D255" t="s">
        <v>989</v>
      </c>
      <c r="E255" t="s">
        <v>1147</v>
      </c>
      <c r="F255" t="s">
        <v>577</v>
      </c>
      <c r="G255" t="s">
        <v>101</v>
      </c>
      <c r="H255" t="s">
        <v>1140</v>
      </c>
      <c r="I255" t="s">
        <v>1144</v>
      </c>
      <c r="J255" t="s">
        <v>127</v>
      </c>
      <c r="K255" t="s">
        <v>202</v>
      </c>
      <c r="L255" t="s">
        <v>1145</v>
      </c>
      <c r="M255">
        <v>202248</v>
      </c>
      <c r="N255">
        <v>202250</v>
      </c>
      <c r="O255">
        <v>96</v>
      </c>
      <c r="P255" s="66">
        <v>2.89</v>
      </c>
      <c r="Q255" s="66">
        <v>2.9</v>
      </c>
      <c r="R255" s="66">
        <f t="shared" si="24"/>
        <v>5.79</v>
      </c>
      <c r="S255" s="66">
        <f t="shared" si="25"/>
        <v>555.84</v>
      </c>
      <c r="Z255" s="194" t="s">
        <v>1148</v>
      </c>
    </row>
    <row r="256" spans="1:38" hidden="1">
      <c r="A256" t="s">
        <v>157</v>
      </c>
      <c r="B256" t="s">
        <v>119</v>
      </c>
      <c r="C256" t="s">
        <v>543</v>
      </c>
      <c r="D256" t="s">
        <v>982</v>
      </c>
      <c r="E256" t="s">
        <v>1149</v>
      </c>
      <c r="F256" t="s">
        <v>100</v>
      </c>
      <c r="G256" t="s">
        <v>101</v>
      </c>
      <c r="H256" t="s">
        <v>1140</v>
      </c>
      <c r="I256" t="s">
        <v>1150</v>
      </c>
      <c r="J256" t="s">
        <v>127</v>
      </c>
      <c r="K256" t="s">
        <v>202</v>
      </c>
      <c r="L256" t="s">
        <v>1151</v>
      </c>
      <c r="M256">
        <v>202248</v>
      </c>
      <c r="N256">
        <v>202250</v>
      </c>
      <c r="O256">
        <v>112</v>
      </c>
      <c r="P256" s="66">
        <v>2.89</v>
      </c>
      <c r="Q256" s="66">
        <v>2.9</v>
      </c>
      <c r="R256" s="66">
        <f t="shared" si="24"/>
        <v>5.79</v>
      </c>
      <c r="S256" s="66">
        <f t="shared" si="25"/>
        <v>648.48</v>
      </c>
      <c r="Z256" s="194" t="s">
        <v>1152</v>
      </c>
    </row>
    <row r="257" spans="1:26" hidden="1">
      <c r="A257" t="s">
        <v>157</v>
      </c>
      <c r="B257" t="s">
        <v>119</v>
      </c>
      <c r="C257" t="s">
        <v>543</v>
      </c>
      <c r="D257" t="s">
        <v>982</v>
      </c>
      <c r="E257" t="s">
        <v>1153</v>
      </c>
      <c r="F257" t="s">
        <v>100</v>
      </c>
      <c r="G257" t="s">
        <v>101</v>
      </c>
      <c r="H257" t="s">
        <v>1140</v>
      </c>
      <c r="I257" t="s">
        <v>1150</v>
      </c>
      <c r="J257" t="s">
        <v>127</v>
      </c>
      <c r="K257" t="s">
        <v>202</v>
      </c>
      <c r="L257" t="s">
        <v>1151</v>
      </c>
      <c r="M257">
        <v>202248</v>
      </c>
      <c r="N257">
        <v>202250</v>
      </c>
      <c r="O257">
        <v>112</v>
      </c>
      <c r="P257" s="66">
        <v>2.89</v>
      </c>
      <c r="Q257" s="66">
        <v>2.9</v>
      </c>
      <c r="R257" s="66">
        <f t="shared" si="24"/>
        <v>5.79</v>
      </c>
      <c r="S257" s="66">
        <f t="shared" si="25"/>
        <v>648.48</v>
      </c>
      <c r="Z257" s="194" t="s">
        <v>1154</v>
      </c>
    </row>
    <row r="258" spans="1:26">
      <c r="A258" t="s">
        <v>157</v>
      </c>
      <c r="B258" t="s">
        <v>85</v>
      </c>
      <c r="C258" t="s">
        <v>543</v>
      </c>
      <c r="D258" t="s">
        <v>982</v>
      </c>
      <c r="E258" t="s">
        <v>5297</v>
      </c>
      <c r="F258" t="s">
        <v>100</v>
      </c>
      <c r="G258" t="s">
        <v>101</v>
      </c>
      <c r="H258" t="s">
        <v>1140</v>
      </c>
      <c r="I258" t="s">
        <v>1150</v>
      </c>
      <c r="J258" t="s">
        <v>127</v>
      </c>
      <c r="K258" t="s">
        <v>202</v>
      </c>
      <c r="L258" t="s">
        <v>1151</v>
      </c>
      <c r="M258">
        <v>202252</v>
      </c>
      <c r="N258">
        <v>202301</v>
      </c>
      <c r="O258">
        <v>96</v>
      </c>
      <c r="P258" s="19"/>
      <c r="Q258" s="19"/>
      <c r="R258" s="19"/>
      <c r="S258" s="19"/>
    </row>
    <row r="259" spans="1:26">
      <c r="A259" t="s">
        <v>157</v>
      </c>
      <c r="B259" t="s">
        <v>85</v>
      </c>
      <c r="C259" t="s">
        <v>543</v>
      </c>
      <c r="D259" t="s">
        <v>982</v>
      </c>
      <c r="E259" t="s">
        <v>5298</v>
      </c>
      <c r="F259" t="s">
        <v>100</v>
      </c>
      <c r="G259" t="s">
        <v>101</v>
      </c>
      <c r="H259" t="s">
        <v>1140</v>
      </c>
      <c r="I259" t="s">
        <v>1150</v>
      </c>
      <c r="J259" t="s">
        <v>127</v>
      </c>
      <c r="K259" t="s">
        <v>202</v>
      </c>
      <c r="L259" t="s">
        <v>1151</v>
      </c>
      <c r="M259">
        <v>202252</v>
      </c>
      <c r="N259">
        <v>202301</v>
      </c>
      <c r="O259">
        <v>104</v>
      </c>
      <c r="P259" s="19"/>
      <c r="Q259" s="19"/>
      <c r="R259" s="19"/>
      <c r="S259" s="19"/>
    </row>
    <row r="260" spans="1:26">
      <c r="A260" t="s">
        <v>157</v>
      </c>
      <c r="B260" t="s">
        <v>85</v>
      </c>
      <c r="C260" t="s">
        <v>543</v>
      </c>
      <c r="D260" t="s">
        <v>989</v>
      </c>
      <c r="E260" t="s">
        <v>5299</v>
      </c>
      <c r="F260" t="s">
        <v>577</v>
      </c>
      <c r="G260" t="s">
        <v>101</v>
      </c>
      <c r="H260" t="s">
        <v>1140</v>
      </c>
      <c r="I260" t="s">
        <v>1144</v>
      </c>
      <c r="J260" t="s">
        <v>127</v>
      </c>
      <c r="K260" t="s">
        <v>202</v>
      </c>
      <c r="L260" t="s">
        <v>1145</v>
      </c>
      <c r="M260">
        <v>202252</v>
      </c>
      <c r="N260">
        <v>202301</v>
      </c>
      <c r="O260">
        <v>104</v>
      </c>
      <c r="P260" s="19"/>
      <c r="Q260" s="19"/>
      <c r="R260" s="19"/>
      <c r="S260" s="19"/>
    </row>
    <row r="261" spans="1:26">
      <c r="A261" t="s">
        <v>157</v>
      </c>
      <c r="B261" t="s">
        <v>85</v>
      </c>
      <c r="C261" t="s">
        <v>543</v>
      </c>
      <c r="D261" t="s">
        <v>989</v>
      </c>
      <c r="E261" t="s">
        <v>5300</v>
      </c>
      <c r="F261" t="s">
        <v>577</v>
      </c>
      <c r="G261" t="s">
        <v>101</v>
      </c>
      <c r="H261" t="s">
        <v>1140</v>
      </c>
      <c r="I261" t="s">
        <v>1144</v>
      </c>
      <c r="J261" t="s">
        <v>127</v>
      </c>
      <c r="K261" t="s">
        <v>202</v>
      </c>
      <c r="L261" t="s">
        <v>1145</v>
      </c>
      <c r="M261">
        <v>202252</v>
      </c>
      <c r="N261">
        <v>202301</v>
      </c>
      <c r="O261">
        <v>104</v>
      </c>
      <c r="P261" s="19"/>
      <c r="Q261" s="19"/>
      <c r="R261" s="19"/>
      <c r="S261" s="19"/>
    </row>
    <row r="262" spans="1:26">
      <c r="A262" t="s">
        <v>157</v>
      </c>
      <c r="B262" t="s">
        <v>85</v>
      </c>
      <c r="C262" t="s">
        <v>543</v>
      </c>
      <c r="D262" t="s">
        <v>1013</v>
      </c>
      <c r="E262" t="s">
        <v>1155</v>
      </c>
      <c r="F262" t="s">
        <v>100</v>
      </c>
      <c r="G262" t="s">
        <v>593</v>
      </c>
      <c r="H262" t="s">
        <v>1140</v>
      </c>
      <c r="I262" t="s">
        <v>5303</v>
      </c>
      <c r="J262" t="s">
        <v>127</v>
      </c>
      <c r="K262" t="s">
        <v>202</v>
      </c>
      <c r="L262" t="s">
        <v>1141</v>
      </c>
      <c r="M262">
        <v>202302</v>
      </c>
      <c r="N262">
        <v>202305</v>
      </c>
      <c r="O262">
        <v>112</v>
      </c>
      <c r="P262" s="19"/>
      <c r="Q262" s="19"/>
      <c r="R262" s="19"/>
      <c r="S262" s="19"/>
    </row>
    <row r="266" spans="1:26" ht="29">
      <c r="T266" s="2" t="s">
        <v>1156</v>
      </c>
      <c r="U266" s="2" t="s">
        <v>253</v>
      </c>
      <c r="V266" s="2" t="s">
        <v>1157</v>
      </c>
      <c r="X266" s="2" t="s">
        <v>255</v>
      </c>
    </row>
    <row r="267" spans="1:26">
      <c r="T267" s="1"/>
      <c r="U267" s="1"/>
      <c r="V267" s="1"/>
      <c r="W267" s="1"/>
    </row>
    <row r="268" spans="1:26">
      <c r="T268" s="1"/>
      <c r="U268" s="1"/>
      <c r="V268" s="47"/>
      <c r="W268" s="1"/>
      <c r="X268" s="124"/>
    </row>
    <row r="269" spans="1:26">
      <c r="T269" s="1"/>
      <c r="U269" s="1"/>
      <c r="V269" s="1"/>
      <c r="W269" s="1"/>
    </row>
    <row r="270" spans="1:26">
      <c r="T270" s="1"/>
      <c r="U270" s="1"/>
      <c r="V270" s="47"/>
      <c r="W270" s="1"/>
      <c r="X270" s="47"/>
    </row>
    <row r="271" spans="1:26">
      <c r="T271" s="32"/>
      <c r="U271" s="32"/>
      <c r="V271" s="32"/>
      <c r="W271" s="1"/>
    </row>
    <row r="273" spans="20:22">
      <c r="T273" s="5"/>
      <c r="U273" s="5"/>
      <c r="V273" s="5"/>
    </row>
    <row r="275" spans="20:22">
      <c r="T275" s="162"/>
      <c r="U275" s="69"/>
      <c r="V275" s="69"/>
    </row>
    <row r="276" spans="20:22">
      <c r="T276" s="1"/>
      <c r="U276" s="33"/>
      <c r="V276" s="33"/>
    </row>
    <row r="277" spans="20:22">
      <c r="T277" s="163"/>
      <c r="U277" s="70"/>
      <c r="V277" s="70"/>
    </row>
  </sheetData>
  <autoFilter ref="B1:AL277" xr:uid="{981B28CA-BE8A-4605-BAB0-BA4CAD7EC868}">
    <filterColumn colId="0">
      <filters blank="1">
        <filter val="ACTIVE"/>
      </filters>
    </filterColumn>
  </autoFilter>
  <conditionalFormatting sqref="E1">
    <cfRule type="duplicateValues" dxfId="4433" priority="786"/>
    <cfRule type="duplicateValues" dxfId="4432" priority="789"/>
  </conditionalFormatting>
  <conditionalFormatting sqref="E1">
    <cfRule type="duplicateValues" dxfId="4431" priority="787"/>
    <cfRule type="duplicateValues" dxfId="4430" priority="788"/>
  </conditionalFormatting>
  <conditionalFormatting sqref="E1">
    <cfRule type="duplicateValues" dxfId="4429" priority="790"/>
    <cfRule type="duplicateValues" dxfId="4428" priority="791"/>
    <cfRule type="duplicateValues" dxfId="4427" priority="792"/>
    <cfRule type="duplicateValues" dxfId="4426" priority="793"/>
  </conditionalFormatting>
  <conditionalFormatting sqref="E1">
    <cfRule type="duplicateValues" dxfId="4425" priority="794"/>
    <cfRule type="duplicateValues" dxfId="4424" priority="795"/>
    <cfRule type="duplicateValues" dxfId="4423" priority="796"/>
  </conditionalFormatting>
  <conditionalFormatting sqref="E1">
    <cfRule type="duplicateValues" dxfId="4422" priority="797"/>
    <cfRule type="duplicateValues" dxfId="4421" priority="798"/>
  </conditionalFormatting>
  <conditionalFormatting sqref="E1">
    <cfRule type="duplicateValues" dxfId="4420" priority="799"/>
  </conditionalFormatting>
  <conditionalFormatting sqref="E1">
    <cfRule type="duplicateValues" dxfId="4419" priority="800"/>
    <cfRule type="duplicateValues" dxfId="4418" priority="801"/>
    <cfRule type="duplicateValues" dxfId="4417" priority="802"/>
  </conditionalFormatting>
  <conditionalFormatting sqref="E1">
    <cfRule type="duplicateValues" dxfId="4416" priority="803"/>
    <cfRule type="duplicateValues" dxfId="4415" priority="804"/>
  </conditionalFormatting>
  <conditionalFormatting sqref="E1">
    <cfRule type="duplicateValues" dxfId="4414" priority="805"/>
    <cfRule type="duplicateValues" dxfId="4413" priority="806"/>
  </conditionalFormatting>
  <conditionalFormatting sqref="E1">
    <cfRule type="duplicateValues" dxfId="4412" priority="807"/>
    <cfRule type="duplicateValues" dxfId="4411" priority="808"/>
    <cfRule type="duplicateValues" dxfId="4410" priority="809"/>
    <cfRule type="duplicateValues" dxfId="4409" priority="810"/>
  </conditionalFormatting>
  <conditionalFormatting sqref="E1">
    <cfRule type="duplicateValues" dxfId="4408" priority="811"/>
  </conditionalFormatting>
  <conditionalFormatting sqref="E1">
    <cfRule type="duplicateValues" dxfId="4407" priority="812"/>
    <cfRule type="duplicateValues" dxfId="4406" priority="813"/>
  </conditionalFormatting>
  <conditionalFormatting sqref="E1">
    <cfRule type="duplicateValues" dxfId="4405" priority="814"/>
  </conditionalFormatting>
  <conditionalFormatting sqref="E1">
    <cfRule type="duplicateValues" dxfId="4404" priority="815"/>
    <cfRule type="duplicateValues" dxfId="4403" priority="816"/>
  </conditionalFormatting>
  <conditionalFormatting sqref="E1">
    <cfRule type="duplicateValues" dxfId="4402" priority="817"/>
  </conditionalFormatting>
  <conditionalFormatting sqref="E1">
    <cfRule type="duplicateValues" dxfId="4401" priority="818"/>
    <cfRule type="duplicateValues" dxfId="4400" priority="819"/>
  </conditionalFormatting>
  <conditionalFormatting sqref="E1">
    <cfRule type="duplicateValues" dxfId="4399" priority="820"/>
    <cfRule type="duplicateValues" dxfId="4398" priority="821"/>
    <cfRule type="duplicateValues" dxfId="4397" priority="822"/>
    <cfRule type="duplicateValues" dxfId="4396" priority="823"/>
    <cfRule type="duplicateValues" dxfId="4395" priority="824"/>
    <cfRule type="duplicateValues" dxfId="4394" priority="825"/>
    <cfRule type="duplicateValues" dxfId="4393" priority="826"/>
    <cfRule type="duplicateValues" dxfId="4392" priority="827"/>
    <cfRule type="duplicateValues" dxfId="4391" priority="828"/>
    <cfRule type="duplicateValues" dxfId="4390" priority="829"/>
  </conditionalFormatting>
  <conditionalFormatting sqref="E1">
    <cfRule type="duplicateValues" dxfId="4389" priority="830"/>
  </conditionalFormatting>
  <conditionalFormatting sqref="E1">
    <cfRule type="duplicateValues" dxfId="4388" priority="831"/>
  </conditionalFormatting>
  <conditionalFormatting sqref="E1">
    <cfRule type="duplicateValues" dxfId="4387" priority="832"/>
  </conditionalFormatting>
  <conditionalFormatting sqref="E1">
    <cfRule type="duplicateValues" dxfId="4386" priority="833"/>
  </conditionalFormatting>
  <conditionalFormatting sqref="E1">
    <cfRule type="duplicateValues" dxfId="4385" priority="834"/>
  </conditionalFormatting>
  <conditionalFormatting sqref="E1">
    <cfRule type="duplicateValues" dxfId="4384" priority="835"/>
  </conditionalFormatting>
  <conditionalFormatting sqref="E1">
    <cfRule type="duplicateValues" dxfId="4383" priority="836"/>
  </conditionalFormatting>
  <conditionalFormatting sqref="E1">
    <cfRule type="duplicateValues" dxfId="4382" priority="837"/>
    <cfRule type="duplicateValues" dxfId="4381" priority="838"/>
  </conditionalFormatting>
  <conditionalFormatting sqref="E1">
    <cfRule type="duplicateValues" dxfId="4380" priority="839"/>
  </conditionalFormatting>
  <conditionalFormatting sqref="E1">
    <cfRule type="duplicateValues" dxfId="4379" priority="840"/>
  </conditionalFormatting>
  <conditionalFormatting sqref="E1">
    <cfRule type="duplicateValues" dxfId="4378" priority="841"/>
  </conditionalFormatting>
  <conditionalFormatting sqref="E1">
    <cfRule type="duplicateValues" dxfId="4377" priority="842"/>
  </conditionalFormatting>
  <conditionalFormatting sqref="E1">
    <cfRule type="duplicateValues" dxfId="4376" priority="843"/>
  </conditionalFormatting>
  <conditionalFormatting sqref="E1">
    <cfRule type="duplicateValues" dxfId="4375" priority="844"/>
  </conditionalFormatting>
  <conditionalFormatting sqref="E1">
    <cfRule type="duplicateValues" dxfId="4374" priority="845"/>
  </conditionalFormatting>
  <conditionalFormatting sqref="E1">
    <cfRule type="duplicateValues" dxfId="4373" priority="846"/>
  </conditionalFormatting>
  <conditionalFormatting sqref="E1">
    <cfRule type="duplicateValues" dxfId="4372" priority="847"/>
  </conditionalFormatting>
  <conditionalFormatting sqref="E1">
    <cfRule type="duplicateValues" dxfId="4371" priority="848"/>
    <cfRule type="duplicateValues" dxfId="4370" priority="849"/>
    <cfRule type="duplicateValues" dxfId="4369" priority="850"/>
  </conditionalFormatting>
  <conditionalFormatting sqref="E1">
    <cfRule type="duplicateValues" dxfId="4368" priority="851"/>
  </conditionalFormatting>
  <conditionalFormatting sqref="E1">
    <cfRule type="duplicateValues" dxfId="4367" priority="852"/>
  </conditionalFormatting>
  <conditionalFormatting sqref="E1">
    <cfRule type="duplicateValues" dxfId="4366" priority="853"/>
    <cfRule type="duplicateValues" dxfId="4365" priority="854"/>
    <cfRule type="duplicateValues" dxfId="4364" priority="855"/>
  </conditionalFormatting>
  <conditionalFormatting sqref="E1">
    <cfRule type="duplicateValues" dxfId="4363" priority="856"/>
  </conditionalFormatting>
  <conditionalFormatting sqref="E1">
    <cfRule type="duplicateValues" dxfId="4362" priority="857"/>
  </conditionalFormatting>
  <conditionalFormatting sqref="E1">
    <cfRule type="duplicateValues" dxfId="4361" priority="858"/>
  </conditionalFormatting>
  <conditionalFormatting sqref="E1">
    <cfRule type="duplicateValues" dxfId="4360" priority="859"/>
  </conditionalFormatting>
  <conditionalFormatting sqref="E1">
    <cfRule type="duplicateValues" dxfId="4359" priority="860"/>
    <cfRule type="duplicateValues" dxfId="4358" priority="861"/>
    <cfRule type="duplicateValues" dxfId="4357" priority="862"/>
  </conditionalFormatting>
  <conditionalFormatting sqref="E1">
    <cfRule type="duplicateValues" dxfId="4356" priority="863"/>
  </conditionalFormatting>
  <conditionalFormatting sqref="E1">
    <cfRule type="duplicateValues" dxfId="4355" priority="864"/>
  </conditionalFormatting>
  <conditionalFormatting sqref="E1">
    <cfRule type="duplicateValues" dxfId="4354" priority="865"/>
  </conditionalFormatting>
  <conditionalFormatting sqref="E1">
    <cfRule type="duplicateValues" dxfId="4353" priority="866"/>
  </conditionalFormatting>
  <conditionalFormatting sqref="E1">
    <cfRule type="duplicateValues" dxfId="4352" priority="867"/>
  </conditionalFormatting>
  <conditionalFormatting sqref="E1">
    <cfRule type="duplicateValues" dxfId="4351" priority="868"/>
    <cfRule type="duplicateValues" dxfId="4350" priority="869"/>
  </conditionalFormatting>
  <conditionalFormatting sqref="E1">
    <cfRule type="duplicateValues" dxfId="4349" priority="870"/>
    <cfRule type="duplicateValues" dxfId="4348" priority="871"/>
    <cfRule type="duplicateValues" dxfId="4347" priority="872"/>
    <cfRule type="duplicateValues" dxfId="4346" priority="873"/>
  </conditionalFormatting>
  <conditionalFormatting sqref="E1">
    <cfRule type="duplicateValues" dxfId="4345" priority="874"/>
  </conditionalFormatting>
  <conditionalFormatting sqref="E1">
    <cfRule type="duplicateValues" dxfId="4344" priority="875"/>
    <cfRule type="duplicateValues" dxfId="4343" priority="876"/>
  </conditionalFormatting>
  <conditionalFormatting sqref="E1">
    <cfRule type="duplicateValues" dxfId="4342" priority="877"/>
  </conditionalFormatting>
  <conditionalFormatting sqref="E1">
    <cfRule type="duplicateValues" dxfId="4341" priority="878"/>
  </conditionalFormatting>
  <conditionalFormatting sqref="E1">
    <cfRule type="duplicateValues" dxfId="4340" priority="879"/>
    <cfRule type="duplicateValues" dxfId="4339" priority="880"/>
  </conditionalFormatting>
  <conditionalFormatting sqref="E1">
    <cfRule type="duplicateValues" dxfId="4338" priority="881"/>
  </conditionalFormatting>
  <conditionalFormatting sqref="E1">
    <cfRule type="duplicateValues" dxfId="4337" priority="882"/>
  </conditionalFormatting>
  <conditionalFormatting sqref="E1">
    <cfRule type="duplicateValues" dxfId="4336" priority="883"/>
    <cfRule type="duplicateValues" dxfId="4335" priority="884"/>
    <cfRule type="duplicateValues" dxfId="4334" priority="885"/>
    <cfRule type="duplicateValues" dxfId="4333" priority="886"/>
    <cfRule type="duplicateValues" dxfId="4332" priority="887"/>
    <cfRule type="duplicateValues" dxfId="4331" priority="888"/>
    <cfRule type="duplicateValues" dxfId="4330" priority="889"/>
    <cfRule type="duplicateValues" dxfId="4329" priority="890"/>
    <cfRule type="duplicateValues" dxfId="4328" priority="891"/>
    <cfRule type="duplicateValues" dxfId="4327" priority="892"/>
    <cfRule type="duplicateValues" dxfId="4326" priority="893"/>
    <cfRule type="duplicateValues" dxfId="4325" priority="894"/>
    <cfRule type="duplicateValues" dxfId="4324" priority="895"/>
    <cfRule type="duplicateValues" dxfId="4323" priority="896"/>
  </conditionalFormatting>
  <conditionalFormatting sqref="E1">
    <cfRule type="duplicateValues" dxfId="4322" priority="897"/>
  </conditionalFormatting>
  <conditionalFormatting sqref="E1">
    <cfRule type="duplicateValues" dxfId="4321" priority="898"/>
  </conditionalFormatting>
  <conditionalFormatting sqref="E1">
    <cfRule type="duplicateValues" dxfId="4320" priority="899"/>
  </conditionalFormatting>
  <conditionalFormatting sqref="E1">
    <cfRule type="duplicateValues" dxfId="4319" priority="900"/>
  </conditionalFormatting>
  <conditionalFormatting sqref="E1">
    <cfRule type="duplicateValues" dxfId="4318" priority="901"/>
  </conditionalFormatting>
  <conditionalFormatting sqref="E1">
    <cfRule type="duplicateValues" dxfId="4317" priority="902"/>
    <cfRule type="duplicateValues" dxfId="4316" priority="903"/>
  </conditionalFormatting>
  <conditionalFormatting sqref="E1">
    <cfRule type="duplicateValues" dxfId="4315" priority="904"/>
  </conditionalFormatting>
  <conditionalFormatting sqref="E1">
    <cfRule type="duplicateValues" dxfId="4314" priority="785"/>
  </conditionalFormatting>
  <conditionalFormatting sqref="E1">
    <cfRule type="duplicateValues" dxfId="4313" priority="784"/>
  </conditionalFormatting>
  <conditionalFormatting sqref="E1">
    <cfRule type="duplicateValues" dxfId="4312" priority="782"/>
    <cfRule type="duplicateValues" dxfId="4311" priority="783"/>
  </conditionalFormatting>
  <conditionalFormatting sqref="E1">
    <cfRule type="duplicateValues" dxfId="4310" priority="781"/>
  </conditionalFormatting>
  <conditionalFormatting sqref="E1">
    <cfRule type="duplicateValues" dxfId="4309" priority="780"/>
  </conditionalFormatting>
  <conditionalFormatting sqref="E1">
    <cfRule type="duplicateValues" dxfId="4308" priority="779"/>
  </conditionalFormatting>
  <conditionalFormatting sqref="E1">
    <cfRule type="duplicateValues" dxfId="4307" priority="778"/>
  </conditionalFormatting>
  <conditionalFormatting sqref="E1">
    <cfRule type="duplicateValues" dxfId="4306" priority="776"/>
    <cfRule type="duplicateValues" dxfId="4305" priority="777"/>
  </conditionalFormatting>
  <conditionalFormatting sqref="E1">
    <cfRule type="duplicateValues" dxfId="4304" priority="773"/>
    <cfRule type="duplicateValues" dxfId="4303" priority="774"/>
    <cfRule type="duplicateValues" dxfId="4302" priority="775"/>
  </conditionalFormatting>
  <conditionalFormatting sqref="E1">
    <cfRule type="duplicateValues" dxfId="4301" priority="772"/>
  </conditionalFormatting>
  <conditionalFormatting sqref="E1">
    <cfRule type="duplicateValues" dxfId="4300" priority="769"/>
    <cfRule type="duplicateValues" dxfId="4299" priority="770"/>
    <cfRule type="duplicateValues" dxfId="4298" priority="771"/>
  </conditionalFormatting>
  <conditionalFormatting sqref="E1">
    <cfRule type="duplicateValues" dxfId="4297" priority="768"/>
  </conditionalFormatting>
  <conditionalFormatting sqref="E1">
    <cfRule type="duplicateValues" dxfId="4296" priority="767"/>
  </conditionalFormatting>
  <conditionalFormatting sqref="E1">
    <cfRule type="duplicateValues" dxfId="4295" priority="765"/>
    <cfRule type="duplicateValues" dxfId="4294" priority="766"/>
  </conditionalFormatting>
  <conditionalFormatting sqref="E1">
    <cfRule type="duplicateValues" dxfId="4293" priority="763"/>
    <cfRule type="duplicateValues" dxfId="4292" priority="764"/>
  </conditionalFormatting>
  <conditionalFormatting sqref="E1">
    <cfRule type="duplicateValues" dxfId="4291" priority="762"/>
  </conditionalFormatting>
  <conditionalFormatting sqref="E1">
    <cfRule type="duplicateValues" dxfId="4290" priority="757"/>
    <cfRule type="duplicateValues" dxfId="4289" priority="758"/>
    <cfRule type="duplicateValues" dxfId="4288" priority="759"/>
    <cfRule type="duplicateValues" dxfId="4287" priority="760"/>
    <cfRule type="duplicateValues" dxfId="4286" priority="761"/>
  </conditionalFormatting>
  <conditionalFormatting sqref="E1">
    <cfRule type="duplicateValues" dxfId="4285" priority="756"/>
  </conditionalFormatting>
  <conditionalFormatting sqref="E1">
    <cfRule type="duplicateValues" dxfId="4284" priority="755"/>
  </conditionalFormatting>
  <conditionalFormatting sqref="E1">
    <cfRule type="duplicateValues" dxfId="4283" priority="747"/>
    <cfRule type="duplicateValues" dxfId="4282" priority="749"/>
    <cfRule type="duplicateValues" dxfId="4281" priority="751"/>
    <cfRule type="duplicateValues" dxfId="4280" priority="752"/>
    <cfRule type="duplicateValues" dxfId="4279" priority="754"/>
  </conditionalFormatting>
  <conditionalFormatting sqref="E1">
    <cfRule type="duplicateValues" dxfId="4278" priority="748"/>
    <cfRule type="duplicateValues" dxfId="4277" priority="750"/>
    <cfRule type="duplicateValues" dxfId="4276" priority="753"/>
  </conditionalFormatting>
  <conditionalFormatting sqref="E1">
    <cfRule type="duplicateValues" dxfId="4275" priority="745"/>
    <cfRule type="duplicateValues" dxfId="4274" priority="746"/>
  </conditionalFormatting>
  <conditionalFormatting sqref="E1">
    <cfRule type="duplicateValues" dxfId="4273" priority="744"/>
  </conditionalFormatting>
  <conditionalFormatting sqref="E1">
    <cfRule type="duplicateValues" dxfId="4272" priority="736"/>
    <cfRule type="duplicateValues" dxfId="4271" priority="737"/>
    <cfRule type="duplicateValues" dxfId="4270" priority="738"/>
    <cfRule type="duplicateValues" dxfId="4269" priority="739"/>
    <cfRule type="duplicateValues" dxfId="4268" priority="740"/>
    <cfRule type="duplicateValues" dxfId="4267" priority="741"/>
    <cfRule type="duplicateValues" dxfId="4266" priority="742"/>
    <cfRule type="duplicateValues" dxfId="4265" priority="743"/>
  </conditionalFormatting>
  <conditionalFormatting sqref="E1">
    <cfRule type="duplicateValues" dxfId="4264" priority="734"/>
    <cfRule type="duplicateValues" dxfId="4263" priority="735"/>
  </conditionalFormatting>
  <conditionalFormatting sqref="E1">
    <cfRule type="duplicateValues" dxfId="4262" priority="728"/>
    <cfRule type="duplicateValues" dxfId="4261" priority="729"/>
    <cfRule type="duplicateValues" dxfId="4260" priority="730"/>
    <cfRule type="duplicateValues" dxfId="4259" priority="731"/>
    <cfRule type="duplicateValues" dxfId="4258" priority="732"/>
    <cfRule type="duplicateValues" dxfId="4257" priority="733"/>
  </conditionalFormatting>
  <conditionalFormatting sqref="E1">
    <cfRule type="duplicateValues" dxfId="4256" priority="727"/>
  </conditionalFormatting>
  <conditionalFormatting sqref="E1">
    <cfRule type="duplicateValues" dxfId="4255" priority="726"/>
  </conditionalFormatting>
  <conditionalFormatting sqref="E1">
    <cfRule type="duplicateValues" dxfId="4254" priority="725"/>
  </conditionalFormatting>
  <conditionalFormatting sqref="E1">
    <cfRule type="duplicateValues" dxfId="4253" priority="723"/>
    <cfRule type="duplicateValues" dxfId="4252" priority="724"/>
  </conditionalFormatting>
  <conditionalFormatting sqref="E1">
    <cfRule type="duplicateValues" dxfId="4251" priority="720"/>
    <cfRule type="duplicateValues" dxfId="4250" priority="721"/>
    <cfRule type="duplicateValues" dxfId="4249" priority="722"/>
  </conditionalFormatting>
  <conditionalFormatting sqref="E1">
    <cfRule type="duplicateValues" dxfId="4248" priority="719"/>
  </conditionalFormatting>
  <conditionalFormatting sqref="E1">
    <cfRule type="duplicateValues" dxfId="4247" priority="715"/>
    <cfRule type="duplicateValues" dxfId="4246" priority="716"/>
    <cfRule type="duplicateValues" dxfId="4245" priority="717"/>
    <cfRule type="duplicateValues" dxfId="4244" priority="718"/>
  </conditionalFormatting>
  <conditionalFormatting sqref="E1">
    <cfRule type="duplicateValues" dxfId="4243" priority="714"/>
  </conditionalFormatting>
  <conditionalFormatting sqref="E1">
    <cfRule type="duplicateValues" dxfId="4242" priority="712"/>
    <cfRule type="duplicateValues" dxfId="4241" priority="713"/>
  </conditionalFormatting>
  <conditionalFormatting sqref="E1">
    <cfRule type="duplicateValues" dxfId="4240" priority="703"/>
    <cfRule type="duplicateValues" dxfId="4239" priority="704"/>
    <cfRule type="duplicateValues" dxfId="4238" priority="705"/>
    <cfRule type="duplicateValues" dxfId="4237" priority="706"/>
    <cfRule type="duplicateValues" dxfId="4236" priority="707"/>
    <cfRule type="duplicateValues" dxfId="4235" priority="708"/>
    <cfRule type="duplicateValues" dxfId="4234" priority="709"/>
    <cfRule type="duplicateValues" dxfId="4233" priority="710"/>
    <cfRule type="duplicateValues" dxfId="4232" priority="711"/>
  </conditionalFormatting>
  <conditionalFormatting sqref="E1">
    <cfRule type="duplicateValues" dxfId="4231" priority="697"/>
    <cfRule type="duplicateValues" dxfId="4230" priority="698"/>
    <cfRule type="duplicateValues" dxfId="4229" priority="699"/>
    <cfRule type="duplicateValues" dxfId="4228" priority="700"/>
    <cfRule type="duplicateValues" dxfId="4227" priority="701"/>
    <cfRule type="duplicateValues" dxfId="4226" priority="702"/>
  </conditionalFormatting>
  <conditionalFormatting sqref="E1">
    <cfRule type="duplicateValues" dxfId="4225" priority="696"/>
  </conditionalFormatting>
  <conditionalFormatting sqref="E1">
    <cfRule type="duplicateValues" dxfId="4224" priority="693"/>
    <cfRule type="duplicateValues" dxfId="4223" priority="694"/>
    <cfRule type="duplicateValues" dxfId="4222" priority="695"/>
  </conditionalFormatting>
  <conditionalFormatting sqref="E1">
    <cfRule type="duplicateValues" dxfId="4221" priority="692"/>
  </conditionalFormatting>
  <conditionalFormatting sqref="E1">
    <cfRule type="duplicateValues" dxfId="4220" priority="905"/>
  </conditionalFormatting>
  <conditionalFormatting sqref="E1">
    <cfRule type="duplicateValues" dxfId="4219" priority="906"/>
  </conditionalFormatting>
  <conditionalFormatting sqref="E1">
    <cfRule type="duplicateValues" dxfId="4218" priority="907"/>
    <cfRule type="duplicateValues" dxfId="4217" priority="908"/>
  </conditionalFormatting>
  <conditionalFormatting sqref="E1">
    <cfRule type="duplicateValues" dxfId="4216" priority="909"/>
  </conditionalFormatting>
  <conditionalFormatting sqref="E1">
    <cfRule type="duplicateValues" dxfId="4215" priority="910"/>
  </conditionalFormatting>
  <conditionalFormatting sqref="E1">
    <cfRule type="duplicateValues" dxfId="4214" priority="911"/>
  </conditionalFormatting>
  <conditionalFormatting sqref="E1">
    <cfRule type="duplicateValues" dxfId="4213" priority="912"/>
    <cfRule type="duplicateValues" dxfId="4212" priority="913"/>
    <cfRule type="duplicateValues" dxfId="4211" priority="914"/>
  </conditionalFormatting>
  <conditionalFormatting sqref="E1">
    <cfRule type="duplicateValues" dxfId="4210" priority="915"/>
  </conditionalFormatting>
  <conditionalFormatting sqref="E1">
    <cfRule type="duplicateValues" dxfId="4209" priority="916"/>
  </conditionalFormatting>
  <conditionalFormatting sqref="E1">
    <cfRule type="duplicateValues" dxfId="4208" priority="917"/>
  </conditionalFormatting>
  <conditionalFormatting sqref="E1">
    <cfRule type="duplicateValues" dxfId="4207" priority="918"/>
  </conditionalFormatting>
  <conditionalFormatting sqref="E1">
    <cfRule type="duplicateValues" dxfId="4206" priority="919"/>
    <cfRule type="duplicateValues" dxfId="4205" priority="920"/>
  </conditionalFormatting>
  <conditionalFormatting sqref="E1">
    <cfRule type="duplicateValues" dxfId="4204" priority="685"/>
    <cfRule type="duplicateValues" dxfId="4203" priority="686"/>
    <cfRule type="duplicateValues" dxfId="4202" priority="687"/>
    <cfRule type="duplicateValues" dxfId="4201" priority="688"/>
    <cfRule type="duplicateValues" dxfId="4200" priority="689"/>
    <cfRule type="duplicateValues" dxfId="4199" priority="690"/>
    <cfRule type="duplicateValues" dxfId="4198" priority="691"/>
  </conditionalFormatting>
  <conditionalFormatting sqref="E1">
    <cfRule type="duplicateValues" dxfId="4197" priority="684"/>
  </conditionalFormatting>
  <conditionalFormatting sqref="E1">
    <cfRule type="duplicateValues" dxfId="4196" priority="681"/>
    <cfRule type="duplicateValues" dxfId="4195" priority="682"/>
    <cfRule type="duplicateValues" dxfId="4194" priority="683"/>
  </conditionalFormatting>
  <conditionalFormatting sqref="E1">
    <cfRule type="duplicateValues" dxfId="4193" priority="674"/>
    <cfRule type="duplicateValues" dxfId="4192" priority="675"/>
    <cfRule type="duplicateValues" dxfId="4191" priority="676"/>
    <cfRule type="duplicateValues" dxfId="4190" priority="677"/>
    <cfRule type="duplicateValues" dxfId="4189" priority="678"/>
    <cfRule type="duplicateValues" dxfId="4188" priority="679"/>
    <cfRule type="duplicateValues" dxfId="4187" priority="680"/>
  </conditionalFormatting>
  <conditionalFormatting sqref="E1">
    <cfRule type="duplicateValues" dxfId="4186" priority="670"/>
    <cfRule type="duplicateValues" dxfId="4185" priority="671"/>
    <cfRule type="duplicateValues" dxfId="4184" priority="672"/>
    <cfRule type="duplicateValues" dxfId="4183" priority="673"/>
  </conditionalFormatting>
  <conditionalFormatting sqref="E1">
    <cfRule type="duplicateValues" dxfId="4182" priority="664"/>
    <cfRule type="duplicateValues" dxfId="4181" priority="665"/>
    <cfRule type="duplicateValues" dxfId="4180" priority="666"/>
    <cfRule type="duplicateValues" dxfId="4179" priority="667"/>
    <cfRule type="duplicateValues" dxfId="4178" priority="668"/>
    <cfRule type="duplicateValues" dxfId="4177" priority="669"/>
  </conditionalFormatting>
  <conditionalFormatting sqref="E1">
    <cfRule type="duplicateValues" dxfId="4176" priority="659"/>
    <cfRule type="duplicateValues" dxfId="4175" priority="660"/>
    <cfRule type="duplicateValues" dxfId="4174" priority="661"/>
    <cfRule type="duplicateValues" dxfId="4173" priority="662"/>
    <cfRule type="duplicateValues" dxfId="4172" priority="663"/>
  </conditionalFormatting>
  <conditionalFormatting sqref="Z2:Z3">
    <cfRule type="duplicateValues" dxfId="4171" priority="627"/>
  </conditionalFormatting>
  <conditionalFormatting sqref="E23:E26">
    <cfRule type="duplicateValues" dxfId="4170" priority="608"/>
  </conditionalFormatting>
  <conditionalFormatting sqref="E23:E26">
    <cfRule type="duplicateValues" dxfId="4169" priority="607"/>
  </conditionalFormatting>
  <conditionalFormatting sqref="E23:E26">
    <cfRule type="duplicateValues" dxfId="4168" priority="606"/>
  </conditionalFormatting>
  <conditionalFormatting sqref="E23:E26">
    <cfRule type="duplicateValues" dxfId="4167" priority="609"/>
  </conditionalFormatting>
  <conditionalFormatting sqref="E23:E26">
    <cfRule type="duplicateValues" dxfId="4166" priority="610"/>
    <cfRule type="duplicateValues" dxfId="4165" priority="611"/>
    <cfRule type="duplicateValues" dxfId="4164" priority="612"/>
    <cfRule type="duplicateValues" dxfId="4163" priority="613"/>
  </conditionalFormatting>
  <conditionalFormatting sqref="E23:E26">
    <cfRule type="duplicateValues" dxfId="4162" priority="614"/>
    <cfRule type="duplicateValues" dxfId="4161" priority="615"/>
  </conditionalFormatting>
  <conditionalFormatting sqref="E23:E26">
    <cfRule type="duplicateValues" dxfId="4160" priority="616"/>
    <cfRule type="duplicateValues" dxfId="4159" priority="617"/>
    <cfRule type="duplicateValues" dxfId="4158" priority="618"/>
  </conditionalFormatting>
  <conditionalFormatting sqref="E23:E26">
    <cfRule type="duplicateValues" dxfId="4157" priority="619"/>
    <cfRule type="duplicateValues" dxfId="4156" priority="620"/>
    <cfRule type="duplicateValues" dxfId="4155" priority="621"/>
    <cfRule type="duplicateValues" dxfId="4154" priority="622"/>
    <cfRule type="duplicateValues" dxfId="4153" priority="623"/>
  </conditionalFormatting>
  <conditionalFormatting sqref="E23:E26">
    <cfRule type="duplicateValues" dxfId="4152" priority="624"/>
    <cfRule type="duplicateValues" dxfId="4151" priority="625"/>
  </conditionalFormatting>
  <conditionalFormatting sqref="E23:E26">
    <cfRule type="duplicateValues" dxfId="4150" priority="626"/>
  </conditionalFormatting>
  <conditionalFormatting sqref="E23:E26">
    <cfRule type="duplicateValues" dxfId="4149" priority="605"/>
  </conditionalFormatting>
  <conditionalFormatting sqref="Z4:Z7">
    <cfRule type="duplicateValues" dxfId="4148" priority="603"/>
  </conditionalFormatting>
  <conditionalFormatting sqref="Z8:Z14">
    <cfRule type="duplicateValues" dxfId="4147" priority="595"/>
  </conditionalFormatting>
  <conditionalFormatting sqref="Z15">
    <cfRule type="duplicateValues" dxfId="4146" priority="594"/>
  </conditionalFormatting>
  <conditionalFormatting sqref="Z16:Z21">
    <cfRule type="duplicateValues" dxfId="4145" priority="583"/>
  </conditionalFormatting>
  <conditionalFormatting sqref="Z22:Z27 Z30:Z35">
    <cfRule type="duplicateValues" dxfId="4144" priority="579"/>
  </conditionalFormatting>
  <conditionalFormatting sqref="E40:E69">
    <cfRule type="duplicateValues" dxfId="4143" priority="509"/>
    <cfRule type="duplicateValues" dxfId="4142" priority="510"/>
  </conditionalFormatting>
  <conditionalFormatting sqref="Z42:Z49">
    <cfRule type="duplicateValues" dxfId="4141" priority="500"/>
  </conditionalFormatting>
  <conditionalFormatting sqref="Z28:Z29">
    <cfRule type="duplicateValues" dxfId="4140" priority="491"/>
  </conditionalFormatting>
  <conditionalFormatting sqref="Z40:Z41">
    <cfRule type="duplicateValues" dxfId="4139" priority="488"/>
  </conditionalFormatting>
  <conditionalFormatting sqref="Z50:Z52">
    <cfRule type="duplicateValues" dxfId="4138" priority="454"/>
  </conditionalFormatting>
  <conditionalFormatting sqref="Z54">
    <cfRule type="duplicateValues" dxfId="4137" priority="452"/>
  </conditionalFormatting>
  <conditionalFormatting sqref="Z55:Z67">
    <cfRule type="duplicateValues" dxfId="4136" priority="448"/>
  </conditionalFormatting>
  <conditionalFormatting sqref="Z70:Z76">
    <cfRule type="duplicateValues" dxfId="4135" priority="436"/>
  </conditionalFormatting>
  <conditionalFormatting sqref="E133:E134">
    <cfRule type="duplicateValues" dxfId="4134" priority="372"/>
  </conditionalFormatting>
  <conditionalFormatting sqref="E133:E134">
    <cfRule type="duplicateValues" dxfId="4133" priority="373"/>
    <cfRule type="duplicateValues" dxfId="4132" priority="374"/>
    <cfRule type="duplicateValues" dxfId="4131" priority="375"/>
    <cfRule type="duplicateValues" dxfId="4130" priority="376"/>
    <cfRule type="duplicateValues" dxfId="4129" priority="377"/>
    <cfRule type="duplicateValues" dxfId="4128" priority="378"/>
    <cfRule type="duplicateValues" dxfId="4127" priority="379"/>
    <cfRule type="duplicateValues" dxfId="4126" priority="380"/>
  </conditionalFormatting>
  <conditionalFormatting sqref="E133:E134">
    <cfRule type="duplicateValues" dxfId="4125" priority="381"/>
  </conditionalFormatting>
  <conditionalFormatting sqref="E133:E134">
    <cfRule type="duplicateValues" dxfId="4124" priority="382"/>
    <cfRule type="duplicateValues" dxfId="4123" priority="383"/>
    <cfRule type="duplicateValues" dxfId="4122" priority="384"/>
    <cfRule type="duplicateValues" dxfId="4121" priority="385"/>
    <cfRule type="duplicateValues" dxfId="4120" priority="386"/>
  </conditionalFormatting>
  <conditionalFormatting sqref="E133:E134">
    <cfRule type="duplicateValues" dxfId="4119" priority="387"/>
  </conditionalFormatting>
  <conditionalFormatting sqref="E133:E134">
    <cfRule type="duplicateValues" dxfId="4118" priority="388"/>
    <cfRule type="duplicateValues" dxfId="4117" priority="389"/>
  </conditionalFormatting>
  <conditionalFormatting sqref="E133:E134">
    <cfRule type="duplicateValues" dxfId="4116" priority="390"/>
  </conditionalFormatting>
  <conditionalFormatting sqref="E133:E134">
    <cfRule type="duplicateValues" dxfId="4115" priority="391"/>
    <cfRule type="duplicateValues" dxfId="4114" priority="392"/>
    <cfRule type="duplicateValues" dxfId="4113" priority="393"/>
    <cfRule type="duplicateValues" dxfId="4112" priority="394"/>
  </conditionalFormatting>
  <conditionalFormatting sqref="E133:E134">
    <cfRule type="duplicateValues" dxfId="4111" priority="395"/>
  </conditionalFormatting>
  <conditionalFormatting sqref="E133:E134">
    <cfRule type="duplicateValues" dxfId="4110" priority="396"/>
    <cfRule type="duplicateValues" dxfId="4109" priority="397"/>
    <cfRule type="duplicateValues" dxfId="4108" priority="398"/>
    <cfRule type="duplicateValues" dxfId="4107" priority="399"/>
    <cfRule type="duplicateValues" dxfId="4106" priority="400"/>
  </conditionalFormatting>
  <conditionalFormatting sqref="E133:E134">
    <cfRule type="duplicateValues" dxfId="4105" priority="401"/>
  </conditionalFormatting>
  <conditionalFormatting sqref="E133:E134">
    <cfRule type="duplicateValues" dxfId="4104" priority="402"/>
    <cfRule type="duplicateValues" dxfId="4103" priority="403"/>
    <cfRule type="duplicateValues" dxfId="4102" priority="404"/>
    <cfRule type="duplicateValues" dxfId="4101" priority="405"/>
    <cfRule type="duplicateValues" dxfId="4100" priority="406"/>
    <cfRule type="duplicateValues" dxfId="4099" priority="407"/>
  </conditionalFormatting>
  <conditionalFormatting sqref="E133:E134">
    <cfRule type="duplicateValues" dxfId="4098" priority="408"/>
    <cfRule type="duplicateValues" dxfId="4097" priority="409"/>
  </conditionalFormatting>
  <conditionalFormatting sqref="E133:E134">
    <cfRule type="duplicateValues" dxfId="4096" priority="410"/>
    <cfRule type="duplicateValues" dxfId="4095" priority="411"/>
    <cfRule type="duplicateValues" dxfId="4094" priority="412"/>
    <cfRule type="duplicateValues" dxfId="4093" priority="413"/>
  </conditionalFormatting>
  <conditionalFormatting sqref="E133:E134">
    <cfRule type="duplicateValues" dxfId="4092" priority="414"/>
  </conditionalFormatting>
  <conditionalFormatting sqref="E133:E134">
    <cfRule type="duplicateValues" dxfId="4091" priority="415"/>
    <cfRule type="duplicateValues" dxfId="4090" priority="416"/>
    <cfRule type="duplicateValues" dxfId="4089" priority="417"/>
  </conditionalFormatting>
  <conditionalFormatting sqref="E133:E134">
    <cfRule type="duplicateValues" dxfId="4088" priority="418"/>
  </conditionalFormatting>
  <conditionalFormatting sqref="E133:E134">
    <cfRule type="duplicateValues" dxfId="4087" priority="419"/>
    <cfRule type="duplicateValues" dxfId="4086" priority="420"/>
    <cfRule type="duplicateValues" dxfId="4085" priority="421"/>
    <cfRule type="duplicateValues" dxfId="4084" priority="422"/>
    <cfRule type="duplicateValues" dxfId="4083" priority="423"/>
  </conditionalFormatting>
  <conditionalFormatting sqref="E133:E134">
    <cfRule type="duplicateValues" dxfId="4082" priority="370"/>
    <cfRule type="duplicateValues" dxfId="4081" priority="371"/>
  </conditionalFormatting>
  <conditionalFormatting sqref="E133:E134">
    <cfRule type="duplicateValues" dxfId="4080" priority="424"/>
  </conditionalFormatting>
  <conditionalFormatting sqref="E133:E134">
    <cfRule type="duplicateValues" dxfId="4079" priority="369"/>
  </conditionalFormatting>
  <conditionalFormatting sqref="E133:E134">
    <cfRule type="duplicateValues" dxfId="4078" priority="364"/>
    <cfRule type="duplicateValues" dxfId="4077" priority="365"/>
    <cfRule type="duplicateValues" dxfId="4076" priority="366"/>
    <cfRule type="duplicateValues" dxfId="4075" priority="367"/>
    <cfRule type="duplicateValues" dxfId="4074" priority="368"/>
  </conditionalFormatting>
  <conditionalFormatting sqref="E133:E134">
    <cfRule type="duplicateValues" dxfId="4073" priority="363"/>
  </conditionalFormatting>
  <conditionalFormatting sqref="E133:E134">
    <cfRule type="duplicateValues" dxfId="4072" priority="354"/>
    <cfRule type="duplicateValues" dxfId="4071" priority="355"/>
    <cfRule type="duplicateValues" dxfId="4070" priority="362"/>
  </conditionalFormatting>
  <conditionalFormatting sqref="E133:E134">
    <cfRule type="duplicateValues" dxfId="4069" priority="359"/>
    <cfRule type="duplicateValues" dxfId="4068" priority="360"/>
    <cfRule type="duplicateValues" dxfId="4067" priority="361"/>
  </conditionalFormatting>
  <conditionalFormatting sqref="E133:E134">
    <cfRule type="duplicateValues" dxfId="4066" priority="358"/>
  </conditionalFormatting>
  <conditionalFormatting sqref="E133:E134">
    <cfRule type="duplicateValues" dxfId="4065" priority="356"/>
    <cfRule type="duplicateValues" dxfId="4064" priority="357"/>
  </conditionalFormatting>
  <conditionalFormatting sqref="E133:E134">
    <cfRule type="duplicateValues" dxfId="4063" priority="353"/>
  </conditionalFormatting>
  <conditionalFormatting sqref="E198:E199">
    <cfRule type="duplicateValues" dxfId="4062" priority="123"/>
  </conditionalFormatting>
  <conditionalFormatting sqref="E207:E208">
    <cfRule type="duplicateValues" dxfId="4061" priority="122"/>
  </conditionalFormatting>
  <conditionalFormatting sqref="E200:E203">
    <cfRule type="duplicateValues" dxfId="4060" priority="120"/>
  </conditionalFormatting>
  <conditionalFormatting sqref="E231">
    <cfRule type="duplicateValues" dxfId="4059" priority="57"/>
  </conditionalFormatting>
  <conditionalFormatting sqref="E231">
    <cfRule type="duplicateValues" dxfId="4058" priority="58"/>
    <cfRule type="duplicateValues" dxfId="4057" priority="59"/>
    <cfRule type="duplicateValues" dxfId="4056" priority="60"/>
    <cfRule type="duplicateValues" dxfId="4055" priority="61"/>
    <cfRule type="duplicateValues" dxfId="4054" priority="62"/>
    <cfRule type="duplicateValues" dxfId="4053" priority="63"/>
    <cfRule type="duplicateValues" dxfId="4052" priority="64"/>
    <cfRule type="duplicateValues" dxfId="4051" priority="65"/>
  </conditionalFormatting>
  <conditionalFormatting sqref="E231">
    <cfRule type="duplicateValues" dxfId="4050" priority="66"/>
  </conditionalFormatting>
  <conditionalFormatting sqref="E231">
    <cfRule type="duplicateValues" dxfId="4049" priority="67"/>
    <cfRule type="duplicateValues" dxfId="4048" priority="68"/>
    <cfRule type="duplicateValues" dxfId="4047" priority="69"/>
    <cfRule type="duplicateValues" dxfId="4046" priority="70"/>
    <cfRule type="duplicateValues" dxfId="4045" priority="71"/>
  </conditionalFormatting>
  <conditionalFormatting sqref="E231">
    <cfRule type="duplicateValues" dxfId="4044" priority="72"/>
  </conditionalFormatting>
  <conditionalFormatting sqref="E231">
    <cfRule type="duplicateValues" dxfId="4043" priority="73"/>
    <cfRule type="duplicateValues" dxfId="4042" priority="74"/>
  </conditionalFormatting>
  <conditionalFormatting sqref="E231">
    <cfRule type="duplicateValues" dxfId="4041" priority="75"/>
  </conditionalFormatting>
  <conditionalFormatting sqref="E231">
    <cfRule type="duplicateValues" dxfId="4040" priority="76"/>
    <cfRule type="duplicateValues" dxfId="4039" priority="77"/>
    <cfRule type="duplicateValues" dxfId="4038" priority="78"/>
    <cfRule type="duplicateValues" dxfId="4037" priority="79"/>
  </conditionalFormatting>
  <conditionalFormatting sqref="E231">
    <cfRule type="duplicateValues" dxfId="4036" priority="80"/>
  </conditionalFormatting>
  <conditionalFormatting sqref="E231">
    <cfRule type="duplicateValues" dxfId="4035" priority="81"/>
    <cfRule type="duplicateValues" dxfId="4034" priority="82"/>
    <cfRule type="duplicateValues" dxfId="4033" priority="83"/>
    <cfRule type="duplicateValues" dxfId="4032" priority="84"/>
    <cfRule type="duplicateValues" dxfId="4031" priority="85"/>
  </conditionalFormatting>
  <conditionalFormatting sqref="E231">
    <cfRule type="duplicateValues" dxfId="4030" priority="86"/>
  </conditionalFormatting>
  <conditionalFormatting sqref="E231">
    <cfRule type="duplicateValues" dxfId="4029" priority="87"/>
    <cfRule type="duplicateValues" dxfId="4028" priority="88"/>
    <cfRule type="duplicateValues" dxfId="4027" priority="89"/>
    <cfRule type="duplicateValues" dxfId="4026" priority="90"/>
    <cfRule type="duplicateValues" dxfId="4025" priority="91"/>
    <cfRule type="duplicateValues" dxfId="4024" priority="92"/>
  </conditionalFormatting>
  <conditionalFormatting sqref="E231">
    <cfRule type="duplicateValues" dxfId="4023" priority="93"/>
    <cfRule type="duplicateValues" dxfId="4022" priority="94"/>
  </conditionalFormatting>
  <conditionalFormatting sqref="E231">
    <cfRule type="duplicateValues" dxfId="4021" priority="95"/>
    <cfRule type="duplicateValues" dxfId="4020" priority="96"/>
    <cfRule type="duplicateValues" dxfId="4019" priority="97"/>
    <cfRule type="duplicateValues" dxfId="4018" priority="98"/>
  </conditionalFormatting>
  <conditionalFormatting sqref="E231">
    <cfRule type="duplicateValues" dxfId="4017" priority="99"/>
  </conditionalFormatting>
  <conditionalFormatting sqref="E231">
    <cfRule type="duplicateValues" dxfId="4016" priority="100"/>
    <cfRule type="duplicateValues" dxfId="4015" priority="101"/>
    <cfRule type="duplicateValues" dxfId="4014" priority="102"/>
  </conditionalFormatting>
  <conditionalFormatting sqref="E231">
    <cfRule type="duplicateValues" dxfId="4013" priority="103"/>
  </conditionalFormatting>
  <conditionalFormatting sqref="E231">
    <cfRule type="duplicateValues" dxfId="4012" priority="104"/>
    <cfRule type="duplicateValues" dxfId="4011" priority="105"/>
    <cfRule type="duplicateValues" dxfId="4010" priority="106"/>
    <cfRule type="duplicateValues" dxfId="4009" priority="107"/>
    <cfRule type="duplicateValues" dxfId="4008" priority="108"/>
  </conditionalFormatting>
  <conditionalFormatting sqref="E231">
    <cfRule type="duplicateValues" dxfId="4007" priority="55"/>
    <cfRule type="duplicateValues" dxfId="4006" priority="56"/>
  </conditionalFormatting>
  <conditionalFormatting sqref="E231">
    <cfRule type="duplicateValues" dxfId="4005" priority="109"/>
  </conditionalFormatting>
  <conditionalFormatting sqref="E231">
    <cfRule type="duplicateValues" dxfId="4004" priority="54"/>
  </conditionalFormatting>
  <conditionalFormatting sqref="E231">
    <cfRule type="duplicateValues" dxfId="4003" priority="49"/>
    <cfRule type="duplicateValues" dxfId="4002" priority="50"/>
    <cfRule type="duplicateValues" dxfId="4001" priority="51"/>
    <cfRule type="duplicateValues" dxfId="4000" priority="52"/>
    <cfRule type="duplicateValues" dxfId="3999" priority="53"/>
  </conditionalFormatting>
  <conditionalFormatting sqref="E231">
    <cfRule type="duplicateValues" dxfId="3998" priority="48"/>
  </conditionalFormatting>
  <conditionalFormatting sqref="E231">
    <cfRule type="duplicateValues" dxfId="3997" priority="39"/>
    <cfRule type="duplicateValues" dxfId="3996" priority="40"/>
    <cfRule type="duplicateValues" dxfId="3995" priority="47"/>
  </conditionalFormatting>
  <conditionalFormatting sqref="E231">
    <cfRule type="duplicateValues" dxfId="3994" priority="44"/>
    <cfRule type="duplicateValues" dxfId="3993" priority="45"/>
    <cfRule type="duplicateValues" dxfId="3992" priority="46"/>
  </conditionalFormatting>
  <conditionalFormatting sqref="E231">
    <cfRule type="duplicateValues" dxfId="3991" priority="43"/>
  </conditionalFormatting>
  <conditionalFormatting sqref="E231">
    <cfRule type="duplicateValues" dxfId="3990" priority="41"/>
    <cfRule type="duplicateValues" dxfId="3989" priority="42"/>
  </conditionalFormatting>
  <conditionalFormatting sqref="E231">
    <cfRule type="duplicateValues" dxfId="3988" priority="38"/>
  </conditionalFormatting>
  <conditionalFormatting sqref="E231">
    <cfRule type="duplicateValues" dxfId="3987" priority="37"/>
  </conditionalFormatting>
  <conditionalFormatting sqref="E231">
    <cfRule type="duplicateValues" dxfId="3986" priority="34"/>
    <cfRule type="duplicateValues" dxfId="3985" priority="35"/>
    <cfRule type="duplicateValues" dxfId="3984" priority="36"/>
  </conditionalFormatting>
  <conditionalFormatting sqref="E231">
    <cfRule type="duplicateValues" dxfId="3983" priority="33"/>
  </conditionalFormatting>
  <conditionalFormatting sqref="E231">
    <cfRule type="duplicateValues" dxfId="3982" priority="32"/>
  </conditionalFormatting>
  <conditionalFormatting sqref="E231">
    <cfRule type="duplicateValues" dxfId="3981" priority="30"/>
    <cfRule type="duplicateValues" dxfId="3980" priority="31"/>
  </conditionalFormatting>
  <conditionalFormatting sqref="E231">
    <cfRule type="duplicateValues" dxfId="3979" priority="29"/>
  </conditionalFormatting>
  <conditionalFormatting sqref="E231">
    <cfRule type="duplicateValues" dxfId="3978" priority="28"/>
  </conditionalFormatting>
  <conditionalFormatting sqref="E231">
    <cfRule type="duplicateValues" dxfId="3977" priority="27"/>
  </conditionalFormatting>
  <conditionalFormatting sqref="E231">
    <cfRule type="duplicateValues" dxfId="3976" priority="26"/>
  </conditionalFormatting>
  <conditionalFormatting sqref="E232:E233">
    <cfRule type="duplicateValues" dxfId="3975" priority="25"/>
  </conditionalFormatting>
  <conditionalFormatting sqref="E231:E233">
    <cfRule type="duplicateValues" dxfId="3974" priority="24"/>
  </conditionalFormatting>
  <conditionalFormatting sqref="E231:E233">
    <cfRule type="duplicateValues" dxfId="3973" priority="22"/>
  </conditionalFormatting>
  <conditionalFormatting sqref="E231:E236">
    <cfRule type="duplicateValues" dxfId="3972" priority="20"/>
    <cfRule type="duplicateValues" dxfId="3971" priority="21"/>
  </conditionalFormatting>
  <conditionalFormatting sqref="E231:E236">
    <cfRule type="duplicateValues" dxfId="3970" priority="19"/>
  </conditionalFormatting>
  <conditionalFormatting sqref="E231:E236">
    <cfRule type="duplicateValues" dxfId="3969" priority="18"/>
  </conditionalFormatting>
  <conditionalFormatting sqref="E231:E236">
    <cfRule type="duplicateValues" dxfId="3968" priority="17"/>
  </conditionalFormatting>
  <conditionalFormatting sqref="E221:E226">
    <cfRule type="duplicateValues" dxfId="3967" priority="14"/>
    <cfRule type="duplicateValues" dxfId="3966" priority="15"/>
  </conditionalFormatting>
  <conditionalFormatting sqref="E221:E226">
    <cfRule type="duplicateValues" dxfId="3965" priority="13"/>
  </conditionalFormatting>
  <conditionalFormatting sqref="E221:E227">
    <cfRule type="duplicateValues" dxfId="3964" priority="12"/>
  </conditionalFormatting>
  <conditionalFormatting sqref="E221:E230">
    <cfRule type="duplicateValues" dxfId="3963" priority="11"/>
  </conditionalFormatting>
  <conditionalFormatting sqref="Z225:Z228 Z1:Z49 Z53 Z68:Z69 Z77:Z147 Z232:Z1048576 Z166:Z187 Z189:Z222">
    <cfRule type="duplicateValues" dxfId="3962" priority="9732"/>
  </conditionalFormatting>
  <conditionalFormatting sqref="E261:E263 E204:E206 E106:E107 E79:E81 E70:E71 E1:E35 E116:E120 E164:E166 E191:E197 E273:E1048576 E268:E271">
    <cfRule type="duplicateValues" dxfId="3961" priority="9733"/>
  </conditionalFormatting>
  <conditionalFormatting sqref="E261:E263 E204:E206 E106:E107 E79:E81 E70:E71 E1:E22 E27:E35 E116:E120 E164:E166 E191:E197 E273:E1048576 E268:E271">
    <cfRule type="duplicateValues" dxfId="3960" priority="9743"/>
    <cfRule type="duplicateValues" dxfId="3959" priority="9744"/>
    <cfRule type="duplicateValues" dxfId="3958" priority="9745"/>
    <cfRule type="duplicateValues" dxfId="3957" priority="9746"/>
    <cfRule type="duplicateValues" dxfId="3956" priority="9747"/>
    <cfRule type="duplicateValues" dxfId="3955" priority="9748"/>
    <cfRule type="duplicateValues" dxfId="3954" priority="9749"/>
    <cfRule type="duplicateValues" dxfId="3953" priority="9750"/>
  </conditionalFormatting>
  <conditionalFormatting sqref="E261:E263 E204:E206 E106:E107 E79:E81 E70:E71 E1:E22 E27:E35 E116:E120 E164:E166 E191:E197 E273:E1048576 E268:E271">
    <cfRule type="duplicateValues" dxfId="3952" priority="9831"/>
  </conditionalFormatting>
  <conditionalFormatting sqref="E261:E263 E204:E206 E106:E107 E79:E81 E70:E71 E1:E35 E116:E120 E164:E166 E191:E197 E273:E1048576 E268:E271">
    <cfRule type="duplicateValues" dxfId="3951" priority="9842"/>
    <cfRule type="duplicateValues" dxfId="3950" priority="9843"/>
    <cfRule type="duplicateValues" dxfId="3949" priority="9844"/>
    <cfRule type="duplicateValues" dxfId="3948" priority="9845"/>
    <cfRule type="duplicateValues" dxfId="3947" priority="9846"/>
  </conditionalFormatting>
  <conditionalFormatting sqref="E261:E263 E204:E206 E106:E107 E79:E81 E70:E71 E116:E120 E164:E166 E191:E197 E273:E1048576 E268:E271">
    <cfRule type="duplicateValues" dxfId="3946" priority="9892"/>
  </conditionalFormatting>
  <conditionalFormatting sqref="E261:E263 E204:E206 E106:E107 E79:E81 E70:E71 E1:E36 E116:E120 E164:E166 E191:E197 E273:E1048576 E268:E271">
    <cfRule type="duplicateValues" dxfId="3945" priority="9901"/>
    <cfRule type="duplicateValues" dxfId="3944" priority="9902"/>
  </conditionalFormatting>
  <conditionalFormatting sqref="E261:E263 E204:E206 E106:E107 E79:E81 E70:E71 E1:E36 E116:E120 E164:E166 E191:E197 E273:E1048576 E268:E271">
    <cfRule type="duplicateValues" dxfId="3943" priority="9921"/>
  </conditionalFormatting>
  <conditionalFormatting sqref="E261:E263 E204:E206 E106:E107 E79:E81 E70:E71 E1:E39 E116:E120 E164:E166 E191:E197 E273:E1048576 E268:E271">
    <cfRule type="duplicateValues" dxfId="3942" priority="9931"/>
    <cfRule type="duplicateValues" dxfId="3941" priority="9932"/>
    <cfRule type="duplicateValues" dxfId="3940" priority="9933"/>
    <cfRule type="duplicateValues" dxfId="3939" priority="9934"/>
  </conditionalFormatting>
  <conditionalFormatting sqref="E261:E263 E204:E206 E106:E107 E79:E81 E70:E71 E1:E39 E116:E120 E164:E166 E191:E197 E273:E1048576 E268:E271">
    <cfRule type="duplicateValues" dxfId="3938" priority="9971"/>
  </conditionalFormatting>
  <conditionalFormatting sqref="E261:E263 E204:E206 E106:E107 E79:E81 E70:E71 E1:E39 E116:E120 E164:E166 E191:E197 E273:E1048576 E268:E271">
    <cfRule type="duplicateValues" dxfId="3937" priority="9981"/>
    <cfRule type="duplicateValues" dxfId="3936" priority="9982"/>
    <cfRule type="duplicateValues" dxfId="3935" priority="9983"/>
    <cfRule type="duplicateValues" dxfId="3934" priority="9984"/>
    <cfRule type="duplicateValues" dxfId="3933" priority="9985"/>
  </conditionalFormatting>
  <conditionalFormatting sqref="E261:E263 E204:E206 E106:E107 E79:E81 E1:E39 E70:E71 E116:E120 E164:E166 E191:E197 E273:E1048576 E268:E271">
    <cfRule type="duplicateValues" dxfId="3932" priority="10031"/>
  </conditionalFormatting>
  <conditionalFormatting sqref="E261:E263 E204:E206 E106:E107 E79:E81 E1:E39 E70:E71 E116:E120 E164:E166 E191:E197 E273:E1048576 E268:E271">
    <cfRule type="duplicateValues" dxfId="3931" priority="10041"/>
    <cfRule type="duplicateValues" dxfId="3930" priority="10042"/>
    <cfRule type="duplicateValues" dxfId="3929" priority="10043"/>
    <cfRule type="duplicateValues" dxfId="3928" priority="10044"/>
    <cfRule type="duplicateValues" dxfId="3927" priority="10045"/>
    <cfRule type="duplicateValues" dxfId="3926" priority="10046"/>
  </conditionalFormatting>
  <conditionalFormatting sqref="E261:E263 E204:E206 E106:E107 E79:E81 E1:E39 E70:E71 E116:E120 E164:E166 E191:E197 E273:E1048576 E268:E271">
    <cfRule type="duplicateValues" dxfId="3925" priority="10101"/>
    <cfRule type="duplicateValues" dxfId="3924" priority="10102"/>
  </conditionalFormatting>
  <conditionalFormatting sqref="E261:E263 E204:E206 E106:E107 E79:E81 E1:E71 E116:E120 E164:E166 E191:E197 E273:E1048576 E268:E271">
    <cfRule type="duplicateValues" dxfId="3923" priority="10121"/>
    <cfRule type="duplicateValues" dxfId="3922" priority="10122"/>
    <cfRule type="duplicateValues" dxfId="3921" priority="10123"/>
    <cfRule type="duplicateValues" dxfId="3920" priority="10124"/>
  </conditionalFormatting>
  <conditionalFormatting sqref="E261:E263 E204:E206 E106:E107 E79:E81 E1:E71 E116:E120 E164:E166 E191:E197 E273:E1048576 E268:E271">
    <cfRule type="duplicateValues" dxfId="3919" priority="10157"/>
  </conditionalFormatting>
  <conditionalFormatting sqref="E261:E263 E204:E206 E106:E107 E79:E81 E1:E71 E116:E120 E164:E166 E191:E197 E273:E1048576 E268:E271">
    <cfRule type="duplicateValues" dxfId="3918" priority="10166"/>
    <cfRule type="duplicateValues" dxfId="3917" priority="10167"/>
    <cfRule type="duplicateValues" dxfId="3916" priority="10168"/>
  </conditionalFormatting>
  <conditionalFormatting sqref="E261:E263 E204:E206 E106:E107 E1:E81 E116:E120 E164:E166 E191:E197 E273:E1048576 E268:E271">
    <cfRule type="duplicateValues" dxfId="3915" priority="10193"/>
  </conditionalFormatting>
  <conditionalFormatting sqref="E261:E263 E204:E206 E106:E107 E1:E81 E116:E120 E164:E166 E191:E197 E273:E1048576 E268:E271">
    <cfRule type="duplicateValues" dxfId="3914" priority="10201"/>
    <cfRule type="duplicateValues" dxfId="3913" priority="10202"/>
    <cfRule type="duplicateValues" dxfId="3912" priority="10203"/>
    <cfRule type="duplicateValues" dxfId="3911" priority="10204"/>
    <cfRule type="duplicateValues" dxfId="3910" priority="10205"/>
  </conditionalFormatting>
  <conditionalFormatting sqref="E261:E263 E204:E206 E116:E120 E104:E107 E1:E83 E164:E166 E191:E197 E273:E1048576 E268:E271">
    <cfRule type="duplicateValues" dxfId="3909" priority="10241"/>
    <cfRule type="duplicateValues" dxfId="3908" priority="10242"/>
  </conditionalFormatting>
  <conditionalFormatting sqref="E261:E263 E204:E206 E116:E120 E1:E83 E104:E107 E164:E166 E191:E197 E273:E1048576 E268:E271">
    <cfRule type="duplicateValues" dxfId="3907" priority="10257"/>
  </conditionalFormatting>
  <conditionalFormatting sqref="E261:E263 E204:E206 E116:E120 E1:E83 E103:E107 E164:E166 E191:E197 E273:E1048576 E268:E271">
    <cfRule type="duplicateValues" dxfId="3906" priority="10265"/>
  </conditionalFormatting>
  <conditionalFormatting sqref="E261:E263 E204:E206 E116:E120 E1:E107 E164:E166 E191:E197 E273:E1048576 E268:E271">
    <cfRule type="duplicateValues" dxfId="3905" priority="10273"/>
    <cfRule type="duplicateValues" dxfId="3904" priority="10274"/>
    <cfRule type="duplicateValues" dxfId="3903" priority="10275"/>
    <cfRule type="duplicateValues" dxfId="3902" priority="10276"/>
    <cfRule type="duplicateValues" dxfId="3901" priority="10277"/>
  </conditionalFormatting>
  <conditionalFormatting sqref="E261:E263 E204:E206 E116:E120 E1:E107 E164:E166 E191:E197 E273:E1048576 E268:E271">
    <cfRule type="duplicateValues" dxfId="3900" priority="10308"/>
  </conditionalFormatting>
  <conditionalFormatting sqref="E261:E263 E204:E206 E164:E166 E1:E120 E191:E197 E273:E1048576 E268:E271">
    <cfRule type="duplicateValues" dxfId="3899" priority="10315"/>
    <cfRule type="duplicateValues" dxfId="3898" priority="10316"/>
    <cfRule type="duplicateValues" dxfId="3897" priority="10317"/>
  </conditionalFormatting>
  <conditionalFormatting sqref="E261:E263 E204:E206 E164:E166 E1:E120 E191:E197 E273:E1048576 E268:E271">
    <cfRule type="duplicateValues" dxfId="3896" priority="10333"/>
    <cfRule type="duplicateValues" dxfId="3895" priority="10334"/>
    <cfRule type="duplicateValues" dxfId="3894" priority="10335"/>
  </conditionalFormatting>
  <conditionalFormatting sqref="E261:E263 E204:E206 E164:E166 E1:E120 E191:E197 E273:E1048576 E268:E271">
    <cfRule type="duplicateValues" dxfId="3893" priority="10351"/>
  </conditionalFormatting>
  <conditionalFormatting sqref="E261:E263 E204:E206 E164:E166 E1:E120 E191:E197 E273:E1048576 E268:E271">
    <cfRule type="duplicateValues" dxfId="3892" priority="10357"/>
    <cfRule type="duplicateValues" dxfId="3891" priority="10358"/>
  </conditionalFormatting>
  <conditionalFormatting sqref="E261:E263 E204:E206 E164:E166 E1:E120 E191:E197 E273:E1048576 E268:E271">
    <cfRule type="duplicateValues" dxfId="3890" priority="10369"/>
  </conditionalFormatting>
  <conditionalFormatting sqref="E261:E263 E204:E206 E133:E134 E1:E120 E164:E166 E191:E197 E273:E1048576 E268:E271">
    <cfRule type="duplicateValues" dxfId="3889" priority="10375"/>
  </conditionalFormatting>
  <conditionalFormatting sqref="E261:E263 E204:E206 E1:E134 E164:E166 E191:E197 E273:E1048576 E268:E271">
    <cfRule type="duplicateValues" dxfId="3888" priority="10382"/>
    <cfRule type="duplicateValues" dxfId="3887" priority="10383"/>
    <cfRule type="duplicateValues" dxfId="3886" priority="10384"/>
  </conditionalFormatting>
  <conditionalFormatting sqref="E261:E263 E204:E206 E1:E136 E164:E166 E191:E197 E273:E1048576 E268:E271">
    <cfRule type="duplicateValues" dxfId="3885" priority="10400"/>
  </conditionalFormatting>
  <conditionalFormatting sqref="E261:E263 E204:E206 E1:E166 E191:E197 E273:E1048576 E268:E271">
    <cfRule type="duplicateValues" dxfId="3884" priority="10406"/>
  </conditionalFormatting>
  <conditionalFormatting sqref="E261:E263 E204:E206 E1:E166 E171:E174 E191:E197 E273:E1048576 E268:E271">
    <cfRule type="duplicateValues" dxfId="3883" priority="10411"/>
    <cfRule type="duplicateValues" dxfId="3882" priority="10412"/>
  </conditionalFormatting>
  <conditionalFormatting sqref="E261:E263 E204:E206 E1:E166 E171:E174 E191:E197 E273:E1048576 E268:E271">
    <cfRule type="duplicateValues" dxfId="3881" priority="10423"/>
  </conditionalFormatting>
  <conditionalFormatting sqref="E261:E263 E204:E206 E1:E174 E191:E197 E273:E1048576 E268:E271">
    <cfRule type="duplicateValues" dxfId="3880" priority="10429"/>
  </conditionalFormatting>
  <conditionalFormatting sqref="E261:E263 E204:E206 E1:E176 E191:E197 E273:E1048576 E268:E271">
    <cfRule type="duplicateValues" dxfId="3879" priority="10434"/>
  </conditionalFormatting>
  <conditionalFormatting sqref="E261:E263 E204:E206 E1:E197 E273:E1048576 E268:E271">
    <cfRule type="duplicateValues" dxfId="3878" priority="10439"/>
  </conditionalFormatting>
  <conditionalFormatting sqref="E261:E263 E1:E199 E204:E208 E273:E1048576 E268:E271">
    <cfRule type="duplicateValues" dxfId="3877" priority="10443"/>
  </conditionalFormatting>
  <conditionalFormatting sqref="E261:E263 E1:E208 E273:E1048576 E268:E271">
    <cfRule type="duplicateValues" dxfId="3876" priority="10447"/>
  </conditionalFormatting>
  <conditionalFormatting sqref="E261:E263 E1:E220 E273:E1048576 E268:E271">
    <cfRule type="duplicateValues" dxfId="3875" priority="10450"/>
    <cfRule type="duplicateValues" dxfId="3874" priority="10451"/>
  </conditionalFormatting>
  <conditionalFormatting sqref="E261:E263 E1:E220 E273:E1048576 E268:E271">
    <cfRule type="duplicateValues" dxfId="3873" priority="10456"/>
  </conditionalFormatting>
  <conditionalFormatting sqref="E261:E263 E1:E220 E237 E273:E1048576 E268:E271">
    <cfRule type="duplicateValues" dxfId="3872" priority="10459"/>
  </conditionalFormatting>
  <conditionalFormatting sqref="E261:E263 E1:E220 E231:E237 E273:E1048576 E268:E271">
    <cfRule type="duplicateValues" dxfId="3871" priority="10463"/>
  </conditionalFormatting>
  <conditionalFormatting sqref="E261:E263 E1:E237 E273:E1048576 E268:E271">
    <cfRule type="duplicateValues" dxfId="3870" priority="10467"/>
    <cfRule type="duplicateValues" dxfId="3869" priority="10468"/>
    <cfRule type="duplicateValues" dxfId="3868" priority="10469"/>
  </conditionalFormatting>
  <conditionalFormatting sqref="E273:E1048576 E1:E253 D254:D256 E258:E271">
    <cfRule type="duplicateValues" dxfId="3867" priority="3"/>
    <cfRule type="duplicateValues" dxfId="3866" priority="4"/>
  </conditionalFormatting>
  <conditionalFormatting sqref="E1:E250 E273:E1048576 E258:E271">
    <cfRule type="duplicateValues" dxfId="3865" priority="11322"/>
    <cfRule type="duplicateValues" dxfId="3864" priority="11323"/>
  </conditionalFormatting>
  <conditionalFormatting sqref="E1:E240 E273:E1048576 E261:E271">
    <cfRule type="duplicateValues" dxfId="3863" priority="11330"/>
  </conditionalFormatting>
  <conditionalFormatting sqref="E1:E1048576">
    <cfRule type="duplicateValues" dxfId="3862" priority="2"/>
    <cfRule type="duplicateValues" dxfId="3861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B35-1A41-48B0-8F5D-F8323F3ACC42}">
  <sheetPr filterMode="1">
    <tabColor rgb="FF92D050"/>
  </sheetPr>
  <dimension ref="A1:AL38"/>
  <sheetViews>
    <sheetView workbookViewId="0">
      <selection activeCell="F35" sqref="F35"/>
    </sheetView>
  </sheetViews>
  <sheetFormatPr defaultRowHeight="14.5"/>
  <cols>
    <col min="5" max="5" width="12" bestFit="1" customWidth="1"/>
    <col min="6" max="6" width="10.81640625" bestFit="1" customWidth="1"/>
    <col min="19" max="19" width="11.26953125" bestFit="1" customWidth="1"/>
    <col min="26" max="26" width="11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97</v>
      </c>
      <c r="D2" t="s">
        <v>98</v>
      </c>
      <c r="E2" t="s">
        <v>1158</v>
      </c>
      <c r="F2" t="s">
        <v>100</v>
      </c>
      <c r="G2" t="s">
        <v>101</v>
      </c>
      <c r="H2" t="s">
        <v>102</v>
      </c>
      <c r="I2" t="s">
        <v>103</v>
      </c>
      <c r="J2" t="s">
        <v>93</v>
      </c>
      <c r="K2" t="s">
        <v>1159</v>
      </c>
      <c r="L2" t="s">
        <v>1160</v>
      </c>
      <c r="M2">
        <v>202243</v>
      </c>
      <c r="N2">
        <v>202244</v>
      </c>
      <c r="O2">
        <v>240</v>
      </c>
      <c r="P2" s="66">
        <v>3.03</v>
      </c>
      <c r="Q2" s="66">
        <v>1.67</v>
      </c>
      <c r="R2" s="66">
        <f>P2+Q2</f>
        <v>4.6999999999999993</v>
      </c>
      <c r="S2" s="66">
        <f>O2*R2</f>
        <v>1127.9999999999998</v>
      </c>
      <c r="W2" t="s">
        <v>1161</v>
      </c>
      <c r="Z2" t="s">
        <v>1162</v>
      </c>
      <c r="AI2">
        <v>1000531386</v>
      </c>
      <c r="AJ2" t="s">
        <v>107</v>
      </c>
      <c r="AK2" t="s">
        <v>108</v>
      </c>
    </row>
    <row r="3" spans="1:38" hidden="1">
      <c r="A3" t="s">
        <v>157</v>
      </c>
      <c r="B3" t="s">
        <v>119</v>
      </c>
      <c r="C3" t="s">
        <v>97</v>
      </c>
      <c r="D3" t="s">
        <v>1163</v>
      </c>
      <c r="E3" t="s">
        <v>1164</v>
      </c>
      <c r="F3" t="s">
        <v>577</v>
      </c>
      <c r="G3" t="s">
        <v>101</v>
      </c>
      <c r="H3" t="s">
        <v>102</v>
      </c>
      <c r="I3" t="s">
        <v>103</v>
      </c>
      <c r="J3" t="s">
        <v>93</v>
      </c>
      <c r="K3" t="s">
        <v>1159</v>
      </c>
      <c r="L3" t="s">
        <v>1165</v>
      </c>
      <c r="M3">
        <v>202243</v>
      </c>
      <c r="N3">
        <v>202244</v>
      </c>
      <c r="O3">
        <v>208</v>
      </c>
      <c r="P3" s="66">
        <v>3.03</v>
      </c>
      <c r="Q3" s="66">
        <v>1.67</v>
      </c>
      <c r="R3" s="66">
        <f>P3+Q3</f>
        <v>4.6999999999999993</v>
      </c>
      <c r="S3" s="66">
        <f>O3*R3</f>
        <v>977.59999999999991</v>
      </c>
      <c r="W3" t="s">
        <v>1161</v>
      </c>
      <c r="Z3" t="s">
        <v>1166</v>
      </c>
      <c r="AI3">
        <v>1000531386</v>
      </c>
      <c r="AJ3" t="s">
        <v>107</v>
      </c>
      <c r="AK3" t="s">
        <v>108</v>
      </c>
    </row>
    <row r="4" spans="1:38" hidden="1">
      <c r="A4" t="s">
        <v>157</v>
      </c>
      <c r="B4" t="s">
        <v>119</v>
      </c>
      <c r="C4" t="s">
        <v>97</v>
      </c>
      <c r="D4" t="s">
        <v>1167</v>
      </c>
      <c r="E4" t="s">
        <v>1168</v>
      </c>
      <c r="F4" t="s">
        <v>585</v>
      </c>
      <c r="G4" t="s">
        <v>101</v>
      </c>
      <c r="H4" t="s">
        <v>102</v>
      </c>
      <c r="I4" t="s">
        <v>103</v>
      </c>
      <c r="J4" t="s">
        <v>93</v>
      </c>
      <c r="K4" t="s">
        <v>1159</v>
      </c>
      <c r="L4" t="s">
        <v>1169</v>
      </c>
      <c r="M4">
        <v>202243</v>
      </c>
      <c r="N4">
        <v>202244</v>
      </c>
      <c r="O4">
        <v>8</v>
      </c>
      <c r="P4" s="66">
        <v>3.03</v>
      </c>
      <c r="Q4" s="66">
        <v>1.67</v>
      </c>
      <c r="R4" s="66">
        <f t="shared" ref="R4" si="0">P4+Q4</f>
        <v>4.6999999999999993</v>
      </c>
      <c r="S4" s="66">
        <f t="shared" ref="S4:S5" si="1">O4*R4</f>
        <v>37.599999999999994</v>
      </c>
      <c r="Z4" s="192">
        <v>4900000485</v>
      </c>
      <c r="AI4">
        <v>1000531386</v>
      </c>
      <c r="AJ4" t="s">
        <v>107</v>
      </c>
      <c r="AK4" t="s">
        <v>108</v>
      </c>
    </row>
    <row r="5" spans="1:38" hidden="1">
      <c r="A5" t="s">
        <v>157</v>
      </c>
      <c r="B5" t="s">
        <v>119</v>
      </c>
      <c r="C5" t="s">
        <v>97</v>
      </c>
      <c r="D5" t="s">
        <v>1167</v>
      </c>
      <c r="E5" t="s">
        <v>1170</v>
      </c>
      <c r="F5" t="s">
        <v>585</v>
      </c>
      <c r="G5" t="s">
        <v>101</v>
      </c>
      <c r="H5" t="s">
        <v>102</v>
      </c>
      <c r="I5" t="s">
        <v>103</v>
      </c>
      <c r="J5" t="s">
        <v>93</v>
      </c>
      <c r="K5" t="s">
        <v>1159</v>
      </c>
      <c r="L5" t="s">
        <v>1171</v>
      </c>
      <c r="M5">
        <v>202243</v>
      </c>
      <c r="N5">
        <v>202244</v>
      </c>
      <c r="O5">
        <v>64</v>
      </c>
      <c r="P5" s="195">
        <v>2.86</v>
      </c>
      <c r="Q5" s="195">
        <v>2.9</v>
      </c>
      <c r="R5" s="66">
        <f t="shared" ref="R5:R6" si="2">P5+Q5</f>
        <v>5.76</v>
      </c>
      <c r="S5" s="66">
        <f t="shared" si="1"/>
        <v>368.64</v>
      </c>
      <c r="W5" t="s">
        <v>1161</v>
      </c>
      <c r="X5" t="s">
        <v>1172</v>
      </c>
      <c r="Z5" s="192">
        <v>4900000487</v>
      </c>
      <c r="AI5">
        <v>1000531386</v>
      </c>
      <c r="AJ5" t="s">
        <v>107</v>
      </c>
      <c r="AK5" t="s">
        <v>108</v>
      </c>
    </row>
    <row r="6" spans="1:38" hidden="1">
      <c r="A6" t="s">
        <v>157</v>
      </c>
      <c r="B6" t="s">
        <v>119</v>
      </c>
      <c r="C6" t="s">
        <v>97</v>
      </c>
      <c r="D6" t="s">
        <v>1163</v>
      </c>
      <c r="E6" t="s">
        <v>1173</v>
      </c>
      <c r="F6" t="s">
        <v>577</v>
      </c>
      <c r="G6" t="s">
        <v>101</v>
      </c>
      <c r="H6" t="s">
        <v>102</v>
      </c>
      <c r="I6" t="s">
        <v>103</v>
      </c>
      <c r="J6" t="s">
        <v>93</v>
      </c>
      <c r="K6" t="s">
        <v>1159</v>
      </c>
      <c r="L6" t="s">
        <v>1165</v>
      </c>
      <c r="M6">
        <v>202243</v>
      </c>
      <c r="N6">
        <v>202244</v>
      </c>
      <c r="O6">
        <v>8</v>
      </c>
      <c r="P6" s="195">
        <v>2.86</v>
      </c>
      <c r="Q6" s="195">
        <v>2.9</v>
      </c>
      <c r="R6" s="66">
        <f t="shared" si="2"/>
        <v>5.76</v>
      </c>
      <c r="S6" s="66">
        <f t="shared" ref="S6" si="3">O6*R6</f>
        <v>46.08</v>
      </c>
      <c r="W6" t="s">
        <v>1161</v>
      </c>
      <c r="X6" t="s">
        <v>1172</v>
      </c>
      <c r="Z6" s="192">
        <v>4900000486</v>
      </c>
      <c r="AI6">
        <v>1000531386</v>
      </c>
      <c r="AJ6" t="s">
        <v>107</v>
      </c>
      <c r="AK6" t="s">
        <v>108</v>
      </c>
    </row>
    <row r="7" spans="1:38" hidden="1">
      <c r="A7" t="s">
        <v>157</v>
      </c>
      <c r="B7" t="s">
        <v>119</v>
      </c>
      <c r="C7" t="s">
        <v>97</v>
      </c>
      <c r="D7" t="s">
        <v>1167</v>
      </c>
      <c r="E7" t="s">
        <v>1174</v>
      </c>
      <c r="F7" t="s">
        <v>585</v>
      </c>
      <c r="G7" t="s">
        <v>101</v>
      </c>
      <c r="H7" t="s">
        <v>102</v>
      </c>
      <c r="I7" t="s">
        <v>103</v>
      </c>
      <c r="J7" t="s">
        <v>93</v>
      </c>
      <c r="K7" t="s">
        <v>1159</v>
      </c>
      <c r="L7" t="s">
        <v>1169</v>
      </c>
      <c r="M7">
        <v>202243</v>
      </c>
      <c r="N7">
        <v>202244</v>
      </c>
      <c r="O7">
        <v>200</v>
      </c>
      <c r="P7" s="195">
        <v>2.86</v>
      </c>
      <c r="Q7" s="195">
        <v>2.9</v>
      </c>
      <c r="R7" s="66">
        <f t="shared" ref="R7" si="4">P7+Q7</f>
        <v>5.76</v>
      </c>
      <c r="S7" s="66">
        <f t="shared" ref="S7" si="5">O7*R7</f>
        <v>1152</v>
      </c>
      <c r="W7" t="s">
        <v>1161</v>
      </c>
      <c r="X7" t="s">
        <v>1172</v>
      </c>
      <c r="Z7" s="194" t="s">
        <v>1175</v>
      </c>
      <c r="AI7">
        <v>1000531386</v>
      </c>
      <c r="AJ7" t="s">
        <v>107</v>
      </c>
      <c r="AK7" t="s">
        <v>108</v>
      </c>
    </row>
    <row r="8" spans="1:38" hidden="1">
      <c r="A8" t="s">
        <v>157</v>
      </c>
      <c r="B8" t="s">
        <v>119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  <c r="J8" t="s">
        <v>93</v>
      </c>
      <c r="K8" t="s">
        <v>104</v>
      </c>
      <c r="L8" t="s">
        <v>105</v>
      </c>
      <c r="M8">
        <v>202249</v>
      </c>
      <c r="N8">
        <v>202250</v>
      </c>
      <c r="O8">
        <v>32</v>
      </c>
      <c r="P8" s="66">
        <v>2.86</v>
      </c>
      <c r="Q8" s="66">
        <v>2.9</v>
      </c>
      <c r="R8" s="71">
        <f t="shared" ref="R8:R29" si="6">P8+Q8</f>
        <v>5.76</v>
      </c>
      <c r="S8" s="71">
        <f t="shared" ref="S8:S29" si="7">O8*R8</f>
        <v>184.32</v>
      </c>
      <c r="W8">
        <v>20221109</v>
      </c>
      <c r="Z8" s="194" t="s">
        <v>106</v>
      </c>
      <c r="AI8">
        <v>1000531386</v>
      </c>
      <c r="AJ8" t="s">
        <v>107</v>
      </c>
      <c r="AK8" t="s">
        <v>108</v>
      </c>
    </row>
    <row r="9" spans="1:38">
      <c r="A9" t="s">
        <v>157</v>
      </c>
      <c r="B9" t="s">
        <v>85</v>
      </c>
      <c r="C9" t="s">
        <v>97</v>
      </c>
      <c r="D9" t="s">
        <v>98</v>
      </c>
      <c r="E9" t="s">
        <v>116</v>
      </c>
      <c r="F9" t="s">
        <v>100</v>
      </c>
      <c r="G9" t="s">
        <v>101</v>
      </c>
      <c r="H9" t="s">
        <v>102</v>
      </c>
      <c r="I9" t="s">
        <v>103</v>
      </c>
      <c r="J9" t="s">
        <v>93</v>
      </c>
      <c r="K9" t="s">
        <v>104</v>
      </c>
      <c r="L9" t="s">
        <v>105</v>
      </c>
      <c r="M9">
        <v>202250</v>
      </c>
      <c r="N9">
        <v>202252</v>
      </c>
      <c r="O9">
        <v>16</v>
      </c>
      <c r="P9" s="66">
        <v>2.86</v>
      </c>
      <c r="Q9" s="66">
        <v>2.9</v>
      </c>
      <c r="R9" s="71">
        <f t="shared" si="6"/>
        <v>5.76</v>
      </c>
      <c r="S9" s="71">
        <f t="shared" si="7"/>
        <v>92.16</v>
      </c>
      <c r="W9">
        <v>20221123</v>
      </c>
      <c r="Z9" s="194" t="s">
        <v>1181</v>
      </c>
      <c r="AI9">
        <v>1000531386</v>
      </c>
      <c r="AJ9" t="s">
        <v>107</v>
      </c>
      <c r="AK9" t="s">
        <v>108</v>
      </c>
    </row>
    <row r="10" spans="1:38">
      <c r="A10" t="s">
        <v>157</v>
      </c>
      <c r="B10" t="s">
        <v>85</v>
      </c>
      <c r="C10" t="s">
        <v>97</v>
      </c>
      <c r="D10" t="s">
        <v>1163</v>
      </c>
      <c r="E10" t="s">
        <v>1183</v>
      </c>
      <c r="F10" t="s">
        <v>577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1184</v>
      </c>
      <c r="M10">
        <v>202250</v>
      </c>
      <c r="N10">
        <v>202252</v>
      </c>
      <c r="O10">
        <v>16</v>
      </c>
      <c r="P10" s="66">
        <v>2.86</v>
      </c>
      <c r="Q10" s="66">
        <v>2.9</v>
      </c>
      <c r="R10" s="71">
        <f t="shared" si="6"/>
        <v>5.76</v>
      </c>
      <c r="S10" s="71">
        <f t="shared" si="7"/>
        <v>92.16</v>
      </c>
      <c r="W10">
        <v>20221123</v>
      </c>
      <c r="Z10">
        <v>4900001074</v>
      </c>
      <c r="AI10">
        <v>1000531386</v>
      </c>
      <c r="AJ10" t="s">
        <v>107</v>
      </c>
      <c r="AK10" t="s">
        <v>108</v>
      </c>
    </row>
    <row r="11" spans="1:38">
      <c r="A11" t="s">
        <v>157</v>
      </c>
      <c r="B11" t="s">
        <v>85</v>
      </c>
      <c r="C11" t="s">
        <v>97</v>
      </c>
      <c r="D11" t="s">
        <v>98</v>
      </c>
      <c r="E11" t="s">
        <v>109</v>
      </c>
      <c r="F11" t="s">
        <v>100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110</v>
      </c>
      <c r="M11">
        <v>202251</v>
      </c>
      <c r="N11">
        <v>202253</v>
      </c>
      <c r="O11">
        <v>64</v>
      </c>
      <c r="P11" s="66">
        <v>2.86</v>
      </c>
      <c r="Q11" s="66">
        <v>2.9</v>
      </c>
      <c r="R11" s="71">
        <f t="shared" si="6"/>
        <v>5.76</v>
      </c>
      <c r="S11" s="71">
        <f t="shared" si="7"/>
        <v>368.64</v>
      </c>
      <c r="W11">
        <v>20221123</v>
      </c>
      <c r="Z11" s="194" t="s">
        <v>1176</v>
      </c>
      <c r="AI11">
        <v>1000531386</v>
      </c>
      <c r="AJ11" t="s">
        <v>107</v>
      </c>
      <c r="AK11" t="s">
        <v>108</v>
      </c>
    </row>
    <row r="12" spans="1:38">
      <c r="A12" t="s">
        <v>157</v>
      </c>
      <c r="B12" t="s">
        <v>85</v>
      </c>
      <c r="C12" t="s">
        <v>97</v>
      </c>
      <c r="D12" t="s">
        <v>98</v>
      </c>
      <c r="E12" t="s">
        <v>111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112</v>
      </c>
      <c r="M12">
        <v>202251</v>
      </c>
      <c r="N12">
        <v>202253</v>
      </c>
      <c r="O12">
        <v>16</v>
      </c>
      <c r="P12" s="66">
        <v>2.86</v>
      </c>
      <c r="Q12" s="66">
        <v>2.9</v>
      </c>
      <c r="R12" s="71">
        <f t="shared" si="6"/>
        <v>5.76</v>
      </c>
      <c r="S12" s="71">
        <f t="shared" si="7"/>
        <v>92.16</v>
      </c>
      <c r="W12">
        <v>20221123</v>
      </c>
      <c r="Z12" s="194" t="s">
        <v>1177</v>
      </c>
      <c r="AI12">
        <v>1000531386</v>
      </c>
      <c r="AJ12" t="s">
        <v>107</v>
      </c>
      <c r="AK12" t="s">
        <v>108</v>
      </c>
    </row>
    <row r="13" spans="1:38">
      <c r="A13" t="s">
        <v>157</v>
      </c>
      <c r="B13" t="s">
        <v>85</v>
      </c>
      <c r="C13" t="s">
        <v>97</v>
      </c>
      <c r="D13" t="s">
        <v>98</v>
      </c>
      <c r="E13" t="s">
        <v>113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56</v>
      </c>
      <c r="P13" s="66">
        <v>2.86</v>
      </c>
      <c r="Q13" s="66">
        <v>2.9</v>
      </c>
      <c r="R13" s="71">
        <f t="shared" si="6"/>
        <v>5.76</v>
      </c>
      <c r="S13" s="71">
        <f t="shared" si="7"/>
        <v>322.56</v>
      </c>
      <c r="W13">
        <v>20221123</v>
      </c>
      <c r="Z13" s="194" t="s">
        <v>1178</v>
      </c>
      <c r="AI13">
        <v>1000531386</v>
      </c>
      <c r="AJ13" t="s">
        <v>107</v>
      </c>
      <c r="AK13" t="s">
        <v>108</v>
      </c>
    </row>
    <row r="14" spans="1:38">
      <c r="A14" t="s">
        <v>157</v>
      </c>
      <c r="B14" t="s">
        <v>85</v>
      </c>
      <c r="C14" t="s">
        <v>97</v>
      </c>
      <c r="D14" t="s">
        <v>98</v>
      </c>
      <c r="E14" t="s">
        <v>114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16</v>
      </c>
      <c r="P14" s="66">
        <v>2.86</v>
      </c>
      <c r="Q14" s="66">
        <v>2.9</v>
      </c>
      <c r="R14" s="71">
        <f t="shared" si="6"/>
        <v>5.76</v>
      </c>
      <c r="S14" s="71">
        <f t="shared" si="7"/>
        <v>92.16</v>
      </c>
      <c r="W14">
        <v>20221123</v>
      </c>
      <c r="Z14" s="194" t="s">
        <v>1179</v>
      </c>
      <c r="AI14">
        <v>1000531386</v>
      </c>
      <c r="AJ14" t="s">
        <v>107</v>
      </c>
      <c r="AK14" t="s">
        <v>108</v>
      </c>
    </row>
    <row r="15" spans="1:38">
      <c r="A15" t="s">
        <v>157</v>
      </c>
      <c r="B15" t="s">
        <v>85</v>
      </c>
      <c r="C15" t="s">
        <v>97</v>
      </c>
      <c r="D15" t="s">
        <v>98</v>
      </c>
      <c r="E15" t="s">
        <v>115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64</v>
      </c>
      <c r="P15" s="66">
        <v>2.86</v>
      </c>
      <c r="Q15" s="66">
        <v>2.9</v>
      </c>
      <c r="R15" s="71">
        <f t="shared" si="6"/>
        <v>5.76</v>
      </c>
      <c r="S15" s="71">
        <f t="shared" si="7"/>
        <v>368.64</v>
      </c>
      <c r="W15">
        <v>20221123</v>
      </c>
      <c r="Z15" s="194" t="s">
        <v>1180</v>
      </c>
      <c r="AI15">
        <v>1000531386</v>
      </c>
      <c r="AJ15" t="s">
        <v>107</v>
      </c>
      <c r="AK15" t="s">
        <v>108</v>
      </c>
    </row>
    <row r="16" spans="1:38">
      <c r="A16" t="s">
        <v>157</v>
      </c>
      <c r="B16" t="s">
        <v>85</v>
      </c>
      <c r="C16" t="s">
        <v>97</v>
      </c>
      <c r="D16" t="s">
        <v>98</v>
      </c>
      <c r="E16" t="s">
        <v>117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110</v>
      </c>
      <c r="M16">
        <v>202251</v>
      </c>
      <c r="N16">
        <v>202253</v>
      </c>
      <c r="O16">
        <v>16</v>
      </c>
      <c r="P16" s="66">
        <v>2.86</v>
      </c>
      <c r="Q16" s="66">
        <v>2.9</v>
      </c>
      <c r="R16" s="71">
        <f t="shared" si="6"/>
        <v>5.76</v>
      </c>
      <c r="S16" s="71">
        <f t="shared" si="7"/>
        <v>92.16</v>
      </c>
      <c r="W16">
        <v>20221123</v>
      </c>
      <c r="Z16" s="194" t="s">
        <v>1182</v>
      </c>
      <c r="AI16">
        <v>1000531386</v>
      </c>
      <c r="AJ16" t="s">
        <v>107</v>
      </c>
      <c r="AK16" t="s">
        <v>108</v>
      </c>
    </row>
    <row r="17" spans="1:37">
      <c r="A17" t="s">
        <v>157</v>
      </c>
      <c r="B17" t="s">
        <v>85</v>
      </c>
      <c r="C17" t="s">
        <v>97</v>
      </c>
      <c r="D17" t="s">
        <v>1163</v>
      </c>
      <c r="E17" t="s">
        <v>1185</v>
      </c>
      <c r="F17" t="s">
        <v>577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1186</v>
      </c>
      <c r="M17">
        <v>202251</v>
      </c>
      <c r="N17">
        <v>202253</v>
      </c>
      <c r="O17">
        <v>8</v>
      </c>
      <c r="P17" s="66">
        <v>2.86</v>
      </c>
      <c r="Q17" s="66">
        <v>2.9</v>
      </c>
      <c r="R17" s="71">
        <f t="shared" si="6"/>
        <v>5.76</v>
      </c>
      <c r="S17" s="71">
        <f t="shared" si="7"/>
        <v>46.08</v>
      </c>
      <c r="W17">
        <v>20221123</v>
      </c>
      <c r="Z17">
        <v>4900001075</v>
      </c>
      <c r="AI17">
        <v>1000531386</v>
      </c>
      <c r="AJ17" t="s">
        <v>107</v>
      </c>
      <c r="AK17" t="s">
        <v>108</v>
      </c>
    </row>
    <row r="18" spans="1:37">
      <c r="A18" t="s">
        <v>157</v>
      </c>
      <c r="B18" t="s">
        <v>85</v>
      </c>
      <c r="C18" t="s">
        <v>97</v>
      </c>
      <c r="D18" t="s">
        <v>1163</v>
      </c>
      <c r="E18" t="s">
        <v>1187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24</v>
      </c>
      <c r="P18" s="66">
        <v>2.86</v>
      </c>
      <c r="Q18" s="66">
        <v>2.9</v>
      </c>
      <c r="R18" s="71">
        <f t="shared" si="6"/>
        <v>5.76</v>
      </c>
      <c r="S18" s="71">
        <f t="shared" si="7"/>
        <v>138.24</v>
      </c>
      <c r="W18">
        <v>20221123</v>
      </c>
      <c r="Z18">
        <v>4900001076</v>
      </c>
      <c r="AI18">
        <v>1000531386</v>
      </c>
      <c r="AJ18" t="s">
        <v>107</v>
      </c>
      <c r="AK18" t="s">
        <v>108</v>
      </c>
    </row>
    <row r="19" spans="1:37">
      <c r="A19" t="s">
        <v>157</v>
      </c>
      <c r="B19" t="s">
        <v>85</v>
      </c>
      <c r="C19" t="s">
        <v>97</v>
      </c>
      <c r="D19" t="s">
        <v>1163</v>
      </c>
      <c r="E19" t="s">
        <v>1188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8</v>
      </c>
      <c r="P19" s="66">
        <v>2.86</v>
      </c>
      <c r="Q19" s="66">
        <v>2.9</v>
      </c>
      <c r="R19" s="71">
        <f t="shared" si="6"/>
        <v>5.76</v>
      </c>
      <c r="S19" s="71">
        <f t="shared" si="7"/>
        <v>46.08</v>
      </c>
      <c r="W19">
        <v>20221123</v>
      </c>
      <c r="Z19">
        <v>4900001077</v>
      </c>
      <c r="AI19">
        <v>1000531386</v>
      </c>
      <c r="AJ19" t="s">
        <v>107</v>
      </c>
      <c r="AK19" t="s">
        <v>108</v>
      </c>
    </row>
    <row r="20" spans="1:37">
      <c r="A20" t="s">
        <v>157</v>
      </c>
      <c r="B20" t="s">
        <v>85</v>
      </c>
      <c r="C20" t="s">
        <v>97</v>
      </c>
      <c r="D20" t="s">
        <v>1163</v>
      </c>
      <c r="E20" t="s">
        <v>1189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1190</v>
      </c>
      <c r="M20">
        <v>202251</v>
      </c>
      <c r="N20">
        <v>202253</v>
      </c>
      <c r="O20">
        <v>32</v>
      </c>
      <c r="P20" s="66">
        <v>2.86</v>
      </c>
      <c r="Q20" s="66">
        <v>2.9</v>
      </c>
      <c r="R20" s="71">
        <f t="shared" si="6"/>
        <v>5.76</v>
      </c>
      <c r="S20" s="71">
        <f t="shared" si="7"/>
        <v>184.32</v>
      </c>
      <c r="W20">
        <v>20221123</v>
      </c>
      <c r="Z20">
        <v>4900001078</v>
      </c>
      <c r="AI20">
        <v>1000531386</v>
      </c>
      <c r="AJ20" t="s">
        <v>107</v>
      </c>
      <c r="AK20" t="s">
        <v>108</v>
      </c>
    </row>
    <row r="21" spans="1:37">
      <c r="A21" t="s">
        <v>157</v>
      </c>
      <c r="B21" t="s">
        <v>85</v>
      </c>
      <c r="C21" t="s">
        <v>97</v>
      </c>
      <c r="D21" t="s">
        <v>1163</v>
      </c>
      <c r="E21" t="s">
        <v>1191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1186</v>
      </c>
      <c r="M21">
        <v>202251</v>
      </c>
      <c r="N21">
        <v>202253</v>
      </c>
      <c r="O21">
        <v>32</v>
      </c>
      <c r="P21" s="66">
        <v>2.86</v>
      </c>
      <c r="Q21" s="66">
        <v>2.9</v>
      </c>
      <c r="R21" s="71">
        <f t="shared" si="6"/>
        <v>5.76</v>
      </c>
      <c r="S21" s="71">
        <f t="shared" si="7"/>
        <v>184.32</v>
      </c>
      <c r="W21">
        <v>20221123</v>
      </c>
      <c r="Z21">
        <v>4900001079</v>
      </c>
      <c r="AI21">
        <v>1000531386</v>
      </c>
      <c r="AJ21" t="s">
        <v>107</v>
      </c>
      <c r="AK21" t="s">
        <v>108</v>
      </c>
    </row>
    <row r="22" spans="1:37">
      <c r="A22" t="s">
        <v>157</v>
      </c>
      <c r="B22" t="s">
        <v>85</v>
      </c>
      <c r="C22" t="s">
        <v>97</v>
      </c>
      <c r="D22" t="s">
        <v>1163</v>
      </c>
      <c r="E22" t="s">
        <v>1192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1190</v>
      </c>
      <c r="M22">
        <v>202251</v>
      </c>
      <c r="N22">
        <v>202253</v>
      </c>
      <c r="O22">
        <v>8</v>
      </c>
      <c r="P22" s="66">
        <v>2.86</v>
      </c>
      <c r="Q22" s="66">
        <v>2.9</v>
      </c>
      <c r="R22" s="71">
        <f t="shared" si="6"/>
        <v>5.76</v>
      </c>
      <c r="S22" s="71">
        <f t="shared" si="7"/>
        <v>46.08</v>
      </c>
      <c r="W22">
        <v>20221123</v>
      </c>
      <c r="Z22">
        <v>4900001080</v>
      </c>
      <c r="AI22">
        <v>1000531386</v>
      </c>
      <c r="AJ22" t="s">
        <v>107</v>
      </c>
      <c r="AK22" t="s">
        <v>108</v>
      </c>
    </row>
    <row r="23" spans="1:37">
      <c r="A23" t="s">
        <v>157</v>
      </c>
      <c r="B23" t="s">
        <v>85</v>
      </c>
      <c r="C23" t="s">
        <v>97</v>
      </c>
      <c r="D23" t="s">
        <v>1167</v>
      </c>
      <c r="E23" t="s">
        <v>1193</v>
      </c>
      <c r="F23" t="s">
        <v>585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1194</v>
      </c>
      <c r="M23">
        <v>202252</v>
      </c>
      <c r="N23">
        <v>202253</v>
      </c>
      <c r="O23">
        <v>32</v>
      </c>
      <c r="P23" s="66">
        <v>2.86</v>
      </c>
      <c r="Q23" s="66">
        <v>2.9</v>
      </c>
      <c r="R23" s="71">
        <f t="shared" si="6"/>
        <v>5.76</v>
      </c>
      <c r="S23" s="71">
        <f t="shared" si="7"/>
        <v>184.32</v>
      </c>
      <c r="W23">
        <v>20221123</v>
      </c>
      <c r="AI23">
        <v>1000531386</v>
      </c>
      <c r="AJ23" t="s">
        <v>107</v>
      </c>
      <c r="AK23" t="s">
        <v>108</v>
      </c>
    </row>
    <row r="24" spans="1:37">
      <c r="A24" t="s">
        <v>157</v>
      </c>
      <c r="B24" t="s">
        <v>85</v>
      </c>
      <c r="C24" t="s">
        <v>97</v>
      </c>
      <c r="D24" t="s">
        <v>1167</v>
      </c>
      <c r="E24" t="s">
        <v>1195</v>
      </c>
      <c r="F24" t="s">
        <v>585</v>
      </c>
      <c r="G24" t="s">
        <v>101</v>
      </c>
      <c r="H24" t="s">
        <v>102</v>
      </c>
      <c r="I24" t="s">
        <v>103</v>
      </c>
      <c r="J24" t="s">
        <v>93</v>
      </c>
      <c r="K24" t="s">
        <v>104</v>
      </c>
      <c r="L24" t="s">
        <v>1194</v>
      </c>
      <c r="M24">
        <v>202252</v>
      </c>
      <c r="N24">
        <v>202253</v>
      </c>
      <c r="O24">
        <v>8</v>
      </c>
      <c r="P24" s="66">
        <v>2.86</v>
      </c>
      <c r="Q24" s="66">
        <v>2.9</v>
      </c>
      <c r="R24" s="71">
        <f t="shared" si="6"/>
        <v>5.76</v>
      </c>
      <c r="S24" s="71">
        <f t="shared" si="7"/>
        <v>46.08</v>
      </c>
      <c r="W24">
        <v>20221123</v>
      </c>
      <c r="AI24">
        <v>1000531386</v>
      </c>
      <c r="AJ24" t="s">
        <v>107</v>
      </c>
      <c r="AK24" t="s">
        <v>108</v>
      </c>
    </row>
    <row r="25" spans="1:37">
      <c r="A25" t="s">
        <v>157</v>
      </c>
      <c r="B25" t="s">
        <v>85</v>
      </c>
      <c r="C25" t="s">
        <v>97</v>
      </c>
      <c r="D25" t="s">
        <v>1167</v>
      </c>
      <c r="E25" t="s">
        <v>1196</v>
      </c>
      <c r="F25" t="s">
        <v>585</v>
      </c>
      <c r="G25" t="s">
        <v>101</v>
      </c>
      <c r="H25" t="s">
        <v>102</v>
      </c>
      <c r="I25" t="s">
        <v>103</v>
      </c>
      <c r="J25" t="s">
        <v>93</v>
      </c>
      <c r="K25" t="s">
        <v>104</v>
      </c>
      <c r="L25" t="s">
        <v>1197</v>
      </c>
      <c r="M25">
        <v>202252</v>
      </c>
      <c r="N25">
        <v>202253</v>
      </c>
      <c r="O25">
        <v>32</v>
      </c>
      <c r="P25" s="66">
        <v>2.86</v>
      </c>
      <c r="Q25" s="66">
        <v>2.9</v>
      </c>
      <c r="R25" s="71">
        <f t="shared" si="6"/>
        <v>5.76</v>
      </c>
      <c r="S25" s="71">
        <f t="shared" si="7"/>
        <v>184.32</v>
      </c>
      <c r="W25">
        <v>20221123</v>
      </c>
      <c r="AI25">
        <v>1000531386</v>
      </c>
      <c r="AJ25" t="s">
        <v>107</v>
      </c>
      <c r="AK25" t="s">
        <v>108</v>
      </c>
    </row>
    <row r="26" spans="1:37">
      <c r="A26" t="s">
        <v>157</v>
      </c>
      <c r="B26" t="s">
        <v>85</v>
      </c>
      <c r="C26" t="s">
        <v>97</v>
      </c>
      <c r="D26" t="s">
        <v>1167</v>
      </c>
      <c r="E26" t="s">
        <v>1198</v>
      </c>
      <c r="F26" t="s">
        <v>585</v>
      </c>
      <c r="G26" t="s">
        <v>101</v>
      </c>
      <c r="H26" t="s">
        <v>102</v>
      </c>
      <c r="I26" t="s">
        <v>103</v>
      </c>
      <c r="J26" t="s">
        <v>93</v>
      </c>
      <c r="K26" t="s">
        <v>104</v>
      </c>
      <c r="L26" t="s">
        <v>1194</v>
      </c>
      <c r="M26">
        <v>202252</v>
      </c>
      <c r="N26">
        <v>202253</v>
      </c>
      <c r="O26">
        <v>8</v>
      </c>
      <c r="P26" s="66">
        <v>2.86</v>
      </c>
      <c r="Q26" s="66">
        <v>2.9</v>
      </c>
      <c r="R26" s="71">
        <f t="shared" si="6"/>
        <v>5.76</v>
      </c>
      <c r="S26" s="71">
        <f t="shared" si="7"/>
        <v>46.08</v>
      </c>
      <c r="W26">
        <v>20221123</v>
      </c>
      <c r="AI26">
        <v>1000531386</v>
      </c>
      <c r="AJ26" t="s">
        <v>107</v>
      </c>
      <c r="AK26" t="s">
        <v>108</v>
      </c>
    </row>
    <row r="27" spans="1:37">
      <c r="A27" t="s">
        <v>157</v>
      </c>
      <c r="B27" t="s">
        <v>85</v>
      </c>
      <c r="C27" t="s">
        <v>97</v>
      </c>
      <c r="D27" t="s">
        <v>1167</v>
      </c>
      <c r="E27" t="s">
        <v>1199</v>
      </c>
      <c r="F27" t="s">
        <v>585</v>
      </c>
      <c r="G27" t="s">
        <v>101</v>
      </c>
      <c r="H27" t="s">
        <v>102</v>
      </c>
      <c r="I27" t="s">
        <v>103</v>
      </c>
      <c r="J27" t="s">
        <v>93</v>
      </c>
      <c r="K27" t="s">
        <v>104</v>
      </c>
      <c r="L27" t="s">
        <v>1194</v>
      </c>
      <c r="M27">
        <v>202252</v>
      </c>
      <c r="N27">
        <v>202253</v>
      </c>
      <c r="O27">
        <v>24</v>
      </c>
      <c r="P27" s="66">
        <v>2.86</v>
      </c>
      <c r="Q27" s="66">
        <v>2.9</v>
      </c>
      <c r="R27" s="71">
        <f t="shared" si="6"/>
        <v>5.76</v>
      </c>
      <c r="S27" s="71">
        <f t="shared" si="7"/>
        <v>138.24</v>
      </c>
      <c r="W27">
        <v>20221123</v>
      </c>
      <c r="AI27">
        <v>1000531386</v>
      </c>
      <c r="AJ27" t="s">
        <v>107</v>
      </c>
      <c r="AK27" t="s">
        <v>108</v>
      </c>
    </row>
    <row r="28" spans="1:37">
      <c r="A28" t="s">
        <v>157</v>
      </c>
      <c r="B28" t="s">
        <v>85</v>
      </c>
      <c r="C28" t="s">
        <v>97</v>
      </c>
      <c r="D28" t="s">
        <v>1167</v>
      </c>
      <c r="E28" t="s">
        <v>1200</v>
      </c>
      <c r="F28" t="s">
        <v>585</v>
      </c>
      <c r="G28" t="s">
        <v>101</v>
      </c>
      <c r="H28" t="s">
        <v>102</v>
      </c>
      <c r="I28" t="s">
        <v>103</v>
      </c>
      <c r="J28" t="s">
        <v>93</v>
      </c>
      <c r="K28" t="s">
        <v>104</v>
      </c>
      <c r="L28" t="s">
        <v>1201</v>
      </c>
      <c r="M28">
        <v>202252</v>
      </c>
      <c r="N28">
        <v>202253</v>
      </c>
      <c r="O28">
        <v>16</v>
      </c>
      <c r="P28" s="66">
        <v>2.86</v>
      </c>
      <c r="Q28" s="66">
        <v>2.9</v>
      </c>
      <c r="R28" s="71">
        <f t="shared" si="6"/>
        <v>5.76</v>
      </c>
      <c r="S28" s="71">
        <f t="shared" si="7"/>
        <v>92.16</v>
      </c>
      <c r="W28">
        <v>20221123</v>
      </c>
    </row>
    <row r="29" spans="1:37">
      <c r="A29" t="s">
        <v>157</v>
      </c>
      <c r="B29" t="s">
        <v>85</v>
      </c>
      <c r="C29" t="s">
        <v>97</v>
      </c>
      <c r="D29" t="s">
        <v>1167</v>
      </c>
      <c r="E29" t="s">
        <v>1202</v>
      </c>
      <c r="F29" t="s">
        <v>585</v>
      </c>
      <c r="G29" t="s">
        <v>101</v>
      </c>
      <c r="H29" t="s">
        <v>102</v>
      </c>
      <c r="I29" t="s">
        <v>103</v>
      </c>
      <c r="J29" t="s">
        <v>93</v>
      </c>
      <c r="K29" t="s">
        <v>104</v>
      </c>
      <c r="L29" t="s">
        <v>1197</v>
      </c>
      <c r="M29">
        <v>202252</v>
      </c>
      <c r="N29">
        <v>202253</v>
      </c>
      <c r="O29">
        <v>8</v>
      </c>
      <c r="P29" s="66">
        <v>2.86</v>
      </c>
      <c r="Q29" s="66">
        <v>2.9</v>
      </c>
      <c r="R29" s="71">
        <f t="shared" si="6"/>
        <v>5.76</v>
      </c>
      <c r="S29" s="71">
        <f t="shared" si="7"/>
        <v>46.08</v>
      </c>
      <c r="W29">
        <v>20221123</v>
      </c>
    </row>
    <row r="30" spans="1:37">
      <c r="A30" t="s">
        <v>157</v>
      </c>
      <c r="B30" t="s">
        <v>85</v>
      </c>
      <c r="C30" t="s">
        <v>97</v>
      </c>
      <c r="D30" t="s">
        <v>1209</v>
      </c>
      <c r="E30" t="s">
        <v>1214</v>
      </c>
      <c r="F30" t="s">
        <v>577</v>
      </c>
      <c r="G30" t="s">
        <v>101</v>
      </c>
      <c r="H30" t="s">
        <v>102</v>
      </c>
      <c r="I30" t="s">
        <v>5304</v>
      </c>
      <c r="J30" t="s">
        <v>93</v>
      </c>
      <c r="K30" t="s">
        <v>104</v>
      </c>
      <c r="L30" t="s">
        <v>1213</v>
      </c>
      <c r="M30">
        <v>202302</v>
      </c>
      <c r="N30">
        <v>202304</v>
      </c>
      <c r="O30">
        <v>40</v>
      </c>
    </row>
    <row r="31" spans="1:37">
      <c r="A31" t="s">
        <v>157</v>
      </c>
      <c r="B31" t="s">
        <v>85</v>
      </c>
      <c r="C31" t="s">
        <v>97</v>
      </c>
      <c r="D31" t="s">
        <v>1203</v>
      </c>
      <c r="E31" t="s">
        <v>1204</v>
      </c>
      <c r="F31" t="s">
        <v>585</v>
      </c>
      <c r="G31" t="s">
        <v>101</v>
      </c>
      <c r="H31" t="s">
        <v>102</v>
      </c>
      <c r="I31" t="s">
        <v>5305</v>
      </c>
      <c r="J31" t="s">
        <v>93</v>
      </c>
      <c r="K31" t="s">
        <v>104</v>
      </c>
      <c r="L31" t="s">
        <v>1205</v>
      </c>
      <c r="M31">
        <v>202302</v>
      </c>
      <c r="N31">
        <v>202304</v>
      </c>
      <c r="O31">
        <v>40</v>
      </c>
    </row>
    <row r="32" spans="1:37">
      <c r="A32" t="s">
        <v>157</v>
      </c>
      <c r="B32" t="s">
        <v>85</v>
      </c>
      <c r="C32" t="s">
        <v>97</v>
      </c>
      <c r="D32" t="s">
        <v>1203</v>
      </c>
      <c r="E32" t="s">
        <v>1206</v>
      </c>
      <c r="F32" t="s">
        <v>585</v>
      </c>
      <c r="G32" t="s">
        <v>101</v>
      </c>
      <c r="H32" t="s">
        <v>102</v>
      </c>
      <c r="I32" t="s">
        <v>5305</v>
      </c>
      <c r="J32" t="s">
        <v>93</v>
      </c>
      <c r="K32" t="s">
        <v>104</v>
      </c>
      <c r="L32" t="s">
        <v>1205</v>
      </c>
      <c r="M32">
        <v>202302</v>
      </c>
      <c r="N32">
        <v>202304</v>
      </c>
      <c r="O32">
        <v>368</v>
      </c>
    </row>
    <row r="33" spans="1:15">
      <c r="A33" t="s">
        <v>157</v>
      </c>
      <c r="B33" t="s">
        <v>85</v>
      </c>
      <c r="C33" t="s">
        <v>97</v>
      </c>
      <c r="D33" t="s">
        <v>1215</v>
      </c>
      <c r="E33" t="s">
        <v>1219</v>
      </c>
      <c r="F33" t="s">
        <v>100</v>
      </c>
      <c r="G33" t="s">
        <v>101</v>
      </c>
      <c r="H33" t="s">
        <v>102</v>
      </c>
      <c r="I33" t="s">
        <v>5306</v>
      </c>
      <c r="J33" t="s">
        <v>93</v>
      </c>
      <c r="K33" t="s">
        <v>104</v>
      </c>
      <c r="L33" t="s">
        <v>1220</v>
      </c>
      <c r="M33">
        <v>202302</v>
      </c>
      <c r="N33">
        <v>202304</v>
      </c>
      <c r="O33">
        <v>408</v>
      </c>
    </row>
    <row r="34" spans="1:15">
      <c r="A34" t="s">
        <v>157</v>
      </c>
      <c r="B34" t="s">
        <v>85</v>
      </c>
      <c r="C34" t="s">
        <v>97</v>
      </c>
      <c r="D34" t="s">
        <v>1203</v>
      </c>
      <c r="E34" t="s">
        <v>1207</v>
      </c>
      <c r="F34" t="s">
        <v>585</v>
      </c>
      <c r="G34" t="s">
        <v>101</v>
      </c>
      <c r="H34" t="s">
        <v>102</v>
      </c>
      <c r="I34" t="s">
        <v>5305</v>
      </c>
      <c r="J34" t="s">
        <v>93</v>
      </c>
      <c r="K34" t="s">
        <v>104</v>
      </c>
      <c r="L34" t="s">
        <v>1208</v>
      </c>
      <c r="M34">
        <v>202302</v>
      </c>
      <c r="N34">
        <v>202304</v>
      </c>
      <c r="O34">
        <v>136</v>
      </c>
    </row>
    <row r="35" spans="1:15">
      <c r="A35" t="s">
        <v>157</v>
      </c>
      <c r="B35" t="s">
        <v>85</v>
      </c>
      <c r="C35" t="s">
        <v>97</v>
      </c>
      <c r="D35" t="s">
        <v>1209</v>
      </c>
      <c r="E35" t="s">
        <v>1210</v>
      </c>
      <c r="F35" t="s">
        <v>577</v>
      </c>
      <c r="G35" t="s">
        <v>101</v>
      </c>
      <c r="H35" t="s">
        <v>102</v>
      </c>
      <c r="I35" t="s">
        <v>5304</v>
      </c>
      <c r="J35" t="s">
        <v>93</v>
      </c>
      <c r="K35" t="s">
        <v>104</v>
      </c>
      <c r="L35" t="s">
        <v>1211</v>
      </c>
      <c r="M35">
        <v>202302</v>
      </c>
      <c r="N35">
        <v>202304</v>
      </c>
      <c r="O35">
        <v>336</v>
      </c>
    </row>
    <row r="36" spans="1:15">
      <c r="A36" t="s">
        <v>157</v>
      </c>
      <c r="B36" t="s">
        <v>85</v>
      </c>
      <c r="C36" t="s">
        <v>97</v>
      </c>
      <c r="D36" t="s">
        <v>1209</v>
      </c>
      <c r="E36" t="s">
        <v>1212</v>
      </c>
      <c r="F36" t="s">
        <v>577</v>
      </c>
      <c r="G36" t="s">
        <v>101</v>
      </c>
      <c r="H36" t="s">
        <v>102</v>
      </c>
      <c r="I36" t="s">
        <v>5304</v>
      </c>
      <c r="J36" t="s">
        <v>93</v>
      </c>
      <c r="K36" t="s">
        <v>104</v>
      </c>
      <c r="L36" t="s">
        <v>1213</v>
      </c>
      <c r="M36">
        <v>202302</v>
      </c>
      <c r="N36">
        <v>202304</v>
      </c>
      <c r="O36">
        <v>136</v>
      </c>
    </row>
    <row r="37" spans="1:15">
      <c r="A37" t="s">
        <v>157</v>
      </c>
      <c r="B37" t="s">
        <v>85</v>
      </c>
      <c r="C37" t="s">
        <v>97</v>
      </c>
      <c r="D37" t="s">
        <v>1215</v>
      </c>
      <c r="E37" t="s">
        <v>1216</v>
      </c>
      <c r="F37" t="s">
        <v>100</v>
      </c>
      <c r="G37" t="s">
        <v>101</v>
      </c>
      <c r="H37" t="s">
        <v>102</v>
      </c>
      <c r="I37" t="s">
        <v>5306</v>
      </c>
      <c r="J37" t="s">
        <v>93</v>
      </c>
      <c r="K37" t="s">
        <v>104</v>
      </c>
      <c r="L37" t="s">
        <v>1217</v>
      </c>
      <c r="M37">
        <v>202302</v>
      </c>
      <c r="N37">
        <v>202304</v>
      </c>
      <c r="O37">
        <v>184</v>
      </c>
    </row>
    <row r="38" spans="1:15">
      <c r="A38" t="s">
        <v>157</v>
      </c>
      <c r="B38" t="s">
        <v>85</v>
      </c>
      <c r="C38" t="s">
        <v>97</v>
      </c>
      <c r="D38" t="s">
        <v>1215</v>
      </c>
      <c r="E38" t="s">
        <v>1218</v>
      </c>
      <c r="F38" t="s">
        <v>100</v>
      </c>
      <c r="G38" t="s">
        <v>101</v>
      </c>
      <c r="H38" t="s">
        <v>102</v>
      </c>
      <c r="I38" t="s">
        <v>5306</v>
      </c>
      <c r="J38" t="s">
        <v>93</v>
      </c>
      <c r="K38" t="s">
        <v>104</v>
      </c>
      <c r="L38" t="s">
        <v>1217</v>
      </c>
      <c r="M38">
        <v>202302</v>
      </c>
      <c r="N38">
        <v>202304</v>
      </c>
      <c r="O38">
        <v>72</v>
      </c>
    </row>
  </sheetData>
  <autoFilter ref="B1:AL38" xr:uid="{65BB1B35-1A41-48B0-8F5D-F8323F3ACC42}">
    <filterColumn colId="0">
      <filters blank="1">
        <filter val="ACTIVE"/>
        <filter val="WIP"/>
      </filters>
    </filterColumn>
  </autoFilter>
  <conditionalFormatting sqref="E1">
    <cfRule type="duplicateValues" dxfId="3860" priority="136"/>
    <cfRule type="duplicateValues" dxfId="3859" priority="139"/>
  </conditionalFormatting>
  <conditionalFormatting sqref="E1">
    <cfRule type="duplicateValues" dxfId="3858" priority="137"/>
    <cfRule type="duplicateValues" dxfId="3857" priority="138"/>
  </conditionalFormatting>
  <conditionalFormatting sqref="E1">
    <cfRule type="duplicateValues" dxfId="3856" priority="140"/>
    <cfRule type="duplicateValues" dxfId="3855" priority="141"/>
    <cfRule type="duplicateValues" dxfId="3854" priority="142"/>
    <cfRule type="duplicateValues" dxfId="3853" priority="143"/>
  </conditionalFormatting>
  <conditionalFormatting sqref="E1">
    <cfRule type="duplicateValues" dxfId="3852" priority="144"/>
    <cfRule type="duplicateValues" dxfId="3851" priority="145"/>
    <cfRule type="duplicateValues" dxfId="3850" priority="146"/>
  </conditionalFormatting>
  <conditionalFormatting sqref="E1">
    <cfRule type="duplicateValues" dxfId="3849" priority="147"/>
    <cfRule type="duplicateValues" dxfId="3848" priority="148"/>
  </conditionalFormatting>
  <conditionalFormatting sqref="E1">
    <cfRule type="duplicateValues" dxfId="3847" priority="149"/>
  </conditionalFormatting>
  <conditionalFormatting sqref="E1">
    <cfRule type="duplicateValues" dxfId="3846" priority="150"/>
    <cfRule type="duplicateValues" dxfId="3845" priority="151"/>
    <cfRule type="duplicateValues" dxfId="3844" priority="152"/>
  </conditionalFormatting>
  <conditionalFormatting sqref="E1">
    <cfRule type="duplicateValues" dxfId="3843" priority="153"/>
    <cfRule type="duplicateValues" dxfId="3842" priority="154"/>
  </conditionalFormatting>
  <conditionalFormatting sqref="E1">
    <cfRule type="duplicateValues" dxfId="3841" priority="155"/>
    <cfRule type="duplicateValues" dxfId="3840" priority="156"/>
  </conditionalFormatting>
  <conditionalFormatting sqref="E1">
    <cfRule type="duplicateValues" dxfId="3839" priority="157"/>
    <cfRule type="duplicateValues" dxfId="3838" priority="158"/>
    <cfRule type="duplicateValues" dxfId="3837" priority="159"/>
    <cfRule type="duplicateValues" dxfId="3836" priority="160"/>
  </conditionalFormatting>
  <conditionalFormatting sqref="E1">
    <cfRule type="duplicateValues" dxfId="3835" priority="161"/>
  </conditionalFormatting>
  <conditionalFormatting sqref="E1">
    <cfRule type="duplicateValues" dxfId="3834" priority="162"/>
    <cfRule type="duplicateValues" dxfId="3833" priority="163"/>
  </conditionalFormatting>
  <conditionalFormatting sqref="E1">
    <cfRule type="duplicateValues" dxfId="3832" priority="164"/>
  </conditionalFormatting>
  <conditionalFormatting sqref="E1">
    <cfRule type="duplicateValues" dxfId="3831" priority="165"/>
    <cfRule type="duplicateValues" dxfId="3830" priority="166"/>
  </conditionalFormatting>
  <conditionalFormatting sqref="E1">
    <cfRule type="duplicateValues" dxfId="3829" priority="167"/>
  </conditionalFormatting>
  <conditionalFormatting sqref="E1">
    <cfRule type="duplicateValues" dxfId="3828" priority="168"/>
    <cfRule type="duplicateValues" dxfId="3827" priority="169"/>
  </conditionalFormatting>
  <conditionalFormatting sqref="E1">
    <cfRule type="duplicateValues" dxfId="3826" priority="170"/>
    <cfRule type="duplicateValues" dxfId="3825" priority="171"/>
    <cfRule type="duplicateValues" dxfId="3824" priority="172"/>
    <cfRule type="duplicateValues" dxfId="3823" priority="173"/>
    <cfRule type="duplicateValues" dxfId="3822" priority="174"/>
    <cfRule type="duplicateValues" dxfId="3821" priority="175"/>
    <cfRule type="duplicateValues" dxfId="3820" priority="176"/>
    <cfRule type="duplicateValues" dxfId="3819" priority="177"/>
    <cfRule type="duplicateValues" dxfId="3818" priority="178"/>
    <cfRule type="duplicateValues" dxfId="3817" priority="179"/>
  </conditionalFormatting>
  <conditionalFormatting sqref="E1">
    <cfRule type="duplicateValues" dxfId="3816" priority="180"/>
  </conditionalFormatting>
  <conditionalFormatting sqref="E1">
    <cfRule type="duplicateValues" dxfId="3815" priority="181"/>
  </conditionalFormatting>
  <conditionalFormatting sqref="E1">
    <cfRule type="duplicateValues" dxfId="3814" priority="182"/>
  </conditionalFormatting>
  <conditionalFormatting sqref="E1">
    <cfRule type="duplicateValues" dxfId="3813" priority="183"/>
  </conditionalFormatting>
  <conditionalFormatting sqref="E1">
    <cfRule type="duplicateValues" dxfId="3812" priority="184"/>
  </conditionalFormatting>
  <conditionalFormatting sqref="E1">
    <cfRule type="duplicateValues" dxfId="3811" priority="185"/>
  </conditionalFormatting>
  <conditionalFormatting sqref="E1">
    <cfRule type="duplicateValues" dxfId="3810" priority="186"/>
  </conditionalFormatting>
  <conditionalFormatting sqref="E1">
    <cfRule type="duplicateValues" dxfId="3809" priority="187"/>
    <cfRule type="duplicateValues" dxfId="3808" priority="188"/>
  </conditionalFormatting>
  <conditionalFormatting sqref="E1">
    <cfRule type="duplicateValues" dxfId="3807" priority="189"/>
  </conditionalFormatting>
  <conditionalFormatting sqref="E1">
    <cfRule type="duplicateValues" dxfId="3806" priority="190"/>
  </conditionalFormatting>
  <conditionalFormatting sqref="E1">
    <cfRule type="duplicateValues" dxfId="3805" priority="191"/>
  </conditionalFormatting>
  <conditionalFormatting sqref="E1">
    <cfRule type="duplicateValues" dxfId="3804" priority="192"/>
  </conditionalFormatting>
  <conditionalFormatting sqref="E1">
    <cfRule type="duplicateValues" dxfId="3803" priority="193"/>
  </conditionalFormatting>
  <conditionalFormatting sqref="E1">
    <cfRule type="duplicateValues" dxfId="3802" priority="194"/>
  </conditionalFormatting>
  <conditionalFormatting sqref="E1">
    <cfRule type="duplicateValues" dxfId="3801" priority="195"/>
  </conditionalFormatting>
  <conditionalFormatting sqref="E1">
    <cfRule type="duplicateValues" dxfId="3800" priority="196"/>
  </conditionalFormatting>
  <conditionalFormatting sqref="E1">
    <cfRule type="duplicateValues" dxfId="3799" priority="197"/>
  </conditionalFormatting>
  <conditionalFormatting sqref="E1">
    <cfRule type="duplicateValues" dxfId="3798" priority="198"/>
    <cfRule type="duplicateValues" dxfId="3797" priority="199"/>
    <cfRule type="duplicateValues" dxfId="3796" priority="200"/>
  </conditionalFormatting>
  <conditionalFormatting sqref="E1">
    <cfRule type="duplicateValues" dxfId="3795" priority="201"/>
  </conditionalFormatting>
  <conditionalFormatting sqref="E1">
    <cfRule type="duplicateValues" dxfId="3794" priority="202"/>
  </conditionalFormatting>
  <conditionalFormatting sqref="E1">
    <cfRule type="duplicateValues" dxfId="3793" priority="203"/>
    <cfRule type="duplicateValues" dxfId="3792" priority="204"/>
    <cfRule type="duplicateValues" dxfId="3791" priority="205"/>
  </conditionalFormatting>
  <conditionalFormatting sqref="E1">
    <cfRule type="duplicateValues" dxfId="3790" priority="206"/>
  </conditionalFormatting>
  <conditionalFormatting sqref="E1">
    <cfRule type="duplicateValues" dxfId="3789" priority="207"/>
  </conditionalFormatting>
  <conditionalFormatting sqref="E1">
    <cfRule type="duplicateValues" dxfId="3788" priority="208"/>
  </conditionalFormatting>
  <conditionalFormatting sqref="E1">
    <cfRule type="duplicateValues" dxfId="3787" priority="209"/>
  </conditionalFormatting>
  <conditionalFormatting sqref="E1">
    <cfRule type="duplicateValues" dxfId="3786" priority="210"/>
    <cfRule type="duplicateValues" dxfId="3785" priority="211"/>
    <cfRule type="duplicateValues" dxfId="3784" priority="212"/>
  </conditionalFormatting>
  <conditionalFormatting sqref="E1">
    <cfRule type="duplicateValues" dxfId="3783" priority="213"/>
  </conditionalFormatting>
  <conditionalFormatting sqref="E1">
    <cfRule type="duplicateValues" dxfId="3782" priority="214"/>
  </conditionalFormatting>
  <conditionalFormatting sqref="E1">
    <cfRule type="duplicateValues" dxfId="3781" priority="215"/>
  </conditionalFormatting>
  <conditionalFormatting sqref="E1">
    <cfRule type="duplicateValues" dxfId="3780" priority="216"/>
  </conditionalFormatting>
  <conditionalFormatting sqref="E1">
    <cfRule type="duplicateValues" dxfId="3779" priority="217"/>
  </conditionalFormatting>
  <conditionalFormatting sqref="E1">
    <cfRule type="duplicateValues" dxfId="3778" priority="218"/>
    <cfRule type="duplicateValues" dxfId="3777" priority="219"/>
  </conditionalFormatting>
  <conditionalFormatting sqref="E1">
    <cfRule type="duplicateValues" dxfId="3776" priority="220"/>
    <cfRule type="duplicateValues" dxfId="3775" priority="221"/>
    <cfRule type="duplicateValues" dxfId="3774" priority="222"/>
    <cfRule type="duplicateValues" dxfId="3773" priority="223"/>
  </conditionalFormatting>
  <conditionalFormatting sqref="E1">
    <cfRule type="duplicateValues" dxfId="3772" priority="224"/>
  </conditionalFormatting>
  <conditionalFormatting sqref="E1">
    <cfRule type="duplicateValues" dxfId="3771" priority="225"/>
    <cfRule type="duplicateValues" dxfId="3770" priority="226"/>
  </conditionalFormatting>
  <conditionalFormatting sqref="E1">
    <cfRule type="duplicateValues" dxfId="3769" priority="227"/>
  </conditionalFormatting>
  <conditionalFormatting sqref="E1">
    <cfRule type="duplicateValues" dxfId="3768" priority="228"/>
  </conditionalFormatting>
  <conditionalFormatting sqref="E1">
    <cfRule type="duplicateValues" dxfId="3767" priority="229"/>
    <cfRule type="duplicateValues" dxfId="3766" priority="230"/>
  </conditionalFormatting>
  <conditionalFormatting sqref="E1">
    <cfRule type="duplicateValues" dxfId="3765" priority="231"/>
  </conditionalFormatting>
  <conditionalFormatting sqref="E1">
    <cfRule type="duplicateValues" dxfId="3764" priority="232"/>
  </conditionalFormatting>
  <conditionalFormatting sqref="E1">
    <cfRule type="duplicateValues" dxfId="3763" priority="233"/>
    <cfRule type="duplicateValues" dxfId="3762" priority="234"/>
    <cfRule type="duplicateValues" dxfId="3761" priority="235"/>
    <cfRule type="duplicateValues" dxfId="3760" priority="236"/>
    <cfRule type="duplicateValues" dxfId="3759" priority="237"/>
    <cfRule type="duplicateValues" dxfId="3758" priority="238"/>
    <cfRule type="duplicateValues" dxfId="3757" priority="239"/>
    <cfRule type="duplicateValues" dxfId="3756" priority="240"/>
    <cfRule type="duplicateValues" dxfId="3755" priority="241"/>
    <cfRule type="duplicateValues" dxfId="3754" priority="242"/>
    <cfRule type="duplicateValues" dxfId="3753" priority="243"/>
    <cfRule type="duplicateValues" dxfId="3752" priority="244"/>
    <cfRule type="duplicateValues" dxfId="3751" priority="245"/>
    <cfRule type="duplicateValues" dxfId="3750" priority="246"/>
  </conditionalFormatting>
  <conditionalFormatting sqref="E1">
    <cfRule type="duplicateValues" dxfId="3749" priority="247"/>
  </conditionalFormatting>
  <conditionalFormatting sqref="E1">
    <cfRule type="duplicateValues" dxfId="3748" priority="248"/>
  </conditionalFormatting>
  <conditionalFormatting sqref="E1">
    <cfRule type="duplicateValues" dxfId="3747" priority="249"/>
  </conditionalFormatting>
  <conditionalFormatting sqref="E1">
    <cfRule type="duplicateValues" dxfId="3746" priority="250"/>
  </conditionalFormatting>
  <conditionalFormatting sqref="E1">
    <cfRule type="duplicateValues" dxfId="3745" priority="251"/>
  </conditionalFormatting>
  <conditionalFormatting sqref="E1">
    <cfRule type="duplicateValues" dxfId="3744" priority="252"/>
    <cfRule type="duplicateValues" dxfId="3743" priority="253"/>
  </conditionalFormatting>
  <conditionalFormatting sqref="E1">
    <cfRule type="duplicateValues" dxfId="3742" priority="254"/>
  </conditionalFormatting>
  <conditionalFormatting sqref="E1">
    <cfRule type="duplicateValues" dxfId="3741" priority="135"/>
  </conditionalFormatting>
  <conditionalFormatting sqref="E1">
    <cfRule type="duplicateValues" dxfId="3740" priority="134"/>
  </conditionalFormatting>
  <conditionalFormatting sqref="E1">
    <cfRule type="duplicateValues" dxfId="3739" priority="132"/>
    <cfRule type="duplicateValues" dxfId="3738" priority="133"/>
  </conditionalFormatting>
  <conditionalFormatting sqref="E1">
    <cfRule type="duplicateValues" dxfId="3737" priority="131"/>
  </conditionalFormatting>
  <conditionalFormatting sqref="E1">
    <cfRule type="duplicateValues" dxfId="3736" priority="130"/>
  </conditionalFormatting>
  <conditionalFormatting sqref="E1">
    <cfRule type="duplicateValues" dxfId="3735" priority="129"/>
  </conditionalFormatting>
  <conditionalFormatting sqref="E1">
    <cfRule type="duplicateValues" dxfId="3734" priority="128"/>
  </conditionalFormatting>
  <conditionalFormatting sqref="E1">
    <cfRule type="duplicateValues" dxfId="3733" priority="126"/>
    <cfRule type="duplicateValues" dxfId="3732" priority="127"/>
  </conditionalFormatting>
  <conditionalFormatting sqref="E1">
    <cfRule type="duplicateValues" dxfId="3731" priority="123"/>
    <cfRule type="duplicateValues" dxfId="3730" priority="124"/>
    <cfRule type="duplicateValues" dxfId="3729" priority="125"/>
  </conditionalFormatting>
  <conditionalFormatting sqref="E1">
    <cfRule type="duplicateValues" dxfId="3728" priority="122"/>
  </conditionalFormatting>
  <conditionalFormatting sqref="E1">
    <cfRule type="duplicateValues" dxfId="3727" priority="119"/>
    <cfRule type="duplicateValues" dxfId="3726" priority="120"/>
    <cfRule type="duplicateValues" dxfId="3725" priority="121"/>
  </conditionalFormatting>
  <conditionalFormatting sqref="E1">
    <cfRule type="duplicateValues" dxfId="3724" priority="118"/>
  </conditionalFormatting>
  <conditionalFormatting sqref="E1">
    <cfRule type="duplicateValues" dxfId="3723" priority="117"/>
  </conditionalFormatting>
  <conditionalFormatting sqref="E1">
    <cfRule type="duplicateValues" dxfId="3722" priority="115"/>
    <cfRule type="duplicateValues" dxfId="3721" priority="116"/>
  </conditionalFormatting>
  <conditionalFormatting sqref="E1">
    <cfRule type="duplicateValues" dxfId="3720" priority="113"/>
    <cfRule type="duplicateValues" dxfId="3719" priority="114"/>
  </conditionalFormatting>
  <conditionalFormatting sqref="E1">
    <cfRule type="duplicateValues" dxfId="3718" priority="112"/>
  </conditionalFormatting>
  <conditionalFormatting sqref="E1">
    <cfRule type="duplicateValues" dxfId="3717" priority="107"/>
    <cfRule type="duplicateValues" dxfId="3716" priority="108"/>
    <cfRule type="duplicateValues" dxfId="3715" priority="109"/>
    <cfRule type="duplicateValues" dxfId="3714" priority="110"/>
    <cfRule type="duplicateValues" dxfId="3713" priority="111"/>
  </conditionalFormatting>
  <conditionalFormatting sqref="E1">
    <cfRule type="duplicateValues" dxfId="3712" priority="106"/>
  </conditionalFormatting>
  <conditionalFormatting sqref="E1">
    <cfRule type="duplicateValues" dxfId="3711" priority="105"/>
  </conditionalFormatting>
  <conditionalFormatting sqref="E1">
    <cfRule type="duplicateValues" dxfId="3710" priority="97"/>
    <cfRule type="duplicateValues" dxfId="3709" priority="99"/>
    <cfRule type="duplicateValues" dxfId="3708" priority="101"/>
    <cfRule type="duplicateValues" dxfId="3707" priority="102"/>
    <cfRule type="duplicateValues" dxfId="3706" priority="104"/>
  </conditionalFormatting>
  <conditionalFormatting sqref="E1">
    <cfRule type="duplicateValues" dxfId="3705" priority="98"/>
    <cfRule type="duplicateValues" dxfId="3704" priority="100"/>
    <cfRule type="duplicateValues" dxfId="3703" priority="103"/>
  </conditionalFormatting>
  <conditionalFormatting sqref="E1">
    <cfRule type="duplicateValues" dxfId="3702" priority="95"/>
    <cfRule type="duplicateValues" dxfId="3701" priority="96"/>
  </conditionalFormatting>
  <conditionalFormatting sqref="E1">
    <cfRule type="duplicateValues" dxfId="3700" priority="94"/>
  </conditionalFormatting>
  <conditionalFormatting sqref="E1">
    <cfRule type="duplicateValues" dxfId="3699" priority="86"/>
    <cfRule type="duplicateValues" dxfId="3698" priority="87"/>
    <cfRule type="duplicateValues" dxfId="3697" priority="88"/>
    <cfRule type="duplicateValues" dxfId="3696" priority="89"/>
    <cfRule type="duplicateValues" dxfId="3695" priority="90"/>
    <cfRule type="duplicateValues" dxfId="3694" priority="91"/>
    <cfRule type="duplicateValues" dxfId="3693" priority="92"/>
    <cfRule type="duplicateValues" dxfId="3692" priority="93"/>
  </conditionalFormatting>
  <conditionalFormatting sqref="E1">
    <cfRule type="duplicateValues" dxfId="3691" priority="84"/>
    <cfRule type="duplicateValues" dxfId="3690" priority="85"/>
  </conditionalFormatting>
  <conditionalFormatting sqref="E1">
    <cfRule type="duplicateValues" dxfId="3689" priority="78"/>
    <cfRule type="duplicateValues" dxfId="3688" priority="79"/>
    <cfRule type="duplicateValues" dxfId="3687" priority="80"/>
    <cfRule type="duplicateValues" dxfId="3686" priority="81"/>
    <cfRule type="duplicateValues" dxfId="3685" priority="82"/>
    <cfRule type="duplicateValues" dxfId="3684" priority="83"/>
  </conditionalFormatting>
  <conditionalFormatting sqref="E1">
    <cfRule type="duplicateValues" dxfId="3683" priority="77"/>
  </conditionalFormatting>
  <conditionalFormatting sqref="E1">
    <cfRule type="duplicateValues" dxfId="3682" priority="76"/>
  </conditionalFormatting>
  <conditionalFormatting sqref="E1">
    <cfRule type="duplicateValues" dxfId="3681" priority="75"/>
  </conditionalFormatting>
  <conditionalFormatting sqref="E1">
    <cfRule type="duplicateValues" dxfId="3680" priority="73"/>
    <cfRule type="duplicateValues" dxfId="3679" priority="74"/>
  </conditionalFormatting>
  <conditionalFormatting sqref="E1">
    <cfRule type="duplicateValues" dxfId="3678" priority="70"/>
    <cfRule type="duplicateValues" dxfId="3677" priority="71"/>
    <cfRule type="duplicateValues" dxfId="3676" priority="72"/>
  </conditionalFormatting>
  <conditionalFormatting sqref="E1">
    <cfRule type="duplicateValues" dxfId="3675" priority="69"/>
  </conditionalFormatting>
  <conditionalFormatting sqref="E1">
    <cfRule type="duplicateValues" dxfId="3674" priority="65"/>
    <cfRule type="duplicateValues" dxfId="3673" priority="66"/>
    <cfRule type="duplicateValues" dxfId="3672" priority="67"/>
    <cfRule type="duplicateValues" dxfId="3671" priority="68"/>
  </conditionalFormatting>
  <conditionalFormatting sqref="E1">
    <cfRule type="duplicateValues" dxfId="3670" priority="64"/>
  </conditionalFormatting>
  <conditionalFormatting sqref="E1">
    <cfRule type="duplicateValues" dxfId="3669" priority="62"/>
    <cfRule type="duplicateValues" dxfId="3668" priority="63"/>
  </conditionalFormatting>
  <conditionalFormatting sqref="E1">
    <cfRule type="duplicateValues" dxfId="3667" priority="53"/>
    <cfRule type="duplicateValues" dxfId="3666" priority="54"/>
    <cfRule type="duplicateValues" dxfId="3665" priority="55"/>
    <cfRule type="duplicateValues" dxfId="3664" priority="56"/>
    <cfRule type="duplicateValues" dxfId="3663" priority="57"/>
    <cfRule type="duplicateValues" dxfId="3662" priority="58"/>
    <cfRule type="duplicateValues" dxfId="3661" priority="59"/>
    <cfRule type="duplicateValues" dxfId="3660" priority="60"/>
    <cfRule type="duplicateValues" dxfId="3659" priority="61"/>
  </conditionalFormatting>
  <conditionalFormatting sqref="E1">
    <cfRule type="duplicateValues" dxfId="3658" priority="47"/>
    <cfRule type="duplicateValues" dxfId="3657" priority="48"/>
    <cfRule type="duplicateValues" dxfId="3656" priority="49"/>
    <cfRule type="duplicateValues" dxfId="3655" priority="50"/>
    <cfRule type="duplicateValues" dxfId="3654" priority="51"/>
    <cfRule type="duplicateValues" dxfId="3653" priority="52"/>
  </conditionalFormatting>
  <conditionalFormatting sqref="E1">
    <cfRule type="duplicateValues" dxfId="3652" priority="46"/>
  </conditionalFormatting>
  <conditionalFormatting sqref="E1">
    <cfRule type="duplicateValues" dxfId="3651" priority="43"/>
    <cfRule type="duplicateValues" dxfId="3650" priority="44"/>
    <cfRule type="duplicateValues" dxfId="3649" priority="45"/>
  </conditionalFormatting>
  <conditionalFormatting sqref="E1">
    <cfRule type="duplicateValues" dxfId="3648" priority="42"/>
  </conditionalFormatting>
  <conditionalFormatting sqref="E1">
    <cfRule type="duplicateValues" dxfId="3647" priority="255"/>
  </conditionalFormatting>
  <conditionalFormatting sqref="E1">
    <cfRule type="duplicateValues" dxfId="3646" priority="256"/>
  </conditionalFormatting>
  <conditionalFormatting sqref="E1">
    <cfRule type="duplicateValues" dxfId="3645" priority="257"/>
    <cfRule type="duplicateValues" dxfId="3644" priority="258"/>
  </conditionalFormatting>
  <conditionalFormatting sqref="E1">
    <cfRule type="duplicateValues" dxfId="3643" priority="259"/>
  </conditionalFormatting>
  <conditionalFormatting sqref="E1">
    <cfRule type="duplicateValues" dxfId="3642" priority="260"/>
  </conditionalFormatting>
  <conditionalFormatting sqref="E1">
    <cfRule type="duplicateValues" dxfId="3641" priority="261"/>
  </conditionalFormatting>
  <conditionalFormatting sqref="E1">
    <cfRule type="duplicateValues" dxfId="3640" priority="262"/>
    <cfRule type="duplicateValues" dxfId="3639" priority="263"/>
    <cfRule type="duplicateValues" dxfId="3638" priority="264"/>
  </conditionalFormatting>
  <conditionalFormatting sqref="E1">
    <cfRule type="duplicateValues" dxfId="3637" priority="265"/>
  </conditionalFormatting>
  <conditionalFormatting sqref="E1">
    <cfRule type="duplicateValues" dxfId="3636" priority="266"/>
  </conditionalFormatting>
  <conditionalFormatting sqref="E1">
    <cfRule type="duplicateValues" dxfId="3635" priority="267"/>
  </conditionalFormatting>
  <conditionalFormatting sqref="E1">
    <cfRule type="duplicateValues" dxfId="3634" priority="268"/>
  </conditionalFormatting>
  <conditionalFormatting sqref="E1">
    <cfRule type="duplicateValues" dxfId="3633" priority="269"/>
    <cfRule type="duplicateValues" dxfId="3632" priority="270"/>
  </conditionalFormatting>
  <conditionalFormatting sqref="E1">
    <cfRule type="duplicateValues" dxfId="3631" priority="35"/>
    <cfRule type="duplicateValues" dxfId="3630" priority="36"/>
    <cfRule type="duplicateValues" dxfId="3629" priority="37"/>
    <cfRule type="duplicateValues" dxfId="3628" priority="38"/>
    <cfRule type="duplicateValues" dxfId="3627" priority="39"/>
    <cfRule type="duplicateValues" dxfId="3626" priority="40"/>
    <cfRule type="duplicateValues" dxfId="3625" priority="41"/>
  </conditionalFormatting>
  <conditionalFormatting sqref="E1">
    <cfRule type="duplicateValues" dxfId="3624" priority="34"/>
  </conditionalFormatting>
  <conditionalFormatting sqref="E1">
    <cfRule type="duplicateValues" dxfId="3623" priority="31"/>
    <cfRule type="duplicateValues" dxfId="3622" priority="32"/>
    <cfRule type="duplicateValues" dxfId="3621" priority="33"/>
  </conditionalFormatting>
  <conditionalFormatting sqref="E1">
    <cfRule type="duplicateValues" dxfId="3620" priority="24"/>
    <cfRule type="duplicateValues" dxfId="3619" priority="25"/>
    <cfRule type="duplicateValues" dxfId="3618" priority="26"/>
    <cfRule type="duplicateValues" dxfId="3617" priority="27"/>
    <cfRule type="duplicateValues" dxfId="3616" priority="28"/>
    <cfRule type="duplicateValues" dxfId="3615" priority="29"/>
    <cfRule type="duplicateValues" dxfId="3614" priority="30"/>
  </conditionalFormatting>
  <conditionalFormatting sqref="E1">
    <cfRule type="duplicateValues" dxfId="3613" priority="20"/>
    <cfRule type="duplicateValues" dxfId="3612" priority="21"/>
    <cfRule type="duplicateValues" dxfId="3611" priority="22"/>
    <cfRule type="duplicateValues" dxfId="3610" priority="23"/>
  </conditionalFormatting>
  <conditionalFormatting sqref="E1">
    <cfRule type="duplicateValues" dxfId="3609" priority="14"/>
    <cfRule type="duplicateValues" dxfId="3608" priority="15"/>
    <cfRule type="duplicateValues" dxfId="3607" priority="16"/>
    <cfRule type="duplicateValues" dxfId="3606" priority="17"/>
    <cfRule type="duplicateValues" dxfId="3605" priority="18"/>
    <cfRule type="duplicateValues" dxfId="3604" priority="19"/>
  </conditionalFormatting>
  <conditionalFormatting sqref="E1">
    <cfRule type="duplicateValues" dxfId="3603" priority="9"/>
    <cfRule type="duplicateValues" dxfId="3602" priority="10"/>
    <cfRule type="duplicateValues" dxfId="3601" priority="11"/>
    <cfRule type="duplicateValues" dxfId="3600" priority="12"/>
    <cfRule type="duplicateValues" dxfId="3599" priority="13"/>
  </conditionalFormatting>
  <conditionalFormatting sqref="Z1">
    <cfRule type="duplicateValues" dxfId="3598" priority="271"/>
  </conditionalFormatting>
  <conditionalFormatting sqref="E1">
    <cfRule type="duplicateValues" dxfId="3597" priority="272"/>
  </conditionalFormatting>
  <conditionalFormatting sqref="E1">
    <cfRule type="duplicateValues" dxfId="3596" priority="273"/>
    <cfRule type="duplicateValues" dxfId="3595" priority="274"/>
    <cfRule type="duplicateValues" dxfId="3594" priority="275"/>
    <cfRule type="duplicateValues" dxfId="3593" priority="276"/>
    <cfRule type="duplicateValues" dxfId="3592" priority="277"/>
    <cfRule type="duplicateValues" dxfId="3591" priority="278"/>
    <cfRule type="duplicateValues" dxfId="3590" priority="279"/>
    <cfRule type="duplicateValues" dxfId="3589" priority="280"/>
  </conditionalFormatting>
  <conditionalFormatting sqref="E1">
    <cfRule type="duplicateValues" dxfId="3588" priority="281"/>
  </conditionalFormatting>
  <conditionalFormatting sqref="E1">
    <cfRule type="duplicateValues" dxfId="3587" priority="282"/>
    <cfRule type="duplicateValues" dxfId="3586" priority="283"/>
    <cfRule type="duplicateValues" dxfId="3585" priority="284"/>
    <cfRule type="duplicateValues" dxfId="3584" priority="285"/>
    <cfRule type="duplicateValues" dxfId="3583" priority="286"/>
  </conditionalFormatting>
  <conditionalFormatting sqref="E1">
    <cfRule type="duplicateValues" dxfId="3582" priority="287"/>
    <cfRule type="duplicateValues" dxfId="3581" priority="288"/>
  </conditionalFormatting>
  <conditionalFormatting sqref="E1">
    <cfRule type="duplicateValues" dxfId="3580" priority="289"/>
  </conditionalFormatting>
  <conditionalFormatting sqref="E1">
    <cfRule type="duplicateValues" dxfId="3579" priority="290"/>
    <cfRule type="duplicateValues" dxfId="3578" priority="291"/>
    <cfRule type="duplicateValues" dxfId="3577" priority="292"/>
    <cfRule type="duplicateValues" dxfId="3576" priority="293"/>
  </conditionalFormatting>
  <conditionalFormatting sqref="E1">
    <cfRule type="duplicateValues" dxfId="3575" priority="294"/>
  </conditionalFormatting>
  <conditionalFormatting sqref="E1">
    <cfRule type="duplicateValues" dxfId="3574" priority="295"/>
    <cfRule type="duplicateValues" dxfId="3573" priority="296"/>
    <cfRule type="duplicateValues" dxfId="3572" priority="297"/>
    <cfRule type="duplicateValues" dxfId="3571" priority="298"/>
    <cfRule type="duplicateValues" dxfId="3570" priority="299"/>
  </conditionalFormatting>
  <conditionalFormatting sqref="E1">
    <cfRule type="duplicateValues" dxfId="3569" priority="300"/>
  </conditionalFormatting>
  <conditionalFormatting sqref="E1">
    <cfRule type="duplicateValues" dxfId="3568" priority="301"/>
    <cfRule type="duplicateValues" dxfId="3567" priority="302"/>
    <cfRule type="duplicateValues" dxfId="3566" priority="303"/>
    <cfRule type="duplicateValues" dxfId="3565" priority="304"/>
    <cfRule type="duplicateValues" dxfId="3564" priority="305"/>
    <cfRule type="duplicateValues" dxfId="3563" priority="306"/>
  </conditionalFormatting>
  <conditionalFormatting sqref="E1">
    <cfRule type="duplicateValues" dxfId="3562" priority="307"/>
    <cfRule type="duplicateValues" dxfId="3561" priority="308"/>
  </conditionalFormatting>
  <conditionalFormatting sqref="E1">
    <cfRule type="duplicateValues" dxfId="3560" priority="309"/>
    <cfRule type="duplicateValues" dxfId="3559" priority="310"/>
    <cfRule type="duplicateValues" dxfId="3558" priority="311"/>
    <cfRule type="duplicateValues" dxfId="3557" priority="312"/>
  </conditionalFormatting>
  <conditionalFormatting sqref="E1">
    <cfRule type="duplicateValues" dxfId="3556" priority="313"/>
  </conditionalFormatting>
  <conditionalFormatting sqref="E1">
    <cfRule type="duplicateValues" dxfId="3555" priority="314"/>
    <cfRule type="duplicateValues" dxfId="3554" priority="315"/>
    <cfRule type="duplicateValues" dxfId="3553" priority="316"/>
  </conditionalFormatting>
  <conditionalFormatting sqref="E1">
    <cfRule type="duplicateValues" dxfId="3552" priority="317"/>
  </conditionalFormatting>
  <conditionalFormatting sqref="E1">
    <cfRule type="duplicateValues" dxfId="3551" priority="318"/>
    <cfRule type="duplicateValues" dxfId="3550" priority="319"/>
    <cfRule type="duplicateValues" dxfId="3549" priority="320"/>
    <cfRule type="duplicateValues" dxfId="3548" priority="321"/>
    <cfRule type="duplicateValues" dxfId="3547" priority="322"/>
  </conditionalFormatting>
  <conditionalFormatting sqref="E1">
    <cfRule type="duplicateValues" dxfId="3546" priority="323"/>
    <cfRule type="duplicateValues" dxfId="3545" priority="324"/>
  </conditionalFormatting>
  <conditionalFormatting sqref="E1">
    <cfRule type="duplicateValues" dxfId="3544" priority="325"/>
  </conditionalFormatting>
  <conditionalFormatting sqref="E1">
    <cfRule type="duplicateValues" dxfId="3543" priority="326"/>
  </conditionalFormatting>
  <conditionalFormatting sqref="E1">
    <cfRule type="duplicateValues" dxfId="3542" priority="327"/>
    <cfRule type="duplicateValues" dxfId="3541" priority="328"/>
    <cfRule type="duplicateValues" dxfId="3540" priority="329"/>
    <cfRule type="duplicateValues" dxfId="3539" priority="330"/>
    <cfRule type="duplicateValues" dxfId="3538" priority="331"/>
  </conditionalFormatting>
  <conditionalFormatting sqref="E1">
    <cfRule type="duplicateValues" dxfId="3537" priority="332"/>
  </conditionalFormatting>
  <conditionalFormatting sqref="E1">
    <cfRule type="duplicateValues" dxfId="3536" priority="333"/>
    <cfRule type="duplicateValues" dxfId="3535" priority="334"/>
    <cfRule type="duplicateValues" dxfId="3534" priority="335"/>
  </conditionalFormatting>
  <conditionalFormatting sqref="E1">
    <cfRule type="duplicateValues" dxfId="3533" priority="336"/>
    <cfRule type="duplicateValues" dxfId="3532" priority="337"/>
    <cfRule type="duplicateValues" dxfId="3531" priority="338"/>
  </conditionalFormatting>
  <conditionalFormatting sqref="E1">
    <cfRule type="duplicateValues" dxfId="3530" priority="339"/>
  </conditionalFormatting>
  <conditionalFormatting sqref="E1">
    <cfRule type="duplicateValues" dxfId="3529" priority="340"/>
    <cfRule type="duplicateValues" dxfId="3528" priority="341"/>
  </conditionalFormatting>
  <conditionalFormatting sqref="E1">
    <cfRule type="duplicateValues" dxfId="3527" priority="342"/>
  </conditionalFormatting>
  <conditionalFormatting sqref="E1">
    <cfRule type="duplicateValues" dxfId="3526" priority="343"/>
  </conditionalFormatting>
  <conditionalFormatting sqref="E1">
    <cfRule type="duplicateValues" dxfId="3525" priority="344"/>
    <cfRule type="duplicateValues" dxfId="3524" priority="345"/>
    <cfRule type="duplicateValues" dxfId="3523" priority="346"/>
  </conditionalFormatting>
  <conditionalFormatting sqref="E1">
    <cfRule type="duplicateValues" dxfId="3522" priority="347"/>
  </conditionalFormatting>
  <conditionalFormatting sqref="E1">
    <cfRule type="duplicateValues" dxfId="3521" priority="348"/>
  </conditionalFormatting>
  <conditionalFormatting sqref="E1">
    <cfRule type="duplicateValues" dxfId="3520" priority="349"/>
    <cfRule type="duplicateValues" dxfId="3519" priority="350"/>
  </conditionalFormatting>
  <conditionalFormatting sqref="E1">
    <cfRule type="duplicateValues" dxfId="3518" priority="351"/>
  </conditionalFormatting>
  <conditionalFormatting sqref="E1">
    <cfRule type="duplicateValues" dxfId="3517" priority="352"/>
  </conditionalFormatting>
  <conditionalFormatting sqref="E1">
    <cfRule type="duplicateValues" dxfId="3516" priority="353"/>
  </conditionalFormatting>
  <conditionalFormatting sqref="E1">
    <cfRule type="duplicateValues" dxfId="3515" priority="354"/>
  </conditionalFormatting>
  <conditionalFormatting sqref="E1">
    <cfRule type="duplicateValues" dxfId="3514" priority="355"/>
  </conditionalFormatting>
  <conditionalFormatting sqref="E1">
    <cfRule type="duplicateValues" dxfId="3513" priority="356"/>
  </conditionalFormatting>
  <conditionalFormatting sqref="E1">
    <cfRule type="duplicateValues" dxfId="3512" priority="357"/>
    <cfRule type="duplicateValues" dxfId="3511" priority="358"/>
  </conditionalFormatting>
  <conditionalFormatting sqref="E1">
    <cfRule type="duplicateValues" dxfId="3510" priority="359"/>
  </conditionalFormatting>
  <conditionalFormatting sqref="E1">
    <cfRule type="duplicateValues" dxfId="3509" priority="360"/>
  </conditionalFormatting>
  <conditionalFormatting sqref="E1">
    <cfRule type="duplicateValues" dxfId="3508" priority="361"/>
  </conditionalFormatting>
  <conditionalFormatting sqref="E1">
    <cfRule type="duplicateValues" dxfId="3507" priority="362"/>
    <cfRule type="duplicateValues" dxfId="3506" priority="363"/>
    <cfRule type="duplicateValues" dxfId="3505" priority="364"/>
  </conditionalFormatting>
  <conditionalFormatting sqref="E1">
    <cfRule type="duplicateValues" dxfId="3504" priority="7"/>
    <cfRule type="duplicateValues" dxfId="3503" priority="8"/>
  </conditionalFormatting>
  <conditionalFormatting sqref="E1">
    <cfRule type="duplicateValues" dxfId="3502" priority="365"/>
    <cfRule type="duplicateValues" dxfId="3501" priority="366"/>
  </conditionalFormatting>
  <conditionalFormatting sqref="E1">
    <cfRule type="duplicateValues" dxfId="3500" priority="367"/>
  </conditionalFormatting>
  <conditionalFormatting sqref="E1:E29 E39:E1048576">
    <cfRule type="duplicateValues" dxfId="3499" priority="3"/>
    <cfRule type="duplicateValues" dxfId="3498" priority="4"/>
    <cfRule type="duplicateValues" dxfId="3497" priority="5"/>
    <cfRule type="duplicateValues" dxfId="3496" priority="6"/>
    <cfRule type="duplicateValues" dxfId="3495" priority="2"/>
  </conditionalFormatting>
  <conditionalFormatting sqref="E30:E38">
    <cfRule type="duplicateValues" dxfId="3494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24EE-0ED2-4640-AF6D-1090EA989EB4}">
  <sheetPr codeName="Sheet22" filterMode="1">
    <tabColor rgb="FFFFC000"/>
  </sheetPr>
  <dimension ref="A1:AL107"/>
  <sheetViews>
    <sheetView workbookViewId="0">
      <selection activeCell="R69" sqref="R69:R86"/>
    </sheetView>
  </sheetViews>
  <sheetFormatPr defaultColWidth="9.1796875" defaultRowHeight="14.5"/>
  <cols>
    <col min="5" max="5" width="12.81640625" bestFit="1" customWidth="1"/>
    <col min="12" max="12" width="9.1796875" customWidth="1"/>
    <col min="18" max="18" width="10.1796875" bestFit="1" customWidth="1"/>
    <col min="19" max="19" width="13.54296875" style="14" customWidth="1"/>
    <col min="22" max="22" width="13.81640625" bestFit="1" customWidth="1"/>
    <col min="23" max="23" width="10" bestFit="1" customWidth="1"/>
    <col min="26" max="26" width="11.453125" bestFit="1" customWidth="1"/>
    <col min="28" max="33" width="2.81640625" customWidth="1"/>
    <col min="34" max="34" width="12.81640625" bestFit="1" customWidth="1"/>
    <col min="35" max="35" width="13.8164062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B2" t="s">
        <v>119</v>
      </c>
      <c r="C2" t="s">
        <v>1221</v>
      </c>
      <c r="D2" t="s">
        <v>1222</v>
      </c>
      <c r="E2" t="s">
        <v>1223</v>
      </c>
      <c r="F2" t="s">
        <v>123</v>
      </c>
      <c r="G2" t="s">
        <v>1224</v>
      </c>
      <c r="H2" t="s">
        <v>1225</v>
      </c>
      <c r="J2" t="s">
        <v>1226</v>
      </c>
      <c r="K2" t="s">
        <v>202</v>
      </c>
      <c r="L2" t="s">
        <v>1227</v>
      </c>
      <c r="M2">
        <v>202035</v>
      </c>
      <c r="N2">
        <v>202037</v>
      </c>
      <c r="O2">
        <v>400</v>
      </c>
      <c r="Q2" s="14">
        <v>11.734999999999999</v>
      </c>
      <c r="S2" s="97">
        <f>O2*Q2</f>
        <v>4694</v>
      </c>
      <c r="Y2" t="s">
        <v>1228</v>
      </c>
      <c r="Z2" s="19">
        <v>3001928931</v>
      </c>
      <c r="AI2" s="23">
        <v>1000522962</v>
      </c>
      <c r="AL2" t="s">
        <v>133</v>
      </c>
    </row>
    <row r="3" spans="1:38" hidden="1">
      <c r="B3" t="s">
        <v>119</v>
      </c>
      <c r="C3" t="s">
        <v>1221</v>
      </c>
      <c r="D3" t="s">
        <v>1222</v>
      </c>
      <c r="E3" t="s">
        <v>1229</v>
      </c>
      <c r="F3" t="s">
        <v>123</v>
      </c>
      <c r="G3" t="s">
        <v>1224</v>
      </c>
      <c r="H3" t="s">
        <v>1225</v>
      </c>
      <c r="J3" t="s">
        <v>1226</v>
      </c>
      <c r="K3" t="s">
        <v>202</v>
      </c>
      <c r="L3" t="s">
        <v>1230</v>
      </c>
      <c r="M3">
        <v>202035</v>
      </c>
      <c r="N3">
        <v>202037</v>
      </c>
      <c r="O3">
        <v>320</v>
      </c>
      <c r="Q3" s="14">
        <v>11.734999999999999</v>
      </c>
      <c r="S3" s="97">
        <f>O3*Q3</f>
        <v>3755.2</v>
      </c>
      <c r="Y3" t="s">
        <v>1228</v>
      </c>
      <c r="Z3" s="19">
        <v>3001928931</v>
      </c>
      <c r="AI3" s="23">
        <v>1000522962</v>
      </c>
      <c r="AL3" t="s">
        <v>133</v>
      </c>
    </row>
    <row r="4" spans="1:38" hidden="1">
      <c r="B4" t="s">
        <v>119</v>
      </c>
      <c r="C4" t="s">
        <v>1221</v>
      </c>
      <c r="D4" t="s">
        <v>1222</v>
      </c>
      <c r="E4" t="s">
        <v>1231</v>
      </c>
      <c r="F4" t="s">
        <v>123</v>
      </c>
      <c r="G4" t="s">
        <v>1224</v>
      </c>
      <c r="H4" t="s">
        <v>1225</v>
      </c>
      <c r="J4" t="s">
        <v>1226</v>
      </c>
      <c r="K4" t="s">
        <v>202</v>
      </c>
      <c r="L4" t="s">
        <v>1232</v>
      </c>
      <c r="M4">
        <v>202035</v>
      </c>
      <c r="N4">
        <v>202037</v>
      </c>
      <c r="O4">
        <v>80</v>
      </c>
      <c r="Q4" s="14">
        <v>11.734999999999999</v>
      </c>
      <c r="S4" s="97">
        <f>O4*Q4</f>
        <v>938.8</v>
      </c>
      <c r="Y4" t="s">
        <v>1228</v>
      </c>
      <c r="Z4" s="19">
        <v>3001928931</v>
      </c>
      <c r="AI4" s="23">
        <v>1000522962</v>
      </c>
      <c r="AL4" t="s">
        <v>133</v>
      </c>
    </row>
    <row r="5" spans="1:38" hidden="1">
      <c r="B5" t="s">
        <v>119</v>
      </c>
      <c r="C5" t="s">
        <v>1221</v>
      </c>
      <c r="D5" t="s">
        <v>1233</v>
      </c>
      <c r="E5" t="s">
        <v>1234</v>
      </c>
      <c r="F5" t="s">
        <v>89</v>
      </c>
      <c r="G5" t="s">
        <v>1235</v>
      </c>
      <c r="H5" t="s">
        <v>1236</v>
      </c>
      <c r="J5" t="s">
        <v>1237</v>
      </c>
      <c r="K5" t="s">
        <v>202</v>
      </c>
      <c r="L5" t="s">
        <v>1238</v>
      </c>
      <c r="M5">
        <v>202037</v>
      </c>
      <c r="N5">
        <v>202039</v>
      </c>
      <c r="O5">
        <v>8</v>
      </c>
      <c r="S5" s="97">
        <v>657.65</v>
      </c>
      <c r="Y5" t="s">
        <v>1239</v>
      </c>
      <c r="Z5" s="127">
        <v>3001930080</v>
      </c>
      <c r="AI5" s="23">
        <v>1000522962</v>
      </c>
      <c r="AL5" t="s">
        <v>133</v>
      </c>
    </row>
    <row r="6" spans="1:38" hidden="1">
      <c r="B6" t="s">
        <v>119</v>
      </c>
      <c r="C6" t="s">
        <v>1221</v>
      </c>
      <c r="D6" t="s">
        <v>1233</v>
      </c>
      <c r="E6" t="s">
        <v>1240</v>
      </c>
      <c r="F6" t="s">
        <v>89</v>
      </c>
      <c r="G6" t="s">
        <v>1235</v>
      </c>
      <c r="H6" t="s">
        <v>1236</v>
      </c>
      <c r="J6" t="s">
        <v>1237</v>
      </c>
      <c r="K6" t="s">
        <v>202</v>
      </c>
      <c r="L6" t="s">
        <v>1241</v>
      </c>
      <c r="M6">
        <v>202037</v>
      </c>
      <c r="N6">
        <v>202039</v>
      </c>
      <c r="O6">
        <v>8</v>
      </c>
      <c r="S6" s="97">
        <v>657.65</v>
      </c>
      <c r="Y6" t="s">
        <v>1239</v>
      </c>
      <c r="Z6" s="127">
        <v>3001930080</v>
      </c>
      <c r="AI6" s="23">
        <v>1000522962</v>
      </c>
      <c r="AL6" t="s">
        <v>133</v>
      </c>
    </row>
    <row r="7" spans="1:38" hidden="1">
      <c r="B7" t="s">
        <v>119</v>
      </c>
      <c r="C7" t="s">
        <v>1221</v>
      </c>
      <c r="D7" t="s">
        <v>1233</v>
      </c>
      <c r="E7" t="s">
        <v>1242</v>
      </c>
      <c r="F7" t="s">
        <v>89</v>
      </c>
      <c r="G7" t="s">
        <v>1235</v>
      </c>
      <c r="H7" t="s">
        <v>1236</v>
      </c>
      <c r="J7" t="s">
        <v>1237</v>
      </c>
      <c r="K7" t="s">
        <v>202</v>
      </c>
      <c r="L7" t="s">
        <v>1243</v>
      </c>
      <c r="M7">
        <v>202037</v>
      </c>
      <c r="N7">
        <v>202039</v>
      </c>
      <c r="O7">
        <v>8</v>
      </c>
      <c r="S7" s="97">
        <v>657.65</v>
      </c>
      <c r="Y7" t="s">
        <v>1239</v>
      </c>
      <c r="Z7" s="127">
        <v>3001930080</v>
      </c>
      <c r="AI7" s="23">
        <v>1000522962</v>
      </c>
      <c r="AL7" t="s">
        <v>133</v>
      </c>
    </row>
    <row r="8" spans="1:38" hidden="1">
      <c r="B8" t="s">
        <v>119</v>
      </c>
      <c r="C8" t="s">
        <v>1221</v>
      </c>
      <c r="D8" t="s">
        <v>1233</v>
      </c>
      <c r="E8" t="s">
        <v>1244</v>
      </c>
      <c r="F8" t="s">
        <v>89</v>
      </c>
      <c r="G8" t="s">
        <v>1235</v>
      </c>
      <c r="H8" t="s">
        <v>1236</v>
      </c>
      <c r="J8" t="s">
        <v>1237</v>
      </c>
      <c r="K8" t="s">
        <v>202</v>
      </c>
      <c r="L8" t="s">
        <v>1245</v>
      </c>
      <c r="M8">
        <v>202037</v>
      </c>
      <c r="N8">
        <v>202039</v>
      </c>
      <c r="O8">
        <v>8</v>
      </c>
      <c r="S8" s="97">
        <v>657.65</v>
      </c>
      <c r="Y8" t="s">
        <v>1239</v>
      </c>
      <c r="Z8" s="127">
        <v>3001930080</v>
      </c>
      <c r="AI8" s="23">
        <v>1000522962</v>
      </c>
      <c r="AL8" t="s">
        <v>133</v>
      </c>
    </row>
    <row r="9" spans="1:38" hidden="1">
      <c r="B9" t="s">
        <v>119</v>
      </c>
      <c r="C9" t="s">
        <v>1221</v>
      </c>
      <c r="D9" t="s">
        <v>1233</v>
      </c>
      <c r="E9" t="s">
        <v>1246</v>
      </c>
      <c r="F9" t="s">
        <v>89</v>
      </c>
      <c r="G9" t="s">
        <v>1235</v>
      </c>
      <c r="H9" t="s">
        <v>1236</v>
      </c>
      <c r="J9" t="s">
        <v>1237</v>
      </c>
      <c r="K9" t="s">
        <v>202</v>
      </c>
      <c r="L9" t="s">
        <v>1247</v>
      </c>
      <c r="M9">
        <v>202037</v>
      </c>
      <c r="N9">
        <v>202039</v>
      </c>
      <c r="O9">
        <v>8</v>
      </c>
      <c r="S9" s="97">
        <v>657.65</v>
      </c>
      <c r="Y9" t="s">
        <v>1239</v>
      </c>
      <c r="Z9" s="127">
        <v>3001930080</v>
      </c>
      <c r="AI9" s="23">
        <v>1000522962</v>
      </c>
      <c r="AL9" t="s">
        <v>133</v>
      </c>
    </row>
    <row r="10" spans="1:38" hidden="1">
      <c r="A10" t="s">
        <v>157</v>
      </c>
      <c r="B10" t="s">
        <v>119</v>
      </c>
      <c r="C10" t="s">
        <v>1221</v>
      </c>
      <c r="D10" t="s">
        <v>1233</v>
      </c>
      <c r="E10" t="s">
        <v>1248</v>
      </c>
      <c r="F10" t="s">
        <v>89</v>
      </c>
      <c r="G10" t="s">
        <v>1235</v>
      </c>
      <c r="H10" t="s">
        <v>1225</v>
      </c>
      <c r="J10" t="s">
        <v>1226</v>
      </c>
      <c r="K10" t="s">
        <v>202</v>
      </c>
      <c r="L10" t="s">
        <v>1249</v>
      </c>
      <c r="M10">
        <v>202042</v>
      </c>
      <c r="N10">
        <v>202044</v>
      </c>
      <c r="O10">
        <v>52</v>
      </c>
      <c r="S10" s="14">
        <v>1148</v>
      </c>
      <c r="Y10" s="114" t="s">
        <v>1250</v>
      </c>
      <c r="Z10" s="28">
        <v>3001932397</v>
      </c>
      <c r="AI10" s="23">
        <v>1000522962</v>
      </c>
      <c r="AL10" t="s">
        <v>133</v>
      </c>
    </row>
    <row r="11" spans="1:38" hidden="1">
      <c r="A11" t="s">
        <v>157</v>
      </c>
      <c r="B11" t="s">
        <v>119</v>
      </c>
      <c r="C11" t="s">
        <v>1221</v>
      </c>
      <c r="D11" t="s">
        <v>1233</v>
      </c>
      <c r="E11" t="s">
        <v>1251</v>
      </c>
      <c r="F11" t="s">
        <v>89</v>
      </c>
      <c r="G11" t="s">
        <v>1235</v>
      </c>
      <c r="H11" t="s">
        <v>1236</v>
      </c>
      <c r="J11" t="s">
        <v>1237</v>
      </c>
      <c r="K11" t="s">
        <v>202</v>
      </c>
      <c r="L11" t="s">
        <v>1252</v>
      </c>
      <c r="M11">
        <v>202042</v>
      </c>
      <c r="N11">
        <v>202044</v>
      </c>
      <c r="O11">
        <v>8</v>
      </c>
      <c r="S11" s="97">
        <v>657.65</v>
      </c>
      <c r="Y11" t="s">
        <v>1239</v>
      </c>
      <c r="Z11" s="127">
        <v>3001930080</v>
      </c>
      <c r="AI11" s="23">
        <v>1000522962</v>
      </c>
      <c r="AL11" t="s">
        <v>133</v>
      </c>
    </row>
    <row r="12" spans="1:38" hidden="1">
      <c r="A12" t="s">
        <v>157</v>
      </c>
      <c r="B12" t="s">
        <v>119</v>
      </c>
      <c r="C12" t="s">
        <v>1221</v>
      </c>
      <c r="D12" t="s">
        <v>1233</v>
      </c>
      <c r="E12" t="s">
        <v>1253</v>
      </c>
      <c r="F12" t="s">
        <v>89</v>
      </c>
      <c r="G12" t="s">
        <v>1235</v>
      </c>
      <c r="H12" t="s">
        <v>1236</v>
      </c>
      <c r="J12" t="s">
        <v>1237</v>
      </c>
      <c r="K12" t="s">
        <v>202</v>
      </c>
      <c r="L12" t="s">
        <v>1254</v>
      </c>
      <c r="M12">
        <v>202042</v>
      </c>
      <c r="N12">
        <v>202044</v>
      </c>
      <c r="O12">
        <v>8</v>
      </c>
      <c r="S12" s="97">
        <v>657.65</v>
      </c>
      <c r="Y12" t="s">
        <v>1239</v>
      </c>
      <c r="Z12" s="127">
        <v>3001930080</v>
      </c>
      <c r="AI12" s="23">
        <v>1000522962</v>
      </c>
      <c r="AL12" t="s">
        <v>133</v>
      </c>
    </row>
    <row r="13" spans="1:38" hidden="1">
      <c r="A13" t="s">
        <v>157</v>
      </c>
      <c r="B13" t="s">
        <v>119</v>
      </c>
      <c r="C13" t="s">
        <v>1221</v>
      </c>
      <c r="D13" t="s">
        <v>1233</v>
      </c>
      <c r="E13" t="s">
        <v>1255</v>
      </c>
      <c r="F13" t="s">
        <v>89</v>
      </c>
      <c r="G13" t="s">
        <v>1235</v>
      </c>
      <c r="H13" t="s">
        <v>1236</v>
      </c>
      <c r="J13" t="s">
        <v>1237</v>
      </c>
      <c r="K13" t="s">
        <v>202</v>
      </c>
      <c r="L13" t="s">
        <v>1256</v>
      </c>
      <c r="M13">
        <v>202042</v>
      </c>
      <c r="N13">
        <v>202044</v>
      </c>
      <c r="O13">
        <v>8</v>
      </c>
      <c r="S13" s="97">
        <v>657.65</v>
      </c>
      <c r="Y13" t="s">
        <v>1239</v>
      </c>
      <c r="Z13" s="127">
        <v>3001930080</v>
      </c>
      <c r="AI13" s="23">
        <v>1000522962</v>
      </c>
      <c r="AL13" t="s">
        <v>133</v>
      </c>
    </row>
    <row r="14" spans="1:38" hidden="1">
      <c r="A14" t="s">
        <v>157</v>
      </c>
      <c r="B14" t="s">
        <v>119</v>
      </c>
      <c r="C14" t="s">
        <v>1221</v>
      </c>
      <c r="D14" t="s">
        <v>1233</v>
      </c>
      <c r="E14" t="s">
        <v>1257</v>
      </c>
      <c r="F14" t="s">
        <v>89</v>
      </c>
      <c r="G14" t="s">
        <v>1235</v>
      </c>
      <c r="H14" t="s">
        <v>1236</v>
      </c>
      <c r="J14" t="s">
        <v>1237</v>
      </c>
      <c r="K14" t="s">
        <v>202</v>
      </c>
      <c r="L14" t="s">
        <v>1258</v>
      </c>
      <c r="M14">
        <v>202042</v>
      </c>
      <c r="N14">
        <v>202044</v>
      </c>
      <c r="O14">
        <v>8</v>
      </c>
      <c r="S14" s="97">
        <v>657.65</v>
      </c>
      <c r="Y14" t="s">
        <v>1239</v>
      </c>
      <c r="Z14" s="127">
        <v>3001930080</v>
      </c>
      <c r="AI14" s="23">
        <v>1000522962</v>
      </c>
      <c r="AL14" t="s">
        <v>133</v>
      </c>
    </row>
    <row r="15" spans="1:38" hidden="1">
      <c r="A15" t="s">
        <v>157</v>
      </c>
      <c r="B15" t="s">
        <v>119</v>
      </c>
      <c r="C15" t="s">
        <v>1221</v>
      </c>
      <c r="D15" t="s">
        <v>1233</v>
      </c>
      <c r="E15" t="s">
        <v>1259</v>
      </c>
      <c r="F15" t="s">
        <v>89</v>
      </c>
      <c r="G15" t="s">
        <v>1235</v>
      </c>
      <c r="H15" t="s">
        <v>1236</v>
      </c>
      <c r="J15" t="s">
        <v>1237</v>
      </c>
      <c r="K15" t="s">
        <v>202</v>
      </c>
      <c r="L15" t="s">
        <v>1260</v>
      </c>
      <c r="M15">
        <v>202042</v>
      </c>
      <c r="N15">
        <v>202044</v>
      </c>
      <c r="O15">
        <v>8</v>
      </c>
      <c r="S15" s="97">
        <v>657.7</v>
      </c>
      <c r="Y15" t="s">
        <v>1239</v>
      </c>
      <c r="Z15" s="127">
        <v>3001930080</v>
      </c>
      <c r="AI15" s="23">
        <v>1000522962</v>
      </c>
      <c r="AL15" t="s">
        <v>133</v>
      </c>
    </row>
    <row r="16" spans="1:38" hidden="1">
      <c r="A16" t="s">
        <v>157</v>
      </c>
      <c r="B16" t="s">
        <v>119</v>
      </c>
      <c r="C16" t="s">
        <v>1221</v>
      </c>
      <c r="D16" t="s">
        <v>1261</v>
      </c>
      <c r="E16" t="s">
        <v>1262</v>
      </c>
      <c r="F16" t="s">
        <v>89</v>
      </c>
      <c r="G16" t="s">
        <v>1235</v>
      </c>
      <c r="H16" t="s">
        <v>125</v>
      </c>
      <c r="J16" t="s">
        <v>127</v>
      </c>
      <c r="K16" t="s">
        <v>202</v>
      </c>
      <c r="L16" t="s">
        <v>1263</v>
      </c>
      <c r="M16">
        <v>202104</v>
      </c>
      <c r="N16">
        <v>202106</v>
      </c>
      <c r="O16">
        <v>8</v>
      </c>
      <c r="R16" s="14">
        <v>52.791666666666664</v>
      </c>
      <c r="S16" s="14">
        <f t="shared" ref="S16:S21" si="0">R16*O16</f>
        <v>422.33333333333331</v>
      </c>
      <c r="W16">
        <v>20210219</v>
      </c>
      <c r="Z16" s="152">
        <v>3001971682</v>
      </c>
      <c r="AI16" s="23">
        <v>1000522962</v>
      </c>
      <c r="AL16" t="s">
        <v>133</v>
      </c>
    </row>
    <row r="17" spans="1:38" hidden="1">
      <c r="A17" t="s">
        <v>157</v>
      </c>
      <c r="B17" t="s">
        <v>119</v>
      </c>
      <c r="C17" t="s">
        <v>1221</v>
      </c>
      <c r="D17" t="s">
        <v>1261</v>
      </c>
      <c r="E17" t="s">
        <v>1264</v>
      </c>
      <c r="F17" t="s">
        <v>89</v>
      </c>
      <c r="G17" t="s">
        <v>1235</v>
      </c>
      <c r="H17" t="s">
        <v>125</v>
      </c>
      <c r="J17" t="s">
        <v>127</v>
      </c>
      <c r="K17" t="s">
        <v>202</v>
      </c>
      <c r="L17" t="s">
        <v>1265</v>
      </c>
      <c r="M17">
        <v>202104</v>
      </c>
      <c r="N17">
        <v>202106</v>
      </c>
      <c r="O17">
        <v>8</v>
      </c>
      <c r="R17" s="14">
        <v>52.791666666666664</v>
      </c>
      <c r="S17" s="14">
        <f t="shared" si="0"/>
        <v>422.33333333333331</v>
      </c>
      <c r="W17">
        <v>20210219</v>
      </c>
      <c r="Z17" s="152">
        <v>3001971682</v>
      </c>
      <c r="AI17" s="23">
        <v>1000522962</v>
      </c>
      <c r="AL17" t="s">
        <v>133</v>
      </c>
    </row>
    <row r="18" spans="1:38" hidden="1">
      <c r="A18" t="s">
        <v>157</v>
      </c>
      <c r="B18" t="s">
        <v>119</v>
      </c>
      <c r="C18" t="s">
        <v>1221</v>
      </c>
      <c r="D18" t="s">
        <v>1261</v>
      </c>
      <c r="E18" t="s">
        <v>1266</v>
      </c>
      <c r="F18" t="s">
        <v>89</v>
      </c>
      <c r="G18" t="s">
        <v>1235</v>
      </c>
      <c r="H18" t="s">
        <v>125</v>
      </c>
      <c r="J18" t="s">
        <v>127</v>
      </c>
      <c r="K18" t="s">
        <v>202</v>
      </c>
      <c r="L18" t="s">
        <v>1267</v>
      </c>
      <c r="M18">
        <v>202104</v>
      </c>
      <c r="N18">
        <v>202106</v>
      </c>
      <c r="O18">
        <v>8</v>
      </c>
      <c r="R18" s="14">
        <v>52.791666666666664</v>
      </c>
      <c r="S18" s="14">
        <f t="shared" si="0"/>
        <v>422.33333333333331</v>
      </c>
      <c r="W18">
        <v>20210219</v>
      </c>
      <c r="Z18" s="152">
        <v>3001971682</v>
      </c>
      <c r="AI18" s="23">
        <v>1000522962</v>
      </c>
      <c r="AL18" t="s">
        <v>133</v>
      </c>
    </row>
    <row r="19" spans="1:38" hidden="1">
      <c r="A19" t="s">
        <v>157</v>
      </c>
      <c r="B19" t="s">
        <v>119</v>
      </c>
      <c r="C19" t="s">
        <v>1221</v>
      </c>
      <c r="D19" t="s">
        <v>1261</v>
      </c>
      <c r="E19" t="s">
        <v>1268</v>
      </c>
      <c r="F19" t="s">
        <v>89</v>
      </c>
      <c r="G19" t="s">
        <v>1235</v>
      </c>
      <c r="H19" t="s">
        <v>125</v>
      </c>
      <c r="J19" t="s">
        <v>127</v>
      </c>
      <c r="K19" t="s">
        <v>202</v>
      </c>
      <c r="L19" t="s">
        <v>1269</v>
      </c>
      <c r="M19">
        <v>202104</v>
      </c>
      <c r="N19">
        <v>202106</v>
      </c>
      <c r="O19">
        <v>8</v>
      </c>
      <c r="R19" s="14">
        <v>52.791666666666664</v>
      </c>
      <c r="S19" s="14">
        <f t="shared" si="0"/>
        <v>422.33333333333331</v>
      </c>
      <c r="W19">
        <v>20210219</v>
      </c>
      <c r="Z19" s="152">
        <v>3001971682</v>
      </c>
      <c r="AI19" s="23">
        <v>1000522962</v>
      </c>
      <c r="AL19" t="s">
        <v>133</v>
      </c>
    </row>
    <row r="20" spans="1:38" hidden="1">
      <c r="A20" t="s">
        <v>157</v>
      </c>
      <c r="B20" t="s">
        <v>119</v>
      </c>
      <c r="C20" t="s">
        <v>1221</v>
      </c>
      <c r="D20" t="s">
        <v>1261</v>
      </c>
      <c r="E20" t="s">
        <v>1270</v>
      </c>
      <c r="F20" t="s">
        <v>89</v>
      </c>
      <c r="G20" t="s">
        <v>1235</v>
      </c>
      <c r="H20" t="s">
        <v>125</v>
      </c>
      <c r="J20" t="s">
        <v>127</v>
      </c>
      <c r="K20" t="s">
        <v>202</v>
      </c>
      <c r="L20" t="s">
        <v>1267</v>
      </c>
      <c r="M20">
        <v>202104</v>
      </c>
      <c r="N20">
        <v>202106</v>
      </c>
      <c r="O20">
        <v>8</v>
      </c>
      <c r="R20" s="14">
        <v>52.791666666666664</v>
      </c>
      <c r="S20" s="14">
        <f t="shared" si="0"/>
        <v>422.33333333333331</v>
      </c>
      <c r="W20">
        <v>20210219</v>
      </c>
      <c r="Z20" s="152">
        <v>3001971682</v>
      </c>
      <c r="AI20" s="23">
        <v>1000522962</v>
      </c>
      <c r="AL20" t="s">
        <v>133</v>
      </c>
    </row>
    <row r="21" spans="1:38" hidden="1">
      <c r="A21" t="s">
        <v>157</v>
      </c>
      <c r="B21" t="s">
        <v>119</v>
      </c>
      <c r="C21" t="s">
        <v>1221</v>
      </c>
      <c r="D21" t="s">
        <v>1261</v>
      </c>
      <c r="E21" t="s">
        <v>1271</v>
      </c>
      <c r="F21" t="s">
        <v>89</v>
      </c>
      <c r="G21" t="s">
        <v>1235</v>
      </c>
      <c r="H21" t="s">
        <v>125</v>
      </c>
      <c r="J21" t="s">
        <v>127</v>
      </c>
      <c r="K21" t="s">
        <v>202</v>
      </c>
      <c r="L21" t="s">
        <v>1267</v>
      </c>
      <c r="M21">
        <v>202104</v>
      </c>
      <c r="N21">
        <v>202106</v>
      </c>
      <c r="O21">
        <v>8</v>
      </c>
      <c r="R21" s="14">
        <v>52.791666666666664</v>
      </c>
      <c r="S21" s="14">
        <f t="shared" si="0"/>
        <v>422.33333333333331</v>
      </c>
      <c r="W21">
        <v>20210219</v>
      </c>
      <c r="Z21" s="152">
        <v>3001971682</v>
      </c>
      <c r="AI21" s="23">
        <v>1000522962</v>
      </c>
      <c r="AL21" t="s">
        <v>133</v>
      </c>
    </row>
    <row r="22" spans="1:38" hidden="1">
      <c r="A22" t="s">
        <v>157</v>
      </c>
      <c r="B22" t="s">
        <v>119</v>
      </c>
      <c r="C22" t="s">
        <v>1221</v>
      </c>
      <c r="D22" t="s">
        <v>1272</v>
      </c>
      <c r="E22" t="s">
        <v>1273</v>
      </c>
      <c r="F22" t="s">
        <v>1274</v>
      </c>
      <c r="G22" t="s">
        <v>101</v>
      </c>
      <c r="H22" t="s">
        <v>1275</v>
      </c>
      <c r="K22" t="s">
        <v>202</v>
      </c>
      <c r="L22" t="s">
        <v>1276</v>
      </c>
      <c r="M22">
        <v>202117</v>
      </c>
      <c r="N22">
        <v>202119</v>
      </c>
      <c r="O22">
        <v>16</v>
      </c>
      <c r="P22" s="14">
        <v>2.87</v>
      </c>
      <c r="Q22" s="14">
        <v>2.9</v>
      </c>
      <c r="R22" s="14">
        <f t="shared" ref="R22:R28" si="1">P22+Q22</f>
        <v>5.77</v>
      </c>
      <c r="S22" s="14">
        <f t="shared" ref="S22:S28" si="2">O22*R22</f>
        <v>92.32</v>
      </c>
      <c r="W22">
        <v>20210305</v>
      </c>
      <c r="Y22" t="s">
        <v>1277</v>
      </c>
      <c r="Z22" s="161">
        <v>3002028581</v>
      </c>
      <c r="AI22" s="23">
        <v>1000522962</v>
      </c>
      <c r="AL22" t="s">
        <v>133</v>
      </c>
    </row>
    <row r="23" spans="1:38" hidden="1">
      <c r="A23" t="s">
        <v>157</v>
      </c>
      <c r="B23" t="s">
        <v>119</v>
      </c>
      <c r="C23" t="s">
        <v>1221</v>
      </c>
      <c r="D23" t="s">
        <v>1272</v>
      </c>
      <c r="E23" t="s">
        <v>1278</v>
      </c>
      <c r="F23" t="s">
        <v>1274</v>
      </c>
      <c r="G23" t="s">
        <v>101</v>
      </c>
      <c r="H23" t="s">
        <v>1275</v>
      </c>
      <c r="K23" t="s">
        <v>202</v>
      </c>
      <c r="L23" t="s">
        <v>1279</v>
      </c>
      <c r="M23">
        <v>202117</v>
      </c>
      <c r="N23">
        <v>202119</v>
      </c>
      <c r="O23">
        <v>16</v>
      </c>
      <c r="P23" s="14">
        <v>2.87</v>
      </c>
      <c r="Q23" s="14">
        <v>2.9</v>
      </c>
      <c r="R23" s="14">
        <f t="shared" si="1"/>
        <v>5.77</v>
      </c>
      <c r="S23" s="14">
        <f t="shared" si="2"/>
        <v>92.32</v>
      </c>
      <c r="W23">
        <v>20210305</v>
      </c>
      <c r="Y23" t="s">
        <v>1277</v>
      </c>
      <c r="Z23" s="161">
        <v>3002028581</v>
      </c>
      <c r="AI23" s="23">
        <v>1000522962</v>
      </c>
      <c r="AL23" t="s">
        <v>133</v>
      </c>
    </row>
    <row r="24" spans="1:38" hidden="1">
      <c r="A24" t="s">
        <v>157</v>
      </c>
      <c r="B24" t="s">
        <v>119</v>
      </c>
      <c r="C24" t="s">
        <v>1221</v>
      </c>
      <c r="D24" t="s">
        <v>1272</v>
      </c>
      <c r="E24" t="s">
        <v>1280</v>
      </c>
      <c r="F24" t="s">
        <v>1274</v>
      </c>
      <c r="G24" t="s">
        <v>101</v>
      </c>
      <c r="H24" t="s">
        <v>1275</v>
      </c>
      <c r="K24" t="s">
        <v>202</v>
      </c>
      <c r="L24" t="s">
        <v>1281</v>
      </c>
      <c r="M24">
        <v>202117</v>
      </c>
      <c r="N24">
        <v>202119</v>
      </c>
      <c r="O24">
        <v>16</v>
      </c>
      <c r="P24" s="14">
        <v>2.87</v>
      </c>
      <c r="Q24" s="14">
        <v>2.9</v>
      </c>
      <c r="R24" s="14">
        <f t="shared" si="1"/>
        <v>5.77</v>
      </c>
      <c r="S24" s="14">
        <f t="shared" si="2"/>
        <v>92.32</v>
      </c>
      <c r="W24">
        <v>20210305</v>
      </c>
      <c r="Y24" t="s">
        <v>1277</v>
      </c>
      <c r="Z24" s="161">
        <v>3002028581</v>
      </c>
      <c r="AI24" s="23">
        <v>1000522962</v>
      </c>
      <c r="AL24" t="s">
        <v>133</v>
      </c>
    </row>
    <row r="25" spans="1:38" hidden="1">
      <c r="A25" t="s">
        <v>157</v>
      </c>
      <c r="B25" t="s">
        <v>119</v>
      </c>
      <c r="C25" t="s">
        <v>1221</v>
      </c>
      <c r="D25" t="s">
        <v>1272</v>
      </c>
      <c r="E25" t="s">
        <v>1282</v>
      </c>
      <c r="F25" t="s">
        <v>1274</v>
      </c>
      <c r="G25" t="s">
        <v>101</v>
      </c>
      <c r="H25" t="s">
        <v>1275</v>
      </c>
      <c r="K25" t="s">
        <v>202</v>
      </c>
      <c r="L25" t="s">
        <v>1283</v>
      </c>
      <c r="M25">
        <v>202117</v>
      </c>
      <c r="N25">
        <v>202119</v>
      </c>
      <c r="O25">
        <v>16</v>
      </c>
      <c r="P25" s="14">
        <v>2.87</v>
      </c>
      <c r="Q25" s="14">
        <v>2.9</v>
      </c>
      <c r="R25" s="14">
        <f t="shared" si="1"/>
        <v>5.77</v>
      </c>
      <c r="S25" s="14">
        <f t="shared" si="2"/>
        <v>92.32</v>
      </c>
      <c r="W25">
        <v>20210305</v>
      </c>
      <c r="Y25" t="s">
        <v>1277</v>
      </c>
      <c r="Z25" s="161">
        <v>3002028581</v>
      </c>
      <c r="AI25" s="23">
        <v>1000522962</v>
      </c>
      <c r="AL25" t="s">
        <v>133</v>
      </c>
    </row>
    <row r="26" spans="1:38" hidden="1">
      <c r="A26" t="s">
        <v>157</v>
      </c>
      <c r="B26" t="s">
        <v>119</v>
      </c>
      <c r="C26" t="s">
        <v>1221</v>
      </c>
      <c r="D26" t="s">
        <v>1272</v>
      </c>
      <c r="E26" t="s">
        <v>1284</v>
      </c>
      <c r="F26" t="s">
        <v>1274</v>
      </c>
      <c r="G26" t="s">
        <v>101</v>
      </c>
      <c r="H26" t="s">
        <v>1275</v>
      </c>
      <c r="K26" t="s">
        <v>202</v>
      </c>
      <c r="L26" t="s">
        <v>1285</v>
      </c>
      <c r="M26">
        <v>202117</v>
      </c>
      <c r="N26">
        <v>202119</v>
      </c>
      <c r="O26">
        <v>16</v>
      </c>
      <c r="P26" s="14">
        <v>2.87</v>
      </c>
      <c r="Q26" s="14">
        <v>2.9</v>
      </c>
      <c r="R26" s="14">
        <f t="shared" si="1"/>
        <v>5.77</v>
      </c>
      <c r="S26" s="14">
        <f t="shared" si="2"/>
        <v>92.32</v>
      </c>
      <c r="W26">
        <v>20210305</v>
      </c>
      <c r="Y26" t="s">
        <v>1277</v>
      </c>
      <c r="Z26" s="161">
        <v>3002028581</v>
      </c>
      <c r="AI26" s="23">
        <v>1000522962</v>
      </c>
      <c r="AL26" t="s">
        <v>133</v>
      </c>
    </row>
    <row r="27" spans="1:38" hidden="1">
      <c r="A27" t="s">
        <v>157</v>
      </c>
      <c r="B27" t="s">
        <v>119</v>
      </c>
      <c r="C27" t="s">
        <v>1221</v>
      </c>
      <c r="D27" t="s">
        <v>1261</v>
      </c>
      <c r="E27" t="s">
        <v>1286</v>
      </c>
      <c r="F27" t="s">
        <v>1287</v>
      </c>
      <c r="G27" t="s">
        <v>1288</v>
      </c>
      <c r="H27" t="s">
        <v>1289</v>
      </c>
      <c r="K27" t="s">
        <v>202</v>
      </c>
      <c r="L27" t="s">
        <v>1290</v>
      </c>
      <c r="M27">
        <v>202117</v>
      </c>
      <c r="N27">
        <v>202119</v>
      </c>
      <c r="O27">
        <v>8</v>
      </c>
      <c r="P27" s="14">
        <v>29.21</v>
      </c>
      <c r="Q27" s="14">
        <v>12.72</v>
      </c>
      <c r="R27" s="14">
        <f t="shared" si="1"/>
        <v>41.93</v>
      </c>
      <c r="S27" s="14">
        <f t="shared" si="2"/>
        <v>335.44</v>
      </c>
      <c r="W27">
        <v>20210305</v>
      </c>
      <c r="Y27" t="s">
        <v>1277</v>
      </c>
      <c r="Z27" s="161">
        <v>3002028581</v>
      </c>
      <c r="AI27" s="23">
        <v>1000522962</v>
      </c>
      <c r="AL27" t="s">
        <v>133</v>
      </c>
    </row>
    <row r="28" spans="1:38" hidden="1">
      <c r="A28" t="s">
        <v>157</v>
      </c>
      <c r="B28" t="s">
        <v>119</v>
      </c>
      <c r="C28" t="s">
        <v>1221</v>
      </c>
      <c r="D28" t="s">
        <v>1261</v>
      </c>
      <c r="E28" t="s">
        <v>1291</v>
      </c>
      <c r="F28" t="s">
        <v>1287</v>
      </c>
      <c r="G28" t="s">
        <v>1235</v>
      </c>
      <c r="H28" t="s">
        <v>1292</v>
      </c>
      <c r="K28" t="s">
        <v>202</v>
      </c>
      <c r="L28" t="s">
        <v>1293</v>
      </c>
      <c r="M28">
        <v>202117</v>
      </c>
      <c r="N28">
        <v>202119</v>
      </c>
      <c r="O28">
        <v>4</v>
      </c>
      <c r="P28" s="14">
        <v>29.21</v>
      </c>
      <c r="Q28" s="14">
        <v>12.72</v>
      </c>
      <c r="R28" s="14">
        <f t="shared" si="1"/>
        <v>41.93</v>
      </c>
      <c r="S28" s="14">
        <f t="shared" si="2"/>
        <v>167.72</v>
      </c>
      <c r="W28">
        <v>20210407</v>
      </c>
      <c r="Z28" s="161">
        <v>3002039388</v>
      </c>
      <c r="AI28" s="23">
        <v>1000522962</v>
      </c>
      <c r="AL28" t="s">
        <v>133</v>
      </c>
    </row>
    <row r="29" spans="1:38" hidden="1">
      <c r="A29" t="s">
        <v>157</v>
      </c>
      <c r="B29" t="s">
        <v>119</v>
      </c>
      <c r="C29" t="s">
        <v>1221</v>
      </c>
      <c r="D29" t="s">
        <v>1272</v>
      </c>
      <c r="E29" t="s">
        <v>1294</v>
      </c>
      <c r="F29" t="s">
        <v>1274</v>
      </c>
      <c r="G29" t="s">
        <v>101</v>
      </c>
      <c r="H29" t="s">
        <v>1275</v>
      </c>
      <c r="I29" t="s">
        <v>1295</v>
      </c>
      <c r="K29" t="s">
        <v>202</v>
      </c>
      <c r="L29" t="s">
        <v>1296</v>
      </c>
      <c r="M29">
        <v>202122</v>
      </c>
      <c r="N29">
        <v>202124</v>
      </c>
      <c r="O29">
        <v>16</v>
      </c>
      <c r="P29" s="71">
        <v>2.79</v>
      </c>
      <c r="Q29" s="71">
        <v>2.9</v>
      </c>
      <c r="R29" s="71">
        <f t="shared" ref="R29:R47" si="3">P29+Q29</f>
        <v>5.6899999999999995</v>
      </c>
      <c r="S29" s="14">
        <f>O29*R29</f>
        <v>91.039999999999992</v>
      </c>
      <c r="T29" s="125" t="s">
        <v>1297</v>
      </c>
      <c r="U29" s="138"/>
      <c r="V29" s="1" t="s">
        <v>1298</v>
      </c>
      <c r="W29">
        <v>20210513</v>
      </c>
      <c r="Z29">
        <v>3002055804</v>
      </c>
      <c r="AI29" s="23">
        <v>1000522962</v>
      </c>
      <c r="AL29" t="s">
        <v>133</v>
      </c>
    </row>
    <row r="30" spans="1:38" hidden="1">
      <c r="A30" t="s">
        <v>157</v>
      </c>
      <c r="B30" t="s">
        <v>119</v>
      </c>
      <c r="C30" t="s">
        <v>1221</v>
      </c>
      <c r="D30" t="s">
        <v>1272</v>
      </c>
      <c r="E30" t="s">
        <v>1299</v>
      </c>
      <c r="F30" t="s">
        <v>1274</v>
      </c>
      <c r="G30" t="s">
        <v>101</v>
      </c>
      <c r="H30" t="s">
        <v>1275</v>
      </c>
      <c r="I30" t="s">
        <v>1295</v>
      </c>
      <c r="K30" t="s">
        <v>202</v>
      </c>
      <c r="L30" t="s">
        <v>1300</v>
      </c>
      <c r="M30">
        <v>202122</v>
      </c>
      <c r="N30">
        <v>202124</v>
      </c>
      <c r="O30">
        <v>16</v>
      </c>
      <c r="P30" s="71">
        <v>2.79</v>
      </c>
      <c r="Q30" s="71">
        <v>2.9</v>
      </c>
      <c r="R30" s="71">
        <f t="shared" si="3"/>
        <v>5.6899999999999995</v>
      </c>
      <c r="S30" s="14">
        <f>O30*R30</f>
        <v>91.039999999999992</v>
      </c>
      <c r="T30" s="125" t="s">
        <v>1297</v>
      </c>
      <c r="U30" s="138"/>
      <c r="V30" s="1" t="s">
        <v>1298</v>
      </c>
      <c r="W30">
        <v>20210513</v>
      </c>
      <c r="Z30">
        <v>3002055804</v>
      </c>
      <c r="AI30" s="23">
        <v>1000522962</v>
      </c>
      <c r="AL30" t="s">
        <v>133</v>
      </c>
    </row>
    <row r="31" spans="1:38" hidden="1">
      <c r="A31" t="s">
        <v>157</v>
      </c>
      <c r="B31" t="s">
        <v>119</v>
      </c>
      <c r="C31" t="s">
        <v>1221</v>
      </c>
      <c r="D31" t="s">
        <v>1272</v>
      </c>
      <c r="E31" t="s">
        <v>1301</v>
      </c>
      <c r="F31" t="s">
        <v>1274</v>
      </c>
      <c r="G31" t="s">
        <v>101</v>
      </c>
      <c r="H31" t="s">
        <v>1275</v>
      </c>
      <c r="I31" t="s">
        <v>1295</v>
      </c>
      <c r="K31" t="s">
        <v>202</v>
      </c>
      <c r="L31" t="s">
        <v>1302</v>
      </c>
      <c r="M31">
        <v>202122</v>
      </c>
      <c r="N31">
        <v>202124</v>
      </c>
      <c r="O31">
        <v>16</v>
      </c>
      <c r="P31" s="71">
        <v>2.79</v>
      </c>
      <c r="Q31" s="71">
        <v>2.9</v>
      </c>
      <c r="R31" s="71">
        <f t="shared" si="3"/>
        <v>5.6899999999999995</v>
      </c>
      <c r="S31" s="14">
        <f>O31*R31</f>
        <v>91.039999999999992</v>
      </c>
      <c r="T31" s="125" t="s">
        <v>1297</v>
      </c>
      <c r="U31" s="138"/>
      <c r="V31" s="1" t="s">
        <v>1298</v>
      </c>
      <c r="W31">
        <v>20210513</v>
      </c>
      <c r="Z31">
        <v>3002055804</v>
      </c>
      <c r="AI31" s="23">
        <v>1000522962</v>
      </c>
      <c r="AL31" t="s">
        <v>133</v>
      </c>
    </row>
    <row r="32" spans="1:38" hidden="1">
      <c r="A32" t="s">
        <v>157</v>
      </c>
      <c r="B32" t="s">
        <v>119</v>
      </c>
      <c r="C32" t="s">
        <v>1221</v>
      </c>
      <c r="D32" t="s">
        <v>1261</v>
      </c>
      <c r="E32" t="s">
        <v>1303</v>
      </c>
      <c r="F32" t="s">
        <v>89</v>
      </c>
      <c r="G32" t="s">
        <v>1235</v>
      </c>
      <c r="H32" t="s">
        <v>1304</v>
      </c>
      <c r="K32" t="s">
        <v>202</v>
      </c>
      <c r="L32" t="s">
        <v>1305</v>
      </c>
      <c r="M32">
        <v>202125</v>
      </c>
      <c r="N32">
        <v>202127</v>
      </c>
      <c r="O32">
        <v>8</v>
      </c>
      <c r="P32" s="71">
        <v>42.93</v>
      </c>
      <c r="Q32" s="71">
        <v>224.73</v>
      </c>
      <c r="R32" s="71">
        <f t="shared" si="3"/>
        <v>267.65999999999997</v>
      </c>
      <c r="S32" s="14">
        <f t="shared" ref="S32:S47" si="4">R32*O32</f>
        <v>2141.2799999999997</v>
      </c>
      <c r="T32" s="125" t="s">
        <v>1297</v>
      </c>
      <c r="U32" s="138"/>
      <c r="V32" s="1" t="s">
        <v>1298</v>
      </c>
      <c r="W32">
        <v>20210316</v>
      </c>
      <c r="Z32" s="127">
        <v>3002032898</v>
      </c>
      <c r="AH32" s="1">
        <v>1000016047</v>
      </c>
      <c r="AI32" s="23">
        <v>1000522962</v>
      </c>
      <c r="AJ32" t="s">
        <v>131</v>
      </c>
      <c r="AL32" t="s">
        <v>133</v>
      </c>
    </row>
    <row r="33" spans="1:38" hidden="1">
      <c r="A33" t="s">
        <v>157</v>
      </c>
      <c r="B33" t="s">
        <v>119</v>
      </c>
      <c r="C33" t="s">
        <v>1221</v>
      </c>
      <c r="D33" t="s">
        <v>1261</v>
      </c>
      <c r="E33" t="s">
        <v>1306</v>
      </c>
      <c r="F33" t="s">
        <v>89</v>
      </c>
      <c r="G33" t="s">
        <v>1235</v>
      </c>
      <c r="H33" t="s">
        <v>1304</v>
      </c>
      <c r="K33" t="s">
        <v>202</v>
      </c>
      <c r="L33" t="s">
        <v>1307</v>
      </c>
      <c r="M33">
        <v>202125</v>
      </c>
      <c r="N33">
        <v>202127</v>
      </c>
      <c r="O33">
        <v>8</v>
      </c>
      <c r="P33" s="71">
        <v>42.93</v>
      </c>
      <c r="Q33" s="71">
        <v>224.73</v>
      </c>
      <c r="R33" s="71">
        <f t="shared" si="3"/>
        <v>267.65999999999997</v>
      </c>
      <c r="S33" s="14">
        <f t="shared" si="4"/>
        <v>2141.2799999999997</v>
      </c>
      <c r="T33" s="125" t="s">
        <v>1297</v>
      </c>
      <c r="U33" s="138"/>
      <c r="V33" s="1" t="s">
        <v>1298</v>
      </c>
      <c r="W33">
        <v>20210316</v>
      </c>
      <c r="Z33" s="127">
        <v>3002032898</v>
      </c>
      <c r="AH33" s="1">
        <v>1000016047</v>
      </c>
      <c r="AI33" s="23">
        <v>1000522962</v>
      </c>
      <c r="AJ33" t="s">
        <v>131</v>
      </c>
      <c r="AL33" t="s">
        <v>133</v>
      </c>
    </row>
    <row r="34" spans="1:38" hidden="1">
      <c r="A34" t="s">
        <v>157</v>
      </c>
      <c r="B34" t="s">
        <v>119</v>
      </c>
      <c r="C34" t="s">
        <v>1221</v>
      </c>
      <c r="D34" t="s">
        <v>1261</v>
      </c>
      <c r="E34" t="s">
        <v>1308</v>
      </c>
      <c r="F34" t="s">
        <v>89</v>
      </c>
      <c r="G34" t="s">
        <v>1235</v>
      </c>
      <c r="H34" t="s">
        <v>1304</v>
      </c>
      <c r="K34" t="s">
        <v>202</v>
      </c>
      <c r="L34" t="s">
        <v>1309</v>
      </c>
      <c r="M34">
        <v>202125</v>
      </c>
      <c r="N34">
        <v>202127</v>
      </c>
      <c r="O34">
        <v>4</v>
      </c>
      <c r="P34" s="71">
        <v>42.93</v>
      </c>
      <c r="Q34" s="71">
        <v>224.73</v>
      </c>
      <c r="R34" s="71">
        <f t="shared" si="3"/>
        <v>267.65999999999997</v>
      </c>
      <c r="S34" s="14">
        <f t="shared" si="4"/>
        <v>1070.6399999999999</v>
      </c>
      <c r="T34" s="125" t="s">
        <v>1297</v>
      </c>
      <c r="U34" s="138"/>
      <c r="V34" s="1" t="s">
        <v>1298</v>
      </c>
      <c r="W34">
        <v>20210316</v>
      </c>
      <c r="Z34" s="127">
        <v>3002032898</v>
      </c>
      <c r="AH34" s="1">
        <v>1000016047</v>
      </c>
      <c r="AI34" s="23">
        <v>1000522962</v>
      </c>
      <c r="AJ34" t="s">
        <v>131</v>
      </c>
      <c r="AL34" t="s">
        <v>133</v>
      </c>
    </row>
    <row r="35" spans="1:38" hidden="1">
      <c r="A35" t="s">
        <v>157</v>
      </c>
      <c r="B35" t="s">
        <v>119</v>
      </c>
      <c r="C35" t="s">
        <v>1221</v>
      </c>
      <c r="D35" t="s">
        <v>1261</v>
      </c>
      <c r="E35" t="s">
        <v>1310</v>
      </c>
      <c r="F35" t="s">
        <v>89</v>
      </c>
      <c r="G35" t="s">
        <v>1235</v>
      </c>
      <c r="H35" t="s">
        <v>1304</v>
      </c>
      <c r="K35" t="s">
        <v>202</v>
      </c>
      <c r="L35" t="s">
        <v>1311</v>
      </c>
      <c r="M35">
        <v>202125</v>
      </c>
      <c r="N35">
        <v>202127</v>
      </c>
      <c r="O35">
        <v>8</v>
      </c>
      <c r="P35" s="71">
        <v>42.93</v>
      </c>
      <c r="Q35" s="71">
        <v>224.73</v>
      </c>
      <c r="R35" s="71">
        <f t="shared" si="3"/>
        <v>267.65999999999997</v>
      </c>
      <c r="S35" s="14">
        <f t="shared" si="4"/>
        <v>2141.2799999999997</v>
      </c>
      <c r="T35" s="125" t="s">
        <v>1297</v>
      </c>
      <c r="U35" s="138"/>
      <c r="V35" s="1" t="s">
        <v>1298</v>
      </c>
      <c r="W35">
        <v>20210316</v>
      </c>
      <c r="Z35" s="127">
        <v>3002032898</v>
      </c>
      <c r="AH35" s="1">
        <v>1000016047</v>
      </c>
      <c r="AI35" s="23">
        <v>1000522962</v>
      </c>
      <c r="AJ35" t="s">
        <v>131</v>
      </c>
      <c r="AL35" t="s">
        <v>133</v>
      </c>
    </row>
    <row r="36" spans="1:38" hidden="1">
      <c r="A36" t="s">
        <v>157</v>
      </c>
      <c r="B36" t="s">
        <v>119</v>
      </c>
      <c r="C36" t="s">
        <v>1221</v>
      </c>
      <c r="D36" t="s">
        <v>1261</v>
      </c>
      <c r="E36" t="s">
        <v>1312</v>
      </c>
      <c r="F36" t="s">
        <v>89</v>
      </c>
      <c r="G36" t="s">
        <v>1235</v>
      </c>
      <c r="H36" t="s">
        <v>1313</v>
      </c>
      <c r="K36" t="s">
        <v>202</v>
      </c>
      <c r="L36" t="s">
        <v>1314</v>
      </c>
      <c r="M36">
        <v>202125</v>
      </c>
      <c r="N36">
        <v>202127</v>
      </c>
      <c r="O36">
        <v>4</v>
      </c>
      <c r="P36" s="71">
        <v>42.93</v>
      </c>
      <c r="Q36" s="71">
        <v>224.73</v>
      </c>
      <c r="R36" s="71">
        <f t="shared" si="3"/>
        <v>267.65999999999997</v>
      </c>
      <c r="S36" s="14">
        <f t="shared" si="4"/>
        <v>1070.6399999999999</v>
      </c>
      <c r="T36" s="125" t="s">
        <v>1297</v>
      </c>
      <c r="U36" s="138"/>
      <c r="V36" s="1" t="s">
        <v>1298</v>
      </c>
      <c r="W36">
        <v>20210316</v>
      </c>
      <c r="Z36" s="127">
        <v>3002032898</v>
      </c>
      <c r="AH36" s="1">
        <v>1000016047</v>
      </c>
      <c r="AI36" s="23">
        <v>1000522962</v>
      </c>
      <c r="AJ36" t="s">
        <v>131</v>
      </c>
      <c r="AL36" t="s">
        <v>133</v>
      </c>
    </row>
    <row r="37" spans="1:38" hidden="1">
      <c r="A37" t="s">
        <v>157</v>
      </c>
      <c r="B37" t="s">
        <v>119</v>
      </c>
      <c r="C37" t="s">
        <v>1221</v>
      </c>
      <c r="D37" t="s">
        <v>1261</v>
      </c>
      <c r="E37" t="s">
        <v>1315</v>
      </c>
      <c r="F37" t="s">
        <v>89</v>
      </c>
      <c r="G37" t="s">
        <v>1235</v>
      </c>
      <c r="H37" t="s">
        <v>1304</v>
      </c>
      <c r="K37" t="s">
        <v>202</v>
      </c>
      <c r="L37" t="s">
        <v>1316</v>
      </c>
      <c r="M37">
        <v>202125</v>
      </c>
      <c r="N37">
        <v>202127</v>
      </c>
      <c r="O37">
        <v>8</v>
      </c>
      <c r="P37" s="71">
        <v>42.93</v>
      </c>
      <c r="Q37" s="71">
        <v>224.73</v>
      </c>
      <c r="R37" s="71">
        <f t="shared" si="3"/>
        <v>267.65999999999997</v>
      </c>
      <c r="S37" s="14">
        <f t="shared" si="4"/>
        <v>2141.2799999999997</v>
      </c>
      <c r="T37" s="125" t="s">
        <v>1297</v>
      </c>
      <c r="U37" s="138"/>
      <c r="V37" s="1" t="s">
        <v>1298</v>
      </c>
      <c r="W37">
        <v>20210316</v>
      </c>
      <c r="Z37" s="127">
        <v>3002032898</v>
      </c>
      <c r="AH37" s="1">
        <v>1000016047</v>
      </c>
      <c r="AI37" s="23">
        <v>1000522962</v>
      </c>
      <c r="AJ37" t="s">
        <v>131</v>
      </c>
      <c r="AL37" t="s">
        <v>133</v>
      </c>
    </row>
    <row r="38" spans="1:38" hidden="1">
      <c r="A38" t="s">
        <v>157</v>
      </c>
      <c r="B38" t="s">
        <v>119</v>
      </c>
      <c r="C38" t="s">
        <v>1221</v>
      </c>
      <c r="D38" t="s">
        <v>1261</v>
      </c>
      <c r="E38" t="s">
        <v>1317</v>
      </c>
      <c r="F38" t="s">
        <v>89</v>
      </c>
      <c r="G38" t="s">
        <v>1235</v>
      </c>
      <c r="H38" t="s">
        <v>1304</v>
      </c>
      <c r="K38" t="s">
        <v>202</v>
      </c>
      <c r="L38" t="s">
        <v>1318</v>
      </c>
      <c r="M38">
        <v>202125</v>
      </c>
      <c r="N38">
        <v>202127</v>
      </c>
      <c r="O38">
        <v>8</v>
      </c>
      <c r="P38" s="71">
        <v>42.93</v>
      </c>
      <c r="Q38" s="71">
        <v>224.73</v>
      </c>
      <c r="R38" s="71">
        <f t="shared" si="3"/>
        <v>267.65999999999997</v>
      </c>
      <c r="S38" s="14">
        <f t="shared" si="4"/>
        <v>2141.2799999999997</v>
      </c>
      <c r="T38" s="125" t="s">
        <v>1297</v>
      </c>
      <c r="U38" s="138"/>
      <c r="V38" s="1" t="s">
        <v>1298</v>
      </c>
      <c r="W38">
        <v>20210316</v>
      </c>
      <c r="Z38" s="127">
        <v>3002032898</v>
      </c>
      <c r="AH38" s="1">
        <v>1000016047</v>
      </c>
      <c r="AI38" s="23">
        <v>1000522962</v>
      </c>
      <c r="AJ38" t="s">
        <v>131</v>
      </c>
      <c r="AL38" t="s">
        <v>133</v>
      </c>
    </row>
    <row r="39" spans="1:38" hidden="1">
      <c r="A39" t="s">
        <v>157</v>
      </c>
      <c r="B39" t="s">
        <v>119</v>
      </c>
      <c r="C39" t="s">
        <v>1221</v>
      </c>
      <c r="D39" t="s">
        <v>1272</v>
      </c>
      <c r="E39" t="s">
        <v>1319</v>
      </c>
      <c r="F39" t="s">
        <v>1274</v>
      </c>
      <c r="G39" t="s">
        <v>101</v>
      </c>
      <c r="H39" t="s">
        <v>1275</v>
      </c>
      <c r="I39" t="s">
        <v>1295</v>
      </c>
      <c r="K39" t="s">
        <v>202</v>
      </c>
      <c r="L39" t="s">
        <v>1300</v>
      </c>
      <c r="M39">
        <v>202126</v>
      </c>
      <c r="N39">
        <v>202128</v>
      </c>
      <c r="O39">
        <v>8</v>
      </c>
      <c r="P39" s="66">
        <v>29.43</v>
      </c>
      <c r="Q39" s="66">
        <v>192.76</v>
      </c>
      <c r="R39" s="71">
        <f t="shared" si="3"/>
        <v>222.19</v>
      </c>
      <c r="S39" s="14">
        <f t="shared" si="4"/>
        <v>1777.52</v>
      </c>
      <c r="T39" s="1" t="s">
        <v>1297</v>
      </c>
      <c r="U39" s="138"/>
      <c r="V39" s="1" t="s">
        <v>1298</v>
      </c>
      <c r="W39">
        <v>20210519</v>
      </c>
      <c r="Z39">
        <v>3002055804</v>
      </c>
      <c r="AH39" s="1">
        <v>1000016047</v>
      </c>
      <c r="AI39" s="23">
        <v>1000522962</v>
      </c>
      <c r="AJ39" t="s">
        <v>131</v>
      </c>
      <c r="AL39" t="s">
        <v>133</v>
      </c>
    </row>
    <row r="40" spans="1:38" hidden="1">
      <c r="A40" t="s">
        <v>157</v>
      </c>
      <c r="B40" t="s">
        <v>119</v>
      </c>
      <c r="C40" t="s">
        <v>1221</v>
      </c>
      <c r="D40" t="s">
        <v>1272</v>
      </c>
      <c r="E40" t="s">
        <v>1320</v>
      </c>
      <c r="F40" t="s">
        <v>1274</v>
      </c>
      <c r="G40" t="s">
        <v>101</v>
      </c>
      <c r="H40" t="s">
        <v>1275</v>
      </c>
      <c r="I40" t="s">
        <v>1295</v>
      </c>
      <c r="K40" t="s">
        <v>202</v>
      </c>
      <c r="L40" t="s">
        <v>1302</v>
      </c>
      <c r="M40">
        <v>202126</v>
      </c>
      <c r="N40">
        <v>202128</v>
      </c>
      <c r="O40">
        <v>8</v>
      </c>
      <c r="P40" s="66">
        <v>29.43</v>
      </c>
      <c r="Q40" s="66">
        <v>192.76</v>
      </c>
      <c r="R40" s="71">
        <f t="shared" si="3"/>
        <v>222.19</v>
      </c>
      <c r="S40" s="14">
        <f t="shared" si="4"/>
        <v>1777.52</v>
      </c>
      <c r="T40" s="1" t="s">
        <v>1297</v>
      </c>
      <c r="U40" s="138"/>
      <c r="V40" s="1" t="s">
        <v>1298</v>
      </c>
      <c r="W40">
        <v>20210519</v>
      </c>
      <c r="Z40">
        <v>3002055804</v>
      </c>
      <c r="AH40" s="1">
        <v>1000016047</v>
      </c>
      <c r="AI40" s="23">
        <v>1000522962</v>
      </c>
      <c r="AJ40" t="s">
        <v>131</v>
      </c>
      <c r="AL40" t="s">
        <v>133</v>
      </c>
    </row>
    <row r="41" spans="1:38" hidden="1">
      <c r="A41" t="s">
        <v>157</v>
      </c>
      <c r="B41" t="s">
        <v>119</v>
      </c>
      <c r="C41" t="s">
        <v>1221</v>
      </c>
      <c r="D41" t="s">
        <v>1261</v>
      </c>
      <c r="E41" t="s">
        <v>1321</v>
      </c>
      <c r="F41" t="s">
        <v>89</v>
      </c>
      <c r="G41" t="s">
        <v>1235</v>
      </c>
      <c r="H41" t="s">
        <v>1322</v>
      </c>
      <c r="I41" t="s">
        <v>1323</v>
      </c>
      <c r="K41" t="s">
        <v>202</v>
      </c>
      <c r="L41" t="s">
        <v>1324</v>
      </c>
      <c r="M41">
        <v>202126</v>
      </c>
      <c r="N41">
        <v>202128</v>
      </c>
      <c r="O41">
        <v>8</v>
      </c>
      <c r="P41" s="66">
        <v>29.43</v>
      </c>
      <c r="Q41" s="66">
        <v>192.76</v>
      </c>
      <c r="R41" s="71">
        <f t="shared" si="3"/>
        <v>222.19</v>
      </c>
      <c r="S41" s="14">
        <f t="shared" si="4"/>
        <v>1777.52</v>
      </c>
      <c r="T41" s="1" t="s">
        <v>1297</v>
      </c>
      <c r="U41" s="138"/>
      <c r="V41" s="1" t="s">
        <v>1298</v>
      </c>
      <c r="W41">
        <v>20210519</v>
      </c>
      <c r="Z41">
        <v>3002055804</v>
      </c>
      <c r="AH41" s="1">
        <v>1000016047</v>
      </c>
      <c r="AI41" s="23">
        <v>1000522962</v>
      </c>
      <c r="AJ41" t="s">
        <v>131</v>
      </c>
      <c r="AL41" t="s">
        <v>133</v>
      </c>
    </row>
    <row r="42" spans="1:38" hidden="1">
      <c r="A42" t="s">
        <v>157</v>
      </c>
      <c r="B42" t="s">
        <v>119</v>
      </c>
      <c r="C42" t="s">
        <v>1221</v>
      </c>
      <c r="D42" t="s">
        <v>1261</v>
      </c>
      <c r="E42" t="s">
        <v>1325</v>
      </c>
      <c r="F42" t="s">
        <v>89</v>
      </c>
      <c r="G42" t="s">
        <v>1235</v>
      </c>
      <c r="H42" t="s">
        <v>1326</v>
      </c>
      <c r="I42" t="s">
        <v>1323</v>
      </c>
      <c r="K42" t="s">
        <v>202</v>
      </c>
      <c r="L42" t="s">
        <v>1324</v>
      </c>
      <c r="M42">
        <v>202126</v>
      </c>
      <c r="N42">
        <v>202128</v>
      </c>
      <c r="O42">
        <v>8</v>
      </c>
      <c r="P42" s="66">
        <v>29.43</v>
      </c>
      <c r="Q42" s="66">
        <v>192.76</v>
      </c>
      <c r="R42" s="71">
        <f t="shared" si="3"/>
        <v>222.19</v>
      </c>
      <c r="S42" s="14">
        <f t="shared" si="4"/>
        <v>1777.52</v>
      </c>
      <c r="T42" s="1" t="s">
        <v>1297</v>
      </c>
      <c r="U42" s="138"/>
      <c r="V42" s="1" t="s">
        <v>1298</v>
      </c>
      <c r="W42">
        <v>20210519</v>
      </c>
      <c r="Z42">
        <v>3002055804</v>
      </c>
      <c r="AH42" s="1">
        <v>1000016047</v>
      </c>
      <c r="AI42" s="23">
        <v>1000522962</v>
      </c>
      <c r="AJ42" t="s">
        <v>131</v>
      </c>
      <c r="AL42" t="s">
        <v>133</v>
      </c>
    </row>
    <row r="43" spans="1:38" hidden="1">
      <c r="A43" t="s">
        <v>157</v>
      </c>
      <c r="B43" t="s">
        <v>119</v>
      </c>
      <c r="C43" t="s">
        <v>1221</v>
      </c>
      <c r="D43" t="s">
        <v>1261</v>
      </c>
      <c r="E43" t="s">
        <v>1327</v>
      </c>
      <c r="F43" t="s">
        <v>89</v>
      </c>
      <c r="G43" t="s">
        <v>1235</v>
      </c>
      <c r="H43" t="s">
        <v>1328</v>
      </c>
      <c r="I43" t="s">
        <v>1323</v>
      </c>
      <c r="K43" t="s">
        <v>202</v>
      </c>
      <c r="L43" t="s">
        <v>1324</v>
      </c>
      <c r="M43">
        <v>202126</v>
      </c>
      <c r="N43">
        <v>202128</v>
      </c>
      <c r="O43">
        <v>8</v>
      </c>
      <c r="P43" s="66">
        <v>29.43</v>
      </c>
      <c r="Q43" s="66">
        <v>192.76</v>
      </c>
      <c r="R43" s="71">
        <f t="shared" si="3"/>
        <v>222.19</v>
      </c>
      <c r="S43" s="14">
        <f t="shared" si="4"/>
        <v>1777.52</v>
      </c>
      <c r="T43" s="1" t="s">
        <v>1297</v>
      </c>
      <c r="U43" s="138"/>
      <c r="V43" s="1" t="s">
        <v>1298</v>
      </c>
      <c r="W43">
        <v>20210519</v>
      </c>
      <c r="Z43">
        <v>3002055804</v>
      </c>
      <c r="AH43" s="1">
        <v>1000016047</v>
      </c>
      <c r="AI43" s="23">
        <v>1000522962</v>
      </c>
      <c r="AJ43" t="s">
        <v>131</v>
      </c>
      <c r="AL43" t="s">
        <v>133</v>
      </c>
    </row>
    <row r="44" spans="1:38" hidden="1">
      <c r="A44" t="s">
        <v>157</v>
      </c>
      <c r="B44" t="s">
        <v>119</v>
      </c>
      <c r="C44" t="s">
        <v>1221</v>
      </c>
      <c r="D44" t="s">
        <v>1261</v>
      </c>
      <c r="E44" t="s">
        <v>1329</v>
      </c>
      <c r="F44" t="s">
        <v>89</v>
      </c>
      <c r="G44" t="s">
        <v>1235</v>
      </c>
      <c r="H44" t="s">
        <v>1330</v>
      </c>
      <c r="I44" t="s">
        <v>1323</v>
      </c>
      <c r="K44" t="s">
        <v>202</v>
      </c>
      <c r="L44" t="s">
        <v>1324</v>
      </c>
      <c r="M44">
        <v>202126</v>
      </c>
      <c r="N44">
        <v>202128</v>
      </c>
      <c r="O44">
        <v>8</v>
      </c>
      <c r="P44" s="66">
        <v>29.43</v>
      </c>
      <c r="Q44" s="66">
        <v>192.76</v>
      </c>
      <c r="R44" s="71">
        <f t="shared" si="3"/>
        <v>222.19</v>
      </c>
      <c r="S44" s="14">
        <f t="shared" si="4"/>
        <v>1777.52</v>
      </c>
      <c r="T44" s="1" t="s">
        <v>1297</v>
      </c>
      <c r="U44" s="138"/>
      <c r="V44" s="1" t="s">
        <v>1298</v>
      </c>
      <c r="W44">
        <v>20210519</v>
      </c>
      <c r="Z44">
        <v>3002055804</v>
      </c>
      <c r="AH44" s="1">
        <v>1000016047</v>
      </c>
      <c r="AI44" s="23">
        <v>1000522962</v>
      </c>
      <c r="AJ44" t="s">
        <v>131</v>
      </c>
      <c r="AL44" t="s">
        <v>133</v>
      </c>
    </row>
    <row r="45" spans="1:38" hidden="1">
      <c r="A45" t="s">
        <v>157</v>
      </c>
      <c r="B45" t="s">
        <v>119</v>
      </c>
      <c r="C45" t="s">
        <v>1221</v>
      </c>
      <c r="D45" t="s">
        <v>1261</v>
      </c>
      <c r="E45" t="s">
        <v>1331</v>
      </c>
      <c r="F45" t="s">
        <v>89</v>
      </c>
      <c r="G45" t="s">
        <v>1235</v>
      </c>
      <c r="H45" t="s">
        <v>1322</v>
      </c>
      <c r="I45" t="s">
        <v>1323</v>
      </c>
      <c r="K45" t="s">
        <v>202</v>
      </c>
      <c r="L45" t="s">
        <v>1332</v>
      </c>
      <c r="M45">
        <v>202126</v>
      </c>
      <c r="N45">
        <v>202128</v>
      </c>
      <c r="O45">
        <v>8</v>
      </c>
      <c r="P45" s="66">
        <v>29.43</v>
      </c>
      <c r="Q45" s="66">
        <v>192.76</v>
      </c>
      <c r="R45" s="71">
        <f t="shared" si="3"/>
        <v>222.19</v>
      </c>
      <c r="S45" s="14">
        <f t="shared" si="4"/>
        <v>1777.52</v>
      </c>
      <c r="T45" s="1" t="s">
        <v>1297</v>
      </c>
      <c r="U45" s="138"/>
      <c r="V45" s="1" t="s">
        <v>1298</v>
      </c>
      <c r="W45">
        <v>20210519</v>
      </c>
      <c r="Z45">
        <v>3002055804</v>
      </c>
      <c r="AH45" s="1">
        <v>1000016047</v>
      </c>
      <c r="AI45" s="23">
        <v>1000522962</v>
      </c>
      <c r="AJ45" t="s">
        <v>131</v>
      </c>
      <c r="AL45" t="s">
        <v>133</v>
      </c>
    </row>
    <row r="46" spans="1:38" hidden="1">
      <c r="A46" t="s">
        <v>157</v>
      </c>
      <c r="B46" t="s">
        <v>119</v>
      </c>
      <c r="C46" t="s">
        <v>1221</v>
      </c>
      <c r="D46" t="s">
        <v>1261</v>
      </c>
      <c r="E46" t="s">
        <v>1333</v>
      </c>
      <c r="F46" t="s">
        <v>89</v>
      </c>
      <c r="G46" t="s">
        <v>1235</v>
      </c>
      <c r="H46" t="s">
        <v>1322</v>
      </c>
      <c r="I46" t="s">
        <v>1323</v>
      </c>
      <c r="K46" t="s">
        <v>202</v>
      </c>
      <c r="L46" t="s">
        <v>1334</v>
      </c>
      <c r="M46">
        <v>202126</v>
      </c>
      <c r="N46">
        <v>202128</v>
      </c>
      <c r="O46">
        <v>8</v>
      </c>
      <c r="P46" s="66">
        <v>29.43</v>
      </c>
      <c r="Q46" s="66">
        <v>192.76</v>
      </c>
      <c r="R46" s="71">
        <f t="shared" si="3"/>
        <v>222.19</v>
      </c>
      <c r="S46" s="14">
        <f t="shared" si="4"/>
        <v>1777.52</v>
      </c>
      <c r="T46" s="1" t="s">
        <v>1297</v>
      </c>
      <c r="U46" s="138"/>
      <c r="V46" s="1" t="s">
        <v>1298</v>
      </c>
      <c r="W46">
        <v>20210519</v>
      </c>
      <c r="Z46">
        <v>3002055804</v>
      </c>
      <c r="AH46" s="1">
        <v>1000016047</v>
      </c>
      <c r="AI46" s="23">
        <v>1000522962</v>
      </c>
      <c r="AJ46" t="s">
        <v>131</v>
      </c>
      <c r="AL46" t="s">
        <v>133</v>
      </c>
    </row>
    <row r="47" spans="1:38" hidden="1">
      <c r="A47" t="s">
        <v>157</v>
      </c>
      <c r="B47" t="s">
        <v>119</v>
      </c>
      <c r="C47" t="s">
        <v>1221</v>
      </c>
      <c r="D47" t="s">
        <v>1261</v>
      </c>
      <c r="E47" t="s">
        <v>1335</v>
      </c>
      <c r="F47" t="s">
        <v>89</v>
      </c>
      <c r="G47" t="s">
        <v>1235</v>
      </c>
      <c r="H47" t="s">
        <v>1322</v>
      </c>
      <c r="I47" t="s">
        <v>1323</v>
      </c>
      <c r="K47" t="s">
        <v>202</v>
      </c>
      <c r="L47" t="s">
        <v>1336</v>
      </c>
      <c r="M47">
        <v>202132</v>
      </c>
      <c r="N47">
        <v>202134</v>
      </c>
      <c r="O47">
        <v>8</v>
      </c>
      <c r="P47" s="66">
        <v>29.43</v>
      </c>
      <c r="Q47" s="66">
        <v>192.76</v>
      </c>
      <c r="R47" s="71">
        <f t="shared" si="3"/>
        <v>222.19</v>
      </c>
      <c r="S47" s="14">
        <f t="shared" si="4"/>
        <v>1777.52</v>
      </c>
      <c r="T47" s="1" t="s">
        <v>1297</v>
      </c>
      <c r="U47" s="138"/>
      <c r="V47" s="1" t="s">
        <v>1298</v>
      </c>
      <c r="W47">
        <v>20210519</v>
      </c>
      <c r="Z47">
        <v>3002055804</v>
      </c>
      <c r="AH47" s="1">
        <v>1000016047</v>
      </c>
      <c r="AI47" s="23">
        <v>1000522962</v>
      </c>
      <c r="AJ47" t="s">
        <v>131</v>
      </c>
      <c r="AL47" t="s">
        <v>133</v>
      </c>
    </row>
    <row r="48" spans="1:38" hidden="1">
      <c r="A48" t="s">
        <v>157</v>
      </c>
      <c r="B48" t="s">
        <v>119</v>
      </c>
      <c r="C48" t="s">
        <v>1337</v>
      </c>
      <c r="D48" t="s">
        <v>1338</v>
      </c>
      <c r="E48" t="s">
        <v>1339</v>
      </c>
      <c r="F48" t="s">
        <v>89</v>
      </c>
      <c r="G48" t="s">
        <v>124</v>
      </c>
      <c r="H48" t="s">
        <v>1340</v>
      </c>
      <c r="I48" t="s">
        <v>1341</v>
      </c>
      <c r="K48" t="s">
        <v>202</v>
      </c>
      <c r="L48" t="s">
        <v>1342</v>
      </c>
      <c r="M48">
        <v>202137</v>
      </c>
      <c r="N48">
        <v>202139</v>
      </c>
      <c r="O48">
        <v>50</v>
      </c>
      <c r="P48" s="66"/>
      <c r="Q48" s="66">
        <v>46.8</v>
      </c>
      <c r="R48" s="66">
        <f t="shared" ref="R48:R53" si="5">P48+Q48</f>
        <v>46.8</v>
      </c>
      <c r="S48" s="66">
        <f t="shared" ref="S48:S63" si="6">O48*R48</f>
        <v>2340</v>
      </c>
      <c r="T48" s="19"/>
      <c r="U48" s="19"/>
      <c r="V48" s="1" t="s">
        <v>1343</v>
      </c>
      <c r="W48">
        <v>20210828</v>
      </c>
      <c r="Z48" s="186">
        <v>4502294920</v>
      </c>
      <c r="AH48" s="23">
        <v>10001328838</v>
      </c>
      <c r="AI48" s="23">
        <v>1000521508</v>
      </c>
      <c r="AJ48" s="183" t="s">
        <v>1344</v>
      </c>
      <c r="AK48" s="182" t="s">
        <v>1345</v>
      </c>
      <c r="AL48" s="23" t="s">
        <v>225</v>
      </c>
    </row>
    <row r="49" spans="1:38" hidden="1">
      <c r="A49" t="s">
        <v>157</v>
      </c>
      <c r="B49" t="s">
        <v>119</v>
      </c>
      <c r="C49" t="s">
        <v>1337</v>
      </c>
      <c r="D49" t="s">
        <v>1338</v>
      </c>
      <c r="E49" t="s">
        <v>1346</v>
      </c>
      <c r="F49" t="s">
        <v>89</v>
      </c>
      <c r="G49" t="s">
        <v>124</v>
      </c>
      <c r="H49" t="s">
        <v>1340</v>
      </c>
      <c r="I49" t="s">
        <v>1341</v>
      </c>
      <c r="K49" t="s">
        <v>202</v>
      </c>
      <c r="L49" t="s">
        <v>1347</v>
      </c>
      <c r="M49">
        <v>202137</v>
      </c>
      <c r="N49">
        <v>202139</v>
      </c>
      <c r="O49">
        <v>50</v>
      </c>
      <c r="P49" s="66"/>
      <c r="Q49" s="66">
        <v>46.8</v>
      </c>
      <c r="R49" s="66">
        <f t="shared" si="5"/>
        <v>46.8</v>
      </c>
      <c r="S49" s="66">
        <f t="shared" si="6"/>
        <v>2340</v>
      </c>
      <c r="T49" s="19"/>
      <c r="U49" s="19"/>
      <c r="V49" s="1" t="s">
        <v>1343</v>
      </c>
      <c r="W49">
        <v>20210828</v>
      </c>
      <c r="Z49" s="186">
        <v>4502294921</v>
      </c>
      <c r="AH49" s="23">
        <v>10001328838</v>
      </c>
      <c r="AI49" s="23">
        <v>1000521508</v>
      </c>
      <c r="AJ49" s="183" t="s">
        <v>1344</v>
      </c>
      <c r="AK49" s="182" t="s">
        <v>1345</v>
      </c>
      <c r="AL49" s="23" t="s">
        <v>225</v>
      </c>
    </row>
    <row r="50" spans="1:38" hidden="1">
      <c r="A50" t="s">
        <v>157</v>
      </c>
      <c r="B50" t="s">
        <v>119</v>
      </c>
      <c r="C50" t="s">
        <v>1337</v>
      </c>
      <c r="D50" t="s">
        <v>1338</v>
      </c>
      <c r="E50" t="s">
        <v>1348</v>
      </c>
      <c r="F50" t="s">
        <v>89</v>
      </c>
      <c r="G50" t="s">
        <v>124</v>
      </c>
      <c r="H50" t="s">
        <v>1340</v>
      </c>
      <c r="I50" t="s">
        <v>1341</v>
      </c>
      <c r="K50" t="s">
        <v>202</v>
      </c>
      <c r="L50" t="s">
        <v>1342</v>
      </c>
      <c r="M50">
        <v>202137</v>
      </c>
      <c r="N50">
        <v>202139</v>
      </c>
      <c r="O50">
        <v>50</v>
      </c>
      <c r="P50" s="66"/>
      <c r="Q50" s="66">
        <v>46.8</v>
      </c>
      <c r="R50" s="66">
        <f t="shared" si="5"/>
        <v>46.8</v>
      </c>
      <c r="S50" s="66">
        <f t="shared" si="6"/>
        <v>2340</v>
      </c>
      <c r="T50" s="19"/>
      <c r="U50" s="19"/>
      <c r="V50" s="1" t="s">
        <v>1343</v>
      </c>
      <c r="W50">
        <v>20210828</v>
      </c>
      <c r="Z50" s="186">
        <v>4502294922</v>
      </c>
      <c r="AH50" s="23">
        <v>10001328838</v>
      </c>
      <c r="AI50" s="23">
        <v>1000521508</v>
      </c>
      <c r="AJ50" s="183" t="s">
        <v>1344</v>
      </c>
      <c r="AK50" s="182" t="s">
        <v>1345</v>
      </c>
      <c r="AL50" s="23" t="s">
        <v>225</v>
      </c>
    </row>
    <row r="51" spans="1:38" hidden="1">
      <c r="A51" t="s">
        <v>157</v>
      </c>
      <c r="B51" t="s">
        <v>119</v>
      </c>
      <c r="C51" t="s">
        <v>1337</v>
      </c>
      <c r="D51" t="s">
        <v>1338</v>
      </c>
      <c r="E51" t="s">
        <v>1349</v>
      </c>
      <c r="F51" t="s">
        <v>89</v>
      </c>
      <c r="G51" t="s">
        <v>124</v>
      </c>
      <c r="H51" t="s">
        <v>1340</v>
      </c>
      <c r="I51" t="s">
        <v>1341</v>
      </c>
      <c r="K51" t="s">
        <v>202</v>
      </c>
      <c r="L51" t="s">
        <v>1347</v>
      </c>
      <c r="M51">
        <v>202137</v>
      </c>
      <c r="N51">
        <v>202139</v>
      </c>
      <c r="O51">
        <v>50</v>
      </c>
      <c r="P51" s="66"/>
      <c r="Q51" s="66">
        <v>46.8</v>
      </c>
      <c r="R51" s="66">
        <f t="shared" si="5"/>
        <v>46.8</v>
      </c>
      <c r="S51" s="66">
        <f t="shared" si="6"/>
        <v>2340</v>
      </c>
      <c r="T51" s="19"/>
      <c r="U51" s="19"/>
      <c r="V51" s="1" t="s">
        <v>1343</v>
      </c>
      <c r="W51">
        <v>20210828</v>
      </c>
      <c r="Z51" s="186">
        <v>4502294923</v>
      </c>
      <c r="AH51" s="23">
        <v>10001328838</v>
      </c>
      <c r="AI51" s="23">
        <v>1000521508</v>
      </c>
      <c r="AJ51" s="183" t="s">
        <v>1344</v>
      </c>
      <c r="AK51" s="182" t="s">
        <v>1345</v>
      </c>
      <c r="AL51" s="23" t="s">
        <v>225</v>
      </c>
    </row>
    <row r="52" spans="1:38" hidden="1">
      <c r="A52" t="s">
        <v>157</v>
      </c>
      <c r="B52" t="s">
        <v>119</v>
      </c>
      <c r="C52" t="s">
        <v>1337</v>
      </c>
      <c r="D52" t="s">
        <v>1350</v>
      </c>
      <c r="E52" t="s">
        <v>1351</v>
      </c>
      <c r="F52" t="s">
        <v>1352</v>
      </c>
      <c r="G52" t="s">
        <v>124</v>
      </c>
      <c r="H52" t="s">
        <v>127</v>
      </c>
      <c r="I52" t="s">
        <v>1353</v>
      </c>
      <c r="K52" t="s">
        <v>202</v>
      </c>
      <c r="L52" t="s">
        <v>1354</v>
      </c>
      <c r="M52">
        <v>202144</v>
      </c>
      <c r="N52">
        <v>202146</v>
      </c>
      <c r="O52">
        <v>18</v>
      </c>
      <c r="P52" s="66"/>
      <c r="Q52" s="66">
        <v>127.29</v>
      </c>
      <c r="R52" s="66">
        <f t="shared" si="5"/>
        <v>127.29</v>
      </c>
      <c r="S52" s="66">
        <f t="shared" si="6"/>
        <v>2291.2200000000003</v>
      </c>
      <c r="T52" s="19"/>
      <c r="U52" s="19"/>
      <c r="V52" s="1" t="s">
        <v>1343</v>
      </c>
      <c r="W52">
        <v>20210828</v>
      </c>
      <c r="Z52" s="186">
        <v>4502294918</v>
      </c>
      <c r="AH52" s="23">
        <v>10001328838</v>
      </c>
      <c r="AI52" s="23">
        <v>1000521508</v>
      </c>
      <c r="AJ52" s="183" t="s">
        <v>1344</v>
      </c>
      <c r="AK52" s="182" t="s">
        <v>1345</v>
      </c>
      <c r="AL52" s="23" t="s">
        <v>225</v>
      </c>
    </row>
    <row r="53" spans="1:38" hidden="1">
      <c r="A53" t="s">
        <v>157</v>
      </c>
      <c r="B53" t="s">
        <v>119</v>
      </c>
      <c r="C53" t="s">
        <v>1337</v>
      </c>
      <c r="D53" t="s">
        <v>1350</v>
      </c>
      <c r="E53" t="s">
        <v>1355</v>
      </c>
      <c r="F53" t="s">
        <v>1352</v>
      </c>
      <c r="G53" t="s">
        <v>124</v>
      </c>
      <c r="H53" t="s">
        <v>127</v>
      </c>
      <c r="I53" t="s">
        <v>1353</v>
      </c>
      <c r="K53" t="s">
        <v>202</v>
      </c>
      <c r="L53" t="s">
        <v>1356</v>
      </c>
      <c r="M53">
        <v>202144</v>
      </c>
      <c r="N53">
        <v>202146</v>
      </c>
      <c r="O53">
        <v>27</v>
      </c>
      <c r="P53" s="66">
        <v>96.51</v>
      </c>
      <c r="Q53" s="66">
        <v>400.25</v>
      </c>
      <c r="R53" s="66">
        <f t="shared" si="5"/>
        <v>496.76</v>
      </c>
      <c r="S53" s="66">
        <f t="shared" si="6"/>
        <v>13412.52</v>
      </c>
      <c r="T53" s="19"/>
      <c r="U53" s="19"/>
      <c r="V53" s="1" t="s">
        <v>1343</v>
      </c>
      <c r="W53">
        <v>20210828</v>
      </c>
      <c r="Z53" s="186">
        <v>4502294919</v>
      </c>
      <c r="AH53" s="23">
        <v>10001328838</v>
      </c>
      <c r="AI53" s="23">
        <v>1000521508</v>
      </c>
      <c r="AJ53" s="183" t="s">
        <v>1344</v>
      </c>
      <c r="AK53" s="182" t="s">
        <v>1345</v>
      </c>
      <c r="AL53" s="23" t="s">
        <v>225</v>
      </c>
    </row>
    <row r="54" spans="1:38" hidden="1">
      <c r="A54" t="s">
        <v>157</v>
      </c>
      <c r="B54" t="s">
        <v>119</v>
      </c>
      <c r="C54" t="s">
        <v>1337</v>
      </c>
      <c r="D54" t="s">
        <v>1350</v>
      </c>
      <c r="E54" t="s">
        <v>1357</v>
      </c>
      <c r="F54" t="s">
        <v>1352</v>
      </c>
      <c r="G54" t="s">
        <v>124</v>
      </c>
      <c r="H54" t="s">
        <v>127</v>
      </c>
      <c r="I54" t="s">
        <v>1353</v>
      </c>
      <c r="K54" t="s">
        <v>202</v>
      </c>
      <c r="L54" t="s">
        <v>1354</v>
      </c>
      <c r="M54">
        <v>202144</v>
      </c>
      <c r="N54">
        <v>202146</v>
      </c>
      <c r="O54">
        <v>5</v>
      </c>
      <c r="P54" s="20"/>
      <c r="Q54" s="20"/>
      <c r="R54" s="66">
        <v>276</v>
      </c>
      <c r="S54" s="66">
        <f t="shared" si="6"/>
        <v>1380</v>
      </c>
      <c r="V54" s="1" t="s">
        <v>1343</v>
      </c>
      <c r="W54">
        <v>20211019</v>
      </c>
      <c r="Z54" s="186">
        <v>4502295072</v>
      </c>
      <c r="AH54" s="23">
        <v>10001328838</v>
      </c>
      <c r="AI54" s="23">
        <v>1000521508</v>
      </c>
      <c r="AJ54" s="183" t="s">
        <v>1344</v>
      </c>
      <c r="AK54" s="182" t="s">
        <v>1345</v>
      </c>
      <c r="AL54" s="23" t="s">
        <v>225</v>
      </c>
    </row>
    <row r="55" spans="1:38" hidden="1">
      <c r="A55" t="s">
        <v>157</v>
      </c>
      <c r="B55" t="s">
        <v>119</v>
      </c>
      <c r="C55" t="s">
        <v>1337</v>
      </c>
      <c r="D55" t="s">
        <v>1358</v>
      </c>
      <c r="E55" t="s">
        <v>1359</v>
      </c>
      <c r="F55" t="s">
        <v>1352</v>
      </c>
      <c r="G55" t="s">
        <v>1235</v>
      </c>
      <c r="H55" t="s">
        <v>1304</v>
      </c>
      <c r="I55" t="s">
        <v>1358</v>
      </c>
      <c r="K55" t="s">
        <v>202</v>
      </c>
      <c r="L55" t="s">
        <v>1360</v>
      </c>
      <c r="M55">
        <v>202146</v>
      </c>
      <c r="N55">
        <v>202148</v>
      </c>
      <c r="O55">
        <v>4</v>
      </c>
      <c r="P55" s="20"/>
      <c r="Q55" s="20"/>
      <c r="R55" s="66">
        <v>620.08000000000004</v>
      </c>
      <c r="S55" s="66">
        <f t="shared" si="6"/>
        <v>2480.3200000000002</v>
      </c>
      <c r="T55" s="19"/>
      <c r="U55" s="19"/>
      <c r="V55" s="1" t="s">
        <v>1343</v>
      </c>
      <c r="W55">
        <v>20211019</v>
      </c>
      <c r="Z55" s="186">
        <v>4502295083</v>
      </c>
      <c r="AH55" s="23">
        <v>10001328838</v>
      </c>
      <c r="AI55" s="23">
        <v>1000521508</v>
      </c>
      <c r="AJ55" s="183" t="s">
        <v>1344</v>
      </c>
      <c r="AK55" s="182" t="s">
        <v>1345</v>
      </c>
      <c r="AL55" s="23" t="s">
        <v>225</v>
      </c>
    </row>
    <row r="56" spans="1:38" hidden="1">
      <c r="A56" t="s">
        <v>157</v>
      </c>
      <c r="B56" t="s">
        <v>119</v>
      </c>
      <c r="C56" t="s">
        <v>1337</v>
      </c>
      <c r="D56" t="s">
        <v>1358</v>
      </c>
      <c r="E56" t="s">
        <v>1361</v>
      </c>
      <c r="F56" t="s">
        <v>1352</v>
      </c>
      <c r="G56" t="s">
        <v>1235</v>
      </c>
      <c r="H56" t="s">
        <v>1304</v>
      </c>
      <c r="I56" t="s">
        <v>1358</v>
      </c>
      <c r="K56" t="s">
        <v>202</v>
      </c>
      <c r="L56" t="s">
        <v>1360</v>
      </c>
      <c r="M56">
        <v>202146</v>
      </c>
      <c r="N56">
        <v>202148</v>
      </c>
      <c r="O56">
        <v>4</v>
      </c>
      <c r="P56" s="20"/>
      <c r="Q56" s="20"/>
      <c r="R56" s="66">
        <v>620.08000000000004</v>
      </c>
      <c r="S56" s="66">
        <f t="shared" si="6"/>
        <v>2480.3200000000002</v>
      </c>
      <c r="T56" s="19"/>
      <c r="U56" s="19"/>
      <c r="V56" s="1" t="s">
        <v>1343</v>
      </c>
      <c r="W56">
        <v>20211019</v>
      </c>
      <c r="Z56" s="186">
        <v>4502295084</v>
      </c>
      <c r="AH56" s="23">
        <v>10001328838</v>
      </c>
      <c r="AI56" s="23">
        <v>1000521508</v>
      </c>
      <c r="AJ56" s="183" t="s">
        <v>1344</v>
      </c>
      <c r="AK56" s="182" t="s">
        <v>1345</v>
      </c>
      <c r="AL56" s="23" t="s">
        <v>225</v>
      </c>
    </row>
    <row r="57" spans="1:38" hidden="1">
      <c r="A57" t="s">
        <v>157</v>
      </c>
      <c r="B57" t="s">
        <v>119</v>
      </c>
      <c r="C57" t="s">
        <v>1337</v>
      </c>
      <c r="D57" t="s">
        <v>1358</v>
      </c>
      <c r="E57" t="s">
        <v>1362</v>
      </c>
      <c r="F57" t="s">
        <v>1352</v>
      </c>
      <c r="G57" t="s">
        <v>1235</v>
      </c>
      <c r="H57" t="s">
        <v>1304</v>
      </c>
      <c r="I57" t="s">
        <v>1358</v>
      </c>
      <c r="K57" t="s">
        <v>202</v>
      </c>
      <c r="L57" t="s">
        <v>1360</v>
      </c>
      <c r="M57">
        <v>202146</v>
      </c>
      <c r="N57">
        <v>202148</v>
      </c>
      <c r="O57">
        <v>4</v>
      </c>
      <c r="P57" s="20"/>
      <c r="Q57" s="20"/>
      <c r="R57" s="66">
        <v>620.08000000000004</v>
      </c>
      <c r="S57" s="66">
        <f t="shared" si="6"/>
        <v>2480.3200000000002</v>
      </c>
      <c r="T57" s="19"/>
      <c r="U57" s="19"/>
      <c r="V57" s="1" t="s">
        <v>1343</v>
      </c>
      <c r="W57">
        <v>20211019</v>
      </c>
      <c r="Z57" s="186">
        <v>4502295085</v>
      </c>
      <c r="AH57" s="23">
        <v>10001328838</v>
      </c>
      <c r="AI57" s="23">
        <v>1000521508</v>
      </c>
      <c r="AJ57" s="183" t="s">
        <v>1344</v>
      </c>
      <c r="AK57" s="182" t="s">
        <v>1345</v>
      </c>
      <c r="AL57" s="23" t="s">
        <v>225</v>
      </c>
    </row>
    <row r="58" spans="1:38" hidden="1">
      <c r="A58" t="s">
        <v>157</v>
      </c>
      <c r="B58" t="s">
        <v>119</v>
      </c>
      <c r="C58" t="s">
        <v>1337</v>
      </c>
      <c r="D58" t="s">
        <v>1358</v>
      </c>
      <c r="E58" t="s">
        <v>1363</v>
      </c>
      <c r="F58" t="s">
        <v>1352</v>
      </c>
      <c r="G58" t="s">
        <v>1235</v>
      </c>
      <c r="H58" t="s">
        <v>1304</v>
      </c>
      <c r="I58" t="s">
        <v>1358</v>
      </c>
      <c r="K58" t="s">
        <v>202</v>
      </c>
      <c r="L58" t="s">
        <v>1360</v>
      </c>
      <c r="M58">
        <v>202146</v>
      </c>
      <c r="N58">
        <v>202148</v>
      </c>
      <c r="O58">
        <v>4</v>
      </c>
      <c r="P58" s="20"/>
      <c r="Q58" s="20"/>
      <c r="R58" s="66">
        <v>620.08000000000004</v>
      </c>
      <c r="S58" s="66">
        <f t="shared" si="6"/>
        <v>2480.3200000000002</v>
      </c>
      <c r="T58" s="19"/>
      <c r="U58" s="19"/>
      <c r="V58" s="1" t="s">
        <v>1343</v>
      </c>
      <c r="W58">
        <v>20211019</v>
      </c>
      <c r="Z58" s="186">
        <v>4502295086</v>
      </c>
      <c r="AH58" s="23">
        <v>10001328838</v>
      </c>
      <c r="AI58" s="23">
        <v>1000521508</v>
      </c>
      <c r="AJ58" s="183" t="s">
        <v>1344</v>
      </c>
      <c r="AK58" s="182" t="s">
        <v>1345</v>
      </c>
      <c r="AL58" s="23" t="s">
        <v>225</v>
      </c>
    </row>
    <row r="59" spans="1:38" hidden="1">
      <c r="A59" t="s">
        <v>157</v>
      </c>
      <c r="B59" t="s">
        <v>119</v>
      </c>
      <c r="C59" t="s">
        <v>1337</v>
      </c>
      <c r="D59" t="s">
        <v>1358</v>
      </c>
      <c r="E59" t="s">
        <v>1364</v>
      </c>
      <c r="F59" t="s">
        <v>1352</v>
      </c>
      <c r="G59" t="s">
        <v>1235</v>
      </c>
      <c r="H59" t="s">
        <v>1304</v>
      </c>
      <c r="I59" t="s">
        <v>1358</v>
      </c>
      <c r="K59" t="s">
        <v>202</v>
      </c>
      <c r="L59" t="s">
        <v>1360</v>
      </c>
      <c r="M59">
        <v>202146</v>
      </c>
      <c r="N59">
        <v>202148</v>
      </c>
      <c r="O59">
        <v>4</v>
      </c>
      <c r="P59" s="20"/>
      <c r="Q59" s="20"/>
      <c r="R59" s="66">
        <v>620.08000000000004</v>
      </c>
      <c r="S59" s="66">
        <f t="shared" si="6"/>
        <v>2480.3200000000002</v>
      </c>
      <c r="T59" s="19"/>
      <c r="U59" s="19"/>
      <c r="V59" s="1" t="s">
        <v>1343</v>
      </c>
      <c r="W59">
        <v>20211019</v>
      </c>
      <c r="Z59" s="186">
        <v>4502295087</v>
      </c>
      <c r="AH59" s="23">
        <v>10001328838</v>
      </c>
      <c r="AI59" s="23">
        <v>1000521508</v>
      </c>
      <c r="AJ59" s="183" t="s">
        <v>1344</v>
      </c>
      <c r="AK59" s="182" t="s">
        <v>1345</v>
      </c>
      <c r="AL59" s="23" t="s">
        <v>225</v>
      </c>
    </row>
    <row r="60" spans="1:38" hidden="1">
      <c r="A60" t="s">
        <v>157</v>
      </c>
      <c r="B60" t="s">
        <v>119</v>
      </c>
      <c r="C60" t="s">
        <v>1337</v>
      </c>
      <c r="D60" t="s">
        <v>1358</v>
      </c>
      <c r="E60" t="s">
        <v>1365</v>
      </c>
      <c r="F60" t="s">
        <v>1352</v>
      </c>
      <c r="G60" t="s">
        <v>1235</v>
      </c>
      <c r="H60" t="s">
        <v>1304</v>
      </c>
      <c r="I60" t="s">
        <v>1358</v>
      </c>
      <c r="K60" t="s">
        <v>202</v>
      </c>
      <c r="L60" t="s">
        <v>1360</v>
      </c>
      <c r="M60">
        <v>202146</v>
      </c>
      <c r="N60">
        <v>202148</v>
      </c>
      <c r="O60">
        <v>4</v>
      </c>
      <c r="P60" s="20"/>
      <c r="Q60" s="20"/>
      <c r="R60" s="66">
        <v>620.08000000000004</v>
      </c>
      <c r="S60" s="66">
        <f t="shared" si="6"/>
        <v>2480.3200000000002</v>
      </c>
      <c r="T60" s="19"/>
      <c r="U60" s="19"/>
      <c r="V60" s="1" t="s">
        <v>1343</v>
      </c>
      <c r="W60">
        <v>20211019</v>
      </c>
      <c r="Z60" s="186">
        <v>4502295088</v>
      </c>
      <c r="AH60" s="23">
        <v>10001328838</v>
      </c>
      <c r="AI60" s="23">
        <v>1000521508</v>
      </c>
      <c r="AJ60" s="183" t="s">
        <v>1344</v>
      </c>
      <c r="AK60" s="182" t="s">
        <v>1345</v>
      </c>
      <c r="AL60" s="23" t="s">
        <v>225</v>
      </c>
    </row>
    <row r="61" spans="1:38" hidden="1">
      <c r="A61" t="s">
        <v>157</v>
      </c>
      <c r="B61" t="s">
        <v>172</v>
      </c>
      <c r="C61" t="s">
        <v>1337</v>
      </c>
      <c r="D61" t="s">
        <v>1366</v>
      </c>
      <c r="E61" t="s">
        <v>1367</v>
      </c>
      <c r="F61" t="s">
        <v>140</v>
      </c>
      <c r="G61" t="s">
        <v>1368</v>
      </c>
      <c r="I61" t="s">
        <v>1369</v>
      </c>
      <c r="K61" t="s">
        <v>202</v>
      </c>
      <c r="L61" t="s">
        <v>1370</v>
      </c>
      <c r="M61">
        <v>202201</v>
      </c>
      <c r="N61">
        <v>202203</v>
      </c>
      <c r="O61">
        <v>16</v>
      </c>
      <c r="R61" s="66">
        <v>133.13</v>
      </c>
      <c r="S61" s="66">
        <f t="shared" si="6"/>
        <v>2130.08</v>
      </c>
      <c r="T61" s="19"/>
      <c r="U61" s="19"/>
      <c r="V61" s="1" t="s">
        <v>1343</v>
      </c>
      <c r="W61">
        <v>20211209</v>
      </c>
      <c r="Z61" s="186">
        <v>4502295242</v>
      </c>
      <c r="AH61" s="1">
        <v>1000016047</v>
      </c>
      <c r="AI61" s="23">
        <v>1000521508</v>
      </c>
      <c r="AJ61" s="183" t="s">
        <v>1344</v>
      </c>
      <c r="AK61" s="182" t="s">
        <v>1345</v>
      </c>
      <c r="AL61" t="s">
        <v>133</v>
      </c>
    </row>
    <row r="62" spans="1:38" hidden="1">
      <c r="A62" t="s">
        <v>157</v>
      </c>
      <c r="B62" t="s">
        <v>119</v>
      </c>
      <c r="C62" t="s">
        <v>1337</v>
      </c>
      <c r="D62" t="s">
        <v>1358</v>
      </c>
      <c r="E62" t="s">
        <v>1371</v>
      </c>
      <c r="F62" t="s">
        <v>1352</v>
      </c>
      <c r="G62" t="s">
        <v>1235</v>
      </c>
      <c r="H62" t="s">
        <v>1304</v>
      </c>
      <c r="I62" t="s">
        <v>1358</v>
      </c>
      <c r="K62" t="s">
        <v>202</v>
      </c>
      <c r="L62" t="s">
        <v>1360</v>
      </c>
      <c r="M62">
        <v>202202</v>
      </c>
      <c r="N62">
        <v>202204</v>
      </c>
      <c r="O62">
        <v>4</v>
      </c>
      <c r="P62" s="20"/>
      <c r="Q62" s="20"/>
      <c r="R62" s="66">
        <v>620.08000000000004</v>
      </c>
      <c r="S62" s="66">
        <f t="shared" si="6"/>
        <v>2480.3200000000002</v>
      </c>
      <c r="T62" s="19"/>
      <c r="U62" s="19"/>
      <c r="V62" s="1" t="s">
        <v>1343</v>
      </c>
      <c r="W62">
        <v>20211019</v>
      </c>
      <c r="Z62" s="186">
        <v>4502295306</v>
      </c>
      <c r="AH62" s="23">
        <v>10001328838</v>
      </c>
      <c r="AI62" s="23">
        <v>1000521508</v>
      </c>
      <c r="AJ62" s="183" t="s">
        <v>1344</v>
      </c>
      <c r="AK62" s="182" t="s">
        <v>1345</v>
      </c>
      <c r="AL62" s="23" t="s">
        <v>225</v>
      </c>
    </row>
    <row r="63" spans="1:38" hidden="1">
      <c r="A63" t="s">
        <v>157</v>
      </c>
      <c r="B63" t="s">
        <v>119</v>
      </c>
      <c r="C63" t="s">
        <v>1337</v>
      </c>
      <c r="D63" t="s">
        <v>1358</v>
      </c>
      <c r="E63" t="s">
        <v>1372</v>
      </c>
      <c r="F63" t="s">
        <v>1352</v>
      </c>
      <c r="G63" t="s">
        <v>1235</v>
      </c>
      <c r="H63" t="s">
        <v>1304</v>
      </c>
      <c r="I63" t="s">
        <v>1358</v>
      </c>
      <c r="K63" t="s">
        <v>202</v>
      </c>
      <c r="L63" t="s">
        <v>1360</v>
      </c>
      <c r="M63">
        <v>202202</v>
      </c>
      <c r="N63">
        <v>202204</v>
      </c>
      <c r="O63">
        <v>4</v>
      </c>
      <c r="P63" s="20"/>
      <c r="Q63" s="20"/>
      <c r="R63" s="66">
        <v>620.08000000000004</v>
      </c>
      <c r="S63" s="66">
        <f t="shared" si="6"/>
        <v>2480.3200000000002</v>
      </c>
      <c r="T63" s="19"/>
      <c r="U63" s="19"/>
      <c r="V63" s="1" t="s">
        <v>1343</v>
      </c>
      <c r="W63">
        <v>20211019</v>
      </c>
      <c r="Z63" s="186">
        <v>4502295307</v>
      </c>
      <c r="AH63" s="23">
        <v>10001328838</v>
      </c>
      <c r="AI63" s="23">
        <v>1000521508</v>
      </c>
      <c r="AJ63" s="183" t="s">
        <v>1344</v>
      </c>
      <c r="AK63" s="182" t="s">
        <v>1345</v>
      </c>
      <c r="AL63" s="23" t="s">
        <v>225</v>
      </c>
    </row>
    <row r="64" spans="1:38" hidden="1">
      <c r="A64" t="s">
        <v>157</v>
      </c>
      <c r="B64" t="s">
        <v>119</v>
      </c>
      <c r="C64" t="s">
        <v>1337</v>
      </c>
      <c r="D64" t="s">
        <v>1261</v>
      </c>
      <c r="E64" t="s">
        <v>1373</v>
      </c>
      <c r="F64" t="s">
        <v>1352</v>
      </c>
      <c r="G64" t="s">
        <v>1235</v>
      </c>
      <c r="H64" t="s">
        <v>1304</v>
      </c>
      <c r="I64" t="s">
        <v>1323</v>
      </c>
      <c r="K64" t="s">
        <v>202</v>
      </c>
      <c r="L64" t="s">
        <v>1374</v>
      </c>
      <c r="M64">
        <v>202149</v>
      </c>
      <c r="N64">
        <v>202151</v>
      </c>
      <c r="O64">
        <v>1</v>
      </c>
      <c r="P64" s="66"/>
      <c r="Q64" s="66">
        <v>827.35</v>
      </c>
      <c r="R64" s="66"/>
      <c r="S64" s="66">
        <v>827.35</v>
      </c>
      <c r="W64">
        <v>20211116</v>
      </c>
      <c r="Z64" s="168"/>
      <c r="AH64" s="23">
        <v>10001328838</v>
      </c>
      <c r="AI64" s="23">
        <v>1000521508</v>
      </c>
      <c r="AJ64" s="183" t="s">
        <v>1344</v>
      </c>
      <c r="AK64" s="182" t="s">
        <v>1345</v>
      </c>
      <c r="AL64" s="23" t="s">
        <v>225</v>
      </c>
    </row>
    <row r="65" spans="1:38" hidden="1">
      <c r="A65" t="s">
        <v>157</v>
      </c>
      <c r="B65" t="s">
        <v>119</v>
      </c>
      <c r="C65" t="s">
        <v>1337</v>
      </c>
      <c r="D65" t="s">
        <v>1261</v>
      </c>
      <c r="E65" t="s">
        <v>1375</v>
      </c>
      <c r="F65" t="s">
        <v>1352</v>
      </c>
      <c r="G65" t="s">
        <v>1235</v>
      </c>
      <c r="H65" t="s">
        <v>1304</v>
      </c>
      <c r="I65" t="s">
        <v>1323</v>
      </c>
      <c r="K65" t="s">
        <v>202</v>
      </c>
      <c r="L65" t="s">
        <v>1376</v>
      </c>
      <c r="M65">
        <v>202149</v>
      </c>
      <c r="N65">
        <v>202151</v>
      </c>
      <c r="O65">
        <v>1</v>
      </c>
      <c r="P65" s="66"/>
      <c r="Q65" s="66">
        <v>827.35</v>
      </c>
      <c r="R65" s="66"/>
      <c r="S65" s="66">
        <v>827.35</v>
      </c>
      <c r="W65">
        <v>20211116</v>
      </c>
      <c r="Z65" s="168"/>
      <c r="AH65" s="23">
        <v>10001328838</v>
      </c>
      <c r="AI65" s="23">
        <v>1000521508</v>
      </c>
      <c r="AJ65" s="183" t="s">
        <v>1344</v>
      </c>
      <c r="AK65" s="182" t="s">
        <v>1345</v>
      </c>
      <c r="AL65" s="23" t="s">
        <v>225</v>
      </c>
    </row>
    <row r="66" spans="1:38" hidden="1">
      <c r="A66" t="s">
        <v>157</v>
      </c>
      <c r="B66" t="s">
        <v>119</v>
      </c>
      <c r="C66" t="s">
        <v>1337</v>
      </c>
      <c r="D66" t="s">
        <v>1261</v>
      </c>
      <c r="E66" t="s">
        <v>1377</v>
      </c>
      <c r="F66" t="s">
        <v>1352</v>
      </c>
      <c r="G66" t="s">
        <v>1235</v>
      </c>
      <c r="H66" t="s">
        <v>1304</v>
      </c>
      <c r="I66" t="s">
        <v>1323</v>
      </c>
      <c r="K66" t="s">
        <v>202</v>
      </c>
      <c r="L66" t="s">
        <v>1378</v>
      </c>
      <c r="M66">
        <v>202149</v>
      </c>
      <c r="N66">
        <v>202151</v>
      </c>
      <c r="O66">
        <v>1</v>
      </c>
      <c r="P66" s="66"/>
      <c r="Q66" s="66">
        <v>827.35</v>
      </c>
      <c r="R66" s="66"/>
      <c r="S66" s="66">
        <v>827.35</v>
      </c>
      <c r="W66">
        <v>20211116</v>
      </c>
      <c r="Z66" s="168"/>
      <c r="AH66" s="23">
        <v>10001328838</v>
      </c>
      <c r="AI66" s="23">
        <v>1000521508</v>
      </c>
      <c r="AJ66" s="183" t="s">
        <v>1344</v>
      </c>
      <c r="AK66" s="182" t="s">
        <v>1345</v>
      </c>
      <c r="AL66" s="23" t="s">
        <v>225</v>
      </c>
    </row>
    <row r="67" spans="1:38" hidden="1">
      <c r="A67" t="s">
        <v>157</v>
      </c>
      <c r="B67" t="s">
        <v>119</v>
      </c>
      <c r="C67" t="s">
        <v>1337</v>
      </c>
      <c r="D67" t="s">
        <v>1358</v>
      </c>
      <c r="E67" t="s">
        <v>1379</v>
      </c>
      <c r="F67" t="s">
        <v>1352</v>
      </c>
      <c r="G67" t="s">
        <v>1235</v>
      </c>
      <c r="H67" t="s">
        <v>1304</v>
      </c>
      <c r="I67" t="s">
        <v>1358</v>
      </c>
      <c r="K67" t="s">
        <v>202</v>
      </c>
      <c r="L67" t="s">
        <v>1360</v>
      </c>
      <c r="M67">
        <v>202202</v>
      </c>
      <c r="N67">
        <v>202204</v>
      </c>
      <c r="O67">
        <v>4</v>
      </c>
      <c r="P67" s="20"/>
      <c r="Q67" s="20"/>
      <c r="R67" s="66">
        <v>620.08000000000004</v>
      </c>
      <c r="S67" s="66">
        <f t="shared" ref="S67:S68" si="7">O67*R67</f>
        <v>2480.3200000000002</v>
      </c>
      <c r="T67" s="19"/>
      <c r="U67" s="19"/>
      <c r="V67" s="1" t="s">
        <v>1343</v>
      </c>
      <c r="W67">
        <v>20211019</v>
      </c>
      <c r="Z67" s="186">
        <v>4502295308</v>
      </c>
      <c r="AH67" s="23">
        <v>10001328838</v>
      </c>
      <c r="AI67" s="23">
        <v>1000521508</v>
      </c>
      <c r="AJ67" s="183" t="s">
        <v>1344</v>
      </c>
      <c r="AK67" s="182" t="s">
        <v>1345</v>
      </c>
      <c r="AL67" s="23" t="s">
        <v>225</v>
      </c>
    </row>
    <row r="68" spans="1:38" hidden="1">
      <c r="A68" t="s">
        <v>157</v>
      </c>
      <c r="B68" t="s">
        <v>119</v>
      </c>
      <c r="C68" t="s">
        <v>1337</v>
      </c>
      <c r="D68" t="s">
        <v>1350</v>
      </c>
      <c r="E68" t="s">
        <v>1380</v>
      </c>
      <c r="F68" t="s">
        <v>1352</v>
      </c>
      <c r="G68" t="s">
        <v>124</v>
      </c>
      <c r="H68" t="s">
        <v>127</v>
      </c>
      <c r="I68" t="s">
        <v>1353</v>
      </c>
      <c r="K68" t="s">
        <v>202</v>
      </c>
      <c r="L68" t="s">
        <v>1354</v>
      </c>
      <c r="M68">
        <v>202207</v>
      </c>
      <c r="N68">
        <v>202209</v>
      </c>
      <c r="O68">
        <v>50</v>
      </c>
      <c r="P68" s="66"/>
      <c r="Q68" s="66">
        <v>45.04</v>
      </c>
      <c r="R68" s="66">
        <f t="shared" ref="R68" si="8">P68+Q68</f>
        <v>45.04</v>
      </c>
      <c r="S68" s="66">
        <f t="shared" si="7"/>
        <v>2252</v>
      </c>
      <c r="T68" s="19"/>
      <c r="U68" s="19"/>
      <c r="V68" s="19"/>
      <c r="W68">
        <v>20220126</v>
      </c>
      <c r="Z68">
        <v>3002158889</v>
      </c>
      <c r="AH68" s="23">
        <v>10001328838</v>
      </c>
      <c r="AI68" s="23">
        <v>1000521508</v>
      </c>
      <c r="AJ68" s="183" t="s">
        <v>1344</v>
      </c>
      <c r="AK68" s="182" t="s">
        <v>1345</v>
      </c>
      <c r="AL68" s="23" t="s">
        <v>225</v>
      </c>
    </row>
    <row r="69" spans="1:38">
      <c r="A69" t="s">
        <v>157</v>
      </c>
      <c r="B69" t="s">
        <v>119</v>
      </c>
      <c r="C69" t="s">
        <v>1337</v>
      </c>
      <c r="D69" t="s">
        <v>1381</v>
      </c>
      <c r="E69" t="s">
        <v>1382</v>
      </c>
      <c r="G69" t="s">
        <v>1235</v>
      </c>
      <c r="H69" t="s">
        <v>127</v>
      </c>
      <c r="I69" t="s">
        <v>546</v>
      </c>
      <c r="K69" t="s">
        <v>202</v>
      </c>
      <c r="L69" t="s">
        <v>1383</v>
      </c>
      <c r="M69">
        <v>202213</v>
      </c>
      <c r="N69">
        <v>202215</v>
      </c>
      <c r="O69">
        <v>104</v>
      </c>
      <c r="P69" s="66">
        <v>2.89</v>
      </c>
      <c r="Q69" s="66">
        <v>2.9</v>
      </c>
      <c r="R69" s="66">
        <f t="shared" ref="R69" si="9">P69+Q69</f>
        <v>5.79</v>
      </c>
      <c r="S69" s="66">
        <f t="shared" ref="S69" si="10">O69*R69</f>
        <v>602.16</v>
      </c>
      <c r="W69">
        <v>20220316</v>
      </c>
      <c r="Z69">
        <v>4502327458</v>
      </c>
      <c r="AH69" s="23">
        <v>1000132838</v>
      </c>
      <c r="AI69" s="23">
        <v>1000521508</v>
      </c>
      <c r="AJ69" s="183" t="s">
        <v>1344</v>
      </c>
      <c r="AK69" s="182" t="s">
        <v>1345</v>
      </c>
      <c r="AL69" s="23" t="s">
        <v>133</v>
      </c>
    </row>
    <row r="70" spans="1:38" hidden="1">
      <c r="A70" t="s">
        <v>157</v>
      </c>
      <c r="B70" t="s">
        <v>119</v>
      </c>
      <c r="C70" t="s">
        <v>1337</v>
      </c>
      <c r="D70" t="s">
        <v>1261</v>
      </c>
      <c r="E70" t="s">
        <v>1384</v>
      </c>
      <c r="F70" t="s">
        <v>1352</v>
      </c>
      <c r="G70" t="s">
        <v>1235</v>
      </c>
      <c r="H70" t="s">
        <v>127</v>
      </c>
      <c r="I70" t="s">
        <v>1358</v>
      </c>
      <c r="K70" t="s">
        <v>202</v>
      </c>
      <c r="L70" t="s">
        <v>1385</v>
      </c>
      <c r="M70">
        <v>202220</v>
      </c>
      <c r="N70">
        <v>202222</v>
      </c>
      <c r="O70">
        <v>4</v>
      </c>
      <c r="P70" s="66"/>
      <c r="Q70" s="66">
        <v>620.51</v>
      </c>
      <c r="R70" s="66">
        <f t="shared" ref="R70:R78" si="11">P70+Q70</f>
        <v>620.51</v>
      </c>
      <c r="S70" s="66">
        <f t="shared" ref="S70:S82" si="12">O70*R70</f>
        <v>2482.04</v>
      </c>
      <c r="W70">
        <v>20220316</v>
      </c>
      <c r="Z70">
        <v>4502330113</v>
      </c>
      <c r="AH70" s="23">
        <v>1000132838</v>
      </c>
      <c r="AI70" s="23">
        <v>1000521508</v>
      </c>
      <c r="AJ70" s="183" t="s">
        <v>1344</v>
      </c>
      <c r="AK70" s="182" t="s">
        <v>1345</v>
      </c>
      <c r="AL70" s="23" t="s">
        <v>133</v>
      </c>
    </row>
    <row r="71" spans="1:38" hidden="1">
      <c r="A71" t="s">
        <v>157</v>
      </c>
      <c r="B71" t="s">
        <v>119</v>
      </c>
      <c r="C71" t="s">
        <v>1337</v>
      </c>
      <c r="D71" t="s">
        <v>1261</v>
      </c>
      <c r="E71" t="s">
        <v>1386</v>
      </c>
      <c r="F71" t="s">
        <v>1352</v>
      </c>
      <c r="G71" t="s">
        <v>1235</v>
      </c>
      <c r="H71" t="s">
        <v>127</v>
      </c>
      <c r="I71" t="s">
        <v>1358</v>
      </c>
      <c r="K71" t="s">
        <v>202</v>
      </c>
      <c r="L71" t="s">
        <v>1387</v>
      </c>
      <c r="M71">
        <v>202220</v>
      </c>
      <c r="N71">
        <v>202222</v>
      </c>
      <c r="O71">
        <v>4</v>
      </c>
      <c r="P71" s="66"/>
      <c r="Q71" s="66">
        <v>620.51</v>
      </c>
      <c r="R71" s="66">
        <f t="shared" si="11"/>
        <v>620.51</v>
      </c>
      <c r="S71" s="66">
        <f t="shared" si="12"/>
        <v>2482.04</v>
      </c>
      <c r="W71">
        <v>20220316</v>
      </c>
      <c r="Z71">
        <v>4502330114</v>
      </c>
      <c r="AH71" s="23">
        <v>1000132838</v>
      </c>
      <c r="AI71" s="23">
        <v>1000521508</v>
      </c>
      <c r="AJ71" s="183" t="s">
        <v>1344</v>
      </c>
      <c r="AK71" s="182" t="s">
        <v>1345</v>
      </c>
      <c r="AL71" s="23" t="s">
        <v>133</v>
      </c>
    </row>
    <row r="72" spans="1:38" hidden="1">
      <c r="A72" t="s">
        <v>157</v>
      </c>
      <c r="B72" t="s">
        <v>119</v>
      </c>
      <c r="C72" t="s">
        <v>1337</v>
      </c>
      <c r="D72" t="s">
        <v>1261</v>
      </c>
      <c r="E72" t="s">
        <v>1388</v>
      </c>
      <c r="F72" t="s">
        <v>1352</v>
      </c>
      <c r="G72" t="s">
        <v>1235</v>
      </c>
      <c r="H72" t="s">
        <v>127</v>
      </c>
      <c r="I72" t="s">
        <v>1358</v>
      </c>
      <c r="K72" t="s">
        <v>202</v>
      </c>
      <c r="L72" t="s">
        <v>1389</v>
      </c>
      <c r="M72">
        <v>202220</v>
      </c>
      <c r="N72">
        <v>202222</v>
      </c>
      <c r="O72">
        <v>4</v>
      </c>
      <c r="P72" s="66"/>
      <c r="Q72" s="66">
        <v>620.51</v>
      </c>
      <c r="R72" s="66">
        <f t="shared" si="11"/>
        <v>620.51</v>
      </c>
      <c r="S72" s="66">
        <f t="shared" si="12"/>
        <v>2482.04</v>
      </c>
      <c r="W72">
        <v>20220316</v>
      </c>
      <c r="Z72">
        <v>4502330115</v>
      </c>
      <c r="AH72" s="23">
        <v>1000132838</v>
      </c>
      <c r="AI72" s="23">
        <v>1000521508</v>
      </c>
      <c r="AJ72" s="183" t="s">
        <v>1344</v>
      </c>
      <c r="AK72" s="182" t="s">
        <v>1345</v>
      </c>
      <c r="AL72" s="23" t="s">
        <v>133</v>
      </c>
    </row>
    <row r="73" spans="1:38" hidden="1">
      <c r="A73" t="s">
        <v>157</v>
      </c>
      <c r="B73" t="s">
        <v>119</v>
      </c>
      <c r="C73" t="s">
        <v>1337</v>
      </c>
      <c r="D73" t="s">
        <v>1390</v>
      </c>
      <c r="E73" t="s">
        <v>1391</v>
      </c>
      <c r="F73" t="s">
        <v>100</v>
      </c>
      <c r="G73" t="s">
        <v>101</v>
      </c>
      <c r="H73" t="s">
        <v>127</v>
      </c>
      <c r="K73" t="s">
        <v>202</v>
      </c>
      <c r="L73" t="s">
        <v>1392</v>
      </c>
      <c r="M73">
        <v>202220</v>
      </c>
      <c r="N73">
        <v>202222</v>
      </c>
      <c r="O73">
        <v>8</v>
      </c>
      <c r="P73" s="66"/>
      <c r="Q73" s="66">
        <v>242.99</v>
      </c>
      <c r="R73" s="66">
        <f t="shared" si="11"/>
        <v>242.99</v>
      </c>
      <c r="S73" s="66">
        <f t="shared" si="12"/>
        <v>1943.92</v>
      </c>
      <c r="W73">
        <v>20220408</v>
      </c>
      <c r="Z73">
        <v>4502341219</v>
      </c>
      <c r="AH73" s="23">
        <v>1000132838</v>
      </c>
      <c r="AI73" s="23">
        <v>1000521508</v>
      </c>
      <c r="AJ73" s="183" t="s">
        <v>1344</v>
      </c>
      <c r="AK73" s="182" t="s">
        <v>1345</v>
      </c>
      <c r="AL73" s="23" t="s">
        <v>133</v>
      </c>
    </row>
    <row r="74" spans="1:38" hidden="1">
      <c r="A74" t="s">
        <v>157</v>
      </c>
      <c r="B74" t="s">
        <v>119</v>
      </c>
      <c r="C74" t="s">
        <v>1337</v>
      </c>
      <c r="D74" t="s">
        <v>1390</v>
      </c>
      <c r="E74" t="s">
        <v>1393</v>
      </c>
      <c r="F74" t="s">
        <v>100</v>
      </c>
      <c r="G74" t="s">
        <v>101</v>
      </c>
      <c r="H74" t="s">
        <v>127</v>
      </c>
      <c r="K74" t="s">
        <v>202</v>
      </c>
      <c r="L74" t="s">
        <v>1394</v>
      </c>
      <c r="M74">
        <v>202220</v>
      </c>
      <c r="N74">
        <v>202222</v>
      </c>
      <c r="O74">
        <v>8</v>
      </c>
      <c r="P74" s="66"/>
      <c r="Q74" s="66">
        <v>242.99</v>
      </c>
      <c r="R74" s="66">
        <f t="shared" si="11"/>
        <v>242.99</v>
      </c>
      <c r="S74" s="66">
        <f t="shared" si="12"/>
        <v>1943.92</v>
      </c>
      <c r="W74">
        <v>20220408</v>
      </c>
      <c r="Z74">
        <v>4502341220</v>
      </c>
      <c r="AH74" s="23">
        <v>1000132838</v>
      </c>
      <c r="AI74" s="23">
        <v>1000521508</v>
      </c>
      <c r="AJ74" s="183" t="s">
        <v>1344</v>
      </c>
      <c r="AK74" s="182" t="s">
        <v>1345</v>
      </c>
      <c r="AL74" s="23" t="s">
        <v>133</v>
      </c>
    </row>
    <row r="75" spans="1:38" hidden="1">
      <c r="A75" t="s">
        <v>157</v>
      </c>
      <c r="B75" t="s">
        <v>119</v>
      </c>
      <c r="C75" t="s">
        <v>1337</v>
      </c>
      <c r="D75" t="s">
        <v>1395</v>
      </c>
      <c r="E75" t="s">
        <v>1396</v>
      </c>
      <c r="F75" t="s">
        <v>577</v>
      </c>
      <c r="G75" t="s">
        <v>101</v>
      </c>
      <c r="H75" t="s">
        <v>127</v>
      </c>
      <c r="K75" t="s">
        <v>202</v>
      </c>
      <c r="L75" t="s">
        <v>1394</v>
      </c>
      <c r="M75">
        <v>202220</v>
      </c>
      <c r="N75">
        <v>202222</v>
      </c>
      <c r="O75">
        <v>8</v>
      </c>
      <c r="P75" s="66"/>
      <c r="Q75" s="66">
        <v>242.99</v>
      </c>
      <c r="R75" s="66">
        <f t="shared" si="11"/>
        <v>242.99</v>
      </c>
      <c r="S75" s="66">
        <f t="shared" si="12"/>
        <v>1943.92</v>
      </c>
      <c r="W75">
        <v>20220408</v>
      </c>
      <c r="Z75">
        <v>4502341221</v>
      </c>
      <c r="AH75" s="23">
        <v>1000132838</v>
      </c>
      <c r="AI75" s="23">
        <v>1000521508</v>
      </c>
      <c r="AJ75" s="183" t="s">
        <v>1344</v>
      </c>
      <c r="AK75" s="182" t="s">
        <v>1345</v>
      </c>
      <c r="AL75" s="23" t="s">
        <v>133</v>
      </c>
    </row>
    <row r="76" spans="1:38" hidden="1">
      <c r="A76" t="s">
        <v>157</v>
      </c>
      <c r="B76" t="s">
        <v>119</v>
      </c>
      <c r="C76" t="s">
        <v>1337</v>
      </c>
      <c r="D76" t="s">
        <v>1390</v>
      </c>
      <c r="E76" t="s">
        <v>1397</v>
      </c>
      <c r="F76" t="s">
        <v>1398</v>
      </c>
      <c r="G76" t="s">
        <v>101</v>
      </c>
      <c r="H76" t="s">
        <v>127</v>
      </c>
      <c r="K76" t="s">
        <v>202</v>
      </c>
      <c r="L76" t="s">
        <v>1399</v>
      </c>
      <c r="M76">
        <v>202220</v>
      </c>
      <c r="N76">
        <v>202222</v>
      </c>
      <c r="O76">
        <v>8</v>
      </c>
      <c r="P76" s="66"/>
      <c r="Q76" s="66">
        <v>242.99</v>
      </c>
      <c r="R76" s="66">
        <f t="shared" si="11"/>
        <v>242.99</v>
      </c>
      <c r="S76" s="66">
        <f t="shared" si="12"/>
        <v>1943.92</v>
      </c>
      <c r="W76">
        <v>20220408</v>
      </c>
      <c r="Z76">
        <v>4502341222</v>
      </c>
      <c r="AH76" s="23">
        <v>1000132838</v>
      </c>
      <c r="AI76" s="23">
        <v>1000521508</v>
      </c>
      <c r="AJ76" s="183" t="s">
        <v>1344</v>
      </c>
      <c r="AK76" s="182" t="s">
        <v>1345</v>
      </c>
      <c r="AL76" s="23" t="s">
        <v>133</v>
      </c>
    </row>
    <row r="77" spans="1:38">
      <c r="A77" t="s">
        <v>157</v>
      </c>
      <c r="B77" t="s">
        <v>119</v>
      </c>
      <c r="C77" t="s">
        <v>1337</v>
      </c>
      <c r="D77" t="s">
        <v>544</v>
      </c>
      <c r="E77" t="s">
        <v>1400</v>
      </c>
      <c r="F77" t="s">
        <v>1398</v>
      </c>
      <c r="G77" t="s">
        <v>101</v>
      </c>
      <c r="H77" t="s">
        <v>93</v>
      </c>
      <c r="I77" t="s">
        <v>546</v>
      </c>
      <c r="K77" t="s">
        <v>202</v>
      </c>
      <c r="L77" t="s">
        <v>1401</v>
      </c>
      <c r="M77">
        <v>202220</v>
      </c>
      <c r="N77">
        <v>202222</v>
      </c>
      <c r="O77">
        <v>96</v>
      </c>
      <c r="P77" s="66"/>
      <c r="Q77" s="66">
        <v>21.93</v>
      </c>
      <c r="R77" s="66">
        <f t="shared" si="11"/>
        <v>21.93</v>
      </c>
      <c r="S77" s="66">
        <f t="shared" si="12"/>
        <v>2105.2799999999997</v>
      </c>
      <c r="W77">
        <v>20220504</v>
      </c>
      <c r="Z77">
        <v>4502345286</v>
      </c>
      <c r="AH77" s="23">
        <v>1000132838</v>
      </c>
      <c r="AI77" s="23">
        <v>1000521508</v>
      </c>
      <c r="AJ77" s="183" t="s">
        <v>1344</v>
      </c>
      <c r="AK77" s="182" t="s">
        <v>1345</v>
      </c>
      <c r="AL77" s="23" t="s">
        <v>133</v>
      </c>
    </row>
    <row r="78" spans="1:38">
      <c r="A78" t="s">
        <v>157</v>
      </c>
      <c r="B78" t="s">
        <v>119</v>
      </c>
      <c r="C78" t="s">
        <v>1337</v>
      </c>
      <c r="D78" t="s">
        <v>1381</v>
      </c>
      <c r="E78" t="s">
        <v>1402</v>
      </c>
      <c r="G78" t="s">
        <v>1235</v>
      </c>
      <c r="H78" t="s">
        <v>127</v>
      </c>
      <c r="I78" t="s">
        <v>546</v>
      </c>
      <c r="K78" t="s">
        <v>202</v>
      </c>
      <c r="L78" t="s">
        <v>1403</v>
      </c>
      <c r="M78">
        <v>202221</v>
      </c>
      <c r="N78">
        <v>202223</v>
      </c>
      <c r="O78">
        <v>80</v>
      </c>
      <c r="P78" s="66">
        <v>2.89</v>
      </c>
      <c r="Q78" s="66">
        <v>2.9</v>
      </c>
      <c r="R78" s="66">
        <f t="shared" si="11"/>
        <v>5.79</v>
      </c>
      <c r="S78" s="66">
        <f t="shared" si="12"/>
        <v>463.2</v>
      </c>
      <c r="W78">
        <v>20220316</v>
      </c>
      <c r="Z78">
        <v>4502327459</v>
      </c>
      <c r="AH78" s="23">
        <v>1000132838</v>
      </c>
      <c r="AI78" s="23">
        <v>1000521508</v>
      </c>
      <c r="AJ78" s="183" t="s">
        <v>1344</v>
      </c>
      <c r="AK78" s="182" t="s">
        <v>1345</v>
      </c>
      <c r="AL78" s="23" t="s">
        <v>133</v>
      </c>
    </row>
    <row r="79" spans="1:38" hidden="1">
      <c r="A79" t="s">
        <v>157</v>
      </c>
      <c r="B79" t="s">
        <v>119</v>
      </c>
      <c r="C79" t="s">
        <v>1337</v>
      </c>
      <c r="D79" t="s">
        <v>1261</v>
      </c>
      <c r="E79" t="s">
        <v>1404</v>
      </c>
      <c r="F79" t="s">
        <v>89</v>
      </c>
      <c r="G79" t="s">
        <v>468</v>
      </c>
      <c r="H79" t="s">
        <v>1405</v>
      </c>
      <c r="I79" t="s">
        <v>1358</v>
      </c>
      <c r="J79" t="s">
        <v>1406</v>
      </c>
      <c r="K79" t="s">
        <v>202</v>
      </c>
      <c r="L79" t="s">
        <v>1407</v>
      </c>
      <c r="M79">
        <v>202224</v>
      </c>
      <c r="N79">
        <v>202226</v>
      </c>
      <c r="O79">
        <v>8</v>
      </c>
      <c r="P79" s="66"/>
      <c r="Q79" s="66"/>
      <c r="R79" s="66">
        <v>322.82</v>
      </c>
      <c r="S79" s="66">
        <f t="shared" si="12"/>
        <v>2582.56</v>
      </c>
      <c r="W79">
        <v>20220608</v>
      </c>
      <c r="Z79">
        <v>4502359078</v>
      </c>
      <c r="AH79" s="23">
        <v>1000132838</v>
      </c>
      <c r="AI79" s="23">
        <v>1000521508</v>
      </c>
      <c r="AJ79" s="183" t="s">
        <v>1344</v>
      </c>
      <c r="AK79" s="182" t="s">
        <v>1345</v>
      </c>
      <c r="AL79" s="23" t="s">
        <v>133</v>
      </c>
    </row>
    <row r="80" spans="1:38" hidden="1">
      <c r="A80" t="s">
        <v>157</v>
      </c>
      <c r="B80" t="s">
        <v>119</v>
      </c>
      <c r="C80" t="s">
        <v>1337</v>
      </c>
      <c r="D80" t="s">
        <v>1261</v>
      </c>
      <c r="E80" t="s">
        <v>1408</v>
      </c>
      <c r="F80" t="s">
        <v>89</v>
      </c>
      <c r="G80" t="s">
        <v>468</v>
      </c>
      <c r="H80" t="s">
        <v>1409</v>
      </c>
      <c r="I80" t="s">
        <v>1358</v>
      </c>
      <c r="J80" t="s">
        <v>103</v>
      </c>
      <c r="K80" t="s">
        <v>202</v>
      </c>
      <c r="L80" t="s">
        <v>1410</v>
      </c>
      <c r="M80">
        <v>202224</v>
      </c>
      <c r="N80">
        <v>202226</v>
      </c>
      <c r="O80">
        <v>8</v>
      </c>
      <c r="P80" s="66"/>
      <c r="Q80" s="66"/>
      <c r="R80" s="66">
        <v>322.82</v>
      </c>
      <c r="S80" s="66">
        <f t="shared" si="12"/>
        <v>2582.56</v>
      </c>
      <c r="W80">
        <v>20220608</v>
      </c>
      <c r="Z80">
        <v>4502359079</v>
      </c>
      <c r="AH80" s="23">
        <v>1000132838</v>
      </c>
      <c r="AI80" s="23">
        <v>1000521508</v>
      </c>
      <c r="AJ80" s="183" t="s">
        <v>1344</v>
      </c>
      <c r="AK80" s="182" t="s">
        <v>1345</v>
      </c>
      <c r="AL80" s="23" t="s">
        <v>133</v>
      </c>
    </row>
    <row r="81" spans="1:38" hidden="1">
      <c r="A81" t="s">
        <v>157</v>
      </c>
      <c r="B81" t="s">
        <v>119</v>
      </c>
      <c r="C81" t="s">
        <v>1337</v>
      </c>
      <c r="D81" t="s">
        <v>1261</v>
      </c>
      <c r="E81" t="s">
        <v>1411</v>
      </c>
      <c r="F81" t="s">
        <v>89</v>
      </c>
      <c r="G81" t="s">
        <v>468</v>
      </c>
      <c r="H81" t="s">
        <v>1412</v>
      </c>
      <c r="I81" t="s">
        <v>1358</v>
      </c>
      <c r="J81" t="s">
        <v>1413</v>
      </c>
      <c r="K81" t="s">
        <v>202</v>
      </c>
      <c r="L81" t="s">
        <v>1414</v>
      </c>
      <c r="M81">
        <v>202224</v>
      </c>
      <c r="N81">
        <v>202226</v>
      </c>
      <c r="O81">
        <v>8</v>
      </c>
      <c r="P81" s="66"/>
      <c r="Q81" s="66"/>
      <c r="R81" s="66">
        <v>322.82</v>
      </c>
      <c r="S81" s="66">
        <f t="shared" si="12"/>
        <v>2582.56</v>
      </c>
      <c r="W81">
        <v>20220608</v>
      </c>
      <c r="Z81">
        <v>4502359080</v>
      </c>
    </row>
    <row r="82" spans="1:38" hidden="1">
      <c r="A82" t="s">
        <v>157</v>
      </c>
      <c r="B82" t="s">
        <v>119</v>
      </c>
      <c r="C82" t="s">
        <v>1337</v>
      </c>
      <c r="D82" t="s">
        <v>1261</v>
      </c>
      <c r="E82" t="s">
        <v>1415</v>
      </c>
      <c r="F82" t="s">
        <v>89</v>
      </c>
      <c r="G82" t="s">
        <v>468</v>
      </c>
      <c r="H82" t="s">
        <v>1409</v>
      </c>
      <c r="I82" t="s">
        <v>1358</v>
      </c>
      <c r="J82" t="s">
        <v>103</v>
      </c>
      <c r="K82" t="s">
        <v>202</v>
      </c>
      <c r="L82" t="s">
        <v>1416</v>
      </c>
      <c r="M82">
        <v>202224</v>
      </c>
      <c r="N82">
        <v>202226</v>
      </c>
      <c r="O82">
        <v>8</v>
      </c>
      <c r="P82" s="66"/>
      <c r="Q82" s="66"/>
      <c r="R82" s="66">
        <v>322.82</v>
      </c>
      <c r="S82" s="66">
        <f t="shared" si="12"/>
        <v>2582.56</v>
      </c>
      <c r="W82">
        <v>20220608</v>
      </c>
      <c r="Z82">
        <v>4502359081</v>
      </c>
    </row>
    <row r="83" spans="1:38">
      <c r="A83" t="s">
        <v>157</v>
      </c>
      <c r="B83" t="s">
        <v>119</v>
      </c>
      <c r="C83" t="s">
        <v>1337</v>
      </c>
      <c r="D83" t="s">
        <v>1381</v>
      </c>
      <c r="E83" t="s">
        <v>1417</v>
      </c>
      <c r="G83" t="s">
        <v>1235</v>
      </c>
      <c r="H83" t="s">
        <v>127</v>
      </c>
      <c r="I83" t="s">
        <v>546</v>
      </c>
      <c r="K83" t="s">
        <v>202</v>
      </c>
      <c r="L83" t="s">
        <v>1418</v>
      </c>
      <c r="M83">
        <v>202229</v>
      </c>
      <c r="N83">
        <v>202231</v>
      </c>
      <c r="O83">
        <v>104</v>
      </c>
      <c r="P83" s="66">
        <v>2.89</v>
      </c>
      <c r="Q83" s="66">
        <v>2.9</v>
      </c>
      <c r="R83" s="66">
        <f t="shared" ref="R83:R90" si="13">P83+Q83</f>
        <v>5.79</v>
      </c>
      <c r="S83" s="66">
        <f t="shared" ref="S83:S90" si="14">O83*R83</f>
        <v>602.16</v>
      </c>
      <c r="W83">
        <v>20220408</v>
      </c>
      <c r="Z83">
        <v>4502367587</v>
      </c>
      <c r="AH83" s="23">
        <v>1000132838</v>
      </c>
      <c r="AI83" s="23">
        <v>1000521508</v>
      </c>
      <c r="AJ83" s="183" t="s">
        <v>1344</v>
      </c>
      <c r="AK83" s="182" t="s">
        <v>1345</v>
      </c>
      <c r="AL83" s="23" t="s">
        <v>133</v>
      </c>
    </row>
    <row r="84" spans="1:38">
      <c r="A84" t="s">
        <v>157</v>
      </c>
      <c r="B84" t="s">
        <v>119</v>
      </c>
      <c r="C84" t="s">
        <v>1337</v>
      </c>
      <c r="D84" t="s">
        <v>1381</v>
      </c>
      <c r="E84" t="s">
        <v>1419</v>
      </c>
      <c r="G84" t="s">
        <v>1235</v>
      </c>
      <c r="H84" t="s">
        <v>127</v>
      </c>
      <c r="I84" t="s">
        <v>546</v>
      </c>
      <c r="K84" t="s">
        <v>202</v>
      </c>
      <c r="L84" t="s">
        <v>1420</v>
      </c>
      <c r="M84">
        <v>202229</v>
      </c>
      <c r="N84">
        <v>202231</v>
      </c>
      <c r="O84">
        <v>64</v>
      </c>
      <c r="P84" s="66">
        <v>2.89</v>
      </c>
      <c r="Q84" s="66">
        <v>2.9</v>
      </c>
      <c r="R84" s="66">
        <f t="shared" si="13"/>
        <v>5.79</v>
      </c>
      <c r="S84" s="66">
        <f t="shared" si="14"/>
        <v>370.56</v>
      </c>
      <c r="W84">
        <v>20220408</v>
      </c>
      <c r="Z84">
        <v>4502367588</v>
      </c>
      <c r="AH84" s="23">
        <v>1000132838</v>
      </c>
      <c r="AI84" s="23">
        <v>1000521508</v>
      </c>
      <c r="AJ84" s="183" t="s">
        <v>1344</v>
      </c>
      <c r="AK84" s="182" t="s">
        <v>1345</v>
      </c>
      <c r="AL84" s="23" t="s">
        <v>133</v>
      </c>
    </row>
    <row r="85" spans="1:38">
      <c r="A85" t="s">
        <v>157</v>
      </c>
      <c r="B85" t="s">
        <v>119</v>
      </c>
      <c r="C85" t="s">
        <v>1337</v>
      </c>
      <c r="D85" t="s">
        <v>1381</v>
      </c>
      <c r="E85" t="s">
        <v>1421</v>
      </c>
      <c r="G85" t="s">
        <v>1235</v>
      </c>
      <c r="H85" t="s">
        <v>127</v>
      </c>
      <c r="I85" t="s">
        <v>546</v>
      </c>
      <c r="K85" t="s">
        <v>202</v>
      </c>
      <c r="L85" t="s">
        <v>1422</v>
      </c>
      <c r="M85">
        <v>202229</v>
      </c>
      <c r="N85">
        <v>202231</v>
      </c>
      <c r="O85">
        <v>104</v>
      </c>
      <c r="P85" s="66">
        <v>2.89</v>
      </c>
      <c r="Q85" s="66">
        <v>2.9</v>
      </c>
      <c r="R85" s="66">
        <f t="shared" si="13"/>
        <v>5.79</v>
      </c>
      <c r="S85" s="66">
        <f t="shared" si="14"/>
        <v>602.16</v>
      </c>
      <c r="W85">
        <v>20220408</v>
      </c>
      <c r="Z85">
        <v>4502367589</v>
      </c>
      <c r="AH85" s="23">
        <v>1000132838</v>
      </c>
      <c r="AI85" s="23">
        <v>1000521508</v>
      </c>
      <c r="AJ85" s="183" t="s">
        <v>1344</v>
      </c>
      <c r="AK85" s="182" t="s">
        <v>1345</v>
      </c>
      <c r="AL85" s="23" t="s">
        <v>133</v>
      </c>
    </row>
    <row r="86" spans="1:38">
      <c r="A86" t="s">
        <v>157</v>
      </c>
      <c r="B86" t="s">
        <v>119</v>
      </c>
      <c r="C86" t="s">
        <v>1337</v>
      </c>
      <c r="D86" t="s">
        <v>1381</v>
      </c>
      <c r="E86" t="s">
        <v>1423</v>
      </c>
      <c r="G86" t="s">
        <v>1235</v>
      </c>
      <c r="H86" t="s">
        <v>127</v>
      </c>
      <c r="I86" t="s">
        <v>546</v>
      </c>
      <c r="K86" t="s">
        <v>202</v>
      </c>
      <c r="L86" t="s">
        <v>1424</v>
      </c>
      <c r="M86">
        <v>202229</v>
      </c>
      <c r="N86">
        <v>202231</v>
      </c>
      <c r="O86">
        <v>64</v>
      </c>
      <c r="P86" s="66">
        <v>2.89</v>
      </c>
      <c r="Q86" s="66">
        <v>2.9</v>
      </c>
      <c r="R86" s="66">
        <f t="shared" si="13"/>
        <v>5.79</v>
      </c>
      <c r="S86" s="66">
        <f t="shared" si="14"/>
        <v>370.56</v>
      </c>
      <c r="W86">
        <v>20220408</v>
      </c>
      <c r="Z86">
        <v>4502367590</v>
      </c>
      <c r="AH86" s="23">
        <v>1000132838</v>
      </c>
      <c r="AI86" s="23">
        <v>1000521508</v>
      </c>
      <c r="AJ86" s="183" t="s">
        <v>1344</v>
      </c>
      <c r="AK86" s="182" t="s">
        <v>1345</v>
      </c>
      <c r="AL86" s="23" t="s">
        <v>133</v>
      </c>
    </row>
    <row r="87" spans="1:38" hidden="1">
      <c r="A87" t="s">
        <v>157</v>
      </c>
      <c r="B87" t="s">
        <v>119</v>
      </c>
      <c r="C87" t="s">
        <v>1337</v>
      </c>
      <c r="D87" t="s">
        <v>1425</v>
      </c>
      <c r="E87" t="s">
        <v>1426</v>
      </c>
      <c r="F87" t="s">
        <v>100</v>
      </c>
      <c r="G87" t="s">
        <v>101</v>
      </c>
      <c r="H87" t="s">
        <v>127</v>
      </c>
      <c r="I87" t="s">
        <v>1427</v>
      </c>
      <c r="K87" t="s">
        <v>202</v>
      </c>
      <c r="L87" t="s">
        <v>1428</v>
      </c>
      <c r="M87">
        <v>202234</v>
      </c>
      <c r="N87">
        <v>202236</v>
      </c>
      <c r="O87">
        <v>48</v>
      </c>
      <c r="P87" s="66">
        <v>2.84</v>
      </c>
      <c r="Q87" s="66">
        <v>45.71</v>
      </c>
      <c r="R87" s="66">
        <f t="shared" si="13"/>
        <v>48.55</v>
      </c>
      <c r="S87" s="66">
        <f t="shared" si="14"/>
        <v>2330.3999999999996</v>
      </c>
      <c r="W87">
        <v>20220720</v>
      </c>
      <c r="Z87">
        <v>4502381576</v>
      </c>
      <c r="AH87" s="23">
        <v>1000132838</v>
      </c>
      <c r="AI87" s="23">
        <v>1000521508</v>
      </c>
      <c r="AJ87" s="183" t="s">
        <v>1344</v>
      </c>
      <c r="AK87" s="182" t="s">
        <v>1345</v>
      </c>
      <c r="AL87" s="23" t="s">
        <v>133</v>
      </c>
    </row>
    <row r="88" spans="1:38" hidden="1">
      <c r="A88" t="s">
        <v>157</v>
      </c>
      <c r="B88" t="s">
        <v>119</v>
      </c>
      <c r="C88" t="s">
        <v>1337</v>
      </c>
      <c r="D88" t="s">
        <v>1425</v>
      </c>
      <c r="E88" t="s">
        <v>1429</v>
      </c>
      <c r="F88" t="s">
        <v>100</v>
      </c>
      <c r="G88" t="s">
        <v>101</v>
      </c>
      <c r="H88" t="s">
        <v>127</v>
      </c>
      <c r="I88" t="s">
        <v>1427</v>
      </c>
      <c r="K88" t="s">
        <v>202</v>
      </c>
      <c r="L88" t="s">
        <v>1430</v>
      </c>
      <c r="M88">
        <v>202234</v>
      </c>
      <c r="N88">
        <v>202236</v>
      </c>
      <c r="O88">
        <v>48</v>
      </c>
      <c r="P88" s="66">
        <v>2.84</v>
      </c>
      <c r="Q88" s="66">
        <v>45.71</v>
      </c>
      <c r="R88" s="66">
        <f t="shared" si="13"/>
        <v>48.55</v>
      </c>
      <c r="S88" s="66">
        <f t="shared" si="14"/>
        <v>2330.3999999999996</v>
      </c>
      <c r="W88">
        <v>20220720</v>
      </c>
      <c r="Z88">
        <v>4502381577</v>
      </c>
      <c r="AH88" s="23">
        <v>1000132838</v>
      </c>
      <c r="AI88" s="23">
        <v>1000521508</v>
      </c>
      <c r="AJ88" s="183" t="s">
        <v>1344</v>
      </c>
      <c r="AK88" s="182" t="s">
        <v>1345</v>
      </c>
      <c r="AL88" s="23" t="s">
        <v>133</v>
      </c>
    </row>
    <row r="89" spans="1:38" hidden="1">
      <c r="A89" t="s">
        <v>157</v>
      </c>
      <c r="B89" t="s">
        <v>119</v>
      </c>
      <c r="C89" t="s">
        <v>1337</v>
      </c>
      <c r="D89" t="s">
        <v>1425</v>
      </c>
      <c r="E89" t="s">
        <v>1431</v>
      </c>
      <c r="F89" t="s">
        <v>100</v>
      </c>
      <c r="G89" t="s">
        <v>101</v>
      </c>
      <c r="H89" t="s">
        <v>127</v>
      </c>
      <c r="I89" t="s">
        <v>1427</v>
      </c>
      <c r="K89" t="s">
        <v>202</v>
      </c>
      <c r="L89" t="s">
        <v>1432</v>
      </c>
      <c r="M89">
        <v>202234</v>
      </c>
      <c r="N89">
        <v>202236</v>
      </c>
      <c r="O89">
        <v>48</v>
      </c>
      <c r="P89" s="66">
        <v>2.84</v>
      </c>
      <c r="Q89" s="66">
        <v>45.71</v>
      </c>
      <c r="R89" s="66">
        <f t="shared" si="13"/>
        <v>48.55</v>
      </c>
      <c r="S89" s="66">
        <f t="shared" si="14"/>
        <v>2330.3999999999996</v>
      </c>
      <c r="W89">
        <v>20220720</v>
      </c>
      <c r="Z89">
        <v>4502381578</v>
      </c>
      <c r="AH89" s="23">
        <v>1000132838</v>
      </c>
      <c r="AI89" s="23">
        <v>1000521508</v>
      </c>
      <c r="AJ89" s="183" t="s">
        <v>462</v>
      </c>
      <c r="AK89" s="182" t="s">
        <v>1345</v>
      </c>
      <c r="AL89" s="23" t="s">
        <v>133</v>
      </c>
    </row>
    <row r="90" spans="1:38" hidden="1">
      <c r="A90" t="s">
        <v>157</v>
      </c>
      <c r="B90" t="s">
        <v>119</v>
      </c>
      <c r="C90" t="s">
        <v>1337</v>
      </c>
      <c r="D90" t="s">
        <v>1425</v>
      </c>
      <c r="E90" t="s">
        <v>1433</v>
      </c>
      <c r="F90" t="s">
        <v>100</v>
      </c>
      <c r="G90" t="s">
        <v>101</v>
      </c>
      <c r="H90" t="s">
        <v>127</v>
      </c>
      <c r="I90" t="s">
        <v>1427</v>
      </c>
      <c r="K90" t="s">
        <v>202</v>
      </c>
      <c r="L90" t="s">
        <v>1434</v>
      </c>
      <c r="M90">
        <v>202234</v>
      </c>
      <c r="N90">
        <v>202236</v>
      </c>
      <c r="O90">
        <v>48</v>
      </c>
      <c r="P90" s="66">
        <v>2.84</v>
      </c>
      <c r="Q90" s="66">
        <v>45.71</v>
      </c>
      <c r="R90" s="66">
        <f t="shared" si="13"/>
        <v>48.55</v>
      </c>
      <c r="S90" s="66">
        <f t="shared" si="14"/>
        <v>2330.3999999999996</v>
      </c>
      <c r="W90">
        <v>20220720</v>
      </c>
      <c r="Z90">
        <v>4502381579</v>
      </c>
      <c r="AH90" s="23">
        <v>1000132838</v>
      </c>
      <c r="AI90" s="23">
        <v>1000521508</v>
      </c>
      <c r="AJ90" s="183" t="s">
        <v>462</v>
      </c>
      <c r="AK90" s="182" t="s">
        <v>1345</v>
      </c>
      <c r="AL90" s="23" t="s">
        <v>133</v>
      </c>
    </row>
    <row r="91" spans="1:38" hidden="1">
      <c r="A91" t="s">
        <v>157</v>
      </c>
      <c r="B91" t="s">
        <v>119</v>
      </c>
      <c r="C91" t="s">
        <v>1337</v>
      </c>
      <c r="D91" t="s">
        <v>1366</v>
      </c>
      <c r="E91" t="s">
        <v>1435</v>
      </c>
      <c r="F91" t="s">
        <v>140</v>
      </c>
      <c r="G91" t="s">
        <v>291</v>
      </c>
      <c r="H91" t="s">
        <v>1236</v>
      </c>
      <c r="I91" t="s">
        <v>1369</v>
      </c>
      <c r="J91" t="s">
        <v>1237</v>
      </c>
      <c r="K91" t="s">
        <v>202</v>
      </c>
      <c r="L91" t="s">
        <v>1436</v>
      </c>
      <c r="M91">
        <v>202240</v>
      </c>
      <c r="N91">
        <v>202242</v>
      </c>
      <c r="O91">
        <v>36</v>
      </c>
      <c r="Q91" s="71">
        <v>96.5</v>
      </c>
      <c r="S91" s="71">
        <v>3474</v>
      </c>
      <c r="W91">
        <v>20220914</v>
      </c>
      <c r="Z91" t="s">
        <v>1437</v>
      </c>
      <c r="AH91" s="23">
        <v>1000132838</v>
      </c>
      <c r="AI91" s="23">
        <v>1000521508</v>
      </c>
      <c r="AJ91" s="183" t="s">
        <v>462</v>
      </c>
      <c r="AK91" s="182" t="s">
        <v>1345</v>
      </c>
      <c r="AL91" s="23" t="s">
        <v>133</v>
      </c>
    </row>
    <row r="92" spans="1:38" hidden="1">
      <c r="A92" t="s">
        <v>157</v>
      </c>
      <c r="B92" t="s">
        <v>85</v>
      </c>
      <c r="C92" t="s">
        <v>1337</v>
      </c>
      <c r="D92" t="s">
        <v>103</v>
      </c>
      <c r="E92" t="s">
        <v>5309</v>
      </c>
      <c r="F92" t="s">
        <v>585</v>
      </c>
      <c r="G92" t="s">
        <v>101</v>
      </c>
      <c r="I92" t="s">
        <v>103</v>
      </c>
      <c r="K92" t="s">
        <v>128</v>
      </c>
      <c r="L92" t="s">
        <v>5310</v>
      </c>
      <c r="M92">
        <v>202307</v>
      </c>
      <c r="N92">
        <v>202309</v>
      </c>
      <c r="O92">
        <v>24</v>
      </c>
    </row>
    <row r="93" spans="1:38" hidden="1">
      <c r="A93" t="s">
        <v>157</v>
      </c>
      <c r="B93" t="s">
        <v>85</v>
      </c>
      <c r="C93" t="s">
        <v>1337</v>
      </c>
      <c r="D93" t="s">
        <v>103</v>
      </c>
      <c r="E93" t="s">
        <v>5311</v>
      </c>
      <c r="F93" t="s">
        <v>585</v>
      </c>
      <c r="G93" t="s">
        <v>101</v>
      </c>
      <c r="H93" t="s">
        <v>102</v>
      </c>
      <c r="I93" t="s">
        <v>103</v>
      </c>
      <c r="J93" t="s">
        <v>93</v>
      </c>
      <c r="K93" t="s">
        <v>128</v>
      </c>
      <c r="L93" t="s">
        <v>5312</v>
      </c>
      <c r="M93">
        <v>202307</v>
      </c>
      <c r="N93">
        <v>202309</v>
      </c>
      <c r="O93">
        <v>24</v>
      </c>
    </row>
    <row r="94" spans="1:38" hidden="1">
      <c r="A94" t="s">
        <v>157</v>
      </c>
      <c r="B94" t="s">
        <v>85</v>
      </c>
      <c r="C94" t="s">
        <v>1337</v>
      </c>
      <c r="D94" t="s">
        <v>103</v>
      </c>
      <c r="E94" t="s">
        <v>5313</v>
      </c>
      <c r="F94" t="s">
        <v>100</v>
      </c>
      <c r="G94" t="s">
        <v>101</v>
      </c>
      <c r="H94" t="s">
        <v>5314</v>
      </c>
      <c r="I94" t="s">
        <v>103</v>
      </c>
      <c r="J94" t="s">
        <v>5315</v>
      </c>
      <c r="K94" t="s">
        <v>128</v>
      </c>
      <c r="L94" t="s">
        <v>5316</v>
      </c>
      <c r="M94">
        <v>202318</v>
      </c>
      <c r="N94">
        <v>202320</v>
      </c>
      <c r="O94">
        <v>280</v>
      </c>
    </row>
    <row r="95" spans="1:38" hidden="1"/>
    <row r="96" spans="1:38" hidden="1"/>
    <row r="97" spans="20:22" hidden="1"/>
    <row r="98" spans="20:22" hidden="1"/>
    <row r="99" spans="20:22" hidden="1">
      <c r="T99" s="26" t="s">
        <v>1438</v>
      </c>
      <c r="U99" s="26"/>
      <c r="V99" s="26" t="s">
        <v>1439</v>
      </c>
    </row>
    <row r="100" spans="20:22" hidden="1">
      <c r="T100" s="1"/>
      <c r="U100" s="1"/>
      <c r="V100" s="1"/>
    </row>
    <row r="101" spans="20:22" hidden="1">
      <c r="T101" s="32"/>
      <c r="U101" s="156">
        <v>3001929362</v>
      </c>
      <c r="V101" s="78">
        <v>11739.58</v>
      </c>
    </row>
    <row r="102" spans="20:22" hidden="1">
      <c r="T102" s="1"/>
      <c r="U102" s="1"/>
      <c r="V102" s="1"/>
    </row>
    <row r="103" spans="20:22" hidden="1">
      <c r="T103" s="32"/>
      <c r="U103" s="32"/>
      <c r="V103" s="78"/>
    </row>
    <row r="104" spans="20:22" hidden="1">
      <c r="T104" s="1"/>
      <c r="U104" s="1"/>
      <c r="V104" s="47"/>
    </row>
    <row r="105" spans="20:22" hidden="1">
      <c r="T105" s="79"/>
      <c r="U105" s="79"/>
      <c r="V105" s="79"/>
    </row>
    <row r="106" spans="20:22" hidden="1">
      <c r="T106" s="20"/>
      <c r="U106" s="20"/>
      <c r="V106" s="20"/>
    </row>
    <row r="107" spans="20:22" hidden="1">
      <c r="T107" s="80"/>
      <c r="U107" s="80"/>
      <c r="V107" s="80"/>
    </row>
  </sheetData>
  <autoFilter ref="B1:AL107" xr:uid="{F99324EE-0ED2-4640-AF6D-1090EA989EB4}">
    <filterColumn colId="0">
      <filters blank="1">
        <filter val="ACTIVE"/>
        <filter val="DONE"/>
      </filters>
    </filterColumn>
    <filterColumn colId="2">
      <filters>
        <filter val="PFKNU512GZ"/>
        <filter val="SSDPFKNU512GZES"/>
      </filters>
    </filterColumn>
  </autoFilter>
  <phoneticPr fontId="264" type="noConversion"/>
  <conditionalFormatting sqref="E1">
    <cfRule type="duplicateValues" dxfId="3493" priority="205"/>
  </conditionalFormatting>
  <conditionalFormatting sqref="E1">
    <cfRule type="duplicateValues" dxfId="3492" priority="204"/>
  </conditionalFormatting>
  <conditionalFormatting sqref="E1">
    <cfRule type="duplicateValues" dxfId="3491" priority="203"/>
  </conditionalFormatting>
  <conditionalFormatting sqref="E1">
    <cfRule type="duplicateValues" dxfId="3490" priority="202"/>
  </conditionalFormatting>
  <conditionalFormatting sqref="E1">
    <cfRule type="duplicateValues" dxfId="3489" priority="201"/>
  </conditionalFormatting>
  <conditionalFormatting sqref="E1">
    <cfRule type="duplicateValues" dxfId="3488" priority="200"/>
  </conditionalFormatting>
  <conditionalFormatting sqref="E1">
    <cfRule type="duplicateValues" dxfId="3487" priority="198"/>
    <cfRule type="duplicateValues" dxfId="3486" priority="199"/>
  </conditionalFormatting>
  <conditionalFormatting sqref="E1">
    <cfRule type="duplicateValues" dxfId="3485" priority="197"/>
  </conditionalFormatting>
  <conditionalFormatting sqref="E1">
    <cfRule type="duplicateValues" dxfId="3484" priority="196"/>
  </conditionalFormatting>
  <conditionalFormatting sqref="E1">
    <cfRule type="duplicateValues" dxfId="3483" priority="195"/>
  </conditionalFormatting>
  <conditionalFormatting sqref="E1">
    <cfRule type="duplicateValues" dxfId="3482" priority="194"/>
  </conditionalFormatting>
  <conditionalFormatting sqref="E1">
    <cfRule type="duplicateValues" dxfId="3481" priority="193"/>
  </conditionalFormatting>
  <conditionalFormatting sqref="E1">
    <cfRule type="duplicateValues" dxfId="3480" priority="192"/>
  </conditionalFormatting>
  <conditionalFormatting sqref="E1">
    <cfRule type="duplicateValues" dxfId="3479" priority="191"/>
  </conditionalFormatting>
  <conditionalFormatting sqref="E1">
    <cfRule type="duplicateValues" dxfId="3478" priority="190"/>
  </conditionalFormatting>
  <conditionalFormatting sqref="E1">
    <cfRule type="duplicateValues" dxfId="3477" priority="189"/>
  </conditionalFormatting>
  <conditionalFormatting sqref="E1">
    <cfRule type="duplicateValues" dxfId="3476" priority="206"/>
    <cfRule type="duplicateValues" dxfId="3475" priority="207"/>
    <cfRule type="duplicateValues" dxfId="3474" priority="208"/>
  </conditionalFormatting>
  <conditionalFormatting sqref="E1">
    <cfRule type="duplicateValues" dxfId="3473" priority="209"/>
  </conditionalFormatting>
  <conditionalFormatting sqref="E1">
    <cfRule type="duplicateValues" dxfId="3472" priority="210"/>
  </conditionalFormatting>
  <conditionalFormatting sqref="E1">
    <cfRule type="duplicateValues" dxfId="3471" priority="211"/>
  </conditionalFormatting>
  <conditionalFormatting sqref="E1">
    <cfRule type="duplicateValues" dxfId="3470" priority="186"/>
    <cfRule type="duplicateValues" dxfId="3469" priority="187"/>
    <cfRule type="duplicateValues" dxfId="3468" priority="188"/>
  </conditionalFormatting>
  <conditionalFormatting sqref="E1">
    <cfRule type="duplicateValues" dxfId="3467" priority="185"/>
  </conditionalFormatting>
  <conditionalFormatting sqref="E1">
    <cfRule type="duplicateValues" dxfId="3466" priority="184"/>
  </conditionalFormatting>
  <conditionalFormatting sqref="E1">
    <cfRule type="duplicateValues" dxfId="3465" priority="212"/>
  </conditionalFormatting>
  <conditionalFormatting sqref="E1">
    <cfRule type="duplicateValues" dxfId="3464" priority="183"/>
  </conditionalFormatting>
  <conditionalFormatting sqref="E1">
    <cfRule type="duplicateValues" dxfId="3463" priority="180"/>
    <cfRule type="duplicateValues" dxfId="3462" priority="181"/>
    <cfRule type="duplicateValues" dxfId="3461" priority="182"/>
  </conditionalFormatting>
  <conditionalFormatting sqref="E1">
    <cfRule type="duplicateValues" dxfId="3460" priority="179"/>
  </conditionalFormatting>
  <conditionalFormatting sqref="E1">
    <cfRule type="duplicateValues" dxfId="3459" priority="178"/>
  </conditionalFormatting>
  <conditionalFormatting sqref="E1">
    <cfRule type="duplicateValues" dxfId="3458" priority="177"/>
  </conditionalFormatting>
  <conditionalFormatting sqref="E1">
    <cfRule type="duplicateValues" dxfId="3457" priority="176"/>
  </conditionalFormatting>
  <conditionalFormatting sqref="E1">
    <cfRule type="duplicateValues" dxfId="3456" priority="175"/>
  </conditionalFormatting>
  <conditionalFormatting sqref="E1">
    <cfRule type="duplicateValues" dxfId="3455" priority="174"/>
  </conditionalFormatting>
  <conditionalFormatting sqref="E1">
    <cfRule type="duplicateValues" dxfId="3454" priority="173"/>
  </conditionalFormatting>
  <conditionalFormatting sqref="E1">
    <cfRule type="duplicateValues" dxfId="3453" priority="172"/>
  </conditionalFormatting>
  <conditionalFormatting sqref="E1">
    <cfRule type="duplicateValues" dxfId="3452" priority="171"/>
  </conditionalFormatting>
  <conditionalFormatting sqref="E1">
    <cfRule type="duplicateValues" dxfId="3451" priority="170"/>
  </conditionalFormatting>
  <conditionalFormatting sqref="E1">
    <cfRule type="duplicateValues" dxfId="3450" priority="169"/>
  </conditionalFormatting>
  <conditionalFormatting sqref="E1">
    <cfRule type="duplicateValues" dxfId="3449" priority="168"/>
  </conditionalFormatting>
  <conditionalFormatting sqref="E1">
    <cfRule type="duplicateValues" dxfId="3448" priority="167"/>
  </conditionalFormatting>
  <conditionalFormatting sqref="E1">
    <cfRule type="duplicateValues" dxfId="3447" priority="166"/>
  </conditionalFormatting>
  <conditionalFormatting sqref="E1">
    <cfRule type="duplicateValues" dxfId="3446" priority="164"/>
    <cfRule type="duplicateValues" dxfId="3445" priority="165"/>
  </conditionalFormatting>
  <conditionalFormatting sqref="E1">
    <cfRule type="duplicateValues" dxfId="3444" priority="163"/>
  </conditionalFormatting>
  <conditionalFormatting sqref="E1">
    <cfRule type="duplicateValues" dxfId="3443" priority="213"/>
    <cfRule type="duplicateValues" dxfId="3442" priority="214"/>
  </conditionalFormatting>
  <conditionalFormatting sqref="E1">
    <cfRule type="duplicateValues" dxfId="3441" priority="215"/>
  </conditionalFormatting>
  <conditionalFormatting sqref="E1">
    <cfRule type="duplicateValues" dxfId="3440" priority="216"/>
  </conditionalFormatting>
  <conditionalFormatting sqref="E1">
    <cfRule type="duplicateValues" dxfId="3439" priority="217"/>
  </conditionalFormatting>
  <conditionalFormatting sqref="E1">
    <cfRule type="duplicateValues" dxfId="3438" priority="156"/>
    <cfRule type="duplicateValues" dxfId="3437" priority="157"/>
    <cfRule type="duplicateValues" dxfId="3436" priority="218"/>
  </conditionalFormatting>
  <conditionalFormatting sqref="E1">
    <cfRule type="duplicateValues" dxfId="3435" priority="161"/>
    <cfRule type="duplicateValues" dxfId="3434" priority="219"/>
    <cfRule type="duplicateValues" dxfId="3433" priority="220"/>
  </conditionalFormatting>
  <conditionalFormatting sqref="E1">
    <cfRule type="duplicateValues" dxfId="3432" priority="162"/>
  </conditionalFormatting>
  <conditionalFormatting sqref="E1">
    <cfRule type="duplicateValues" dxfId="3431" priority="160"/>
  </conditionalFormatting>
  <conditionalFormatting sqref="E1">
    <cfRule type="duplicateValues" dxfId="3430" priority="159"/>
  </conditionalFormatting>
  <conditionalFormatting sqref="E1">
    <cfRule type="duplicateValues" dxfId="3429" priority="158"/>
  </conditionalFormatting>
  <conditionalFormatting sqref="E10">
    <cfRule type="duplicateValues" dxfId="3428" priority="152"/>
  </conditionalFormatting>
  <conditionalFormatting sqref="E142:E1048576 E1:E15 E22 E68:E69 E78:E85 E95:E135">
    <cfRule type="duplicateValues" dxfId="3427" priority="150"/>
  </conditionalFormatting>
  <conditionalFormatting sqref="E142:E1048576 E1:E9 E11:E15 E22 E68:E69 E78:E85 E95:E135">
    <cfRule type="duplicateValues" dxfId="3426" priority="3648"/>
  </conditionalFormatting>
  <conditionalFormatting sqref="E142:E1048576 E1:E9 E11:E15 E22 E68:E69 E78:E85 E95:E135">
    <cfRule type="duplicateValues" dxfId="3425" priority="3654"/>
  </conditionalFormatting>
  <conditionalFormatting sqref="E142:E1048576 E1:E15 E22:E27 E68:E69 E78:E85 E95:E135">
    <cfRule type="duplicateValues" dxfId="3424" priority="144"/>
    <cfRule type="duplicateValues" dxfId="3423" priority="147"/>
    <cfRule type="duplicateValues" dxfId="3422" priority="148"/>
  </conditionalFormatting>
  <conditionalFormatting sqref="E24">
    <cfRule type="duplicateValues" dxfId="3421" priority="146"/>
  </conditionalFormatting>
  <conditionalFormatting sqref="E142:E1048576 E1:E15 E22:E27 E68:E69 E78:E85 E95:E135">
    <cfRule type="duplicateValues" dxfId="3420" priority="145"/>
  </conditionalFormatting>
  <conditionalFormatting sqref="E16:E21">
    <cfRule type="duplicateValues" dxfId="3419" priority="142"/>
  </conditionalFormatting>
  <conditionalFormatting sqref="E142:E1048576 E1:E27 E68:E69 E78:E85 E95:E135">
    <cfRule type="duplicateValues" dxfId="3418" priority="136"/>
    <cfRule type="duplicateValues" dxfId="3417" priority="137"/>
    <cfRule type="duplicateValues" dxfId="3416" priority="138"/>
    <cfRule type="duplicateValues" dxfId="3415" priority="139"/>
    <cfRule type="duplicateValues" dxfId="3414" priority="141"/>
  </conditionalFormatting>
  <conditionalFormatting sqref="E25:E27">
    <cfRule type="duplicateValues" dxfId="3413" priority="140"/>
  </conditionalFormatting>
  <conditionalFormatting sqref="E142:E1048576 E1:E27 E68:E69 E78:E85 E95:E135">
    <cfRule type="duplicateValues" dxfId="3412" priority="135"/>
  </conditionalFormatting>
  <conditionalFormatting sqref="E68:E69 E1:E27 E78:E85 E95:E1048576">
    <cfRule type="duplicateValues" dxfId="3411" priority="131"/>
    <cfRule type="duplicateValues" dxfId="3410" priority="132"/>
    <cfRule type="duplicateValues" dxfId="3409" priority="133"/>
    <cfRule type="duplicateValues" dxfId="3408" priority="134"/>
  </conditionalFormatting>
  <conditionalFormatting sqref="E68:E69 E1:E27 E78:E85 E95:E1048576">
    <cfRule type="duplicateValues" dxfId="3407" priority="130"/>
  </conditionalFormatting>
  <conditionalFormatting sqref="E68:E69 E37:E39 E1:E27 E78:E85 E95:E1048576">
    <cfRule type="duplicateValues" dxfId="3406" priority="109"/>
    <cfRule type="duplicateValues" dxfId="3405" priority="110"/>
    <cfRule type="duplicateValues" dxfId="3404" priority="111"/>
  </conditionalFormatting>
  <conditionalFormatting sqref="E28:E36">
    <cfRule type="duplicateValues" dxfId="3403" priority="108"/>
  </conditionalFormatting>
  <conditionalFormatting sqref="E68:E69 E1:E39 E78:E85 E95:E1048576">
    <cfRule type="duplicateValues" dxfId="3402" priority="102"/>
    <cfRule type="duplicateValues" dxfId="3401" priority="103"/>
    <cfRule type="duplicateValues" dxfId="3400" priority="107"/>
  </conditionalFormatting>
  <conditionalFormatting sqref="E68:E69 E1:E40 E78:E85 E95:E1048576">
    <cfRule type="duplicateValues" dxfId="3399" priority="99"/>
    <cfRule type="duplicateValues" dxfId="3398" priority="100"/>
    <cfRule type="duplicateValues" dxfId="3397" priority="101"/>
  </conditionalFormatting>
  <conditionalFormatting sqref="E68:E69 E1:E40 E78:E85 E95:E1048576">
    <cfRule type="duplicateValues" dxfId="3396" priority="98"/>
  </conditionalFormatting>
  <conditionalFormatting sqref="E68:E69 E1:E40 E78:E85 E95:E1048576">
    <cfRule type="duplicateValues" dxfId="3395" priority="92"/>
    <cfRule type="duplicateValues" dxfId="3394" priority="94"/>
    <cfRule type="duplicateValues" dxfId="3393" priority="95"/>
  </conditionalFormatting>
  <conditionalFormatting sqref="H41">
    <cfRule type="duplicateValues" dxfId="3392" priority="93"/>
  </conditionalFormatting>
  <conditionalFormatting sqref="E68:E69 E1:E47 E78:E85 E95:E1048576">
    <cfRule type="duplicateValues" dxfId="3391" priority="76"/>
    <cfRule type="duplicateValues" dxfId="3390" priority="77"/>
    <cfRule type="duplicateValues" dxfId="3389" priority="78"/>
    <cfRule type="duplicateValues" dxfId="3388" priority="79"/>
    <cfRule type="duplicateValues" dxfId="3387" priority="80"/>
    <cfRule type="duplicateValues" dxfId="3386" priority="81"/>
    <cfRule type="duplicateValues" dxfId="3385" priority="82"/>
    <cfRule type="duplicateValues" dxfId="3384" priority="83"/>
    <cfRule type="duplicateValues" dxfId="3383" priority="84"/>
    <cfRule type="duplicateValues" dxfId="3382" priority="85"/>
    <cfRule type="duplicateValues" dxfId="3381" priority="86"/>
    <cfRule type="duplicateValues" dxfId="3380" priority="87"/>
    <cfRule type="duplicateValues" dxfId="3379" priority="88"/>
    <cfRule type="duplicateValues" dxfId="3378" priority="89"/>
    <cfRule type="duplicateValues" dxfId="3377" priority="90"/>
  </conditionalFormatting>
  <conditionalFormatting sqref="E68:E69 E1:E47 E78:E85 E95:E1048576">
    <cfRule type="duplicateValues" dxfId="3376" priority="75"/>
  </conditionalFormatting>
  <conditionalFormatting sqref="E68:E69 E1:E47 E78:E85 E95:E1048576">
    <cfRule type="duplicateValues" dxfId="3375" priority="70"/>
    <cfRule type="duplicateValues" dxfId="3374" priority="71"/>
    <cfRule type="duplicateValues" dxfId="3373" priority="72"/>
    <cfRule type="duplicateValues" dxfId="3372" priority="73"/>
    <cfRule type="duplicateValues" dxfId="3371" priority="74"/>
  </conditionalFormatting>
  <conditionalFormatting sqref="E68:E69 E1:E47 E78:E85 E95:E1048576">
    <cfRule type="duplicateValues" dxfId="3370" priority="68"/>
    <cfRule type="duplicateValues" dxfId="3369" priority="69"/>
  </conditionalFormatting>
  <conditionalFormatting sqref="E68:E69 E1:E47 E78:E85 E95:E1048576">
    <cfRule type="duplicateValues" dxfId="3368" priority="58"/>
    <cfRule type="duplicateValues" dxfId="3367" priority="59"/>
    <cfRule type="duplicateValues" dxfId="3366" priority="60"/>
    <cfRule type="duplicateValues" dxfId="3365" priority="61"/>
    <cfRule type="duplicateValues" dxfId="3364" priority="62"/>
    <cfRule type="duplicateValues" dxfId="3363" priority="63"/>
  </conditionalFormatting>
  <conditionalFormatting sqref="E63:E69 E1:E47 E78:E85 E95:E1048576">
    <cfRule type="duplicateValues" dxfId="3362" priority="52"/>
    <cfRule type="duplicateValues" dxfId="3361" priority="53"/>
    <cfRule type="duplicateValues" dxfId="3360" priority="54"/>
    <cfRule type="duplicateValues" dxfId="3359" priority="55"/>
    <cfRule type="duplicateValues" dxfId="3358" priority="56"/>
  </conditionalFormatting>
  <conditionalFormatting sqref="E57:E69 E1:E47 E78:E85 E95:E1048576">
    <cfRule type="duplicateValues" dxfId="3357" priority="48"/>
    <cfRule type="duplicateValues" dxfId="3356" priority="49"/>
    <cfRule type="duplicateValues" dxfId="3355" priority="50"/>
    <cfRule type="duplicateValues" dxfId="3354" priority="51"/>
  </conditionalFormatting>
  <conditionalFormatting sqref="E57:E69 E1:E47 E78:E85 E95:E1048576">
    <cfRule type="duplicateValues" dxfId="3353" priority="39"/>
  </conditionalFormatting>
  <conditionalFormatting sqref="E1:E69 E78:E85 E95:E1048576">
    <cfRule type="duplicateValues" dxfId="3352" priority="26"/>
    <cfRule type="duplicateValues" dxfId="3351" priority="27"/>
    <cfRule type="duplicateValues" dxfId="3350" priority="31"/>
    <cfRule type="duplicateValues" dxfId="3349" priority="32"/>
    <cfRule type="duplicateValues" dxfId="3348" priority="38"/>
  </conditionalFormatting>
  <conditionalFormatting sqref="Z1:Z47 Z69:Z1048576">
    <cfRule type="duplicateValues" dxfId="3347" priority="37"/>
  </conditionalFormatting>
  <conditionalFormatting sqref="Z48:Z53">
    <cfRule type="duplicateValues" dxfId="3346" priority="35"/>
  </conditionalFormatting>
  <conditionalFormatting sqref="Z54">
    <cfRule type="duplicateValues" dxfId="3345" priority="30"/>
  </conditionalFormatting>
  <conditionalFormatting sqref="Z55:Z60">
    <cfRule type="duplicateValues" dxfId="3344" priority="28"/>
  </conditionalFormatting>
  <conditionalFormatting sqref="Z69:Z1048576 Z1:Z60">
    <cfRule type="duplicateValues" dxfId="3343" priority="25"/>
  </conditionalFormatting>
  <conditionalFormatting sqref="E1:E69 E78:E85 E95:E1048576">
    <cfRule type="duplicateValues" dxfId="3342" priority="24"/>
  </conditionalFormatting>
  <conditionalFormatting sqref="E1:E69 E74:E85 E95:E1048576">
    <cfRule type="duplicateValues" dxfId="3341" priority="20"/>
    <cfRule type="duplicateValues" dxfId="3340" priority="21"/>
    <cfRule type="duplicateValues" dxfId="3339" priority="22"/>
    <cfRule type="duplicateValues" dxfId="3338" priority="23"/>
  </conditionalFormatting>
  <conditionalFormatting sqref="E1:E70 E74:E85 E95:E1048576">
    <cfRule type="duplicateValues" dxfId="3337" priority="11"/>
    <cfRule type="duplicateValues" dxfId="3336" priority="12"/>
    <cfRule type="duplicateValues" dxfId="3335" priority="13"/>
    <cfRule type="duplicateValues" dxfId="3334" priority="19"/>
  </conditionalFormatting>
  <conditionalFormatting sqref="Z62:Z67">
    <cfRule type="duplicateValues" dxfId="3333" priority="15"/>
  </conditionalFormatting>
  <conditionalFormatting sqref="Z62:Z67">
    <cfRule type="duplicateValues" dxfId="3332" priority="14"/>
  </conditionalFormatting>
  <conditionalFormatting sqref="Z53">
    <cfRule type="duplicateValues" dxfId="3331" priority="10"/>
  </conditionalFormatting>
  <conditionalFormatting sqref="Z61">
    <cfRule type="duplicateValues" dxfId="3330" priority="9"/>
  </conditionalFormatting>
  <conditionalFormatting sqref="Z61">
    <cfRule type="duplicateValues" dxfId="3329" priority="8"/>
  </conditionalFormatting>
  <conditionalFormatting sqref="E1:E85 E95:E1048576">
    <cfRule type="duplicateValues" dxfId="3328" priority="7"/>
  </conditionalFormatting>
  <conditionalFormatting sqref="E1:E87 E89:E91 E95:E1048576">
    <cfRule type="duplicateValues" dxfId="3327" priority="5"/>
  </conditionalFormatting>
  <conditionalFormatting sqref="E88">
    <cfRule type="duplicateValues" dxfId="3326" priority="4"/>
  </conditionalFormatting>
  <conditionalFormatting sqref="E1:E91 E95:E1048576">
    <cfRule type="duplicateValues" dxfId="3325" priority="3"/>
  </conditionalFormatting>
  <conditionalFormatting sqref="E92:E94">
    <cfRule type="duplicateValues" dxfId="3324" priority="2"/>
  </conditionalFormatting>
  <conditionalFormatting sqref="E92:E94">
    <cfRule type="duplicateValues" dxfId="3323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B7F8-ADD5-4FD4-BB70-00D8CA55D71C}">
  <sheetPr codeName="Sheet3" filterMode="1">
    <tabColor rgb="FF00B0F0"/>
  </sheetPr>
  <dimension ref="A1:AL19"/>
  <sheetViews>
    <sheetView workbookViewId="0"/>
  </sheetViews>
  <sheetFormatPr defaultRowHeight="14.5"/>
  <cols>
    <col min="4" max="4" width="13" customWidth="1"/>
    <col min="5" max="5" width="13.1796875" bestFit="1" customWidth="1"/>
    <col min="15" max="15" width="6" customWidth="1"/>
    <col min="19" max="19" width="11" bestFit="1" customWidth="1"/>
    <col min="26" max="26" width="11" bestFit="1" customWidth="1"/>
    <col min="28" max="28" width="4.81640625" customWidth="1"/>
    <col min="29" max="29" width="4.54296875" customWidth="1"/>
    <col min="30" max="30" width="4.1796875" customWidth="1"/>
    <col min="31" max="31" width="3.453125" customWidth="1"/>
    <col min="32" max="33" width="4.1796875" customWidth="1"/>
    <col min="34" max="34" width="12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1440</v>
      </c>
      <c r="D2" t="s">
        <v>1441</v>
      </c>
      <c r="E2" t="s">
        <v>1442</v>
      </c>
      <c r="F2" t="s">
        <v>1443</v>
      </c>
      <c r="G2" t="s">
        <v>124</v>
      </c>
      <c r="H2" t="s">
        <v>1444</v>
      </c>
      <c r="I2" t="s">
        <v>1445</v>
      </c>
      <c r="J2" t="s">
        <v>1446</v>
      </c>
      <c r="K2" s="137" t="s">
        <v>171</v>
      </c>
      <c r="L2" t="s">
        <v>1447</v>
      </c>
      <c r="M2">
        <v>202117</v>
      </c>
      <c r="N2">
        <v>202118</v>
      </c>
      <c r="O2">
        <v>3</v>
      </c>
      <c r="P2" s="154"/>
      <c r="Q2" s="154"/>
      <c r="R2" s="154"/>
      <c r="S2" s="154"/>
      <c r="W2">
        <v>20210309</v>
      </c>
      <c r="AH2" s="1">
        <v>1000016047</v>
      </c>
      <c r="AL2" t="s">
        <v>133</v>
      </c>
    </row>
    <row r="3" spans="1:38" hidden="1">
      <c r="A3" t="s">
        <v>157</v>
      </c>
      <c r="B3" t="s">
        <v>119</v>
      </c>
      <c r="C3" t="s">
        <v>1440</v>
      </c>
      <c r="D3" t="s">
        <v>1448</v>
      </c>
      <c r="E3" t="s">
        <v>1449</v>
      </c>
      <c r="F3" t="s">
        <v>1443</v>
      </c>
      <c r="G3" t="s">
        <v>124</v>
      </c>
      <c r="H3" t="s">
        <v>1444</v>
      </c>
      <c r="I3" t="s">
        <v>1450</v>
      </c>
      <c r="J3" t="s">
        <v>1446</v>
      </c>
      <c r="K3" s="137" t="s">
        <v>171</v>
      </c>
      <c r="L3" t="s">
        <v>1451</v>
      </c>
      <c r="M3">
        <v>202117</v>
      </c>
      <c r="N3">
        <v>202118</v>
      </c>
      <c r="O3">
        <v>3</v>
      </c>
      <c r="P3" s="154"/>
      <c r="Q3" s="154"/>
      <c r="R3" s="154"/>
      <c r="S3" s="154"/>
      <c r="W3">
        <v>20210309</v>
      </c>
      <c r="AH3" s="1">
        <v>1000016047</v>
      </c>
      <c r="AL3" t="s">
        <v>133</v>
      </c>
    </row>
    <row r="4" spans="1:38" hidden="1">
      <c r="A4" t="s">
        <v>157</v>
      </c>
      <c r="B4" t="s">
        <v>119</v>
      </c>
      <c r="C4" t="s">
        <v>1440</v>
      </c>
      <c r="D4" t="s">
        <v>1452</v>
      </c>
      <c r="E4" t="s">
        <v>1453</v>
      </c>
      <c r="F4" t="s">
        <v>1454</v>
      </c>
      <c r="G4" t="s">
        <v>124</v>
      </c>
      <c r="H4" t="s">
        <v>1444</v>
      </c>
      <c r="I4" t="s">
        <v>1455</v>
      </c>
      <c r="J4" t="s">
        <v>1446</v>
      </c>
      <c r="K4" s="137" t="s">
        <v>171</v>
      </c>
      <c r="L4" t="s">
        <v>1456</v>
      </c>
      <c r="M4">
        <v>202117</v>
      </c>
      <c r="N4">
        <v>202118</v>
      </c>
      <c r="O4">
        <v>3</v>
      </c>
      <c r="P4" s="154"/>
      <c r="Q4" s="154"/>
      <c r="R4" s="154"/>
      <c r="S4" s="154"/>
      <c r="W4">
        <v>20210309</v>
      </c>
      <c r="AH4" s="1">
        <v>1000016047</v>
      </c>
      <c r="AL4" t="s">
        <v>133</v>
      </c>
    </row>
    <row r="5" spans="1:38" hidden="1">
      <c r="A5" t="s">
        <v>157</v>
      </c>
      <c r="B5" t="s">
        <v>119</v>
      </c>
      <c r="C5" t="s">
        <v>1440</v>
      </c>
      <c r="D5" t="s">
        <v>1457</v>
      </c>
      <c r="E5" t="s">
        <v>1458</v>
      </c>
      <c r="F5" t="s">
        <v>1454</v>
      </c>
      <c r="G5" t="s">
        <v>124</v>
      </c>
      <c r="H5" t="s">
        <v>1444</v>
      </c>
      <c r="I5" t="s">
        <v>1459</v>
      </c>
      <c r="J5" t="s">
        <v>1446</v>
      </c>
      <c r="K5" s="137" t="s">
        <v>171</v>
      </c>
      <c r="L5" t="s">
        <v>1460</v>
      </c>
      <c r="M5">
        <v>202117</v>
      </c>
      <c r="N5">
        <v>202118</v>
      </c>
      <c r="O5">
        <v>3</v>
      </c>
      <c r="P5" s="154"/>
      <c r="Q5" s="154"/>
      <c r="R5" s="154"/>
      <c r="S5" s="154"/>
      <c r="W5">
        <v>20210309</v>
      </c>
      <c r="AH5" s="1">
        <v>1000016047</v>
      </c>
      <c r="AL5" t="s">
        <v>133</v>
      </c>
    </row>
    <row r="6" spans="1:38" hidden="1">
      <c r="A6" t="s">
        <v>157</v>
      </c>
      <c r="B6" t="s">
        <v>119</v>
      </c>
      <c r="C6" t="s">
        <v>1440</v>
      </c>
      <c r="D6" t="s">
        <v>1461</v>
      </c>
      <c r="E6" t="s">
        <v>1462</v>
      </c>
      <c r="F6" t="s">
        <v>1463</v>
      </c>
      <c r="G6" t="s">
        <v>124</v>
      </c>
      <c r="H6" t="s">
        <v>1444</v>
      </c>
      <c r="I6" t="s">
        <v>1464</v>
      </c>
      <c r="J6" t="s">
        <v>1446</v>
      </c>
      <c r="K6" s="137" t="s">
        <v>171</v>
      </c>
      <c r="L6" t="s">
        <v>1465</v>
      </c>
      <c r="M6">
        <v>202117</v>
      </c>
      <c r="N6">
        <v>202118</v>
      </c>
      <c r="O6">
        <v>3</v>
      </c>
      <c r="P6" s="14">
        <v>30.3</v>
      </c>
      <c r="Q6" s="14">
        <v>12.72</v>
      </c>
      <c r="R6" s="14">
        <f>P6+Q6</f>
        <v>43.02</v>
      </c>
      <c r="S6" s="14">
        <f>O6*R6</f>
        <v>129.06</v>
      </c>
      <c r="W6">
        <v>20210309</v>
      </c>
      <c r="Y6" t="s">
        <v>1466</v>
      </c>
      <c r="Z6">
        <v>3002031663</v>
      </c>
      <c r="AH6" s="1">
        <v>1000016047</v>
      </c>
      <c r="AL6" t="s">
        <v>133</v>
      </c>
    </row>
    <row r="7" spans="1:38" hidden="1">
      <c r="A7" t="s">
        <v>157</v>
      </c>
      <c r="B7" t="s">
        <v>119</v>
      </c>
      <c r="C7" t="s">
        <v>1440</v>
      </c>
      <c r="D7" t="s">
        <v>1467</v>
      </c>
      <c r="E7" t="s">
        <v>1468</v>
      </c>
      <c r="F7" t="s">
        <v>1463</v>
      </c>
      <c r="G7" t="s">
        <v>124</v>
      </c>
      <c r="H7" t="s">
        <v>1444</v>
      </c>
      <c r="I7" t="s">
        <v>1469</v>
      </c>
      <c r="J7" t="s">
        <v>1446</v>
      </c>
      <c r="K7" s="137" t="s">
        <v>171</v>
      </c>
      <c r="L7" t="s">
        <v>1470</v>
      </c>
      <c r="M7">
        <v>202117</v>
      </c>
      <c r="N7">
        <v>202118</v>
      </c>
      <c r="O7">
        <v>3</v>
      </c>
      <c r="P7" s="14">
        <v>30.3</v>
      </c>
      <c r="Q7" s="14">
        <v>12.72</v>
      </c>
      <c r="R7" s="14">
        <f>P7+Q7</f>
        <v>43.02</v>
      </c>
      <c r="S7" s="14">
        <f>O7*R7</f>
        <v>129.06</v>
      </c>
      <c r="W7">
        <v>20210309</v>
      </c>
      <c r="Y7" t="s">
        <v>1466</v>
      </c>
      <c r="Z7">
        <v>3002031663</v>
      </c>
      <c r="AH7" s="1">
        <v>1000016047</v>
      </c>
      <c r="AL7" t="s">
        <v>133</v>
      </c>
    </row>
    <row r="9" spans="1:38">
      <c r="S9" s="15"/>
    </row>
    <row r="11" spans="1:38">
      <c r="T11" t="s">
        <v>1471</v>
      </c>
    </row>
    <row r="12" spans="1:38" ht="29">
      <c r="T12" s="2" t="s">
        <v>1472</v>
      </c>
      <c r="U12" s="67" t="s">
        <v>253</v>
      </c>
      <c r="V12" s="2" t="s">
        <v>1473</v>
      </c>
      <c r="X12" s="2" t="s">
        <v>255</v>
      </c>
    </row>
    <row r="13" spans="1:38">
      <c r="T13" s="33"/>
      <c r="U13" s="33"/>
      <c r="V13" s="33"/>
    </row>
    <row r="14" spans="1:38">
      <c r="T14" s="32"/>
      <c r="U14" s="32"/>
      <c r="V14" s="68"/>
      <c r="X14" s="14"/>
    </row>
    <row r="15" spans="1:38">
      <c r="T15" s="30"/>
      <c r="U15" s="1"/>
      <c r="V15" s="1"/>
    </row>
    <row r="16" spans="1:38">
      <c r="T16" s="1"/>
      <c r="U16" s="1"/>
      <c r="V16" s="1"/>
    </row>
    <row r="17" spans="20:22">
      <c r="T17" s="69"/>
      <c r="U17" s="69"/>
      <c r="V17" s="69"/>
    </row>
    <row r="18" spans="20:22">
      <c r="T18" s="33"/>
      <c r="U18" s="33"/>
      <c r="V18" s="33"/>
    </row>
    <row r="19" spans="20:22">
      <c r="T19" s="70"/>
      <c r="U19" s="70"/>
      <c r="V19" s="70"/>
    </row>
  </sheetData>
  <autoFilter ref="B1:AL19" xr:uid="{CAD5B7F8-ADD5-4FD4-BB70-00D8CA55D71C}">
    <filterColumn colId="0">
      <filters blank="1">
        <filter val="ACTIVE"/>
        <filter val="WIP"/>
      </filters>
    </filterColumn>
  </autoFilter>
  <conditionalFormatting sqref="E1">
    <cfRule type="duplicateValues" dxfId="3322" priority="108"/>
  </conditionalFormatting>
  <conditionalFormatting sqref="E1">
    <cfRule type="duplicateValues" dxfId="3321" priority="107"/>
  </conditionalFormatting>
  <conditionalFormatting sqref="E1">
    <cfRule type="duplicateValues" dxfId="3320" priority="102"/>
    <cfRule type="duplicateValues" dxfId="3319" priority="103"/>
    <cfRule type="duplicateValues" dxfId="3318" priority="104"/>
    <cfRule type="duplicateValues" dxfId="3317" priority="105"/>
    <cfRule type="duplicateValues" dxfId="3316" priority="106"/>
  </conditionalFormatting>
  <conditionalFormatting sqref="E1">
    <cfRule type="duplicateValues" dxfId="3315" priority="101"/>
  </conditionalFormatting>
  <conditionalFormatting sqref="E1">
    <cfRule type="duplicateValues" dxfId="3314" priority="100"/>
  </conditionalFormatting>
  <conditionalFormatting sqref="E1">
    <cfRule type="duplicateValues" dxfId="3313" priority="99"/>
  </conditionalFormatting>
  <conditionalFormatting sqref="E1">
    <cfRule type="duplicateValues" dxfId="3312" priority="94"/>
    <cfRule type="duplicateValues" dxfId="3311" priority="95"/>
    <cfRule type="duplicateValues" dxfId="3310" priority="96"/>
    <cfRule type="duplicateValues" dxfId="3309" priority="97"/>
    <cfRule type="duplicateValues" dxfId="3308" priority="98"/>
  </conditionalFormatting>
  <conditionalFormatting sqref="E1">
    <cfRule type="duplicateValues" dxfId="3307" priority="88"/>
    <cfRule type="duplicateValues" dxfId="3306" priority="89"/>
    <cfRule type="duplicateValues" dxfId="3305" priority="91"/>
    <cfRule type="duplicateValues" dxfId="3304" priority="93"/>
  </conditionalFormatting>
  <conditionalFormatting sqref="E1">
    <cfRule type="duplicateValues" dxfId="3303" priority="90"/>
    <cfRule type="duplicateValues" dxfId="3302" priority="92"/>
  </conditionalFormatting>
  <conditionalFormatting sqref="E1">
    <cfRule type="duplicateValues" dxfId="3301" priority="87"/>
  </conditionalFormatting>
  <conditionalFormatting sqref="E1">
    <cfRule type="duplicateValues" dxfId="3300" priority="86"/>
  </conditionalFormatting>
  <conditionalFormatting sqref="E1">
    <cfRule type="duplicateValues" dxfId="3299" priority="85"/>
  </conditionalFormatting>
  <conditionalFormatting sqref="E1">
    <cfRule type="duplicateValues" dxfId="3298" priority="84"/>
  </conditionalFormatting>
  <conditionalFormatting sqref="E1">
    <cfRule type="duplicateValues" dxfId="3297" priority="83"/>
  </conditionalFormatting>
  <conditionalFormatting sqref="E1">
    <cfRule type="duplicateValues" dxfId="3296" priority="82"/>
  </conditionalFormatting>
  <conditionalFormatting sqref="E1">
    <cfRule type="duplicateValues" dxfId="3295" priority="79"/>
    <cfRule type="duplicateValues" dxfId="3294" priority="80"/>
    <cfRule type="duplicateValues" dxfId="3293" priority="81"/>
  </conditionalFormatting>
  <conditionalFormatting sqref="E1">
    <cfRule type="duplicateValues" dxfId="3292" priority="73"/>
    <cfRule type="duplicateValues" dxfId="3291" priority="74"/>
    <cfRule type="duplicateValues" dxfId="3290" priority="75"/>
    <cfRule type="duplicateValues" dxfId="3289" priority="76"/>
    <cfRule type="duplicateValues" dxfId="3288" priority="77"/>
    <cfRule type="duplicateValues" dxfId="3287" priority="78"/>
  </conditionalFormatting>
  <conditionalFormatting sqref="E1">
    <cfRule type="duplicateValues" dxfId="3286" priority="69"/>
    <cfRule type="duplicateValues" dxfId="3285" priority="70"/>
    <cfRule type="duplicateValues" dxfId="3284" priority="71"/>
    <cfRule type="duplicateValues" dxfId="3283" priority="72"/>
  </conditionalFormatting>
  <conditionalFormatting sqref="E1">
    <cfRule type="duplicateValues" dxfId="3282" priority="68"/>
  </conditionalFormatting>
  <conditionalFormatting sqref="E1">
    <cfRule type="duplicateValues" dxfId="3281" priority="63"/>
    <cfRule type="duplicateValues" dxfId="3280" priority="64"/>
    <cfRule type="duplicateValues" dxfId="3279" priority="65"/>
    <cfRule type="duplicateValues" dxfId="3278" priority="66"/>
    <cfRule type="duplicateValues" dxfId="3277" priority="67"/>
  </conditionalFormatting>
  <conditionalFormatting sqref="E1">
    <cfRule type="duplicateValues" dxfId="3276" priority="60"/>
    <cfRule type="duplicateValues" dxfId="3275" priority="61"/>
    <cfRule type="duplicateValues" dxfId="3274" priority="62"/>
  </conditionalFormatting>
  <conditionalFormatting sqref="E1">
    <cfRule type="duplicateValues" dxfId="3273" priority="59"/>
  </conditionalFormatting>
  <conditionalFormatting sqref="E1">
    <cfRule type="duplicateValues" dxfId="3272" priority="48"/>
    <cfRule type="duplicateValues" dxfId="3271" priority="50"/>
    <cfRule type="duplicateValues" dxfId="3270" priority="53"/>
    <cfRule type="duplicateValues" dxfId="3269" priority="54"/>
    <cfRule type="duplicateValues" dxfId="3268" priority="55"/>
    <cfRule type="duplicateValues" dxfId="3267" priority="56"/>
    <cfRule type="duplicateValues" dxfId="3266" priority="57"/>
    <cfRule type="duplicateValues" dxfId="3265" priority="58"/>
  </conditionalFormatting>
  <conditionalFormatting sqref="E1">
    <cfRule type="duplicateValues" dxfId="3264" priority="47"/>
    <cfRule type="duplicateValues" dxfId="3263" priority="49"/>
    <cfRule type="duplicateValues" dxfId="3262" priority="51"/>
    <cfRule type="duplicateValues" dxfId="3261" priority="52"/>
  </conditionalFormatting>
  <conditionalFormatting sqref="E1">
    <cfRule type="duplicateValues" dxfId="3260" priority="42"/>
    <cfRule type="duplicateValues" dxfId="3259" priority="43"/>
    <cfRule type="duplicateValues" dxfId="3258" priority="44"/>
    <cfRule type="duplicateValues" dxfId="3257" priority="45"/>
    <cfRule type="duplicateValues" dxfId="3256" priority="46"/>
  </conditionalFormatting>
  <conditionalFormatting sqref="E1">
    <cfRule type="duplicateValues" dxfId="3255" priority="41"/>
  </conditionalFormatting>
  <conditionalFormatting sqref="E1">
    <cfRule type="duplicateValues" dxfId="3254" priority="34"/>
    <cfRule type="duplicateValues" dxfId="3253" priority="35"/>
    <cfRule type="duplicateValues" dxfId="3252" priority="36"/>
    <cfRule type="duplicateValues" dxfId="3251" priority="37"/>
    <cfRule type="duplicateValues" dxfId="3250" priority="38"/>
    <cfRule type="duplicateValues" dxfId="3249" priority="39"/>
    <cfRule type="duplicateValues" dxfId="3248" priority="40"/>
  </conditionalFormatting>
  <conditionalFormatting sqref="E1">
    <cfRule type="duplicateValues" dxfId="3247" priority="33"/>
  </conditionalFormatting>
  <conditionalFormatting sqref="E1">
    <cfRule type="duplicateValues" dxfId="3246" priority="30"/>
    <cfRule type="duplicateValues" dxfId="3245" priority="31"/>
    <cfRule type="duplicateValues" dxfId="3244" priority="32"/>
  </conditionalFormatting>
  <conditionalFormatting sqref="E1">
    <cfRule type="duplicateValues" dxfId="3243" priority="109"/>
  </conditionalFormatting>
  <conditionalFormatting sqref="E1">
    <cfRule type="duplicateValues" dxfId="3242" priority="110"/>
  </conditionalFormatting>
  <conditionalFormatting sqref="E1">
    <cfRule type="duplicateValues" dxfId="3241" priority="28"/>
    <cfRule type="duplicateValues" dxfId="3240" priority="29"/>
  </conditionalFormatting>
  <conditionalFormatting sqref="E1">
    <cfRule type="duplicateValues" dxfId="3239" priority="27"/>
  </conditionalFormatting>
  <conditionalFormatting sqref="E1">
    <cfRule type="duplicateValues" dxfId="3238" priority="26"/>
  </conditionalFormatting>
  <conditionalFormatting sqref="E17:E1048576 E1:E9">
    <cfRule type="duplicateValues" dxfId="3237" priority="9"/>
  </conditionalFormatting>
  <conditionalFormatting sqref="E1:E9 E25:E1048576">
    <cfRule type="duplicateValues" dxfId="3236" priority="6962"/>
    <cfRule type="duplicateValues" dxfId="3235" priority="6963"/>
    <cfRule type="duplicateValues" dxfId="3234" priority="6964"/>
    <cfRule type="duplicateValues" dxfId="3233" priority="6965"/>
  </conditionalFormatting>
  <conditionalFormatting sqref="E1:E9 E17:E1048576">
    <cfRule type="duplicateValues" dxfId="3232" priority="6970"/>
    <cfRule type="duplicateValues" dxfId="3231" priority="6971"/>
    <cfRule type="duplicateValues" dxfId="3230" priority="6972"/>
    <cfRule type="duplicateValues" dxfId="3229" priority="6973"/>
    <cfRule type="duplicateValues" dxfId="3228" priority="6974"/>
    <cfRule type="duplicateValues" dxfId="3227" priority="6975"/>
    <cfRule type="duplicateValues" dxfId="3226" priority="6976"/>
    <cfRule type="duplicateValues" dxfId="3225" priority="6977"/>
    <cfRule type="duplicateValues" dxfId="3224" priority="6978"/>
    <cfRule type="duplicateValues" dxfId="3223" priority="6979"/>
  </conditionalFormatting>
  <conditionalFormatting sqref="E10:E15">
    <cfRule type="duplicateValues" dxfId="3222" priority="7"/>
    <cfRule type="duplicateValues" dxfId="3221" priority="8"/>
  </conditionalFormatting>
  <conditionalFormatting sqref="E1:E1048576">
    <cfRule type="duplicateValues" dxfId="3220" priority="1"/>
    <cfRule type="duplicateValues" dxfId="3219" priority="2"/>
    <cfRule type="duplicateValues" dxfId="3218" priority="3"/>
    <cfRule type="duplicateValues" dxfId="3217" priority="4"/>
    <cfRule type="duplicateValues" dxfId="3216" priority="5"/>
    <cfRule type="duplicateValues" dxfId="3215" priority="6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234A-FA63-47E0-BB06-D6948CA4BE76}">
  <sheetPr codeName="Sheet38">
    <tabColor rgb="FF00B0F0"/>
  </sheetPr>
  <dimension ref="A1:AL7"/>
  <sheetViews>
    <sheetView workbookViewId="0"/>
  </sheetViews>
  <sheetFormatPr defaultRowHeight="14.5"/>
  <cols>
    <col min="11" max="11" width="10.453125" customWidth="1"/>
    <col min="19" max="19" width="9.81640625" bestFit="1" customWidth="1"/>
    <col min="26" max="26" width="10.81640625" bestFit="1" customWidth="1"/>
    <col min="34" max="34" width="11.81640625" bestFit="1" customWidth="1"/>
    <col min="35" max="35" width="10.81640625" bestFit="1" customWidth="1"/>
    <col min="37" max="37" width="11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1474</v>
      </c>
      <c r="D2" t="s">
        <v>1475</v>
      </c>
      <c r="E2" t="s">
        <v>1476</v>
      </c>
      <c r="F2" t="s">
        <v>89</v>
      </c>
      <c r="G2" t="s">
        <v>124</v>
      </c>
      <c r="H2" t="s">
        <v>1477</v>
      </c>
      <c r="I2" t="s">
        <v>1478</v>
      </c>
      <c r="J2" t="s">
        <v>127</v>
      </c>
      <c r="K2" t="s">
        <v>162</v>
      </c>
      <c r="L2" t="s">
        <v>1479</v>
      </c>
      <c r="M2">
        <v>202204</v>
      </c>
      <c r="N2">
        <v>202206</v>
      </c>
      <c r="O2">
        <v>84</v>
      </c>
      <c r="P2" s="66">
        <v>95.73</v>
      </c>
      <c r="Q2" s="66">
        <v>12.72</v>
      </c>
      <c r="R2" s="66">
        <f>P2+Q2</f>
        <v>108.45</v>
      </c>
      <c r="S2" s="66">
        <f>O2*R2</f>
        <v>9109.8000000000011</v>
      </c>
      <c r="T2" t="s">
        <v>214</v>
      </c>
      <c r="U2" t="s">
        <v>214</v>
      </c>
      <c r="V2" t="s">
        <v>214</v>
      </c>
      <c r="W2">
        <v>20211230</v>
      </c>
      <c r="Z2" s="185">
        <v>4502301555</v>
      </c>
      <c r="AH2" s="23">
        <v>10001328838</v>
      </c>
      <c r="AI2" s="23">
        <v>1000528623</v>
      </c>
      <c r="AJ2" s="23" t="s">
        <v>462</v>
      </c>
      <c r="AK2" s="23" t="s">
        <v>1480</v>
      </c>
      <c r="AL2" s="23" t="s">
        <v>225</v>
      </c>
    </row>
    <row r="3" spans="1:38">
      <c r="A3" t="s">
        <v>157</v>
      </c>
      <c r="B3" t="s">
        <v>119</v>
      </c>
      <c r="C3" t="s">
        <v>1474</v>
      </c>
      <c r="D3" t="s">
        <v>1475</v>
      </c>
      <c r="E3" t="s">
        <v>1481</v>
      </c>
      <c r="F3" t="s">
        <v>89</v>
      </c>
      <c r="G3" t="s">
        <v>124</v>
      </c>
      <c r="H3" t="s">
        <v>1477</v>
      </c>
      <c r="I3" t="s">
        <v>1478</v>
      </c>
      <c r="J3" t="s">
        <v>127</v>
      </c>
      <c r="K3" t="s">
        <v>162</v>
      </c>
      <c r="L3" t="s">
        <v>1482</v>
      </c>
      <c r="M3">
        <v>202204</v>
      </c>
      <c r="N3">
        <v>202206</v>
      </c>
      <c r="O3">
        <v>80</v>
      </c>
      <c r="P3" s="66">
        <v>95.73</v>
      </c>
      <c r="Q3" s="66">
        <v>12.72</v>
      </c>
      <c r="R3" s="66">
        <f t="shared" ref="R3:R5" si="0">P3+Q3</f>
        <v>108.45</v>
      </c>
      <c r="S3" s="66">
        <f t="shared" ref="S3:S5" si="1">O3*R3</f>
        <v>8676</v>
      </c>
      <c r="T3" t="s">
        <v>214</v>
      </c>
      <c r="U3" t="s">
        <v>214</v>
      </c>
      <c r="V3" t="s">
        <v>214</v>
      </c>
      <c r="W3">
        <v>20211230</v>
      </c>
      <c r="Z3" s="185">
        <v>4502301556</v>
      </c>
      <c r="AH3" s="23">
        <v>10001328838</v>
      </c>
      <c r="AI3" s="23">
        <v>1000528623</v>
      </c>
      <c r="AJ3" s="23" t="s">
        <v>462</v>
      </c>
      <c r="AK3" s="23" t="s">
        <v>1480</v>
      </c>
      <c r="AL3" s="23" t="s">
        <v>225</v>
      </c>
    </row>
    <row r="4" spans="1:38">
      <c r="A4" t="s">
        <v>157</v>
      </c>
      <c r="B4" t="s">
        <v>119</v>
      </c>
      <c r="C4" t="s">
        <v>1474</v>
      </c>
      <c r="D4" t="s">
        <v>1483</v>
      </c>
      <c r="E4" t="s">
        <v>1484</v>
      </c>
      <c r="F4" t="s">
        <v>404</v>
      </c>
      <c r="G4" t="s">
        <v>124</v>
      </c>
      <c r="H4" t="s">
        <v>1477</v>
      </c>
      <c r="I4" t="s">
        <v>1485</v>
      </c>
      <c r="J4" t="s">
        <v>127</v>
      </c>
      <c r="K4" t="s">
        <v>162</v>
      </c>
      <c r="L4" t="s">
        <v>1486</v>
      </c>
      <c r="M4">
        <v>202204</v>
      </c>
      <c r="N4">
        <v>202206</v>
      </c>
      <c r="O4">
        <v>84</v>
      </c>
      <c r="P4" s="66">
        <v>95.82</v>
      </c>
      <c r="Q4" s="66">
        <v>12.72</v>
      </c>
      <c r="R4" s="66">
        <f t="shared" si="0"/>
        <v>108.53999999999999</v>
      </c>
      <c r="S4" s="66">
        <f t="shared" si="1"/>
        <v>9117.3599999999988</v>
      </c>
      <c r="T4" t="s">
        <v>214</v>
      </c>
      <c r="U4" t="s">
        <v>214</v>
      </c>
      <c r="V4" t="s">
        <v>214</v>
      </c>
      <c r="W4">
        <v>20211230</v>
      </c>
      <c r="Z4" s="185">
        <v>4502301557</v>
      </c>
      <c r="AH4" s="23">
        <v>10001328838</v>
      </c>
      <c r="AI4" s="23">
        <v>1000528623</v>
      </c>
      <c r="AJ4" s="23" t="s">
        <v>462</v>
      </c>
      <c r="AK4" s="23" t="s">
        <v>1480</v>
      </c>
      <c r="AL4" s="23" t="s">
        <v>225</v>
      </c>
    </row>
    <row r="5" spans="1:38">
      <c r="A5" t="s">
        <v>157</v>
      </c>
      <c r="B5" t="s">
        <v>119</v>
      </c>
      <c r="C5" t="s">
        <v>1474</v>
      </c>
      <c r="D5" t="s">
        <v>1483</v>
      </c>
      <c r="E5" t="s">
        <v>1487</v>
      </c>
      <c r="F5" t="s">
        <v>404</v>
      </c>
      <c r="G5" t="s">
        <v>124</v>
      </c>
      <c r="H5" t="s">
        <v>1477</v>
      </c>
      <c r="I5" t="s">
        <v>1485</v>
      </c>
      <c r="J5" t="s">
        <v>127</v>
      </c>
      <c r="K5" t="s">
        <v>162</v>
      </c>
      <c r="L5" t="s">
        <v>1488</v>
      </c>
      <c r="M5">
        <v>202204</v>
      </c>
      <c r="N5">
        <v>202206</v>
      </c>
      <c r="O5">
        <v>80</v>
      </c>
      <c r="P5" s="66">
        <v>95.82</v>
      </c>
      <c r="Q5" s="66">
        <v>12.72</v>
      </c>
      <c r="R5" s="66">
        <f t="shared" si="0"/>
        <v>108.53999999999999</v>
      </c>
      <c r="S5" s="66">
        <f t="shared" si="1"/>
        <v>8683.1999999999989</v>
      </c>
      <c r="T5" t="s">
        <v>214</v>
      </c>
      <c r="U5" t="s">
        <v>214</v>
      </c>
      <c r="V5" t="s">
        <v>214</v>
      </c>
      <c r="W5">
        <v>20211230</v>
      </c>
      <c r="Z5" s="185">
        <v>4502301558</v>
      </c>
      <c r="AH5" s="23">
        <v>10001328838</v>
      </c>
      <c r="AI5" s="23">
        <v>1000528623</v>
      </c>
      <c r="AJ5" s="23" t="s">
        <v>462</v>
      </c>
      <c r="AK5" s="23" t="s">
        <v>1480</v>
      </c>
      <c r="AL5" s="23" t="s">
        <v>225</v>
      </c>
    </row>
    <row r="6" spans="1:38">
      <c r="AH6" s="23">
        <v>10001328838</v>
      </c>
      <c r="AI6" s="23">
        <v>1000528623</v>
      </c>
      <c r="AJ6" s="23" t="s">
        <v>462</v>
      </c>
      <c r="AK6" s="23" t="s">
        <v>1480</v>
      </c>
      <c r="AL6" s="23" t="s">
        <v>225</v>
      </c>
    </row>
    <row r="7" spans="1:38">
      <c r="AH7" s="23">
        <v>10001328838</v>
      </c>
      <c r="AI7" s="23">
        <v>1000528623</v>
      </c>
      <c r="AJ7" s="23" t="s">
        <v>462</v>
      </c>
      <c r="AK7" s="23" t="s">
        <v>1480</v>
      </c>
      <c r="AL7" s="23" t="s">
        <v>225</v>
      </c>
    </row>
  </sheetData>
  <phoneticPr fontId="264" type="noConversion"/>
  <conditionalFormatting sqref="E1">
    <cfRule type="duplicateValues" dxfId="3214" priority="28"/>
  </conditionalFormatting>
  <conditionalFormatting sqref="E1">
    <cfRule type="duplicateValues" dxfId="3213" priority="27"/>
  </conditionalFormatting>
  <conditionalFormatting sqref="E1">
    <cfRule type="duplicateValues" dxfId="3212" priority="22"/>
    <cfRule type="duplicateValues" dxfId="3211" priority="23"/>
    <cfRule type="duplicateValues" dxfId="3210" priority="24"/>
    <cfRule type="duplicateValues" dxfId="3209" priority="25"/>
    <cfRule type="duplicateValues" dxfId="3208" priority="26"/>
  </conditionalFormatting>
  <conditionalFormatting sqref="E1">
    <cfRule type="duplicateValues" dxfId="3207" priority="20"/>
    <cfRule type="duplicateValues" dxfId="3206" priority="21"/>
  </conditionalFormatting>
  <conditionalFormatting sqref="E1">
    <cfRule type="duplicateValues" dxfId="3205" priority="29"/>
  </conditionalFormatting>
  <conditionalFormatting sqref="E1">
    <cfRule type="duplicateValues" dxfId="3204" priority="30"/>
  </conditionalFormatting>
  <conditionalFormatting sqref="E1">
    <cfRule type="duplicateValues" dxfId="3203" priority="31"/>
  </conditionalFormatting>
  <conditionalFormatting sqref="E1">
    <cfRule type="duplicateValues" dxfId="3202" priority="32"/>
    <cfRule type="duplicateValues" dxfId="3201" priority="33"/>
    <cfRule type="duplicateValues" dxfId="3200" priority="34"/>
    <cfRule type="duplicateValues" dxfId="3199" priority="35"/>
    <cfRule type="duplicateValues" dxfId="3198" priority="36"/>
  </conditionalFormatting>
  <conditionalFormatting sqref="E1">
    <cfRule type="duplicateValues" dxfId="3197" priority="37"/>
    <cfRule type="duplicateValues" dxfId="3196" priority="38"/>
    <cfRule type="duplicateValues" dxfId="3195" priority="39"/>
    <cfRule type="duplicateValues" dxfId="3194" priority="40"/>
  </conditionalFormatting>
  <conditionalFormatting sqref="E1">
    <cfRule type="duplicateValues" dxfId="3193" priority="41"/>
    <cfRule type="duplicateValues" dxfId="3192" priority="42"/>
  </conditionalFormatting>
  <conditionalFormatting sqref="E1">
    <cfRule type="duplicateValues" dxfId="3191" priority="43"/>
  </conditionalFormatting>
  <conditionalFormatting sqref="E1">
    <cfRule type="duplicateValues" dxfId="3190" priority="44"/>
  </conditionalFormatting>
  <conditionalFormatting sqref="E1">
    <cfRule type="duplicateValues" dxfId="3189" priority="45"/>
  </conditionalFormatting>
  <conditionalFormatting sqref="E1">
    <cfRule type="duplicateValues" dxfId="3188" priority="46"/>
  </conditionalFormatting>
  <conditionalFormatting sqref="E1">
    <cfRule type="duplicateValues" dxfId="3187" priority="47"/>
  </conditionalFormatting>
  <conditionalFormatting sqref="E1">
    <cfRule type="duplicateValues" dxfId="3186" priority="48"/>
  </conditionalFormatting>
  <conditionalFormatting sqref="E1">
    <cfRule type="duplicateValues" dxfId="3185" priority="49"/>
    <cfRule type="duplicateValues" dxfId="3184" priority="50"/>
    <cfRule type="duplicateValues" dxfId="3183" priority="51"/>
  </conditionalFormatting>
  <conditionalFormatting sqref="E1">
    <cfRule type="duplicateValues" dxfId="3182" priority="52"/>
    <cfRule type="duplicateValues" dxfId="3181" priority="53"/>
    <cfRule type="duplicateValues" dxfId="3180" priority="54"/>
    <cfRule type="duplicateValues" dxfId="3179" priority="55"/>
    <cfRule type="duplicateValues" dxfId="3178" priority="56"/>
    <cfRule type="duplicateValues" dxfId="3177" priority="57"/>
  </conditionalFormatting>
  <conditionalFormatting sqref="E1">
    <cfRule type="duplicateValues" dxfId="3176" priority="58"/>
    <cfRule type="duplicateValues" dxfId="3175" priority="59"/>
    <cfRule type="duplicateValues" dxfId="3174" priority="60"/>
    <cfRule type="duplicateValues" dxfId="3173" priority="61"/>
  </conditionalFormatting>
  <conditionalFormatting sqref="E1">
    <cfRule type="duplicateValues" dxfId="3172" priority="62"/>
  </conditionalFormatting>
  <conditionalFormatting sqref="E1">
    <cfRule type="duplicateValues" dxfId="3171" priority="63"/>
    <cfRule type="duplicateValues" dxfId="3170" priority="64"/>
    <cfRule type="duplicateValues" dxfId="3169" priority="65"/>
    <cfRule type="duplicateValues" dxfId="3168" priority="66"/>
    <cfRule type="duplicateValues" dxfId="3167" priority="67"/>
  </conditionalFormatting>
  <conditionalFormatting sqref="E1">
    <cfRule type="duplicateValues" dxfId="3166" priority="68"/>
    <cfRule type="duplicateValues" dxfId="3165" priority="69"/>
    <cfRule type="duplicateValues" dxfId="3164" priority="70"/>
  </conditionalFormatting>
  <conditionalFormatting sqref="E1">
    <cfRule type="duplicateValues" dxfId="3163" priority="71"/>
  </conditionalFormatting>
  <conditionalFormatting sqref="E1">
    <cfRule type="duplicateValues" dxfId="3162" priority="72"/>
    <cfRule type="duplicateValues" dxfId="3161" priority="73"/>
    <cfRule type="duplicateValues" dxfId="3160" priority="74"/>
    <cfRule type="duplicateValues" dxfId="3159" priority="75"/>
    <cfRule type="duplicateValues" dxfId="3158" priority="76"/>
    <cfRule type="duplicateValues" dxfId="3157" priority="77"/>
    <cfRule type="duplicateValues" dxfId="3156" priority="78"/>
    <cfRule type="duplicateValues" dxfId="3155" priority="79"/>
  </conditionalFormatting>
  <conditionalFormatting sqref="E1">
    <cfRule type="duplicateValues" dxfId="3154" priority="80"/>
    <cfRule type="duplicateValues" dxfId="3153" priority="81"/>
    <cfRule type="duplicateValues" dxfId="3152" priority="82"/>
    <cfRule type="duplicateValues" dxfId="3151" priority="83"/>
  </conditionalFormatting>
  <conditionalFormatting sqref="E1">
    <cfRule type="duplicateValues" dxfId="3150" priority="84"/>
    <cfRule type="duplicateValues" dxfId="3149" priority="85"/>
    <cfRule type="duplicateValues" dxfId="3148" priority="86"/>
    <cfRule type="duplicateValues" dxfId="3147" priority="87"/>
    <cfRule type="duplicateValues" dxfId="3146" priority="88"/>
  </conditionalFormatting>
  <conditionalFormatting sqref="E1">
    <cfRule type="duplicateValues" dxfId="3145" priority="89"/>
  </conditionalFormatting>
  <conditionalFormatting sqref="E1">
    <cfRule type="duplicateValues" dxfId="3144" priority="90"/>
    <cfRule type="duplicateValues" dxfId="3143" priority="91"/>
    <cfRule type="duplicateValues" dxfId="3142" priority="92"/>
    <cfRule type="duplicateValues" dxfId="3141" priority="93"/>
    <cfRule type="duplicateValues" dxfId="3140" priority="94"/>
    <cfRule type="duplicateValues" dxfId="3139" priority="95"/>
    <cfRule type="duplicateValues" dxfId="3138" priority="96"/>
  </conditionalFormatting>
  <conditionalFormatting sqref="E1">
    <cfRule type="duplicateValues" dxfId="3137" priority="97"/>
  </conditionalFormatting>
  <conditionalFormatting sqref="E1">
    <cfRule type="duplicateValues" dxfId="3136" priority="98"/>
    <cfRule type="duplicateValues" dxfId="3135" priority="99"/>
    <cfRule type="duplicateValues" dxfId="3134" priority="100"/>
  </conditionalFormatting>
  <conditionalFormatting sqref="E1">
    <cfRule type="duplicateValues" dxfId="3133" priority="101"/>
  </conditionalFormatting>
  <conditionalFormatting sqref="E1">
    <cfRule type="duplicateValues" dxfId="3132" priority="102"/>
  </conditionalFormatting>
  <conditionalFormatting sqref="E1">
    <cfRule type="duplicateValues" dxfId="3131" priority="103"/>
    <cfRule type="duplicateValues" dxfId="3130" priority="104"/>
  </conditionalFormatting>
  <conditionalFormatting sqref="E1">
    <cfRule type="duplicateValues" dxfId="3129" priority="105"/>
  </conditionalFormatting>
  <conditionalFormatting sqref="E1">
    <cfRule type="duplicateValues" dxfId="3128" priority="106"/>
    <cfRule type="duplicateValues" dxfId="3127" priority="107"/>
  </conditionalFormatting>
  <conditionalFormatting sqref="E1">
    <cfRule type="duplicateValues" dxfId="3126" priority="108"/>
    <cfRule type="duplicateValues" dxfId="3125" priority="109"/>
    <cfRule type="duplicateValues" dxfId="3124" priority="110"/>
    <cfRule type="duplicateValues" dxfId="3123" priority="111"/>
  </conditionalFormatting>
  <conditionalFormatting sqref="E1">
    <cfRule type="duplicateValues" dxfId="3122" priority="112"/>
    <cfRule type="duplicateValues" dxfId="3121" priority="113"/>
    <cfRule type="duplicateValues" dxfId="3120" priority="114"/>
  </conditionalFormatting>
  <conditionalFormatting sqref="E1">
    <cfRule type="duplicateValues" dxfId="3119" priority="19"/>
  </conditionalFormatting>
  <conditionalFormatting sqref="E1">
    <cfRule type="duplicateValues" dxfId="3118" priority="15"/>
    <cfRule type="duplicateValues" dxfId="3117" priority="16"/>
    <cfRule type="duplicateValues" dxfId="3116" priority="17"/>
    <cfRule type="duplicateValues" dxfId="3115" priority="18"/>
  </conditionalFormatting>
  <conditionalFormatting sqref="E1">
    <cfRule type="duplicateValues" dxfId="3114" priority="11"/>
    <cfRule type="duplicateValues" dxfId="3113" priority="12"/>
    <cfRule type="duplicateValues" dxfId="3112" priority="13"/>
    <cfRule type="duplicateValues" dxfId="3111" priority="14"/>
  </conditionalFormatting>
  <conditionalFormatting sqref="E1">
    <cfRule type="duplicateValues" dxfId="3110" priority="8"/>
    <cfRule type="duplicateValues" dxfId="3109" priority="9"/>
    <cfRule type="duplicateValues" dxfId="3108" priority="10"/>
  </conditionalFormatting>
  <conditionalFormatting sqref="E1">
    <cfRule type="duplicateValues" dxfId="3107" priority="7"/>
  </conditionalFormatting>
  <conditionalFormatting sqref="E1">
    <cfRule type="duplicateValues" dxfId="3106" priority="1"/>
    <cfRule type="duplicateValues" dxfId="3105" priority="2"/>
    <cfRule type="duplicateValues" dxfId="3104" priority="3"/>
    <cfRule type="duplicateValues" dxfId="3103" priority="4"/>
    <cfRule type="duplicateValues" dxfId="3102" priority="5"/>
    <cfRule type="duplicateValues" dxfId="3101" priority="6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98F0-A725-4F53-9D33-AB28EE763B2D}">
  <sheetPr codeName="Sheet26" filterMode="1">
    <tabColor rgb="FF00B0F0"/>
  </sheetPr>
  <dimension ref="A1:AL63"/>
  <sheetViews>
    <sheetView workbookViewId="0"/>
  </sheetViews>
  <sheetFormatPr defaultRowHeight="14.5"/>
  <cols>
    <col min="4" max="4" width="9.1796875" customWidth="1"/>
    <col min="5" max="5" width="11.1796875" bestFit="1" customWidth="1"/>
    <col min="19" max="19" width="10.1796875" bestFit="1" customWidth="1"/>
    <col min="21" max="21" width="13.1796875" bestFit="1" customWidth="1"/>
    <col min="28" max="33" width="2.8164062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1489</v>
      </c>
      <c r="D2" t="s">
        <v>1490</v>
      </c>
      <c r="E2" t="s">
        <v>1491</v>
      </c>
      <c r="F2" t="s">
        <v>1443</v>
      </c>
      <c r="G2" t="s">
        <v>124</v>
      </c>
      <c r="H2" t="s">
        <v>1492</v>
      </c>
      <c r="I2" t="s">
        <v>1493</v>
      </c>
      <c r="J2" t="s">
        <v>1237</v>
      </c>
      <c r="K2" s="137" t="s">
        <v>171</v>
      </c>
      <c r="L2" t="s">
        <v>1494</v>
      </c>
      <c r="M2">
        <v>202130</v>
      </c>
      <c r="N2">
        <v>202131</v>
      </c>
      <c r="O2">
        <v>64</v>
      </c>
      <c r="P2" s="95">
        <v>28.69</v>
      </c>
      <c r="Q2" s="95">
        <v>0</v>
      </c>
      <c r="R2" s="95">
        <f t="shared" ref="R2:R13" si="0">P2+Q2</f>
        <v>28.69</v>
      </c>
      <c r="S2" s="95">
        <f>O2*R2</f>
        <v>1836.16</v>
      </c>
      <c r="T2" s="19"/>
      <c r="U2" s="19"/>
      <c r="V2" s="1" t="s">
        <v>1298</v>
      </c>
      <c r="W2">
        <v>20210514</v>
      </c>
      <c r="Z2" s="127" t="str">
        <f>_xlfn.IFNA(VLOOKUP(E2,[2]Active!$E:$AH,30,FALSE), "")</f>
        <v/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1489</v>
      </c>
      <c r="D3" t="s">
        <v>1490</v>
      </c>
      <c r="E3" t="s">
        <v>1496</v>
      </c>
      <c r="F3" t="s">
        <v>1443</v>
      </c>
      <c r="G3" t="s">
        <v>124</v>
      </c>
      <c r="H3" t="s">
        <v>1492</v>
      </c>
      <c r="I3" t="s">
        <v>1493</v>
      </c>
      <c r="J3" t="s">
        <v>1237</v>
      </c>
      <c r="K3" s="137" t="s">
        <v>171</v>
      </c>
      <c r="L3" t="s">
        <v>1497</v>
      </c>
      <c r="M3">
        <v>202130</v>
      </c>
      <c r="N3">
        <v>202131</v>
      </c>
      <c r="O3">
        <v>56</v>
      </c>
      <c r="P3" s="66">
        <v>28.69</v>
      </c>
      <c r="Q3" s="95">
        <v>0</v>
      </c>
      <c r="R3" s="71">
        <f t="shared" si="0"/>
        <v>28.69</v>
      </c>
      <c r="S3" s="71">
        <f t="shared" ref="S3:S13" si="1">R3*O3</f>
        <v>1606.64</v>
      </c>
      <c r="T3" s="19"/>
      <c r="U3" s="19"/>
      <c r="V3" s="1" t="s">
        <v>1298</v>
      </c>
      <c r="W3">
        <v>20210514</v>
      </c>
      <c r="Z3" s="127" t="str">
        <f>_xlfn.IFNA(VLOOKUP(E3,[2]Active!$E:$AH,30,FALSE), "")</f>
        <v/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1489</v>
      </c>
      <c r="D4" t="s">
        <v>1490</v>
      </c>
      <c r="E4" t="s">
        <v>1498</v>
      </c>
      <c r="F4" t="s">
        <v>1443</v>
      </c>
      <c r="G4" t="s">
        <v>124</v>
      </c>
      <c r="H4" t="s">
        <v>1492</v>
      </c>
      <c r="I4" t="s">
        <v>1493</v>
      </c>
      <c r="J4" t="s">
        <v>1237</v>
      </c>
      <c r="K4" s="137" t="s">
        <v>171</v>
      </c>
      <c r="L4" t="s">
        <v>1499</v>
      </c>
      <c r="M4">
        <v>202130</v>
      </c>
      <c r="N4">
        <v>202131</v>
      </c>
      <c r="O4">
        <v>36</v>
      </c>
      <c r="P4" s="66">
        <v>28.69</v>
      </c>
      <c r="Q4" s="95">
        <v>0</v>
      </c>
      <c r="R4" s="71">
        <f t="shared" si="0"/>
        <v>28.69</v>
      </c>
      <c r="S4" s="71">
        <f t="shared" si="1"/>
        <v>1032.8400000000001</v>
      </c>
      <c r="T4" s="19"/>
      <c r="U4" s="19"/>
      <c r="V4" s="1" t="s">
        <v>1298</v>
      </c>
      <c r="W4">
        <v>20210514</v>
      </c>
      <c r="Z4" s="127" t="str">
        <f>_xlfn.IFNA(VLOOKUP(E4,[2]Active!$E:$AH,30,FALSE), "")</f>
        <v/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1489</v>
      </c>
      <c r="D5" t="s">
        <v>1490</v>
      </c>
      <c r="E5" t="s">
        <v>1500</v>
      </c>
      <c r="F5" t="s">
        <v>1443</v>
      </c>
      <c r="G5" t="s">
        <v>124</v>
      </c>
      <c r="H5" t="s">
        <v>1492</v>
      </c>
      <c r="I5" t="s">
        <v>1493</v>
      </c>
      <c r="J5" t="s">
        <v>1237</v>
      </c>
      <c r="K5" s="137" t="s">
        <v>171</v>
      </c>
      <c r="L5" t="s">
        <v>1501</v>
      </c>
      <c r="M5">
        <v>202130</v>
      </c>
      <c r="N5">
        <v>202131</v>
      </c>
      <c r="O5">
        <v>52</v>
      </c>
      <c r="P5" s="66">
        <v>28.69</v>
      </c>
      <c r="Q5" s="95">
        <v>0</v>
      </c>
      <c r="R5" s="71">
        <f t="shared" si="0"/>
        <v>28.69</v>
      </c>
      <c r="S5" s="71">
        <f t="shared" si="1"/>
        <v>1491.88</v>
      </c>
      <c r="T5" s="19"/>
      <c r="U5" s="19"/>
      <c r="V5" s="1" t="s">
        <v>1298</v>
      </c>
      <c r="W5">
        <v>20210514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1489</v>
      </c>
      <c r="D6" t="s">
        <v>1502</v>
      </c>
      <c r="E6" t="s">
        <v>1503</v>
      </c>
      <c r="F6" t="s">
        <v>1504</v>
      </c>
      <c r="G6" t="s">
        <v>124</v>
      </c>
      <c r="H6" t="s">
        <v>1492</v>
      </c>
      <c r="I6" t="s">
        <v>1505</v>
      </c>
      <c r="J6" t="s">
        <v>1237</v>
      </c>
      <c r="K6" s="137" t="s">
        <v>171</v>
      </c>
      <c r="L6" t="s">
        <v>1506</v>
      </c>
      <c r="M6">
        <v>202130</v>
      </c>
      <c r="N6">
        <v>202131</v>
      </c>
      <c r="O6">
        <v>52</v>
      </c>
      <c r="P6" s="66">
        <v>28.69</v>
      </c>
      <c r="Q6" s="95">
        <v>0</v>
      </c>
      <c r="R6" s="71">
        <f t="shared" si="0"/>
        <v>28.69</v>
      </c>
      <c r="S6" s="71">
        <f t="shared" si="1"/>
        <v>1491.88</v>
      </c>
      <c r="T6" s="19"/>
      <c r="U6" s="19"/>
      <c r="V6" s="1" t="s">
        <v>1298</v>
      </c>
      <c r="W6">
        <v>20210514</v>
      </c>
      <c r="Z6" s="127" t="str">
        <f>_xlfn.IFNA(VLOOKUP(E6,[2]Active!$E:$AH,30,FALSE), "")</f>
        <v/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1489</v>
      </c>
      <c r="D7" t="s">
        <v>1502</v>
      </c>
      <c r="E7" t="s">
        <v>1507</v>
      </c>
      <c r="F7" t="s">
        <v>1504</v>
      </c>
      <c r="G7" t="s">
        <v>124</v>
      </c>
      <c r="H7" t="s">
        <v>1492</v>
      </c>
      <c r="I7" t="s">
        <v>1505</v>
      </c>
      <c r="J7" t="s">
        <v>1237</v>
      </c>
      <c r="K7" s="137" t="s">
        <v>171</v>
      </c>
      <c r="L7" t="s">
        <v>1508</v>
      </c>
      <c r="M7">
        <v>202130</v>
      </c>
      <c r="N7">
        <v>202131</v>
      </c>
      <c r="O7">
        <v>48</v>
      </c>
      <c r="P7" s="66">
        <v>28.69</v>
      </c>
      <c r="Q7" s="95">
        <v>0</v>
      </c>
      <c r="R7" s="71">
        <f t="shared" si="0"/>
        <v>28.69</v>
      </c>
      <c r="S7" s="71">
        <f t="shared" si="1"/>
        <v>1377.1200000000001</v>
      </c>
      <c r="T7" s="19"/>
      <c r="U7" s="19"/>
      <c r="V7" s="1" t="s">
        <v>1298</v>
      </c>
      <c r="W7">
        <v>20210514</v>
      </c>
      <c r="Z7" s="127" t="str">
        <f>_xlfn.IFNA(VLOOKUP(E7,[2]Active!$E:$AH,30,FALSE), "")</f>
        <v/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1489</v>
      </c>
      <c r="D8" t="s">
        <v>1502</v>
      </c>
      <c r="E8" t="s">
        <v>1509</v>
      </c>
      <c r="F8" t="s">
        <v>1504</v>
      </c>
      <c r="G8" t="s">
        <v>124</v>
      </c>
      <c r="H8" t="s">
        <v>1492</v>
      </c>
      <c r="I8" t="s">
        <v>1505</v>
      </c>
      <c r="J8" t="s">
        <v>1237</v>
      </c>
      <c r="K8" s="137" t="s">
        <v>171</v>
      </c>
      <c r="L8" t="s">
        <v>1510</v>
      </c>
      <c r="M8">
        <v>202130</v>
      </c>
      <c r="N8">
        <v>202131</v>
      </c>
      <c r="O8">
        <v>36</v>
      </c>
      <c r="P8" s="66">
        <v>28.69</v>
      </c>
      <c r="Q8" s="95">
        <v>0</v>
      </c>
      <c r="R8" s="71">
        <f t="shared" si="0"/>
        <v>28.69</v>
      </c>
      <c r="S8" s="71">
        <f t="shared" si="1"/>
        <v>1032.8400000000001</v>
      </c>
      <c r="T8" s="19"/>
      <c r="U8" s="19"/>
      <c r="V8" s="1" t="s">
        <v>1298</v>
      </c>
      <c r="W8">
        <v>20210514</v>
      </c>
      <c r="Z8" s="127" t="str">
        <f>_xlfn.IFNA(VLOOKUP(E8,[2]Active!$E:$AH,30,FALSE), "")</f>
        <v/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1489</v>
      </c>
      <c r="D9" t="s">
        <v>1502</v>
      </c>
      <c r="E9" t="s">
        <v>1511</v>
      </c>
      <c r="F9" t="s">
        <v>1504</v>
      </c>
      <c r="G9" t="s">
        <v>124</v>
      </c>
      <c r="H9" t="s">
        <v>1492</v>
      </c>
      <c r="I9" t="s">
        <v>1505</v>
      </c>
      <c r="J9" t="s">
        <v>1237</v>
      </c>
      <c r="K9" s="137" t="s">
        <v>171</v>
      </c>
      <c r="L9" t="s">
        <v>1512</v>
      </c>
      <c r="M9">
        <v>202130</v>
      </c>
      <c r="N9">
        <v>202131</v>
      </c>
      <c r="O9">
        <v>44</v>
      </c>
      <c r="P9" s="66">
        <v>28.69</v>
      </c>
      <c r="Q9" s="95">
        <v>0</v>
      </c>
      <c r="R9" s="71">
        <f t="shared" si="0"/>
        <v>28.69</v>
      </c>
      <c r="S9" s="71">
        <f t="shared" si="1"/>
        <v>1262.3600000000001</v>
      </c>
      <c r="T9" s="19"/>
      <c r="U9" s="19"/>
      <c r="V9" s="1" t="s">
        <v>1298</v>
      </c>
      <c r="W9">
        <v>20210514</v>
      </c>
      <c r="Z9" s="127" t="str">
        <f>_xlfn.IFNA(VLOOKUP(E9,[2]Active!$E:$AH,30,FALSE), "")</f>
        <v/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1489</v>
      </c>
      <c r="D10" t="s">
        <v>1513</v>
      </c>
      <c r="E10" t="s">
        <v>1514</v>
      </c>
      <c r="F10" t="s">
        <v>1463</v>
      </c>
      <c r="G10" t="s">
        <v>124</v>
      </c>
      <c r="H10" t="s">
        <v>1492</v>
      </c>
      <c r="I10" t="s">
        <v>1515</v>
      </c>
      <c r="J10" t="s">
        <v>1237</v>
      </c>
      <c r="K10" s="137" t="s">
        <v>171</v>
      </c>
      <c r="L10" t="s">
        <v>1516</v>
      </c>
      <c r="M10">
        <v>202130</v>
      </c>
      <c r="N10">
        <v>202131</v>
      </c>
      <c r="O10">
        <v>72</v>
      </c>
      <c r="P10" s="66">
        <v>28.71</v>
      </c>
      <c r="Q10" s="95">
        <v>0</v>
      </c>
      <c r="R10" s="71">
        <f t="shared" si="0"/>
        <v>28.71</v>
      </c>
      <c r="S10" s="71">
        <f t="shared" si="1"/>
        <v>2067.12</v>
      </c>
      <c r="T10" s="19"/>
      <c r="U10" s="19"/>
      <c r="V10" s="1" t="s">
        <v>1298</v>
      </c>
      <c r="W10">
        <v>20210514</v>
      </c>
      <c r="Z10" s="127" t="str">
        <f>_xlfn.IFNA(VLOOKUP(E10,[2]Active!$E:$AH,30,FALSE), "")</f>
        <v/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1489</v>
      </c>
      <c r="D11" t="s">
        <v>1513</v>
      </c>
      <c r="E11" t="s">
        <v>1517</v>
      </c>
      <c r="F11" t="s">
        <v>1463</v>
      </c>
      <c r="G11" t="s">
        <v>124</v>
      </c>
      <c r="H11" t="s">
        <v>1492</v>
      </c>
      <c r="I11" t="s">
        <v>1515</v>
      </c>
      <c r="J11" t="s">
        <v>1237</v>
      </c>
      <c r="K11" s="137" t="s">
        <v>171</v>
      </c>
      <c r="L11" t="s">
        <v>1518</v>
      </c>
      <c r="M11">
        <v>202130</v>
      </c>
      <c r="N11">
        <v>202131</v>
      </c>
      <c r="O11">
        <v>52</v>
      </c>
      <c r="P11" s="66">
        <v>28.71</v>
      </c>
      <c r="Q11" s="95">
        <v>0</v>
      </c>
      <c r="R11" s="71">
        <f t="shared" si="0"/>
        <v>28.71</v>
      </c>
      <c r="S11" s="71">
        <f t="shared" si="1"/>
        <v>1492.92</v>
      </c>
      <c r="T11" s="19"/>
      <c r="U11" s="19"/>
      <c r="V11" s="1" t="s">
        <v>1298</v>
      </c>
      <c r="W11">
        <v>20210514</v>
      </c>
      <c r="Z11" s="127" t="str">
        <f>_xlfn.IFNA(VLOOKUP(E11,[2]Active!$E:$AH,30,FALSE), "")</f>
        <v/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1489</v>
      </c>
      <c r="D12" t="s">
        <v>1513</v>
      </c>
      <c r="E12" t="s">
        <v>1519</v>
      </c>
      <c r="F12" t="s">
        <v>1463</v>
      </c>
      <c r="G12" t="s">
        <v>124</v>
      </c>
      <c r="H12" t="s">
        <v>1492</v>
      </c>
      <c r="I12" t="s">
        <v>1515</v>
      </c>
      <c r="J12" t="s">
        <v>1237</v>
      </c>
      <c r="K12" s="137" t="s">
        <v>171</v>
      </c>
      <c r="L12" t="s">
        <v>1520</v>
      </c>
      <c r="M12">
        <v>202130</v>
      </c>
      <c r="N12">
        <v>202131</v>
      </c>
      <c r="O12">
        <v>40</v>
      </c>
      <c r="P12" s="66">
        <v>28.71</v>
      </c>
      <c r="Q12" s="95">
        <v>0</v>
      </c>
      <c r="R12" s="71">
        <f t="shared" si="0"/>
        <v>28.71</v>
      </c>
      <c r="S12" s="71">
        <f t="shared" si="1"/>
        <v>1148.4000000000001</v>
      </c>
      <c r="T12" s="19"/>
      <c r="U12" s="19"/>
      <c r="V12" s="1" t="s">
        <v>1298</v>
      </c>
      <c r="W12">
        <v>20210514</v>
      </c>
      <c r="Z12" s="127" t="str">
        <f>_xlfn.IFNA(VLOOKUP(E12,[2]Active!$E:$AH,30,FALSE), "")</f>
        <v/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1489</v>
      </c>
      <c r="D13" t="s">
        <v>1513</v>
      </c>
      <c r="E13" t="s">
        <v>1521</v>
      </c>
      <c r="F13" t="s">
        <v>1463</v>
      </c>
      <c r="G13" t="s">
        <v>124</v>
      </c>
      <c r="H13" t="s">
        <v>1492</v>
      </c>
      <c r="I13" t="s">
        <v>1515</v>
      </c>
      <c r="J13" t="s">
        <v>1237</v>
      </c>
      <c r="K13" s="137" t="s">
        <v>171</v>
      </c>
      <c r="L13" t="s">
        <v>1522</v>
      </c>
      <c r="M13">
        <v>202130</v>
      </c>
      <c r="N13">
        <v>202131</v>
      </c>
      <c r="O13">
        <v>52</v>
      </c>
      <c r="P13" s="66">
        <v>28.71</v>
      </c>
      <c r="Q13" s="95">
        <v>0</v>
      </c>
      <c r="R13" s="71">
        <f t="shared" si="0"/>
        <v>28.71</v>
      </c>
      <c r="S13" s="71">
        <f t="shared" si="1"/>
        <v>1492.92</v>
      </c>
      <c r="T13" s="19"/>
      <c r="U13" s="19"/>
      <c r="V13" s="1" t="s">
        <v>1298</v>
      </c>
      <c r="W13">
        <v>20210514</v>
      </c>
      <c r="Z13" s="127" t="str">
        <f>_xlfn.IFNA(VLOOKUP(E13,[2]Active!$E:$AH,30,FALSE), "")</f>
        <v/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172</v>
      </c>
      <c r="C14" t="s">
        <v>1489</v>
      </c>
      <c r="D14" t="s">
        <v>1523</v>
      </c>
      <c r="E14" t="s">
        <v>1524</v>
      </c>
      <c r="F14" t="s">
        <v>1525</v>
      </c>
      <c r="G14" t="s">
        <v>124</v>
      </c>
      <c r="H14" t="s">
        <v>1526</v>
      </c>
      <c r="I14" t="s">
        <v>1527</v>
      </c>
      <c r="J14" t="s">
        <v>1237</v>
      </c>
      <c r="K14" t="s">
        <v>142</v>
      </c>
      <c r="L14" t="s">
        <v>1528</v>
      </c>
      <c r="M14">
        <v>202125</v>
      </c>
      <c r="N14">
        <v>202127</v>
      </c>
      <c r="O14">
        <v>67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172</v>
      </c>
      <c r="C15" t="s">
        <v>1489</v>
      </c>
      <c r="D15" t="s">
        <v>1523</v>
      </c>
      <c r="E15" t="s">
        <v>1529</v>
      </c>
      <c r="F15" t="s">
        <v>1525</v>
      </c>
      <c r="G15" t="s">
        <v>124</v>
      </c>
      <c r="H15" t="s">
        <v>1526</v>
      </c>
      <c r="I15" t="s">
        <v>1527</v>
      </c>
      <c r="J15" t="s">
        <v>1237</v>
      </c>
      <c r="K15" t="s">
        <v>142</v>
      </c>
      <c r="L15" t="s">
        <v>1530</v>
      </c>
      <c r="M15">
        <v>202125</v>
      </c>
      <c r="N15">
        <v>202127</v>
      </c>
      <c r="O15">
        <v>50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172</v>
      </c>
      <c r="C16" t="s">
        <v>1489</v>
      </c>
      <c r="D16" t="s">
        <v>1523</v>
      </c>
      <c r="E16" t="s">
        <v>1531</v>
      </c>
      <c r="F16" t="s">
        <v>1525</v>
      </c>
      <c r="G16" t="s">
        <v>124</v>
      </c>
      <c r="H16" t="s">
        <v>1526</v>
      </c>
      <c r="I16" t="s">
        <v>1527</v>
      </c>
      <c r="J16" t="s">
        <v>1237</v>
      </c>
      <c r="K16" t="s">
        <v>142</v>
      </c>
      <c r="L16" t="s">
        <v>1532</v>
      </c>
      <c r="M16">
        <v>202125</v>
      </c>
      <c r="N16">
        <v>202127</v>
      </c>
      <c r="O16">
        <v>38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172</v>
      </c>
      <c r="C17" t="s">
        <v>1489</v>
      </c>
      <c r="D17" t="s">
        <v>1523</v>
      </c>
      <c r="E17" t="s">
        <v>1533</v>
      </c>
      <c r="F17" t="s">
        <v>1525</v>
      </c>
      <c r="G17" t="s">
        <v>124</v>
      </c>
      <c r="H17" t="s">
        <v>1526</v>
      </c>
      <c r="I17" t="s">
        <v>1527</v>
      </c>
      <c r="J17" t="s">
        <v>1237</v>
      </c>
      <c r="K17" t="s">
        <v>142</v>
      </c>
      <c r="L17" t="s">
        <v>1534</v>
      </c>
      <c r="M17">
        <v>202125</v>
      </c>
      <c r="N17">
        <v>202127</v>
      </c>
      <c r="O17">
        <v>46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hidden="1">
      <c r="A18" t="s">
        <v>157</v>
      </c>
      <c r="B18" t="s">
        <v>119</v>
      </c>
      <c r="C18" t="s">
        <v>1489</v>
      </c>
      <c r="D18" t="s">
        <v>1513</v>
      </c>
      <c r="E18" t="s">
        <v>1535</v>
      </c>
      <c r="F18" t="s">
        <v>1463</v>
      </c>
      <c r="G18" t="s">
        <v>124</v>
      </c>
      <c r="H18" t="s">
        <v>1536</v>
      </c>
      <c r="I18" t="s">
        <v>1515</v>
      </c>
      <c r="J18" t="s">
        <v>1237</v>
      </c>
      <c r="K18" s="137" t="s">
        <v>171</v>
      </c>
      <c r="L18" t="s">
        <v>1537</v>
      </c>
      <c r="M18">
        <v>202135</v>
      </c>
      <c r="N18">
        <v>202137</v>
      </c>
      <c r="O18">
        <v>48</v>
      </c>
      <c r="P18" s="153"/>
      <c r="Q18" s="153"/>
      <c r="R18" s="153"/>
      <c r="S18" s="153"/>
      <c r="Z18" s="127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hidden="1">
      <c r="A19" t="s">
        <v>157</v>
      </c>
      <c r="B19" t="s">
        <v>119</v>
      </c>
      <c r="C19" t="s">
        <v>1489</v>
      </c>
      <c r="D19" t="s">
        <v>1513</v>
      </c>
      <c r="E19" t="s">
        <v>1538</v>
      </c>
      <c r="F19" t="s">
        <v>1463</v>
      </c>
      <c r="G19" t="s">
        <v>124</v>
      </c>
      <c r="H19" t="s">
        <v>1536</v>
      </c>
      <c r="I19" t="s">
        <v>1515</v>
      </c>
      <c r="J19" t="s">
        <v>1237</v>
      </c>
      <c r="K19" s="137" t="s">
        <v>171</v>
      </c>
      <c r="L19" t="s">
        <v>1539</v>
      </c>
      <c r="M19">
        <v>202135</v>
      </c>
      <c r="N19">
        <v>202137</v>
      </c>
      <c r="O19">
        <v>36</v>
      </c>
      <c r="P19" s="153"/>
      <c r="Q19" s="153"/>
      <c r="R19" s="153"/>
      <c r="S19" s="153"/>
      <c r="Z19" s="127"/>
      <c r="AH19" s="1">
        <v>1000016047</v>
      </c>
      <c r="AI19">
        <v>1000527524</v>
      </c>
      <c r="AJ19" t="s">
        <v>131</v>
      </c>
      <c r="AK19" t="s">
        <v>1495</v>
      </c>
      <c r="AL19" t="s">
        <v>133</v>
      </c>
    </row>
    <row r="20" spans="1:38" hidden="1">
      <c r="A20" t="s">
        <v>157</v>
      </c>
      <c r="B20" t="s">
        <v>119</v>
      </c>
      <c r="C20" t="s">
        <v>1489</v>
      </c>
      <c r="D20" t="s">
        <v>1490</v>
      </c>
      <c r="E20" t="s">
        <v>1540</v>
      </c>
      <c r="F20" t="s">
        <v>1443</v>
      </c>
      <c r="G20" t="s">
        <v>124</v>
      </c>
      <c r="H20" t="s">
        <v>1536</v>
      </c>
      <c r="I20" t="s">
        <v>1493</v>
      </c>
      <c r="J20" t="s">
        <v>1237</v>
      </c>
      <c r="K20" s="137" t="s">
        <v>171</v>
      </c>
      <c r="L20" t="s">
        <v>1541</v>
      </c>
      <c r="M20">
        <v>202135</v>
      </c>
      <c r="N20">
        <v>202137</v>
      </c>
      <c r="O20">
        <v>48</v>
      </c>
      <c r="P20" s="153"/>
      <c r="Q20" s="153"/>
      <c r="R20" s="153"/>
      <c r="S20" s="153"/>
      <c r="Z20" s="127"/>
      <c r="AH20" s="1">
        <v>1000016047</v>
      </c>
      <c r="AI20">
        <v>1000527524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119</v>
      </c>
      <c r="C21" t="s">
        <v>1489</v>
      </c>
      <c r="D21" t="s">
        <v>1490</v>
      </c>
      <c r="E21" t="s">
        <v>1542</v>
      </c>
      <c r="F21" t="s">
        <v>1443</v>
      </c>
      <c r="G21" t="s">
        <v>124</v>
      </c>
      <c r="H21" t="s">
        <v>1536</v>
      </c>
      <c r="I21" t="s">
        <v>1493</v>
      </c>
      <c r="J21" t="s">
        <v>1237</v>
      </c>
      <c r="K21" s="137" t="s">
        <v>171</v>
      </c>
      <c r="L21" t="s">
        <v>1543</v>
      </c>
      <c r="M21">
        <v>202135</v>
      </c>
      <c r="N21">
        <v>202137</v>
      </c>
      <c r="O21">
        <v>32</v>
      </c>
      <c r="P21" s="153"/>
      <c r="Q21" s="153"/>
      <c r="R21" s="153"/>
      <c r="S21" s="153"/>
      <c r="Z21" s="127"/>
      <c r="AH21" s="1">
        <v>1000016047</v>
      </c>
      <c r="AI21">
        <v>1000527524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1489</v>
      </c>
      <c r="D22" t="s">
        <v>1502</v>
      </c>
      <c r="E22" t="s">
        <v>1544</v>
      </c>
      <c r="F22" t="s">
        <v>1504</v>
      </c>
      <c r="G22" t="s">
        <v>124</v>
      </c>
      <c r="H22" t="s">
        <v>1536</v>
      </c>
      <c r="I22" t="s">
        <v>1505</v>
      </c>
      <c r="J22" t="s">
        <v>1237</v>
      </c>
      <c r="K22" s="137" t="s">
        <v>171</v>
      </c>
      <c r="L22" t="s">
        <v>1545</v>
      </c>
      <c r="M22">
        <v>202135</v>
      </c>
      <c r="N22">
        <v>202137</v>
      </c>
      <c r="O22">
        <v>40</v>
      </c>
      <c r="P22" s="153"/>
      <c r="Q22" s="153"/>
      <c r="R22" s="153"/>
      <c r="S22" s="153"/>
      <c r="Z22" s="127"/>
      <c r="AH22" s="1">
        <v>1000016047</v>
      </c>
      <c r="AI22">
        <v>1000527524</v>
      </c>
      <c r="AJ22" t="s">
        <v>131</v>
      </c>
      <c r="AK22" t="s">
        <v>1495</v>
      </c>
      <c r="AL22" t="s">
        <v>133</v>
      </c>
    </row>
    <row r="23" spans="1:38" hidden="1">
      <c r="A23" t="s">
        <v>157</v>
      </c>
      <c r="B23" t="s">
        <v>119</v>
      </c>
      <c r="C23" t="s">
        <v>1489</v>
      </c>
      <c r="D23" t="s">
        <v>1502</v>
      </c>
      <c r="E23" t="s">
        <v>1546</v>
      </c>
      <c r="F23" t="s">
        <v>1504</v>
      </c>
      <c r="G23" t="s">
        <v>124</v>
      </c>
      <c r="H23" t="s">
        <v>1536</v>
      </c>
      <c r="I23" t="s">
        <v>1505</v>
      </c>
      <c r="J23" t="s">
        <v>1237</v>
      </c>
      <c r="K23" s="137" t="s">
        <v>171</v>
      </c>
      <c r="L23" t="s">
        <v>1547</v>
      </c>
      <c r="M23">
        <v>202135</v>
      </c>
      <c r="N23">
        <v>202137</v>
      </c>
      <c r="O23">
        <v>28</v>
      </c>
      <c r="P23" s="153"/>
      <c r="Q23" s="153"/>
      <c r="R23" s="153"/>
      <c r="S23" s="153"/>
      <c r="Z23" s="127"/>
      <c r="AH23" s="1">
        <v>1000016047</v>
      </c>
      <c r="AI23">
        <v>1000527524</v>
      </c>
      <c r="AJ23" t="s">
        <v>131</v>
      </c>
      <c r="AK23" t="s">
        <v>1495</v>
      </c>
      <c r="AL23" t="s">
        <v>133</v>
      </c>
    </row>
    <row r="24" spans="1:38" s="22" customFormat="1" hidden="1">
      <c r="A24" s="22" t="s">
        <v>157</v>
      </c>
      <c r="B24" s="22" t="s">
        <v>172</v>
      </c>
      <c r="C24" s="22" t="s">
        <v>1489</v>
      </c>
      <c r="D24" s="22" t="s">
        <v>1502</v>
      </c>
      <c r="E24" s="22" t="s">
        <v>1548</v>
      </c>
      <c r="F24" s="22" t="s">
        <v>1504</v>
      </c>
      <c r="G24" s="22" t="s">
        <v>124</v>
      </c>
      <c r="H24" s="22" t="s">
        <v>1526</v>
      </c>
      <c r="I24" s="22" t="s">
        <v>1505</v>
      </c>
      <c r="J24" s="22" t="s">
        <v>1237</v>
      </c>
      <c r="K24" s="144" t="s">
        <v>171</v>
      </c>
      <c r="L24" s="22" t="s">
        <v>1549</v>
      </c>
      <c r="M24" s="22">
        <v>202137</v>
      </c>
      <c r="N24" s="22">
        <v>202139</v>
      </c>
      <c r="O24" s="22">
        <v>128</v>
      </c>
      <c r="P24" s="180"/>
      <c r="Q24" s="180"/>
      <c r="R24" s="180"/>
      <c r="S24" s="180"/>
      <c r="Z24" s="166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1489</v>
      </c>
      <c r="D25" s="22" t="s">
        <v>1490</v>
      </c>
      <c r="E25" s="22" t="s">
        <v>1550</v>
      </c>
      <c r="F25" s="22" t="s">
        <v>1443</v>
      </c>
      <c r="G25" s="22" t="s">
        <v>124</v>
      </c>
      <c r="H25" s="22" t="s">
        <v>1526</v>
      </c>
      <c r="I25" s="22" t="s">
        <v>1493</v>
      </c>
      <c r="J25" s="22" t="s">
        <v>1237</v>
      </c>
      <c r="K25" s="144" t="s">
        <v>171</v>
      </c>
      <c r="L25" s="22" t="s">
        <v>1551</v>
      </c>
      <c r="M25" s="22">
        <v>202137</v>
      </c>
      <c r="N25" s="22">
        <v>202139</v>
      </c>
      <c r="O25" s="22">
        <v>312</v>
      </c>
      <c r="P25" s="180"/>
      <c r="Q25" s="180"/>
      <c r="R25" s="180"/>
      <c r="S25" s="180"/>
      <c r="Z25" s="166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1489</v>
      </c>
      <c r="D26" s="22" t="s">
        <v>1513</v>
      </c>
      <c r="E26" s="22" t="s">
        <v>1552</v>
      </c>
      <c r="F26" s="22" t="s">
        <v>1463</v>
      </c>
      <c r="G26" s="22" t="s">
        <v>124</v>
      </c>
      <c r="H26" s="22" t="s">
        <v>1526</v>
      </c>
      <c r="I26" s="22" t="s">
        <v>1515</v>
      </c>
      <c r="J26" s="22" t="s">
        <v>1237</v>
      </c>
      <c r="K26" s="144" t="s">
        <v>171</v>
      </c>
      <c r="L26" s="22" t="s">
        <v>1553</v>
      </c>
      <c r="M26" s="22">
        <v>202137</v>
      </c>
      <c r="N26" s="22">
        <v>202139</v>
      </c>
      <c r="O26" s="22">
        <v>160</v>
      </c>
      <c r="P26" s="180"/>
      <c r="Q26" s="180"/>
      <c r="R26" s="180"/>
      <c r="S26" s="180"/>
      <c r="Z26" s="166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1489</v>
      </c>
      <c r="D27" t="s">
        <v>1490</v>
      </c>
      <c r="E27" t="s">
        <v>1554</v>
      </c>
      <c r="F27" t="s">
        <v>1443</v>
      </c>
      <c r="G27" t="s">
        <v>124</v>
      </c>
      <c r="H27" t="s">
        <v>1526</v>
      </c>
      <c r="I27" t="s">
        <v>1493</v>
      </c>
      <c r="J27" t="s">
        <v>1237</v>
      </c>
      <c r="K27" s="137" t="s">
        <v>171</v>
      </c>
      <c r="L27" t="s">
        <v>1555</v>
      </c>
      <c r="M27">
        <v>202139</v>
      </c>
      <c r="N27">
        <v>202140</v>
      </c>
      <c r="O27">
        <v>24</v>
      </c>
      <c r="P27" s="153"/>
      <c r="Q27" s="153"/>
      <c r="R27" s="153"/>
      <c r="S27" s="153"/>
      <c r="Z27" s="127"/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1489</v>
      </c>
      <c r="D28" t="s">
        <v>1502</v>
      </c>
      <c r="E28" t="s">
        <v>1556</v>
      </c>
      <c r="F28" t="s">
        <v>1504</v>
      </c>
      <c r="G28" t="s">
        <v>124</v>
      </c>
      <c r="H28" t="s">
        <v>1526</v>
      </c>
      <c r="I28" t="s">
        <v>1505</v>
      </c>
      <c r="J28" t="s">
        <v>1237</v>
      </c>
      <c r="K28" s="137" t="s">
        <v>171</v>
      </c>
      <c r="L28" t="s">
        <v>1557</v>
      </c>
      <c r="M28">
        <v>202139</v>
      </c>
      <c r="N28">
        <v>202140</v>
      </c>
      <c r="O28">
        <v>24</v>
      </c>
      <c r="P28" s="153"/>
      <c r="Q28" s="153"/>
      <c r="R28" s="153"/>
      <c r="S28" s="153"/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1489</v>
      </c>
      <c r="D29" t="s">
        <v>1513</v>
      </c>
      <c r="E29" t="s">
        <v>1558</v>
      </c>
      <c r="F29" t="s">
        <v>1463</v>
      </c>
      <c r="G29" t="s">
        <v>124</v>
      </c>
      <c r="H29" t="s">
        <v>1526</v>
      </c>
      <c r="I29" t="s">
        <v>1515</v>
      </c>
      <c r="J29" t="s">
        <v>1237</v>
      </c>
      <c r="K29" s="137" t="s">
        <v>171</v>
      </c>
      <c r="L29" t="s">
        <v>1559</v>
      </c>
      <c r="M29">
        <v>202139</v>
      </c>
      <c r="N29">
        <v>202140</v>
      </c>
      <c r="O29">
        <v>148</v>
      </c>
      <c r="P29" s="153"/>
      <c r="Q29" s="153"/>
      <c r="R29" s="153"/>
      <c r="S29" s="153"/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1489</v>
      </c>
      <c r="D30" t="s">
        <v>1502</v>
      </c>
      <c r="E30" t="s">
        <v>1560</v>
      </c>
      <c r="F30" t="s">
        <v>1504</v>
      </c>
      <c r="G30" t="s">
        <v>124</v>
      </c>
      <c r="H30" t="s">
        <v>1526</v>
      </c>
      <c r="I30" t="s">
        <v>1505</v>
      </c>
      <c r="J30" t="s">
        <v>1237</v>
      </c>
      <c r="K30" s="137" t="s">
        <v>171</v>
      </c>
      <c r="L30" t="s">
        <v>1561</v>
      </c>
      <c r="M30">
        <v>202143</v>
      </c>
      <c r="N30">
        <v>202144</v>
      </c>
      <c r="O30">
        <v>32</v>
      </c>
      <c r="P30" s="153"/>
      <c r="Q30" s="153"/>
      <c r="R30" s="153"/>
      <c r="S30" s="153"/>
      <c r="Z30" s="127"/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1489</v>
      </c>
      <c r="D31" t="s">
        <v>1502</v>
      </c>
      <c r="E31" t="s">
        <v>1562</v>
      </c>
      <c r="F31" t="s">
        <v>1504</v>
      </c>
      <c r="G31" t="s">
        <v>124</v>
      </c>
      <c r="H31" t="s">
        <v>1526</v>
      </c>
      <c r="I31" t="s">
        <v>1505</v>
      </c>
      <c r="J31" t="s">
        <v>1237</v>
      </c>
      <c r="K31" s="137" t="s">
        <v>171</v>
      </c>
      <c r="L31" t="s">
        <v>1563</v>
      </c>
      <c r="M31">
        <v>202143</v>
      </c>
      <c r="N31">
        <v>202144</v>
      </c>
      <c r="O31">
        <v>32</v>
      </c>
      <c r="P31" s="153"/>
      <c r="Q31" s="153"/>
      <c r="R31" s="153"/>
      <c r="S31" s="153"/>
      <c r="Z31" s="127"/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1489</v>
      </c>
      <c r="D32" t="s">
        <v>1490</v>
      </c>
      <c r="E32" t="s">
        <v>1564</v>
      </c>
      <c r="F32" t="s">
        <v>1443</v>
      </c>
      <c r="G32" t="s">
        <v>124</v>
      </c>
      <c r="H32" t="s">
        <v>1526</v>
      </c>
      <c r="I32" t="s">
        <v>1493</v>
      </c>
      <c r="J32" t="s">
        <v>1237</v>
      </c>
      <c r="K32" s="137" t="s">
        <v>171</v>
      </c>
      <c r="L32" t="s">
        <v>1565</v>
      </c>
      <c r="M32">
        <v>202143</v>
      </c>
      <c r="N32">
        <v>202144</v>
      </c>
      <c r="O32">
        <v>32</v>
      </c>
      <c r="P32" s="153"/>
      <c r="Q32" s="153"/>
      <c r="R32" s="153"/>
      <c r="S32" s="153"/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1489</v>
      </c>
      <c r="D33" t="s">
        <v>1490</v>
      </c>
      <c r="E33" t="s">
        <v>1566</v>
      </c>
      <c r="F33" t="s">
        <v>1443</v>
      </c>
      <c r="G33" t="s">
        <v>124</v>
      </c>
      <c r="H33" t="s">
        <v>1526</v>
      </c>
      <c r="I33" t="s">
        <v>1493</v>
      </c>
      <c r="J33" t="s">
        <v>1237</v>
      </c>
      <c r="K33" s="137" t="s">
        <v>171</v>
      </c>
      <c r="L33" t="s">
        <v>1567</v>
      </c>
      <c r="M33">
        <v>202143</v>
      </c>
      <c r="N33">
        <v>202144</v>
      </c>
      <c r="O33">
        <v>32</v>
      </c>
      <c r="P33" s="153"/>
      <c r="Q33" s="153"/>
      <c r="R33" s="153"/>
      <c r="S33" s="153"/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1489</v>
      </c>
      <c r="D34" t="s">
        <v>1513</v>
      </c>
      <c r="E34" t="s">
        <v>1568</v>
      </c>
      <c r="F34" t="s">
        <v>1463</v>
      </c>
      <c r="G34" t="s">
        <v>124</v>
      </c>
      <c r="H34" t="s">
        <v>1526</v>
      </c>
      <c r="I34" t="s">
        <v>1515</v>
      </c>
      <c r="J34" t="s">
        <v>1237</v>
      </c>
      <c r="K34" s="137" t="s">
        <v>171</v>
      </c>
      <c r="L34" t="s">
        <v>1569</v>
      </c>
      <c r="M34">
        <v>202143</v>
      </c>
      <c r="N34">
        <v>202144</v>
      </c>
      <c r="O34">
        <v>32</v>
      </c>
      <c r="P34" s="153"/>
      <c r="Q34" s="153"/>
      <c r="R34" s="153"/>
      <c r="S34" s="153"/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1489</v>
      </c>
      <c r="D35" t="s">
        <v>1513</v>
      </c>
      <c r="E35" t="s">
        <v>1570</v>
      </c>
      <c r="F35" t="s">
        <v>1463</v>
      </c>
      <c r="G35" t="s">
        <v>124</v>
      </c>
      <c r="H35" t="s">
        <v>1526</v>
      </c>
      <c r="I35" t="s">
        <v>1515</v>
      </c>
      <c r="J35" t="s">
        <v>1237</v>
      </c>
      <c r="K35" s="137" t="s">
        <v>171</v>
      </c>
      <c r="L35" t="s">
        <v>1571</v>
      </c>
      <c r="M35">
        <v>202143</v>
      </c>
      <c r="N35">
        <v>202144</v>
      </c>
      <c r="O35">
        <v>32</v>
      </c>
      <c r="P35" s="153"/>
      <c r="Q35" s="153"/>
      <c r="R35" s="153"/>
      <c r="S35" s="153"/>
      <c r="X35" s="14"/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1489</v>
      </c>
      <c r="D36" t="s">
        <v>1523</v>
      </c>
      <c r="E36" t="s">
        <v>1572</v>
      </c>
      <c r="F36" t="s">
        <v>1525</v>
      </c>
      <c r="G36" t="s">
        <v>124</v>
      </c>
      <c r="H36" t="s">
        <v>1536</v>
      </c>
      <c r="I36" t="s">
        <v>1527</v>
      </c>
      <c r="J36" t="s">
        <v>1237</v>
      </c>
      <c r="K36" s="137" t="s">
        <v>171</v>
      </c>
      <c r="L36" t="s">
        <v>1573</v>
      </c>
      <c r="M36">
        <v>202145</v>
      </c>
      <c r="N36">
        <v>202146</v>
      </c>
      <c r="O36">
        <v>29</v>
      </c>
      <c r="P36" s="153"/>
      <c r="Q36" s="153"/>
      <c r="R36" s="153"/>
      <c r="S36" s="153"/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1489</v>
      </c>
      <c r="D37" t="s">
        <v>1523</v>
      </c>
      <c r="E37" t="s">
        <v>1574</v>
      </c>
      <c r="F37" t="s">
        <v>1525</v>
      </c>
      <c r="G37" t="s">
        <v>124</v>
      </c>
      <c r="H37" t="s">
        <v>1536</v>
      </c>
      <c r="I37" t="s">
        <v>1527</v>
      </c>
      <c r="J37" t="s">
        <v>1237</v>
      </c>
      <c r="K37" s="137" t="s">
        <v>171</v>
      </c>
      <c r="L37" t="s">
        <v>1575</v>
      </c>
      <c r="M37">
        <v>202145</v>
      </c>
      <c r="N37">
        <v>202146</v>
      </c>
      <c r="O37">
        <v>29</v>
      </c>
      <c r="P37" s="153"/>
      <c r="Q37" s="153"/>
      <c r="R37" s="153"/>
      <c r="S37" s="153"/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1489</v>
      </c>
      <c r="D38" t="s">
        <v>1490</v>
      </c>
      <c r="E38" t="s">
        <v>1576</v>
      </c>
      <c r="F38" t="s">
        <v>1443</v>
      </c>
      <c r="G38" t="s">
        <v>124</v>
      </c>
      <c r="H38" t="s">
        <v>1526</v>
      </c>
      <c r="I38" t="s">
        <v>1493</v>
      </c>
      <c r="J38" t="s">
        <v>1237</v>
      </c>
      <c r="K38" s="137" t="s">
        <v>171</v>
      </c>
      <c r="L38" t="s">
        <v>1577</v>
      </c>
      <c r="M38">
        <v>202149</v>
      </c>
      <c r="N38">
        <v>202150</v>
      </c>
      <c r="O38">
        <v>137</v>
      </c>
      <c r="P38" s="153"/>
      <c r="Q38" s="153"/>
      <c r="R38" s="153"/>
      <c r="S38" s="153"/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1489</v>
      </c>
      <c r="D39" t="s">
        <v>1490</v>
      </c>
      <c r="E39" t="s">
        <v>1578</v>
      </c>
      <c r="F39" t="s">
        <v>1443</v>
      </c>
      <c r="G39" t="s">
        <v>124</v>
      </c>
      <c r="H39" t="s">
        <v>1526</v>
      </c>
      <c r="I39" t="s">
        <v>1493</v>
      </c>
      <c r="J39" t="s">
        <v>1237</v>
      </c>
      <c r="K39" s="137" t="s">
        <v>171</v>
      </c>
      <c r="L39" t="s">
        <v>1579</v>
      </c>
      <c r="M39">
        <v>202149</v>
      </c>
      <c r="N39">
        <v>202150</v>
      </c>
      <c r="O39">
        <v>100</v>
      </c>
      <c r="P39" s="153"/>
      <c r="Q39" s="153"/>
      <c r="R39" s="153"/>
      <c r="S39" s="153"/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1489</v>
      </c>
      <c r="D40" t="s">
        <v>1502</v>
      </c>
      <c r="E40" t="s">
        <v>1580</v>
      </c>
      <c r="F40" t="s">
        <v>1504</v>
      </c>
      <c r="G40" t="s">
        <v>124</v>
      </c>
      <c r="H40" t="s">
        <v>1526</v>
      </c>
      <c r="I40" t="s">
        <v>1505</v>
      </c>
      <c r="J40" t="s">
        <v>1237</v>
      </c>
      <c r="K40" s="137" t="s">
        <v>171</v>
      </c>
      <c r="L40" t="s">
        <v>1581</v>
      </c>
      <c r="M40">
        <v>202149</v>
      </c>
      <c r="N40">
        <v>202150</v>
      </c>
      <c r="O40">
        <v>71</v>
      </c>
    </row>
    <row r="41" spans="1:38" hidden="1">
      <c r="A41" t="s">
        <v>157</v>
      </c>
      <c r="B41" t="s">
        <v>119</v>
      </c>
      <c r="C41" t="s">
        <v>1489</v>
      </c>
      <c r="D41" t="s">
        <v>1502</v>
      </c>
      <c r="E41" t="s">
        <v>1582</v>
      </c>
      <c r="F41" t="s">
        <v>1504</v>
      </c>
      <c r="G41" t="s">
        <v>124</v>
      </c>
      <c r="H41" t="s">
        <v>1526</v>
      </c>
      <c r="I41" t="s">
        <v>1505</v>
      </c>
      <c r="J41" t="s">
        <v>1237</v>
      </c>
      <c r="K41" s="137" t="s">
        <v>171</v>
      </c>
      <c r="L41" t="s">
        <v>1583</v>
      </c>
      <c r="M41">
        <v>202149</v>
      </c>
      <c r="N41">
        <v>202150</v>
      </c>
      <c r="O41">
        <v>74</v>
      </c>
    </row>
    <row r="42" spans="1:38" hidden="1">
      <c r="A42" t="s">
        <v>157</v>
      </c>
      <c r="B42" t="s">
        <v>119</v>
      </c>
      <c r="C42" t="s">
        <v>1489</v>
      </c>
      <c r="D42" t="s">
        <v>1513</v>
      </c>
      <c r="E42" t="s">
        <v>1584</v>
      </c>
      <c r="F42" t="s">
        <v>1463</v>
      </c>
      <c r="G42" t="s">
        <v>124</v>
      </c>
      <c r="H42" t="s">
        <v>1526</v>
      </c>
      <c r="I42" t="s">
        <v>1515</v>
      </c>
      <c r="J42" t="s">
        <v>1237</v>
      </c>
      <c r="K42" s="137" t="s">
        <v>171</v>
      </c>
      <c r="L42" t="s">
        <v>1585</v>
      </c>
      <c r="M42">
        <v>202149</v>
      </c>
      <c r="N42">
        <v>202150</v>
      </c>
      <c r="O42">
        <v>43</v>
      </c>
    </row>
    <row r="43" spans="1:38" hidden="1">
      <c r="A43" t="s">
        <v>157</v>
      </c>
      <c r="B43" t="s">
        <v>119</v>
      </c>
      <c r="C43" t="s">
        <v>1489</v>
      </c>
      <c r="D43" t="s">
        <v>1513</v>
      </c>
      <c r="E43" t="s">
        <v>1586</v>
      </c>
      <c r="F43" t="s">
        <v>1463</v>
      </c>
      <c r="G43" t="s">
        <v>124</v>
      </c>
      <c r="H43" t="s">
        <v>1526</v>
      </c>
      <c r="I43" t="s">
        <v>1515</v>
      </c>
      <c r="J43" t="s">
        <v>1237</v>
      </c>
      <c r="K43" s="137" t="s">
        <v>171</v>
      </c>
      <c r="L43" t="s">
        <v>1587</v>
      </c>
      <c r="M43">
        <v>202149</v>
      </c>
      <c r="N43">
        <v>202150</v>
      </c>
      <c r="O43">
        <v>43</v>
      </c>
    </row>
    <row r="44" spans="1:38" hidden="1">
      <c r="A44" t="s">
        <v>157</v>
      </c>
      <c r="B44" t="s">
        <v>119</v>
      </c>
      <c r="C44" t="s">
        <v>1489</v>
      </c>
      <c r="D44" t="s">
        <v>1513</v>
      </c>
      <c r="E44" t="s">
        <v>1588</v>
      </c>
      <c r="F44" t="s">
        <v>1463</v>
      </c>
      <c r="G44" t="s">
        <v>124</v>
      </c>
      <c r="H44" t="s">
        <v>1526</v>
      </c>
      <c r="I44" t="s">
        <v>1515</v>
      </c>
      <c r="J44" t="s">
        <v>1237</v>
      </c>
      <c r="K44" s="137" t="s">
        <v>171</v>
      </c>
      <c r="L44" t="s">
        <v>1589</v>
      </c>
      <c r="M44">
        <v>202150</v>
      </c>
      <c r="N44">
        <v>202151</v>
      </c>
      <c r="O44">
        <v>19</v>
      </c>
      <c r="P44" s="153"/>
      <c r="Q44" s="153"/>
      <c r="R44" s="153"/>
      <c r="S44" s="153"/>
      <c r="AH44" s="23">
        <v>10001328838</v>
      </c>
      <c r="AI44">
        <v>1000527524</v>
      </c>
      <c r="AJ44" t="s">
        <v>131</v>
      </c>
      <c r="AK44" t="s">
        <v>1495</v>
      </c>
      <c r="AL44" s="23" t="s">
        <v>225</v>
      </c>
    </row>
    <row r="45" spans="1:38" hidden="1">
      <c r="A45" t="s">
        <v>157</v>
      </c>
      <c r="B45" t="s">
        <v>119</v>
      </c>
      <c r="C45" t="s">
        <v>1489</v>
      </c>
      <c r="D45" t="s">
        <v>1490</v>
      </c>
      <c r="E45" t="s">
        <v>1590</v>
      </c>
      <c r="F45" t="s">
        <v>1443</v>
      </c>
      <c r="G45" t="s">
        <v>124</v>
      </c>
      <c r="H45" t="s">
        <v>1526</v>
      </c>
      <c r="I45" t="s">
        <v>1493</v>
      </c>
      <c r="J45" t="s">
        <v>1237</v>
      </c>
      <c r="K45" s="137" t="s">
        <v>171</v>
      </c>
      <c r="L45" t="s">
        <v>1591</v>
      </c>
      <c r="M45">
        <v>202150</v>
      </c>
      <c r="N45">
        <v>202151</v>
      </c>
      <c r="O45">
        <v>55</v>
      </c>
      <c r="P45" s="153"/>
      <c r="Q45" s="153"/>
      <c r="R45" s="153"/>
      <c r="S45" s="153"/>
      <c r="AH45" s="23">
        <v>10001328838</v>
      </c>
      <c r="AI45">
        <v>1000527524</v>
      </c>
      <c r="AJ45" t="s">
        <v>131</v>
      </c>
      <c r="AK45" t="s">
        <v>1495</v>
      </c>
      <c r="AL45" s="23" t="s">
        <v>225</v>
      </c>
    </row>
    <row r="46" spans="1:38">
      <c r="K46" s="137"/>
      <c r="P46" s="153"/>
      <c r="Q46" s="153"/>
      <c r="R46" s="153"/>
      <c r="S46" s="153"/>
      <c r="AH46" s="23">
        <v>10001328838</v>
      </c>
      <c r="AI46">
        <v>1000527524</v>
      </c>
      <c r="AJ46" t="s">
        <v>131</v>
      </c>
      <c r="AK46" t="s">
        <v>1495</v>
      </c>
      <c r="AL46" s="23" t="s">
        <v>225</v>
      </c>
    </row>
    <row r="47" spans="1:38">
      <c r="K47" s="137"/>
      <c r="P47" s="153"/>
      <c r="Q47" s="153"/>
      <c r="R47" s="153"/>
      <c r="S47" s="153"/>
      <c r="AH47" s="23">
        <v>10001328838</v>
      </c>
      <c r="AI47">
        <v>1000527524</v>
      </c>
      <c r="AJ47" t="s">
        <v>131</v>
      </c>
      <c r="AK47" t="s">
        <v>1495</v>
      </c>
      <c r="AL47" s="23" t="s">
        <v>225</v>
      </c>
    </row>
    <row r="48" spans="1:38">
      <c r="AH48" s="23">
        <v>10001328838</v>
      </c>
      <c r="AI48">
        <v>1000527524</v>
      </c>
      <c r="AJ48" t="s">
        <v>131</v>
      </c>
      <c r="AK48" t="s">
        <v>1495</v>
      </c>
      <c r="AL48" s="23" t="s">
        <v>225</v>
      </c>
    </row>
    <row r="56" spans="20:23" ht="43.5">
      <c r="T56" s="2"/>
      <c r="U56" s="67" t="s">
        <v>253</v>
      </c>
      <c r="V56" s="2" t="s">
        <v>254</v>
      </c>
      <c r="W56" s="2" t="s">
        <v>255</v>
      </c>
    </row>
    <row r="57" spans="20:23">
      <c r="T57" s="33"/>
      <c r="U57" s="33"/>
      <c r="V57" s="33"/>
    </row>
    <row r="58" spans="20:23">
      <c r="T58" s="32"/>
      <c r="U58" s="32"/>
      <c r="V58" s="68"/>
    </row>
    <row r="59" spans="20:23">
      <c r="T59" s="30"/>
      <c r="U59" s="1"/>
      <c r="V59" s="1"/>
    </row>
    <row r="60" spans="20:23">
      <c r="T60" s="1"/>
      <c r="U60" s="1"/>
      <c r="V60" s="1"/>
    </row>
    <row r="61" spans="20:23">
      <c r="T61" s="69"/>
      <c r="U61" s="69"/>
      <c r="V61" s="69"/>
    </row>
    <row r="62" spans="20:23">
      <c r="T62" s="33"/>
      <c r="U62" s="33"/>
      <c r="V62" s="33"/>
    </row>
    <row r="63" spans="20:23">
      <c r="T63" s="70"/>
      <c r="U63" s="70"/>
      <c r="V63" s="70"/>
    </row>
  </sheetData>
  <autoFilter ref="B1:AL63" xr:uid="{8E1798F0-A725-4F53-9D33-AB28EE763B2D}">
    <filterColumn colId="0">
      <filters blank="1">
        <filter val="ACTIVE"/>
        <filter val="WIP"/>
      </filters>
    </filterColumn>
  </autoFilter>
  <conditionalFormatting sqref="E1">
    <cfRule type="duplicateValues" dxfId="3100" priority="147"/>
  </conditionalFormatting>
  <conditionalFormatting sqref="E1">
    <cfRule type="duplicateValues" dxfId="3099" priority="146"/>
  </conditionalFormatting>
  <conditionalFormatting sqref="E1">
    <cfRule type="duplicateValues" dxfId="3098" priority="141"/>
    <cfRule type="duplicateValues" dxfId="3097" priority="142"/>
    <cfRule type="duplicateValues" dxfId="3096" priority="143"/>
    <cfRule type="duplicateValues" dxfId="3095" priority="144"/>
    <cfRule type="duplicateValues" dxfId="3094" priority="145"/>
  </conditionalFormatting>
  <conditionalFormatting sqref="E1">
    <cfRule type="duplicateValues" dxfId="3093" priority="140"/>
  </conditionalFormatting>
  <conditionalFormatting sqref="E2:E24">
    <cfRule type="duplicateValues" dxfId="3092" priority="139"/>
  </conditionalFormatting>
  <conditionalFormatting sqref="E44:E50 E1:E31 E52:E1048576">
    <cfRule type="duplicateValues" dxfId="3091" priority="131"/>
    <cfRule type="duplicateValues" dxfId="3090" priority="132"/>
    <cfRule type="duplicateValues" dxfId="3089" priority="133"/>
    <cfRule type="duplicateValues" dxfId="3088" priority="134"/>
    <cfRule type="duplicateValues" dxfId="3087" priority="135"/>
    <cfRule type="duplicateValues" dxfId="3086" priority="136"/>
    <cfRule type="duplicateValues" dxfId="3085" priority="137"/>
    <cfRule type="duplicateValues" dxfId="3084" priority="138"/>
  </conditionalFormatting>
  <conditionalFormatting sqref="E1:E50 E52:E1048576">
    <cfRule type="duplicateValues" dxfId="3083" priority="68"/>
    <cfRule type="duplicateValues" dxfId="3082" priority="69"/>
    <cfRule type="duplicateValues" dxfId="3081" priority="70"/>
    <cfRule type="duplicateValues" dxfId="3080" priority="71"/>
    <cfRule type="duplicateValues" dxfId="3079" priority="72"/>
    <cfRule type="duplicateValues" dxfId="3078" priority="73"/>
    <cfRule type="duplicateValues" dxfId="3077" priority="74"/>
    <cfRule type="duplicateValues" dxfId="3076" priority="75"/>
    <cfRule type="duplicateValues" dxfId="3075" priority="76"/>
    <cfRule type="duplicateValues" dxfId="3074" priority="77"/>
    <cfRule type="duplicateValues" dxfId="3073" priority="78"/>
    <cfRule type="duplicateValues" dxfId="3072" priority="79"/>
    <cfRule type="duplicateValues" dxfId="3071" priority="80"/>
    <cfRule type="duplicateValues" dxfId="3070" priority="81"/>
    <cfRule type="duplicateValues" dxfId="3069" priority="82"/>
    <cfRule type="duplicateValues" dxfId="3068" priority="83"/>
    <cfRule type="duplicateValues" dxfId="3067" priority="84"/>
    <cfRule type="duplicateValues" dxfId="3066" priority="85"/>
    <cfRule type="duplicateValues" dxfId="3065" priority="86"/>
    <cfRule type="duplicateValues" dxfId="3064" priority="87"/>
    <cfRule type="duplicateValues" dxfId="3063" priority="88"/>
    <cfRule type="duplicateValues" dxfId="3062" priority="89"/>
    <cfRule type="duplicateValues" dxfId="3061" priority="90"/>
    <cfRule type="duplicateValues" dxfId="3060" priority="91"/>
    <cfRule type="duplicateValues" dxfId="3059" priority="92"/>
    <cfRule type="duplicateValues" dxfId="3058" priority="93"/>
    <cfRule type="duplicateValues" dxfId="3057" priority="94"/>
    <cfRule type="duplicateValues" dxfId="3056" priority="95"/>
    <cfRule type="duplicateValues" dxfId="3055" priority="96"/>
    <cfRule type="duplicateValues" dxfId="3054" priority="97"/>
    <cfRule type="duplicateValues" dxfId="3053" priority="98"/>
    <cfRule type="duplicateValues" dxfId="3052" priority="99"/>
    <cfRule type="duplicateValues" dxfId="3051" priority="100"/>
    <cfRule type="duplicateValues" dxfId="3050" priority="101"/>
    <cfRule type="duplicateValues" dxfId="3049" priority="102"/>
    <cfRule type="duplicateValues" dxfId="3048" priority="103"/>
    <cfRule type="duplicateValues" dxfId="3047" priority="104"/>
    <cfRule type="duplicateValues" dxfId="3046" priority="105"/>
    <cfRule type="duplicateValues" dxfId="3045" priority="106"/>
    <cfRule type="duplicateValues" dxfId="3044" priority="107"/>
    <cfRule type="duplicateValues" dxfId="3043" priority="108"/>
    <cfRule type="duplicateValues" dxfId="3042" priority="109"/>
    <cfRule type="duplicateValues" dxfId="3041" priority="110"/>
    <cfRule type="duplicateValues" dxfId="3040" priority="111"/>
    <cfRule type="duplicateValues" dxfId="3039" priority="112"/>
    <cfRule type="duplicateValues" dxfId="3038" priority="113"/>
    <cfRule type="duplicateValues" dxfId="3037" priority="114"/>
    <cfRule type="duplicateValues" dxfId="3036" priority="115"/>
    <cfRule type="duplicateValues" dxfId="3035" priority="116"/>
    <cfRule type="duplicateValues" dxfId="3034" priority="117"/>
    <cfRule type="duplicateValues" dxfId="3033" priority="118"/>
    <cfRule type="duplicateValues" dxfId="3032" priority="119"/>
    <cfRule type="duplicateValues" dxfId="3031" priority="120"/>
    <cfRule type="duplicateValues" dxfId="3030" priority="121"/>
    <cfRule type="duplicateValues" dxfId="3029" priority="122"/>
    <cfRule type="duplicateValues" dxfId="3028" priority="123"/>
    <cfRule type="duplicateValues" dxfId="3027" priority="124"/>
    <cfRule type="duplicateValues" dxfId="3026" priority="125"/>
    <cfRule type="duplicateValues" dxfId="3025" priority="126"/>
    <cfRule type="duplicateValues" dxfId="3024" priority="127"/>
    <cfRule type="duplicateValues" dxfId="3023" priority="128"/>
    <cfRule type="duplicateValues" dxfId="3022" priority="129"/>
    <cfRule type="duplicateValues" dxfId="3021" priority="130"/>
  </conditionalFormatting>
  <conditionalFormatting sqref="E1:E1048576">
    <cfRule type="duplicateValues" dxfId="3020" priority="1"/>
    <cfRule type="duplicateValues" dxfId="3019" priority="2"/>
    <cfRule type="duplicateValues" dxfId="3018" priority="3"/>
    <cfRule type="duplicateValues" dxfId="3017" priority="67"/>
  </conditionalFormatting>
  <conditionalFormatting sqref="E51">
    <cfRule type="duplicateValues" dxfId="3016" priority="4"/>
    <cfRule type="duplicateValues" dxfId="3015" priority="5"/>
    <cfRule type="duplicateValues" dxfId="3014" priority="6"/>
    <cfRule type="duplicateValues" dxfId="3013" priority="7"/>
    <cfRule type="duplicateValues" dxfId="3012" priority="8"/>
    <cfRule type="duplicateValues" dxfId="3011" priority="9"/>
    <cfRule type="duplicateValues" dxfId="3010" priority="10"/>
    <cfRule type="duplicateValues" dxfId="3009" priority="11"/>
    <cfRule type="duplicateValues" dxfId="3008" priority="12"/>
    <cfRule type="duplicateValues" dxfId="3007" priority="13"/>
    <cfRule type="duplicateValues" dxfId="3006" priority="14"/>
    <cfRule type="duplicateValues" dxfId="3005" priority="15"/>
    <cfRule type="duplicateValues" dxfId="3004" priority="16"/>
    <cfRule type="duplicateValues" dxfId="3003" priority="17"/>
    <cfRule type="duplicateValues" dxfId="3002" priority="18"/>
    <cfRule type="duplicateValues" dxfId="3001" priority="19"/>
    <cfRule type="duplicateValues" dxfId="3000" priority="20"/>
    <cfRule type="duplicateValues" dxfId="2999" priority="21"/>
    <cfRule type="duplicateValues" dxfId="2998" priority="22"/>
    <cfRule type="duplicateValues" dxfId="2997" priority="23"/>
    <cfRule type="duplicateValues" dxfId="2996" priority="24"/>
    <cfRule type="duplicateValues" dxfId="2995" priority="25"/>
    <cfRule type="duplicateValues" dxfId="2994" priority="26"/>
    <cfRule type="duplicateValues" dxfId="2993" priority="27"/>
    <cfRule type="duplicateValues" dxfId="2992" priority="28"/>
    <cfRule type="duplicateValues" dxfId="2991" priority="29"/>
    <cfRule type="duplicateValues" dxfId="2990" priority="30"/>
    <cfRule type="duplicateValues" dxfId="2989" priority="31"/>
    <cfRule type="duplicateValues" dxfId="2988" priority="32"/>
    <cfRule type="duplicateValues" dxfId="2987" priority="33"/>
    <cfRule type="duplicateValues" dxfId="2986" priority="34"/>
    <cfRule type="duplicateValues" dxfId="2985" priority="35"/>
    <cfRule type="duplicateValues" dxfId="2984" priority="36"/>
    <cfRule type="duplicateValues" dxfId="2983" priority="37"/>
    <cfRule type="duplicateValues" dxfId="2982" priority="38"/>
    <cfRule type="duplicateValues" dxfId="2981" priority="39"/>
    <cfRule type="duplicateValues" dxfId="2980" priority="40"/>
    <cfRule type="duplicateValues" dxfId="2979" priority="41"/>
    <cfRule type="duplicateValues" dxfId="2978" priority="42"/>
    <cfRule type="duplicateValues" dxfId="2977" priority="43"/>
    <cfRule type="duplicateValues" dxfId="2976" priority="44"/>
    <cfRule type="duplicateValues" dxfId="2975" priority="45"/>
    <cfRule type="duplicateValues" dxfId="2974" priority="46"/>
    <cfRule type="duplicateValues" dxfId="2973" priority="47"/>
    <cfRule type="duplicateValues" dxfId="2972" priority="48"/>
    <cfRule type="duplicateValues" dxfId="2971" priority="49"/>
    <cfRule type="duplicateValues" dxfId="2970" priority="50"/>
    <cfRule type="duplicateValues" dxfId="2969" priority="51"/>
    <cfRule type="duplicateValues" dxfId="2968" priority="52"/>
    <cfRule type="duplicateValues" dxfId="2967" priority="53"/>
    <cfRule type="duplicateValues" dxfId="2966" priority="54"/>
    <cfRule type="duplicateValues" dxfId="2965" priority="55"/>
    <cfRule type="duplicateValues" dxfId="2964" priority="56"/>
    <cfRule type="duplicateValues" dxfId="2963" priority="57"/>
    <cfRule type="duplicateValues" dxfId="2962" priority="58"/>
    <cfRule type="duplicateValues" dxfId="2961" priority="59"/>
    <cfRule type="duplicateValues" dxfId="2960" priority="60"/>
    <cfRule type="duplicateValues" dxfId="2959" priority="61"/>
    <cfRule type="duplicateValues" dxfId="2958" priority="62"/>
    <cfRule type="duplicateValues" dxfId="2957" priority="63"/>
    <cfRule type="duplicateValues" dxfId="2956" priority="64"/>
    <cfRule type="duplicateValues" dxfId="2955" priority="65"/>
    <cfRule type="duplicateValues" dxfId="2954" priority="66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E2D8-45C3-4872-A8FF-EEA34C3C1572}">
  <sheetPr codeName="Sheet35" filterMode="1">
    <tabColor rgb="FF00B0F0"/>
  </sheetPr>
  <dimension ref="A1:AL53"/>
  <sheetViews>
    <sheetView workbookViewId="0">
      <selection activeCell="N34" sqref="N34"/>
    </sheetView>
  </sheetViews>
  <sheetFormatPr defaultRowHeight="14.5"/>
  <cols>
    <col min="3" max="3" width="27.81640625" bestFit="1" customWidth="1"/>
    <col min="5" max="5" width="13.7265625" bestFit="1" customWidth="1"/>
    <col min="9" max="9" width="10.81640625" customWidth="1"/>
    <col min="20" max="22" width="13.54296875" bestFit="1" customWidth="1"/>
    <col min="34" max="34" width="12.54296875" bestFit="1" customWidth="1"/>
    <col min="35" max="35" width="11.4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1592</v>
      </c>
      <c r="D2" t="s">
        <v>1523</v>
      </c>
      <c r="E2" t="s">
        <v>1531</v>
      </c>
      <c r="F2" t="s">
        <v>1525</v>
      </c>
      <c r="G2" t="s">
        <v>124</v>
      </c>
      <c r="H2" t="s">
        <v>1492</v>
      </c>
      <c r="I2" t="s">
        <v>1527</v>
      </c>
      <c r="J2" t="s">
        <v>1237</v>
      </c>
      <c r="K2" s="137" t="s">
        <v>171</v>
      </c>
      <c r="L2" t="s">
        <v>1593</v>
      </c>
      <c r="M2">
        <v>202135</v>
      </c>
      <c r="N2">
        <v>202137</v>
      </c>
      <c r="O2">
        <v>37</v>
      </c>
      <c r="P2" s="167"/>
      <c r="Q2" s="167"/>
      <c r="R2" s="167"/>
      <c r="S2" s="167"/>
      <c r="T2" s="153"/>
      <c r="U2" s="153"/>
      <c r="V2" s="153"/>
      <c r="Z2" s="102" t="str">
        <f>_xlfn.IFNA(VLOOKUP(E2,[2]Active!$E:$AH,30,FALSE), "")</f>
        <v/>
      </c>
      <c r="AH2" s="1">
        <v>1000016047</v>
      </c>
      <c r="AI2" s="23">
        <v>1000527522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1592</v>
      </c>
      <c r="D3" t="s">
        <v>1523</v>
      </c>
      <c r="E3" t="s">
        <v>1533</v>
      </c>
      <c r="F3" t="s">
        <v>1525</v>
      </c>
      <c r="G3" t="s">
        <v>124</v>
      </c>
      <c r="H3" t="s">
        <v>1492</v>
      </c>
      <c r="I3" t="s">
        <v>1527</v>
      </c>
      <c r="J3" t="s">
        <v>1237</v>
      </c>
      <c r="K3" s="137" t="s">
        <v>171</v>
      </c>
      <c r="L3" t="s">
        <v>1593</v>
      </c>
      <c r="M3">
        <v>202135</v>
      </c>
      <c r="N3">
        <v>202136</v>
      </c>
      <c r="O3">
        <v>65</v>
      </c>
      <c r="P3" s="167"/>
      <c r="Q3" s="167"/>
      <c r="R3" s="167"/>
      <c r="S3" s="167"/>
      <c r="T3" s="153"/>
      <c r="U3" s="153"/>
      <c r="V3" s="153"/>
      <c r="Z3" s="102" t="str">
        <f>_xlfn.IFNA(VLOOKUP(E3,[2]Active!$E:$AH,30,FALSE), "")</f>
        <v/>
      </c>
      <c r="AH3" s="1">
        <v>1000016047</v>
      </c>
      <c r="AI3" s="23">
        <v>1000527522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1592</v>
      </c>
      <c r="D4" t="s">
        <v>1523</v>
      </c>
      <c r="E4" t="s">
        <v>1524</v>
      </c>
      <c r="F4" t="s">
        <v>1525</v>
      </c>
      <c r="G4" t="s">
        <v>124</v>
      </c>
      <c r="H4" t="s">
        <v>1492</v>
      </c>
      <c r="I4" t="s">
        <v>1527</v>
      </c>
      <c r="J4" t="s">
        <v>1237</v>
      </c>
      <c r="K4" s="137" t="s">
        <v>171</v>
      </c>
      <c r="L4" t="s">
        <v>1595</v>
      </c>
      <c r="M4">
        <v>202135</v>
      </c>
      <c r="N4">
        <v>202137</v>
      </c>
      <c r="O4">
        <v>59</v>
      </c>
      <c r="P4" s="167"/>
      <c r="Q4" s="167"/>
      <c r="R4" s="167"/>
      <c r="S4" s="167"/>
      <c r="Z4" s="127" t="str">
        <f>_xlfn.IFNA(VLOOKUP(E4,[2]Active!$E:$AH,30,FALSE), "")</f>
        <v/>
      </c>
      <c r="AH4" s="1">
        <v>1000016047</v>
      </c>
      <c r="AI4" s="23">
        <v>1000527522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1592</v>
      </c>
      <c r="D5" t="s">
        <v>1523</v>
      </c>
      <c r="E5" t="s">
        <v>1529</v>
      </c>
      <c r="F5" t="s">
        <v>1525</v>
      </c>
      <c r="G5" t="s">
        <v>124</v>
      </c>
      <c r="H5" t="s">
        <v>1492</v>
      </c>
      <c r="I5" t="s">
        <v>1527</v>
      </c>
      <c r="J5" t="s">
        <v>1237</v>
      </c>
      <c r="K5" s="137" t="s">
        <v>171</v>
      </c>
      <c r="L5" t="s">
        <v>1595</v>
      </c>
      <c r="M5">
        <v>202135</v>
      </c>
      <c r="N5">
        <v>202136</v>
      </c>
      <c r="O5">
        <v>69</v>
      </c>
      <c r="P5" s="167"/>
      <c r="Q5" s="167"/>
      <c r="R5" s="167"/>
      <c r="S5" s="167"/>
      <c r="Z5" s="127" t="str">
        <f>_xlfn.IFNA(VLOOKUP(E5,[2]Active!$E:$AH,30,FALSE), "")</f>
        <v/>
      </c>
      <c r="AH5" s="1">
        <v>1000016047</v>
      </c>
      <c r="AI5" s="23">
        <v>1000527522</v>
      </c>
      <c r="AJ5" t="s">
        <v>131</v>
      </c>
      <c r="AK5" t="s">
        <v>1495</v>
      </c>
      <c r="AL5" t="s">
        <v>1597</v>
      </c>
    </row>
    <row r="6" spans="1:38" hidden="1">
      <c r="A6" t="s">
        <v>157</v>
      </c>
      <c r="B6" t="s">
        <v>172</v>
      </c>
      <c r="C6" t="s">
        <v>1592</v>
      </c>
      <c r="D6" t="s">
        <v>1523</v>
      </c>
      <c r="E6" t="s">
        <v>1572</v>
      </c>
      <c r="F6" t="s">
        <v>1525</v>
      </c>
      <c r="G6" t="s">
        <v>124</v>
      </c>
      <c r="H6" t="s">
        <v>1536</v>
      </c>
      <c r="I6" t="s">
        <v>1527</v>
      </c>
      <c r="J6" t="s">
        <v>1237</v>
      </c>
      <c r="K6" s="137" t="s">
        <v>171</v>
      </c>
      <c r="L6" t="s">
        <v>1598</v>
      </c>
      <c r="M6">
        <v>202146</v>
      </c>
      <c r="N6">
        <v>202147</v>
      </c>
      <c r="O6">
        <v>54</v>
      </c>
      <c r="P6" s="167"/>
      <c r="Q6" s="167"/>
      <c r="R6" s="167"/>
      <c r="S6" s="167"/>
      <c r="Z6" s="127" t="str">
        <f>_xlfn.IFNA(VLOOKUP(E6,[2]Active!$E:$AH,30,FALSE), "")</f>
        <v/>
      </c>
      <c r="AH6" s="1">
        <v>1000016047</v>
      </c>
      <c r="AI6" s="23">
        <v>1000527522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172</v>
      </c>
      <c r="C7" t="s">
        <v>1592</v>
      </c>
      <c r="D7" t="s">
        <v>1523</v>
      </c>
      <c r="E7" t="s">
        <v>1574</v>
      </c>
      <c r="F7" t="s">
        <v>1525</v>
      </c>
      <c r="G7" t="s">
        <v>124</v>
      </c>
      <c r="H7" t="s">
        <v>1536</v>
      </c>
      <c r="I7" t="s">
        <v>1527</v>
      </c>
      <c r="J7" t="s">
        <v>1237</v>
      </c>
      <c r="K7" s="137" t="s">
        <v>171</v>
      </c>
      <c r="L7" t="s">
        <v>1599</v>
      </c>
      <c r="M7">
        <v>202146</v>
      </c>
      <c r="N7">
        <v>202147</v>
      </c>
      <c r="O7">
        <v>54</v>
      </c>
      <c r="P7" s="167"/>
      <c r="Q7" s="167"/>
      <c r="R7" s="167"/>
      <c r="S7" s="167"/>
      <c r="Z7" s="127" t="str">
        <f>_xlfn.IFNA(VLOOKUP(E7,[2]Active!$E:$AH,30,FALSE), "")</f>
        <v/>
      </c>
      <c r="AH7" s="1">
        <v>1000016047</v>
      </c>
      <c r="AI7" s="23">
        <v>1000527522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1592</v>
      </c>
      <c r="D8" t="s">
        <v>1490</v>
      </c>
      <c r="E8" t="s">
        <v>1600</v>
      </c>
      <c r="F8" t="s">
        <v>1443</v>
      </c>
      <c r="G8" t="s">
        <v>124</v>
      </c>
      <c r="H8" t="s">
        <v>1526</v>
      </c>
      <c r="I8" t="s">
        <v>1493</v>
      </c>
      <c r="J8" t="s">
        <v>1237</v>
      </c>
      <c r="K8" s="137" t="s">
        <v>171</v>
      </c>
      <c r="L8" t="s">
        <v>1601</v>
      </c>
      <c r="M8">
        <v>202205</v>
      </c>
      <c r="N8">
        <v>202207</v>
      </c>
      <c r="O8">
        <v>20</v>
      </c>
      <c r="AH8" s="23">
        <v>10001328838</v>
      </c>
      <c r="AI8" s="23">
        <v>1000527522</v>
      </c>
      <c r="AJ8" s="23" t="s">
        <v>131</v>
      </c>
      <c r="AK8" s="23" t="s">
        <v>1495</v>
      </c>
      <c r="AL8" s="23" t="s">
        <v>225</v>
      </c>
    </row>
    <row r="9" spans="1:38" hidden="1">
      <c r="A9" t="s">
        <v>157</v>
      </c>
      <c r="B9" t="s">
        <v>119</v>
      </c>
      <c r="C9" t="s">
        <v>1592</v>
      </c>
      <c r="D9" t="s">
        <v>1490</v>
      </c>
      <c r="E9" t="s">
        <v>1602</v>
      </c>
      <c r="F9" t="s">
        <v>1443</v>
      </c>
      <c r="G9" t="s">
        <v>124</v>
      </c>
      <c r="H9" t="s">
        <v>1526</v>
      </c>
      <c r="I9" t="s">
        <v>1493</v>
      </c>
      <c r="J9" t="s">
        <v>1237</v>
      </c>
      <c r="K9" s="137" t="s">
        <v>171</v>
      </c>
      <c r="L9" t="s">
        <v>1603</v>
      </c>
      <c r="M9">
        <v>202205</v>
      </c>
      <c r="N9">
        <v>202207</v>
      </c>
      <c r="O9">
        <v>20</v>
      </c>
      <c r="AH9" s="23">
        <v>10001328838</v>
      </c>
      <c r="AI9" s="23">
        <v>1000527522</v>
      </c>
      <c r="AJ9" s="23" t="s">
        <v>131</v>
      </c>
      <c r="AK9" s="23" t="s">
        <v>1495</v>
      </c>
      <c r="AL9" s="23" t="s">
        <v>225</v>
      </c>
    </row>
    <row r="10" spans="1:38" hidden="1">
      <c r="A10" t="s">
        <v>157</v>
      </c>
      <c r="B10" t="s">
        <v>119</v>
      </c>
      <c r="C10" t="s">
        <v>1592</v>
      </c>
      <c r="D10" t="s">
        <v>1502</v>
      </c>
      <c r="E10" t="s">
        <v>1604</v>
      </c>
      <c r="F10" t="s">
        <v>1504</v>
      </c>
      <c r="G10" t="s">
        <v>124</v>
      </c>
      <c r="H10" t="s">
        <v>1526</v>
      </c>
      <c r="I10" t="s">
        <v>1505</v>
      </c>
      <c r="J10" t="s">
        <v>1237</v>
      </c>
      <c r="K10" s="137" t="s">
        <v>171</v>
      </c>
      <c r="L10" t="s">
        <v>1605</v>
      </c>
      <c r="M10">
        <v>202205</v>
      </c>
      <c r="N10">
        <v>202207</v>
      </c>
      <c r="O10">
        <v>20</v>
      </c>
      <c r="AH10" s="23">
        <v>10001328838</v>
      </c>
      <c r="AI10" s="23">
        <v>1000527522</v>
      </c>
      <c r="AJ10" s="23" t="s">
        <v>131</v>
      </c>
      <c r="AK10" s="23" t="s">
        <v>1495</v>
      </c>
      <c r="AL10" s="23" t="s">
        <v>225</v>
      </c>
    </row>
    <row r="11" spans="1:38" hidden="1">
      <c r="A11" t="s">
        <v>157</v>
      </c>
      <c r="B11" t="s">
        <v>119</v>
      </c>
      <c r="C11" t="s">
        <v>1592</v>
      </c>
      <c r="D11" t="s">
        <v>1502</v>
      </c>
      <c r="E11" t="s">
        <v>1606</v>
      </c>
      <c r="F11" t="s">
        <v>1504</v>
      </c>
      <c r="G11" t="s">
        <v>124</v>
      </c>
      <c r="H11" t="s">
        <v>1526</v>
      </c>
      <c r="I11" t="s">
        <v>1505</v>
      </c>
      <c r="J11" t="s">
        <v>1237</v>
      </c>
      <c r="K11" s="137" t="s">
        <v>171</v>
      </c>
      <c r="L11" t="s">
        <v>1607</v>
      </c>
      <c r="M11">
        <v>202205</v>
      </c>
      <c r="N11">
        <v>202207</v>
      </c>
      <c r="O11">
        <v>20</v>
      </c>
      <c r="AH11" s="23">
        <v>10001328838</v>
      </c>
      <c r="AI11" s="23">
        <v>1000527522</v>
      </c>
      <c r="AJ11" s="23" t="s">
        <v>131</v>
      </c>
      <c r="AK11" s="23" t="s">
        <v>1495</v>
      </c>
      <c r="AL11" s="23" t="s">
        <v>225</v>
      </c>
    </row>
    <row r="12" spans="1:38" hidden="1">
      <c r="A12" t="s">
        <v>157</v>
      </c>
      <c r="B12" t="s">
        <v>119</v>
      </c>
      <c r="C12" t="s">
        <v>1592</v>
      </c>
      <c r="D12" t="s">
        <v>1513</v>
      </c>
      <c r="E12" t="s">
        <v>1608</v>
      </c>
      <c r="F12" t="s">
        <v>1463</v>
      </c>
      <c r="G12" t="s">
        <v>124</v>
      </c>
      <c r="H12" t="s">
        <v>1526</v>
      </c>
      <c r="I12" t="s">
        <v>1515</v>
      </c>
      <c r="J12" t="s">
        <v>1237</v>
      </c>
      <c r="K12" s="137" t="s">
        <v>171</v>
      </c>
      <c r="L12" t="s">
        <v>1609</v>
      </c>
      <c r="M12">
        <v>202210</v>
      </c>
      <c r="N12">
        <v>202211</v>
      </c>
      <c r="O12">
        <v>12</v>
      </c>
      <c r="AH12" s="23">
        <v>1000132838</v>
      </c>
      <c r="AI12" s="23">
        <v>1000527522</v>
      </c>
      <c r="AJ12" s="23" t="s">
        <v>131</v>
      </c>
      <c r="AK12" s="23" t="s">
        <v>1495</v>
      </c>
      <c r="AL12" s="23" t="s">
        <v>133</v>
      </c>
    </row>
    <row r="13" spans="1:38" hidden="1">
      <c r="A13" t="s">
        <v>157</v>
      </c>
      <c r="B13" t="s">
        <v>119</v>
      </c>
      <c r="C13" t="s">
        <v>1592</v>
      </c>
      <c r="D13" t="s">
        <v>1513</v>
      </c>
      <c r="E13" t="s">
        <v>1610</v>
      </c>
      <c r="F13" t="s">
        <v>1463</v>
      </c>
      <c r="G13" t="s">
        <v>124</v>
      </c>
      <c r="H13" t="s">
        <v>1526</v>
      </c>
      <c r="I13" t="s">
        <v>1515</v>
      </c>
      <c r="J13" t="s">
        <v>1237</v>
      </c>
      <c r="K13" s="137" t="s">
        <v>171</v>
      </c>
      <c r="L13" t="s">
        <v>1611</v>
      </c>
      <c r="M13">
        <v>202210</v>
      </c>
      <c r="N13">
        <v>202211</v>
      </c>
      <c r="O13">
        <v>12</v>
      </c>
      <c r="AH13" s="23">
        <v>1000132838</v>
      </c>
      <c r="AI13" s="23">
        <v>1000527522</v>
      </c>
      <c r="AJ13" s="23" t="s">
        <v>131</v>
      </c>
      <c r="AK13" s="23" t="s">
        <v>1495</v>
      </c>
      <c r="AL13" s="23" t="s">
        <v>133</v>
      </c>
    </row>
    <row r="14" spans="1:38" hidden="1">
      <c r="A14" t="s">
        <v>157</v>
      </c>
      <c r="B14" t="s">
        <v>119</v>
      </c>
      <c r="C14" t="s">
        <v>1592</v>
      </c>
      <c r="D14" t="s">
        <v>1513</v>
      </c>
      <c r="E14" t="s">
        <v>1612</v>
      </c>
      <c r="F14" t="s">
        <v>1463</v>
      </c>
      <c r="G14" t="s">
        <v>124</v>
      </c>
      <c r="H14" t="s">
        <v>1526</v>
      </c>
      <c r="I14" t="s">
        <v>1515</v>
      </c>
      <c r="J14" t="s">
        <v>1237</v>
      </c>
      <c r="K14" s="137" t="s">
        <v>171</v>
      </c>
      <c r="L14" t="s">
        <v>1609</v>
      </c>
      <c r="M14">
        <v>202210</v>
      </c>
      <c r="N14">
        <v>202211</v>
      </c>
      <c r="O14">
        <v>12</v>
      </c>
      <c r="AH14" s="23">
        <v>1000132838</v>
      </c>
      <c r="AI14" s="23">
        <v>1000527522</v>
      </c>
      <c r="AJ14" s="23" t="s">
        <v>131</v>
      </c>
      <c r="AK14" s="23" t="s">
        <v>1495</v>
      </c>
      <c r="AL14" s="23" t="s">
        <v>133</v>
      </c>
    </row>
    <row r="15" spans="1:38" hidden="1">
      <c r="A15" t="s">
        <v>157</v>
      </c>
      <c r="B15" t="s">
        <v>119</v>
      </c>
      <c r="C15" t="s">
        <v>1592</v>
      </c>
      <c r="D15" t="s">
        <v>1513</v>
      </c>
      <c r="E15" t="s">
        <v>1613</v>
      </c>
      <c r="F15" t="s">
        <v>1463</v>
      </c>
      <c r="G15" t="s">
        <v>124</v>
      </c>
      <c r="H15" t="s">
        <v>1526</v>
      </c>
      <c r="I15" t="s">
        <v>1515</v>
      </c>
      <c r="J15" t="s">
        <v>1237</v>
      </c>
      <c r="K15" s="137" t="s">
        <v>171</v>
      </c>
      <c r="L15" t="s">
        <v>1611</v>
      </c>
      <c r="M15">
        <v>202210</v>
      </c>
      <c r="N15">
        <v>202211</v>
      </c>
      <c r="O15">
        <v>12</v>
      </c>
      <c r="AH15" s="23">
        <v>1000132838</v>
      </c>
      <c r="AI15" s="23">
        <v>1000527522</v>
      </c>
      <c r="AJ15" s="23" t="s">
        <v>131</v>
      </c>
      <c r="AK15" s="23" t="s">
        <v>1495</v>
      </c>
      <c r="AL15" s="23" t="s">
        <v>133</v>
      </c>
    </row>
    <row r="16" spans="1:38" hidden="1">
      <c r="A16" t="s">
        <v>157</v>
      </c>
      <c r="B16" t="s">
        <v>172</v>
      </c>
      <c r="C16" t="s">
        <v>1592</v>
      </c>
      <c r="D16" t="s">
        <v>1614</v>
      </c>
      <c r="E16" t="s">
        <v>1615</v>
      </c>
      <c r="F16" t="s">
        <v>1463</v>
      </c>
      <c r="G16" t="s">
        <v>124</v>
      </c>
      <c r="H16" t="s">
        <v>1616</v>
      </c>
      <c r="I16" t="s">
        <v>1617</v>
      </c>
      <c r="J16" t="s">
        <v>1237</v>
      </c>
      <c r="K16" s="137" t="s">
        <v>171</v>
      </c>
      <c r="L16" t="s">
        <v>1618</v>
      </c>
      <c r="M16">
        <v>202211</v>
      </c>
      <c r="N16">
        <v>202212</v>
      </c>
      <c r="O16">
        <v>42</v>
      </c>
    </row>
    <row r="17" spans="1:38" hidden="1">
      <c r="A17" t="s">
        <v>157</v>
      </c>
      <c r="B17" t="s">
        <v>172</v>
      </c>
      <c r="C17" t="s">
        <v>1592</v>
      </c>
      <c r="D17" t="s">
        <v>1614</v>
      </c>
      <c r="E17" t="s">
        <v>1619</v>
      </c>
      <c r="F17" t="s">
        <v>1463</v>
      </c>
      <c r="G17" t="s">
        <v>124</v>
      </c>
      <c r="H17" t="s">
        <v>1616</v>
      </c>
      <c r="I17" t="s">
        <v>1617</v>
      </c>
      <c r="J17" t="s">
        <v>1237</v>
      </c>
      <c r="K17" s="137" t="s">
        <v>171</v>
      </c>
      <c r="L17" t="s">
        <v>1620</v>
      </c>
      <c r="M17">
        <v>202211</v>
      </c>
      <c r="N17">
        <v>202212</v>
      </c>
      <c r="O17">
        <v>42</v>
      </c>
    </row>
    <row r="18" spans="1:38" hidden="1">
      <c r="A18" t="s">
        <v>157</v>
      </c>
      <c r="B18" t="s">
        <v>172</v>
      </c>
      <c r="C18" t="s">
        <v>1592</v>
      </c>
      <c r="D18" t="s">
        <v>1523</v>
      </c>
      <c r="E18" t="s">
        <v>1621</v>
      </c>
      <c r="F18" t="s">
        <v>1525</v>
      </c>
      <c r="G18" t="s">
        <v>124</v>
      </c>
      <c r="H18" t="s">
        <v>1526</v>
      </c>
      <c r="I18" t="s">
        <v>1527</v>
      </c>
      <c r="J18" t="s">
        <v>1237</v>
      </c>
      <c r="K18" s="137" t="s">
        <v>171</v>
      </c>
      <c r="L18" t="s">
        <v>1622</v>
      </c>
      <c r="M18">
        <v>202215</v>
      </c>
      <c r="N18">
        <v>202216</v>
      </c>
      <c r="O18">
        <v>22</v>
      </c>
      <c r="Z18" s="127"/>
      <c r="AH18" s="23">
        <v>10001328838</v>
      </c>
      <c r="AI18" s="23">
        <v>1000527522</v>
      </c>
      <c r="AJ18" s="23" t="s">
        <v>131</v>
      </c>
      <c r="AK18" s="23" t="s">
        <v>1495</v>
      </c>
      <c r="AL18" s="23" t="s">
        <v>225</v>
      </c>
    </row>
    <row r="19" spans="1:38" hidden="1">
      <c r="A19" t="s">
        <v>157</v>
      </c>
      <c r="B19" t="s">
        <v>172</v>
      </c>
      <c r="C19" t="s">
        <v>1592</v>
      </c>
      <c r="D19" t="s">
        <v>1523</v>
      </c>
      <c r="E19" t="s">
        <v>1623</v>
      </c>
      <c r="F19" t="s">
        <v>1525</v>
      </c>
      <c r="G19" t="s">
        <v>124</v>
      </c>
      <c r="H19" t="s">
        <v>1526</v>
      </c>
      <c r="I19" t="s">
        <v>1527</v>
      </c>
      <c r="J19" t="s">
        <v>1237</v>
      </c>
      <c r="K19" s="137" t="s">
        <v>171</v>
      </c>
      <c r="L19" t="s">
        <v>1624</v>
      </c>
      <c r="M19">
        <v>202215</v>
      </c>
      <c r="N19">
        <v>202216</v>
      </c>
      <c r="O19">
        <v>20</v>
      </c>
      <c r="AH19" s="23">
        <v>10001328838</v>
      </c>
      <c r="AI19" s="23">
        <v>1000527522</v>
      </c>
      <c r="AJ19" s="23" t="s">
        <v>131</v>
      </c>
      <c r="AK19" s="23" t="s">
        <v>1495</v>
      </c>
      <c r="AL19" s="23" t="s">
        <v>225</v>
      </c>
    </row>
    <row r="20" spans="1:38" hidden="1">
      <c r="A20" t="s">
        <v>157</v>
      </c>
      <c r="B20" t="s">
        <v>172</v>
      </c>
      <c r="C20" t="s">
        <v>1592</v>
      </c>
      <c r="D20" t="s">
        <v>1523</v>
      </c>
      <c r="E20" t="s">
        <v>1625</v>
      </c>
      <c r="F20" t="s">
        <v>1525</v>
      </c>
      <c r="G20" t="s">
        <v>124</v>
      </c>
      <c r="H20" t="s">
        <v>1536</v>
      </c>
      <c r="I20" t="s">
        <v>1527</v>
      </c>
      <c r="J20" t="s">
        <v>1237</v>
      </c>
      <c r="K20" s="137" t="s">
        <v>171</v>
      </c>
      <c r="L20" t="s">
        <v>1626</v>
      </c>
      <c r="M20">
        <v>202215</v>
      </c>
      <c r="N20">
        <v>202216</v>
      </c>
      <c r="O20">
        <v>42</v>
      </c>
      <c r="P20" s="167"/>
      <c r="Q20" s="167"/>
      <c r="R20" s="167"/>
      <c r="S20" s="167"/>
      <c r="Z20" s="127" t="str">
        <f>_xlfn.IFNA(VLOOKUP(E20,[2]Active!$E:$AH,30,FALSE), "")</f>
        <v/>
      </c>
      <c r="AH20" s="1">
        <v>1000016047</v>
      </c>
      <c r="AI20" s="23">
        <v>1000527522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172</v>
      </c>
      <c r="C21" t="s">
        <v>1592</v>
      </c>
      <c r="D21" t="s">
        <v>1523</v>
      </c>
      <c r="E21" t="s">
        <v>1627</v>
      </c>
      <c r="F21" t="s">
        <v>1525</v>
      </c>
      <c r="G21" t="s">
        <v>124</v>
      </c>
      <c r="H21" t="s">
        <v>1536</v>
      </c>
      <c r="I21" t="s">
        <v>1527</v>
      </c>
      <c r="J21" t="s">
        <v>1237</v>
      </c>
      <c r="K21" s="137" t="s">
        <v>171</v>
      </c>
      <c r="L21" t="s">
        <v>1628</v>
      </c>
      <c r="M21">
        <v>202215</v>
      </c>
      <c r="N21">
        <v>202216</v>
      </c>
      <c r="O21">
        <v>42</v>
      </c>
      <c r="P21" s="167"/>
      <c r="Q21" s="167"/>
      <c r="R21" s="167"/>
      <c r="S21" s="167"/>
      <c r="Z21" s="127" t="str">
        <f>_xlfn.IFNA(VLOOKUP(E21,[2]Active!$E:$AH,30,FALSE), "")</f>
        <v/>
      </c>
      <c r="AH21" s="1">
        <v>1000016047</v>
      </c>
      <c r="AI21" s="23">
        <v>1000527522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1592</v>
      </c>
      <c r="D22" t="s">
        <v>1490</v>
      </c>
      <c r="E22" t="s">
        <v>1629</v>
      </c>
      <c r="F22" t="s">
        <v>1443</v>
      </c>
      <c r="G22" t="s">
        <v>124</v>
      </c>
      <c r="H22" t="s">
        <v>1526</v>
      </c>
      <c r="I22" t="s">
        <v>1630</v>
      </c>
      <c r="J22" t="s">
        <v>1237</v>
      </c>
      <c r="K22" s="137" t="s">
        <v>171</v>
      </c>
      <c r="L22" t="s">
        <v>1631</v>
      </c>
      <c r="M22">
        <v>202213</v>
      </c>
      <c r="N22">
        <v>202214</v>
      </c>
      <c r="O22">
        <v>52</v>
      </c>
      <c r="AH22" s="23">
        <v>1000132838</v>
      </c>
      <c r="AI22" s="23">
        <v>1000527522</v>
      </c>
      <c r="AJ22" s="23" t="s">
        <v>131</v>
      </c>
      <c r="AK22" s="23" t="s">
        <v>1495</v>
      </c>
      <c r="AL22" s="23" t="s">
        <v>133</v>
      </c>
    </row>
    <row r="23" spans="1:38" hidden="1">
      <c r="A23" t="s">
        <v>157</v>
      </c>
      <c r="B23" t="s">
        <v>119</v>
      </c>
      <c r="C23" t="s">
        <v>1592</v>
      </c>
      <c r="D23" t="s">
        <v>1490</v>
      </c>
      <c r="E23" t="s">
        <v>1632</v>
      </c>
      <c r="F23" t="s">
        <v>1443</v>
      </c>
      <c r="G23" t="s">
        <v>124</v>
      </c>
      <c r="H23" t="s">
        <v>1526</v>
      </c>
      <c r="I23" t="s">
        <v>1633</v>
      </c>
      <c r="J23" t="s">
        <v>1237</v>
      </c>
      <c r="K23" s="137" t="s">
        <v>171</v>
      </c>
      <c r="L23" t="s">
        <v>1634</v>
      </c>
      <c r="M23">
        <v>202213</v>
      </c>
      <c r="N23">
        <v>202214</v>
      </c>
      <c r="O23">
        <v>12</v>
      </c>
      <c r="AH23" s="23">
        <v>1000132838</v>
      </c>
      <c r="AI23" s="23">
        <v>1000527522</v>
      </c>
      <c r="AJ23" s="23" t="s">
        <v>131</v>
      </c>
      <c r="AK23" s="23" t="s">
        <v>1495</v>
      </c>
      <c r="AL23" s="23" t="s">
        <v>133</v>
      </c>
    </row>
    <row r="24" spans="1:38" hidden="1">
      <c r="A24" t="s">
        <v>157</v>
      </c>
      <c r="B24" t="s">
        <v>119</v>
      </c>
      <c r="C24" t="s">
        <v>1592</v>
      </c>
      <c r="D24" t="s">
        <v>1513</v>
      </c>
      <c r="E24" t="s">
        <v>1635</v>
      </c>
      <c r="F24" t="s">
        <v>136</v>
      </c>
      <c r="G24" t="s">
        <v>124</v>
      </c>
      <c r="H24" t="s">
        <v>1526</v>
      </c>
      <c r="I24" t="s">
        <v>1515</v>
      </c>
      <c r="J24" t="s">
        <v>1237</v>
      </c>
      <c r="K24" s="137" t="s">
        <v>171</v>
      </c>
      <c r="L24" t="s">
        <v>1636</v>
      </c>
      <c r="M24">
        <v>202213</v>
      </c>
      <c r="N24">
        <v>202214</v>
      </c>
      <c r="O24">
        <v>52</v>
      </c>
      <c r="AH24" s="23">
        <v>1000132838</v>
      </c>
      <c r="AI24" s="23">
        <v>1000527522</v>
      </c>
      <c r="AJ24" s="23" t="s">
        <v>131</v>
      </c>
      <c r="AK24" s="23" t="s">
        <v>1495</v>
      </c>
      <c r="AL24" s="23" t="s">
        <v>133</v>
      </c>
    </row>
    <row r="25" spans="1:38" hidden="1">
      <c r="A25" t="s">
        <v>157</v>
      </c>
      <c r="B25" t="s">
        <v>119</v>
      </c>
      <c r="C25" t="s">
        <v>1592</v>
      </c>
      <c r="D25" t="s">
        <v>1637</v>
      </c>
      <c r="E25" t="s">
        <v>1638</v>
      </c>
      <c r="F25" t="s">
        <v>136</v>
      </c>
      <c r="G25" t="s">
        <v>124</v>
      </c>
      <c r="H25" t="s">
        <v>1526</v>
      </c>
      <c r="I25" t="s">
        <v>1639</v>
      </c>
      <c r="J25" t="s">
        <v>1237</v>
      </c>
      <c r="K25" s="137" t="s">
        <v>171</v>
      </c>
      <c r="L25" t="s">
        <v>1640</v>
      </c>
      <c r="M25">
        <v>202213</v>
      </c>
      <c r="N25">
        <v>202214</v>
      </c>
      <c r="O25">
        <v>12</v>
      </c>
      <c r="AH25" s="23">
        <v>1000132838</v>
      </c>
      <c r="AI25" s="23">
        <v>1000527522</v>
      </c>
      <c r="AJ25" s="23" t="s">
        <v>131</v>
      </c>
      <c r="AK25" s="23" t="s">
        <v>1495</v>
      </c>
      <c r="AL25" s="23" t="s">
        <v>133</v>
      </c>
    </row>
    <row r="26" spans="1:38" hidden="1">
      <c r="A26" t="s">
        <v>157</v>
      </c>
      <c r="B26" t="s">
        <v>119</v>
      </c>
      <c r="C26" t="s">
        <v>1592</v>
      </c>
      <c r="D26" t="s">
        <v>1502</v>
      </c>
      <c r="E26" t="s">
        <v>1641</v>
      </c>
      <c r="F26" t="s">
        <v>1504</v>
      </c>
      <c r="G26" t="s">
        <v>124</v>
      </c>
      <c r="H26" t="s">
        <v>1526</v>
      </c>
      <c r="I26" t="s">
        <v>1642</v>
      </c>
      <c r="J26" t="s">
        <v>1237</v>
      </c>
      <c r="K26" s="137" t="s">
        <v>171</v>
      </c>
      <c r="L26" t="s">
        <v>1643</v>
      </c>
      <c r="M26">
        <v>202213</v>
      </c>
      <c r="N26">
        <v>202214</v>
      </c>
      <c r="O26">
        <v>12</v>
      </c>
      <c r="AH26" s="23">
        <v>1000132838</v>
      </c>
      <c r="AI26" s="23">
        <v>1000527522</v>
      </c>
      <c r="AJ26" s="23" t="s">
        <v>131</v>
      </c>
      <c r="AK26" s="23" t="s">
        <v>1495</v>
      </c>
      <c r="AL26" s="23" t="s">
        <v>133</v>
      </c>
    </row>
    <row r="27" spans="1:38" hidden="1">
      <c r="A27" t="s">
        <v>157</v>
      </c>
      <c r="B27" t="s">
        <v>119</v>
      </c>
      <c r="C27" t="s">
        <v>1592</v>
      </c>
      <c r="D27" t="s">
        <v>1644</v>
      </c>
      <c r="E27" t="s">
        <v>1645</v>
      </c>
      <c r="F27" t="s">
        <v>136</v>
      </c>
      <c r="G27" t="s">
        <v>124</v>
      </c>
      <c r="H27" t="s">
        <v>1526</v>
      </c>
      <c r="I27" t="s">
        <v>1646</v>
      </c>
      <c r="J27" t="s">
        <v>1237</v>
      </c>
      <c r="K27" s="137" t="s">
        <v>171</v>
      </c>
      <c r="L27" t="s">
        <v>1647</v>
      </c>
      <c r="M27">
        <v>202215</v>
      </c>
      <c r="N27">
        <v>202216</v>
      </c>
      <c r="O27">
        <v>44</v>
      </c>
      <c r="AH27" s="23">
        <v>1000132838</v>
      </c>
      <c r="AI27" s="23">
        <v>1000527522</v>
      </c>
      <c r="AJ27" s="23" t="s">
        <v>131</v>
      </c>
      <c r="AK27" s="23" t="s">
        <v>1495</v>
      </c>
      <c r="AL27" s="23" t="s">
        <v>133</v>
      </c>
    </row>
    <row r="28" spans="1:38" hidden="1">
      <c r="A28" t="s">
        <v>157</v>
      </c>
      <c r="B28" t="s">
        <v>119</v>
      </c>
      <c r="C28" t="s">
        <v>1592</v>
      </c>
      <c r="D28" t="s">
        <v>1502</v>
      </c>
      <c r="E28" t="s">
        <v>1648</v>
      </c>
      <c r="F28" t="s">
        <v>1504</v>
      </c>
      <c r="G28" t="s">
        <v>124</v>
      </c>
      <c r="H28" t="s">
        <v>1526</v>
      </c>
      <c r="I28" t="s">
        <v>1649</v>
      </c>
      <c r="J28" t="s">
        <v>1237</v>
      </c>
      <c r="K28" s="137" t="s">
        <v>171</v>
      </c>
      <c r="L28" t="s">
        <v>1650</v>
      </c>
      <c r="M28">
        <v>202215</v>
      </c>
      <c r="N28">
        <v>202216</v>
      </c>
      <c r="O28">
        <v>44</v>
      </c>
      <c r="AH28" s="23">
        <v>1000132838</v>
      </c>
      <c r="AI28" s="23">
        <v>1000527522</v>
      </c>
      <c r="AJ28" s="23" t="s">
        <v>131</v>
      </c>
      <c r="AK28" s="23" t="s">
        <v>1495</v>
      </c>
      <c r="AL28" s="23" t="s">
        <v>133</v>
      </c>
    </row>
    <row r="29" spans="1:38" hidden="1">
      <c r="A29" t="s">
        <v>157</v>
      </c>
      <c r="B29" t="s">
        <v>119</v>
      </c>
      <c r="C29" t="s">
        <v>1592</v>
      </c>
      <c r="D29" t="s">
        <v>1502</v>
      </c>
      <c r="E29" t="s">
        <v>1651</v>
      </c>
      <c r="F29" t="s">
        <v>1504</v>
      </c>
      <c r="G29" t="s">
        <v>124</v>
      </c>
      <c r="H29" t="s">
        <v>1526</v>
      </c>
      <c r="I29" t="s">
        <v>1649</v>
      </c>
      <c r="J29" t="s">
        <v>1237</v>
      </c>
      <c r="K29" s="137" t="s">
        <v>171</v>
      </c>
      <c r="L29" t="s">
        <v>1652</v>
      </c>
      <c r="M29">
        <v>202215</v>
      </c>
      <c r="N29">
        <v>202216</v>
      </c>
      <c r="O29">
        <v>12</v>
      </c>
      <c r="AH29" s="23">
        <v>1000132838</v>
      </c>
      <c r="AI29" s="23">
        <v>1000527522</v>
      </c>
      <c r="AJ29" s="23" t="s">
        <v>131</v>
      </c>
      <c r="AK29" s="23" t="s">
        <v>1495</v>
      </c>
      <c r="AL29" s="23" t="s">
        <v>133</v>
      </c>
    </row>
    <row r="30" spans="1:38" hidden="1">
      <c r="A30" t="s">
        <v>157</v>
      </c>
      <c r="B30" t="s">
        <v>119</v>
      </c>
      <c r="C30" t="s">
        <v>1592</v>
      </c>
      <c r="D30" t="s">
        <v>1490</v>
      </c>
      <c r="E30" t="s">
        <v>1653</v>
      </c>
      <c r="F30" t="s">
        <v>1443</v>
      </c>
      <c r="G30" t="s">
        <v>124</v>
      </c>
      <c r="H30" t="s">
        <v>1526</v>
      </c>
      <c r="I30" t="s">
        <v>1654</v>
      </c>
      <c r="J30" t="s">
        <v>1237</v>
      </c>
      <c r="K30" s="137" t="s">
        <v>171</v>
      </c>
      <c r="L30" t="s">
        <v>1655</v>
      </c>
      <c r="M30">
        <v>202215</v>
      </c>
      <c r="N30">
        <v>202216</v>
      </c>
      <c r="O30">
        <v>64</v>
      </c>
      <c r="AH30" s="23">
        <v>1000132838</v>
      </c>
      <c r="AI30" s="23">
        <v>1000527522</v>
      </c>
      <c r="AJ30" s="23" t="s">
        <v>131</v>
      </c>
      <c r="AK30" s="23" t="s">
        <v>1495</v>
      </c>
      <c r="AL30" s="23" t="s">
        <v>133</v>
      </c>
    </row>
    <row r="31" spans="1:38" hidden="1">
      <c r="A31" t="s">
        <v>157</v>
      </c>
      <c r="B31" t="s">
        <v>119</v>
      </c>
      <c r="C31" t="s">
        <v>1592</v>
      </c>
      <c r="D31" t="s">
        <v>1656</v>
      </c>
      <c r="E31" t="s">
        <v>1657</v>
      </c>
      <c r="F31" t="s">
        <v>1525</v>
      </c>
      <c r="G31" t="s">
        <v>124</v>
      </c>
      <c r="H31" t="s">
        <v>1526</v>
      </c>
      <c r="I31" t="s">
        <v>1658</v>
      </c>
      <c r="J31" t="s">
        <v>1237</v>
      </c>
      <c r="K31" s="137" t="s">
        <v>171</v>
      </c>
      <c r="L31" t="s">
        <v>1659</v>
      </c>
      <c r="M31">
        <v>202219</v>
      </c>
      <c r="N31">
        <v>202220</v>
      </c>
      <c r="O31">
        <v>32</v>
      </c>
      <c r="AH31" s="23">
        <v>1000132838</v>
      </c>
      <c r="AI31" s="23">
        <v>1000527522</v>
      </c>
      <c r="AJ31" s="23" t="s">
        <v>131</v>
      </c>
      <c r="AK31" s="23" t="s">
        <v>1495</v>
      </c>
      <c r="AL31" s="23" t="s">
        <v>133</v>
      </c>
    </row>
    <row r="32" spans="1:38">
      <c r="AH32" s="23">
        <v>1000132838</v>
      </c>
      <c r="AI32" s="23">
        <v>1000527522</v>
      </c>
      <c r="AJ32" s="23" t="s">
        <v>131</v>
      </c>
      <c r="AK32" s="23" t="s">
        <v>1495</v>
      </c>
      <c r="AL32" s="23" t="s">
        <v>133</v>
      </c>
    </row>
    <row r="33" spans="20:38">
      <c r="AH33" s="23">
        <v>1000132838</v>
      </c>
      <c r="AI33" s="23">
        <v>1000527522</v>
      </c>
      <c r="AJ33" s="23" t="s">
        <v>131</v>
      </c>
      <c r="AK33" s="23" t="s">
        <v>1495</v>
      </c>
      <c r="AL33" s="23" t="s">
        <v>133</v>
      </c>
    </row>
    <row r="34" spans="20:38">
      <c r="AH34" s="23">
        <v>1000132838</v>
      </c>
      <c r="AI34" s="23">
        <v>1000527522</v>
      </c>
      <c r="AJ34" s="23" t="s">
        <v>131</v>
      </c>
      <c r="AK34" s="23" t="s">
        <v>1495</v>
      </c>
      <c r="AL34" s="23" t="s">
        <v>133</v>
      </c>
    </row>
    <row r="35" spans="20:38">
      <c r="AH35" s="23">
        <v>1000132838</v>
      </c>
      <c r="AI35" s="23">
        <v>1000527522</v>
      </c>
      <c r="AJ35" s="23" t="s">
        <v>131</v>
      </c>
      <c r="AK35" s="23" t="s">
        <v>1495</v>
      </c>
      <c r="AL35" s="23" t="s">
        <v>133</v>
      </c>
    </row>
    <row r="36" spans="20:38">
      <c r="AH36" s="23">
        <v>1000132838</v>
      </c>
      <c r="AI36" s="23">
        <v>1000527522</v>
      </c>
      <c r="AJ36" s="23" t="s">
        <v>131</v>
      </c>
      <c r="AK36" s="23" t="s">
        <v>1495</v>
      </c>
      <c r="AL36" s="23" t="s">
        <v>133</v>
      </c>
    </row>
    <row r="37" spans="20:38">
      <c r="AH37" s="23">
        <v>1000132838</v>
      </c>
      <c r="AI37" s="23">
        <v>1000527522</v>
      </c>
      <c r="AJ37" s="23" t="s">
        <v>131</v>
      </c>
      <c r="AK37" s="23" t="s">
        <v>1495</v>
      </c>
      <c r="AL37" s="23" t="s">
        <v>133</v>
      </c>
    </row>
    <row r="38" spans="20:38">
      <c r="AH38" s="23">
        <v>1000132838</v>
      </c>
      <c r="AI38" s="23">
        <v>1000527522</v>
      </c>
      <c r="AJ38" s="23" t="s">
        <v>131</v>
      </c>
      <c r="AK38" s="23" t="s">
        <v>1495</v>
      </c>
      <c r="AL38" s="23" t="s">
        <v>133</v>
      </c>
    </row>
    <row r="39" spans="20:38">
      <c r="AH39" s="23">
        <v>1000132838</v>
      </c>
      <c r="AI39" s="23">
        <v>1000527522</v>
      </c>
      <c r="AJ39" s="23" t="s">
        <v>131</v>
      </c>
      <c r="AK39" s="23" t="s">
        <v>1495</v>
      </c>
      <c r="AL39" s="23" t="s">
        <v>133</v>
      </c>
    </row>
    <row r="46" spans="20:38" ht="29">
      <c r="T46" s="2"/>
      <c r="U46" s="67" t="s">
        <v>253</v>
      </c>
      <c r="V46" s="2" t="s">
        <v>254</v>
      </c>
      <c r="X46" s="2" t="s">
        <v>255</v>
      </c>
    </row>
    <row r="47" spans="20:38">
      <c r="T47" s="33"/>
      <c r="U47" s="33"/>
      <c r="V47" s="33"/>
    </row>
    <row r="48" spans="20:38">
      <c r="T48" s="32"/>
      <c r="U48" s="32"/>
      <c r="V48" s="68"/>
      <c r="X48" s="14"/>
    </row>
    <row r="49" spans="20:22">
      <c r="T49" s="30"/>
      <c r="U49" s="1"/>
      <c r="V49" s="1"/>
    </row>
    <row r="50" spans="20:22">
      <c r="T50" s="1"/>
      <c r="U50" s="1"/>
      <c r="V50" s="1"/>
    </row>
    <row r="51" spans="20:22">
      <c r="T51" s="69"/>
      <c r="U51" s="69"/>
      <c r="V51" s="69"/>
    </row>
    <row r="52" spans="20:22">
      <c r="T52" s="33"/>
      <c r="U52" s="33"/>
      <c r="V52" s="33"/>
    </row>
    <row r="53" spans="20:22">
      <c r="T53" s="70"/>
      <c r="U53" s="70"/>
      <c r="V53" s="70"/>
    </row>
  </sheetData>
  <autoFilter ref="B1:AL53" xr:uid="{22F4E2D8-45C3-4872-A8FF-EEA34C3C1572}">
    <filterColumn colId="0">
      <filters blank="1"/>
    </filterColumn>
  </autoFilter>
  <phoneticPr fontId="264" type="noConversion"/>
  <conditionalFormatting sqref="E1">
    <cfRule type="duplicateValues" dxfId="2953" priority="73"/>
  </conditionalFormatting>
  <conditionalFormatting sqref="E1">
    <cfRule type="duplicateValues" dxfId="2952" priority="72"/>
  </conditionalFormatting>
  <conditionalFormatting sqref="E1">
    <cfRule type="duplicateValues" dxfId="2951" priority="67"/>
    <cfRule type="duplicateValues" dxfId="2950" priority="68"/>
    <cfRule type="duplicateValues" dxfId="2949" priority="69"/>
    <cfRule type="duplicateValues" dxfId="2948" priority="70"/>
    <cfRule type="duplicateValues" dxfId="2947" priority="71"/>
  </conditionalFormatting>
  <conditionalFormatting sqref="E1">
    <cfRule type="duplicateValues" dxfId="2946" priority="66"/>
  </conditionalFormatting>
  <conditionalFormatting sqref="E21 E1:E16 E36:E1048576 E32:E34">
    <cfRule type="duplicateValues" dxfId="2945" priority="53"/>
    <cfRule type="duplicateValues" dxfId="2944" priority="54"/>
    <cfRule type="duplicateValues" dxfId="2943" priority="55"/>
    <cfRule type="duplicateValues" dxfId="2942" priority="56"/>
    <cfRule type="duplicateValues" dxfId="2941" priority="57"/>
    <cfRule type="duplicateValues" dxfId="2940" priority="58"/>
    <cfRule type="duplicateValues" dxfId="2939" priority="59"/>
    <cfRule type="duplicateValues" dxfId="2938" priority="60"/>
    <cfRule type="duplicateValues" dxfId="2937" priority="61"/>
    <cfRule type="duplicateValues" dxfId="2936" priority="62"/>
    <cfRule type="duplicateValues" dxfId="2935" priority="63"/>
    <cfRule type="duplicateValues" dxfId="2934" priority="64"/>
    <cfRule type="duplicateValues" dxfId="2933" priority="65"/>
  </conditionalFormatting>
  <conditionalFormatting sqref="E17:E18">
    <cfRule type="duplicateValues" dxfId="2932" priority="52"/>
  </conditionalFormatting>
  <conditionalFormatting sqref="E21 E1:E18 E36:E1048576 E32:E34">
    <cfRule type="duplicateValues" dxfId="2931" priority="51"/>
  </conditionalFormatting>
  <conditionalFormatting sqref="E19:E20">
    <cfRule type="duplicateValues" dxfId="2930" priority="50"/>
  </conditionalFormatting>
  <conditionalFormatting sqref="E1:E21 E36:E1048576 E32:E34">
    <cfRule type="duplicateValues" dxfId="2929" priority="34"/>
    <cfRule type="duplicateValues" dxfId="2928" priority="35"/>
    <cfRule type="duplicateValues" dxfId="2927" priority="36"/>
    <cfRule type="duplicateValues" dxfId="2926" priority="37"/>
    <cfRule type="duplicateValues" dxfId="2925" priority="38"/>
    <cfRule type="duplicateValues" dxfId="2924" priority="39"/>
    <cfRule type="duplicateValues" dxfId="2923" priority="40"/>
    <cfRule type="duplicateValues" dxfId="2922" priority="41"/>
    <cfRule type="duplicateValues" dxfId="2921" priority="42"/>
    <cfRule type="duplicateValues" dxfId="2920" priority="43"/>
    <cfRule type="duplicateValues" dxfId="2919" priority="44"/>
    <cfRule type="duplicateValues" dxfId="2918" priority="45"/>
    <cfRule type="duplicateValues" dxfId="2917" priority="46"/>
    <cfRule type="duplicateValues" dxfId="2916" priority="47"/>
    <cfRule type="duplicateValues" dxfId="2915" priority="48"/>
    <cfRule type="duplicateValues" dxfId="2914" priority="49"/>
  </conditionalFormatting>
  <conditionalFormatting sqref="E35">
    <cfRule type="duplicateValues" dxfId="2913" priority="33"/>
  </conditionalFormatting>
  <conditionalFormatting sqref="E1:E21 E32:E1048576">
    <cfRule type="duplicateValues" dxfId="2912" priority="32"/>
  </conditionalFormatting>
  <conditionalFormatting sqref="E22:E31">
    <cfRule type="duplicateValues" dxfId="2911" priority="19"/>
    <cfRule type="duplicateValues" dxfId="2910" priority="20"/>
    <cfRule type="duplicateValues" dxfId="2909" priority="21"/>
    <cfRule type="duplicateValues" dxfId="2908" priority="22"/>
    <cfRule type="duplicateValues" dxfId="2907" priority="23"/>
    <cfRule type="duplicateValues" dxfId="2906" priority="24"/>
    <cfRule type="duplicateValues" dxfId="2905" priority="25"/>
    <cfRule type="duplicateValues" dxfId="2904" priority="26"/>
    <cfRule type="duplicateValues" dxfId="2903" priority="27"/>
    <cfRule type="duplicateValues" dxfId="2902" priority="28"/>
    <cfRule type="duplicateValues" dxfId="2901" priority="29"/>
    <cfRule type="duplicateValues" dxfId="2900" priority="30"/>
    <cfRule type="duplicateValues" dxfId="2899" priority="31"/>
  </conditionalFormatting>
  <conditionalFormatting sqref="E22:E31">
    <cfRule type="duplicateValues" dxfId="2898" priority="18"/>
  </conditionalFormatting>
  <conditionalFormatting sqref="E22:E31">
    <cfRule type="duplicateValues" dxfId="2897" priority="2"/>
    <cfRule type="duplicateValues" dxfId="2896" priority="3"/>
    <cfRule type="duplicateValues" dxfId="2895" priority="4"/>
    <cfRule type="duplicateValues" dxfId="2894" priority="5"/>
    <cfRule type="duplicateValues" dxfId="2893" priority="6"/>
    <cfRule type="duplicateValues" dxfId="2892" priority="7"/>
    <cfRule type="duplicateValues" dxfId="2891" priority="8"/>
    <cfRule type="duplicateValues" dxfId="2890" priority="9"/>
    <cfRule type="duplicateValues" dxfId="2889" priority="10"/>
    <cfRule type="duplicateValues" dxfId="2888" priority="11"/>
    <cfRule type="duplicateValues" dxfId="2887" priority="12"/>
    <cfRule type="duplicateValues" dxfId="2886" priority="13"/>
    <cfRule type="duplicateValues" dxfId="2885" priority="14"/>
    <cfRule type="duplicateValues" dxfId="2884" priority="15"/>
    <cfRule type="duplicateValues" dxfId="2883" priority="16"/>
    <cfRule type="duplicateValues" dxfId="2882" priority="17"/>
  </conditionalFormatting>
  <conditionalFormatting sqref="E22:E31">
    <cfRule type="duplicateValues" dxfId="2881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EEB8-D543-4D74-AE26-2D0072BBDF92}">
  <sheetPr codeName="Sheet41" filterMode="1">
    <tabColor rgb="FF00B0F0"/>
  </sheetPr>
  <dimension ref="A1:AL16"/>
  <sheetViews>
    <sheetView workbookViewId="0">
      <selection activeCell="L25" sqref="L25"/>
    </sheetView>
  </sheetViews>
  <sheetFormatPr defaultRowHeight="14.5"/>
  <cols>
    <col min="11" max="11" width="11.17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1660</v>
      </c>
      <c r="D2" t="s">
        <v>1490</v>
      </c>
      <c r="E2" t="s">
        <v>1661</v>
      </c>
      <c r="F2" t="s">
        <v>1443</v>
      </c>
      <c r="G2" t="s">
        <v>124</v>
      </c>
      <c r="H2" t="s">
        <v>1662</v>
      </c>
      <c r="I2" t="s">
        <v>1493</v>
      </c>
      <c r="J2" t="s">
        <v>1237</v>
      </c>
      <c r="K2" s="137" t="s">
        <v>171</v>
      </c>
      <c r="L2" t="s">
        <v>1663</v>
      </c>
      <c r="M2">
        <v>202217</v>
      </c>
      <c r="N2">
        <v>202217</v>
      </c>
      <c r="O2">
        <v>20</v>
      </c>
      <c r="AH2" s="23">
        <v>1000132838</v>
      </c>
      <c r="AI2" s="23">
        <v>1000528912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1660</v>
      </c>
      <c r="D3" t="s">
        <v>1490</v>
      </c>
      <c r="E3" t="s">
        <v>1664</v>
      </c>
      <c r="F3" t="s">
        <v>1443</v>
      </c>
      <c r="G3" t="s">
        <v>124</v>
      </c>
      <c r="H3" t="s">
        <v>1662</v>
      </c>
      <c r="I3" t="s">
        <v>1493</v>
      </c>
      <c r="J3" t="s">
        <v>1237</v>
      </c>
      <c r="K3" s="137" t="s">
        <v>171</v>
      </c>
      <c r="L3" t="s">
        <v>1665</v>
      </c>
      <c r="M3">
        <v>202217</v>
      </c>
      <c r="N3">
        <v>202217</v>
      </c>
      <c r="O3">
        <v>20</v>
      </c>
      <c r="AH3" s="23">
        <v>1000132838</v>
      </c>
      <c r="AI3" s="23">
        <v>1000528912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1660</v>
      </c>
      <c r="D4" t="s">
        <v>1502</v>
      </c>
      <c r="E4" t="s">
        <v>1666</v>
      </c>
      <c r="F4" t="s">
        <v>1504</v>
      </c>
      <c r="G4" t="s">
        <v>124</v>
      </c>
      <c r="H4" t="s">
        <v>1662</v>
      </c>
      <c r="I4" t="s">
        <v>1505</v>
      </c>
      <c r="J4" t="s">
        <v>1237</v>
      </c>
      <c r="K4" s="137" t="s">
        <v>171</v>
      </c>
      <c r="L4" t="s">
        <v>1667</v>
      </c>
      <c r="M4">
        <v>202217</v>
      </c>
      <c r="N4">
        <v>202217</v>
      </c>
      <c r="O4">
        <v>20</v>
      </c>
      <c r="AH4" s="23">
        <v>1000132838</v>
      </c>
      <c r="AI4" s="23">
        <v>1000528912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1660</v>
      </c>
      <c r="D5" t="s">
        <v>1502</v>
      </c>
      <c r="E5" t="s">
        <v>1668</v>
      </c>
      <c r="F5" t="s">
        <v>1504</v>
      </c>
      <c r="G5" t="s">
        <v>124</v>
      </c>
      <c r="H5" t="s">
        <v>1662</v>
      </c>
      <c r="I5" t="s">
        <v>1505</v>
      </c>
      <c r="J5" t="s">
        <v>1237</v>
      </c>
      <c r="K5" s="137" t="s">
        <v>171</v>
      </c>
      <c r="L5" t="s">
        <v>1669</v>
      </c>
      <c r="M5">
        <v>202217</v>
      </c>
      <c r="N5">
        <v>202217</v>
      </c>
      <c r="O5">
        <v>20</v>
      </c>
      <c r="AH5" s="23">
        <v>1000132838</v>
      </c>
      <c r="AI5" s="23">
        <v>1000528912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1660</v>
      </c>
      <c r="D6" t="s">
        <v>1523</v>
      </c>
      <c r="E6" t="s">
        <v>1670</v>
      </c>
      <c r="F6" t="s">
        <v>1525</v>
      </c>
      <c r="G6" t="s">
        <v>124</v>
      </c>
      <c r="H6" t="s">
        <v>1662</v>
      </c>
      <c r="I6" t="s">
        <v>1527</v>
      </c>
      <c r="J6" t="s">
        <v>1237</v>
      </c>
      <c r="K6" s="137" t="s">
        <v>171</v>
      </c>
      <c r="L6" t="s">
        <v>1671</v>
      </c>
      <c r="M6">
        <v>202218</v>
      </c>
      <c r="N6">
        <v>202217</v>
      </c>
      <c r="O6">
        <v>18</v>
      </c>
      <c r="AH6" s="23">
        <v>1000132838</v>
      </c>
      <c r="AI6" s="23">
        <v>1000528912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1660</v>
      </c>
      <c r="D7" t="s">
        <v>1513</v>
      </c>
      <c r="E7" t="s">
        <v>1672</v>
      </c>
      <c r="F7" t="s">
        <v>1463</v>
      </c>
      <c r="G7" t="s">
        <v>124</v>
      </c>
      <c r="H7" t="s">
        <v>1662</v>
      </c>
      <c r="I7" t="s">
        <v>1515</v>
      </c>
      <c r="J7" t="s">
        <v>1237</v>
      </c>
      <c r="K7" s="137" t="s">
        <v>171</v>
      </c>
      <c r="L7" t="s">
        <v>1673</v>
      </c>
      <c r="M7">
        <v>202218</v>
      </c>
      <c r="N7">
        <v>202217</v>
      </c>
      <c r="O7">
        <v>40</v>
      </c>
      <c r="AH7" s="23">
        <v>1000132838</v>
      </c>
      <c r="AI7" s="23">
        <v>1000528912</v>
      </c>
      <c r="AJ7" t="s">
        <v>131</v>
      </c>
      <c r="AK7" t="s">
        <v>1495</v>
      </c>
      <c r="AL7" t="s">
        <v>133</v>
      </c>
    </row>
    <row r="8" spans="1:38">
      <c r="AH8" s="23">
        <v>1000132838</v>
      </c>
      <c r="AI8" s="23">
        <v>1000528912</v>
      </c>
      <c r="AJ8" t="s">
        <v>131</v>
      </c>
      <c r="AK8" t="s">
        <v>1495</v>
      </c>
      <c r="AL8" t="s">
        <v>133</v>
      </c>
    </row>
    <row r="9" spans="1:38">
      <c r="AH9" s="23">
        <v>1000132838</v>
      </c>
      <c r="AI9" s="23">
        <v>1000528912</v>
      </c>
      <c r="AJ9" t="s">
        <v>131</v>
      </c>
      <c r="AK9" t="s">
        <v>1495</v>
      </c>
      <c r="AL9" t="s">
        <v>133</v>
      </c>
    </row>
    <row r="10" spans="1:38">
      <c r="AH10" s="23">
        <v>1000132838</v>
      </c>
      <c r="AI10" s="23">
        <v>1000528912</v>
      </c>
      <c r="AJ10" t="s">
        <v>131</v>
      </c>
      <c r="AK10" t="s">
        <v>1495</v>
      </c>
      <c r="AL10" t="s">
        <v>133</v>
      </c>
    </row>
    <row r="11" spans="1:38">
      <c r="AH11" s="23">
        <v>1000132838</v>
      </c>
      <c r="AI11" s="23">
        <v>1000528912</v>
      </c>
      <c r="AJ11" t="s">
        <v>131</v>
      </c>
      <c r="AK11" t="s">
        <v>1495</v>
      </c>
      <c r="AL11" t="s">
        <v>133</v>
      </c>
    </row>
    <row r="12" spans="1:38">
      <c r="AH12" s="23">
        <v>1000132838</v>
      </c>
      <c r="AI12" s="23">
        <v>1000528912</v>
      </c>
      <c r="AJ12" t="s">
        <v>131</v>
      </c>
      <c r="AK12" t="s">
        <v>1495</v>
      </c>
      <c r="AL12" t="s">
        <v>133</v>
      </c>
    </row>
    <row r="13" spans="1:38">
      <c r="AH13" s="23">
        <v>1000132838</v>
      </c>
      <c r="AI13" s="23">
        <v>1000528912</v>
      </c>
      <c r="AJ13" t="s">
        <v>131</v>
      </c>
      <c r="AK13" t="s">
        <v>1495</v>
      </c>
      <c r="AL13" t="s">
        <v>133</v>
      </c>
    </row>
    <row r="14" spans="1:38">
      <c r="AH14" s="23">
        <v>1000132838</v>
      </c>
      <c r="AI14" s="23">
        <v>1000528912</v>
      </c>
      <c r="AJ14" t="s">
        <v>131</v>
      </c>
      <c r="AK14" t="s">
        <v>1495</v>
      </c>
      <c r="AL14" t="s">
        <v>133</v>
      </c>
    </row>
    <row r="15" spans="1:38">
      <c r="AH15" s="23">
        <v>1000132838</v>
      </c>
      <c r="AI15" s="23">
        <v>1000528912</v>
      </c>
      <c r="AJ15" t="s">
        <v>131</v>
      </c>
      <c r="AK15" t="s">
        <v>1495</v>
      </c>
      <c r="AL15" t="s">
        <v>133</v>
      </c>
    </row>
    <row r="16" spans="1:38">
      <c r="AH16" s="23">
        <v>1000132838</v>
      </c>
      <c r="AI16" s="23">
        <v>1000528912</v>
      </c>
      <c r="AJ16" t="s">
        <v>131</v>
      </c>
      <c r="AK16" t="s">
        <v>1495</v>
      </c>
      <c r="AL16" t="s">
        <v>133</v>
      </c>
    </row>
  </sheetData>
  <autoFilter ref="A1:AL16" xr:uid="{CB70EEB8-D543-4D74-AE26-2D0072BBDF92}">
    <filterColumn colId="1">
      <filters blank="1"/>
    </filterColumn>
  </autoFilter>
  <phoneticPr fontId="264" type="noConversion"/>
  <conditionalFormatting sqref="E1">
    <cfRule type="duplicateValues" dxfId="2880" priority="39"/>
  </conditionalFormatting>
  <conditionalFormatting sqref="E1">
    <cfRule type="duplicateValues" dxfId="2879" priority="38"/>
  </conditionalFormatting>
  <conditionalFormatting sqref="E1">
    <cfRule type="duplicateValues" dxfId="2878" priority="33"/>
    <cfRule type="duplicateValues" dxfId="2877" priority="34"/>
    <cfRule type="duplicateValues" dxfId="2876" priority="35"/>
    <cfRule type="duplicateValues" dxfId="2875" priority="36"/>
    <cfRule type="duplicateValues" dxfId="2874" priority="37"/>
  </conditionalFormatting>
  <conditionalFormatting sqref="E1">
    <cfRule type="duplicateValues" dxfId="2873" priority="32"/>
  </conditionalFormatting>
  <conditionalFormatting sqref="E1">
    <cfRule type="duplicateValues" dxfId="2872" priority="19"/>
    <cfRule type="duplicateValues" dxfId="2871" priority="20"/>
    <cfRule type="duplicateValues" dxfId="2870" priority="21"/>
    <cfRule type="duplicateValues" dxfId="2869" priority="22"/>
    <cfRule type="duplicateValues" dxfId="2868" priority="23"/>
    <cfRule type="duplicateValues" dxfId="2867" priority="24"/>
    <cfRule type="duplicateValues" dxfId="2866" priority="25"/>
    <cfRule type="duplicateValues" dxfId="2865" priority="26"/>
    <cfRule type="duplicateValues" dxfId="2864" priority="27"/>
    <cfRule type="duplicateValues" dxfId="2863" priority="28"/>
    <cfRule type="duplicateValues" dxfId="2862" priority="29"/>
    <cfRule type="duplicateValues" dxfId="2861" priority="30"/>
    <cfRule type="duplicateValues" dxfId="2860" priority="31"/>
  </conditionalFormatting>
  <conditionalFormatting sqref="E1">
    <cfRule type="duplicateValues" dxfId="2859" priority="18"/>
  </conditionalFormatting>
  <conditionalFormatting sqref="E1">
    <cfRule type="duplicateValues" dxfId="2858" priority="2"/>
    <cfRule type="duplicateValues" dxfId="2857" priority="3"/>
    <cfRule type="duplicateValues" dxfId="2856" priority="4"/>
    <cfRule type="duplicateValues" dxfId="2855" priority="5"/>
    <cfRule type="duplicateValues" dxfId="2854" priority="6"/>
    <cfRule type="duplicateValues" dxfId="2853" priority="7"/>
    <cfRule type="duplicateValues" dxfId="2852" priority="8"/>
    <cfRule type="duplicateValues" dxfId="2851" priority="9"/>
    <cfRule type="duplicateValues" dxfId="2850" priority="10"/>
    <cfRule type="duplicateValues" dxfId="2849" priority="11"/>
    <cfRule type="duplicateValues" dxfId="2848" priority="12"/>
    <cfRule type="duplicateValues" dxfId="2847" priority="13"/>
    <cfRule type="duplicateValues" dxfId="2846" priority="14"/>
    <cfRule type="duplicateValues" dxfId="2845" priority="15"/>
    <cfRule type="duplicateValues" dxfId="2844" priority="16"/>
    <cfRule type="duplicateValues" dxfId="2843" priority="17"/>
  </conditionalFormatting>
  <conditionalFormatting sqref="E1">
    <cfRule type="duplicateValues" dxfId="284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AC55-A518-4189-A7A9-08D5AC5700D5}">
  <sheetPr codeName="Sheet27" filterMode="1">
    <tabColor rgb="FF00B0F0"/>
  </sheetPr>
  <dimension ref="A1:AL97"/>
  <sheetViews>
    <sheetView zoomScaleNormal="100" workbookViewId="0"/>
  </sheetViews>
  <sheetFormatPr defaultRowHeight="14.5"/>
  <cols>
    <col min="5" max="5" width="12" bestFit="1" customWidth="1"/>
    <col min="7" max="7" width="11" bestFit="1" customWidth="1"/>
    <col min="13" max="15" width="9" bestFit="1" customWidth="1"/>
    <col min="19" max="19" width="10.453125" bestFit="1" customWidth="1"/>
    <col min="20" max="20" width="13.1796875" bestFit="1" customWidth="1"/>
    <col min="26" max="26" width="11" bestFit="1" customWidth="1"/>
    <col min="28" max="33" width="2.81640625" customWidth="1"/>
    <col min="34" max="34" width="14.7265625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1674</v>
      </c>
      <c r="D2" t="s">
        <v>1675</v>
      </c>
      <c r="E2" t="s">
        <v>1676</v>
      </c>
      <c r="F2" t="s">
        <v>136</v>
      </c>
      <c r="G2" t="s">
        <v>124</v>
      </c>
      <c r="H2" t="s">
        <v>1677</v>
      </c>
      <c r="I2" t="s">
        <v>1678</v>
      </c>
      <c r="J2" t="s">
        <v>1237</v>
      </c>
      <c r="K2" t="s">
        <v>128</v>
      </c>
      <c r="L2" t="s">
        <v>1679</v>
      </c>
      <c r="M2">
        <v>202118</v>
      </c>
      <c r="N2">
        <v>202119</v>
      </c>
      <c r="O2">
        <v>20</v>
      </c>
      <c r="P2" s="97">
        <v>34.96</v>
      </c>
      <c r="Q2" s="97">
        <v>12.22</v>
      </c>
      <c r="R2" s="97">
        <f>P2+Q2</f>
        <v>47.18</v>
      </c>
      <c r="S2" s="97">
        <f>R2*O2</f>
        <v>943.6</v>
      </c>
      <c r="T2" s="125" t="s">
        <v>1680</v>
      </c>
      <c r="U2" s="125" t="s">
        <v>1681</v>
      </c>
      <c r="V2" s="125" t="s">
        <v>1298</v>
      </c>
      <c r="W2">
        <v>20210319</v>
      </c>
      <c r="Z2" s="127">
        <f>_xlfn.IFNA(VLOOKUP(E2,[2]Active!$E:$AH,30,FALSE), "")</f>
        <v>4502178672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1674</v>
      </c>
      <c r="D3" t="s">
        <v>1682</v>
      </c>
      <c r="E3" t="s">
        <v>1683</v>
      </c>
      <c r="F3" t="s">
        <v>1684</v>
      </c>
      <c r="G3" t="s">
        <v>124</v>
      </c>
      <c r="H3" t="s">
        <v>1677</v>
      </c>
      <c r="I3" t="s">
        <v>1685</v>
      </c>
      <c r="J3" t="s">
        <v>1237</v>
      </c>
      <c r="K3" t="s">
        <v>128</v>
      </c>
      <c r="L3" t="s">
        <v>1686</v>
      </c>
      <c r="M3">
        <v>202118</v>
      </c>
      <c r="N3">
        <v>202119</v>
      </c>
      <c r="O3">
        <v>20</v>
      </c>
      <c r="P3" s="97">
        <v>34.94</v>
      </c>
      <c r="Q3" s="97">
        <v>12.22</v>
      </c>
      <c r="R3" s="97">
        <f>P3+Q3</f>
        <v>47.16</v>
      </c>
      <c r="S3" s="97">
        <f>R3*O3</f>
        <v>943.19999999999993</v>
      </c>
      <c r="T3" s="125" t="s">
        <v>1680</v>
      </c>
      <c r="U3" s="125" t="s">
        <v>1681</v>
      </c>
      <c r="V3" s="125" t="s">
        <v>1298</v>
      </c>
      <c r="W3">
        <v>20210319</v>
      </c>
      <c r="Z3" s="127">
        <f>_xlfn.IFNA(VLOOKUP(E3,[2]Active!$E:$AH,30,FALSE), "")</f>
        <v>4502178673</v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1674</v>
      </c>
      <c r="D4" t="s">
        <v>1687</v>
      </c>
      <c r="E4" t="s">
        <v>1688</v>
      </c>
      <c r="F4" t="s">
        <v>123</v>
      </c>
      <c r="G4" t="s">
        <v>124</v>
      </c>
      <c r="H4" t="s">
        <v>1677</v>
      </c>
      <c r="I4" t="s">
        <v>1689</v>
      </c>
      <c r="J4" t="s">
        <v>1237</v>
      </c>
      <c r="K4" t="s">
        <v>128</v>
      </c>
      <c r="L4" t="s">
        <v>1690</v>
      </c>
      <c r="M4">
        <v>202118</v>
      </c>
      <c r="N4">
        <v>202119</v>
      </c>
      <c r="O4">
        <v>20</v>
      </c>
      <c r="P4" s="97">
        <v>34.94</v>
      </c>
      <c r="Q4" s="97">
        <v>12.22</v>
      </c>
      <c r="R4" s="97">
        <f>P4+Q4</f>
        <v>47.16</v>
      </c>
      <c r="S4" s="97">
        <f>R4*O4</f>
        <v>943.19999999999993</v>
      </c>
      <c r="T4" s="125" t="s">
        <v>1680</v>
      </c>
      <c r="U4" s="125" t="s">
        <v>1681</v>
      </c>
      <c r="V4" s="125" t="s">
        <v>1298</v>
      </c>
      <c r="W4">
        <v>20210319</v>
      </c>
      <c r="Z4" s="127">
        <f>_xlfn.IFNA(VLOOKUP(E4,[2]Active!$E:$AH,30,FALSE), "")</f>
        <v>4502178674</v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172</v>
      </c>
      <c r="C5" t="s">
        <v>1674</v>
      </c>
      <c r="D5" t="s">
        <v>1338</v>
      </c>
      <c r="E5" t="s">
        <v>1691</v>
      </c>
      <c r="F5" t="s">
        <v>89</v>
      </c>
      <c r="G5" t="s">
        <v>124</v>
      </c>
      <c r="H5" t="s">
        <v>1677</v>
      </c>
      <c r="I5" t="s">
        <v>1692</v>
      </c>
      <c r="J5" t="s">
        <v>1237</v>
      </c>
      <c r="K5" t="s">
        <v>128</v>
      </c>
      <c r="L5" t="s">
        <v>1693</v>
      </c>
      <c r="M5">
        <v>202121</v>
      </c>
      <c r="N5">
        <v>202123</v>
      </c>
      <c r="O5">
        <v>5</v>
      </c>
      <c r="P5" s="66">
        <v>97.3</v>
      </c>
      <c r="Q5" s="66">
        <v>12.22</v>
      </c>
      <c r="R5" s="71">
        <f>P5+Q5</f>
        <v>109.52</v>
      </c>
      <c r="S5" s="71">
        <f>R5*O5</f>
        <v>547.6</v>
      </c>
      <c r="W5">
        <v>20210426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1674</v>
      </c>
      <c r="D6" t="s">
        <v>1682</v>
      </c>
      <c r="E6" t="s">
        <v>1694</v>
      </c>
      <c r="F6" t="s">
        <v>1684</v>
      </c>
      <c r="G6" t="s">
        <v>124</v>
      </c>
      <c r="H6" t="s">
        <v>1677</v>
      </c>
      <c r="I6" t="s">
        <v>1685</v>
      </c>
      <c r="J6" t="s">
        <v>1237</v>
      </c>
      <c r="K6" t="s">
        <v>202</v>
      </c>
      <c r="L6" t="s">
        <v>1695</v>
      </c>
      <c r="M6">
        <v>202122</v>
      </c>
      <c r="N6">
        <v>202123</v>
      </c>
      <c r="O6">
        <v>12</v>
      </c>
      <c r="P6" s="66">
        <v>28.69</v>
      </c>
      <c r="Q6" s="66">
        <v>12.22</v>
      </c>
      <c r="R6" s="71">
        <f t="shared" ref="R6" si="0">P6+Q6</f>
        <v>40.910000000000004</v>
      </c>
      <c r="S6" s="71">
        <f t="shared" ref="S6" si="1">O6*R6</f>
        <v>490.92000000000007</v>
      </c>
      <c r="T6" s="1" t="s">
        <v>1680</v>
      </c>
      <c r="U6" s="1" t="s">
        <v>1681</v>
      </c>
      <c r="V6" s="33" t="s">
        <v>1298</v>
      </c>
      <c r="W6">
        <v>20210516</v>
      </c>
      <c r="Z6" s="165">
        <v>4502197189</v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1674</v>
      </c>
      <c r="D7" t="s">
        <v>1682</v>
      </c>
      <c r="E7" t="s">
        <v>1696</v>
      </c>
      <c r="F7" t="s">
        <v>1684</v>
      </c>
      <c r="G7" t="s">
        <v>124</v>
      </c>
      <c r="H7" t="s">
        <v>1492</v>
      </c>
      <c r="I7" t="s">
        <v>1685</v>
      </c>
      <c r="J7" t="s">
        <v>1237</v>
      </c>
      <c r="K7" t="s">
        <v>142</v>
      </c>
      <c r="L7" t="s">
        <v>1697</v>
      </c>
      <c r="M7">
        <v>202124</v>
      </c>
      <c r="N7">
        <v>202126</v>
      </c>
      <c r="O7">
        <v>128</v>
      </c>
      <c r="P7" s="66">
        <v>28.69</v>
      </c>
      <c r="Q7" s="71">
        <v>12.22</v>
      </c>
      <c r="R7" s="71">
        <f t="shared" ref="R7:R10" si="2">P7+Q7</f>
        <v>40.910000000000004</v>
      </c>
      <c r="S7" s="66">
        <f t="shared" ref="S7:S10" si="3">O7*R7</f>
        <v>5236.4800000000005</v>
      </c>
      <c r="T7" s="1" t="s">
        <v>1680</v>
      </c>
      <c r="U7" s="1" t="s">
        <v>1681</v>
      </c>
      <c r="V7" s="1" t="s">
        <v>1298</v>
      </c>
      <c r="W7">
        <v>20210515</v>
      </c>
      <c r="Z7" s="186">
        <v>4502294708</v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1674</v>
      </c>
      <c r="D8" t="s">
        <v>1682</v>
      </c>
      <c r="E8" t="s">
        <v>1698</v>
      </c>
      <c r="F8" t="s">
        <v>1684</v>
      </c>
      <c r="G8" t="s">
        <v>124</v>
      </c>
      <c r="H8" t="s">
        <v>1492</v>
      </c>
      <c r="I8" t="s">
        <v>1685</v>
      </c>
      <c r="J8" t="s">
        <v>1237</v>
      </c>
      <c r="K8" t="s">
        <v>142</v>
      </c>
      <c r="L8" t="s">
        <v>1699</v>
      </c>
      <c r="M8">
        <v>202124</v>
      </c>
      <c r="N8">
        <v>202126</v>
      </c>
      <c r="O8">
        <v>76</v>
      </c>
      <c r="P8" s="66">
        <v>28.69</v>
      </c>
      <c r="Q8" s="71">
        <v>12.22</v>
      </c>
      <c r="R8" s="71">
        <f t="shared" si="2"/>
        <v>40.910000000000004</v>
      </c>
      <c r="S8" s="66">
        <f t="shared" si="3"/>
        <v>3109.1600000000003</v>
      </c>
      <c r="T8" s="1" t="s">
        <v>1680</v>
      </c>
      <c r="U8" s="1" t="s">
        <v>1681</v>
      </c>
      <c r="V8" s="1" t="s">
        <v>1298</v>
      </c>
      <c r="W8">
        <v>20210515</v>
      </c>
      <c r="Z8" s="186">
        <v>4502294709</v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1674</v>
      </c>
      <c r="D9" t="s">
        <v>1687</v>
      </c>
      <c r="E9" t="s">
        <v>1700</v>
      </c>
      <c r="F9" t="s">
        <v>123</v>
      </c>
      <c r="G9" t="s">
        <v>124</v>
      </c>
      <c r="H9" t="s">
        <v>1492</v>
      </c>
      <c r="I9" t="s">
        <v>1689</v>
      </c>
      <c r="J9" t="s">
        <v>1237</v>
      </c>
      <c r="K9" t="s">
        <v>142</v>
      </c>
      <c r="L9" t="s">
        <v>1701</v>
      </c>
      <c r="M9">
        <v>202124</v>
      </c>
      <c r="N9">
        <v>202126</v>
      </c>
      <c r="O9">
        <v>132</v>
      </c>
      <c r="P9" s="66">
        <v>28.69</v>
      </c>
      <c r="Q9" s="71">
        <v>12.22</v>
      </c>
      <c r="R9" s="71">
        <f t="shared" si="2"/>
        <v>40.910000000000004</v>
      </c>
      <c r="S9" s="66">
        <f t="shared" si="3"/>
        <v>5400.1200000000008</v>
      </c>
      <c r="T9" s="1" t="s">
        <v>1680</v>
      </c>
      <c r="U9" s="1" t="s">
        <v>1681</v>
      </c>
      <c r="V9" s="1" t="s">
        <v>1298</v>
      </c>
      <c r="W9">
        <v>20210515</v>
      </c>
      <c r="Z9" s="186">
        <v>4502294712</v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1674</v>
      </c>
      <c r="D10" t="s">
        <v>1687</v>
      </c>
      <c r="E10" t="s">
        <v>1702</v>
      </c>
      <c r="F10" t="s">
        <v>123</v>
      </c>
      <c r="G10" t="s">
        <v>124</v>
      </c>
      <c r="H10" t="s">
        <v>1492</v>
      </c>
      <c r="I10" t="s">
        <v>1689</v>
      </c>
      <c r="J10" t="s">
        <v>1237</v>
      </c>
      <c r="K10" t="s">
        <v>142</v>
      </c>
      <c r="L10" t="s">
        <v>1703</v>
      </c>
      <c r="M10">
        <v>202124</v>
      </c>
      <c r="N10">
        <v>202126</v>
      </c>
      <c r="O10">
        <v>80</v>
      </c>
      <c r="P10" s="66">
        <v>28.69</v>
      </c>
      <c r="Q10" s="71">
        <v>12.22</v>
      </c>
      <c r="R10" s="71">
        <f t="shared" si="2"/>
        <v>40.910000000000004</v>
      </c>
      <c r="S10" s="66">
        <f t="shared" si="3"/>
        <v>3272.8</v>
      </c>
      <c r="T10" s="1" t="s">
        <v>1680</v>
      </c>
      <c r="U10" s="1" t="s">
        <v>1681</v>
      </c>
      <c r="V10" s="1" t="s">
        <v>1298</v>
      </c>
      <c r="W10">
        <v>20210515</v>
      </c>
      <c r="Z10" s="186">
        <v>4502294713</v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1674</v>
      </c>
      <c r="D11" t="s">
        <v>1675</v>
      </c>
      <c r="E11" t="s">
        <v>1704</v>
      </c>
      <c r="F11" t="s">
        <v>136</v>
      </c>
      <c r="G11" t="s">
        <v>124</v>
      </c>
      <c r="H11" t="s">
        <v>1492</v>
      </c>
      <c r="I11" t="s">
        <v>1678</v>
      </c>
      <c r="J11" t="s">
        <v>1237</v>
      </c>
      <c r="K11" t="s">
        <v>142</v>
      </c>
      <c r="L11" t="s">
        <v>1705</v>
      </c>
      <c r="M11">
        <v>202124</v>
      </c>
      <c r="N11">
        <v>202126</v>
      </c>
      <c r="O11">
        <v>152</v>
      </c>
      <c r="P11" s="66">
        <v>28.71</v>
      </c>
      <c r="Q11" s="71">
        <v>12.22</v>
      </c>
      <c r="R11" s="71">
        <f t="shared" ref="R11:R18" si="4">P11+Q11</f>
        <v>40.93</v>
      </c>
      <c r="S11" s="66">
        <f>O11*R11</f>
        <v>6221.36</v>
      </c>
      <c r="T11" s="1" t="s">
        <v>1680</v>
      </c>
      <c r="U11" s="1" t="s">
        <v>1681</v>
      </c>
      <c r="V11" s="1" t="s">
        <v>1298</v>
      </c>
      <c r="W11">
        <v>20210515</v>
      </c>
      <c r="Z11" s="186">
        <v>4502294715</v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1674</v>
      </c>
      <c r="D12" t="s">
        <v>1675</v>
      </c>
      <c r="E12" t="s">
        <v>1706</v>
      </c>
      <c r="F12" t="s">
        <v>136</v>
      </c>
      <c r="G12" t="s">
        <v>124</v>
      </c>
      <c r="H12" t="s">
        <v>1492</v>
      </c>
      <c r="I12" t="s">
        <v>1678</v>
      </c>
      <c r="J12" t="s">
        <v>1237</v>
      </c>
      <c r="K12" t="s">
        <v>142</v>
      </c>
      <c r="L12" t="s">
        <v>1707</v>
      </c>
      <c r="M12">
        <v>202124</v>
      </c>
      <c r="N12">
        <v>202126</v>
      </c>
      <c r="O12">
        <v>84</v>
      </c>
      <c r="P12" s="66">
        <v>28.71</v>
      </c>
      <c r="Q12" s="71">
        <v>12.22</v>
      </c>
      <c r="R12" s="71">
        <f t="shared" si="4"/>
        <v>40.93</v>
      </c>
      <c r="S12" s="66">
        <f>O12*R12</f>
        <v>3438.12</v>
      </c>
      <c r="T12" s="1" t="s">
        <v>1680</v>
      </c>
      <c r="U12" s="1" t="s">
        <v>1681</v>
      </c>
      <c r="V12" s="1" t="s">
        <v>1298</v>
      </c>
      <c r="W12">
        <v>20210515</v>
      </c>
      <c r="Z12" s="186">
        <v>4502294717</v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1674</v>
      </c>
      <c r="D13" t="s">
        <v>1682</v>
      </c>
      <c r="E13" t="s">
        <v>1708</v>
      </c>
      <c r="F13" t="s">
        <v>1684</v>
      </c>
      <c r="G13" t="s">
        <v>124</v>
      </c>
      <c r="H13" t="s">
        <v>1492</v>
      </c>
      <c r="I13" t="s">
        <v>1685</v>
      </c>
      <c r="J13" t="s">
        <v>1237</v>
      </c>
      <c r="K13" t="s">
        <v>142</v>
      </c>
      <c r="L13" t="s">
        <v>1709</v>
      </c>
      <c r="M13">
        <v>202130</v>
      </c>
      <c r="N13">
        <v>202132</v>
      </c>
      <c r="O13">
        <v>168</v>
      </c>
      <c r="P13" s="66">
        <v>28.69</v>
      </c>
      <c r="Q13" s="71">
        <v>12.22</v>
      </c>
      <c r="R13" s="71">
        <f t="shared" si="4"/>
        <v>40.910000000000004</v>
      </c>
      <c r="S13" s="66">
        <f>R13*O13</f>
        <v>6872.880000000001</v>
      </c>
      <c r="T13" s="1" t="s">
        <v>1680</v>
      </c>
      <c r="U13" s="1" t="s">
        <v>1681</v>
      </c>
      <c r="V13" s="1" t="s">
        <v>1298</v>
      </c>
      <c r="W13">
        <v>20210515</v>
      </c>
      <c r="Z13" s="186">
        <v>4502294707</v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119</v>
      </c>
      <c r="C14" t="s">
        <v>1674</v>
      </c>
      <c r="D14" t="s">
        <v>1682</v>
      </c>
      <c r="E14" t="s">
        <v>1710</v>
      </c>
      <c r="F14" t="s">
        <v>1684</v>
      </c>
      <c r="G14" t="s">
        <v>124</v>
      </c>
      <c r="H14" t="s">
        <v>1492</v>
      </c>
      <c r="I14" t="s">
        <v>1685</v>
      </c>
      <c r="J14" t="s">
        <v>1237</v>
      </c>
      <c r="K14" t="s">
        <v>142</v>
      </c>
      <c r="L14" t="s">
        <v>1711</v>
      </c>
      <c r="M14">
        <v>202130</v>
      </c>
      <c r="N14">
        <v>202132</v>
      </c>
      <c r="O14">
        <v>112</v>
      </c>
      <c r="P14" s="66">
        <v>28.69</v>
      </c>
      <c r="Q14" s="71">
        <v>12.22</v>
      </c>
      <c r="R14" s="71">
        <f t="shared" si="4"/>
        <v>40.910000000000004</v>
      </c>
      <c r="S14" s="66">
        <f>O14*R14</f>
        <v>4581.92</v>
      </c>
      <c r="T14" s="1" t="s">
        <v>1680</v>
      </c>
      <c r="U14" s="1" t="s">
        <v>1681</v>
      </c>
      <c r="V14" s="1" t="s">
        <v>1298</v>
      </c>
      <c r="W14">
        <v>20210515</v>
      </c>
      <c r="Z14" s="186">
        <v>4502294710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119</v>
      </c>
      <c r="C15" t="s">
        <v>1674</v>
      </c>
      <c r="D15" t="s">
        <v>1687</v>
      </c>
      <c r="E15" t="s">
        <v>1712</v>
      </c>
      <c r="F15" t="s">
        <v>123</v>
      </c>
      <c r="G15" t="s">
        <v>124</v>
      </c>
      <c r="H15" t="s">
        <v>1492</v>
      </c>
      <c r="I15" t="s">
        <v>1689</v>
      </c>
      <c r="J15" t="s">
        <v>1237</v>
      </c>
      <c r="K15" t="s">
        <v>142</v>
      </c>
      <c r="L15" t="s">
        <v>1713</v>
      </c>
      <c r="M15">
        <v>202130</v>
      </c>
      <c r="N15">
        <v>202132</v>
      </c>
      <c r="O15">
        <v>136</v>
      </c>
      <c r="P15" s="66">
        <v>28.69</v>
      </c>
      <c r="Q15" s="71">
        <v>12.22</v>
      </c>
      <c r="R15" s="71">
        <f t="shared" si="4"/>
        <v>40.910000000000004</v>
      </c>
      <c r="S15" s="66">
        <f>O15*R15</f>
        <v>5563.76</v>
      </c>
      <c r="T15" s="1" t="s">
        <v>1680</v>
      </c>
      <c r="U15" s="1" t="s">
        <v>1681</v>
      </c>
      <c r="V15" s="1" t="s">
        <v>1298</v>
      </c>
      <c r="W15">
        <v>20210515</v>
      </c>
      <c r="Z15" s="186">
        <v>4502294711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119</v>
      </c>
      <c r="C16" t="s">
        <v>1674</v>
      </c>
      <c r="D16" t="s">
        <v>1687</v>
      </c>
      <c r="E16" t="s">
        <v>1714</v>
      </c>
      <c r="F16" t="s">
        <v>123</v>
      </c>
      <c r="G16" t="s">
        <v>124</v>
      </c>
      <c r="H16" t="s">
        <v>1492</v>
      </c>
      <c r="I16" t="s">
        <v>1689</v>
      </c>
      <c r="J16" t="s">
        <v>1237</v>
      </c>
      <c r="K16" t="s">
        <v>142</v>
      </c>
      <c r="L16" t="s">
        <v>1715</v>
      </c>
      <c r="M16">
        <v>202130</v>
      </c>
      <c r="N16">
        <v>202132</v>
      </c>
      <c r="O16">
        <v>124</v>
      </c>
      <c r="P16" s="66">
        <v>28.69</v>
      </c>
      <c r="Q16" s="71">
        <v>12.22</v>
      </c>
      <c r="R16" s="71">
        <f t="shared" si="4"/>
        <v>40.910000000000004</v>
      </c>
      <c r="S16" s="66">
        <f>O16*R16</f>
        <v>5072.84</v>
      </c>
      <c r="T16" s="1" t="s">
        <v>1680</v>
      </c>
      <c r="U16" s="1" t="s">
        <v>1681</v>
      </c>
      <c r="V16" s="1" t="s">
        <v>1298</v>
      </c>
      <c r="W16">
        <v>20210515</v>
      </c>
      <c r="Z16" s="186">
        <v>4502294714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119</v>
      </c>
      <c r="C17" t="s">
        <v>1674</v>
      </c>
      <c r="D17" t="s">
        <v>1675</v>
      </c>
      <c r="E17" t="s">
        <v>1716</v>
      </c>
      <c r="F17" t="s">
        <v>136</v>
      </c>
      <c r="G17" t="s">
        <v>124</v>
      </c>
      <c r="H17" t="s">
        <v>1492</v>
      </c>
      <c r="I17" t="s">
        <v>1678</v>
      </c>
      <c r="J17" t="s">
        <v>1237</v>
      </c>
      <c r="K17" t="s">
        <v>142</v>
      </c>
      <c r="L17" t="s">
        <v>1717</v>
      </c>
      <c r="M17">
        <v>202130</v>
      </c>
      <c r="N17">
        <v>202132</v>
      </c>
      <c r="O17">
        <v>140</v>
      </c>
      <c r="P17" s="66">
        <v>28.71</v>
      </c>
      <c r="Q17" s="71">
        <v>12.22</v>
      </c>
      <c r="R17" s="71">
        <f t="shared" si="4"/>
        <v>40.93</v>
      </c>
      <c r="S17" s="66">
        <f>O17*R17</f>
        <v>5730.2</v>
      </c>
      <c r="T17" s="1" t="s">
        <v>1680</v>
      </c>
      <c r="U17" s="1" t="s">
        <v>1681</v>
      </c>
      <c r="V17" s="1" t="s">
        <v>1298</v>
      </c>
      <c r="W17">
        <v>20210515</v>
      </c>
      <c r="Z17" s="186">
        <v>4502294716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s="22" customFormat="1" hidden="1">
      <c r="A18" t="s">
        <v>157</v>
      </c>
      <c r="B18" t="s">
        <v>119</v>
      </c>
      <c r="C18" t="s">
        <v>1674</v>
      </c>
      <c r="D18" t="s">
        <v>1675</v>
      </c>
      <c r="E18" t="s">
        <v>1718</v>
      </c>
      <c r="F18" t="s">
        <v>136</v>
      </c>
      <c r="G18" t="s">
        <v>124</v>
      </c>
      <c r="H18" t="s">
        <v>1492</v>
      </c>
      <c r="I18" t="s">
        <v>1678</v>
      </c>
      <c r="J18" t="s">
        <v>1237</v>
      </c>
      <c r="K18" t="s">
        <v>142</v>
      </c>
      <c r="L18" t="s">
        <v>1719</v>
      </c>
      <c r="M18">
        <v>202130</v>
      </c>
      <c r="N18">
        <v>202132</v>
      </c>
      <c r="O18">
        <v>132</v>
      </c>
      <c r="P18" s="66">
        <v>28.71</v>
      </c>
      <c r="Q18" s="71">
        <v>12.22</v>
      </c>
      <c r="R18" s="71">
        <f t="shared" si="4"/>
        <v>40.93</v>
      </c>
      <c r="S18" s="71">
        <f>O18*R18</f>
        <v>5402.76</v>
      </c>
      <c r="T18" s="1" t="s">
        <v>1680</v>
      </c>
      <c r="U18" s="1" t="s">
        <v>1681</v>
      </c>
      <c r="V18" s="1" t="s">
        <v>1298</v>
      </c>
      <c r="W18">
        <v>20210515</v>
      </c>
      <c r="X18"/>
      <c r="Y18"/>
      <c r="Z18" s="186">
        <v>4502294718</v>
      </c>
      <c r="AA18"/>
      <c r="AB18"/>
      <c r="AC18"/>
      <c r="AD18"/>
      <c r="AE18"/>
      <c r="AF18"/>
      <c r="AG18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s="22" customFormat="1" hidden="1">
      <c r="A19" s="22" t="s">
        <v>157</v>
      </c>
      <c r="B19" s="22" t="s">
        <v>172</v>
      </c>
      <c r="C19" s="22" t="s">
        <v>1674</v>
      </c>
      <c r="D19" s="22" t="s">
        <v>1338</v>
      </c>
      <c r="E19" s="22" t="s">
        <v>1720</v>
      </c>
      <c r="F19" s="22" t="s">
        <v>89</v>
      </c>
      <c r="G19" s="22" t="s">
        <v>124</v>
      </c>
      <c r="H19" s="22" t="s">
        <v>1526</v>
      </c>
      <c r="I19" s="22" t="s">
        <v>1692</v>
      </c>
      <c r="J19" s="22" t="s">
        <v>1237</v>
      </c>
      <c r="K19" s="22" t="s">
        <v>142</v>
      </c>
      <c r="L19" s="22" t="s">
        <v>1721</v>
      </c>
      <c r="M19" s="22">
        <v>202125</v>
      </c>
      <c r="N19" s="22">
        <v>202127</v>
      </c>
      <c r="O19" s="22">
        <v>72</v>
      </c>
      <c r="R19" s="71"/>
      <c r="S19" s="71"/>
      <c r="AH19" s="27">
        <v>1000016047</v>
      </c>
      <c r="AI19" s="22">
        <v>1000527524</v>
      </c>
      <c r="AJ19" s="22" t="s">
        <v>131</v>
      </c>
      <c r="AK19" s="22" t="s">
        <v>1495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1674</v>
      </c>
      <c r="D20" s="22" t="s">
        <v>1338</v>
      </c>
      <c r="E20" s="22" t="s">
        <v>1722</v>
      </c>
      <c r="F20" s="22" t="s">
        <v>89</v>
      </c>
      <c r="G20" s="22" t="s">
        <v>124</v>
      </c>
      <c r="H20" s="22" t="s">
        <v>1526</v>
      </c>
      <c r="I20" s="22" t="s">
        <v>1692</v>
      </c>
      <c r="J20" s="22" t="s">
        <v>1237</v>
      </c>
      <c r="K20" s="22" t="s">
        <v>142</v>
      </c>
      <c r="L20" s="22" t="s">
        <v>1723</v>
      </c>
      <c r="M20" s="22">
        <v>202125</v>
      </c>
      <c r="N20" s="22">
        <v>202127</v>
      </c>
      <c r="O20" s="22">
        <v>60</v>
      </c>
      <c r="R20" s="71"/>
      <c r="S20" s="71"/>
      <c r="AH20" s="27">
        <v>1000016047</v>
      </c>
      <c r="AI20" s="22">
        <v>1000527524</v>
      </c>
      <c r="AJ20" s="22" t="s">
        <v>131</v>
      </c>
      <c r="AK20" s="22" t="s">
        <v>1495</v>
      </c>
      <c r="AL20" s="22" t="s">
        <v>133</v>
      </c>
    </row>
    <row r="21" spans="1:38" s="22" customFormat="1" hidden="1">
      <c r="A21" s="22" t="s">
        <v>157</v>
      </c>
      <c r="B21" s="22" t="s">
        <v>172</v>
      </c>
      <c r="C21" s="22" t="s">
        <v>1674</v>
      </c>
      <c r="D21" s="22" t="s">
        <v>1338</v>
      </c>
      <c r="E21" s="22" t="s">
        <v>1724</v>
      </c>
      <c r="F21" s="22" t="s">
        <v>89</v>
      </c>
      <c r="G21" s="22" t="s">
        <v>124</v>
      </c>
      <c r="H21" s="22" t="s">
        <v>1526</v>
      </c>
      <c r="I21" s="22" t="s">
        <v>1692</v>
      </c>
      <c r="J21" s="22" t="s">
        <v>1237</v>
      </c>
      <c r="K21" s="22" t="s">
        <v>142</v>
      </c>
      <c r="L21" s="22" t="s">
        <v>1725</v>
      </c>
      <c r="M21" s="22">
        <v>202125</v>
      </c>
      <c r="N21" s="22">
        <v>202127</v>
      </c>
      <c r="O21" s="22">
        <v>38</v>
      </c>
      <c r="R21" s="71"/>
      <c r="S21" s="71"/>
      <c r="AH21" s="27">
        <v>1000016047</v>
      </c>
      <c r="AI21" s="22">
        <v>1000527524</v>
      </c>
      <c r="AJ21" s="22" t="s">
        <v>131</v>
      </c>
      <c r="AK21" s="22" t="s">
        <v>1495</v>
      </c>
      <c r="AL21" s="22" t="s">
        <v>133</v>
      </c>
    </row>
    <row r="22" spans="1:38" s="22" customFormat="1" hidden="1">
      <c r="A22" s="22" t="s">
        <v>157</v>
      </c>
      <c r="B22" s="22" t="s">
        <v>172</v>
      </c>
      <c r="C22" s="22" t="s">
        <v>1674</v>
      </c>
      <c r="D22" s="22" t="s">
        <v>1338</v>
      </c>
      <c r="E22" s="22" t="s">
        <v>1726</v>
      </c>
      <c r="F22" s="22" t="s">
        <v>89</v>
      </c>
      <c r="G22" s="22" t="s">
        <v>124</v>
      </c>
      <c r="H22" s="22" t="s">
        <v>1526</v>
      </c>
      <c r="I22" s="22" t="s">
        <v>1692</v>
      </c>
      <c r="J22" s="22" t="s">
        <v>1237</v>
      </c>
      <c r="K22" s="22" t="s">
        <v>142</v>
      </c>
      <c r="L22" s="22" t="s">
        <v>1727</v>
      </c>
      <c r="M22" s="22">
        <v>202125</v>
      </c>
      <c r="N22" s="22">
        <v>202127</v>
      </c>
      <c r="O22" s="22">
        <v>55</v>
      </c>
      <c r="R22" s="71"/>
      <c r="S22" s="71"/>
      <c r="AH22" s="27">
        <v>1000016047</v>
      </c>
      <c r="AI22" s="22">
        <v>1000527524</v>
      </c>
      <c r="AJ22" s="22" t="s">
        <v>131</v>
      </c>
      <c r="AK22" s="22" t="s">
        <v>1495</v>
      </c>
      <c r="AL22" s="22" t="s">
        <v>133</v>
      </c>
    </row>
    <row r="23" spans="1:38" s="22" customFormat="1" hidden="1">
      <c r="A23" s="22" t="s">
        <v>157</v>
      </c>
      <c r="B23" s="22" t="s">
        <v>172</v>
      </c>
      <c r="C23" s="22" t="s">
        <v>1674</v>
      </c>
      <c r="D23" s="22" t="s">
        <v>1675</v>
      </c>
      <c r="E23" s="22" t="s">
        <v>1728</v>
      </c>
      <c r="F23" s="22" t="s">
        <v>136</v>
      </c>
      <c r="G23" s="22" t="s">
        <v>124</v>
      </c>
      <c r="H23" s="22" t="s">
        <v>1729</v>
      </c>
      <c r="I23" s="22" t="s">
        <v>1678</v>
      </c>
      <c r="J23" s="22" t="s">
        <v>181</v>
      </c>
      <c r="K23" s="22" t="s">
        <v>142</v>
      </c>
      <c r="L23" s="22" t="s">
        <v>1730</v>
      </c>
      <c r="M23" s="22">
        <v>202125</v>
      </c>
      <c r="N23" s="22">
        <v>202127</v>
      </c>
      <c r="O23" s="22">
        <v>103</v>
      </c>
      <c r="P23" s="164"/>
      <c r="Q23" s="164"/>
      <c r="R23" s="71"/>
      <c r="S23" s="71"/>
      <c r="AH23" s="27">
        <v>1000016047</v>
      </c>
      <c r="AI23" s="22">
        <v>1000527524</v>
      </c>
      <c r="AJ23" s="22" t="s">
        <v>131</v>
      </c>
      <c r="AK23" s="22" t="s">
        <v>1495</v>
      </c>
      <c r="AL23" s="22" t="s">
        <v>133</v>
      </c>
    </row>
    <row r="24" spans="1:38" hidden="1">
      <c r="A24" s="22" t="s">
        <v>157</v>
      </c>
      <c r="B24" s="22" t="s">
        <v>172</v>
      </c>
      <c r="C24" s="22" t="s">
        <v>1674</v>
      </c>
      <c r="D24" s="22" t="s">
        <v>1675</v>
      </c>
      <c r="E24" s="22" t="s">
        <v>1731</v>
      </c>
      <c r="F24" s="22" t="s">
        <v>136</v>
      </c>
      <c r="G24" s="22" t="s">
        <v>124</v>
      </c>
      <c r="H24" s="22" t="s">
        <v>1729</v>
      </c>
      <c r="I24" s="22" t="s">
        <v>1678</v>
      </c>
      <c r="J24" s="22" t="s">
        <v>181</v>
      </c>
      <c r="K24" s="22" t="s">
        <v>142</v>
      </c>
      <c r="L24" s="22" t="s">
        <v>1732</v>
      </c>
      <c r="M24" s="22">
        <v>202125</v>
      </c>
      <c r="N24" s="22">
        <v>202127</v>
      </c>
      <c r="O24" s="22">
        <v>103</v>
      </c>
      <c r="P24" s="164"/>
      <c r="Q24" s="164"/>
      <c r="R24" s="71"/>
      <c r="S24" s="71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1674</v>
      </c>
      <c r="D25" s="22" t="s">
        <v>1675</v>
      </c>
      <c r="E25" s="22" t="s">
        <v>1733</v>
      </c>
      <c r="F25" s="22" t="s">
        <v>136</v>
      </c>
      <c r="G25" s="22" t="s">
        <v>124</v>
      </c>
      <c r="H25" s="22" t="s">
        <v>1729</v>
      </c>
      <c r="I25" s="22" t="s">
        <v>1678</v>
      </c>
      <c r="J25" s="22" t="s">
        <v>181</v>
      </c>
      <c r="K25" s="22" t="s">
        <v>842</v>
      </c>
      <c r="L25" s="22" t="s">
        <v>1734</v>
      </c>
      <c r="M25" s="22">
        <v>202132</v>
      </c>
      <c r="N25" s="22">
        <v>202134</v>
      </c>
      <c r="O25" s="22">
        <v>40</v>
      </c>
      <c r="R25" s="71"/>
      <c r="S25" s="71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1674</v>
      </c>
      <c r="D26" s="22" t="s">
        <v>1675</v>
      </c>
      <c r="E26" s="22" t="s">
        <v>1735</v>
      </c>
      <c r="F26" s="22" t="s">
        <v>136</v>
      </c>
      <c r="G26" s="22" t="s">
        <v>124</v>
      </c>
      <c r="H26" s="22" t="s">
        <v>1729</v>
      </c>
      <c r="I26" s="22" t="s">
        <v>1678</v>
      </c>
      <c r="J26" s="22" t="s">
        <v>181</v>
      </c>
      <c r="K26" s="22" t="s">
        <v>842</v>
      </c>
      <c r="L26" s="22" t="s">
        <v>1736</v>
      </c>
      <c r="M26" s="22">
        <v>202132</v>
      </c>
      <c r="N26" s="22">
        <v>202134</v>
      </c>
      <c r="O26" s="22">
        <v>40</v>
      </c>
      <c r="R26" s="71"/>
      <c r="S26" s="71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1674</v>
      </c>
      <c r="D27" t="s">
        <v>1687</v>
      </c>
      <c r="E27" t="s">
        <v>1737</v>
      </c>
      <c r="F27" t="s">
        <v>123</v>
      </c>
      <c r="G27" t="s">
        <v>124</v>
      </c>
      <c r="H27" t="s">
        <v>1536</v>
      </c>
      <c r="I27" t="s">
        <v>1689</v>
      </c>
      <c r="J27" t="s">
        <v>1237</v>
      </c>
      <c r="K27" t="s">
        <v>145</v>
      </c>
      <c r="L27" t="s">
        <v>1738</v>
      </c>
      <c r="M27">
        <v>202134</v>
      </c>
      <c r="N27">
        <v>202136</v>
      </c>
      <c r="O27">
        <v>92</v>
      </c>
      <c r="P27" s="66">
        <v>28.69</v>
      </c>
      <c r="Q27" s="66">
        <v>12.22</v>
      </c>
      <c r="R27" s="71">
        <f t="shared" ref="R27:R32" si="5">P27+Q27</f>
        <v>40.910000000000004</v>
      </c>
      <c r="S27" s="71">
        <f t="shared" ref="S27:S32" si="6">O27*R27</f>
        <v>3763.7200000000003</v>
      </c>
      <c r="T27" s="1" t="s">
        <v>1680</v>
      </c>
      <c r="U27" s="19"/>
      <c r="V27" s="1" t="s">
        <v>1298</v>
      </c>
      <c r="W27">
        <v>20210720</v>
      </c>
      <c r="Z27" s="186">
        <v>4502294879</v>
      </c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1674</v>
      </c>
      <c r="D28" t="s">
        <v>1687</v>
      </c>
      <c r="E28" t="s">
        <v>1739</v>
      </c>
      <c r="F28" t="s">
        <v>123</v>
      </c>
      <c r="G28" t="s">
        <v>124</v>
      </c>
      <c r="H28" t="s">
        <v>1536</v>
      </c>
      <c r="I28" t="s">
        <v>1689</v>
      </c>
      <c r="J28" t="s">
        <v>1237</v>
      </c>
      <c r="K28" t="s">
        <v>145</v>
      </c>
      <c r="L28" t="s">
        <v>1740</v>
      </c>
      <c r="M28">
        <v>202134</v>
      </c>
      <c r="N28">
        <v>202136</v>
      </c>
      <c r="O28">
        <v>64</v>
      </c>
      <c r="P28" s="66">
        <v>28.69</v>
      </c>
      <c r="Q28" s="66">
        <v>12.22</v>
      </c>
      <c r="R28" s="71">
        <f t="shared" si="5"/>
        <v>40.910000000000004</v>
      </c>
      <c r="S28" s="71">
        <f t="shared" si="6"/>
        <v>2618.2400000000002</v>
      </c>
      <c r="T28" s="1" t="s">
        <v>1680</v>
      </c>
      <c r="U28" s="19"/>
      <c r="V28" s="1" t="s">
        <v>1298</v>
      </c>
      <c r="W28">
        <v>20210720</v>
      </c>
      <c r="Z28" s="186">
        <v>4502294880</v>
      </c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1674</v>
      </c>
      <c r="D29" t="s">
        <v>1682</v>
      </c>
      <c r="E29" t="s">
        <v>1741</v>
      </c>
      <c r="F29" t="s">
        <v>1684</v>
      </c>
      <c r="G29" t="s">
        <v>124</v>
      </c>
      <c r="H29" t="s">
        <v>1536</v>
      </c>
      <c r="I29" t="s">
        <v>1685</v>
      </c>
      <c r="J29" t="s">
        <v>1237</v>
      </c>
      <c r="K29" t="s">
        <v>145</v>
      </c>
      <c r="L29" t="s">
        <v>1742</v>
      </c>
      <c r="M29">
        <v>202134</v>
      </c>
      <c r="N29">
        <v>202136</v>
      </c>
      <c r="O29">
        <v>96</v>
      </c>
      <c r="P29" s="66">
        <v>28.69</v>
      </c>
      <c r="Q29" s="66">
        <v>12.22</v>
      </c>
      <c r="R29" s="71">
        <f t="shared" si="5"/>
        <v>40.910000000000004</v>
      </c>
      <c r="S29" s="71">
        <f t="shared" si="6"/>
        <v>3927.3600000000006</v>
      </c>
      <c r="T29" s="1" t="s">
        <v>1680</v>
      </c>
      <c r="U29" s="19"/>
      <c r="V29" s="1" t="s">
        <v>1298</v>
      </c>
      <c r="W29">
        <v>20210720</v>
      </c>
      <c r="X29" s="14"/>
      <c r="Z29" s="186">
        <v>4502294881</v>
      </c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1674</v>
      </c>
      <c r="D30" t="s">
        <v>1682</v>
      </c>
      <c r="E30" t="s">
        <v>1743</v>
      </c>
      <c r="F30" t="s">
        <v>1684</v>
      </c>
      <c r="G30" t="s">
        <v>124</v>
      </c>
      <c r="H30" t="s">
        <v>1536</v>
      </c>
      <c r="I30" t="s">
        <v>1685</v>
      </c>
      <c r="J30" t="s">
        <v>1237</v>
      </c>
      <c r="K30" t="s">
        <v>145</v>
      </c>
      <c r="L30" t="s">
        <v>1744</v>
      </c>
      <c r="M30">
        <v>202134</v>
      </c>
      <c r="N30">
        <v>202136</v>
      </c>
      <c r="O30">
        <v>68</v>
      </c>
      <c r="P30" s="66">
        <v>28.69</v>
      </c>
      <c r="Q30" s="66">
        <v>12.22</v>
      </c>
      <c r="R30" s="71">
        <f t="shared" si="5"/>
        <v>40.910000000000004</v>
      </c>
      <c r="S30" s="71">
        <f t="shared" si="6"/>
        <v>2781.88</v>
      </c>
      <c r="T30" s="1" t="s">
        <v>1680</v>
      </c>
      <c r="U30" s="19"/>
      <c r="V30" s="1" t="s">
        <v>1298</v>
      </c>
      <c r="W30">
        <v>20210720</v>
      </c>
      <c r="Z30" s="186">
        <v>4502294882</v>
      </c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1674</v>
      </c>
      <c r="D31" t="s">
        <v>1675</v>
      </c>
      <c r="E31" t="s">
        <v>1745</v>
      </c>
      <c r="F31" t="s">
        <v>136</v>
      </c>
      <c r="G31" t="s">
        <v>124</v>
      </c>
      <c r="H31" t="s">
        <v>1536</v>
      </c>
      <c r="I31" t="s">
        <v>1678</v>
      </c>
      <c r="J31" t="s">
        <v>1237</v>
      </c>
      <c r="K31" t="s">
        <v>145</v>
      </c>
      <c r="L31" t="s">
        <v>1746</v>
      </c>
      <c r="M31">
        <v>202134</v>
      </c>
      <c r="N31">
        <v>202136</v>
      </c>
      <c r="O31">
        <v>100</v>
      </c>
      <c r="P31" s="66">
        <v>28.71</v>
      </c>
      <c r="Q31" s="66">
        <v>12.22</v>
      </c>
      <c r="R31" s="71">
        <f t="shared" si="5"/>
        <v>40.93</v>
      </c>
      <c r="S31" s="71">
        <f t="shared" si="6"/>
        <v>4093</v>
      </c>
      <c r="T31" s="1" t="s">
        <v>1680</v>
      </c>
      <c r="U31" s="19"/>
      <c r="V31" s="1" t="s">
        <v>1298</v>
      </c>
      <c r="W31">
        <v>20210720</v>
      </c>
      <c r="Z31" s="186">
        <v>4502294883</v>
      </c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1674</v>
      </c>
      <c r="D32" t="s">
        <v>1675</v>
      </c>
      <c r="E32" t="s">
        <v>1747</v>
      </c>
      <c r="F32" t="s">
        <v>136</v>
      </c>
      <c r="G32" t="s">
        <v>124</v>
      </c>
      <c r="H32" t="s">
        <v>1536</v>
      </c>
      <c r="I32" t="s">
        <v>1678</v>
      </c>
      <c r="J32" t="s">
        <v>1237</v>
      </c>
      <c r="K32" t="s">
        <v>145</v>
      </c>
      <c r="L32" t="s">
        <v>1748</v>
      </c>
      <c r="M32">
        <v>202134</v>
      </c>
      <c r="N32">
        <v>202136</v>
      </c>
      <c r="O32">
        <v>72</v>
      </c>
      <c r="P32" s="66">
        <v>28.71</v>
      </c>
      <c r="Q32" s="66">
        <v>12.22</v>
      </c>
      <c r="R32" s="71">
        <f t="shared" si="5"/>
        <v>40.93</v>
      </c>
      <c r="S32" s="71">
        <f t="shared" si="6"/>
        <v>2946.96</v>
      </c>
      <c r="T32" s="1" t="s">
        <v>1680</v>
      </c>
      <c r="U32" s="19"/>
      <c r="V32" s="1" t="s">
        <v>1298</v>
      </c>
      <c r="W32">
        <v>20210720</v>
      </c>
      <c r="Z32" s="186">
        <v>4502294884</v>
      </c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1674</v>
      </c>
      <c r="D33" t="s">
        <v>1682</v>
      </c>
      <c r="E33" t="s">
        <v>1749</v>
      </c>
      <c r="F33" t="s">
        <v>1684</v>
      </c>
      <c r="G33" t="s">
        <v>124</v>
      </c>
      <c r="H33" t="s">
        <v>1526</v>
      </c>
      <c r="I33" t="s">
        <v>1685</v>
      </c>
      <c r="J33" t="s">
        <v>1237</v>
      </c>
      <c r="K33" s="137" t="s">
        <v>171</v>
      </c>
      <c r="L33" t="s">
        <v>1750</v>
      </c>
      <c r="M33">
        <v>202135</v>
      </c>
      <c r="N33">
        <v>202136</v>
      </c>
      <c r="O33">
        <v>48</v>
      </c>
      <c r="P33" s="153"/>
      <c r="Q33" s="153"/>
      <c r="R33" s="153"/>
      <c r="S33" s="153"/>
      <c r="T33" s="153"/>
      <c r="U33" s="153"/>
      <c r="V33" s="153"/>
      <c r="W33">
        <v>20210817</v>
      </c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1674</v>
      </c>
      <c r="D34" t="s">
        <v>1682</v>
      </c>
      <c r="E34" t="s">
        <v>1751</v>
      </c>
      <c r="F34" t="s">
        <v>1684</v>
      </c>
      <c r="G34" t="s">
        <v>124</v>
      </c>
      <c r="H34" t="s">
        <v>1526</v>
      </c>
      <c r="I34" t="s">
        <v>1685</v>
      </c>
      <c r="J34" t="s">
        <v>1237</v>
      </c>
      <c r="K34" s="137" t="s">
        <v>171</v>
      </c>
      <c r="L34" t="s">
        <v>1752</v>
      </c>
      <c r="M34">
        <v>202135</v>
      </c>
      <c r="N34">
        <v>202136</v>
      </c>
      <c r="O34">
        <v>36</v>
      </c>
      <c r="P34" s="153"/>
      <c r="Q34" s="153"/>
      <c r="R34" s="153"/>
      <c r="S34" s="153"/>
      <c r="T34" s="153"/>
      <c r="U34" s="153"/>
      <c r="V34" s="153"/>
      <c r="W34">
        <v>20210817</v>
      </c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1674</v>
      </c>
      <c r="D35" t="s">
        <v>1675</v>
      </c>
      <c r="E35" t="s">
        <v>1753</v>
      </c>
      <c r="F35" t="s">
        <v>136</v>
      </c>
      <c r="G35" t="s">
        <v>124</v>
      </c>
      <c r="H35" t="s">
        <v>1526</v>
      </c>
      <c r="I35" t="s">
        <v>1678</v>
      </c>
      <c r="J35" t="s">
        <v>1237</v>
      </c>
      <c r="K35" s="137" t="s">
        <v>171</v>
      </c>
      <c r="L35" t="s">
        <v>1754</v>
      </c>
      <c r="M35">
        <v>202135</v>
      </c>
      <c r="N35">
        <v>202136</v>
      </c>
      <c r="O35">
        <v>56</v>
      </c>
      <c r="P35" s="153"/>
      <c r="Q35" s="153"/>
      <c r="R35" s="153"/>
      <c r="S35" s="153"/>
      <c r="T35" s="153"/>
      <c r="U35" s="153"/>
      <c r="V35" s="153"/>
      <c r="W35">
        <v>20210817</v>
      </c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1674</v>
      </c>
      <c r="D36" t="s">
        <v>1675</v>
      </c>
      <c r="E36" t="s">
        <v>1755</v>
      </c>
      <c r="F36" t="s">
        <v>136</v>
      </c>
      <c r="G36" t="s">
        <v>124</v>
      </c>
      <c r="H36" t="s">
        <v>1526</v>
      </c>
      <c r="I36" t="s">
        <v>1678</v>
      </c>
      <c r="J36" t="s">
        <v>1237</v>
      </c>
      <c r="K36" s="137" t="s">
        <v>171</v>
      </c>
      <c r="L36" t="s">
        <v>1756</v>
      </c>
      <c r="M36">
        <v>202135</v>
      </c>
      <c r="N36">
        <v>202136</v>
      </c>
      <c r="O36">
        <v>40</v>
      </c>
      <c r="P36" s="153"/>
      <c r="Q36" s="153"/>
      <c r="R36" s="153"/>
      <c r="S36" s="153"/>
      <c r="T36" s="153"/>
      <c r="U36" s="153"/>
      <c r="V36" s="153"/>
      <c r="W36">
        <v>20210817</v>
      </c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1674</v>
      </c>
      <c r="D37" t="s">
        <v>1687</v>
      </c>
      <c r="E37" t="s">
        <v>1757</v>
      </c>
      <c r="F37" t="s">
        <v>123</v>
      </c>
      <c r="G37" t="s">
        <v>124</v>
      </c>
      <c r="H37" t="s">
        <v>1526</v>
      </c>
      <c r="I37" t="s">
        <v>1689</v>
      </c>
      <c r="J37" t="s">
        <v>1237</v>
      </c>
      <c r="K37" s="137" t="s">
        <v>171</v>
      </c>
      <c r="L37" t="s">
        <v>1758</v>
      </c>
      <c r="M37">
        <v>202135</v>
      </c>
      <c r="N37">
        <v>202136</v>
      </c>
      <c r="O37">
        <v>52</v>
      </c>
      <c r="P37" s="153"/>
      <c r="Q37" s="153"/>
      <c r="R37" s="153"/>
      <c r="S37" s="153"/>
      <c r="T37" s="153"/>
      <c r="U37" s="153"/>
      <c r="V37" s="153"/>
      <c r="W37">
        <v>20210817</v>
      </c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1674</v>
      </c>
      <c r="D38" t="s">
        <v>1687</v>
      </c>
      <c r="E38" t="s">
        <v>1759</v>
      </c>
      <c r="F38" t="s">
        <v>123</v>
      </c>
      <c r="G38" t="s">
        <v>124</v>
      </c>
      <c r="H38" t="s">
        <v>1526</v>
      </c>
      <c r="I38" t="s">
        <v>1689</v>
      </c>
      <c r="J38" t="s">
        <v>1237</v>
      </c>
      <c r="K38" s="137" t="s">
        <v>171</v>
      </c>
      <c r="L38" t="s">
        <v>1760</v>
      </c>
      <c r="M38">
        <v>202135</v>
      </c>
      <c r="N38">
        <v>202136</v>
      </c>
      <c r="O38">
        <v>36</v>
      </c>
      <c r="P38" s="153"/>
      <c r="Q38" s="153"/>
      <c r="R38" s="153"/>
      <c r="S38" s="153"/>
      <c r="T38" s="153"/>
      <c r="U38" s="153"/>
      <c r="V38" s="153"/>
      <c r="W38">
        <v>20210817</v>
      </c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1674</v>
      </c>
      <c r="D39" t="s">
        <v>1675</v>
      </c>
      <c r="E39" t="s">
        <v>1761</v>
      </c>
      <c r="F39" t="s">
        <v>136</v>
      </c>
      <c r="G39" t="s">
        <v>124</v>
      </c>
      <c r="H39" t="s">
        <v>1526</v>
      </c>
      <c r="I39" t="s">
        <v>1678</v>
      </c>
      <c r="J39" t="s">
        <v>1237</v>
      </c>
      <c r="K39" t="s">
        <v>842</v>
      </c>
      <c r="L39" t="s">
        <v>1762</v>
      </c>
      <c r="M39">
        <v>202136</v>
      </c>
      <c r="N39">
        <v>202137</v>
      </c>
      <c r="O39">
        <v>336</v>
      </c>
      <c r="P39" s="66">
        <v>28.71</v>
      </c>
      <c r="Q39" s="66">
        <v>12.22</v>
      </c>
      <c r="R39" s="71">
        <f t="shared" ref="R39:R56" si="7">P39+Q39</f>
        <v>40.93</v>
      </c>
      <c r="S39" s="71">
        <f t="shared" ref="S39:S50" si="8">R39*O39</f>
        <v>13752.48</v>
      </c>
      <c r="T39" s="1" t="s">
        <v>1680</v>
      </c>
      <c r="U39" s="1" t="s">
        <v>1681</v>
      </c>
      <c r="V39" s="1" t="s">
        <v>1298</v>
      </c>
      <c r="W39">
        <v>20210602</v>
      </c>
      <c r="Z39" s="186">
        <v>4502294885</v>
      </c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1674</v>
      </c>
      <c r="D40" t="s">
        <v>1675</v>
      </c>
      <c r="E40" t="s">
        <v>1763</v>
      </c>
      <c r="F40" t="s">
        <v>136</v>
      </c>
      <c r="G40" t="s">
        <v>124</v>
      </c>
      <c r="H40" t="s">
        <v>1526</v>
      </c>
      <c r="I40" t="s">
        <v>1678</v>
      </c>
      <c r="J40" t="s">
        <v>1237</v>
      </c>
      <c r="K40" t="s">
        <v>842</v>
      </c>
      <c r="L40" t="s">
        <v>1764</v>
      </c>
      <c r="M40">
        <v>202136</v>
      </c>
      <c r="N40">
        <v>202137</v>
      </c>
      <c r="O40">
        <v>332</v>
      </c>
      <c r="P40" s="66">
        <v>28.71</v>
      </c>
      <c r="Q40" s="66">
        <v>12.22</v>
      </c>
      <c r="R40" s="71">
        <f t="shared" si="7"/>
        <v>40.93</v>
      </c>
      <c r="S40" s="71">
        <f t="shared" si="8"/>
        <v>13588.76</v>
      </c>
      <c r="T40" s="1" t="s">
        <v>1680</v>
      </c>
      <c r="U40" s="1" t="s">
        <v>1681</v>
      </c>
      <c r="V40" s="1" t="s">
        <v>1298</v>
      </c>
      <c r="W40">
        <v>20210602</v>
      </c>
      <c r="Z40" s="186">
        <v>4502294886</v>
      </c>
      <c r="AH40" s="1">
        <v>1000016047</v>
      </c>
      <c r="AI40">
        <v>1000527524</v>
      </c>
      <c r="AJ40" t="s">
        <v>131</v>
      </c>
      <c r="AK40" t="s">
        <v>1495</v>
      </c>
      <c r="AL40" t="s">
        <v>133</v>
      </c>
    </row>
    <row r="41" spans="1:38" hidden="1">
      <c r="A41" t="s">
        <v>157</v>
      </c>
      <c r="B41" t="s">
        <v>119</v>
      </c>
      <c r="C41" t="s">
        <v>1674</v>
      </c>
      <c r="D41" t="s">
        <v>1682</v>
      </c>
      <c r="E41" t="s">
        <v>1765</v>
      </c>
      <c r="F41" t="s">
        <v>1684</v>
      </c>
      <c r="G41" t="s">
        <v>124</v>
      </c>
      <c r="H41" t="s">
        <v>1526</v>
      </c>
      <c r="I41" t="s">
        <v>1685</v>
      </c>
      <c r="J41" t="s">
        <v>1237</v>
      </c>
      <c r="K41" t="s">
        <v>842</v>
      </c>
      <c r="L41" t="s">
        <v>1766</v>
      </c>
      <c r="M41">
        <v>202136</v>
      </c>
      <c r="N41">
        <v>202137</v>
      </c>
      <c r="O41">
        <v>716</v>
      </c>
      <c r="P41" s="66">
        <v>28.69</v>
      </c>
      <c r="Q41" s="66">
        <v>12.22</v>
      </c>
      <c r="R41" s="71">
        <f t="shared" si="7"/>
        <v>40.910000000000004</v>
      </c>
      <c r="S41" s="71">
        <f t="shared" si="8"/>
        <v>29291.56</v>
      </c>
      <c r="T41" s="1" t="s">
        <v>1680</v>
      </c>
      <c r="U41" s="1" t="s">
        <v>1681</v>
      </c>
      <c r="V41" s="1" t="s">
        <v>1298</v>
      </c>
      <c r="W41">
        <v>20210602</v>
      </c>
      <c r="Z41" s="186">
        <v>4502294887</v>
      </c>
      <c r="AH41" s="1">
        <v>1000016047</v>
      </c>
      <c r="AI41">
        <v>1000527524</v>
      </c>
      <c r="AJ41" t="s">
        <v>131</v>
      </c>
      <c r="AK41" t="s">
        <v>1495</v>
      </c>
      <c r="AL41" t="s">
        <v>133</v>
      </c>
    </row>
    <row r="42" spans="1:38" hidden="1">
      <c r="A42" t="s">
        <v>157</v>
      </c>
      <c r="B42" t="s">
        <v>119</v>
      </c>
      <c r="C42" t="s">
        <v>1674</v>
      </c>
      <c r="D42" t="s">
        <v>1682</v>
      </c>
      <c r="E42" t="s">
        <v>1767</v>
      </c>
      <c r="F42" t="s">
        <v>1684</v>
      </c>
      <c r="G42" t="s">
        <v>124</v>
      </c>
      <c r="H42" t="s">
        <v>1526</v>
      </c>
      <c r="I42" t="s">
        <v>1685</v>
      </c>
      <c r="J42" t="s">
        <v>1237</v>
      </c>
      <c r="K42" t="s">
        <v>842</v>
      </c>
      <c r="L42" t="s">
        <v>1768</v>
      </c>
      <c r="M42">
        <v>202136</v>
      </c>
      <c r="N42">
        <v>202137</v>
      </c>
      <c r="O42">
        <v>712</v>
      </c>
      <c r="P42" s="66">
        <v>28.69</v>
      </c>
      <c r="Q42" s="66">
        <v>12.22</v>
      </c>
      <c r="R42" s="71">
        <f t="shared" si="7"/>
        <v>40.910000000000004</v>
      </c>
      <c r="S42" s="71">
        <f t="shared" si="8"/>
        <v>29127.920000000002</v>
      </c>
      <c r="T42" s="1" t="s">
        <v>1680</v>
      </c>
      <c r="U42" s="1" t="s">
        <v>1681</v>
      </c>
      <c r="V42" s="1" t="s">
        <v>1298</v>
      </c>
      <c r="W42">
        <v>20210602</v>
      </c>
      <c r="Z42" s="186">
        <v>4502294888</v>
      </c>
      <c r="AH42" s="1">
        <v>1000016047</v>
      </c>
      <c r="AI42">
        <v>1000527524</v>
      </c>
      <c r="AJ42" t="s">
        <v>131</v>
      </c>
      <c r="AK42" t="s">
        <v>1495</v>
      </c>
      <c r="AL42" t="s">
        <v>133</v>
      </c>
    </row>
    <row r="43" spans="1:38" hidden="1">
      <c r="A43" t="s">
        <v>157</v>
      </c>
      <c r="B43" t="s">
        <v>119</v>
      </c>
      <c r="C43" t="s">
        <v>1674</v>
      </c>
      <c r="D43" t="s">
        <v>1687</v>
      </c>
      <c r="E43" t="s">
        <v>1769</v>
      </c>
      <c r="F43" t="s">
        <v>123</v>
      </c>
      <c r="G43" t="s">
        <v>124</v>
      </c>
      <c r="H43" t="s">
        <v>1526</v>
      </c>
      <c r="I43" t="s">
        <v>1689</v>
      </c>
      <c r="J43" t="s">
        <v>1237</v>
      </c>
      <c r="K43" t="s">
        <v>842</v>
      </c>
      <c r="L43" t="s">
        <v>1770</v>
      </c>
      <c r="M43">
        <v>202136</v>
      </c>
      <c r="N43">
        <v>202137</v>
      </c>
      <c r="O43">
        <v>344</v>
      </c>
      <c r="P43" s="66">
        <v>28.69</v>
      </c>
      <c r="Q43" s="66">
        <v>12.22</v>
      </c>
      <c r="R43" s="71">
        <f t="shared" si="7"/>
        <v>40.910000000000004</v>
      </c>
      <c r="S43" s="71">
        <f t="shared" si="8"/>
        <v>14073.04</v>
      </c>
      <c r="T43" s="1" t="s">
        <v>1680</v>
      </c>
      <c r="U43" s="1" t="s">
        <v>1681</v>
      </c>
      <c r="V43" s="1" t="s">
        <v>1298</v>
      </c>
      <c r="W43">
        <v>20210602</v>
      </c>
      <c r="Z43" s="186">
        <v>4502294889</v>
      </c>
      <c r="AH43" s="1">
        <v>1000016047</v>
      </c>
      <c r="AI43">
        <v>1000527524</v>
      </c>
      <c r="AJ43" t="s">
        <v>131</v>
      </c>
      <c r="AK43" t="s">
        <v>1495</v>
      </c>
      <c r="AL43" t="s">
        <v>133</v>
      </c>
    </row>
    <row r="44" spans="1:38" hidden="1">
      <c r="A44" t="s">
        <v>157</v>
      </c>
      <c r="B44" t="s">
        <v>119</v>
      </c>
      <c r="C44" t="s">
        <v>1674</v>
      </c>
      <c r="D44" t="s">
        <v>1687</v>
      </c>
      <c r="E44" t="s">
        <v>1771</v>
      </c>
      <c r="F44" t="s">
        <v>123</v>
      </c>
      <c r="G44" t="s">
        <v>124</v>
      </c>
      <c r="H44" t="s">
        <v>1526</v>
      </c>
      <c r="I44" t="s">
        <v>1689</v>
      </c>
      <c r="J44" t="s">
        <v>1237</v>
      </c>
      <c r="K44" t="s">
        <v>842</v>
      </c>
      <c r="L44" t="s">
        <v>1772</v>
      </c>
      <c r="M44">
        <v>202136</v>
      </c>
      <c r="N44">
        <v>202137</v>
      </c>
      <c r="O44">
        <v>348</v>
      </c>
      <c r="P44" s="66">
        <v>28.69</v>
      </c>
      <c r="Q44" s="66">
        <v>12.22</v>
      </c>
      <c r="R44" s="71">
        <f t="shared" si="7"/>
        <v>40.910000000000004</v>
      </c>
      <c r="S44" s="71">
        <f t="shared" si="8"/>
        <v>14236.680000000002</v>
      </c>
      <c r="T44" s="1" t="s">
        <v>1680</v>
      </c>
      <c r="U44" s="1" t="s">
        <v>1681</v>
      </c>
      <c r="V44" s="1" t="s">
        <v>1298</v>
      </c>
      <c r="W44">
        <v>20210602</v>
      </c>
      <c r="Z44" s="186">
        <v>4502294890</v>
      </c>
      <c r="AH44" s="1">
        <v>1000016047</v>
      </c>
      <c r="AI44">
        <v>1000527524</v>
      </c>
      <c r="AJ44" t="s">
        <v>131</v>
      </c>
      <c r="AK44" t="s">
        <v>1495</v>
      </c>
      <c r="AL44" t="s">
        <v>133</v>
      </c>
    </row>
    <row r="45" spans="1:38" hidden="1">
      <c r="A45" t="s">
        <v>157</v>
      </c>
      <c r="B45" t="s">
        <v>119</v>
      </c>
      <c r="C45" t="s">
        <v>1674</v>
      </c>
      <c r="D45" t="s">
        <v>1675</v>
      </c>
      <c r="E45" t="s">
        <v>1773</v>
      </c>
      <c r="F45" t="s">
        <v>136</v>
      </c>
      <c r="G45" t="s">
        <v>124</v>
      </c>
      <c r="H45" t="s">
        <v>1526</v>
      </c>
      <c r="I45" t="s">
        <v>1678</v>
      </c>
      <c r="J45" t="s">
        <v>1237</v>
      </c>
      <c r="K45" t="s">
        <v>145</v>
      </c>
      <c r="L45" t="s">
        <v>1774</v>
      </c>
      <c r="M45">
        <v>202139</v>
      </c>
      <c r="N45">
        <v>202140</v>
      </c>
      <c r="O45">
        <v>68</v>
      </c>
      <c r="P45" s="66">
        <v>28.71</v>
      </c>
      <c r="Q45" s="66">
        <v>12.22</v>
      </c>
      <c r="R45" s="71">
        <f t="shared" si="7"/>
        <v>40.93</v>
      </c>
      <c r="S45" s="71">
        <f t="shared" si="8"/>
        <v>2783.24</v>
      </c>
      <c r="T45" s="1" t="s">
        <v>1680</v>
      </c>
      <c r="U45" s="1" t="s">
        <v>1681</v>
      </c>
      <c r="V45" s="1" t="s">
        <v>1298</v>
      </c>
      <c r="W45">
        <v>20210907</v>
      </c>
      <c r="Z45" s="186">
        <v>4502294927</v>
      </c>
      <c r="AH45" s="1">
        <v>1000016047</v>
      </c>
      <c r="AI45">
        <v>1000527524</v>
      </c>
      <c r="AJ45" t="s">
        <v>131</v>
      </c>
      <c r="AK45" t="s">
        <v>1495</v>
      </c>
      <c r="AL45" t="s">
        <v>133</v>
      </c>
    </row>
    <row r="46" spans="1:38" hidden="1">
      <c r="A46" t="s">
        <v>157</v>
      </c>
      <c r="B46" t="s">
        <v>119</v>
      </c>
      <c r="C46" t="s">
        <v>1674</v>
      </c>
      <c r="D46" t="s">
        <v>1675</v>
      </c>
      <c r="E46" t="s">
        <v>1775</v>
      </c>
      <c r="F46" t="s">
        <v>136</v>
      </c>
      <c r="G46" t="s">
        <v>124</v>
      </c>
      <c r="H46" t="s">
        <v>1526</v>
      </c>
      <c r="I46" t="s">
        <v>1678</v>
      </c>
      <c r="J46" t="s">
        <v>1237</v>
      </c>
      <c r="K46" t="s">
        <v>145</v>
      </c>
      <c r="L46" t="s">
        <v>1776</v>
      </c>
      <c r="M46">
        <v>202139</v>
      </c>
      <c r="N46">
        <v>202140</v>
      </c>
      <c r="O46">
        <v>68</v>
      </c>
      <c r="P46" s="66">
        <v>28.71</v>
      </c>
      <c r="Q46" s="66">
        <v>12.22</v>
      </c>
      <c r="R46" s="71">
        <f t="shared" si="7"/>
        <v>40.93</v>
      </c>
      <c r="S46" s="71">
        <f t="shared" si="8"/>
        <v>2783.24</v>
      </c>
      <c r="T46" s="1" t="s">
        <v>1680</v>
      </c>
      <c r="U46" s="1" t="s">
        <v>1681</v>
      </c>
      <c r="V46" s="1" t="s">
        <v>1298</v>
      </c>
      <c r="W46">
        <v>20210907</v>
      </c>
      <c r="Z46" s="186">
        <v>4502294928</v>
      </c>
      <c r="AH46" s="1">
        <v>1000016047</v>
      </c>
      <c r="AI46">
        <v>1000527524</v>
      </c>
      <c r="AJ46" t="s">
        <v>131</v>
      </c>
      <c r="AK46" t="s">
        <v>1495</v>
      </c>
      <c r="AL46" t="s">
        <v>133</v>
      </c>
    </row>
    <row r="47" spans="1:38" hidden="1">
      <c r="A47" t="s">
        <v>157</v>
      </c>
      <c r="B47" t="s">
        <v>119</v>
      </c>
      <c r="C47" t="s">
        <v>1674</v>
      </c>
      <c r="D47" t="s">
        <v>1682</v>
      </c>
      <c r="E47" t="s">
        <v>1777</v>
      </c>
      <c r="F47" t="s">
        <v>1684</v>
      </c>
      <c r="G47" t="s">
        <v>124</v>
      </c>
      <c r="H47" t="s">
        <v>1526</v>
      </c>
      <c r="I47" t="s">
        <v>1685</v>
      </c>
      <c r="J47" t="s">
        <v>1237</v>
      </c>
      <c r="K47" t="s">
        <v>145</v>
      </c>
      <c r="L47" t="s">
        <v>1778</v>
      </c>
      <c r="M47">
        <v>202139</v>
      </c>
      <c r="N47">
        <v>202140</v>
      </c>
      <c r="O47">
        <v>68</v>
      </c>
      <c r="P47" s="66">
        <v>28.69</v>
      </c>
      <c r="Q47" s="66">
        <v>12.22</v>
      </c>
      <c r="R47" s="71">
        <f t="shared" si="7"/>
        <v>40.910000000000004</v>
      </c>
      <c r="S47" s="71">
        <f t="shared" si="8"/>
        <v>2781.88</v>
      </c>
      <c r="T47" s="1" t="s">
        <v>1680</v>
      </c>
      <c r="U47" s="1" t="s">
        <v>1681</v>
      </c>
      <c r="V47" s="1" t="s">
        <v>1298</v>
      </c>
      <c r="W47">
        <v>20210907</v>
      </c>
      <c r="Z47" s="186">
        <v>4502294929</v>
      </c>
      <c r="AH47" s="1">
        <v>1000016047</v>
      </c>
      <c r="AI47">
        <v>1000527524</v>
      </c>
      <c r="AJ47" t="s">
        <v>131</v>
      </c>
      <c r="AK47" t="s">
        <v>1495</v>
      </c>
      <c r="AL47" t="s">
        <v>133</v>
      </c>
    </row>
    <row r="48" spans="1:38" hidden="1">
      <c r="A48" t="s">
        <v>157</v>
      </c>
      <c r="B48" t="s">
        <v>119</v>
      </c>
      <c r="C48" t="s">
        <v>1674</v>
      </c>
      <c r="D48" t="s">
        <v>1682</v>
      </c>
      <c r="E48" t="s">
        <v>1779</v>
      </c>
      <c r="F48" t="s">
        <v>1684</v>
      </c>
      <c r="G48" t="s">
        <v>124</v>
      </c>
      <c r="H48" t="s">
        <v>1526</v>
      </c>
      <c r="I48" t="s">
        <v>1685</v>
      </c>
      <c r="J48" t="s">
        <v>1237</v>
      </c>
      <c r="K48" t="s">
        <v>145</v>
      </c>
      <c r="L48" t="s">
        <v>1780</v>
      </c>
      <c r="M48">
        <v>202139</v>
      </c>
      <c r="N48">
        <v>202140</v>
      </c>
      <c r="O48">
        <v>68</v>
      </c>
      <c r="P48" s="66">
        <v>28.69</v>
      </c>
      <c r="Q48" s="66">
        <v>12.22</v>
      </c>
      <c r="R48" s="71">
        <f t="shared" si="7"/>
        <v>40.910000000000004</v>
      </c>
      <c r="S48" s="71">
        <f t="shared" si="8"/>
        <v>2781.88</v>
      </c>
      <c r="T48" s="1" t="s">
        <v>1680</v>
      </c>
      <c r="U48" s="1" t="s">
        <v>1681</v>
      </c>
      <c r="V48" s="1" t="s">
        <v>1298</v>
      </c>
      <c r="W48">
        <v>20210907</v>
      </c>
      <c r="Z48" s="186">
        <v>4502294930</v>
      </c>
      <c r="AH48" s="1">
        <v>1000016047</v>
      </c>
      <c r="AI48">
        <v>1000527524</v>
      </c>
      <c r="AJ48" t="s">
        <v>131</v>
      </c>
      <c r="AK48" t="s">
        <v>1495</v>
      </c>
      <c r="AL48" t="s">
        <v>133</v>
      </c>
    </row>
    <row r="49" spans="1:38" hidden="1">
      <c r="A49" t="s">
        <v>157</v>
      </c>
      <c r="B49" t="s">
        <v>119</v>
      </c>
      <c r="C49" t="s">
        <v>1674</v>
      </c>
      <c r="D49" t="s">
        <v>1687</v>
      </c>
      <c r="E49" t="s">
        <v>1781</v>
      </c>
      <c r="F49" t="s">
        <v>123</v>
      </c>
      <c r="G49" t="s">
        <v>124</v>
      </c>
      <c r="H49" t="s">
        <v>1526</v>
      </c>
      <c r="I49" t="s">
        <v>1689</v>
      </c>
      <c r="J49" t="s">
        <v>1237</v>
      </c>
      <c r="K49" t="s">
        <v>145</v>
      </c>
      <c r="L49" t="s">
        <v>1782</v>
      </c>
      <c r="M49">
        <v>202139</v>
      </c>
      <c r="N49">
        <v>202140</v>
      </c>
      <c r="O49">
        <v>68</v>
      </c>
      <c r="P49" s="66">
        <v>28.69</v>
      </c>
      <c r="Q49" s="66">
        <v>12.22</v>
      </c>
      <c r="R49" s="71">
        <f t="shared" si="7"/>
        <v>40.910000000000004</v>
      </c>
      <c r="S49" s="71">
        <f t="shared" si="8"/>
        <v>2781.88</v>
      </c>
      <c r="T49" s="1" t="s">
        <v>1680</v>
      </c>
      <c r="U49" s="1" t="s">
        <v>1681</v>
      </c>
      <c r="V49" s="1" t="s">
        <v>1298</v>
      </c>
      <c r="W49">
        <v>20210907</v>
      </c>
      <c r="Z49" s="186">
        <v>4502294931</v>
      </c>
      <c r="AH49" s="1">
        <v>1000016047</v>
      </c>
      <c r="AI49">
        <v>1000527524</v>
      </c>
      <c r="AJ49" t="s">
        <v>131</v>
      </c>
      <c r="AK49" t="s">
        <v>1495</v>
      </c>
      <c r="AL49" t="s">
        <v>133</v>
      </c>
    </row>
    <row r="50" spans="1:38" hidden="1">
      <c r="A50" t="s">
        <v>157</v>
      </c>
      <c r="B50" t="s">
        <v>119</v>
      </c>
      <c r="C50" t="s">
        <v>1674</v>
      </c>
      <c r="D50" t="s">
        <v>1687</v>
      </c>
      <c r="E50" t="s">
        <v>1783</v>
      </c>
      <c r="F50" t="s">
        <v>123</v>
      </c>
      <c r="G50" t="s">
        <v>124</v>
      </c>
      <c r="H50" t="s">
        <v>1526</v>
      </c>
      <c r="I50" t="s">
        <v>1689</v>
      </c>
      <c r="J50" t="s">
        <v>1237</v>
      </c>
      <c r="K50" t="s">
        <v>145</v>
      </c>
      <c r="L50" t="s">
        <v>1784</v>
      </c>
      <c r="M50">
        <v>202139</v>
      </c>
      <c r="N50">
        <v>202140</v>
      </c>
      <c r="O50">
        <v>68</v>
      </c>
      <c r="P50" s="66">
        <v>28.69</v>
      </c>
      <c r="Q50" s="66">
        <v>12.22</v>
      </c>
      <c r="R50" s="71">
        <f t="shared" si="7"/>
        <v>40.910000000000004</v>
      </c>
      <c r="S50" s="71">
        <f t="shared" si="8"/>
        <v>2781.88</v>
      </c>
      <c r="T50" s="1" t="s">
        <v>1680</v>
      </c>
      <c r="U50" s="1" t="s">
        <v>1681</v>
      </c>
      <c r="V50" s="1" t="s">
        <v>1298</v>
      </c>
      <c r="W50">
        <v>20210907</v>
      </c>
      <c r="Z50" s="186">
        <v>4502294932</v>
      </c>
      <c r="AH50" s="1">
        <v>1000016047</v>
      </c>
      <c r="AI50">
        <v>1000527524</v>
      </c>
      <c r="AJ50" t="s">
        <v>131</v>
      </c>
      <c r="AK50" t="s">
        <v>1495</v>
      </c>
      <c r="AL50" t="s">
        <v>133</v>
      </c>
    </row>
    <row r="51" spans="1:38" hidden="1">
      <c r="A51" t="s">
        <v>157</v>
      </c>
      <c r="B51" t="s">
        <v>119</v>
      </c>
      <c r="C51" t="s">
        <v>1674</v>
      </c>
      <c r="D51" t="s">
        <v>1675</v>
      </c>
      <c r="E51" t="s">
        <v>1785</v>
      </c>
      <c r="F51" t="s">
        <v>136</v>
      </c>
      <c r="G51" t="s">
        <v>124</v>
      </c>
      <c r="H51" t="s">
        <v>1526</v>
      </c>
      <c r="I51" t="s">
        <v>1678</v>
      </c>
      <c r="J51" t="s">
        <v>1237</v>
      </c>
      <c r="K51" s="137" t="s">
        <v>171</v>
      </c>
      <c r="L51" t="s">
        <v>1786</v>
      </c>
      <c r="M51">
        <v>202139</v>
      </c>
      <c r="N51">
        <v>202140</v>
      </c>
      <c r="O51">
        <v>188</v>
      </c>
      <c r="P51" s="66">
        <v>28.71</v>
      </c>
      <c r="Q51" s="66">
        <v>12.22</v>
      </c>
      <c r="R51" s="71">
        <f t="shared" si="7"/>
        <v>40.93</v>
      </c>
      <c r="S51" s="179"/>
      <c r="T51" s="153"/>
      <c r="U51" s="153"/>
      <c r="V51" s="153"/>
      <c r="W51">
        <v>20210907</v>
      </c>
      <c r="AH51" s="1">
        <v>1000016047</v>
      </c>
      <c r="AI51">
        <v>1000527524</v>
      </c>
      <c r="AJ51" t="s">
        <v>131</v>
      </c>
      <c r="AK51" t="s">
        <v>1495</v>
      </c>
      <c r="AL51" t="s">
        <v>133</v>
      </c>
    </row>
    <row r="52" spans="1:38" hidden="1">
      <c r="A52" t="s">
        <v>157</v>
      </c>
      <c r="B52" t="s">
        <v>119</v>
      </c>
      <c r="C52" t="s">
        <v>1674</v>
      </c>
      <c r="D52" t="s">
        <v>1675</v>
      </c>
      <c r="E52" t="s">
        <v>1787</v>
      </c>
      <c r="F52" t="s">
        <v>136</v>
      </c>
      <c r="G52" t="s">
        <v>124</v>
      </c>
      <c r="H52" t="s">
        <v>1526</v>
      </c>
      <c r="I52" t="s">
        <v>1678</v>
      </c>
      <c r="J52" t="s">
        <v>1237</v>
      </c>
      <c r="K52" s="137" t="s">
        <v>171</v>
      </c>
      <c r="L52" t="s">
        <v>1788</v>
      </c>
      <c r="M52">
        <v>202139</v>
      </c>
      <c r="N52">
        <v>202140</v>
      </c>
      <c r="O52">
        <v>148</v>
      </c>
      <c r="P52" s="66">
        <v>28.71</v>
      </c>
      <c r="Q52" s="66">
        <v>12.22</v>
      </c>
      <c r="R52" s="71">
        <f t="shared" si="7"/>
        <v>40.93</v>
      </c>
      <c r="S52" s="179"/>
      <c r="T52" s="153"/>
      <c r="U52" s="153"/>
      <c r="V52" s="153"/>
      <c r="W52">
        <v>20210907</v>
      </c>
      <c r="AH52" s="1">
        <v>1000016047</v>
      </c>
      <c r="AI52">
        <v>1000527524</v>
      </c>
      <c r="AJ52" t="s">
        <v>131</v>
      </c>
      <c r="AK52" t="s">
        <v>1495</v>
      </c>
      <c r="AL52" t="s">
        <v>133</v>
      </c>
    </row>
    <row r="53" spans="1:38" hidden="1">
      <c r="A53" t="s">
        <v>157</v>
      </c>
      <c r="B53" t="s">
        <v>119</v>
      </c>
      <c r="C53" t="s">
        <v>1674</v>
      </c>
      <c r="D53" t="s">
        <v>1687</v>
      </c>
      <c r="E53" t="s">
        <v>1789</v>
      </c>
      <c r="F53" t="s">
        <v>123</v>
      </c>
      <c r="G53" t="s">
        <v>124</v>
      </c>
      <c r="H53" t="s">
        <v>1526</v>
      </c>
      <c r="I53" t="s">
        <v>1689</v>
      </c>
      <c r="J53" t="s">
        <v>1237</v>
      </c>
      <c r="K53" s="137" t="s">
        <v>171</v>
      </c>
      <c r="L53" t="s">
        <v>1790</v>
      </c>
      <c r="M53">
        <v>202139</v>
      </c>
      <c r="N53">
        <v>202140</v>
      </c>
      <c r="O53">
        <v>228</v>
      </c>
      <c r="P53" s="66">
        <v>28.69</v>
      </c>
      <c r="Q53" s="66">
        <v>12.22</v>
      </c>
      <c r="R53" s="71">
        <f t="shared" si="7"/>
        <v>40.910000000000004</v>
      </c>
      <c r="S53" s="179"/>
      <c r="T53" s="153"/>
      <c r="U53" s="153"/>
      <c r="V53" s="153"/>
      <c r="W53">
        <v>20210907</v>
      </c>
      <c r="AH53" s="1">
        <v>1000016047</v>
      </c>
      <c r="AI53">
        <v>1000527524</v>
      </c>
      <c r="AJ53" t="s">
        <v>131</v>
      </c>
      <c r="AK53" t="s">
        <v>1495</v>
      </c>
      <c r="AL53" t="s">
        <v>133</v>
      </c>
    </row>
    <row r="54" spans="1:38" hidden="1">
      <c r="A54" t="s">
        <v>157</v>
      </c>
      <c r="B54" t="s">
        <v>119</v>
      </c>
      <c r="C54" t="s">
        <v>1674</v>
      </c>
      <c r="D54" t="s">
        <v>1687</v>
      </c>
      <c r="E54" t="s">
        <v>1791</v>
      </c>
      <c r="F54" t="s">
        <v>123</v>
      </c>
      <c r="G54" t="s">
        <v>124</v>
      </c>
      <c r="H54" t="s">
        <v>1526</v>
      </c>
      <c r="I54" t="s">
        <v>1689</v>
      </c>
      <c r="J54" t="s">
        <v>1237</v>
      </c>
      <c r="K54" s="137" t="s">
        <v>171</v>
      </c>
      <c r="L54" t="s">
        <v>1792</v>
      </c>
      <c r="M54">
        <v>202139</v>
      </c>
      <c r="N54">
        <v>202140</v>
      </c>
      <c r="O54">
        <v>68</v>
      </c>
      <c r="P54" s="66">
        <v>28.69</v>
      </c>
      <c r="Q54" s="66">
        <v>12.22</v>
      </c>
      <c r="R54" s="71">
        <f t="shared" si="7"/>
        <v>40.910000000000004</v>
      </c>
      <c r="S54" s="179"/>
      <c r="T54" s="153"/>
      <c r="U54" s="153"/>
      <c r="V54" s="153"/>
      <c r="W54">
        <v>20210907</v>
      </c>
      <c r="AH54" s="1">
        <v>1000016047</v>
      </c>
      <c r="AI54">
        <v>1000527524</v>
      </c>
      <c r="AJ54" t="s">
        <v>131</v>
      </c>
      <c r="AK54" t="s">
        <v>1495</v>
      </c>
      <c r="AL54" t="s">
        <v>133</v>
      </c>
    </row>
    <row r="55" spans="1:38" hidden="1">
      <c r="A55" t="s">
        <v>157</v>
      </c>
      <c r="B55" t="s">
        <v>119</v>
      </c>
      <c r="C55" t="s">
        <v>1674</v>
      </c>
      <c r="D55" t="s">
        <v>1682</v>
      </c>
      <c r="E55" t="s">
        <v>1793</v>
      </c>
      <c r="F55" t="s">
        <v>1684</v>
      </c>
      <c r="G55" t="s">
        <v>124</v>
      </c>
      <c r="H55" t="s">
        <v>1526</v>
      </c>
      <c r="I55" t="s">
        <v>1685</v>
      </c>
      <c r="J55" t="s">
        <v>1237</v>
      </c>
      <c r="K55" s="137" t="s">
        <v>171</v>
      </c>
      <c r="L55" t="s">
        <v>1794</v>
      </c>
      <c r="M55">
        <v>202139</v>
      </c>
      <c r="N55">
        <v>202140</v>
      </c>
      <c r="O55">
        <v>500</v>
      </c>
      <c r="P55" s="66">
        <v>28.69</v>
      </c>
      <c r="Q55" s="66">
        <v>12.22</v>
      </c>
      <c r="R55" s="71">
        <f t="shared" si="7"/>
        <v>40.910000000000004</v>
      </c>
      <c r="S55" s="179"/>
      <c r="T55" s="153"/>
      <c r="U55" s="153"/>
      <c r="V55" s="153"/>
      <c r="W55">
        <v>20210907</v>
      </c>
      <c r="AH55" s="1">
        <v>1000016047</v>
      </c>
      <c r="AI55">
        <v>1000527524</v>
      </c>
      <c r="AJ55" t="s">
        <v>131</v>
      </c>
      <c r="AK55" t="s">
        <v>1495</v>
      </c>
      <c r="AL55" t="s">
        <v>133</v>
      </c>
    </row>
    <row r="56" spans="1:38" hidden="1">
      <c r="A56" t="s">
        <v>157</v>
      </c>
      <c r="B56" t="s">
        <v>119</v>
      </c>
      <c r="C56" t="s">
        <v>1674</v>
      </c>
      <c r="D56" t="s">
        <v>1682</v>
      </c>
      <c r="E56" t="s">
        <v>1795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s="137" t="s">
        <v>171</v>
      </c>
      <c r="L56" t="s">
        <v>1796</v>
      </c>
      <c r="M56">
        <v>202139</v>
      </c>
      <c r="N56">
        <v>202140</v>
      </c>
      <c r="O56">
        <v>44</v>
      </c>
      <c r="P56" s="66">
        <v>28.69</v>
      </c>
      <c r="Q56" s="66">
        <v>12.22</v>
      </c>
      <c r="R56" s="71">
        <f t="shared" si="7"/>
        <v>40.910000000000004</v>
      </c>
      <c r="S56" s="179"/>
      <c r="T56" s="153"/>
      <c r="U56" s="153"/>
      <c r="V56" s="153"/>
      <c r="W56">
        <v>20210907</v>
      </c>
      <c r="AH56" s="1">
        <v>1000016047</v>
      </c>
      <c r="AI56">
        <v>1000527524</v>
      </c>
      <c r="AJ56" t="s">
        <v>131</v>
      </c>
      <c r="AK56" t="s">
        <v>1495</v>
      </c>
      <c r="AL56" t="s">
        <v>133</v>
      </c>
    </row>
    <row r="57" spans="1:38" hidden="1">
      <c r="A57" t="s">
        <v>157</v>
      </c>
      <c r="B57" t="s">
        <v>119</v>
      </c>
      <c r="C57" t="s">
        <v>1674</v>
      </c>
      <c r="D57" t="s">
        <v>1675</v>
      </c>
      <c r="E57" t="s">
        <v>1797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s="137" t="s">
        <v>171</v>
      </c>
      <c r="L57" t="s">
        <v>1754</v>
      </c>
      <c r="M57">
        <v>202141</v>
      </c>
      <c r="N57">
        <v>202142</v>
      </c>
      <c r="O57">
        <v>36</v>
      </c>
      <c r="S57" s="179"/>
      <c r="T57" s="153"/>
      <c r="U57" s="153"/>
      <c r="V57" s="153"/>
      <c r="AH57" s="1">
        <v>1000016047</v>
      </c>
      <c r="AI57">
        <v>1000527524</v>
      </c>
      <c r="AJ57" t="s">
        <v>131</v>
      </c>
      <c r="AK57" t="s">
        <v>1495</v>
      </c>
      <c r="AL57" t="s">
        <v>133</v>
      </c>
    </row>
    <row r="58" spans="1:38" hidden="1">
      <c r="A58" t="s">
        <v>157</v>
      </c>
      <c r="B58" t="s">
        <v>119</v>
      </c>
      <c r="C58" t="s">
        <v>1674</v>
      </c>
      <c r="D58" t="s">
        <v>1675</v>
      </c>
      <c r="E58" t="s">
        <v>1798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s="137" t="s">
        <v>171</v>
      </c>
      <c r="L58" t="s">
        <v>1756</v>
      </c>
      <c r="M58">
        <v>202141</v>
      </c>
      <c r="N58">
        <v>202142</v>
      </c>
      <c r="O58">
        <v>36</v>
      </c>
      <c r="S58" s="179"/>
      <c r="T58" s="153"/>
      <c r="U58" s="153"/>
      <c r="V58" s="153"/>
      <c r="AH58" s="1">
        <v>1000016047</v>
      </c>
      <c r="AI58">
        <v>1000527524</v>
      </c>
      <c r="AJ58" t="s">
        <v>131</v>
      </c>
      <c r="AK58" t="s">
        <v>1495</v>
      </c>
      <c r="AL58" t="s">
        <v>133</v>
      </c>
    </row>
    <row r="59" spans="1:38" hidden="1">
      <c r="A59" t="s">
        <v>157</v>
      </c>
      <c r="B59" t="s">
        <v>119</v>
      </c>
      <c r="C59" t="s">
        <v>1674</v>
      </c>
      <c r="D59" t="s">
        <v>1687</v>
      </c>
      <c r="E59" t="s">
        <v>1799</v>
      </c>
      <c r="F59" t="s">
        <v>123</v>
      </c>
      <c r="G59" t="s">
        <v>124</v>
      </c>
      <c r="H59" t="s">
        <v>1526</v>
      </c>
      <c r="I59" t="s">
        <v>1689</v>
      </c>
      <c r="J59" t="s">
        <v>1237</v>
      </c>
      <c r="K59" s="137" t="s">
        <v>171</v>
      </c>
      <c r="L59" t="s">
        <v>1800</v>
      </c>
      <c r="M59">
        <v>202141</v>
      </c>
      <c r="N59">
        <v>202142</v>
      </c>
      <c r="O59">
        <v>36</v>
      </c>
      <c r="S59" s="179"/>
      <c r="T59" s="153"/>
      <c r="U59" s="153"/>
      <c r="V59" s="153"/>
      <c r="AH59" s="1">
        <v>1000016047</v>
      </c>
      <c r="AI59">
        <v>1000527524</v>
      </c>
      <c r="AJ59" t="s">
        <v>131</v>
      </c>
      <c r="AK59" t="s">
        <v>1495</v>
      </c>
      <c r="AL59" t="s">
        <v>133</v>
      </c>
    </row>
    <row r="60" spans="1:38" hidden="1">
      <c r="A60" t="s">
        <v>157</v>
      </c>
      <c r="B60" t="s">
        <v>119</v>
      </c>
      <c r="C60" t="s">
        <v>1674</v>
      </c>
      <c r="D60" t="s">
        <v>1687</v>
      </c>
      <c r="E60" t="s">
        <v>1801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s="137" t="s">
        <v>171</v>
      </c>
      <c r="L60" t="s">
        <v>1760</v>
      </c>
      <c r="M60">
        <v>202141</v>
      </c>
      <c r="N60">
        <v>202142</v>
      </c>
      <c r="O60">
        <v>36</v>
      </c>
      <c r="S60" s="179"/>
      <c r="T60" s="153"/>
      <c r="U60" s="153"/>
      <c r="V60" s="153"/>
      <c r="AH60" s="1">
        <v>1000016047</v>
      </c>
      <c r="AI60">
        <v>1000527524</v>
      </c>
      <c r="AJ60" t="s">
        <v>131</v>
      </c>
      <c r="AK60" t="s">
        <v>1495</v>
      </c>
      <c r="AL60" t="s">
        <v>133</v>
      </c>
    </row>
    <row r="61" spans="1:38" hidden="1">
      <c r="A61" t="s">
        <v>157</v>
      </c>
      <c r="B61" t="s">
        <v>119</v>
      </c>
      <c r="C61" t="s">
        <v>1674</v>
      </c>
      <c r="D61" t="s">
        <v>1682</v>
      </c>
      <c r="E61" t="s">
        <v>1802</v>
      </c>
      <c r="F61" t="s">
        <v>1684</v>
      </c>
      <c r="G61" t="s">
        <v>124</v>
      </c>
      <c r="H61" t="s">
        <v>1526</v>
      </c>
      <c r="I61" t="s">
        <v>1685</v>
      </c>
      <c r="J61" t="s">
        <v>1237</v>
      </c>
      <c r="K61" s="137" t="s">
        <v>171</v>
      </c>
      <c r="L61" t="s">
        <v>1750</v>
      </c>
      <c r="M61">
        <v>202141</v>
      </c>
      <c r="N61">
        <v>202142</v>
      </c>
      <c r="O61">
        <v>36</v>
      </c>
      <c r="S61" s="179"/>
      <c r="T61" s="153"/>
      <c r="U61" s="153"/>
      <c r="V61" s="153"/>
      <c r="AH61" s="1">
        <v>1000016047</v>
      </c>
      <c r="AI61">
        <v>1000527524</v>
      </c>
      <c r="AJ61" t="s">
        <v>131</v>
      </c>
      <c r="AK61" t="s">
        <v>1495</v>
      </c>
      <c r="AL61" t="s">
        <v>133</v>
      </c>
    </row>
    <row r="62" spans="1:38" hidden="1">
      <c r="A62" t="s">
        <v>157</v>
      </c>
      <c r="B62" t="s">
        <v>119</v>
      </c>
      <c r="C62" t="s">
        <v>1674</v>
      </c>
      <c r="D62" t="s">
        <v>1682</v>
      </c>
      <c r="E62" t="s">
        <v>1803</v>
      </c>
      <c r="F62" t="s">
        <v>1684</v>
      </c>
      <c r="G62" t="s">
        <v>124</v>
      </c>
      <c r="H62" t="s">
        <v>1526</v>
      </c>
      <c r="I62" t="s">
        <v>1685</v>
      </c>
      <c r="J62" t="s">
        <v>1237</v>
      </c>
      <c r="K62" s="137" t="s">
        <v>171</v>
      </c>
      <c r="L62" t="s">
        <v>1752</v>
      </c>
      <c r="M62">
        <v>202141</v>
      </c>
      <c r="N62">
        <v>202142</v>
      </c>
      <c r="O62">
        <v>36</v>
      </c>
      <c r="S62" s="179"/>
      <c r="T62" s="153"/>
      <c r="U62" s="153"/>
      <c r="V62" s="153"/>
      <c r="AH62" s="1">
        <v>1000016047</v>
      </c>
      <c r="AI62">
        <v>1000527524</v>
      </c>
      <c r="AJ62" t="s">
        <v>131</v>
      </c>
      <c r="AK62" t="s">
        <v>1495</v>
      </c>
      <c r="AL62" t="s">
        <v>133</v>
      </c>
    </row>
    <row r="63" spans="1:38" hidden="1">
      <c r="A63" t="s">
        <v>157</v>
      </c>
      <c r="B63" t="s">
        <v>119</v>
      </c>
      <c r="C63" t="s">
        <v>1674</v>
      </c>
      <c r="D63" t="s">
        <v>1338</v>
      </c>
      <c r="E63" t="s">
        <v>1804</v>
      </c>
      <c r="F63" t="s">
        <v>89</v>
      </c>
      <c r="G63" t="s">
        <v>124</v>
      </c>
      <c r="H63" t="s">
        <v>1536</v>
      </c>
      <c r="I63" t="s">
        <v>1692</v>
      </c>
      <c r="J63" t="s">
        <v>1237</v>
      </c>
      <c r="K63" t="s">
        <v>145</v>
      </c>
      <c r="L63" t="s">
        <v>1805</v>
      </c>
      <c r="M63">
        <v>202144</v>
      </c>
      <c r="N63">
        <v>202145</v>
      </c>
      <c r="O63">
        <v>58</v>
      </c>
      <c r="P63" s="66">
        <v>97.93</v>
      </c>
      <c r="Q63" s="66">
        <v>12.22</v>
      </c>
      <c r="R63" s="66">
        <f>P63+Q63</f>
        <v>110.15</v>
      </c>
      <c r="S63" s="66">
        <f>O63*R63</f>
        <v>6388.7000000000007</v>
      </c>
      <c r="T63" s="1" t="s">
        <v>1680</v>
      </c>
      <c r="U63" s="1" t="s">
        <v>1681</v>
      </c>
      <c r="V63" s="1" t="s">
        <v>1298</v>
      </c>
      <c r="W63">
        <v>20211019</v>
      </c>
      <c r="Z63" s="186">
        <v>4502295076</v>
      </c>
      <c r="AH63" s="1">
        <v>1000016047</v>
      </c>
      <c r="AI63">
        <v>1000527524</v>
      </c>
      <c r="AJ63" t="s">
        <v>131</v>
      </c>
      <c r="AK63" t="s">
        <v>1495</v>
      </c>
      <c r="AL63" t="s">
        <v>133</v>
      </c>
    </row>
    <row r="64" spans="1:38" hidden="1">
      <c r="A64" t="s">
        <v>157</v>
      </c>
      <c r="B64" t="s">
        <v>119</v>
      </c>
      <c r="C64" t="s">
        <v>1674</v>
      </c>
      <c r="D64" t="s">
        <v>1338</v>
      </c>
      <c r="E64" t="s">
        <v>1806</v>
      </c>
      <c r="F64" t="s">
        <v>89</v>
      </c>
      <c r="G64" t="s">
        <v>124</v>
      </c>
      <c r="H64" t="s">
        <v>1536</v>
      </c>
      <c r="I64" t="s">
        <v>1692</v>
      </c>
      <c r="J64" t="s">
        <v>1237</v>
      </c>
      <c r="K64" t="s">
        <v>145</v>
      </c>
      <c r="L64" t="s">
        <v>1807</v>
      </c>
      <c r="M64">
        <v>202144</v>
      </c>
      <c r="N64">
        <v>202145</v>
      </c>
      <c r="O64">
        <v>58</v>
      </c>
      <c r="P64" s="66">
        <v>97.93</v>
      </c>
      <c r="Q64" s="66">
        <v>12.22</v>
      </c>
      <c r="R64" s="66">
        <f>P64+Q64</f>
        <v>110.15</v>
      </c>
      <c r="S64" s="66">
        <f>O64*R64</f>
        <v>6388.7000000000007</v>
      </c>
      <c r="T64" s="1" t="s">
        <v>1680</v>
      </c>
      <c r="U64" s="1" t="s">
        <v>1681</v>
      </c>
      <c r="V64" s="1" t="s">
        <v>1298</v>
      </c>
      <c r="W64">
        <v>20211019</v>
      </c>
      <c r="Z64" s="186">
        <v>4502295077</v>
      </c>
      <c r="AH64" s="1">
        <v>1000016047</v>
      </c>
      <c r="AI64">
        <v>1000527524</v>
      </c>
      <c r="AJ64" t="s">
        <v>131</v>
      </c>
      <c r="AK64" t="s">
        <v>1495</v>
      </c>
      <c r="AL64" t="s">
        <v>133</v>
      </c>
    </row>
    <row r="65" spans="1:38" hidden="1">
      <c r="A65" t="s">
        <v>157</v>
      </c>
      <c r="B65" t="s">
        <v>119</v>
      </c>
      <c r="C65" t="s">
        <v>1674</v>
      </c>
      <c r="D65" t="s">
        <v>1338</v>
      </c>
      <c r="E65" t="s">
        <v>1808</v>
      </c>
      <c r="F65" t="s">
        <v>89</v>
      </c>
      <c r="G65" t="s">
        <v>124</v>
      </c>
      <c r="H65" t="s">
        <v>1536</v>
      </c>
      <c r="I65" t="s">
        <v>1692</v>
      </c>
      <c r="J65" t="s">
        <v>1237</v>
      </c>
      <c r="K65" s="137" t="s">
        <v>171</v>
      </c>
      <c r="L65" t="s">
        <v>1809</v>
      </c>
      <c r="M65">
        <v>202145</v>
      </c>
      <c r="N65">
        <v>202146</v>
      </c>
      <c r="O65">
        <v>29</v>
      </c>
      <c r="T65" s="1" t="s">
        <v>1680</v>
      </c>
      <c r="U65" s="1" t="s">
        <v>1681</v>
      </c>
      <c r="V65" s="1" t="s">
        <v>1298</v>
      </c>
      <c r="AH65" s="1">
        <v>1000016047</v>
      </c>
      <c r="AI65">
        <v>1000527524</v>
      </c>
      <c r="AJ65" t="s">
        <v>131</v>
      </c>
      <c r="AK65" t="s">
        <v>1495</v>
      </c>
      <c r="AL65" t="s">
        <v>133</v>
      </c>
    </row>
    <row r="66" spans="1:38" hidden="1">
      <c r="A66" t="s">
        <v>157</v>
      </c>
      <c r="B66" t="s">
        <v>119</v>
      </c>
      <c r="C66" t="s">
        <v>1674</v>
      </c>
      <c r="D66" t="s">
        <v>1338</v>
      </c>
      <c r="E66" t="s">
        <v>1810</v>
      </c>
      <c r="F66" t="s">
        <v>89</v>
      </c>
      <c r="G66" t="s">
        <v>124</v>
      </c>
      <c r="H66" t="s">
        <v>1536</v>
      </c>
      <c r="I66" t="s">
        <v>1692</v>
      </c>
      <c r="J66" t="s">
        <v>1237</v>
      </c>
      <c r="K66" s="137" t="s">
        <v>171</v>
      </c>
      <c r="L66" t="s">
        <v>1811</v>
      </c>
      <c r="M66">
        <v>202145</v>
      </c>
      <c r="N66">
        <v>202146</v>
      </c>
      <c r="O66">
        <v>29</v>
      </c>
      <c r="T66" s="1" t="s">
        <v>1680</v>
      </c>
      <c r="U66" s="1" t="s">
        <v>1681</v>
      </c>
      <c r="V66" s="1" t="s">
        <v>1298</v>
      </c>
      <c r="AH66" s="1">
        <v>1000016047</v>
      </c>
      <c r="AI66">
        <v>1000527524</v>
      </c>
      <c r="AJ66" t="s">
        <v>131</v>
      </c>
      <c r="AK66" t="s">
        <v>1495</v>
      </c>
      <c r="AL66" t="s">
        <v>133</v>
      </c>
    </row>
    <row r="67" spans="1:38" hidden="1">
      <c r="A67" t="s">
        <v>157</v>
      </c>
      <c r="B67" t="s">
        <v>119</v>
      </c>
      <c r="C67" t="s">
        <v>1674</v>
      </c>
      <c r="D67" t="s">
        <v>1687</v>
      </c>
      <c r="E67" t="s">
        <v>1812</v>
      </c>
      <c r="F67" t="s">
        <v>123</v>
      </c>
      <c r="G67" t="s">
        <v>124</v>
      </c>
      <c r="H67" t="s">
        <v>1526</v>
      </c>
      <c r="I67" t="s">
        <v>1689</v>
      </c>
      <c r="J67" t="s">
        <v>1237</v>
      </c>
      <c r="K67" s="137" t="s">
        <v>171</v>
      </c>
      <c r="L67" t="s">
        <v>1813</v>
      </c>
      <c r="M67">
        <v>202149</v>
      </c>
      <c r="N67">
        <v>202150</v>
      </c>
      <c r="O67">
        <v>112</v>
      </c>
      <c r="P67" s="66">
        <v>28.69</v>
      </c>
      <c r="Q67" s="66">
        <v>12.22</v>
      </c>
      <c r="R67" s="71">
        <f t="shared" ref="R67:R72" si="9">P67+Q67</f>
        <v>40.910000000000004</v>
      </c>
      <c r="S67" s="179"/>
      <c r="T67" s="153"/>
      <c r="U67" s="153"/>
      <c r="V67" s="153"/>
      <c r="W67">
        <v>20210907</v>
      </c>
      <c r="AH67" s="1">
        <v>1000016047</v>
      </c>
      <c r="AI67">
        <v>1000527524</v>
      </c>
      <c r="AJ67" t="s">
        <v>131</v>
      </c>
      <c r="AK67" t="s">
        <v>1495</v>
      </c>
      <c r="AL67" t="s">
        <v>133</v>
      </c>
    </row>
    <row r="68" spans="1:38" hidden="1">
      <c r="A68" t="s">
        <v>157</v>
      </c>
      <c r="B68" t="s">
        <v>119</v>
      </c>
      <c r="C68" t="s">
        <v>1674</v>
      </c>
      <c r="D68" t="s">
        <v>1687</v>
      </c>
      <c r="E68" t="s">
        <v>1814</v>
      </c>
      <c r="F68" t="s">
        <v>123</v>
      </c>
      <c r="G68" t="s">
        <v>124</v>
      </c>
      <c r="H68" t="s">
        <v>1526</v>
      </c>
      <c r="I68" t="s">
        <v>1689</v>
      </c>
      <c r="J68" t="s">
        <v>1237</v>
      </c>
      <c r="K68" s="137" t="s">
        <v>171</v>
      </c>
      <c r="L68" t="s">
        <v>1815</v>
      </c>
      <c r="M68">
        <v>202149</v>
      </c>
      <c r="N68">
        <v>202150</v>
      </c>
      <c r="O68">
        <v>68</v>
      </c>
      <c r="P68" s="66">
        <v>28.69</v>
      </c>
      <c r="Q68" s="66">
        <v>12.22</v>
      </c>
      <c r="R68" s="71">
        <f t="shared" si="9"/>
        <v>40.910000000000004</v>
      </c>
      <c r="S68" s="179"/>
      <c r="T68" s="153"/>
      <c r="U68" s="153"/>
      <c r="V68" s="153"/>
      <c r="W68">
        <v>20210907</v>
      </c>
      <c r="AH68" s="1">
        <v>1000016047</v>
      </c>
      <c r="AI68">
        <v>1000527524</v>
      </c>
      <c r="AJ68" t="s">
        <v>131</v>
      </c>
      <c r="AK68" t="s">
        <v>1495</v>
      </c>
      <c r="AL68" t="s">
        <v>133</v>
      </c>
    </row>
    <row r="69" spans="1:38" hidden="1">
      <c r="A69" t="s">
        <v>157</v>
      </c>
      <c r="B69" t="s">
        <v>119</v>
      </c>
      <c r="C69" t="s">
        <v>1674</v>
      </c>
      <c r="D69" t="s">
        <v>1682</v>
      </c>
      <c r="E69" t="s">
        <v>1816</v>
      </c>
      <c r="F69" t="s">
        <v>1684</v>
      </c>
      <c r="G69" t="s">
        <v>124</v>
      </c>
      <c r="H69" t="s">
        <v>1526</v>
      </c>
      <c r="I69" t="s">
        <v>1685</v>
      </c>
      <c r="J69" t="s">
        <v>1237</v>
      </c>
      <c r="K69" s="137" t="s">
        <v>171</v>
      </c>
      <c r="L69" t="s">
        <v>1817</v>
      </c>
      <c r="M69">
        <v>202149</v>
      </c>
      <c r="N69">
        <v>202150</v>
      </c>
      <c r="O69">
        <v>140</v>
      </c>
      <c r="P69" s="66">
        <v>28.69</v>
      </c>
      <c r="Q69" s="66">
        <v>12.22</v>
      </c>
      <c r="R69" s="71">
        <f t="shared" si="9"/>
        <v>40.910000000000004</v>
      </c>
      <c r="S69" s="179"/>
      <c r="T69" s="153"/>
      <c r="U69" s="153"/>
      <c r="V69" s="153"/>
      <c r="W69">
        <v>20210907</v>
      </c>
      <c r="AH69" s="1">
        <v>1000016047</v>
      </c>
      <c r="AI69">
        <v>1000527524</v>
      </c>
      <c r="AJ69" t="s">
        <v>131</v>
      </c>
      <c r="AK69" t="s">
        <v>1495</v>
      </c>
      <c r="AL69" t="s">
        <v>133</v>
      </c>
    </row>
    <row r="70" spans="1:38" hidden="1">
      <c r="A70" t="s">
        <v>157</v>
      </c>
      <c r="B70" t="s">
        <v>119</v>
      </c>
      <c r="C70" t="s">
        <v>1674</v>
      </c>
      <c r="D70" t="s">
        <v>1682</v>
      </c>
      <c r="E70" t="s">
        <v>1818</v>
      </c>
      <c r="F70" t="s">
        <v>1684</v>
      </c>
      <c r="G70" t="s">
        <v>124</v>
      </c>
      <c r="H70" t="s">
        <v>1526</v>
      </c>
      <c r="I70" t="s">
        <v>1685</v>
      </c>
      <c r="J70" t="s">
        <v>1237</v>
      </c>
      <c r="K70" s="137" t="s">
        <v>171</v>
      </c>
      <c r="L70" t="s">
        <v>1819</v>
      </c>
      <c r="M70">
        <v>202149</v>
      </c>
      <c r="N70">
        <v>202150</v>
      </c>
      <c r="O70">
        <v>92</v>
      </c>
      <c r="P70" s="66">
        <v>28.69</v>
      </c>
      <c r="Q70" s="66">
        <v>12.22</v>
      </c>
      <c r="R70" s="71">
        <f t="shared" si="9"/>
        <v>40.910000000000004</v>
      </c>
      <c r="S70" s="179"/>
      <c r="T70" s="153"/>
      <c r="U70" s="153"/>
      <c r="V70" s="153"/>
      <c r="W70">
        <v>20210907</v>
      </c>
      <c r="AH70" s="1">
        <v>1000016047</v>
      </c>
      <c r="AI70">
        <v>1000527524</v>
      </c>
      <c r="AJ70" t="s">
        <v>131</v>
      </c>
      <c r="AK70" t="s">
        <v>1495</v>
      </c>
      <c r="AL70" t="s">
        <v>133</v>
      </c>
    </row>
    <row r="71" spans="1:38" hidden="1">
      <c r="A71" t="s">
        <v>157</v>
      </c>
      <c r="B71" t="s">
        <v>119</v>
      </c>
      <c r="C71" t="s">
        <v>1674</v>
      </c>
      <c r="D71" t="s">
        <v>1675</v>
      </c>
      <c r="E71" t="s">
        <v>1820</v>
      </c>
      <c r="F71" t="s">
        <v>136</v>
      </c>
      <c r="G71" t="s">
        <v>124</v>
      </c>
      <c r="H71" t="s">
        <v>1526</v>
      </c>
      <c r="I71" t="s">
        <v>1678</v>
      </c>
      <c r="J71" t="s">
        <v>1237</v>
      </c>
      <c r="K71" s="137" t="s">
        <v>171</v>
      </c>
      <c r="L71" t="s">
        <v>1821</v>
      </c>
      <c r="M71">
        <v>202149</v>
      </c>
      <c r="N71">
        <v>202150</v>
      </c>
      <c r="O71">
        <v>48</v>
      </c>
      <c r="P71" s="66">
        <v>28.71</v>
      </c>
      <c r="Q71" s="66">
        <v>12.22</v>
      </c>
      <c r="R71" s="71">
        <f t="shared" si="9"/>
        <v>40.93</v>
      </c>
      <c r="S71" s="179"/>
      <c r="T71" s="153"/>
      <c r="U71" s="153"/>
      <c r="V71" s="153"/>
      <c r="W71">
        <v>20210907</v>
      </c>
      <c r="AH71" s="1">
        <v>1000016047</v>
      </c>
      <c r="AI71">
        <v>1000527524</v>
      </c>
      <c r="AJ71" t="s">
        <v>131</v>
      </c>
      <c r="AK71" t="s">
        <v>1495</v>
      </c>
      <c r="AL71" t="s">
        <v>133</v>
      </c>
    </row>
    <row r="72" spans="1:38" hidden="1">
      <c r="A72" t="s">
        <v>157</v>
      </c>
      <c r="B72" t="s">
        <v>119</v>
      </c>
      <c r="C72" t="s">
        <v>1674</v>
      </c>
      <c r="D72" t="s">
        <v>1675</v>
      </c>
      <c r="E72" t="s">
        <v>1822</v>
      </c>
      <c r="F72" t="s">
        <v>136</v>
      </c>
      <c r="G72" t="s">
        <v>124</v>
      </c>
      <c r="H72" t="s">
        <v>1526</v>
      </c>
      <c r="I72" t="s">
        <v>1678</v>
      </c>
      <c r="J72" t="s">
        <v>1237</v>
      </c>
      <c r="K72" s="137" t="s">
        <v>171</v>
      </c>
      <c r="L72" t="s">
        <v>1823</v>
      </c>
      <c r="M72">
        <v>202149</v>
      </c>
      <c r="N72">
        <v>202150</v>
      </c>
      <c r="O72">
        <v>44</v>
      </c>
      <c r="P72" s="66">
        <v>28.71</v>
      </c>
      <c r="Q72" s="66">
        <v>12.22</v>
      </c>
      <c r="R72" s="71">
        <f t="shared" si="9"/>
        <v>40.93</v>
      </c>
      <c r="S72" s="179"/>
      <c r="T72" s="153"/>
      <c r="U72" s="153"/>
      <c r="V72" s="153"/>
      <c r="W72">
        <v>20210907</v>
      </c>
      <c r="AH72" s="1">
        <v>1000016047</v>
      </c>
      <c r="AI72">
        <v>1000527524</v>
      </c>
      <c r="AJ72" t="s">
        <v>131</v>
      </c>
      <c r="AK72" t="s">
        <v>1495</v>
      </c>
      <c r="AL72" t="s">
        <v>133</v>
      </c>
    </row>
    <row r="73" spans="1:38" hidden="1">
      <c r="A73" t="s">
        <v>157</v>
      </c>
      <c r="B73" t="s">
        <v>119</v>
      </c>
      <c r="C73" t="s">
        <v>1674</v>
      </c>
      <c r="D73" t="s">
        <v>1338</v>
      </c>
      <c r="E73" t="s">
        <v>1824</v>
      </c>
      <c r="F73" t="s">
        <v>89</v>
      </c>
      <c r="G73" t="s">
        <v>124</v>
      </c>
      <c r="H73" t="s">
        <v>1536</v>
      </c>
      <c r="I73" t="s">
        <v>1692</v>
      </c>
      <c r="J73" t="s">
        <v>1237</v>
      </c>
      <c r="K73" t="s">
        <v>842</v>
      </c>
      <c r="L73" t="s">
        <v>1825</v>
      </c>
      <c r="M73">
        <v>202151</v>
      </c>
      <c r="N73">
        <v>202152</v>
      </c>
      <c r="O73">
        <v>300</v>
      </c>
      <c r="P73" s="66">
        <v>97.93</v>
      </c>
      <c r="Q73" s="66">
        <v>12.22</v>
      </c>
      <c r="R73" s="66">
        <f>P73+Q73</f>
        <v>110.15</v>
      </c>
      <c r="S73" s="66">
        <f>O73*R73</f>
        <v>33045</v>
      </c>
      <c r="T73" s="1" t="s">
        <v>1680</v>
      </c>
      <c r="U73" s="1" t="s">
        <v>1681</v>
      </c>
      <c r="V73" s="1" t="s">
        <v>1298</v>
      </c>
      <c r="W73">
        <v>20211019</v>
      </c>
      <c r="Z73" s="186">
        <v>4502295190</v>
      </c>
      <c r="AH73" s="23">
        <v>10001328838</v>
      </c>
      <c r="AI73">
        <v>1000527524</v>
      </c>
      <c r="AJ73" t="s">
        <v>131</v>
      </c>
      <c r="AK73" t="s">
        <v>1495</v>
      </c>
      <c r="AL73" s="23" t="s">
        <v>225</v>
      </c>
    </row>
    <row r="74" spans="1:38" hidden="1">
      <c r="A74" t="s">
        <v>157</v>
      </c>
      <c r="B74" t="s">
        <v>119</v>
      </c>
      <c r="C74" t="s">
        <v>1674</v>
      </c>
      <c r="D74" t="s">
        <v>1338</v>
      </c>
      <c r="E74" t="s">
        <v>1826</v>
      </c>
      <c r="F74" t="s">
        <v>89</v>
      </c>
      <c r="G74" t="s">
        <v>124</v>
      </c>
      <c r="H74" t="s">
        <v>1536</v>
      </c>
      <c r="I74" t="s">
        <v>1692</v>
      </c>
      <c r="J74" t="s">
        <v>1237</v>
      </c>
      <c r="K74" s="137" t="s">
        <v>171</v>
      </c>
      <c r="L74" t="s">
        <v>1809</v>
      </c>
      <c r="M74">
        <v>202152</v>
      </c>
      <c r="N74">
        <v>202201</v>
      </c>
      <c r="O74">
        <v>300</v>
      </c>
      <c r="P74" s="153"/>
      <c r="Q74" s="153"/>
      <c r="R74" s="153"/>
      <c r="S74" s="153"/>
      <c r="AH74" s="23">
        <v>10001328838</v>
      </c>
      <c r="AI74">
        <v>1000527524</v>
      </c>
      <c r="AJ74" t="s">
        <v>131</v>
      </c>
      <c r="AK74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1674</v>
      </c>
      <c r="D75" t="s">
        <v>1827</v>
      </c>
      <c r="E75" t="s">
        <v>1828</v>
      </c>
      <c r="F75" t="s">
        <v>123</v>
      </c>
      <c r="G75" t="s">
        <v>124</v>
      </c>
      <c r="H75" t="s">
        <v>1526</v>
      </c>
      <c r="I75" t="s">
        <v>1829</v>
      </c>
      <c r="J75" t="s">
        <v>1237</v>
      </c>
      <c r="K75" s="137" t="s">
        <v>171</v>
      </c>
      <c r="L75" t="s">
        <v>1830</v>
      </c>
      <c r="M75">
        <v>202207</v>
      </c>
      <c r="N75">
        <v>202208</v>
      </c>
      <c r="O75">
        <v>47</v>
      </c>
      <c r="P75" s="153"/>
      <c r="Q75" s="153"/>
      <c r="R75" s="153"/>
      <c r="S75" s="153"/>
      <c r="AH75" s="23">
        <v>10001328838</v>
      </c>
      <c r="AI75">
        <v>1000527524</v>
      </c>
      <c r="AJ75" t="s">
        <v>131</v>
      </c>
      <c r="AK75" t="s">
        <v>1495</v>
      </c>
      <c r="AL75" s="23" t="s">
        <v>225</v>
      </c>
    </row>
    <row r="76" spans="1:38" hidden="1">
      <c r="A76" t="s">
        <v>157</v>
      </c>
      <c r="B76" t="s">
        <v>119</v>
      </c>
      <c r="C76" t="s">
        <v>1674</v>
      </c>
      <c r="D76" t="s">
        <v>1831</v>
      </c>
      <c r="E76" t="s">
        <v>1832</v>
      </c>
      <c r="F76" t="s">
        <v>1684</v>
      </c>
      <c r="G76" t="s">
        <v>124</v>
      </c>
      <c r="H76" t="s">
        <v>1526</v>
      </c>
      <c r="I76" t="s">
        <v>1833</v>
      </c>
      <c r="J76" t="s">
        <v>1237</v>
      </c>
      <c r="K76" s="137" t="s">
        <v>171</v>
      </c>
      <c r="L76" t="s">
        <v>1834</v>
      </c>
      <c r="M76">
        <v>202207</v>
      </c>
      <c r="N76">
        <v>202208</v>
      </c>
      <c r="O76">
        <v>211</v>
      </c>
      <c r="P76" s="153"/>
      <c r="Q76" s="153"/>
      <c r="R76" s="153"/>
      <c r="S76" s="153"/>
      <c r="AH76" s="23">
        <v>10001328838</v>
      </c>
      <c r="AI76">
        <v>1000527524</v>
      </c>
      <c r="AJ76" t="s">
        <v>131</v>
      </c>
      <c r="AK76" t="s">
        <v>1495</v>
      </c>
      <c r="AL76" s="23" t="s">
        <v>225</v>
      </c>
    </row>
    <row r="77" spans="1:38" hidden="1">
      <c r="A77" t="s">
        <v>157</v>
      </c>
      <c r="B77" t="s">
        <v>119</v>
      </c>
      <c r="C77" t="s">
        <v>1674</v>
      </c>
      <c r="D77" t="s">
        <v>1835</v>
      </c>
      <c r="E77" t="s">
        <v>1836</v>
      </c>
      <c r="F77" t="s">
        <v>136</v>
      </c>
      <c r="G77" t="s">
        <v>124</v>
      </c>
      <c r="H77" t="s">
        <v>1526</v>
      </c>
      <c r="I77" t="s">
        <v>1837</v>
      </c>
      <c r="J77" t="s">
        <v>1237</v>
      </c>
      <c r="K77" s="137" t="s">
        <v>171</v>
      </c>
      <c r="L77" t="s">
        <v>1838</v>
      </c>
      <c r="M77">
        <v>202207</v>
      </c>
      <c r="N77">
        <v>202208</v>
      </c>
      <c r="O77">
        <v>14</v>
      </c>
      <c r="P77" s="153"/>
      <c r="Q77" s="153"/>
      <c r="R77" s="153"/>
      <c r="S77" s="153"/>
      <c r="AH77" s="23">
        <v>10001328838</v>
      </c>
      <c r="AI77">
        <v>1000527524</v>
      </c>
      <c r="AJ77" t="s">
        <v>131</v>
      </c>
      <c r="AK77" t="s">
        <v>1495</v>
      </c>
      <c r="AL77" s="23" t="s">
        <v>225</v>
      </c>
    </row>
    <row r="78" spans="1:38" hidden="1">
      <c r="A78" t="s">
        <v>157</v>
      </c>
      <c r="B78" t="s">
        <v>119</v>
      </c>
      <c r="C78" t="s">
        <v>1674</v>
      </c>
      <c r="D78" t="s">
        <v>1827</v>
      </c>
      <c r="E78" t="s">
        <v>1839</v>
      </c>
      <c r="F78" t="s">
        <v>123</v>
      </c>
      <c r="G78" t="s">
        <v>124</v>
      </c>
      <c r="H78" t="s">
        <v>1526</v>
      </c>
      <c r="I78" t="s">
        <v>1829</v>
      </c>
      <c r="J78" t="s">
        <v>1237</v>
      </c>
      <c r="K78" s="137" t="s">
        <v>171</v>
      </c>
      <c r="L78" t="s">
        <v>1830</v>
      </c>
      <c r="M78">
        <v>202207</v>
      </c>
      <c r="N78">
        <v>202208</v>
      </c>
      <c r="O78">
        <v>55</v>
      </c>
    </row>
    <row r="79" spans="1:38" hidden="1">
      <c r="A79" t="s">
        <v>157</v>
      </c>
      <c r="B79" t="s">
        <v>119</v>
      </c>
      <c r="C79" t="s">
        <v>1674</v>
      </c>
      <c r="D79" t="s">
        <v>1827</v>
      </c>
      <c r="E79" t="s">
        <v>1840</v>
      </c>
      <c r="F79" t="s">
        <v>123</v>
      </c>
      <c r="G79" t="s">
        <v>124</v>
      </c>
      <c r="H79" t="s">
        <v>1526</v>
      </c>
      <c r="I79" t="s">
        <v>1829</v>
      </c>
      <c r="J79" t="s">
        <v>1237</v>
      </c>
      <c r="K79" s="137" t="s">
        <v>171</v>
      </c>
      <c r="L79" t="s">
        <v>1841</v>
      </c>
      <c r="M79">
        <v>202207</v>
      </c>
      <c r="N79">
        <v>202208</v>
      </c>
      <c r="O79">
        <v>10</v>
      </c>
    </row>
    <row r="80" spans="1:38" hidden="1">
      <c r="A80" t="s">
        <v>157</v>
      </c>
      <c r="B80" t="s">
        <v>119</v>
      </c>
      <c r="C80" t="s">
        <v>1674</v>
      </c>
      <c r="D80" t="s">
        <v>1827</v>
      </c>
      <c r="E80" t="s">
        <v>1842</v>
      </c>
      <c r="F80" t="s">
        <v>123</v>
      </c>
      <c r="G80" t="s">
        <v>124</v>
      </c>
      <c r="H80" t="s">
        <v>1526</v>
      </c>
      <c r="I80" t="s">
        <v>1829</v>
      </c>
      <c r="J80" t="s">
        <v>1237</v>
      </c>
      <c r="K80" s="137" t="s">
        <v>171</v>
      </c>
      <c r="L80" t="s">
        <v>1830</v>
      </c>
      <c r="M80">
        <v>202207</v>
      </c>
      <c r="N80">
        <v>202208</v>
      </c>
      <c r="O80">
        <v>7</v>
      </c>
    </row>
    <row r="81" spans="1:38" hidden="1">
      <c r="A81" t="s">
        <v>157</v>
      </c>
      <c r="B81" t="s">
        <v>119</v>
      </c>
      <c r="C81" t="s">
        <v>1674</v>
      </c>
      <c r="D81" t="s">
        <v>1835</v>
      </c>
      <c r="E81" t="s">
        <v>1843</v>
      </c>
      <c r="F81" t="s">
        <v>136</v>
      </c>
      <c r="G81" t="s">
        <v>124</v>
      </c>
      <c r="H81" t="s">
        <v>1526</v>
      </c>
      <c r="I81" t="s">
        <v>1837</v>
      </c>
      <c r="J81" t="s">
        <v>1237</v>
      </c>
      <c r="K81" s="137" t="s">
        <v>171</v>
      </c>
      <c r="L81" t="s">
        <v>1838</v>
      </c>
      <c r="M81">
        <v>202207</v>
      </c>
      <c r="N81">
        <v>202208</v>
      </c>
      <c r="O81">
        <v>28</v>
      </c>
    </row>
    <row r="82" spans="1:38" hidden="1">
      <c r="A82" t="s">
        <v>157</v>
      </c>
      <c r="B82" t="s">
        <v>119</v>
      </c>
      <c r="C82" t="s">
        <v>1674</v>
      </c>
      <c r="D82" t="s">
        <v>1835</v>
      </c>
      <c r="E82" t="s">
        <v>1844</v>
      </c>
      <c r="F82" t="s">
        <v>136</v>
      </c>
      <c r="G82" t="s">
        <v>124</v>
      </c>
      <c r="H82" t="s">
        <v>1526</v>
      </c>
      <c r="I82" t="s">
        <v>1837</v>
      </c>
      <c r="J82" t="s">
        <v>1237</v>
      </c>
      <c r="K82" s="137" t="s">
        <v>171</v>
      </c>
      <c r="L82" t="s">
        <v>1845</v>
      </c>
      <c r="M82">
        <v>202207</v>
      </c>
      <c r="N82">
        <v>202208</v>
      </c>
      <c r="O82">
        <v>12</v>
      </c>
    </row>
    <row r="83" spans="1:38" hidden="1">
      <c r="A83" t="s">
        <v>157</v>
      </c>
      <c r="B83" t="s">
        <v>119</v>
      </c>
      <c r="C83" t="s">
        <v>1674</v>
      </c>
      <c r="D83" t="s">
        <v>1835</v>
      </c>
      <c r="E83" t="s">
        <v>1846</v>
      </c>
      <c r="F83" t="s">
        <v>136</v>
      </c>
      <c r="G83" t="s">
        <v>124</v>
      </c>
      <c r="H83" t="s">
        <v>1526</v>
      </c>
      <c r="I83" t="s">
        <v>1837</v>
      </c>
      <c r="J83" t="s">
        <v>1237</v>
      </c>
      <c r="K83" s="137" t="s">
        <v>171</v>
      </c>
      <c r="L83" t="s">
        <v>1838</v>
      </c>
      <c r="M83">
        <v>202207</v>
      </c>
      <c r="N83">
        <v>202208</v>
      </c>
      <c r="O83">
        <v>6</v>
      </c>
    </row>
    <row r="84" spans="1:38" hidden="1">
      <c r="A84" t="s">
        <v>157</v>
      </c>
      <c r="B84" t="s">
        <v>172</v>
      </c>
      <c r="C84" t="s">
        <v>1674</v>
      </c>
      <c r="D84" t="s">
        <v>1338</v>
      </c>
      <c r="E84" t="s">
        <v>1847</v>
      </c>
      <c r="F84" t="s">
        <v>89</v>
      </c>
      <c r="G84" t="s">
        <v>124</v>
      </c>
      <c r="H84" t="s">
        <v>1536</v>
      </c>
      <c r="I84" t="s">
        <v>1692</v>
      </c>
      <c r="J84" t="s">
        <v>1237</v>
      </c>
      <c r="K84" t="s">
        <v>842</v>
      </c>
      <c r="L84" t="s">
        <v>1848</v>
      </c>
      <c r="M84">
        <v>202205</v>
      </c>
      <c r="N84">
        <v>202206</v>
      </c>
      <c r="O84">
        <v>303</v>
      </c>
      <c r="P84" s="66">
        <v>97.93</v>
      </c>
      <c r="Q84" s="66">
        <v>12.22</v>
      </c>
      <c r="R84" s="66">
        <f>P84+Q84</f>
        <v>110.15</v>
      </c>
      <c r="S84" s="66">
        <f>O84*R84</f>
        <v>33375.450000000004</v>
      </c>
      <c r="T84" s="1" t="s">
        <v>1680</v>
      </c>
      <c r="U84" s="1" t="s">
        <v>1681</v>
      </c>
      <c r="V84" s="1" t="s">
        <v>1298</v>
      </c>
      <c r="W84">
        <v>20211019</v>
      </c>
      <c r="AH84" s="23">
        <v>10001328838</v>
      </c>
      <c r="AI84">
        <v>1000527524</v>
      </c>
      <c r="AJ84" t="s">
        <v>131</v>
      </c>
      <c r="AK84" t="s">
        <v>1495</v>
      </c>
      <c r="AL84" s="23" t="s">
        <v>225</v>
      </c>
    </row>
    <row r="85" spans="1:38" hidden="1">
      <c r="A85" t="s">
        <v>157</v>
      </c>
      <c r="B85" t="s">
        <v>172</v>
      </c>
      <c r="C85" t="s">
        <v>1674</v>
      </c>
      <c r="D85" t="s">
        <v>1338</v>
      </c>
      <c r="E85" t="s">
        <v>1849</v>
      </c>
      <c r="F85" t="s">
        <v>89</v>
      </c>
      <c r="G85" t="s">
        <v>124</v>
      </c>
      <c r="H85" t="s">
        <v>1526</v>
      </c>
      <c r="I85" t="s">
        <v>1692</v>
      </c>
      <c r="J85" t="s">
        <v>1237</v>
      </c>
      <c r="K85" t="s">
        <v>842</v>
      </c>
      <c r="L85" t="s">
        <v>1850</v>
      </c>
      <c r="M85">
        <v>202205</v>
      </c>
      <c r="N85">
        <v>202206</v>
      </c>
      <c r="O85">
        <v>35</v>
      </c>
      <c r="P85" s="66">
        <v>97.93</v>
      </c>
      <c r="Q85" s="66">
        <v>12.22</v>
      </c>
      <c r="R85" s="66">
        <f>P85+Q85</f>
        <v>110.15</v>
      </c>
      <c r="S85" s="66">
        <f>O85*R85</f>
        <v>3855.25</v>
      </c>
      <c r="W85">
        <v>20211231</v>
      </c>
      <c r="AH85" s="23">
        <v>10001328838</v>
      </c>
      <c r="AI85">
        <v>1000527524</v>
      </c>
      <c r="AJ85" t="s">
        <v>131</v>
      </c>
      <c r="AK85" t="s">
        <v>1495</v>
      </c>
      <c r="AL85" s="23" t="s">
        <v>225</v>
      </c>
    </row>
    <row r="86" spans="1:38" hidden="1">
      <c r="A86" t="s">
        <v>157</v>
      </c>
      <c r="B86" t="s">
        <v>172</v>
      </c>
      <c r="C86" t="s">
        <v>1674</v>
      </c>
      <c r="D86" t="s">
        <v>1338</v>
      </c>
      <c r="E86" t="s">
        <v>1851</v>
      </c>
      <c r="F86" t="s">
        <v>89</v>
      </c>
      <c r="G86" t="s">
        <v>124</v>
      </c>
      <c r="H86" t="s">
        <v>1536</v>
      </c>
      <c r="I86" t="s">
        <v>1692</v>
      </c>
      <c r="J86" t="s">
        <v>1237</v>
      </c>
      <c r="K86" s="137" t="s">
        <v>171</v>
      </c>
      <c r="L86" t="s">
        <v>1809</v>
      </c>
      <c r="M86">
        <v>202207</v>
      </c>
      <c r="N86">
        <v>202208</v>
      </c>
      <c r="O86">
        <v>35</v>
      </c>
      <c r="P86" s="66">
        <v>97.93</v>
      </c>
      <c r="Q86" s="66">
        <v>12.22</v>
      </c>
      <c r="R86" s="66">
        <f>P86+Q86</f>
        <v>110.15</v>
      </c>
      <c r="S86" s="66">
        <f>O86*R86</f>
        <v>3855.25</v>
      </c>
      <c r="T86" s="1" t="s">
        <v>1680</v>
      </c>
      <c r="U86" s="1" t="s">
        <v>1681</v>
      </c>
      <c r="V86" s="1" t="s">
        <v>1298</v>
      </c>
      <c r="W86">
        <v>20211123</v>
      </c>
      <c r="AH86" s="23">
        <v>10001328838</v>
      </c>
      <c r="AI86">
        <v>1000527524</v>
      </c>
      <c r="AJ86" t="s">
        <v>131</v>
      </c>
      <c r="AK86" t="s">
        <v>1495</v>
      </c>
      <c r="AL86" s="23" t="s">
        <v>225</v>
      </c>
    </row>
    <row r="87" spans="1:38" hidden="1">
      <c r="A87" t="s">
        <v>157</v>
      </c>
      <c r="B87" t="s">
        <v>172</v>
      </c>
      <c r="C87" t="s">
        <v>1674</v>
      </c>
      <c r="D87" t="s">
        <v>1338</v>
      </c>
      <c r="E87" t="s">
        <v>1852</v>
      </c>
      <c r="F87" t="s">
        <v>89</v>
      </c>
      <c r="G87" t="s">
        <v>124</v>
      </c>
      <c r="H87" t="s">
        <v>1536</v>
      </c>
      <c r="I87" t="s">
        <v>1692</v>
      </c>
      <c r="J87" t="s">
        <v>1237</v>
      </c>
      <c r="K87" s="137" t="s">
        <v>171</v>
      </c>
      <c r="L87" t="s">
        <v>1811</v>
      </c>
      <c r="M87">
        <v>202207</v>
      </c>
      <c r="N87">
        <v>202208</v>
      </c>
      <c r="O87">
        <v>250</v>
      </c>
      <c r="P87" s="66">
        <v>97.93</v>
      </c>
      <c r="Q87" s="66">
        <v>12.22</v>
      </c>
      <c r="R87" s="66">
        <f>P87+Q87</f>
        <v>110.15</v>
      </c>
      <c r="S87" s="66">
        <f>O87*R87</f>
        <v>27537.5</v>
      </c>
      <c r="T87" s="1" t="s">
        <v>1680</v>
      </c>
      <c r="U87" s="1" t="s">
        <v>1681</v>
      </c>
      <c r="V87" s="1" t="s">
        <v>1298</v>
      </c>
      <c r="W87">
        <v>20211123</v>
      </c>
      <c r="AH87" s="23">
        <v>10001328838</v>
      </c>
      <c r="AI87">
        <v>1000527524</v>
      </c>
      <c r="AJ87" t="s">
        <v>131</v>
      </c>
      <c r="AK87" t="s">
        <v>1495</v>
      </c>
      <c r="AL87" s="23" t="s">
        <v>225</v>
      </c>
    </row>
    <row r="90" spans="1:38" ht="43.5">
      <c r="T90" s="2" t="s">
        <v>1853</v>
      </c>
      <c r="U90" s="67" t="s">
        <v>253</v>
      </c>
      <c r="V90" s="2" t="s">
        <v>254</v>
      </c>
      <c r="W90" s="2" t="s">
        <v>255</v>
      </c>
    </row>
    <row r="91" spans="1:38">
      <c r="T91" s="33"/>
      <c r="U91" s="33"/>
      <c r="V91" s="33"/>
    </row>
    <row r="92" spans="1:38">
      <c r="T92" s="32"/>
      <c r="U92" s="32"/>
      <c r="V92" s="68"/>
    </row>
    <row r="93" spans="1:38">
      <c r="T93" s="30"/>
      <c r="U93" s="1"/>
      <c r="V93" s="1"/>
    </row>
    <row r="94" spans="1:38">
      <c r="T94" s="1"/>
      <c r="U94" s="1"/>
      <c r="V94" s="1"/>
    </row>
    <row r="95" spans="1:38">
      <c r="T95" s="69"/>
      <c r="U95" s="69"/>
      <c r="V95" s="69"/>
    </row>
    <row r="96" spans="1:38">
      <c r="T96" s="33"/>
      <c r="U96" s="33"/>
      <c r="V96" s="33"/>
    </row>
    <row r="97" spans="20:22">
      <c r="T97" s="70"/>
      <c r="U97" s="70"/>
      <c r="V97" s="70"/>
    </row>
  </sheetData>
  <autoFilter ref="B1:AL97" xr:uid="{970FAC55-A518-4189-A7A9-08D5AC5700D5}">
    <filterColumn colId="0">
      <filters blank="1">
        <filter val="ACTIVE"/>
        <filter val="WIP"/>
      </filters>
    </filterColumn>
  </autoFilter>
  <conditionalFormatting sqref="E1">
    <cfRule type="duplicateValues" dxfId="2841" priority="256"/>
  </conditionalFormatting>
  <conditionalFormatting sqref="E1">
    <cfRule type="duplicateValues" dxfId="2840" priority="255"/>
  </conditionalFormatting>
  <conditionalFormatting sqref="E1">
    <cfRule type="duplicateValues" dxfId="2839" priority="250"/>
    <cfRule type="duplicateValues" dxfId="2838" priority="251"/>
    <cfRule type="duplicateValues" dxfId="2837" priority="252"/>
    <cfRule type="duplicateValues" dxfId="2836" priority="253"/>
    <cfRule type="duplicateValues" dxfId="2835" priority="254"/>
  </conditionalFormatting>
  <conditionalFormatting sqref="E1">
    <cfRule type="duplicateValues" dxfId="2834" priority="249"/>
  </conditionalFormatting>
  <conditionalFormatting sqref="E1:E20 E86:E1048576">
    <cfRule type="duplicateValues" dxfId="2833" priority="247"/>
    <cfRule type="duplicateValues" dxfId="2832" priority="248"/>
  </conditionalFormatting>
  <conditionalFormatting sqref="E1:E20 E86:E1048576">
    <cfRule type="duplicateValues" dxfId="2831" priority="241"/>
    <cfRule type="duplicateValues" dxfId="2830" priority="242"/>
    <cfRule type="duplicateValues" dxfId="2829" priority="243"/>
    <cfRule type="duplicateValues" dxfId="2828" priority="244"/>
  </conditionalFormatting>
  <conditionalFormatting sqref="E1:E20 E86:E1048576">
    <cfRule type="duplicateValues" dxfId="2827" priority="240"/>
  </conditionalFormatting>
  <conditionalFormatting sqref="E1:E20 E32 E86:E1048576">
    <cfRule type="duplicateValues" dxfId="2826" priority="239"/>
  </conditionalFormatting>
  <conditionalFormatting sqref="E1:E23 E32 E86:E1048576">
    <cfRule type="duplicateValues" dxfId="2825" priority="220"/>
    <cfRule type="duplicateValues" dxfId="2824" priority="221"/>
    <cfRule type="duplicateValues" dxfId="2823" priority="222"/>
    <cfRule type="duplicateValues" dxfId="2822" priority="223"/>
    <cfRule type="duplicateValues" dxfId="2821" priority="224"/>
    <cfRule type="duplicateValues" dxfId="2820" priority="225"/>
    <cfRule type="duplicateValues" dxfId="2819" priority="226"/>
    <cfRule type="duplicateValues" dxfId="2818" priority="227"/>
    <cfRule type="duplicateValues" dxfId="2817" priority="228"/>
    <cfRule type="duplicateValues" dxfId="2816" priority="229"/>
    <cfRule type="duplicateValues" dxfId="2815" priority="230"/>
    <cfRule type="duplicateValues" dxfId="2814" priority="231"/>
    <cfRule type="duplicateValues" dxfId="2813" priority="232"/>
    <cfRule type="duplicateValues" dxfId="2812" priority="233"/>
    <cfRule type="duplicateValues" dxfId="2811" priority="234"/>
    <cfRule type="duplicateValues" dxfId="2810" priority="235"/>
    <cfRule type="duplicateValues" dxfId="2809" priority="236"/>
    <cfRule type="duplicateValues" dxfId="2808" priority="237"/>
  </conditionalFormatting>
  <conditionalFormatting sqref="E1:E23 E32 E86:E1048576">
    <cfRule type="duplicateValues" dxfId="2807" priority="219"/>
  </conditionalFormatting>
  <conditionalFormatting sqref="E86:E1048576">
    <cfRule type="duplicateValues" dxfId="2806" priority="218"/>
  </conditionalFormatting>
  <conditionalFormatting sqref="E1:E23 E32 E86:E1048576">
    <cfRule type="duplicateValues" dxfId="2805" priority="216"/>
    <cfRule type="duplicateValues" dxfId="2804" priority="217"/>
  </conditionalFormatting>
  <conditionalFormatting sqref="E1:E23 E32 E86:E1048576">
    <cfRule type="duplicateValues" dxfId="2803" priority="212"/>
    <cfRule type="duplicateValues" dxfId="2802" priority="213"/>
    <cfRule type="duplicateValues" dxfId="2801" priority="214"/>
    <cfRule type="duplicateValues" dxfId="2800" priority="215"/>
  </conditionalFormatting>
  <conditionalFormatting sqref="E24:E29">
    <cfRule type="duplicateValues" dxfId="2799" priority="165"/>
    <cfRule type="duplicateValues" dxfId="2798" priority="166"/>
  </conditionalFormatting>
  <conditionalFormatting sqref="E30:E31">
    <cfRule type="duplicateValues" dxfId="2797" priority="163"/>
    <cfRule type="duplicateValues" dxfId="2796" priority="164"/>
  </conditionalFormatting>
  <conditionalFormatting sqref="E33:E38">
    <cfRule type="duplicateValues" dxfId="2795" priority="161"/>
    <cfRule type="duplicateValues" dxfId="2794" priority="162"/>
  </conditionalFormatting>
  <conditionalFormatting sqref="E1:E38 E86:E1048576">
    <cfRule type="duplicateValues" dxfId="2793" priority="153"/>
    <cfRule type="duplicateValues" dxfId="2792" priority="154"/>
  </conditionalFormatting>
  <conditionalFormatting sqref="E1:E38 E86:E1048576">
    <cfRule type="duplicateValues" dxfId="2791" priority="152"/>
  </conditionalFormatting>
  <conditionalFormatting sqref="E1:E38 E86:E1048576">
    <cfRule type="duplicateValues" dxfId="2790" priority="142"/>
  </conditionalFormatting>
  <conditionalFormatting sqref="E1:E38 E85:E1048576">
    <cfRule type="duplicateValues" dxfId="2789" priority="137"/>
    <cfRule type="duplicateValues" dxfId="2788" priority="138"/>
  </conditionalFormatting>
  <conditionalFormatting sqref="E1:E38 E85:E1048576">
    <cfRule type="duplicateValues" dxfId="2787" priority="134"/>
    <cfRule type="duplicateValues" dxfId="2786" priority="135"/>
    <cfRule type="duplicateValues" dxfId="2785" priority="136"/>
  </conditionalFormatting>
  <conditionalFormatting sqref="E1:E38 E85:E1048576">
    <cfRule type="duplicateValues" dxfId="2784" priority="133"/>
  </conditionalFormatting>
  <conditionalFormatting sqref="E1:E39 E85:E1048576">
    <cfRule type="duplicateValues" dxfId="2783" priority="132"/>
  </conditionalFormatting>
  <conditionalFormatting sqref="E1:E39 E85:E1048576">
    <cfRule type="duplicateValues" dxfId="2782" priority="126"/>
    <cfRule type="duplicateValues" dxfId="2781" priority="127"/>
    <cfRule type="duplicateValues" dxfId="2780" priority="128"/>
    <cfRule type="duplicateValues" dxfId="2779" priority="129"/>
    <cfRule type="duplicateValues" dxfId="2778" priority="130"/>
    <cfRule type="duplicateValues" dxfId="2777" priority="131"/>
  </conditionalFormatting>
  <conditionalFormatting sqref="E1:E39 E85:E1048576">
    <cfRule type="duplicateValues" dxfId="2776" priority="125"/>
  </conditionalFormatting>
  <conditionalFormatting sqref="E1:E39 E85:E1048576">
    <cfRule type="duplicateValues" dxfId="2775" priority="120"/>
    <cfRule type="duplicateValues" dxfId="2774" priority="121"/>
    <cfRule type="duplicateValues" dxfId="2773" priority="122"/>
    <cfRule type="duplicateValues" dxfId="2772" priority="123"/>
    <cfRule type="duplicateValues" dxfId="2771" priority="124"/>
  </conditionalFormatting>
  <conditionalFormatting sqref="E1:E39 E85:E1048576">
    <cfRule type="duplicateValues" dxfId="2770" priority="110"/>
    <cfRule type="duplicateValues" dxfId="2769" priority="111"/>
    <cfRule type="duplicateValues" dxfId="2768" priority="112"/>
    <cfRule type="duplicateValues" dxfId="2767" priority="113"/>
  </conditionalFormatting>
  <conditionalFormatting sqref="E1:E39 E61:E62 E85:E1048576">
    <cfRule type="duplicateValues" dxfId="2766" priority="107"/>
    <cfRule type="duplicateValues" dxfId="2765" priority="108"/>
  </conditionalFormatting>
  <conditionalFormatting sqref="E1:E39 E61:E62 E85:E1048576">
    <cfRule type="duplicateValues" dxfId="2764" priority="106"/>
  </conditionalFormatting>
  <conditionalFormatting sqref="E1:E40 E48:E53 E61:E62 E85:E1048576">
    <cfRule type="duplicateValues" dxfId="2763" priority="105"/>
  </conditionalFormatting>
  <conditionalFormatting sqref="E1:E53 E61:E62 E85:E1048576">
    <cfRule type="duplicateValues" dxfId="2762" priority="99"/>
    <cfRule type="duplicateValues" dxfId="2761" priority="100"/>
    <cfRule type="duplicateValues" dxfId="2760" priority="101"/>
    <cfRule type="duplicateValues" dxfId="2759" priority="102"/>
    <cfRule type="duplicateValues" dxfId="2758" priority="103"/>
    <cfRule type="duplicateValues" dxfId="2757" priority="104"/>
  </conditionalFormatting>
  <conditionalFormatting sqref="E1:E53 E61:E62 E85:E1048576">
    <cfRule type="duplicateValues" dxfId="2756" priority="98"/>
  </conditionalFormatting>
  <conditionalFormatting sqref="E1:E62 E85:E1048576">
    <cfRule type="duplicateValues" dxfId="2755" priority="93"/>
    <cfRule type="duplicateValues" dxfId="2754" priority="94"/>
    <cfRule type="duplicateValues" dxfId="2753" priority="95"/>
    <cfRule type="duplicateValues" dxfId="2752" priority="96"/>
    <cfRule type="duplicateValues" dxfId="2751" priority="97"/>
  </conditionalFormatting>
  <conditionalFormatting sqref="E1:E62 E69:E71 E85:E1048576">
    <cfRule type="duplicateValues" dxfId="2750" priority="77"/>
    <cfRule type="duplicateValues" dxfId="2749" priority="78"/>
    <cfRule type="duplicateValues" dxfId="2748" priority="79"/>
    <cfRule type="duplicateValues" dxfId="2747" priority="80"/>
    <cfRule type="duplicateValues" dxfId="2746" priority="81"/>
    <cfRule type="duplicateValues" dxfId="2745" priority="82"/>
    <cfRule type="duplicateValues" dxfId="2744" priority="90"/>
    <cfRule type="duplicateValues" dxfId="2743" priority="91"/>
    <cfRule type="duplicateValues" dxfId="2742" priority="92"/>
  </conditionalFormatting>
  <conditionalFormatting sqref="E63:E64">
    <cfRule type="duplicateValues" dxfId="2741" priority="76"/>
  </conditionalFormatting>
  <conditionalFormatting sqref="E65:E66">
    <cfRule type="duplicateValues" dxfId="2740" priority="75"/>
  </conditionalFormatting>
  <conditionalFormatting sqref="E67:E68">
    <cfRule type="duplicateValues" dxfId="2739" priority="74"/>
  </conditionalFormatting>
  <conditionalFormatting sqref="E1:E71 E85:E1048576">
    <cfRule type="duplicateValues" dxfId="2738" priority="72"/>
  </conditionalFormatting>
  <conditionalFormatting sqref="E72:E78">
    <cfRule type="duplicateValues" dxfId="2737" priority="71"/>
  </conditionalFormatting>
  <conditionalFormatting sqref="E72:E78">
    <cfRule type="duplicateValues" dxfId="2736" priority="70"/>
  </conditionalFormatting>
  <conditionalFormatting sqref="E1:E78 E85:E1048576">
    <cfRule type="duplicateValues" dxfId="2735" priority="57"/>
    <cfRule type="duplicateValues" dxfId="2734" priority="58"/>
    <cfRule type="duplicateValues" dxfId="2733" priority="59"/>
    <cfRule type="duplicateValues" dxfId="2732" priority="60"/>
    <cfRule type="duplicateValues" dxfId="2731" priority="61"/>
    <cfRule type="duplicateValues" dxfId="2730" priority="62"/>
    <cfRule type="duplicateValues" dxfId="2729" priority="63"/>
    <cfRule type="duplicateValues" dxfId="2728" priority="64"/>
    <cfRule type="duplicateValues" dxfId="2727" priority="65"/>
    <cfRule type="duplicateValues" dxfId="2726" priority="66"/>
    <cfRule type="duplicateValues" dxfId="2725" priority="67"/>
    <cfRule type="duplicateValues" dxfId="2724" priority="68"/>
    <cfRule type="duplicateValues" dxfId="2723" priority="69"/>
  </conditionalFormatting>
  <conditionalFormatting sqref="E83">
    <cfRule type="duplicateValues" dxfId="2722" priority="46"/>
    <cfRule type="duplicateValues" dxfId="2721" priority="47"/>
    <cfRule type="duplicateValues" dxfId="2720" priority="48"/>
    <cfRule type="duplicateValues" dxfId="2719" priority="49"/>
  </conditionalFormatting>
  <conditionalFormatting sqref="E84">
    <cfRule type="duplicateValues" dxfId="2718" priority="45"/>
  </conditionalFormatting>
  <conditionalFormatting sqref="E84">
    <cfRule type="duplicateValues" dxfId="2717" priority="43"/>
    <cfRule type="duplicateValues" dxfId="2716" priority="44"/>
  </conditionalFormatting>
  <conditionalFormatting sqref="E83:E84">
    <cfRule type="duplicateValues" dxfId="2715" priority="34"/>
    <cfRule type="duplicateValues" dxfId="2714" priority="35"/>
    <cfRule type="duplicateValues" dxfId="2713" priority="36"/>
    <cfRule type="duplicateValues" dxfId="2712" priority="37"/>
    <cfRule type="duplicateValues" dxfId="2711" priority="38"/>
    <cfRule type="duplicateValues" dxfId="2710" priority="39"/>
    <cfRule type="duplicateValues" dxfId="2709" priority="40"/>
    <cfRule type="duplicateValues" dxfId="2708" priority="41"/>
    <cfRule type="duplicateValues" dxfId="2707" priority="42"/>
  </conditionalFormatting>
  <conditionalFormatting sqref="E1:E78 E83:E1048576">
    <cfRule type="duplicateValues" dxfId="2706" priority="33"/>
  </conditionalFormatting>
  <conditionalFormatting sqref="E1:E79 E83:E1048576">
    <cfRule type="duplicateValues" dxfId="2705" priority="31"/>
  </conditionalFormatting>
  <conditionalFormatting sqref="E1:E80 E83:E1048576">
    <cfRule type="duplicateValues" dxfId="2704" priority="25"/>
    <cfRule type="duplicateValues" dxfId="2703" priority="28"/>
    <cfRule type="duplicateValues" dxfId="2702" priority="29"/>
    <cfRule type="duplicateValues" dxfId="2701" priority="30"/>
  </conditionalFormatting>
  <conditionalFormatting sqref="E1:E80 E83:E1048576">
    <cfRule type="duplicateValues" dxfId="2700" priority="24"/>
  </conditionalFormatting>
  <conditionalFormatting sqref="E1:E1048576">
    <cfRule type="duplicateValues" dxfId="2699" priority="4"/>
    <cfRule type="duplicateValues" dxfId="2698" priority="6"/>
    <cfRule type="duplicateValues" dxfId="2697" priority="8"/>
    <cfRule type="duplicateValues" dxfId="2696" priority="20"/>
    <cfRule type="duplicateValues" dxfId="2695" priority="21"/>
    <cfRule type="duplicateValues" dxfId="2694" priority="22"/>
    <cfRule type="duplicateValues" dxfId="2693" priority="23"/>
  </conditionalFormatting>
  <conditionalFormatting sqref="Z1:Z6 Z74:Z1048576 Z65:Z72 Z19:Z26 Z33:Z38 Z51:Z62">
    <cfRule type="duplicateValues" dxfId="2692" priority="19"/>
  </conditionalFormatting>
  <conditionalFormatting sqref="E1:E1048576">
    <cfRule type="duplicateValues" dxfId="2691" priority="17"/>
    <cfRule type="duplicateValues" dxfId="2690" priority="18"/>
  </conditionalFormatting>
  <conditionalFormatting sqref="E1:E1048576">
    <cfRule type="duplicateValues" dxfId="2689" priority="16"/>
  </conditionalFormatting>
  <conditionalFormatting sqref="E1:E1048576">
    <cfRule type="duplicateValues" dxfId="2688" priority="5"/>
    <cfRule type="duplicateValues" dxfId="2687" priority="7"/>
    <cfRule type="duplicateValues" dxfId="2686" priority="11"/>
    <cfRule type="duplicateValues" dxfId="2685" priority="1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426A-086A-4565-8866-1392B0A5E134}">
  <sheetPr codeName="Sheet36" filterMode="1">
    <tabColor rgb="FF00B0F0"/>
  </sheetPr>
  <dimension ref="A1:AL164"/>
  <sheetViews>
    <sheetView zoomScaleNormal="100" workbookViewId="0"/>
  </sheetViews>
  <sheetFormatPr defaultRowHeight="14.5"/>
  <cols>
    <col min="1" max="1" width="7.1796875" customWidth="1"/>
    <col min="4" max="4" width="17" bestFit="1" customWidth="1"/>
    <col min="5" max="5" width="12" bestFit="1" customWidth="1"/>
    <col min="7" max="7" width="19.1796875" bestFit="1" customWidth="1"/>
    <col min="11" max="11" width="11.81640625" customWidth="1"/>
    <col min="13" max="15" width="8.81640625" bestFit="1" customWidth="1"/>
    <col min="16" max="16" width="11.26953125" customWidth="1"/>
    <col min="17" max="18" width="8.81640625" bestFit="1" customWidth="1"/>
    <col min="19" max="19" width="10.81640625" bestFit="1" customWidth="1"/>
    <col min="21" max="21" width="13.1796875" style="1" bestFit="1" customWidth="1"/>
    <col min="22" max="22" width="11.81640625" customWidth="1"/>
    <col min="23" max="23" width="8.81640625" bestFit="1" customWidth="1"/>
    <col min="26" max="26" width="11.269531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1854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1855</v>
      </c>
      <c r="D2" t="s">
        <v>1338</v>
      </c>
      <c r="E2" t="s">
        <v>1856</v>
      </c>
      <c r="F2" t="s">
        <v>89</v>
      </c>
      <c r="G2" t="s">
        <v>124</v>
      </c>
      <c r="H2" t="s">
        <v>1677</v>
      </c>
      <c r="I2" t="s">
        <v>1692</v>
      </c>
      <c r="J2" t="s">
        <v>1237</v>
      </c>
      <c r="K2" t="s">
        <v>202</v>
      </c>
      <c r="L2" t="s">
        <v>1857</v>
      </c>
      <c r="M2">
        <v>202128</v>
      </c>
      <c r="N2">
        <v>202128</v>
      </c>
      <c r="O2">
        <v>5</v>
      </c>
      <c r="P2" s="66">
        <v>97.3</v>
      </c>
      <c r="Q2" s="66">
        <v>12.22</v>
      </c>
      <c r="R2" s="71">
        <f t="shared" ref="R2:R4" si="0">P2+Q2</f>
        <v>109.52</v>
      </c>
      <c r="S2" s="71">
        <f>R2*O2</f>
        <v>547.6</v>
      </c>
      <c r="T2" s="1" t="s">
        <v>1680</v>
      </c>
      <c r="U2" s="1" t="s">
        <v>1681</v>
      </c>
      <c r="V2" s="1" t="s">
        <v>1298</v>
      </c>
      <c r="W2">
        <v>20210608</v>
      </c>
      <c r="Z2" s="168">
        <v>4502212996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1855</v>
      </c>
      <c r="D3" t="s">
        <v>1338</v>
      </c>
      <c r="E3" t="s">
        <v>1691</v>
      </c>
      <c r="F3" t="s">
        <v>89</v>
      </c>
      <c r="G3" t="s">
        <v>124</v>
      </c>
      <c r="H3" t="s">
        <v>1677</v>
      </c>
      <c r="I3" t="s">
        <v>1692</v>
      </c>
      <c r="J3" t="s">
        <v>1237</v>
      </c>
      <c r="K3" t="s">
        <v>128</v>
      </c>
      <c r="L3" t="s">
        <v>1858</v>
      </c>
      <c r="M3">
        <v>202128</v>
      </c>
      <c r="N3">
        <v>202129</v>
      </c>
      <c r="O3">
        <v>6</v>
      </c>
      <c r="P3" s="66">
        <v>97.3</v>
      </c>
      <c r="Q3" s="66">
        <v>12.22</v>
      </c>
      <c r="R3" s="71">
        <f t="shared" si="0"/>
        <v>109.52</v>
      </c>
      <c r="S3" s="71">
        <f>R3*O3</f>
        <v>657.12</v>
      </c>
      <c r="T3" s="1" t="s">
        <v>1680</v>
      </c>
      <c r="U3" s="1" t="s">
        <v>1681</v>
      </c>
      <c r="V3" s="1" t="s">
        <v>1298</v>
      </c>
      <c r="W3">
        <v>20210608</v>
      </c>
      <c r="Z3" s="168">
        <v>4502215356</v>
      </c>
      <c r="AH3" s="1">
        <v>1000016047</v>
      </c>
      <c r="AI3">
        <v>1000527524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1855</v>
      </c>
      <c r="D4" t="s">
        <v>1859</v>
      </c>
      <c r="E4" t="s">
        <v>1860</v>
      </c>
      <c r="F4" t="s">
        <v>89</v>
      </c>
      <c r="G4" t="s">
        <v>1235</v>
      </c>
      <c r="H4" t="s">
        <v>1677</v>
      </c>
      <c r="I4" t="s">
        <v>1861</v>
      </c>
      <c r="J4" t="s">
        <v>1237</v>
      </c>
      <c r="K4" t="s">
        <v>128</v>
      </c>
      <c r="L4" t="s">
        <v>1862</v>
      </c>
      <c r="M4">
        <v>202128</v>
      </c>
      <c r="N4">
        <v>202129</v>
      </c>
      <c r="O4">
        <v>8</v>
      </c>
      <c r="P4" s="66">
        <v>86.19</v>
      </c>
      <c r="Q4" s="66">
        <v>12.22</v>
      </c>
      <c r="R4" s="71">
        <f t="shared" si="0"/>
        <v>98.41</v>
      </c>
      <c r="S4" s="71">
        <f>R4*O4</f>
        <v>787.28</v>
      </c>
      <c r="T4" s="1" t="s">
        <v>1680</v>
      </c>
      <c r="U4" s="1" t="s">
        <v>1681</v>
      </c>
      <c r="V4" s="1" t="s">
        <v>1298</v>
      </c>
      <c r="W4">
        <v>20210608</v>
      </c>
      <c r="Z4" s="168">
        <v>4502215357</v>
      </c>
      <c r="AH4" s="1">
        <v>1000016047</v>
      </c>
      <c r="AI4">
        <v>1000527524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1855</v>
      </c>
      <c r="D5" t="s">
        <v>1338</v>
      </c>
      <c r="E5" t="s">
        <v>1724</v>
      </c>
      <c r="F5" t="s">
        <v>89</v>
      </c>
      <c r="G5" t="s">
        <v>124</v>
      </c>
      <c r="H5" t="s">
        <v>1492</v>
      </c>
      <c r="I5" t="s">
        <v>1692</v>
      </c>
      <c r="J5" t="s">
        <v>1237</v>
      </c>
      <c r="K5" t="s">
        <v>142</v>
      </c>
      <c r="L5" t="s">
        <v>1863</v>
      </c>
      <c r="M5">
        <v>202134</v>
      </c>
      <c r="N5">
        <v>202136</v>
      </c>
      <c r="O5">
        <v>79</v>
      </c>
      <c r="P5" s="66">
        <v>97.3</v>
      </c>
      <c r="Q5" s="66">
        <v>12.22</v>
      </c>
      <c r="R5" s="71">
        <f t="shared" ref="R5:R11" si="1">P5+Q5</f>
        <v>109.52</v>
      </c>
      <c r="S5" s="71">
        <f t="shared" ref="S5:S11" si="2">O5*R5</f>
        <v>8652.08</v>
      </c>
      <c r="T5" s="19"/>
      <c r="U5" s="25"/>
      <c r="V5" s="1" t="s">
        <v>1298</v>
      </c>
      <c r="W5">
        <v>20210720</v>
      </c>
      <c r="Z5" s="186">
        <v>4502294832</v>
      </c>
      <c r="AH5" s="1">
        <v>1000016047</v>
      </c>
      <c r="AI5">
        <v>1000527524</v>
      </c>
      <c r="AJ5" t="s">
        <v>131</v>
      </c>
      <c r="AK5" t="s">
        <v>1495</v>
      </c>
      <c r="AL5" t="s">
        <v>1596</v>
      </c>
    </row>
    <row r="6" spans="1:38" hidden="1">
      <c r="A6" t="s">
        <v>157</v>
      </c>
      <c r="B6" t="s">
        <v>119</v>
      </c>
      <c r="C6" t="s">
        <v>1855</v>
      </c>
      <c r="D6" t="s">
        <v>1338</v>
      </c>
      <c r="E6" t="s">
        <v>1726</v>
      </c>
      <c r="F6" t="s">
        <v>89</v>
      </c>
      <c r="G6" t="s">
        <v>124</v>
      </c>
      <c r="H6" t="s">
        <v>1492</v>
      </c>
      <c r="I6" t="s">
        <v>1692</v>
      </c>
      <c r="J6" t="s">
        <v>1237</v>
      </c>
      <c r="K6" t="s">
        <v>142</v>
      </c>
      <c r="L6" t="s">
        <v>1864</v>
      </c>
      <c r="M6">
        <v>202134</v>
      </c>
      <c r="N6">
        <v>202136</v>
      </c>
      <c r="O6">
        <v>147</v>
      </c>
      <c r="P6" s="66">
        <v>97.3</v>
      </c>
      <c r="Q6" s="66">
        <v>12.22</v>
      </c>
      <c r="R6" s="71">
        <f t="shared" si="1"/>
        <v>109.52</v>
      </c>
      <c r="S6" s="71">
        <f t="shared" si="2"/>
        <v>16099.439999999999</v>
      </c>
      <c r="T6" s="19"/>
      <c r="U6" s="25"/>
      <c r="V6" s="1" t="s">
        <v>1298</v>
      </c>
      <c r="W6">
        <v>20210720</v>
      </c>
      <c r="Z6" s="186">
        <v>4502294833</v>
      </c>
      <c r="AH6" s="1">
        <v>1000016047</v>
      </c>
      <c r="AI6">
        <v>1000527524</v>
      </c>
      <c r="AJ6" t="s">
        <v>131</v>
      </c>
      <c r="AK6" t="s">
        <v>1495</v>
      </c>
      <c r="AL6" t="s">
        <v>1596</v>
      </c>
    </row>
    <row r="7" spans="1:38" hidden="1">
      <c r="A7" t="s">
        <v>157</v>
      </c>
      <c r="B7" t="s">
        <v>119</v>
      </c>
      <c r="C7" t="s">
        <v>1855</v>
      </c>
      <c r="D7" t="s">
        <v>1338</v>
      </c>
      <c r="E7" t="s">
        <v>1720</v>
      </c>
      <c r="F7" t="s">
        <v>89</v>
      </c>
      <c r="G7" t="s">
        <v>124</v>
      </c>
      <c r="H7" t="s">
        <v>1492</v>
      </c>
      <c r="I7" t="s">
        <v>1692</v>
      </c>
      <c r="J7" t="s">
        <v>1237</v>
      </c>
      <c r="K7" t="s">
        <v>142</v>
      </c>
      <c r="L7" t="s">
        <v>1857</v>
      </c>
      <c r="M7">
        <v>202134</v>
      </c>
      <c r="N7">
        <v>202136</v>
      </c>
      <c r="O7">
        <v>126</v>
      </c>
      <c r="P7" s="66">
        <v>97.3</v>
      </c>
      <c r="Q7" s="66">
        <v>12.22</v>
      </c>
      <c r="R7" s="71">
        <f t="shared" si="1"/>
        <v>109.52</v>
      </c>
      <c r="S7" s="71">
        <f t="shared" si="2"/>
        <v>13799.519999999999</v>
      </c>
      <c r="T7" s="19"/>
      <c r="U7" s="25"/>
      <c r="V7" s="1" t="s">
        <v>1298</v>
      </c>
      <c r="W7">
        <v>20210720</v>
      </c>
      <c r="Z7" s="186">
        <v>4502294891</v>
      </c>
      <c r="AH7" s="1">
        <v>1000016047</v>
      </c>
      <c r="AI7">
        <v>1000527524</v>
      </c>
      <c r="AJ7" t="s">
        <v>131</v>
      </c>
      <c r="AK7" t="s">
        <v>1495</v>
      </c>
      <c r="AL7" t="s">
        <v>1596</v>
      </c>
    </row>
    <row r="8" spans="1:38" hidden="1">
      <c r="A8" t="s">
        <v>157</v>
      </c>
      <c r="B8" t="s">
        <v>119</v>
      </c>
      <c r="C8" t="s">
        <v>1855</v>
      </c>
      <c r="D8" t="s">
        <v>1338</v>
      </c>
      <c r="E8" t="s">
        <v>1722</v>
      </c>
      <c r="F8" t="s">
        <v>89</v>
      </c>
      <c r="G8" t="s">
        <v>124</v>
      </c>
      <c r="H8" t="s">
        <v>1492</v>
      </c>
      <c r="I8" t="s">
        <v>1692</v>
      </c>
      <c r="J8" t="s">
        <v>1237</v>
      </c>
      <c r="K8" t="s">
        <v>142</v>
      </c>
      <c r="L8" t="s">
        <v>1865</v>
      </c>
      <c r="M8">
        <v>202134</v>
      </c>
      <c r="N8">
        <v>202136</v>
      </c>
      <c r="O8">
        <v>156</v>
      </c>
      <c r="P8" s="66">
        <v>97.3</v>
      </c>
      <c r="Q8" s="66">
        <v>12.22</v>
      </c>
      <c r="R8" s="71">
        <f t="shared" si="1"/>
        <v>109.52</v>
      </c>
      <c r="S8" s="71">
        <f t="shared" si="2"/>
        <v>17085.12</v>
      </c>
      <c r="T8" s="19"/>
      <c r="U8" s="25"/>
      <c r="V8" s="1" t="s">
        <v>1298</v>
      </c>
      <c r="W8">
        <v>20210720</v>
      </c>
      <c r="Z8" s="186">
        <v>4502294892</v>
      </c>
      <c r="AH8" s="1">
        <v>1000016047</v>
      </c>
      <c r="AI8">
        <v>1000527524</v>
      </c>
      <c r="AJ8" t="s">
        <v>131</v>
      </c>
      <c r="AK8" t="s">
        <v>1495</v>
      </c>
      <c r="AL8" t="s">
        <v>1596</v>
      </c>
    </row>
    <row r="9" spans="1:38" s="22" customFormat="1" hidden="1">
      <c r="A9" s="22" t="s">
        <v>157</v>
      </c>
      <c r="B9" s="22" t="s">
        <v>172</v>
      </c>
      <c r="C9" s="22" t="s">
        <v>1855</v>
      </c>
      <c r="D9" s="22" t="s">
        <v>1866</v>
      </c>
      <c r="E9" s="22" t="s">
        <v>1867</v>
      </c>
      <c r="F9" s="22" t="s">
        <v>123</v>
      </c>
      <c r="G9" s="22" t="s">
        <v>1224</v>
      </c>
      <c r="H9" s="22" t="s">
        <v>1677</v>
      </c>
      <c r="I9" s="22" t="s">
        <v>1868</v>
      </c>
      <c r="J9" s="22" t="s">
        <v>1237</v>
      </c>
      <c r="K9" s="22" t="s">
        <v>128</v>
      </c>
      <c r="L9" s="22" t="s">
        <v>1869</v>
      </c>
      <c r="M9" s="22">
        <v>202132</v>
      </c>
      <c r="N9" s="22">
        <v>202132</v>
      </c>
      <c r="O9" s="22">
        <v>24</v>
      </c>
      <c r="P9" s="75">
        <v>40.69</v>
      </c>
      <c r="Q9" s="75">
        <v>12.22</v>
      </c>
      <c r="R9" s="77">
        <f t="shared" si="1"/>
        <v>52.91</v>
      </c>
      <c r="S9" s="77">
        <f t="shared" si="2"/>
        <v>1269.8399999999999</v>
      </c>
      <c r="T9" s="86"/>
      <c r="U9" s="174"/>
      <c r="V9" s="27" t="s">
        <v>1298</v>
      </c>
      <c r="W9" s="22">
        <v>20210720</v>
      </c>
      <c r="Z9" s="186">
        <v>4502294904</v>
      </c>
      <c r="AH9" s="27">
        <v>1000016047</v>
      </c>
      <c r="AI9" s="22">
        <v>1000527524</v>
      </c>
      <c r="AJ9" s="22" t="s">
        <v>131</v>
      </c>
      <c r="AK9" s="22" t="s">
        <v>1495</v>
      </c>
      <c r="AL9" s="22" t="s">
        <v>1870</v>
      </c>
    </row>
    <row r="10" spans="1:38" s="22" customFormat="1" hidden="1">
      <c r="A10" s="22" t="s">
        <v>157</v>
      </c>
      <c r="B10" s="22" t="s">
        <v>172</v>
      </c>
      <c r="C10" s="22" t="s">
        <v>1855</v>
      </c>
      <c r="D10" s="22" t="s">
        <v>1871</v>
      </c>
      <c r="E10" s="22" t="s">
        <v>1872</v>
      </c>
      <c r="F10" s="22" t="s">
        <v>123</v>
      </c>
      <c r="G10" s="22" t="s">
        <v>1873</v>
      </c>
      <c r="H10" s="22" t="s">
        <v>1677</v>
      </c>
      <c r="I10" s="22" t="s">
        <v>1874</v>
      </c>
      <c r="J10" s="22" t="s">
        <v>1237</v>
      </c>
      <c r="K10" s="22" t="s">
        <v>128</v>
      </c>
      <c r="L10" s="22" t="s">
        <v>1875</v>
      </c>
      <c r="M10" s="22">
        <v>202132</v>
      </c>
      <c r="N10" s="22">
        <v>202132</v>
      </c>
      <c r="O10" s="22">
        <v>24</v>
      </c>
      <c r="P10" s="75">
        <v>40.69</v>
      </c>
      <c r="Q10" s="75">
        <v>12.22</v>
      </c>
      <c r="R10" s="77">
        <f t="shared" si="1"/>
        <v>52.91</v>
      </c>
      <c r="S10" s="77">
        <f t="shared" si="2"/>
        <v>1269.8399999999999</v>
      </c>
      <c r="T10" s="86"/>
      <c r="U10" s="174"/>
      <c r="V10" s="27" t="s">
        <v>1298</v>
      </c>
      <c r="W10" s="22">
        <v>20210720</v>
      </c>
      <c r="Z10" s="186">
        <v>4502294905</v>
      </c>
      <c r="AH10" s="27">
        <v>1000016047</v>
      </c>
      <c r="AI10" s="22">
        <v>1000527524</v>
      </c>
      <c r="AJ10" s="22" t="s">
        <v>131</v>
      </c>
      <c r="AK10" s="22" t="s">
        <v>1495</v>
      </c>
      <c r="AL10" s="22" t="s">
        <v>1876</v>
      </c>
    </row>
    <row r="11" spans="1:38" s="22" customFormat="1" hidden="1">
      <c r="A11" s="22" t="s">
        <v>157</v>
      </c>
      <c r="B11" s="22" t="s">
        <v>172</v>
      </c>
      <c r="C11" s="22" t="s">
        <v>1855</v>
      </c>
      <c r="D11" s="22" t="s">
        <v>1877</v>
      </c>
      <c r="E11" s="22" t="s">
        <v>1878</v>
      </c>
      <c r="F11" s="22" t="s">
        <v>1684</v>
      </c>
      <c r="G11" s="22" t="s">
        <v>1224</v>
      </c>
      <c r="H11" s="22" t="s">
        <v>1677</v>
      </c>
      <c r="I11" s="22" t="s">
        <v>1879</v>
      </c>
      <c r="J11" s="22" t="s">
        <v>1237</v>
      </c>
      <c r="K11" s="22" t="s">
        <v>128</v>
      </c>
      <c r="L11" s="22" t="s">
        <v>1880</v>
      </c>
      <c r="M11" s="22">
        <v>202132</v>
      </c>
      <c r="N11" s="22">
        <v>202132</v>
      </c>
      <c r="O11" s="22">
        <v>8</v>
      </c>
      <c r="P11" s="75">
        <v>40.68</v>
      </c>
      <c r="Q11" s="75">
        <v>12.22</v>
      </c>
      <c r="R11" s="77">
        <f t="shared" si="1"/>
        <v>52.9</v>
      </c>
      <c r="S11" s="77">
        <f t="shared" si="2"/>
        <v>423.2</v>
      </c>
      <c r="T11" s="86"/>
      <c r="U11" s="174"/>
      <c r="V11" s="27" t="s">
        <v>1298</v>
      </c>
      <c r="W11" s="22">
        <v>20210720</v>
      </c>
      <c r="Z11" s="186">
        <v>4502294906</v>
      </c>
      <c r="AH11" s="27">
        <v>1000016047</v>
      </c>
      <c r="AI11" s="22">
        <v>1000527524</v>
      </c>
      <c r="AJ11" s="22" t="s">
        <v>131</v>
      </c>
      <c r="AK11" s="22" t="s">
        <v>1495</v>
      </c>
      <c r="AL11" s="22" t="s">
        <v>1881</v>
      </c>
    </row>
    <row r="12" spans="1:38" s="20" customFormat="1" hidden="1">
      <c r="A12" s="20" t="s">
        <v>157</v>
      </c>
      <c r="B12" s="20" t="s">
        <v>119</v>
      </c>
      <c r="C12" s="20" t="s">
        <v>1855</v>
      </c>
      <c r="D12" s="20" t="s">
        <v>1859</v>
      </c>
      <c r="E12" s="20" t="s">
        <v>1882</v>
      </c>
      <c r="F12" s="20" t="s">
        <v>89</v>
      </c>
      <c r="G12" s="20" t="s">
        <v>1235</v>
      </c>
      <c r="H12" s="20" t="s">
        <v>1536</v>
      </c>
      <c r="I12" s="20" t="s">
        <v>1861</v>
      </c>
      <c r="J12" s="20" t="s">
        <v>1237</v>
      </c>
      <c r="K12" s="20" t="s">
        <v>142</v>
      </c>
      <c r="L12" s="20" t="s">
        <v>1883</v>
      </c>
      <c r="M12">
        <v>202147</v>
      </c>
      <c r="N12">
        <v>202149</v>
      </c>
      <c r="O12" s="20">
        <v>20</v>
      </c>
      <c r="P12" s="66">
        <v>86.19</v>
      </c>
      <c r="Q12" s="66">
        <v>12.22</v>
      </c>
      <c r="R12" s="63">
        <f t="shared" ref="R12:R24" si="3">P12+Q12</f>
        <v>98.41</v>
      </c>
      <c r="S12" s="63">
        <f t="shared" ref="S12:S24" si="4">O12*R12</f>
        <v>1968.1999999999998</v>
      </c>
      <c r="T12" s="20" t="s">
        <v>214</v>
      </c>
      <c r="U12" s="20" t="s">
        <v>214</v>
      </c>
      <c r="V12" s="20" t="s">
        <v>214</v>
      </c>
      <c r="W12" s="20">
        <v>20210720</v>
      </c>
      <c r="Z12" s="186">
        <v>4502295165</v>
      </c>
      <c r="AH12" s="33">
        <v>1000016047</v>
      </c>
      <c r="AI12" s="20">
        <v>1000527524</v>
      </c>
      <c r="AJ12" s="20" t="s">
        <v>131</v>
      </c>
      <c r="AK12" s="20" t="s">
        <v>1495</v>
      </c>
      <c r="AL12" s="20" t="s">
        <v>133</v>
      </c>
    </row>
    <row r="13" spans="1:38" s="20" customFormat="1" hidden="1">
      <c r="A13" s="20" t="s">
        <v>157</v>
      </c>
      <c r="B13" s="20" t="s">
        <v>119</v>
      </c>
      <c r="C13" s="20" t="s">
        <v>1855</v>
      </c>
      <c r="D13" s="20" t="s">
        <v>1859</v>
      </c>
      <c r="E13" s="20" t="s">
        <v>1884</v>
      </c>
      <c r="F13" s="20" t="s">
        <v>89</v>
      </c>
      <c r="G13" s="20" t="s">
        <v>1235</v>
      </c>
      <c r="H13" s="20" t="s">
        <v>1492</v>
      </c>
      <c r="I13" s="20" t="s">
        <v>1861</v>
      </c>
      <c r="J13" s="20" t="s">
        <v>1237</v>
      </c>
      <c r="K13" s="20" t="s">
        <v>142</v>
      </c>
      <c r="L13" s="20" t="s">
        <v>1885</v>
      </c>
      <c r="M13">
        <v>202147</v>
      </c>
      <c r="N13">
        <v>202149</v>
      </c>
      <c r="O13" s="20">
        <v>60</v>
      </c>
      <c r="P13" s="66">
        <v>86.19</v>
      </c>
      <c r="Q13" s="66">
        <v>12.22</v>
      </c>
      <c r="R13" s="63">
        <f t="shared" si="3"/>
        <v>98.41</v>
      </c>
      <c r="S13" s="63">
        <f t="shared" si="4"/>
        <v>5904.5999999999995</v>
      </c>
      <c r="T13" s="20" t="s">
        <v>214</v>
      </c>
      <c r="U13" s="20" t="s">
        <v>214</v>
      </c>
      <c r="V13" s="20" t="s">
        <v>214</v>
      </c>
      <c r="W13" s="20">
        <v>20210720</v>
      </c>
      <c r="Z13" s="186">
        <v>4502295166</v>
      </c>
      <c r="AH13" s="33">
        <v>1000016047</v>
      </c>
      <c r="AI13" s="20">
        <v>1000527524</v>
      </c>
      <c r="AJ13" s="20" t="s">
        <v>131</v>
      </c>
      <c r="AK13" s="20" t="s">
        <v>1495</v>
      </c>
      <c r="AL13" s="20" t="s">
        <v>133</v>
      </c>
    </row>
    <row r="14" spans="1:38" s="20" customFormat="1" hidden="1">
      <c r="A14" s="20" t="s">
        <v>157</v>
      </c>
      <c r="B14" s="20" t="s">
        <v>119</v>
      </c>
      <c r="C14" s="20" t="s">
        <v>1855</v>
      </c>
      <c r="D14" s="20" t="s">
        <v>1859</v>
      </c>
      <c r="E14" s="20" t="s">
        <v>1886</v>
      </c>
      <c r="F14" s="20" t="s">
        <v>89</v>
      </c>
      <c r="G14" s="20" t="s">
        <v>1235</v>
      </c>
      <c r="H14" s="20" t="s">
        <v>1536</v>
      </c>
      <c r="I14" s="20" t="s">
        <v>1861</v>
      </c>
      <c r="J14" s="20" t="s">
        <v>1237</v>
      </c>
      <c r="K14" s="20" t="s">
        <v>142</v>
      </c>
      <c r="L14" s="20" t="s">
        <v>1887</v>
      </c>
      <c r="M14">
        <v>202147</v>
      </c>
      <c r="N14">
        <v>202149</v>
      </c>
      <c r="O14" s="20">
        <v>28</v>
      </c>
      <c r="P14" s="66">
        <v>86.19</v>
      </c>
      <c r="Q14" s="66">
        <v>12.22</v>
      </c>
      <c r="R14" s="63">
        <f t="shared" si="3"/>
        <v>98.41</v>
      </c>
      <c r="S14" s="63">
        <f t="shared" si="4"/>
        <v>2755.48</v>
      </c>
      <c r="T14" s="20" t="s">
        <v>214</v>
      </c>
      <c r="U14" s="20" t="s">
        <v>214</v>
      </c>
      <c r="V14" s="20" t="s">
        <v>214</v>
      </c>
      <c r="W14" s="20">
        <v>20210720</v>
      </c>
      <c r="Z14" s="186">
        <v>4502295167</v>
      </c>
      <c r="AH14" s="33">
        <v>1000016047</v>
      </c>
      <c r="AI14" s="20">
        <v>1000527524</v>
      </c>
      <c r="AJ14" s="20" t="s">
        <v>131</v>
      </c>
      <c r="AK14" s="20" t="s">
        <v>1495</v>
      </c>
      <c r="AL14" s="20" t="s">
        <v>133</v>
      </c>
    </row>
    <row r="15" spans="1:38" s="20" customFormat="1" hidden="1">
      <c r="A15" s="20" t="s">
        <v>157</v>
      </c>
      <c r="B15" s="20" t="s">
        <v>119</v>
      </c>
      <c r="C15" s="20" t="s">
        <v>1855</v>
      </c>
      <c r="D15" s="20" t="s">
        <v>1859</v>
      </c>
      <c r="E15" s="20" t="s">
        <v>1888</v>
      </c>
      <c r="F15" s="20" t="s">
        <v>89</v>
      </c>
      <c r="G15" s="20" t="s">
        <v>1235</v>
      </c>
      <c r="H15" s="20" t="s">
        <v>1492</v>
      </c>
      <c r="I15" s="20" t="s">
        <v>1861</v>
      </c>
      <c r="J15" s="20" t="s">
        <v>1237</v>
      </c>
      <c r="K15" s="20" t="s">
        <v>142</v>
      </c>
      <c r="L15" s="20" t="s">
        <v>1889</v>
      </c>
      <c r="M15">
        <v>202147</v>
      </c>
      <c r="N15">
        <v>202149</v>
      </c>
      <c r="O15" s="20">
        <v>52</v>
      </c>
      <c r="P15" s="66">
        <v>86.19</v>
      </c>
      <c r="Q15" s="66">
        <v>12.22</v>
      </c>
      <c r="R15" s="63">
        <f t="shared" si="3"/>
        <v>98.41</v>
      </c>
      <c r="S15" s="63">
        <f t="shared" si="4"/>
        <v>5117.32</v>
      </c>
      <c r="T15" s="20" t="s">
        <v>214</v>
      </c>
      <c r="U15" s="20" t="s">
        <v>214</v>
      </c>
      <c r="V15" s="20" t="s">
        <v>214</v>
      </c>
      <c r="W15" s="20">
        <v>20210720</v>
      </c>
      <c r="Z15" s="186">
        <v>4502295168</v>
      </c>
      <c r="AH15" s="33">
        <v>1000016047</v>
      </c>
      <c r="AI15" s="20">
        <v>1000527524</v>
      </c>
      <c r="AJ15" s="20" t="s">
        <v>131</v>
      </c>
      <c r="AK15" s="20" t="s">
        <v>1495</v>
      </c>
      <c r="AL15" s="20" t="s">
        <v>133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1890</v>
      </c>
      <c r="E16" s="20" t="s">
        <v>1891</v>
      </c>
      <c r="F16" s="20" t="s">
        <v>1684</v>
      </c>
      <c r="G16" s="20" t="s">
        <v>1873</v>
      </c>
      <c r="H16" s="20" t="s">
        <v>1492</v>
      </c>
      <c r="I16" s="20" t="s">
        <v>1892</v>
      </c>
      <c r="J16" s="20" t="s">
        <v>1237</v>
      </c>
      <c r="K16" s="20" t="s">
        <v>142</v>
      </c>
      <c r="L16" s="20" t="s">
        <v>1893</v>
      </c>
      <c r="M16">
        <v>202148</v>
      </c>
      <c r="N16">
        <v>202149</v>
      </c>
      <c r="O16">
        <v>32</v>
      </c>
      <c r="P16" s="66">
        <v>40.68</v>
      </c>
      <c r="Q16" s="66">
        <v>12.22</v>
      </c>
      <c r="R16" s="63">
        <f t="shared" si="3"/>
        <v>52.9</v>
      </c>
      <c r="S16" s="63">
        <f t="shared" si="4"/>
        <v>1692.8</v>
      </c>
      <c r="U16" s="33"/>
      <c r="W16" s="20">
        <v>20210720</v>
      </c>
      <c r="Z16" s="184"/>
      <c r="AH16" s="33">
        <v>1000016047</v>
      </c>
      <c r="AI16" s="20">
        <v>1000527524</v>
      </c>
      <c r="AJ16" s="20" t="s">
        <v>131</v>
      </c>
      <c r="AK16" s="20" t="s">
        <v>1495</v>
      </c>
      <c r="AL16" s="20" t="s">
        <v>133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1890</v>
      </c>
      <c r="E17" s="20" t="s">
        <v>1894</v>
      </c>
      <c r="F17" s="20" t="s">
        <v>1684</v>
      </c>
      <c r="G17" s="20" t="s">
        <v>1873</v>
      </c>
      <c r="H17" s="20" t="s">
        <v>1492</v>
      </c>
      <c r="I17" s="20" t="s">
        <v>1892</v>
      </c>
      <c r="J17" s="20" t="s">
        <v>1237</v>
      </c>
      <c r="K17" s="20" t="s">
        <v>142</v>
      </c>
      <c r="L17" s="20" t="s">
        <v>1895</v>
      </c>
      <c r="M17">
        <v>202148</v>
      </c>
      <c r="N17">
        <v>202149</v>
      </c>
      <c r="O17">
        <v>24</v>
      </c>
      <c r="P17" s="66">
        <v>40.68</v>
      </c>
      <c r="Q17" s="66">
        <v>12.22</v>
      </c>
      <c r="R17" s="63">
        <f t="shared" si="3"/>
        <v>52.9</v>
      </c>
      <c r="S17" s="63">
        <f t="shared" si="4"/>
        <v>1269.5999999999999</v>
      </c>
      <c r="U17" s="33"/>
      <c r="W17" s="20">
        <v>20210720</v>
      </c>
      <c r="Z17" s="184"/>
      <c r="AH17" s="33">
        <v>1000016047</v>
      </c>
      <c r="AI17" s="20">
        <v>1000527524</v>
      </c>
      <c r="AJ17" s="20" t="s">
        <v>131</v>
      </c>
      <c r="AK17" s="20" t="s">
        <v>1495</v>
      </c>
      <c r="AL17" s="20" t="s">
        <v>133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1871</v>
      </c>
      <c r="E18" s="20" t="s">
        <v>1896</v>
      </c>
      <c r="F18" s="20" t="s">
        <v>123</v>
      </c>
      <c r="G18" s="20" t="s">
        <v>1873</v>
      </c>
      <c r="H18" s="20" t="s">
        <v>1492</v>
      </c>
      <c r="I18" s="20" t="s">
        <v>1874</v>
      </c>
      <c r="J18" s="20" t="s">
        <v>1237</v>
      </c>
      <c r="K18" s="20" t="s">
        <v>142</v>
      </c>
      <c r="L18" s="20" t="s">
        <v>1897</v>
      </c>
      <c r="M18">
        <v>202148</v>
      </c>
      <c r="N18">
        <v>202149</v>
      </c>
      <c r="O18" s="20">
        <v>16</v>
      </c>
      <c r="P18" s="66">
        <v>40.69</v>
      </c>
      <c r="Q18" s="66">
        <v>12.22</v>
      </c>
      <c r="R18" s="63">
        <f t="shared" si="3"/>
        <v>52.91</v>
      </c>
      <c r="S18" s="63">
        <f t="shared" si="4"/>
        <v>846.56</v>
      </c>
      <c r="U18" s="33"/>
      <c r="W18" s="20">
        <v>20210720</v>
      </c>
      <c r="Z18" s="184"/>
      <c r="AH18" s="33">
        <v>1000016047</v>
      </c>
      <c r="AI18" s="20">
        <v>1000527524</v>
      </c>
      <c r="AJ18" s="20" t="s">
        <v>131</v>
      </c>
      <c r="AK18" s="20" t="s">
        <v>1495</v>
      </c>
      <c r="AL18" s="20" t="s">
        <v>133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1871</v>
      </c>
      <c r="E19" s="20" t="s">
        <v>1898</v>
      </c>
      <c r="F19" s="20" t="s">
        <v>123</v>
      </c>
      <c r="G19" s="20" t="s">
        <v>1873</v>
      </c>
      <c r="H19" s="20" t="s">
        <v>1492</v>
      </c>
      <c r="I19" s="20" t="s">
        <v>1874</v>
      </c>
      <c r="J19" s="20" t="s">
        <v>1237</v>
      </c>
      <c r="K19" s="20" t="s">
        <v>142</v>
      </c>
      <c r="L19" s="20" t="s">
        <v>1899</v>
      </c>
      <c r="M19">
        <v>202148</v>
      </c>
      <c r="N19">
        <v>202149</v>
      </c>
      <c r="O19" s="20">
        <v>32</v>
      </c>
      <c r="P19" s="66">
        <v>40.69</v>
      </c>
      <c r="Q19" s="66">
        <v>12.22</v>
      </c>
      <c r="R19" s="63">
        <f t="shared" si="3"/>
        <v>52.91</v>
      </c>
      <c r="S19" s="63">
        <f t="shared" si="4"/>
        <v>1693.12</v>
      </c>
      <c r="U19" s="33"/>
      <c r="W19" s="20">
        <v>20210720</v>
      </c>
      <c r="Z19" s="184"/>
      <c r="AH19" s="33">
        <v>1000016047</v>
      </c>
      <c r="AI19" s="20">
        <v>1000527524</v>
      </c>
      <c r="AJ19" s="20" t="s">
        <v>131</v>
      </c>
      <c r="AK19" s="20" t="s">
        <v>1495</v>
      </c>
      <c r="AL19" s="20" t="s">
        <v>133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1871</v>
      </c>
      <c r="E20" s="20" t="s">
        <v>1900</v>
      </c>
      <c r="F20" s="20" t="s">
        <v>123</v>
      </c>
      <c r="G20" s="20" t="s">
        <v>1873</v>
      </c>
      <c r="H20" s="20" t="s">
        <v>1492</v>
      </c>
      <c r="I20" s="20" t="s">
        <v>1874</v>
      </c>
      <c r="J20" s="20" t="s">
        <v>1237</v>
      </c>
      <c r="K20" s="20" t="s">
        <v>142</v>
      </c>
      <c r="L20" s="20" t="s">
        <v>1901</v>
      </c>
      <c r="M20">
        <v>202148</v>
      </c>
      <c r="N20">
        <v>202149</v>
      </c>
      <c r="O20" s="20">
        <v>16</v>
      </c>
      <c r="P20" s="66">
        <v>40.69</v>
      </c>
      <c r="Q20" s="66">
        <v>12.22</v>
      </c>
      <c r="R20" s="63">
        <f t="shared" si="3"/>
        <v>52.91</v>
      </c>
      <c r="S20" s="63">
        <f t="shared" si="4"/>
        <v>846.56</v>
      </c>
      <c r="U20" s="33"/>
      <c r="W20" s="20">
        <v>20210720</v>
      </c>
      <c r="Z20" s="184"/>
      <c r="AH20" s="33">
        <v>1000016047</v>
      </c>
      <c r="AI20" s="20">
        <v>1000527524</v>
      </c>
      <c r="AJ20" s="20" t="s">
        <v>131</v>
      </c>
      <c r="AK20" s="20" t="s">
        <v>1495</v>
      </c>
      <c r="AL20" s="20" t="s">
        <v>133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1871</v>
      </c>
      <c r="E21" s="20" t="s">
        <v>1902</v>
      </c>
      <c r="F21" s="20" t="s">
        <v>123</v>
      </c>
      <c r="G21" s="20" t="s">
        <v>1873</v>
      </c>
      <c r="H21" s="20" t="s">
        <v>1492</v>
      </c>
      <c r="I21" s="20" t="s">
        <v>1874</v>
      </c>
      <c r="J21" s="20" t="s">
        <v>1237</v>
      </c>
      <c r="K21" s="20" t="s">
        <v>142</v>
      </c>
      <c r="L21" s="20" t="s">
        <v>1903</v>
      </c>
      <c r="M21">
        <v>202148</v>
      </c>
      <c r="N21">
        <v>202149</v>
      </c>
      <c r="O21" s="20">
        <v>32</v>
      </c>
      <c r="P21" s="66">
        <v>40.69</v>
      </c>
      <c r="Q21" s="66">
        <v>12.22</v>
      </c>
      <c r="R21" s="63">
        <f t="shared" si="3"/>
        <v>52.91</v>
      </c>
      <c r="S21" s="63">
        <f t="shared" si="4"/>
        <v>1693.12</v>
      </c>
      <c r="U21" s="33"/>
      <c r="W21" s="20">
        <v>20210720</v>
      </c>
      <c r="Z21" s="184"/>
      <c r="AH21" s="33">
        <v>1000016047</v>
      </c>
      <c r="AI21" s="20">
        <v>1000527524</v>
      </c>
      <c r="AJ21" s="20" t="s">
        <v>131</v>
      </c>
      <c r="AK21" s="20" t="s">
        <v>1495</v>
      </c>
      <c r="AL21" s="20" t="s">
        <v>133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202148</v>
      </c>
      <c r="N22">
        <v>202149</v>
      </c>
      <c r="O22" s="20">
        <v>32</v>
      </c>
      <c r="P22" s="66">
        <v>40.68</v>
      </c>
      <c r="Q22" s="66">
        <v>12.22</v>
      </c>
      <c r="R22" s="63">
        <f t="shared" si="3"/>
        <v>52.9</v>
      </c>
      <c r="S22" s="63">
        <f t="shared" si="4"/>
        <v>1692.8</v>
      </c>
      <c r="U22" s="33"/>
      <c r="W22" s="20">
        <v>20210720</v>
      </c>
      <c r="Z22" s="184"/>
      <c r="AH22" s="33">
        <v>1000016047</v>
      </c>
      <c r="AI22" s="20">
        <v>1000527524</v>
      </c>
      <c r="AJ22" s="20" t="s">
        <v>131</v>
      </c>
      <c r="AK22" s="20" t="s">
        <v>1495</v>
      </c>
      <c r="AL22" s="20" t="s">
        <v>133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202148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3"/>
        <v>52.9</v>
      </c>
      <c r="S23" s="63">
        <f t="shared" si="4"/>
        <v>1269.5999999999999</v>
      </c>
      <c r="U23" s="33"/>
      <c r="W23" s="20">
        <v>20210720</v>
      </c>
      <c r="Z23" s="184"/>
      <c r="AH23" s="33">
        <v>1000016047</v>
      </c>
      <c r="AI23" s="20">
        <v>1000527524</v>
      </c>
      <c r="AJ23" s="20" t="s">
        <v>131</v>
      </c>
      <c r="AK23" s="20" t="s">
        <v>1495</v>
      </c>
      <c r="AL23" s="20" t="s">
        <v>133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202148</v>
      </c>
      <c r="N24">
        <v>202149</v>
      </c>
      <c r="O24" s="20">
        <v>32</v>
      </c>
      <c r="P24" s="66">
        <v>40.68</v>
      </c>
      <c r="Q24" s="66">
        <v>12.22</v>
      </c>
      <c r="R24" s="63">
        <f t="shared" si="3"/>
        <v>52.9</v>
      </c>
      <c r="S24" s="63">
        <f t="shared" si="4"/>
        <v>1692.8</v>
      </c>
      <c r="U24" s="33"/>
      <c r="W24" s="20">
        <v>20210720</v>
      </c>
      <c r="Z24" s="184"/>
      <c r="AH24" s="33">
        <v>1000016047</v>
      </c>
      <c r="AI24" s="20">
        <v>1000527524</v>
      </c>
      <c r="AJ24" s="20" t="s">
        <v>131</v>
      </c>
      <c r="AK24" s="20" t="s">
        <v>1495</v>
      </c>
      <c r="AL24" s="20" t="s">
        <v>133</v>
      </c>
    </row>
    <row r="25" spans="1:38" s="20" customFormat="1" hidden="1">
      <c r="A25" s="20" t="s">
        <v>157</v>
      </c>
      <c r="B25" t="s">
        <v>119</v>
      </c>
      <c r="C25" s="20" t="s">
        <v>1855</v>
      </c>
      <c r="D25" s="20" t="s">
        <v>1890</v>
      </c>
      <c r="E25" s="20" t="s">
        <v>1910</v>
      </c>
      <c r="F25" s="20" t="s">
        <v>1684</v>
      </c>
      <c r="G25" s="20" t="s">
        <v>1873</v>
      </c>
      <c r="H25" s="20" t="s">
        <v>1492</v>
      </c>
      <c r="I25" s="20" t="s">
        <v>1892</v>
      </c>
      <c r="J25" s="20" t="s">
        <v>1237</v>
      </c>
      <c r="K25" s="20" t="s">
        <v>142</v>
      </c>
      <c r="L25" s="20" t="s">
        <v>1911</v>
      </c>
      <c r="M25">
        <v>202150</v>
      </c>
      <c r="N25">
        <v>202152</v>
      </c>
      <c r="O25">
        <v>16</v>
      </c>
      <c r="P25" s="66">
        <v>40.68</v>
      </c>
      <c r="Q25" s="66">
        <v>12.22</v>
      </c>
      <c r="R25" s="63">
        <f t="shared" ref="R25:R39" si="5">P25+Q25</f>
        <v>52.9</v>
      </c>
      <c r="S25" s="63">
        <f t="shared" ref="S25:S39" si="6">O25*R25</f>
        <v>846.4</v>
      </c>
      <c r="T25" s="20" t="s">
        <v>214</v>
      </c>
      <c r="U25" s="20" t="s">
        <v>214</v>
      </c>
      <c r="V25" s="20" t="s">
        <v>214</v>
      </c>
      <c r="W25" s="20">
        <v>20210720</v>
      </c>
      <c r="Z25" s="186">
        <v>4502295191</v>
      </c>
      <c r="AH25" s="23">
        <v>10001328838</v>
      </c>
      <c r="AI25" s="20">
        <v>1000527524</v>
      </c>
      <c r="AJ25" s="20" t="s">
        <v>131</v>
      </c>
      <c r="AK25" s="20" t="s">
        <v>1495</v>
      </c>
      <c r="AL25" s="23" t="s">
        <v>225</v>
      </c>
    </row>
    <row r="26" spans="1:38" s="20" customFormat="1" hidden="1">
      <c r="A26" s="20" t="s">
        <v>157</v>
      </c>
      <c r="B26" t="s">
        <v>119</v>
      </c>
      <c r="C26" s="20" t="s">
        <v>1855</v>
      </c>
      <c r="D26" s="20" t="s">
        <v>1890</v>
      </c>
      <c r="E26" s="20" t="s">
        <v>1912</v>
      </c>
      <c r="F26" s="20" t="s">
        <v>1684</v>
      </c>
      <c r="G26" s="20" t="s">
        <v>1873</v>
      </c>
      <c r="H26" s="20" t="s">
        <v>1492</v>
      </c>
      <c r="I26" s="20" t="s">
        <v>1892</v>
      </c>
      <c r="J26" s="20" t="s">
        <v>1237</v>
      </c>
      <c r="K26" s="20" t="s">
        <v>142</v>
      </c>
      <c r="L26" s="20" t="s">
        <v>1913</v>
      </c>
      <c r="M26">
        <v>202150</v>
      </c>
      <c r="N26">
        <v>202152</v>
      </c>
      <c r="O26">
        <v>16</v>
      </c>
      <c r="P26" s="66">
        <v>40.68</v>
      </c>
      <c r="Q26" s="66">
        <v>12.22</v>
      </c>
      <c r="R26" s="63">
        <f t="shared" si="5"/>
        <v>52.9</v>
      </c>
      <c r="S26" s="63">
        <f t="shared" si="6"/>
        <v>846.4</v>
      </c>
      <c r="T26" s="20" t="s">
        <v>214</v>
      </c>
      <c r="U26" s="20" t="s">
        <v>214</v>
      </c>
      <c r="V26" s="20" t="s">
        <v>214</v>
      </c>
      <c r="W26" s="20">
        <v>20210720</v>
      </c>
      <c r="Z26" s="186">
        <v>4502295192</v>
      </c>
      <c r="AH26" s="23">
        <v>10001328838</v>
      </c>
      <c r="AI26" s="20">
        <v>1000527524</v>
      </c>
      <c r="AJ26" s="20" t="s">
        <v>131</v>
      </c>
      <c r="AK26" s="20" t="s">
        <v>1495</v>
      </c>
      <c r="AL26" s="23" t="s">
        <v>225</v>
      </c>
    </row>
    <row r="27" spans="1:38" s="20" customFormat="1" hidden="1">
      <c r="A27" s="20" t="s">
        <v>157</v>
      </c>
      <c r="B27" t="s">
        <v>119</v>
      </c>
      <c r="C27" s="20" t="s">
        <v>1855</v>
      </c>
      <c r="D27" s="20" t="s">
        <v>1914</v>
      </c>
      <c r="E27" s="20" t="s">
        <v>1915</v>
      </c>
      <c r="F27" s="20" t="s">
        <v>136</v>
      </c>
      <c r="G27" s="20" t="s">
        <v>1873</v>
      </c>
      <c r="H27" s="20" t="s">
        <v>1492</v>
      </c>
      <c r="I27" s="20" t="s">
        <v>1916</v>
      </c>
      <c r="J27" s="20" t="s">
        <v>1237</v>
      </c>
      <c r="K27" s="20" t="s">
        <v>142</v>
      </c>
      <c r="L27" s="20" t="s">
        <v>1917</v>
      </c>
      <c r="M27">
        <v>202150</v>
      </c>
      <c r="N27">
        <v>202152</v>
      </c>
      <c r="O27">
        <v>16</v>
      </c>
      <c r="P27" s="66">
        <v>40.700000000000003</v>
      </c>
      <c r="Q27" s="66">
        <v>12.22</v>
      </c>
      <c r="R27" s="63">
        <f t="shared" si="5"/>
        <v>52.92</v>
      </c>
      <c r="S27" s="63">
        <f t="shared" si="6"/>
        <v>846.72</v>
      </c>
      <c r="T27" s="20" t="s">
        <v>214</v>
      </c>
      <c r="U27" s="20" t="s">
        <v>214</v>
      </c>
      <c r="V27" s="20" t="s">
        <v>214</v>
      </c>
      <c r="W27" s="20">
        <v>20210720</v>
      </c>
      <c r="Z27" s="186">
        <v>4502295193</v>
      </c>
      <c r="AH27" s="23">
        <v>10001328838</v>
      </c>
      <c r="AI27" s="20">
        <v>1000527524</v>
      </c>
      <c r="AJ27" s="20" t="s">
        <v>131</v>
      </c>
      <c r="AK27" s="20" t="s">
        <v>1495</v>
      </c>
      <c r="AL27" s="23" t="s">
        <v>225</v>
      </c>
    </row>
    <row r="28" spans="1:38" s="20" customFormat="1" hidden="1">
      <c r="A28" s="20" t="s">
        <v>157</v>
      </c>
      <c r="B28" t="s">
        <v>119</v>
      </c>
      <c r="C28" s="20" t="s">
        <v>1855</v>
      </c>
      <c r="D28" s="20" t="s">
        <v>1914</v>
      </c>
      <c r="E28" s="20" t="s">
        <v>1918</v>
      </c>
      <c r="F28" s="20" t="s">
        <v>136</v>
      </c>
      <c r="G28" s="20" t="s">
        <v>1873</v>
      </c>
      <c r="H28" s="20" t="s">
        <v>1492</v>
      </c>
      <c r="I28" s="20" t="s">
        <v>1916</v>
      </c>
      <c r="J28" s="20" t="s">
        <v>1237</v>
      </c>
      <c r="K28" s="20" t="s">
        <v>142</v>
      </c>
      <c r="L28" s="20" t="s">
        <v>1919</v>
      </c>
      <c r="M28">
        <v>202150</v>
      </c>
      <c r="N28">
        <v>202152</v>
      </c>
      <c r="O28">
        <v>32</v>
      </c>
      <c r="P28" s="66">
        <v>40.700000000000003</v>
      </c>
      <c r="Q28" s="66">
        <v>12.22</v>
      </c>
      <c r="R28" s="63">
        <f t="shared" si="5"/>
        <v>52.92</v>
      </c>
      <c r="S28" s="63">
        <f t="shared" si="6"/>
        <v>1693.44</v>
      </c>
      <c r="T28" s="20" t="s">
        <v>214</v>
      </c>
      <c r="U28" s="20" t="s">
        <v>214</v>
      </c>
      <c r="V28" s="20" t="s">
        <v>214</v>
      </c>
      <c r="W28" s="20">
        <v>20210720</v>
      </c>
      <c r="Z28" s="186">
        <v>4502295194</v>
      </c>
      <c r="AH28" s="23">
        <v>10001328838</v>
      </c>
      <c r="AI28" s="20">
        <v>1000527524</v>
      </c>
      <c r="AJ28" s="20" t="s">
        <v>131</v>
      </c>
      <c r="AK28" s="20" t="s">
        <v>1495</v>
      </c>
      <c r="AL28" s="23" t="s">
        <v>225</v>
      </c>
    </row>
    <row r="29" spans="1:38" s="20" customFormat="1" hidden="1">
      <c r="A29" s="20" t="s">
        <v>157</v>
      </c>
      <c r="B29" t="s">
        <v>119</v>
      </c>
      <c r="C29" s="20" t="s">
        <v>1855</v>
      </c>
      <c r="D29" s="20" t="s">
        <v>1914</v>
      </c>
      <c r="E29" s="20" t="s">
        <v>1920</v>
      </c>
      <c r="F29" s="20" t="s">
        <v>136</v>
      </c>
      <c r="G29" s="20" t="s">
        <v>1873</v>
      </c>
      <c r="H29" s="20" t="s">
        <v>1492</v>
      </c>
      <c r="I29" s="20" t="s">
        <v>1916</v>
      </c>
      <c r="J29" s="20" t="s">
        <v>1237</v>
      </c>
      <c r="K29" s="20" t="s">
        <v>142</v>
      </c>
      <c r="L29" s="20" t="s">
        <v>1921</v>
      </c>
      <c r="M29">
        <v>202150</v>
      </c>
      <c r="N29">
        <v>202152</v>
      </c>
      <c r="O29">
        <v>16</v>
      </c>
      <c r="P29" s="66">
        <v>40.700000000000003</v>
      </c>
      <c r="Q29" s="66">
        <v>12.22</v>
      </c>
      <c r="R29" s="63">
        <f t="shared" si="5"/>
        <v>52.92</v>
      </c>
      <c r="S29" s="63">
        <f t="shared" si="6"/>
        <v>846.72</v>
      </c>
      <c r="T29" s="20" t="s">
        <v>214</v>
      </c>
      <c r="U29" s="20" t="s">
        <v>214</v>
      </c>
      <c r="V29" s="20" t="s">
        <v>214</v>
      </c>
      <c r="W29" s="20">
        <v>20210720</v>
      </c>
      <c r="Z29" s="186">
        <v>4502295195</v>
      </c>
      <c r="AH29" s="23">
        <v>10001328838</v>
      </c>
      <c r="AI29" s="20">
        <v>1000527524</v>
      </c>
      <c r="AJ29" s="20" t="s">
        <v>131</v>
      </c>
      <c r="AK29" s="20" t="s">
        <v>1495</v>
      </c>
      <c r="AL29" s="23" t="s">
        <v>225</v>
      </c>
    </row>
    <row r="30" spans="1:38" s="20" customFormat="1" hidden="1">
      <c r="A30" s="20" t="s">
        <v>157</v>
      </c>
      <c r="B30" t="s">
        <v>119</v>
      </c>
      <c r="C30" s="20" t="s">
        <v>1855</v>
      </c>
      <c r="D30" s="20" t="s">
        <v>1914</v>
      </c>
      <c r="E30" s="20" t="s">
        <v>1922</v>
      </c>
      <c r="F30" s="20" t="s">
        <v>136</v>
      </c>
      <c r="G30" s="20" t="s">
        <v>1873</v>
      </c>
      <c r="H30" s="20" t="s">
        <v>1492</v>
      </c>
      <c r="I30" s="20" t="s">
        <v>1916</v>
      </c>
      <c r="J30" s="20" t="s">
        <v>1237</v>
      </c>
      <c r="K30" s="20" t="s">
        <v>142</v>
      </c>
      <c r="L30" s="20" t="s">
        <v>1923</v>
      </c>
      <c r="M30">
        <v>202150</v>
      </c>
      <c r="N30">
        <v>202152</v>
      </c>
      <c r="O30">
        <v>32</v>
      </c>
      <c r="P30" s="66">
        <v>40.700000000000003</v>
      </c>
      <c r="Q30" s="66">
        <v>12.22</v>
      </c>
      <c r="R30" s="63">
        <f t="shared" si="5"/>
        <v>52.92</v>
      </c>
      <c r="S30" s="63">
        <f t="shared" si="6"/>
        <v>1693.44</v>
      </c>
      <c r="T30" s="20" t="s">
        <v>214</v>
      </c>
      <c r="U30" s="20" t="s">
        <v>214</v>
      </c>
      <c r="V30" s="20" t="s">
        <v>214</v>
      </c>
      <c r="W30" s="20">
        <v>20210720</v>
      </c>
      <c r="Z30" s="186">
        <v>4502295196</v>
      </c>
      <c r="AH30" s="23">
        <v>10001328838</v>
      </c>
      <c r="AI30" s="20">
        <v>1000527524</v>
      </c>
      <c r="AJ30" s="20" t="s">
        <v>131</v>
      </c>
      <c r="AK30" s="20" t="s">
        <v>1495</v>
      </c>
      <c r="AL30" s="23" t="s">
        <v>225</v>
      </c>
    </row>
    <row r="31" spans="1:38" s="20" customFormat="1" hidden="1">
      <c r="A31" s="20" t="s">
        <v>157</v>
      </c>
      <c r="B31" s="20" t="s">
        <v>119</v>
      </c>
      <c r="C31" s="20" t="s">
        <v>1855</v>
      </c>
      <c r="D31" s="20" t="s">
        <v>1877</v>
      </c>
      <c r="E31" s="20" t="s">
        <v>1924</v>
      </c>
      <c r="F31" s="20" t="s">
        <v>1684</v>
      </c>
      <c r="G31" s="20" t="s">
        <v>1224</v>
      </c>
      <c r="H31" s="20" t="s">
        <v>1492</v>
      </c>
      <c r="I31" s="20" t="s">
        <v>1879</v>
      </c>
      <c r="J31" s="20" t="s">
        <v>1237</v>
      </c>
      <c r="K31" s="20" t="s">
        <v>142</v>
      </c>
      <c r="L31" s="20" t="s">
        <v>1925</v>
      </c>
      <c r="M31">
        <v>202149</v>
      </c>
      <c r="N31">
        <v>202151</v>
      </c>
      <c r="O31" s="20">
        <v>56</v>
      </c>
      <c r="P31" s="66">
        <v>40.68</v>
      </c>
      <c r="Q31" s="66">
        <v>12.22</v>
      </c>
      <c r="R31" s="63">
        <f t="shared" si="5"/>
        <v>52.9</v>
      </c>
      <c r="S31" s="63">
        <f t="shared" si="6"/>
        <v>2962.4</v>
      </c>
      <c r="T31" s="20" t="s">
        <v>214</v>
      </c>
      <c r="U31" s="20" t="s">
        <v>214</v>
      </c>
      <c r="V31" s="20" t="s">
        <v>214</v>
      </c>
      <c r="W31" s="20">
        <v>20210720</v>
      </c>
      <c r="Z31" s="186">
        <v>4502295197</v>
      </c>
      <c r="AH31" s="33">
        <v>1000016047</v>
      </c>
      <c r="AI31" s="20">
        <v>1000527524</v>
      </c>
      <c r="AJ31" s="20" t="s">
        <v>131</v>
      </c>
      <c r="AK31" s="20" t="s">
        <v>1495</v>
      </c>
      <c r="AL31" s="20" t="s">
        <v>133</v>
      </c>
    </row>
    <row r="32" spans="1:38" s="20" customFormat="1" hidden="1">
      <c r="A32" s="20" t="s">
        <v>157</v>
      </c>
      <c r="B32" t="s">
        <v>119</v>
      </c>
      <c r="C32" s="20" t="s">
        <v>1855</v>
      </c>
      <c r="D32" s="20" t="s">
        <v>1866</v>
      </c>
      <c r="E32" s="20" t="s">
        <v>1926</v>
      </c>
      <c r="F32" s="20" t="s">
        <v>123</v>
      </c>
      <c r="G32" s="20" t="s">
        <v>1224</v>
      </c>
      <c r="H32" s="20" t="s">
        <v>1492</v>
      </c>
      <c r="I32" s="20" t="s">
        <v>1868</v>
      </c>
      <c r="J32" s="20" t="s">
        <v>1237</v>
      </c>
      <c r="K32" s="20" t="s">
        <v>142</v>
      </c>
      <c r="L32" s="20" t="s">
        <v>1927</v>
      </c>
      <c r="M32">
        <v>202150</v>
      </c>
      <c r="N32">
        <v>202152</v>
      </c>
      <c r="O32" s="20">
        <v>40</v>
      </c>
      <c r="P32" s="66">
        <v>40.69</v>
      </c>
      <c r="Q32" s="66">
        <v>12.22</v>
      </c>
      <c r="R32" s="63">
        <f t="shared" si="5"/>
        <v>52.91</v>
      </c>
      <c r="S32" s="63">
        <f t="shared" si="6"/>
        <v>2116.3999999999996</v>
      </c>
      <c r="T32" s="20" t="s">
        <v>214</v>
      </c>
      <c r="U32" s="20" t="s">
        <v>214</v>
      </c>
      <c r="V32" s="20" t="s">
        <v>214</v>
      </c>
      <c r="W32" s="20">
        <v>20210720</v>
      </c>
      <c r="Z32" s="186">
        <v>4502295198</v>
      </c>
      <c r="AH32" s="23">
        <v>10001328838</v>
      </c>
      <c r="AI32" s="20">
        <v>1000527524</v>
      </c>
      <c r="AJ32" s="20" t="s">
        <v>131</v>
      </c>
      <c r="AK32" s="20" t="s">
        <v>1495</v>
      </c>
      <c r="AL32" s="23" t="s">
        <v>225</v>
      </c>
    </row>
    <row r="33" spans="1:38" s="20" customFormat="1" hidden="1">
      <c r="A33" s="20" t="s">
        <v>157</v>
      </c>
      <c r="B33" s="20" t="s">
        <v>119</v>
      </c>
      <c r="C33" s="20" t="s">
        <v>1855</v>
      </c>
      <c r="D33" s="20" t="s">
        <v>1866</v>
      </c>
      <c r="E33" s="20" t="s">
        <v>1928</v>
      </c>
      <c r="F33" s="20" t="s">
        <v>123</v>
      </c>
      <c r="G33" s="20" t="s">
        <v>1224</v>
      </c>
      <c r="H33" s="20" t="s">
        <v>1492</v>
      </c>
      <c r="I33" s="20" t="s">
        <v>1868</v>
      </c>
      <c r="J33" s="20" t="s">
        <v>1237</v>
      </c>
      <c r="K33" s="20" t="s">
        <v>142</v>
      </c>
      <c r="L33" s="20" t="s">
        <v>1929</v>
      </c>
      <c r="M33">
        <v>202149</v>
      </c>
      <c r="N33">
        <v>202151</v>
      </c>
      <c r="O33" s="20">
        <v>32</v>
      </c>
      <c r="P33" s="66">
        <v>40.69</v>
      </c>
      <c r="Q33" s="66">
        <v>12.22</v>
      </c>
      <c r="R33" s="63">
        <f t="shared" si="5"/>
        <v>52.91</v>
      </c>
      <c r="S33" s="63">
        <f t="shared" si="6"/>
        <v>1693.12</v>
      </c>
      <c r="T33" s="20" t="s">
        <v>214</v>
      </c>
      <c r="U33" s="20" t="s">
        <v>214</v>
      </c>
      <c r="V33" s="20" t="s">
        <v>214</v>
      </c>
      <c r="W33" s="20">
        <v>20210720</v>
      </c>
      <c r="Z33" s="186">
        <v>4502295199</v>
      </c>
      <c r="AH33" s="33">
        <v>1000016047</v>
      </c>
      <c r="AI33" s="20">
        <v>1000527524</v>
      </c>
      <c r="AJ33" s="20" t="s">
        <v>131</v>
      </c>
      <c r="AK33" s="20" t="s">
        <v>1495</v>
      </c>
      <c r="AL33" s="20" t="s">
        <v>133</v>
      </c>
    </row>
    <row r="34" spans="1:38" s="20" customFormat="1" hidden="1">
      <c r="A34" s="20" t="s">
        <v>157</v>
      </c>
      <c r="B34" t="s">
        <v>119</v>
      </c>
      <c r="C34" s="20" t="s">
        <v>1855</v>
      </c>
      <c r="D34" s="20" t="s">
        <v>1866</v>
      </c>
      <c r="E34" s="20" t="s">
        <v>1930</v>
      </c>
      <c r="F34" s="20" t="s">
        <v>123</v>
      </c>
      <c r="G34" s="20" t="s">
        <v>1224</v>
      </c>
      <c r="H34" s="20" t="s">
        <v>1492</v>
      </c>
      <c r="I34" s="20" t="s">
        <v>1868</v>
      </c>
      <c r="J34" s="20" t="s">
        <v>1237</v>
      </c>
      <c r="K34" s="20" t="s">
        <v>142</v>
      </c>
      <c r="L34" s="20" t="s">
        <v>1931</v>
      </c>
      <c r="M34">
        <v>202150</v>
      </c>
      <c r="N34">
        <v>202152</v>
      </c>
      <c r="O34" s="20">
        <v>24</v>
      </c>
      <c r="P34" s="66">
        <v>40.69</v>
      </c>
      <c r="Q34" s="66">
        <v>12.22</v>
      </c>
      <c r="R34" s="63">
        <f t="shared" si="5"/>
        <v>52.91</v>
      </c>
      <c r="S34" s="63">
        <f t="shared" si="6"/>
        <v>1269.8399999999999</v>
      </c>
      <c r="T34" s="20" t="s">
        <v>214</v>
      </c>
      <c r="U34" s="20" t="s">
        <v>214</v>
      </c>
      <c r="V34" s="20" t="s">
        <v>214</v>
      </c>
      <c r="W34" s="20">
        <v>20210720</v>
      </c>
      <c r="Z34" s="186">
        <v>4502295200</v>
      </c>
      <c r="AH34" s="23">
        <v>10001328838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 s="20" customFormat="1" hidden="1">
      <c r="A35" s="20" t="s">
        <v>157</v>
      </c>
      <c r="B35" s="20" t="s">
        <v>119</v>
      </c>
      <c r="C35" s="20" t="s">
        <v>1855</v>
      </c>
      <c r="D35" s="20" t="s">
        <v>1866</v>
      </c>
      <c r="E35" s="20" t="s">
        <v>1932</v>
      </c>
      <c r="F35" s="20" t="s">
        <v>123</v>
      </c>
      <c r="G35" s="20" t="s">
        <v>1224</v>
      </c>
      <c r="H35" s="20" t="s">
        <v>1492</v>
      </c>
      <c r="I35" s="20" t="s">
        <v>1868</v>
      </c>
      <c r="J35" s="20" t="s">
        <v>1237</v>
      </c>
      <c r="K35" s="20" t="s">
        <v>142</v>
      </c>
      <c r="L35" s="20" t="s">
        <v>1933</v>
      </c>
      <c r="M35">
        <v>202149</v>
      </c>
      <c r="N35">
        <v>202151</v>
      </c>
      <c r="O35" s="20">
        <v>32</v>
      </c>
      <c r="P35" s="66">
        <v>40.69</v>
      </c>
      <c r="Q35" s="66">
        <v>12.22</v>
      </c>
      <c r="R35" s="63">
        <f t="shared" si="5"/>
        <v>52.91</v>
      </c>
      <c r="S35" s="63">
        <f t="shared" si="6"/>
        <v>1693.12</v>
      </c>
      <c r="T35" s="20" t="s">
        <v>214</v>
      </c>
      <c r="U35" s="20" t="s">
        <v>214</v>
      </c>
      <c r="V35" s="20" t="s">
        <v>214</v>
      </c>
      <c r="W35" s="20">
        <v>20210720</v>
      </c>
      <c r="Z35" s="186">
        <v>4502295201</v>
      </c>
      <c r="AH35" s="33">
        <v>1000016047</v>
      </c>
      <c r="AI35" s="20">
        <v>1000527524</v>
      </c>
      <c r="AJ35" s="20" t="s">
        <v>131</v>
      </c>
      <c r="AK35" s="20" t="s">
        <v>1495</v>
      </c>
      <c r="AL35" s="20" t="s">
        <v>133</v>
      </c>
    </row>
    <row r="36" spans="1:38" s="20" customFormat="1" hidden="1">
      <c r="A36" s="20" t="s">
        <v>157</v>
      </c>
      <c r="B36" t="s">
        <v>119</v>
      </c>
      <c r="C36" s="20" t="s">
        <v>1855</v>
      </c>
      <c r="D36" s="20" t="s">
        <v>1934</v>
      </c>
      <c r="E36" s="20" t="s">
        <v>1935</v>
      </c>
      <c r="F36" s="20" t="s">
        <v>136</v>
      </c>
      <c r="G36" s="20" t="s">
        <v>1224</v>
      </c>
      <c r="H36" s="20" t="s">
        <v>1492</v>
      </c>
      <c r="I36" s="20" t="s">
        <v>1936</v>
      </c>
      <c r="J36" s="20" t="s">
        <v>1237</v>
      </c>
      <c r="K36" s="20" t="s">
        <v>142</v>
      </c>
      <c r="L36" s="20" t="s">
        <v>1937</v>
      </c>
      <c r="M36">
        <v>202150</v>
      </c>
      <c r="N36">
        <v>202152</v>
      </c>
      <c r="O36">
        <v>40</v>
      </c>
      <c r="P36" s="66">
        <v>40.700000000000003</v>
      </c>
      <c r="Q36" s="66">
        <v>12.22</v>
      </c>
      <c r="R36" s="63">
        <f t="shared" si="5"/>
        <v>52.92</v>
      </c>
      <c r="S36" s="63">
        <f t="shared" si="6"/>
        <v>2116.8000000000002</v>
      </c>
      <c r="T36" s="20" t="s">
        <v>214</v>
      </c>
      <c r="U36" s="20" t="s">
        <v>214</v>
      </c>
      <c r="V36" s="20" t="s">
        <v>214</v>
      </c>
      <c r="W36" s="20">
        <v>20210720</v>
      </c>
      <c r="Z36" s="186">
        <v>4502295202</v>
      </c>
      <c r="AH36" s="23">
        <v>10001328838</v>
      </c>
      <c r="AI36" s="20">
        <v>1000527524</v>
      </c>
      <c r="AJ36" s="20" t="s">
        <v>131</v>
      </c>
      <c r="AK36" s="20" t="s">
        <v>1495</v>
      </c>
      <c r="AL36" s="23" t="s">
        <v>225</v>
      </c>
    </row>
    <row r="37" spans="1:38" s="20" customFormat="1" hidden="1">
      <c r="A37" s="20" t="s">
        <v>157</v>
      </c>
      <c r="B37" t="s">
        <v>119</v>
      </c>
      <c r="C37" s="20" t="s">
        <v>1855</v>
      </c>
      <c r="D37" s="20" t="s">
        <v>1934</v>
      </c>
      <c r="E37" s="20" t="s">
        <v>1938</v>
      </c>
      <c r="F37" s="20" t="s">
        <v>136</v>
      </c>
      <c r="G37" s="20" t="s">
        <v>1224</v>
      </c>
      <c r="H37" s="20" t="s">
        <v>1492</v>
      </c>
      <c r="I37" s="20" t="s">
        <v>1936</v>
      </c>
      <c r="J37" s="20" t="s">
        <v>1237</v>
      </c>
      <c r="K37" s="20" t="s">
        <v>142</v>
      </c>
      <c r="L37" s="20" t="s">
        <v>1939</v>
      </c>
      <c r="M37">
        <v>202150</v>
      </c>
      <c r="N37">
        <v>202152</v>
      </c>
      <c r="O37">
        <v>32</v>
      </c>
      <c r="P37" s="66">
        <v>40.700000000000003</v>
      </c>
      <c r="Q37" s="66">
        <v>12.22</v>
      </c>
      <c r="R37" s="63">
        <f t="shared" si="5"/>
        <v>52.92</v>
      </c>
      <c r="S37" s="63">
        <f t="shared" si="6"/>
        <v>1693.44</v>
      </c>
      <c r="T37" s="20" t="s">
        <v>214</v>
      </c>
      <c r="U37" s="20" t="s">
        <v>214</v>
      </c>
      <c r="V37" s="20" t="s">
        <v>214</v>
      </c>
      <c r="W37" s="20">
        <v>20210720</v>
      </c>
      <c r="Z37" s="186">
        <v>4502295203</v>
      </c>
      <c r="AH37" s="23">
        <v>10001328838</v>
      </c>
      <c r="AI37" s="20">
        <v>1000527524</v>
      </c>
      <c r="AJ37" s="20" t="s">
        <v>131</v>
      </c>
      <c r="AK37" s="20" t="s">
        <v>1495</v>
      </c>
      <c r="AL37" s="23" t="s">
        <v>225</v>
      </c>
    </row>
    <row r="38" spans="1:38" s="20" customFormat="1" hidden="1">
      <c r="A38" s="20" t="s">
        <v>157</v>
      </c>
      <c r="B38" t="s">
        <v>119</v>
      </c>
      <c r="C38" s="20" t="s">
        <v>1855</v>
      </c>
      <c r="D38" s="20" t="s">
        <v>1934</v>
      </c>
      <c r="E38" s="20" t="s">
        <v>1940</v>
      </c>
      <c r="F38" s="20" t="s">
        <v>136</v>
      </c>
      <c r="G38" s="20" t="s">
        <v>1224</v>
      </c>
      <c r="H38" s="20" t="s">
        <v>1492</v>
      </c>
      <c r="I38" s="20" t="s">
        <v>1936</v>
      </c>
      <c r="J38" s="20" t="s">
        <v>1237</v>
      </c>
      <c r="K38" s="20" t="s">
        <v>142</v>
      </c>
      <c r="L38" s="20" t="s">
        <v>1941</v>
      </c>
      <c r="M38">
        <v>202150</v>
      </c>
      <c r="N38">
        <v>202152</v>
      </c>
      <c r="O38">
        <v>24</v>
      </c>
      <c r="P38" s="66">
        <v>40.700000000000003</v>
      </c>
      <c r="Q38" s="66">
        <v>12.22</v>
      </c>
      <c r="R38" s="63">
        <f t="shared" si="5"/>
        <v>52.92</v>
      </c>
      <c r="S38" s="63">
        <f t="shared" si="6"/>
        <v>1270.08</v>
      </c>
      <c r="T38" s="20" t="s">
        <v>214</v>
      </c>
      <c r="U38" s="20" t="s">
        <v>214</v>
      </c>
      <c r="V38" s="20" t="s">
        <v>214</v>
      </c>
      <c r="W38" s="20">
        <v>20210720</v>
      </c>
      <c r="Z38" s="186">
        <v>4502295204</v>
      </c>
      <c r="AH38" s="23">
        <v>10001328838</v>
      </c>
      <c r="AI38" s="20">
        <v>1000527524</v>
      </c>
      <c r="AJ38" s="20" t="s">
        <v>131</v>
      </c>
      <c r="AK38" s="20" t="s">
        <v>1495</v>
      </c>
      <c r="AL38" s="23" t="s">
        <v>225</v>
      </c>
    </row>
    <row r="39" spans="1:38" s="20" customFormat="1" hidden="1">
      <c r="A39" s="20" t="s">
        <v>157</v>
      </c>
      <c r="B39" t="s">
        <v>119</v>
      </c>
      <c r="C39" s="20" t="s">
        <v>1855</v>
      </c>
      <c r="D39" s="20" t="s">
        <v>1934</v>
      </c>
      <c r="E39" s="20" t="s">
        <v>1942</v>
      </c>
      <c r="F39" s="20" t="s">
        <v>136</v>
      </c>
      <c r="G39" s="20" t="s">
        <v>1224</v>
      </c>
      <c r="H39" s="20" t="s">
        <v>1492</v>
      </c>
      <c r="I39" s="20" t="s">
        <v>1936</v>
      </c>
      <c r="J39" s="20" t="s">
        <v>1237</v>
      </c>
      <c r="K39" s="20" t="s">
        <v>142</v>
      </c>
      <c r="L39" s="20" t="s">
        <v>1943</v>
      </c>
      <c r="M39">
        <v>202150</v>
      </c>
      <c r="N39">
        <v>202152</v>
      </c>
      <c r="O39">
        <v>32</v>
      </c>
      <c r="P39" s="66">
        <v>40.700000000000003</v>
      </c>
      <c r="Q39" s="66">
        <v>12.22</v>
      </c>
      <c r="R39" s="63">
        <f t="shared" si="5"/>
        <v>52.92</v>
      </c>
      <c r="S39" s="63">
        <f t="shared" si="6"/>
        <v>1693.44</v>
      </c>
      <c r="T39" s="20" t="s">
        <v>214</v>
      </c>
      <c r="U39" s="20" t="s">
        <v>214</v>
      </c>
      <c r="V39" s="20" t="s">
        <v>214</v>
      </c>
      <c r="W39" s="20">
        <v>20210720</v>
      </c>
      <c r="Z39" s="186">
        <v>4502295205</v>
      </c>
      <c r="AH39" s="23">
        <v>10001328838</v>
      </c>
      <c r="AI39" s="20">
        <v>1000527524</v>
      </c>
      <c r="AJ39" s="20" t="s">
        <v>131</v>
      </c>
      <c r="AK39" s="20" t="s">
        <v>1495</v>
      </c>
      <c r="AL39" s="23" t="s">
        <v>225</v>
      </c>
    </row>
    <row r="40" spans="1:38" hidden="1">
      <c r="A40" t="s">
        <v>157</v>
      </c>
      <c r="B40" t="s">
        <v>172</v>
      </c>
      <c r="C40" t="s">
        <v>1855</v>
      </c>
      <c r="D40" t="s">
        <v>1338</v>
      </c>
      <c r="E40" t="s">
        <v>1944</v>
      </c>
      <c r="F40" t="s">
        <v>89</v>
      </c>
      <c r="G40" t="s">
        <v>124</v>
      </c>
      <c r="H40" t="s">
        <v>1492</v>
      </c>
      <c r="I40" t="s">
        <v>1692</v>
      </c>
      <c r="J40" t="s">
        <v>1237</v>
      </c>
      <c r="K40" t="s">
        <v>202</v>
      </c>
      <c r="L40" t="s">
        <v>1945</v>
      </c>
      <c r="M40">
        <v>202143</v>
      </c>
      <c r="N40">
        <v>202144</v>
      </c>
      <c r="O40">
        <v>12</v>
      </c>
      <c r="P40" s="19"/>
      <c r="Q40" s="19"/>
      <c r="R40" s="19"/>
      <c r="S40" s="19"/>
      <c r="Z40" s="168"/>
      <c r="AH40" s="1">
        <v>1000016047</v>
      </c>
      <c r="AI40" s="23">
        <v>1000527522</v>
      </c>
      <c r="AJ40" t="s">
        <v>131</v>
      </c>
      <c r="AK40" t="s">
        <v>1495</v>
      </c>
      <c r="AL40" t="s">
        <v>1596</v>
      </c>
    </row>
    <row r="41" spans="1:38" hidden="1">
      <c r="A41" t="s">
        <v>157</v>
      </c>
      <c r="B41" t="s">
        <v>119</v>
      </c>
      <c r="C41" t="s">
        <v>1855</v>
      </c>
      <c r="D41" t="s">
        <v>1890</v>
      </c>
      <c r="E41" t="s">
        <v>1946</v>
      </c>
      <c r="F41" t="s">
        <v>1684</v>
      </c>
      <c r="G41" t="s">
        <v>1873</v>
      </c>
      <c r="H41" t="s">
        <v>1536</v>
      </c>
      <c r="I41" t="s">
        <v>1892</v>
      </c>
      <c r="J41" t="s">
        <v>1237</v>
      </c>
      <c r="K41" t="s">
        <v>145</v>
      </c>
      <c r="L41" t="s">
        <v>1947</v>
      </c>
      <c r="M41">
        <v>202203</v>
      </c>
      <c r="N41">
        <v>202205</v>
      </c>
      <c r="O41">
        <v>32</v>
      </c>
      <c r="P41" s="66">
        <v>37.17</v>
      </c>
      <c r="Q41" s="66">
        <v>12.22</v>
      </c>
      <c r="R41" s="63">
        <f t="shared" ref="R41:R43" si="7">P41+Q41</f>
        <v>49.39</v>
      </c>
      <c r="S41" s="63">
        <f t="shared" ref="S41:S43" si="8">O41*R41</f>
        <v>1580.48</v>
      </c>
      <c r="T41" s="20" t="s">
        <v>214</v>
      </c>
      <c r="U41" s="20" t="s">
        <v>214</v>
      </c>
      <c r="V41" s="20" t="s">
        <v>214</v>
      </c>
      <c r="W41" s="20">
        <v>20211217</v>
      </c>
      <c r="Z41" s="187">
        <v>4502295311</v>
      </c>
      <c r="AH41" s="23">
        <v>1000132838</v>
      </c>
      <c r="AI41" s="20">
        <v>1000527524</v>
      </c>
      <c r="AJ41" s="20" t="s">
        <v>131</v>
      </c>
      <c r="AK41" s="20" t="s">
        <v>1495</v>
      </c>
      <c r="AL41" s="23" t="s">
        <v>133</v>
      </c>
    </row>
    <row r="42" spans="1:38" hidden="1">
      <c r="A42" t="s">
        <v>157</v>
      </c>
      <c r="B42" t="s">
        <v>172</v>
      </c>
      <c r="C42" t="s">
        <v>1855</v>
      </c>
      <c r="D42" t="s">
        <v>1338</v>
      </c>
      <c r="E42" t="s">
        <v>1824</v>
      </c>
      <c r="F42" t="s">
        <v>89</v>
      </c>
      <c r="G42" t="s">
        <v>124</v>
      </c>
      <c r="H42" t="s">
        <v>1536</v>
      </c>
      <c r="I42" t="s">
        <v>1692</v>
      </c>
      <c r="J42" t="s">
        <v>1237</v>
      </c>
      <c r="K42" t="s">
        <v>842</v>
      </c>
      <c r="L42" t="s">
        <v>1948</v>
      </c>
      <c r="M42">
        <v>202145</v>
      </c>
      <c r="N42">
        <v>202146</v>
      </c>
      <c r="O42">
        <v>302</v>
      </c>
      <c r="P42" s="66">
        <v>97.93</v>
      </c>
      <c r="Q42" s="66">
        <v>12.22</v>
      </c>
      <c r="R42" s="66">
        <f t="shared" si="7"/>
        <v>110.15</v>
      </c>
      <c r="S42" s="66">
        <f t="shared" si="8"/>
        <v>33265.300000000003</v>
      </c>
      <c r="W42">
        <v>20211019</v>
      </c>
      <c r="Z42" s="186">
        <v>4502295190</v>
      </c>
      <c r="AH42" s="1">
        <v>1000016047</v>
      </c>
      <c r="AI42" s="23">
        <v>1000527522</v>
      </c>
      <c r="AJ42" t="s">
        <v>131</v>
      </c>
      <c r="AK42" t="s">
        <v>1495</v>
      </c>
      <c r="AL42" t="s">
        <v>1596</v>
      </c>
    </row>
    <row r="43" spans="1:38" hidden="1">
      <c r="A43" t="s">
        <v>157</v>
      </c>
      <c r="B43" t="s">
        <v>119</v>
      </c>
      <c r="C43" t="s">
        <v>1855</v>
      </c>
      <c r="D43" t="s">
        <v>1877</v>
      </c>
      <c r="E43" t="s">
        <v>1949</v>
      </c>
      <c r="F43" t="s">
        <v>1684</v>
      </c>
      <c r="G43" t="s">
        <v>1224</v>
      </c>
      <c r="H43" t="s">
        <v>1536</v>
      </c>
      <c r="I43" t="s">
        <v>1879</v>
      </c>
      <c r="J43" t="s">
        <v>1237</v>
      </c>
      <c r="K43" t="s">
        <v>145</v>
      </c>
      <c r="L43" t="s">
        <v>1950</v>
      </c>
      <c r="M43">
        <v>202203</v>
      </c>
      <c r="N43">
        <v>202205</v>
      </c>
      <c r="O43">
        <v>40</v>
      </c>
      <c r="P43" s="66">
        <v>37.659999999999997</v>
      </c>
      <c r="Q43" s="66">
        <v>12.22</v>
      </c>
      <c r="R43" s="63">
        <f t="shared" si="7"/>
        <v>49.879999999999995</v>
      </c>
      <c r="S43" s="63">
        <f t="shared" si="8"/>
        <v>1995.1999999999998</v>
      </c>
      <c r="T43" s="20" t="s">
        <v>214</v>
      </c>
      <c r="U43" s="20" t="s">
        <v>214</v>
      </c>
      <c r="V43" s="20" t="s">
        <v>214</v>
      </c>
      <c r="W43" s="20">
        <v>20211217</v>
      </c>
      <c r="Z43" s="187">
        <v>4502295313</v>
      </c>
      <c r="AH43" s="23">
        <v>1000132838</v>
      </c>
      <c r="AI43" s="20">
        <v>1000527524</v>
      </c>
      <c r="AJ43" s="20" t="s">
        <v>131</v>
      </c>
      <c r="AK43" s="20" t="s">
        <v>1495</v>
      </c>
      <c r="AL43" s="23" t="s">
        <v>133</v>
      </c>
    </row>
    <row r="44" spans="1:38" hidden="1">
      <c r="A44" t="s">
        <v>157</v>
      </c>
      <c r="B44" t="s">
        <v>119</v>
      </c>
      <c r="C44" t="s">
        <v>1855</v>
      </c>
      <c r="D44" t="s">
        <v>1866</v>
      </c>
      <c r="E44" t="s">
        <v>1951</v>
      </c>
      <c r="F44" t="s">
        <v>123</v>
      </c>
      <c r="G44" t="s">
        <v>1224</v>
      </c>
      <c r="H44" t="s">
        <v>1536</v>
      </c>
      <c r="I44" t="s">
        <v>1868</v>
      </c>
      <c r="J44" t="s">
        <v>1237</v>
      </c>
      <c r="K44" t="s">
        <v>145</v>
      </c>
      <c r="L44" t="s">
        <v>1952</v>
      </c>
      <c r="M44">
        <v>202203</v>
      </c>
      <c r="N44">
        <v>202205</v>
      </c>
      <c r="O44">
        <v>40</v>
      </c>
      <c r="P44" s="66">
        <v>37.67</v>
      </c>
      <c r="Q44" s="66">
        <v>12.22</v>
      </c>
      <c r="R44" s="63">
        <f t="shared" ref="R44:R65" si="9">P44+Q44</f>
        <v>49.89</v>
      </c>
      <c r="S44" s="63">
        <f t="shared" ref="S44:S65" si="10">O44*R44</f>
        <v>1995.6</v>
      </c>
      <c r="T44" s="20" t="s">
        <v>214</v>
      </c>
      <c r="U44" s="20" t="s">
        <v>214</v>
      </c>
      <c r="V44" s="20" t="s">
        <v>214</v>
      </c>
      <c r="W44" s="20">
        <v>20211217</v>
      </c>
      <c r="Z44" s="187">
        <v>4502295315</v>
      </c>
      <c r="AH44" s="23">
        <v>1000132838</v>
      </c>
      <c r="AI44" s="20">
        <v>1000527524</v>
      </c>
      <c r="AJ44" s="20" t="s">
        <v>131</v>
      </c>
      <c r="AK44" s="20" t="s">
        <v>1495</v>
      </c>
      <c r="AL44" s="23" t="s">
        <v>133</v>
      </c>
    </row>
    <row r="45" spans="1:38" hidden="1">
      <c r="A45" t="s">
        <v>157</v>
      </c>
      <c r="B45" t="s">
        <v>172</v>
      </c>
      <c r="C45" t="s">
        <v>1855</v>
      </c>
      <c r="D45" t="s">
        <v>1338</v>
      </c>
      <c r="E45" t="s">
        <v>1806</v>
      </c>
      <c r="F45" t="s">
        <v>89</v>
      </c>
      <c r="G45" t="s">
        <v>124</v>
      </c>
      <c r="H45" t="s">
        <v>1536</v>
      </c>
      <c r="I45" t="s">
        <v>1692</v>
      </c>
      <c r="J45" t="s">
        <v>1237</v>
      </c>
      <c r="K45" t="s">
        <v>145</v>
      </c>
      <c r="L45" t="s">
        <v>1953</v>
      </c>
      <c r="M45">
        <v>202146</v>
      </c>
      <c r="N45">
        <v>202148</v>
      </c>
      <c r="O45">
        <v>55</v>
      </c>
      <c r="P45" s="66">
        <v>97.93</v>
      </c>
      <c r="Q45" s="66">
        <v>12.22</v>
      </c>
      <c r="R45" s="66">
        <f t="shared" si="9"/>
        <v>110.15</v>
      </c>
      <c r="S45" s="66">
        <f t="shared" si="10"/>
        <v>6058.25</v>
      </c>
      <c r="W45">
        <v>20211019</v>
      </c>
      <c r="Z45" s="186">
        <v>4502295077</v>
      </c>
      <c r="AH45" s="1">
        <v>1000016047</v>
      </c>
      <c r="AI45" s="23">
        <v>1000527522</v>
      </c>
      <c r="AJ45" t="s">
        <v>131</v>
      </c>
      <c r="AK45" t="s">
        <v>1495</v>
      </c>
      <c r="AL45" t="s">
        <v>1596</v>
      </c>
    </row>
    <row r="46" spans="1:38" hidden="1">
      <c r="A46" t="s">
        <v>157</v>
      </c>
      <c r="B46" t="s">
        <v>172</v>
      </c>
      <c r="C46" t="s">
        <v>1855</v>
      </c>
      <c r="D46" t="s">
        <v>1338</v>
      </c>
      <c r="E46" t="s">
        <v>1804</v>
      </c>
      <c r="F46" t="s">
        <v>89</v>
      </c>
      <c r="G46" t="s">
        <v>124</v>
      </c>
      <c r="H46" t="s">
        <v>1536</v>
      </c>
      <c r="I46" t="s">
        <v>1692</v>
      </c>
      <c r="J46" t="s">
        <v>1237</v>
      </c>
      <c r="K46" t="s">
        <v>145</v>
      </c>
      <c r="L46" t="s">
        <v>1954</v>
      </c>
      <c r="M46">
        <v>202146</v>
      </c>
      <c r="N46">
        <v>202148</v>
      </c>
      <c r="O46">
        <v>53</v>
      </c>
      <c r="P46" s="66">
        <v>97.93</v>
      </c>
      <c r="Q46" s="66">
        <v>12.22</v>
      </c>
      <c r="R46" s="66">
        <f t="shared" si="9"/>
        <v>110.15</v>
      </c>
      <c r="S46" s="66">
        <f t="shared" si="10"/>
        <v>5837.9500000000007</v>
      </c>
      <c r="W46">
        <v>20211019</v>
      </c>
      <c r="Z46" s="186">
        <v>4502295076</v>
      </c>
    </row>
    <row r="47" spans="1:38" hidden="1">
      <c r="A47" t="s">
        <v>157</v>
      </c>
      <c r="B47" t="s">
        <v>119</v>
      </c>
      <c r="C47" t="s">
        <v>1855</v>
      </c>
      <c r="D47" t="s">
        <v>1934</v>
      </c>
      <c r="E47" t="s">
        <v>1955</v>
      </c>
      <c r="F47" t="s">
        <v>136</v>
      </c>
      <c r="G47" t="s">
        <v>1224</v>
      </c>
      <c r="H47" t="s">
        <v>1536</v>
      </c>
      <c r="I47" t="s">
        <v>1936</v>
      </c>
      <c r="J47" t="s">
        <v>1237</v>
      </c>
      <c r="K47" t="s">
        <v>145</v>
      </c>
      <c r="L47" t="s">
        <v>1956</v>
      </c>
      <c r="M47">
        <v>202203</v>
      </c>
      <c r="N47">
        <v>202205</v>
      </c>
      <c r="O47">
        <v>40</v>
      </c>
      <c r="P47" s="66">
        <v>37.69</v>
      </c>
      <c r="Q47" s="66">
        <v>12.22</v>
      </c>
      <c r="R47" s="63">
        <f t="shared" si="9"/>
        <v>49.91</v>
      </c>
      <c r="S47" s="63">
        <f t="shared" si="10"/>
        <v>1996.3999999999999</v>
      </c>
      <c r="T47" s="20" t="s">
        <v>214</v>
      </c>
      <c r="U47" s="20" t="s">
        <v>214</v>
      </c>
      <c r="V47" s="20" t="s">
        <v>214</v>
      </c>
      <c r="W47" s="20">
        <v>20211217</v>
      </c>
      <c r="Z47" s="186">
        <v>4502295317</v>
      </c>
      <c r="AH47" s="23">
        <v>1000132838</v>
      </c>
      <c r="AI47" s="20">
        <v>1000527524</v>
      </c>
      <c r="AJ47" s="20" t="s">
        <v>131</v>
      </c>
      <c r="AK47" s="20" t="s">
        <v>1495</v>
      </c>
      <c r="AL47" s="23" t="s">
        <v>133</v>
      </c>
    </row>
    <row r="48" spans="1:38" hidden="1">
      <c r="A48" t="s">
        <v>157</v>
      </c>
      <c r="B48" t="s">
        <v>119</v>
      </c>
      <c r="C48" t="s">
        <v>1855</v>
      </c>
      <c r="D48" t="s">
        <v>1914</v>
      </c>
      <c r="E48" t="s">
        <v>1957</v>
      </c>
      <c r="F48" t="s">
        <v>136</v>
      </c>
      <c r="G48" t="s">
        <v>1873</v>
      </c>
      <c r="H48" t="s">
        <v>1536</v>
      </c>
      <c r="I48" t="s">
        <v>1916</v>
      </c>
      <c r="J48" t="s">
        <v>1237</v>
      </c>
      <c r="K48" t="s">
        <v>145</v>
      </c>
      <c r="L48" t="s">
        <v>1958</v>
      </c>
      <c r="M48">
        <v>202203</v>
      </c>
      <c r="N48">
        <v>202205</v>
      </c>
      <c r="O48">
        <v>32</v>
      </c>
      <c r="P48" s="66">
        <v>37.19</v>
      </c>
      <c r="Q48" s="66">
        <v>12.22</v>
      </c>
      <c r="R48" s="63">
        <f t="shared" si="9"/>
        <v>49.41</v>
      </c>
      <c r="S48" s="63">
        <f t="shared" si="10"/>
        <v>1581.12</v>
      </c>
      <c r="T48" s="20" t="s">
        <v>214</v>
      </c>
      <c r="U48" s="20" t="s">
        <v>214</v>
      </c>
      <c r="V48" s="20" t="s">
        <v>214</v>
      </c>
      <c r="W48" s="20">
        <v>20211217</v>
      </c>
      <c r="Z48" s="186">
        <v>4502295319</v>
      </c>
      <c r="AH48" s="23">
        <v>1000132838</v>
      </c>
      <c r="AI48" s="20">
        <v>1000527524</v>
      </c>
      <c r="AJ48" s="20" t="s">
        <v>131</v>
      </c>
      <c r="AK48" s="20" t="s">
        <v>1495</v>
      </c>
      <c r="AL48" s="23" t="s">
        <v>133</v>
      </c>
    </row>
    <row r="49" spans="1:38" hidden="1">
      <c r="A49" t="s">
        <v>157</v>
      </c>
      <c r="B49" t="s">
        <v>119</v>
      </c>
      <c r="C49" t="s">
        <v>1855</v>
      </c>
      <c r="D49" t="s">
        <v>1914</v>
      </c>
      <c r="E49" t="s">
        <v>1959</v>
      </c>
      <c r="F49" t="s">
        <v>136</v>
      </c>
      <c r="G49" t="s">
        <v>1873</v>
      </c>
      <c r="H49" t="s">
        <v>1536</v>
      </c>
      <c r="I49" t="s">
        <v>1916</v>
      </c>
      <c r="J49" t="s">
        <v>1237</v>
      </c>
      <c r="K49" t="s">
        <v>145</v>
      </c>
      <c r="L49" t="s">
        <v>1960</v>
      </c>
      <c r="M49">
        <v>202203</v>
      </c>
      <c r="N49">
        <v>202205</v>
      </c>
      <c r="O49">
        <v>32</v>
      </c>
      <c r="P49" s="66">
        <v>37.19</v>
      </c>
      <c r="Q49" s="66">
        <v>12.22</v>
      </c>
      <c r="R49" s="63">
        <f t="shared" si="9"/>
        <v>49.41</v>
      </c>
      <c r="S49" s="63">
        <f t="shared" si="10"/>
        <v>1581.12</v>
      </c>
      <c r="T49" s="20" t="s">
        <v>214</v>
      </c>
      <c r="U49" s="20" t="s">
        <v>214</v>
      </c>
      <c r="V49" s="20" t="s">
        <v>214</v>
      </c>
      <c r="W49" s="20">
        <v>20211217</v>
      </c>
      <c r="Z49" s="186">
        <v>4502295320</v>
      </c>
      <c r="AH49" s="23">
        <v>1000132838</v>
      </c>
      <c r="AI49" s="20">
        <v>1000527524</v>
      </c>
      <c r="AJ49" s="20" t="s">
        <v>131</v>
      </c>
      <c r="AK49" s="20" t="s">
        <v>1495</v>
      </c>
      <c r="AL49" s="23" t="s">
        <v>133</v>
      </c>
    </row>
    <row r="50" spans="1:38" hidden="1">
      <c r="A50" t="s">
        <v>157</v>
      </c>
      <c r="B50" t="s">
        <v>119</v>
      </c>
      <c r="C50" t="s">
        <v>1855</v>
      </c>
      <c r="D50" t="s">
        <v>1871</v>
      </c>
      <c r="E50" t="s">
        <v>1961</v>
      </c>
      <c r="F50" t="s">
        <v>123</v>
      </c>
      <c r="G50" t="s">
        <v>1873</v>
      </c>
      <c r="H50" t="s">
        <v>1536</v>
      </c>
      <c r="I50" t="s">
        <v>1874</v>
      </c>
      <c r="J50" t="s">
        <v>1237</v>
      </c>
      <c r="K50" t="s">
        <v>145</v>
      </c>
      <c r="L50" t="s">
        <v>1962</v>
      </c>
      <c r="M50">
        <v>202203</v>
      </c>
      <c r="N50">
        <v>202205</v>
      </c>
      <c r="O50">
        <v>32</v>
      </c>
      <c r="P50" s="66">
        <v>37.18</v>
      </c>
      <c r="Q50" s="66">
        <v>12.22</v>
      </c>
      <c r="R50" s="63">
        <f t="shared" si="9"/>
        <v>49.4</v>
      </c>
      <c r="S50" s="63">
        <f t="shared" si="10"/>
        <v>1580.8</v>
      </c>
      <c r="T50" s="20" t="s">
        <v>214</v>
      </c>
      <c r="U50" s="20" t="s">
        <v>214</v>
      </c>
      <c r="V50" s="20" t="s">
        <v>214</v>
      </c>
      <c r="W50" s="20">
        <v>20211217</v>
      </c>
      <c r="Z50" s="186">
        <v>4502295321</v>
      </c>
      <c r="AH50" s="23">
        <v>1000132838</v>
      </c>
      <c r="AI50" s="20">
        <v>1000527524</v>
      </c>
      <c r="AJ50" s="20" t="s">
        <v>131</v>
      </c>
      <c r="AK50" s="20" t="s">
        <v>1495</v>
      </c>
      <c r="AL50" s="23" t="s">
        <v>133</v>
      </c>
    </row>
    <row r="51" spans="1:38" hidden="1">
      <c r="A51" t="s">
        <v>157</v>
      </c>
      <c r="B51" t="s">
        <v>119</v>
      </c>
      <c r="C51" t="s">
        <v>1855</v>
      </c>
      <c r="D51" t="s">
        <v>1890</v>
      </c>
      <c r="E51" t="s">
        <v>1963</v>
      </c>
      <c r="F51" t="s">
        <v>1684</v>
      </c>
      <c r="G51" t="s">
        <v>1873</v>
      </c>
      <c r="H51" t="s">
        <v>1536</v>
      </c>
      <c r="I51" t="s">
        <v>1892</v>
      </c>
      <c r="J51" t="s">
        <v>1237</v>
      </c>
      <c r="K51" t="s">
        <v>145</v>
      </c>
      <c r="L51" t="s">
        <v>1964</v>
      </c>
      <c r="M51">
        <v>202203</v>
      </c>
      <c r="N51">
        <v>202205</v>
      </c>
      <c r="O51">
        <v>32</v>
      </c>
      <c r="P51" s="66">
        <v>37.17</v>
      </c>
      <c r="Q51" s="66">
        <v>12.22</v>
      </c>
      <c r="R51" s="63">
        <f t="shared" si="9"/>
        <v>49.39</v>
      </c>
      <c r="S51" s="63">
        <f t="shared" si="10"/>
        <v>1580.48</v>
      </c>
      <c r="T51" s="20" t="s">
        <v>214</v>
      </c>
      <c r="U51" s="20" t="s">
        <v>214</v>
      </c>
      <c r="V51" s="20" t="s">
        <v>214</v>
      </c>
      <c r="W51" s="20">
        <v>20211217</v>
      </c>
      <c r="Z51" s="186">
        <v>4502295312</v>
      </c>
      <c r="AH51" s="23">
        <v>1000132838</v>
      </c>
      <c r="AI51" s="20">
        <v>1000527524</v>
      </c>
      <c r="AJ51" s="20" t="s">
        <v>131</v>
      </c>
      <c r="AK51" s="20" t="s">
        <v>1495</v>
      </c>
      <c r="AL51" s="23" t="s">
        <v>133</v>
      </c>
    </row>
    <row r="52" spans="1:38" hidden="1">
      <c r="A52" t="s">
        <v>157</v>
      </c>
      <c r="B52" t="s">
        <v>119</v>
      </c>
      <c r="C52" t="s">
        <v>1855</v>
      </c>
      <c r="D52" t="s">
        <v>1877</v>
      </c>
      <c r="E52" t="s">
        <v>1965</v>
      </c>
      <c r="F52" t="s">
        <v>1684</v>
      </c>
      <c r="G52" t="s">
        <v>1224</v>
      </c>
      <c r="H52" t="s">
        <v>1536</v>
      </c>
      <c r="I52" t="s">
        <v>1879</v>
      </c>
      <c r="J52" t="s">
        <v>1237</v>
      </c>
      <c r="K52" t="s">
        <v>145</v>
      </c>
      <c r="L52" t="s">
        <v>1966</v>
      </c>
      <c r="M52">
        <v>202203</v>
      </c>
      <c r="N52">
        <v>202205</v>
      </c>
      <c r="O52">
        <v>32</v>
      </c>
      <c r="P52" s="66">
        <v>37.659999999999997</v>
      </c>
      <c r="Q52" s="66">
        <v>12.22</v>
      </c>
      <c r="R52" s="63">
        <f t="shared" si="9"/>
        <v>49.879999999999995</v>
      </c>
      <c r="S52" s="63">
        <f t="shared" si="10"/>
        <v>1596.1599999999999</v>
      </c>
      <c r="T52" s="20" t="s">
        <v>214</v>
      </c>
      <c r="U52" s="20" t="s">
        <v>214</v>
      </c>
      <c r="V52" s="20" t="s">
        <v>214</v>
      </c>
      <c r="W52" s="20">
        <v>20211217</v>
      </c>
      <c r="Z52" s="186">
        <v>4502295314</v>
      </c>
      <c r="AH52" s="23">
        <v>1000132838</v>
      </c>
      <c r="AI52" s="20">
        <v>1000527524</v>
      </c>
      <c r="AJ52" s="20" t="s">
        <v>131</v>
      </c>
      <c r="AK52" s="20" t="s">
        <v>1495</v>
      </c>
      <c r="AL52" s="23" t="s">
        <v>133</v>
      </c>
    </row>
    <row r="53" spans="1:38" hidden="1">
      <c r="A53" t="s">
        <v>157</v>
      </c>
      <c r="B53" t="s">
        <v>119</v>
      </c>
      <c r="C53" t="s">
        <v>1855</v>
      </c>
      <c r="D53" t="s">
        <v>1866</v>
      </c>
      <c r="E53" t="s">
        <v>1967</v>
      </c>
      <c r="F53" t="s">
        <v>123</v>
      </c>
      <c r="G53" t="s">
        <v>1224</v>
      </c>
      <c r="H53" t="s">
        <v>1536</v>
      </c>
      <c r="I53" t="s">
        <v>1868</v>
      </c>
      <c r="J53" t="s">
        <v>1237</v>
      </c>
      <c r="K53" t="s">
        <v>145</v>
      </c>
      <c r="L53" t="s">
        <v>1968</v>
      </c>
      <c r="M53">
        <v>202204</v>
      </c>
      <c r="N53">
        <v>202212</v>
      </c>
      <c r="O53">
        <v>40</v>
      </c>
      <c r="P53" s="66">
        <v>37.67</v>
      </c>
      <c r="Q53" s="66">
        <v>12.22</v>
      </c>
      <c r="R53" s="63">
        <f t="shared" si="9"/>
        <v>49.89</v>
      </c>
      <c r="S53" s="63">
        <f t="shared" si="10"/>
        <v>1995.6</v>
      </c>
      <c r="T53" s="20" t="s">
        <v>214</v>
      </c>
      <c r="U53" s="20" t="s">
        <v>214</v>
      </c>
      <c r="V53" s="20" t="s">
        <v>214</v>
      </c>
      <c r="W53" s="20">
        <v>20211217</v>
      </c>
      <c r="Z53" s="186">
        <v>4502295316</v>
      </c>
      <c r="AH53" s="23">
        <v>1000132838</v>
      </c>
      <c r="AI53" s="20">
        <v>1000527524</v>
      </c>
      <c r="AJ53" s="20" t="s">
        <v>131</v>
      </c>
      <c r="AK53" s="20" t="s">
        <v>1495</v>
      </c>
      <c r="AL53" s="23" t="s">
        <v>133</v>
      </c>
    </row>
    <row r="54" spans="1:38" hidden="1">
      <c r="A54" t="s">
        <v>157</v>
      </c>
      <c r="B54" t="s">
        <v>119</v>
      </c>
      <c r="C54" t="s">
        <v>1855</v>
      </c>
      <c r="D54" t="s">
        <v>1934</v>
      </c>
      <c r="E54" t="s">
        <v>1969</v>
      </c>
      <c r="F54" t="s">
        <v>136</v>
      </c>
      <c r="G54" t="s">
        <v>1224</v>
      </c>
      <c r="H54" t="s">
        <v>1536</v>
      </c>
      <c r="I54" t="s">
        <v>1936</v>
      </c>
      <c r="J54" t="s">
        <v>1237</v>
      </c>
      <c r="K54" t="s">
        <v>145</v>
      </c>
      <c r="L54" t="s">
        <v>1970</v>
      </c>
      <c r="M54">
        <v>202203</v>
      </c>
      <c r="N54">
        <v>202205</v>
      </c>
      <c r="O54">
        <v>32</v>
      </c>
      <c r="P54" s="66">
        <v>37.69</v>
      </c>
      <c r="Q54" s="66">
        <v>12.22</v>
      </c>
      <c r="R54" s="63">
        <f t="shared" si="9"/>
        <v>49.91</v>
      </c>
      <c r="S54" s="63">
        <f t="shared" si="10"/>
        <v>1597.12</v>
      </c>
      <c r="T54" s="20" t="s">
        <v>214</v>
      </c>
      <c r="U54" s="20" t="s">
        <v>214</v>
      </c>
      <c r="V54" s="20" t="s">
        <v>214</v>
      </c>
      <c r="W54" s="20">
        <v>20211217</v>
      </c>
      <c r="Z54" s="186">
        <v>4502295318</v>
      </c>
      <c r="AH54" s="23">
        <v>1000132838</v>
      </c>
      <c r="AI54" s="20">
        <v>1000527524</v>
      </c>
      <c r="AJ54" s="20" t="s">
        <v>131</v>
      </c>
      <c r="AK54" s="20" t="s">
        <v>1495</v>
      </c>
      <c r="AL54" s="23" t="s">
        <v>133</v>
      </c>
    </row>
    <row r="55" spans="1:38" hidden="1">
      <c r="A55" t="s">
        <v>157</v>
      </c>
      <c r="B55" t="s">
        <v>119</v>
      </c>
      <c r="C55" t="s">
        <v>1855</v>
      </c>
      <c r="D55" t="s">
        <v>1871</v>
      </c>
      <c r="E55" t="s">
        <v>1971</v>
      </c>
      <c r="F55" t="s">
        <v>123</v>
      </c>
      <c r="G55" t="s">
        <v>1873</v>
      </c>
      <c r="H55" t="s">
        <v>1536</v>
      </c>
      <c r="I55" t="s">
        <v>1874</v>
      </c>
      <c r="J55" t="s">
        <v>1237</v>
      </c>
      <c r="K55" t="s">
        <v>145</v>
      </c>
      <c r="L55" t="s">
        <v>1972</v>
      </c>
      <c r="M55">
        <v>202203</v>
      </c>
      <c r="N55">
        <v>202205</v>
      </c>
      <c r="O55">
        <v>32</v>
      </c>
      <c r="P55" s="66">
        <v>37.18</v>
      </c>
      <c r="Q55" s="66">
        <v>12.22</v>
      </c>
      <c r="R55" s="63">
        <f t="shared" si="9"/>
        <v>49.4</v>
      </c>
      <c r="S55" s="63">
        <f t="shared" si="10"/>
        <v>1580.8</v>
      </c>
      <c r="T55" s="20" t="s">
        <v>214</v>
      </c>
      <c r="U55" s="20" t="s">
        <v>214</v>
      </c>
      <c r="V55" s="20" t="s">
        <v>214</v>
      </c>
      <c r="W55" s="20">
        <v>20211217</v>
      </c>
      <c r="Z55" s="186">
        <v>4502295322</v>
      </c>
      <c r="AH55" s="23">
        <v>1000132838</v>
      </c>
      <c r="AI55" s="20">
        <v>1000527524</v>
      </c>
      <c r="AJ55" s="20" t="s">
        <v>131</v>
      </c>
      <c r="AK55" s="20" t="s">
        <v>1495</v>
      </c>
      <c r="AL55" s="23" t="s">
        <v>133</v>
      </c>
    </row>
    <row r="56" spans="1:38" hidden="1">
      <c r="A56" t="s">
        <v>157</v>
      </c>
      <c r="B56" t="s">
        <v>119</v>
      </c>
      <c r="C56" t="s">
        <v>1855</v>
      </c>
      <c r="D56" t="s">
        <v>1682</v>
      </c>
      <c r="E56" t="s">
        <v>1973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t="s">
        <v>145</v>
      </c>
      <c r="L56" t="s">
        <v>1974</v>
      </c>
      <c r="M56">
        <v>202204</v>
      </c>
      <c r="N56">
        <v>202206</v>
      </c>
      <c r="O56">
        <v>40</v>
      </c>
      <c r="P56" s="66">
        <v>29.68</v>
      </c>
      <c r="Q56" s="66">
        <v>12.22</v>
      </c>
      <c r="R56" s="63">
        <f t="shared" si="9"/>
        <v>41.9</v>
      </c>
      <c r="S56" s="63">
        <f t="shared" si="10"/>
        <v>1676</v>
      </c>
      <c r="T56" s="20" t="s">
        <v>214</v>
      </c>
      <c r="U56" s="20" t="s">
        <v>214</v>
      </c>
      <c r="V56" s="20" t="s">
        <v>214</v>
      </c>
      <c r="W56" s="20">
        <v>20220104</v>
      </c>
      <c r="Z56" s="188">
        <v>4502298892</v>
      </c>
      <c r="AH56" s="23">
        <v>1000132838</v>
      </c>
      <c r="AI56" s="20">
        <v>1000527524</v>
      </c>
      <c r="AJ56" s="20" t="s">
        <v>131</v>
      </c>
      <c r="AK56" s="20" t="s">
        <v>1495</v>
      </c>
      <c r="AL56" s="23" t="s">
        <v>133</v>
      </c>
    </row>
    <row r="57" spans="1:38" hidden="1">
      <c r="A57" t="s">
        <v>157</v>
      </c>
      <c r="B57" t="s">
        <v>119</v>
      </c>
      <c r="C57" t="s">
        <v>1855</v>
      </c>
      <c r="D57" t="s">
        <v>1675</v>
      </c>
      <c r="E57" t="s">
        <v>1975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t="s">
        <v>145</v>
      </c>
      <c r="L57" t="s">
        <v>1976</v>
      </c>
      <c r="M57">
        <v>202204</v>
      </c>
      <c r="N57">
        <v>202206</v>
      </c>
      <c r="O57">
        <v>20</v>
      </c>
      <c r="P57" s="66">
        <v>29.7</v>
      </c>
      <c r="Q57" s="66">
        <v>12.22</v>
      </c>
      <c r="R57" s="63">
        <f t="shared" si="9"/>
        <v>41.92</v>
      </c>
      <c r="S57" s="63">
        <f t="shared" si="10"/>
        <v>838.40000000000009</v>
      </c>
      <c r="T57" s="20" t="s">
        <v>214</v>
      </c>
      <c r="U57" s="20" t="s">
        <v>214</v>
      </c>
      <c r="V57" s="20" t="s">
        <v>214</v>
      </c>
      <c r="W57" s="20">
        <v>20220104</v>
      </c>
      <c r="Z57" s="188">
        <v>4502298893</v>
      </c>
      <c r="AH57" s="23">
        <v>1000132838</v>
      </c>
      <c r="AI57" s="20">
        <v>1000527524</v>
      </c>
      <c r="AJ57" s="20" t="s">
        <v>131</v>
      </c>
      <c r="AK57" s="20" t="s">
        <v>1495</v>
      </c>
      <c r="AL57" s="23" t="s">
        <v>133</v>
      </c>
    </row>
    <row r="58" spans="1:38" hidden="1">
      <c r="A58" t="s">
        <v>157</v>
      </c>
      <c r="B58" t="s">
        <v>119</v>
      </c>
      <c r="C58" t="s">
        <v>1855</v>
      </c>
      <c r="D58" t="s">
        <v>1675</v>
      </c>
      <c r="E58" t="s">
        <v>1977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t="s">
        <v>145</v>
      </c>
      <c r="L58" t="s">
        <v>1976</v>
      </c>
      <c r="M58">
        <v>202204</v>
      </c>
      <c r="N58">
        <v>202206</v>
      </c>
      <c r="O58">
        <v>20</v>
      </c>
      <c r="P58" s="66">
        <v>29.7</v>
      </c>
      <c r="Q58" s="66">
        <v>12.22</v>
      </c>
      <c r="R58" s="63">
        <f t="shared" si="9"/>
        <v>41.92</v>
      </c>
      <c r="S58" s="63">
        <f t="shared" si="10"/>
        <v>838.40000000000009</v>
      </c>
      <c r="T58" s="20" t="s">
        <v>214</v>
      </c>
      <c r="U58" s="20" t="s">
        <v>214</v>
      </c>
      <c r="V58" s="20" t="s">
        <v>214</v>
      </c>
      <c r="W58" s="20">
        <v>20220104</v>
      </c>
      <c r="Z58" s="188">
        <v>4502298894</v>
      </c>
      <c r="AH58" s="23">
        <v>1000132838</v>
      </c>
      <c r="AI58" s="20">
        <v>1000527524</v>
      </c>
      <c r="AJ58" s="20" t="s">
        <v>131</v>
      </c>
      <c r="AK58" s="20" t="s">
        <v>1495</v>
      </c>
      <c r="AL58" s="23" t="s">
        <v>133</v>
      </c>
    </row>
    <row r="59" spans="1:38" hidden="1">
      <c r="A59" t="s">
        <v>157</v>
      </c>
      <c r="B59" t="s">
        <v>119</v>
      </c>
      <c r="C59" t="s">
        <v>1855</v>
      </c>
      <c r="D59" t="s">
        <v>1682</v>
      </c>
      <c r="E59" t="s">
        <v>1978</v>
      </c>
      <c r="F59" t="s">
        <v>1684</v>
      </c>
      <c r="G59" t="s">
        <v>124</v>
      </c>
      <c r="H59" t="s">
        <v>1526</v>
      </c>
      <c r="I59" t="s">
        <v>1685</v>
      </c>
      <c r="J59" t="s">
        <v>1237</v>
      </c>
      <c r="K59" t="s">
        <v>145</v>
      </c>
      <c r="L59" t="s">
        <v>1979</v>
      </c>
      <c r="M59">
        <v>202204</v>
      </c>
      <c r="N59">
        <v>202206</v>
      </c>
      <c r="O59">
        <v>40</v>
      </c>
      <c r="P59" s="66">
        <v>29.68</v>
      </c>
      <c r="Q59" s="66">
        <v>12.22</v>
      </c>
      <c r="R59" s="63">
        <f t="shared" si="9"/>
        <v>41.9</v>
      </c>
      <c r="S59" s="63">
        <f t="shared" si="10"/>
        <v>1676</v>
      </c>
      <c r="T59" s="20" t="s">
        <v>214</v>
      </c>
      <c r="U59" s="20" t="s">
        <v>214</v>
      </c>
      <c r="V59" s="20" t="s">
        <v>214</v>
      </c>
      <c r="W59" s="20">
        <v>20220104</v>
      </c>
      <c r="Z59" s="5">
        <v>4502302092</v>
      </c>
      <c r="AH59" s="23">
        <v>1000132838</v>
      </c>
      <c r="AI59" s="20">
        <v>1000527524</v>
      </c>
      <c r="AJ59" s="20" t="s">
        <v>131</v>
      </c>
      <c r="AK59" s="20" t="s">
        <v>1495</v>
      </c>
      <c r="AL59" s="23" t="s">
        <v>133</v>
      </c>
    </row>
    <row r="60" spans="1:38" hidden="1">
      <c r="A60" t="s">
        <v>157</v>
      </c>
      <c r="B60" t="s">
        <v>119</v>
      </c>
      <c r="C60" t="s">
        <v>1855</v>
      </c>
      <c r="D60" t="s">
        <v>1687</v>
      </c>
      <c r="E60" t="s">
        <v>1980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t="s">
        <v>145</v>
      </c>
      <c r="L60" t="s">
        <v>1981</v>
      </c>
      <c r="M60">
        <v>202204</v>
      </c>
      <c r="N60">
        <v>202206</v>
      </c>
      <c r="O60">
        <v>40</v>
      </c>
      <c r="P60" s="66">
        <v>29.68</v>
      </c>
      <c r="Q60" s="66">
        <v>12.22</v>
      </c>
      <c r="R60" s="63">
        <f t="shared" si="9"/>
        <v>41.9</v>
      </c>
      <c r="S60" s="63">
        <f t="shared" si="10"/>
        <v>1676</v>
      </c>
      <c r="T60" s="20" t="s">
        <v>214</v>
      </c>
      <c r="U60" s="20" t="s">
        <v>214</v>
      </c>
      <c r="V60" s="20" t="s">
        <v>214</v>
      </c>
      <c r="W60" s="20">
        <v>20220104</v>
      </c>
      <c r="Z60" s="5">
        <v>4502302093</v>
      </c>
      <c r="AH60" s="23">
        <v>1000132838</v>
      </c>
      <c r="AI60" s="20">
        <v>1000527524</v>
      </c>
      <c r="AJ60" s="20" t="s">
        <v>131</v>
      </c>
      <c r="AK60" s="20" t="s">
        <v>1495</v>
      </c>
      <c r="AL60" s="23" t="s">
        <v>133</v>
      </c>
    </row>
    <row r="61" spans="1:38" hidden="1">
      <c r="A61" t="s">
        <v>157</v>
      </c>
      <c r="B61" t="s">
        <v>119</v>
      </c>
      <c r="C61" t="s">
        <v>1855</v>
      </c>
      <c r="D61" t="s">
        <v>1687</v>
      </c>
      <c r="E61" t="s">
        <v>1982</v>
      </c>
      <c r="F61" t="s">
        <v>123</v>
      </c>
      <c r="G61" t="s">
        <v>124</v>
      </c>
      <c r="H61" t="s">
        <v>1526</v>
      </c>
      <c r="I61" t="s">
        <v>1689</v>
      </c>
      <c r="J61" t="s">
        <v>1237</v>
      </c>
      <c r="K61" t="s">
        <v>145</v>
      </c>
      <c r="L61" t="s">
        <v>1983</v>
      </c>
      <c r="M61">
        <v>202204</v>
      </c>
      <c r="N61">
        <v>202206</v>
      </c>
      <c r="O61">
        <v>40</v>
      </c>
      <c r="P61" s="66">
        <v>29.68</v>
      </c>
      <c r="Q61" s="66">
        <v>12.22</v>
      </c>
      <c r="R61" s="63">
        <f t="shared" si="9"/>
        <v>41.9</v>
      </c>
      <c r="S61" s="63">
        <f t="shared" si="10"/>
        <v>1676</v>
      </c>
      <c r="T61" s="20" t="s">
        <v>214</v>
      </c>
      <c r="U61" s="20" t="s">
        <v>214</v>
      </c>
      <c r="V61" s="20" t="s">
        <v>214</v>
      </c>
      <c r="W61" s="20">
        <v>20220104</v>
      </c>
      <c r="Z61">
        <v>4502302094</v>
      </c>
      <c r="AH61" s="23">
        <v>1000132838</v>
      </c>
      <c r="AI61" s="20">
        <v>1000527524</v>
      </c>
      <c r="AJ61" s="20" t="s">
        <v>131</v>
      </c>
      <c r="AK61" s="20" t="s">
        <v>1495</v>
      </c>
      <c r="AL61" s="23" t="s">
        <v>133</v>
      </c>
    </row>
    <row r="62" spans="1:38" hidden="1">
      <c r="A62" t="s">
        <v>157</v>
      </c>
      <c r="B62" t="s">
        <v>119</v>
      </c>
      <c r="C62" t="s">
        <v>1855</v>
      </c>
      <c r="D62" t="s">
        <v>1675</v>
      </c>
      <c r="E62" t="s">
        <v>1984</v>
      </c>
      <c r="F62" t="s">
        <v>136</v>
      </c>
      <c r="G62" t="s">
        <v>124</v>
      </c>
      <c r="H62" t="s">
        <v>1526</v>
      </c>
      <c r="I62" t="s">
        <v>1678</v>
      </c>
      <c r="J62" t="s">
        <v>1237</v>
      </c>
      <c r="K62" t="s">
        <v>145</v>
      </c>
      <c r="L62" t="s">
        <v>1985</v>
      </c>
      <c r="M62">
        <v>202204</v>
      </c>
      <c r="N62">
        <v>202206</v>
      </c>
      <c r="O62">
        <v>20</v>
      </c>
      <c r="P62" s="66">
        <v>29.7</v>
      </c>
      <c r="Q62" s="66">
        <v>12.22</v>
      </c>
      <c r="R62" s="63">
        <f t="shared" si="9"/>
        <v>41.92</v>
      </c>
      <c r="S62" s="63">
        <f t="shared" si="10"/>
        <v>838.40000000000009</v>
      </c>
      <c r="T62" s="20" t="s">
        <v>214</v>
      </c>
      <c r="U62" s="20" t="s">
        <v>214</v>
      </c>
      <c r="V62" s="20" t="s">
        <v>214</v>
      </c>
      <c r="W62" s="20">
        <v>20220104</v>
      </c>
      <c r="Z62">
        <v>4502302095</v>
      </c>
      <c r="AH62" s="23">
        <v>1000132838</v>
      </c>
      <c r="AI62" s="20">
        <v>1000527524</v>
      </c>
      <c r="AJ62" s="20" t="s">
        <v>131</v>
      </c>
      <c r="AK62" s="20" t="s">
        <v>1495</v>
      </c>
      <c r="AL62" s="23" t="s">
        <v>133</v>
      </c>
    </row>
    <row r="63" spans="1:38" hidden="1">
      <c r="A63" t="s">
        <v>157</v>
      </c>
      <c r="B63" t="s">
        <v>119</v>
      </c>
      <c r="C63" t="s">
        <v>1855</v>
      </c>
      <c r="D63" t="s">
        <v>1675</v>
      </c>
      <c r="E63" t="s">
        <v>1986</v>
      </c>
      <c r="F63" t="s">
        <v>136</v>
      </c>
      <c r="G63" t="s">
        <v>124</v>
      </c>
      <c r="H63" t="s">
        <v>1526</v>
      </c>
      <c r="I63" t="s">
        <v>1678</v>
      </c>
      <c r="J63" t="s">
        <v>1237</v>
      </c>
      <c r="K63" t="s">
        <v>145</v>
      </c>
      <c r="L63" t="s">
        <v>1985</v>
      </c>
      <c r="M63">
        <v>202204</v>
      </c>
      <c r="N63">
        <v>202206</v>
      </c>
      <c r="O63">
        <v>20</v>
      </c>
      <c r="P63" s="66">
        <v>29.7</v>
      </c>
      <c r="Q63" s="66">
        <v>12.22</v>
      </c>
      <c r="R63" s="63">
        <f t="shared" si="9"/>
        <v>41.92</v>
      </c>
      <c r="S63" s="63">
        <f t="shared" si="10"/>
        <v>838.40000000000009</v>
      </c>
      <c r="T63" s="20" t="s">
        <v>214</v>
      </c>
      <c r="U63" s="20" t="s">
        <v>214</v>
      </c>
      <c r="V63" s="20" t="s">
        <v>214</v>
      </c>
      <c r="W63" s="20">
        <v>20220104</v>
      </c>
      <c r="Z63">
        <v>4502302096</v>
      </c>
      <c r="AH63" s="23">
        <v>1000132838</v>
      </c>
      <c r="AI63" s="20">
        <v>1000527524</v>
      </c>
      <c r="AJ63" s="20" t="s">
        <v>131</v>
      </c>
      <c r="AK63" s="20" t="s">
        <v>1495</v>
      </c>
      <c r="AL63" s="23" t="s">
        <v>133</v>
      </c>
    </row>
    <row r="64" spans="1:38" hidden="1">
      <c r="A64" t="s">
        <v>157</v>
      </c>
      <c r="B64" t="s">
        <v>172</v>
      </c>
      <c r="C64" t="s">
        <v>1855</v>
      </c>
      <c r="D64" t="s">
        <v>1890</v>
      </c>
      <c r="E64" t="s">
        <v>1987</v>
      </c>
      <c r="F64" t="s">
        <v>1684</v>
      </c>
      <c r="G64" t="s">
        <v>1873</v>
      </c>
      <c r="H64" t="s">
        <v>1536</v>
      </c>
      <c r="I64" t="s">
        <v>1892</v>
      </c>
      <c r="J64" t="s">
        <v>1237</v>
      </c>
      <c r="K64" t="s">
        <v>842</v>
      </c>
      <c r="L64" t="s">
        <v>1988</v>
      </c>
      <c r="M64">
        <v>202204</v>
      </c>
      <c r="N64">
        <v>202206</v>
      </c>
      <c r="O64">
        <v>208</v>
      </c>
      <c r="P64" s="66">
        <v>37.01</v>
      </c>
      <c r="Q64" s="66">
        <v>12.22</v>
      </c>
      <c r="R64" s="63">
        <f t="shared" si="9"/>
        <v>49.23</v>
      </c>
      <c r="S64" s="63">
        <f t="shared" si="10"/>
        <v>10239.84</v>
      </c>
      <c r="T64" s="19"/>
      <c r="U64" s="25"/>
      <c r="V64" s="19"/>
      <c r="W64" s="20">
        <v>20220112</v>
      </c>
      <c r="Z64">
        <v>4502302099</v>
      </c>
      <c r="AH64" s="23">
        <v>1000132838</v>
      </c>
      <c r="AI64" s="20">
        <v>1000527524</v>
      </c>
      <c r="AJ64" s="20" t="s">
        <v>131</v>
      </c>
      <c r="AK64" s="20" t="s">
        <v>1495</v>
      </c>
      <c r="AL64" s="23" t="s">
        <v>133</v>
      </c>
    </row>
    <row r="65" spans="1:38" hidden="1">
      <c r="A65" t="s">
        <v>157</v>
      </c>
      <c r="B65" t="s">
        <v>119</v>
      </c>
      <c r="C65" t="s">
        <v>1855</v>
      </c>
      <c r="D65" t="s">
        <v>1890</v>
      </c>
      <c r="E65" t="s">
        <v>1989</v>
      </c>
      <c r="F65" t="s">
        <v>1684</v>
      </c>
      <c r="G65" t="s">
        <v>1873</v>
      </c>
      <c r="H65" t="s">
        <v>1536</v>
      </c>
      <c r="I65" t="s">
        <v>1892</v>
      </c>
      <c r="J65" t="s">
        <v>1237</v>
      </c>
      <c r="K65" t="s">
        <v>842</v>
      </c>
      <c r="L65" t="s">
        <v>1990</v>
      </c>
      <c r="M65">
        <v>202204</v>
      </c>
      <c r="N65">
        <v>202206</v>
      </c>
      <c r="O65">
        <v>208</v>
      </c>
      <c r="P65" s="66">
        <v>37.01</v>
      </c>
      <c r="Q65" s="66">
        <v>12.22</v>
      </c>
      <c r="R65" s="63">
        <f t="shared" si="9"/>
        <v>49.23</v>
      </c>
      <c r="S65" s="63">
        <f t="shared" si="10"/>
        <v>10239.84</v>
      </c>
      <c r="T65" s="19"/>
      <c r="U65" s="25"/>
      <c r="V65" s="19"/>
      <c r="W65" s="20">
        <v>20220112</v>
      </c>
      <c r="Z65">
        <v>4502302100</v>
      </c>
      <c r="AH65" s="23">
        <v>1000132838</v>
      </c>
      <c r="AI65" s="20">
        <v>1000527524</v>
      </c>
      <c r="AJ65" s="20" t="s">
        <v>131</v>
      </c>
      <c r="AK65" s="20" t="s">
        <v>1495</v>
      </c>
      <c r="AL65" s="23" t="s">
        <v>133</v>
      </c>
    </row>
    <row r="66" spans="1:38" hidden="1">
      <c r="A66" t="s">
        <v>157</v>
      </c>
      <c r="B66" t="s">
        <v>119</v>
      </c>
      <c r="C66" t="s">
        <v>1855</v>
      </c>
      <c r="D66" t="s">
        <v>1866</v>
      </c>
      <c r="E66" t="s">
        <v>1991</v>
      </c>
      <c r="F66" t="s">
        <v>123</v>
      </c>
      <c r="G66" t="s">
        <v>1224</v>
      </c>
      <c r="H66" t="s">
        <v>1536</v>
      </c>
      <c r="I66" t="s">
        <v>1868</v>
      </c>
      <c r="J66" t="s">
        <v>1237</v>
      </c>
      <c r="K66" t="s">
        <v>842</v>
      </c>
      <c r="L66" t="s">
        <v>1992</v>
      </c>
      <c r="M66">
        <v>202204</v>
      </c>
      <c r="N66">
        <v>202206</v>
      </c>
      <c r="O66">
        <v>72</v>
      </c>
      <c r="P66" s="66">
        <v>37.53</v>
      </c>
      <c r="Q66" s="66">
        <v>12.22</v>
      </c>
      <c r="R66" s="63">
        <f t="shared" ref="R66:R78" si="11">P66+Q66</f>
        <v>49.75</v>
      </c>
      <c r="S66" s="63">
        <f t="shared" ref="S66:S78" si="12">O66*R66</f>
        <v>3582</v>
      </c>
      <c r="T66" s="20" t="s">
        <v>214</v>
      </c>
      <c r="U66" s="20" t="s">
        <v>214</v>
      </c>
      <c r="V66" s="20" t="s">
        <v>214</v>
      </c>
      <c r="W66" s="20">
        <v>20220112</v>
      </c>
      <c r="Z66">
        <v>4502302105</v>
      </c>
      <c r="AH66" s="23">
        <v>1000132838</v>
      </c>
      <c r="AI66" s="20">
        <v>1000527524</v>
      </c>
      <c r="AJ66" s="20" t="s">
        <v>131</v>
      </c>
      <c r="AK66" s="20" t="s">
        <v>1495</v>
      </c>
      <c r="AL66" s="23" t="s">
        <v>133</v>
      </c>
    </row>
    <row r="67" spans="1:38" hidden="1">
      <c r="A67" t="s">
        <v>157</v>
      </c>
      <c r="B67" t="s">
        <v>119</v>
      </c>
      <c r="C67" t="s">
        <v>1855</v>
      </c>
      <c r="D67" t="s">
        <v>1866</v>
      </c>
      <c r="E67" t="s">
        <v>1993</v>
      </c>
      <c r="F67" t="s">
        <v>123</v>
      </c>
      <c r="G67" t="s">
        <v>1224</v>
      </c>
      <c r="H67" t="s">
        <v>1536</v>
      </c>
      <c r="I67" t="s">
        <v>1868</v>
      </c>
      <c r="J67" t="s">
        <v>1237</v>
      </c>
      <c r="K67" t="s">
        <v>842</v>
      </c>
      <c r="L67" t="s">
        <v>1994</v>
      </c>
      <c r="M67">
        <v>202204</v>
      </c>
      <c r="N67">
        <v>202206</v>
      </c>
      <c r="O67">
        <v>72</v>
      </c>
      <c r="P67" s="66">
        <v>37.53</v>
      </c>
      <c r="Q67" s="66">
        <v>12.22</v>
      </c>
      <c r="R67" s="63">
        <f t="shared" si="11"/>
        <v>49.75</v>
      </c>
      <c r="S67" s="63">
        <f t="shared" si="12"/>
        <v>3582</v>
      </c>
      <c r="T67" s="20" t="s">
        <v>214</v>
      </c>
      <c r="U67" s="20" t="s">
        <v>214</v>
      </c>
      <c r="V67" s="20" t="s">
        <v>214</v>
      </c>
      <c r="W67" s="20">
        <v>20220112</v>
      </c>
      <c r="Z67">
        <v>4502302106</v>
      </c>
      <c r="AH67" s="23">
        <v>1000132838</v>
      </c>
      <c r="AI67" s="20">
        <v>1000527524</v>
      </c>
      <c r="AJ67" s="20" t="s">
        <v>131</v>
      </c>
      <c r="AK67" s="20" t="s">
        <v>1495</v>
      </c>
      <c r="AL67" s="23" t="s">
        <v>133</v>
      </c>
    </row>
    <row r="68" spans="1:38" hidden="1">
      <c r="A68" t="s">
        <v>157</v>
      </c>
      <c r="B68" t="s">
        <v>119</v>
      </c>
      <c r="C68" t="s">
        <v>1855</v>
      </c>
      <c r="D68" t="s">
        <v>1877</v>
      </c>
      <c r="E68" t="s">
        <v>1995</v>
      </c>
      <c r="F68" t="s">
        <v>1684</v>
      </c>
      <c r="G68" t="s">
        <v>1224</v>
      </c>
      <c r="H68" t="s">
        <v>1536</v>
      </c>
      <c r="I68" t="s">
        <v>1879</v>
      </c>
      <c r="J68" t="s">
        <v>1237</v>
      </c>
      <c r="K68" t="s">
        <v>842</v>
      </c>
      <c r="L68" t="s">
        <v>1996</v>
      </c>
      <c r="M68">
        <v>202204</v>
      </c>
      <c r="N68">
        <v>202206</v>
      </c>
      <c r="O68">
        <v>72</v>
      </c>
      <c r="P68" s="66">
        <v>37.520000000000003</v>
      </c>
      <c r="Q68" s="66">
        <v>12.22</v>
      </c>
      <c r="R68" s="63">
        <f t="shared" si="11"/>
        <v>49.74</v>
      </c>
      <c r="S68" s="63">
        <f t="shared" si="12"/>
        <v>3581.28</v>
      </c>
      <c r="T68" s="20" t="s">
        <v>214</v>
      </c>
      <c r="U68" s="20" t="s">
        <v>214</v>
      </c>
      <c r="V68" s="20" t="s">
        <v>214</v>
      </c>
      <c r="W68" s="20">
        <v>20220112</v>
      </c>
      <c r="Z68">
        <v>4502302107</v>
      </c>
      <c r="AH68" s="23">
        <v>1000132838</v>
      </c>
      <c r="AI68" s="20">
        <v>1000527524</v>
      </c>
      <c r="AJ68" s="20" t="s">
        <v>131</v>
      </c>
      <c r="AK68" s="20" t="s">
        <v>1495</v>
      </c>
      <c r="AL68" s="23" t="s">
        <v>133</v>
      </c>
    </row>
    <row r="69" spans="1:38" hidden="1">
      <c r="A69" t="s">
        <v>157</v>
      </c>
      <c r="B69" t="s">
        <v>172</v>
      </c>
      <c r="C69" t="s">
        <v>1855</v>
      </c>
      <c r="D69" t="s">
        <v>1871</v>
      </c>
      <c r="E69" t="s">
        <v>1997</v>
      </c>
      <c r="F69" t="s">
        <v>123</v>
      </c>
      <c r="G69" t="s">
        <v>1873</v>
      </c>
      <c r="H69" t="s">
        <v>1536</v>
      </c>
      <c r="I69" t="s">
        <v>1874</v>
      </c>
      <c r="J69" t="s">
        <v>1237</v>
      </c>
      <c r="K69" t="s">
        <v>842</v>
      </c>
      <c r="L69" t="s">
        <v>1998</v>
      </c>
      <c r="M69">
        <v>202204</v>
      </c>
      <c r="N69">
        <v>202206</v>
      </c>
      <c r="O69">
        <v>104</v>
      </c>
      <c r="P69" s="66">
        <v>37.020000000000003</v>
      </c>
      <c r="Q69" s="66">
        <v>12.22</v>
      </c>
      <c r="R69" s="63">
        <f t="shared" si="11"/>
        <v>49.24</v>
      </c>
      <c r="S69" s="63">
        <f t="shared" si="12"/>
        <v>5120.96</v>
      </c>
      <c r="T69" s="19"/>
      <c r="U69" s="25"/>
      <c r="V69" s="19"/>
      <c r="W69" s="20">
        <v>20220112</v>
      </c>
      <c r="Z69">
        <v>4502302097</v>
      </c>
      <c r="AH69" s="23">
        <v>10001328838</v>
      </c>
      <c r="AI69" s="20">
        <v>1000527524</v>
      </c>
      <c r="AJ69" s="20" t="s">
        <v>131</v>
      </c>
      <c r="AK69" s="20" t="s">
        <v>1495</v>
      </c>
      <c r="AL69" s="23" t="s">
        <v>225</v>
      </c>
    </row>
    <row r="70" spans="1:38" hidden="1">
      <c r="A70" t="s">
        <v>157</v>
      </c>
      <c r="B70" t="s">
        <v>172</v>
      </c>
      <c r="C70" t="s">
        <v>1855</v>
      </c>
      <c r="D70" t="s">
        <v>1871</v>
      </c>
      <c r="E70" t="s">
        <v>1999</v>
      </c>
      <c r="F70" t="s">
        <v>123</v>
      </c>
      <c r="G70" t="s">
        <v>1873</v>
      </c>
      <c r="H70" t="s">
        <v>1536</v>
      </c>
      <c r="I70" t="s">
        <v>1874</v>
      </c>
      <c r="J70" t="s">
        <v>1237</v>
      </c>
      <c r="K70" t="s">
        <v>842</v>
      </c>
      <c r="L70" t="s">
        <v>2000</v>
      </c>
      <c r="M70">
        <v>202204</v>
      </c>
      <c r="N70">
        <v>202206</v>
      </c>
      <c r="O70">
        <v>104</v>
      </c>
      <c r="P70" s="66">
        <v>37.020000000000003</v>
      </c>
      <c r="Q70" s="66">
        <v>12.22</v>
      </c>
      <c r="R70" s="63">
        <f t="shared" si="11"/>
        <v>49.24</v>
      </c>
      <c r="S70" s="63">
        <f t="shared" si="12"/>
        <v>5120.96</v>
      </c>
      <c r="T70" s="19"/>
      <c r="U70" s="25"/>
      <c r="V70" s="19"/>
      <c r="W70" s="20">
        <v>20220112</v>
      </c>
      <c r="Z70">
        <v>4502302098</v>
      </c>
      <c r="AH70" s="23">
        <v>10001328838</v>
      </c>
      <c r="AI70" s="20">
        <v>1000527524</v>
      </c>
      <c r="AJ70" s="20" t="s">
        <v>131</v>
      </c>
      <c r="AK70" s="20" t="s">
        <v>1495</v>
      </c>
      <c r="AL70" s="23" t="s">
        <v>225</v>
      </c>
    </row>
    <row r="71" spans="1:38" hidden="1">
      <c r="A71" t="s">
        <v>157</v>
      </c>
      <c r="B71" t="s">
        <v>119</v>
      </c>
      <c r="C71" t="s">
        <v>1855</v>
      </c>
      <c r="D71" t="s">
        <v>1877</v>
      </c>
      <c r="E71" t="s">
        <v>2001</v>
      </c>
      <c r="F71" t="s">
        <v>1684</v>
      </c>
      <c r="G71" t="s">
        <v>1224</v>
      </c>
      <c r="H71" t="s">
        <v>1536</v>
      </c>
      <c r="I71" t="s">
        <v>1879</v>
      </c>
      <c r="J71" t="s">
        <v>1237</v>
      </c>
      <c r="K71" t="s">
        <v>842</v>
      </c>
      <c r="L71" t="s">
        <v>2002</v>
      </c>
      <c r="M71">
        <v>202204</v>
      </c>
      <c r="N71">
        <v>202206</v>
      </c>
      <c r="O71">
        <v>72</v>
      </c>
      <c r="P71" s="66">
        <v>37.520000000000003</v>
      </c>
      <c r="Q71" s="66">
        <v>12.22</v>
      </c>
      <c r="R71" s="63">
        <f t="shared" si="11"/>
        <v>49.74</v>
      </c>
      <c r="S71" s="63">
        <f t="shared" si="12"/>
        <v>3581.28</v>
      </c>
      <c r="T71" s="20" t="s">
        <v>214</v>
      </c>
      <c r="U71" s="20" t="s">
        <v>214</v>
      </c>
      <c r="V71" s="20" t="s">
        <v>214</v>
      </c>
      <c r="W71" s="20">
        <v>20220112</v>
      </c>
      <c r="Z71">
        <v>4502302108</v>
      </c>
      <c r="AH71" s="23">
        <v>1000132838</v>
      </c>
      <c r="AI71" s="20">
        <v>1000527524</v>
      </c>
      <c r="AJ71" s="20" t="s">
        <v>131</v>
      </c>
      <c r="AK71" s="20" t="s">
        <v>1495</v>
      </c>
      <c r="AL71" s="23" t="s">
        <v>133</v>
      </c>
    </row>
    <row r="72" spans="1:38" hidden="1">
      <c r="A72" t="s">
        <v>157</v>
      </c>
      <c r="B72" t="s">
        <v>119</v>
      </c>
      <c r="C72" t="s">
        <v>1855</v>
      </c>
      <c r="D72" t="s">
        <v>1877</v>
      </c>
      <c r="E72" t="s">
        <v>2003</v>
      </c>
      <c r="F72" t="s">
        <v>1684</v>
      </c>
      <c r="G72" t="s">
        <v>1224</v>
      </c>
      <c r="H72" t="s">
        <v>1526</v>
      </c>
      <c r="I72" t="s">
        <v>1879</v>
      </c>
      <c r="J72" t="s">
        <v>1237</v>
      </c>
      <c r="K72" t="s">
        <v>145</v>
      </c>
      <c r="L72" t="s">
        <v>2004</v>
      </c>
      <c r="M72">
        <v>202204</v>
      </c>
      <c r="N72">
        <v>202206</v>
      </c>
      <c r="O72">
        <v>24</v>
      </c>
      <c r="P72" s="66">
        <v>37.520000000000003</v>
      </c>
      <c r="Q72" s="66">
        <v>12.22</v>
      </c>
      <c r="R72" s="63">
        <f t="shared" si="11"/>
        <v>49.74</v>
      </c>
      <c r="S72" s="63">
        <f t="shared" si="12"/>
        <v>1193.76</v>
      </c>
      <c r="W72" s="20">
        <v>20220120</v>
      </c>
      <c r="Z72">
        <v>4502304863</v>
      </c>
      <c r="AH72" s="23">
        <v>1000132838</v>
      </c>
      <c r="AI72" s="20">
        <v>1000527524</v>
      </c>
      <c r="AJ72" s="20" t="s">
        <v>131</v>
      </c>
      <c r="AK72" s="20" t="s">
        <v>1495</v>
      </c>
      <c r="AL72" s="23" t="s">
        <v>133</v>
      </c>
    </row>
    <row r="73" spans="1:38" hidden="1">
      <c r="A73" t="s">
        <v>157</v>
      </c>
      <c r="B73" t="s">
        <v>172</v>
      </c>
      <c r="C73" t="s">
        <v>1855</v>
      </c>
      <c r="D73" t="s">
        <v>1914</v>
      </c>
      <c r="E73" t="s">
        <v>2005</v>
      </c>
      <c r="F73" t="s">
        <v>136</v>
      </c>
      <c r="G73" t="s">
        <v>1873</v>
      </c>
      <c r="H73" t="s">
        <v>1536</v>
      </c>
      <c r="I73" t="s">
        <v>1916</v>
      </c>
      <c r="J73" t="s">
        <v>1237</v>
      </c>
      <c r="K73" t="s">
        <v>842</v>
      </c>
      <c r="L73" t="s">
        <v>2006</v>
      </c>
      <c r="M73">
        <v>202204</v>
      </c>
      <c r="N73">
        <v>202206</v>
      </c>
      <c r="O73">
        <v>64</v>
      </c>
      <c r="P73" s="66">
        <v>37.04</v>
      </c>
      <c r="Q73" s="66">
        <v>12.22</v>
      </c>
      <c r="R73" s="63">
        <f t="shared" si="11"/>
        <v>49.26</v>
      </c>
      <c r="S73" s="63">
        <f t="shared" si="12"/>
        <v>3152.64</v>
      </c>
      <c r="T73" s="19"/>
      <c r="U73" s="25"/>
      <c r="V73" s="19"/>
      <c r="W73" s="20">
        <v>20220112</v>
      </c>
      <c r="Z73">
        <v>4502302103</v>
      </c>
      <c r="AH73" s="23">
        <v>10001328838</v>
      </c>
      <c r="AI73" s="20">
        <v>1000527524</v>
      </c>
      <c r="AJ73" s="20" t="s">
        <v>131</v>
      </c>
      <c r="AK73" s="20" t="s">
        <v>1495</v>
      </c>
      <c r="AL73" s="23" t="s">
        <v>225</v>
      </c>
    </row>
    <row r="74" spans="1:38" hidden="1">
      <c r="A74" t="s">
        <v>157</v>
      </c>
      <c r="B74" t="s">
        <v>172</v>
      </c>
      <c r="C74" t="s">
        <v>1855</v>
      </c>
      <c r="D74" t="s">
        <v>1914</v>
      </c>
      <c r="E74" t="s">
        <v>2007</v>
      </c>
      <c r="F74" t="s">
        <v>136</v>
      </c>
      <c r="G74" t="s">
        <v>1873</v>
      </c>
      <c r="H74" t="s">
        <v>1536</v>
      </c>
      <c r="I74" t="s">
        <v>1916</v>
      </c>
      <c r="J74" t="s">
        <v>1237</v>
      </c>
      <c r="K74" t="s">
        <v>842</v>
      </c>
      <c r="L74" t="s">
        <v>2008</v>
      </c>
      <c r="M74">
        <v>202204</v>
      </c>
      <c r="N74">
        <v>202206</v>
      </c>
      <c r="O74">
        <v>64</v>
      </c>
      <c r="P74" s="66">
        <v>37.04</v>
      </c>
      <c r="Q74" s="66">
        <v>12.22</v>
      </c>
      <c r="R74" s="63">
        <f t="shared" si="11"/>
        <v>49.26</v>
      </c>
      <c r="S74" s="63">
        <f t="shared" si="12"/>
        <v>3152.64</v>
      </c>
      <c r="T74" s="19"/>
      <c r="U74" s="25"/>
      <c r="V74" s="19"/>
      <c r="W74" s="20">
        <v>20220112</v>
      </c>
      <c r="Z74">
        <v>4502302104</v>
      </c>
      <c r="AH74" s="23">
        <v>10001328838</v>
      </c>
      <c r="AI74" s="20">
        <v>1000527524</v>
      </c>
      <c r="AJ74" s="20" t="s">
        <v>131</v>
      </c>
      <c r="AK74" s="20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1855</v>
      </c>
      <c r="D75" t="s">
        <v>1877</v>
      </c>
      <c r="E75" t="s">
        <v>2009</v>
      </c>
      <c r="F75" t="s">
        <v>1684</v>
      </c>
      <c r="G75" t="s">
        <v>1224</v>
      </c>
      <c r="H75" t="s">
        <v>1526</v>
      </c>
      <c r="I75" t="s">
        <v>1879</v>
      </c>
      <c r="J75" t="s">
        <v>1237</v>
      </c>
      <c r="K75" t="s">
        <v>145</v>
      </c>
      <c r="L75" t="s">
        <v>2010</v>
      </c>
      <c r="M75">
        <v>202204</v>
      </c>
      <c r="N75">
        <v>202206</v>
      </c>
      <c r="O75">
        <v>24</v>
      </c>
      <c r="P75" s="66">
        <v>37.520000000000003</v>
      </c>
      <c r="Q75" s="66">
        <v>12.22</v>
      </c>
      <c r="R75" s="63">
        <f t="shared" si="11"/>
        <v>49.74</v>
      </c>
      <c r="S75" s="63">
        <f t="shared" si="12"/>
        <v>1193.76</v>
      </c>
      <c r="W75" s="20">
        <v>20220120</v>
      </c>
      <c r="Z75">
        <v>4502304864</v>
      </c>
      <c r="AH75" s="23">
        <v>1000132838</v>
      </c>
      <c r="AI75" s="20">
        <v>1000527524</v>
      </c>
      <c r="AJ75" s="20" t="s">
        <v>131</v>
      </c>
      <c r="AK75" s="20" t="s">
        <v>1495</v>
      </c>
      <c r="AL75" s="23" t="s">
        <v>133</v>
      </c>
    </row>
    <row r="76" spans="1:38" hidden="1">
      <c r="A76" t="s">
        <v>157</v>
      </c>
      <c r="B76" t="s">
        <v>119</v>
      </c>
      <c r="C76" t="s">
        <v>1855</v>
      </c>
      <c r="D76" t="s">
        <v>1877</v>
      </c>
      <c r="E76" t="s">
        <v>2011</v>
      </c>
      <c r="F76" t="s">
        <v>1684</v>
      </c>
      <c r="G76" t="s">
        <v>1224</v>
      </c>
      <c r="H76" t="s">
        <v>1536</v>
      </c>
      <c r="I76" t="s">
        <v>1879</v>
      </c>
      <c r="J76" t="s">
        <v>1237</v>
      </c>
      <c r="K76" t="s">
        <v>145</v>
      </c>
      <c r="L76" t="s">
        <v>2012</v>
      </c>
      <c r="M76">
        <v>202204</v>
      </c>
      <c r="N76">
        <v>202206</v>
      </c>
      <c r="O76">
        <v>16</v>
      </c>
      <c r="P76" s="66">
        <v>37.520000000000003</v>
      </c>
      <c r="Q76" s="66">
        <v>12.22</v>
      </c>
      <c r="R76" s="63">
        <f t="shared" si="11"/>
        <v>49.74</v>
      </c>
      <c r="S76" s="63">
        <f t="shared" si="12"/>
        <v>795.84</v>
      </c>
      <c r="T76" s="20" t="s">
        <v>214</v>
      </c>
      <c r="U76" s="20" t="s">
        <v>214</v>
      </c>
      <c r="V76" s="20" t="s">
        <v>214</v>
      </c>
      <c r="W76" s="20">
        <v>20220120</v>
      </c>
      <c r="Z76">
        <v>4502304865</v>
      </c>
      <c r="AH76" s="23">
        <v>1000132838</v>
      </c>
      <c r="AI76" s="20">
        <v>1000527524</v>
      </c>
      <c r="AJ76" s="20" t="s">
        <v>131</v>
      </c>
      <c r="AK76" s="20" t="s">
        <v>1495</v>
      </c>
      <c r="AL76" s="23" t="s">
        <v>133</v>
      </c>
    </row>
    <row r="77" spans="1:38" hidden="1">
      <c r="A77" t="s">
        <v>157</v>
      </c>
      <c r="B77" t="s">
        <v>119</v>
      </c>
      <c r="C77" t="s">
        <v>1855</v>
      </c>
      <c r="D77" t="s">
        <v>1934</v>
      </c>
      <c r="E77" t="s">
        <v>2013</v>
      </c>
      <c r="F77" t="s">
        <v>136</v>
      </c>
      <c r="G77" t="s">
        <v>1224</v>
      </c>
      <c r="H77" t="s">
        <v>1536</v>
      </c>
      <c r="I77" t="s">
        <v>1936</v>
      </c>
      <c r="J77" t="s">
        <v>1237</v>
      </c>
      <c r="K77" t="s">
        <v>842</v>
      </c>
      <c r="L77" t="s">
        <v>2014</v>
      </c>
      <c r="M77">
        <v>202205</v>
      </c>
      <c r="N77">
        <v>202207</v>
      </c>
      <c r="O77">
        <v>72</v>
      </c>
      <c r="P77" s="66">
        <v>37.549999999999997</v>
      </c>
      <c r="Q77" s="66">
        <v>12.22</v>
      </c>
      <c r="R77" s="63">
        <f t="shared" si="11"/>
        <v>49.769999999999996</v>
      </c>
      <c r="S77" s="63">
        <f t="shared" si="12"/>
        <v>3583.4399999999996</v>
      </c>
      <c r="T77" s="20" t="s">
        <v>214</v>
      </c>
      <c r="U77" s="20" t="s">
        <v>214</v>
      </c>
      <c r="V77" s="20" t="s">
        <v>214</v>
      </c>
      <c r="W77" s="20">
        <v>20220112</v>
      </c>
      <c r="Z77">
        <v>4502302101</v>
      </c>
      <c r="AH77" s="23">
        <v>1000132838</v>
      </c>
      <c r="AI77" s="20">
        <v>1000527524</v>
      </c>
      <c r="AJ77" s="20" t="s">
        <v>131</v>
      </c>
      <c r="AK77" s="20" t="s">
        <v>1495</v>
      </c>
      <c r="AL77" s="23" t="s">
        <v>133</v>
      </c>
    </row>
    <row r="78" spans="1:38" hidden="1">
      <c r="A78" t="s">
        <v>157</v>
      </c>
      <c r="B78" t="s">
        <v>119</v>
      </c>
      <c r="C78" t="s">
        <v>1855</v>
      </c>
      <c r="D78" t="s">
        <v>1934</v>
      </c>
      <c r="E78" t="s">
        <v>2015</v>
      </c>
      <c r="F78" t="s">
        <v>136</v>
      </c>
      <c r="G78" t="s">
        <v>1224</v>
      </c>
      <c r="H78" t="s">
        <v>1536</v>
      </c>
      <c r="I78" t="s">
        <v>1936</v>
      </c>
      <c r="J78" t="s">
        <v>1237</v>
      </c>
      <c r="K78" t="s">
        <v>842</v>
      </c>
      <c r="L78" t="s">
        <v>2016</v>
      </c>
      <c r="M78">
        <v>202205</v>
      </c>
      <c r="N78">
        <v>202207</v>
      </c>
      <c r="O78">
        <v>72</v>
      </c>
      <c r="P78" s="66">
        <v>37.549999999999997</v>
      </c>
      <c r="Q78" s="66">
        <v>12.22</v>
      </c>
      <c r="R78" s="63">
        <f t="shared" si="11"/>
        <v>49.769999999999996</v>
      </c>
      <c r="S78" s="63">
        <f t="shared" si="12"/>
        <v>3583.4399999999996</v>
      </c>
      <c r="T78" s="20" t="s">
        <v>214</v>
      </c>
      <c r="U78" s="20" t="s">
        <v>214</v>
      </c>
      <c r="V78" s="20" t="s">
        <v>214</v>
      </c>
      <c r="W78" s="20">
        <v>20220112</v>
      </c>
      <c r="Z78">
        <v>4502302102</v>
      </c>
      <c r="AH78" s="23">
        <v>1000132838</v>
      </c>
      <c r="AI78" s="20">
        <v>1000527524</v>
      </c>
      <c r="AJ78" s="20" t="s">
        <v>131</v>
      </c>
      <c r="AK78" s="20" t="s">
        <v>1495</v>
      </c>
      <c r="AL78" s="23" t="s">
        <v>133</v>
      </c>
    </row>
    <row r="79" spans="1:38" hidden="1">
      <c r="A79" t="s">
        <v>157</v>
      </c>
      <c r="B79" t="s">
        <v>119</v>
      </c>
      <c r="C79" t="s">
        <v>1855</v>
      </c>
      <c r="D79" t="s">
        <v>1687</v>
      </c>
      <c r="E79" t="s">
        <v>2017</v>
      </c>
      <c r="F79" t="s">
        <v>123</v>
      </c>
      <c r="G79" t="s">
        <v>124</v>
      </c>
      <c r="H79" t="s">
        <v>1526</v>
      </c>
      <c r="I79" t="s">
        <v>1689</v>
      </c>
      <c r="J79" t="s">
        <v>1237</v>
      </c>
      <c r="K79" s="137" t="s">
        <v>171</v>
      </c>
      <c r="L79" t="s">
        <v>2018</v>
      </c>
      <c r="M79">
        <v>202205</v>
      </c>
      <c r="N79">
        <v>202207</v>
      </c>
      <c r="O79">
        <v>20</v>
      </c>
      <c r="AH79" s="23">
        <v>1000132838</v>
      </c>
      <c r="AI79" s="20">
        <v>1000527524</v>
      </c>
      <c r="AJ79" s="20" t="s">
        <v>131</v>
      </c>
      <c r="AK79" s="20" t="s">
        <v>1495</v>
      </c>
      <c r="AL79" s="23" t="s">
        <v>133</v>
      </c>
    </row>
    <row r="80" spans="1:38" hidden="1">
      <c r="A80" t="s">
        <v>157</v>
      </c>
      <c r="B80" t="s">
        <v>172</v>
      </c>
      <c r="C80" t="s">
        <v>1855</v>
      </c>
      <c r="D80" t="s">
        <v>1675</v>
      </c>
      <c r="E80" t="s">
        <v>2019</v>
      </c>
      <c r="F80" t="s">
        <v>136</v>
      </c>
      <c r="G80" t="s">
        <v>124</v>
      </c>
      <c r="H80" t="s">
        <v>1536</v>
      </c>
      <c r="I80" t="s">
        <v>1678</v>
      </c>
      <c r="J80" t="s">
        <v>1237</v>
      </c>
      <c r="K80" t="s">
        <v>842</v>
      </c>
      <c r="L80" t="s">
        <v>2020</v>
      </c>
      <c r="M80">
        <v>202205</v>
      </c>
      <c r="N80">
        <v>202207</v>
      </c>
      <c r="O80">
        <v>132</v>
      </c>
      <c r="P80" s="66">
        <v>29.7</v>
      </c>
      <c r="Q80" s="66">
        <v>12.22</v>
      </c>
      <c r="R80" s="63">
        <f>P80+Q80</f>
        <v>41.92</v>
      </c>
      <c r="S80" s="63">
        <f>O80*R80</f>
        <v>5533.4400000000005</v>
      </c>
      <c r="W80" s="20">
        <v>20220120</v>
      </c>
      <c r="Z80">
        <v>4502304866</v>
      </c>
      <c r="AH80" s="23">
        <v>1000132838</v>
      </c>
      <c r="AI80" s="20">
        <v>1000527524</v>
      </c>
      <c r="AJ80" s="20" t="s">
        <v>131</v>
      </c>
      <c r="AK80" s="20" t="s">
        <v>1495</v>
      </c>
      <c r="AL80" s="23" t="s">
        <v>133</v>
      </c>
    </row>
    <row r="81" spans="1:38" hidden="1">
      <c r="A81" t="s">
        <v>157</v>
      </c>
      <c r="B81" t="s">
        <v>119</v>
      </c>
      <c r="C81" t="s">
        <v>1855</v>
      </c>
      <c r="D81" t="s">
        <v>1687</v>
      </c>
      <c r="E81" t="s">
        <v>2021</v>
      </c>
      <c r="F81" t="s">
        <v>123</v>
      </c>
      <c r="G81" t="s">
        <v>124</v>
      </c>
      <c r="H81" t="s">
        <v>1526</v>
      </c>
      <c r="I81" t="s">
        <v>1689</v>
      </c>
      <c r="J81" t="s">
        <v>1237</v>
      </c>
      <c r="K81" s="137" t="s">
        <v>171</v>
      </c>
      <c r="L81" t="s">
        <v>2022</v>
      </c>
      <c r="M81">
        <v>202205</v>
      </c>
      <c r="N81">
        <v>202207</v>
      </c>
      <c r="O81">
        <v>20</v>
      </c>
      <c r="R81" s="63"/>
      <c r="S81" s="63"/>
      <c r="AH81" s="23">
        <v>1000132838</v>
      </c>
      <c r="AI81" s="20">
        <v>1000527524</v>
      </c>
      <c r="AJ81" s="20" t="s">
        <v>131</v>
      </c>
      <c r="AK81" s="20" t="s">
        <v>1495</v>
      </c>
      <c r="AL81" s="23" t="s">
        <v>133</v>
      </c>
    </row>
    <row r="82" spans="1:38" hidden="1">
      <c r="A82" t="s">
        <v>157</v>
      </c>
      <c r="B82" t="s">
        <v>119</v>
      </c>
      <c r="C82" t="s">
        <v>1855</v>
      </c>
      <c r="D82" t="s">
        <v>1682</v>
      </c>
      <c r="E82" t="s">
        <v>2023</v>
      </c>
      <c r="F82" t="s">
        <v>1684</v>
      </c>
      <c r="G82" t="s">
        <v>124</v>
      </c>
      <c r="H82" t="s">
        <v>1526</v>
      </c>
      <c r="I82" t="s">
        <v>1685</v>
      </c>
      <c r="J82" t="s">
        <v>1237</v>
      </c>
      <c r="K82" s="137" t="s">
        <v>171</v>
      </c>
      <c r="L82" t="s">
        <v>2024</v>
      </c>
      <c r="M82">
        <v>202205</v>
      </c>
      <c r="N82">
        <v>202207</v>
      </c>
      <c r="O82">
        <v>20</v>
      </c>
      <c r="R82" s="63"/>
      <c r="S82" s="63"/>
      <c r="AH82" s="23">
        <v>1000132838</v>
      </c>
      <c r="AI82" s="20">
        <v>1000527524</v>
      </c>
      <c r="AJ82" s="20" t="s">
        <v>131</v>
      </c>
      <c r="AK82" s="20" t="s">
        <v>1495</v>
      </c>
      <c r="AL82" s="23" t="s">
        <v>133</v>
      </c>
    </row>
    <row r="83" spans="1:38" hidden="1">
      <c r="A83" t="s">
        <v>157</v>
      </c>
      <c r="B83" t="s">
        <v>119</v>
      </c>
      <c r="C83" t="s">
        <v>1855</v>
      </c>
      <c r="D83" t="s">
        <v>1682</v>
      </c>
      <c r="E83" t="s">
        <v>2025</v>
      </c>
      <c r="F83" t="s">
        <v>1684</v>
      </c>
      <c r="G83" t="s">
        <v>124</v>
      </c>
      <c r="H83" t="s">
        <v>1526</v>
      </c>
      <c r="I83" t="s">
        <v>1685</v>
      </c>
      <c r="J83" t="s">
        <v>1237</v>
      </c>
      <c r="K83" s="137" t="s">
        <v>171</v>
      </c>
      <c r="L83" t="s">
        <v>2026</v>
      </c>
      <c r="M83">
        <v>202205</v>
      </c>
      <c r="N83">
        <v>202207</v>
      </c>
      <c r="O83">
        <v>20</v>
      </c>
      <c r="R83" s="63"/>
      <c r="S83" s="63"/>
      <c r="AH83" s="23">
        <v>1000132838</v>
      </c>
      <c r="AI83" s="20">
        <v>1000527524</v>
      </c>
      <c r="AJ83" s="20" t="s">
        <v>131</v>
      </c>
      <c r="AK83" s="20" t="s">
        <v>1495</v>
      </c>
      <c r="AL83" s="23" t="s">
        <v>133</v>
      </c>
    </row>
    <row r="84" spans="1:38" hidden="1">
      <c r="A84" t="s">
        <v>157</v>
      </c>
      <c r="B84" t="s">
        <v>119</v>
      </c>
      <c r="C84" t="s">
        <v>1855</v>
      </c>
      <c r="D84" t="s">
        <v>1687</v>
      </c>
      <c r="E84" t="s">
        <v>2027</v>
      </c>
      <c r="F84" t="s">
        <v>123</v>
      </c>
      <c r="G84" t="s">
        <v>124</v>
      </c>
      <c r="H84" t="s">
        <v>1536</v>
      </c>
      <c r="I84" t="s">
        <v>1689</v>
      </c>
      <c r="J84" t="s">
        <v>1237</v>
      </c>
      <c r="K84" t="s">
        <v>842</v>
      </c>
      <c r="L84" t="s">
        <v>2028</v>
      </c>
      <c r="M84">
        <v>202205</v>
      </c>
      <c r="N84">
        <v>202207</v>
      </c>
      <c r="O84">
        <v>96</v>
      </c>
      <c r="P84" s="66">
        <v>29.68</v>
      </c>
      <c r="Q84" s="66">
        <v>12.22</v>
      </c>
      <c r="R84" s="63">
        <f>P84+Q84</f>
        <v>41.9</v>
      </c>
      <c r="S84" s="63">
        <f>O84*R84</f>
        <v>4022.3999999999996</v>
      </c>
      <c r="T84" s="20" t="s">
        <v>214</v>
      </c>
      <c r="U84" s="20" t="s">
        <v>214</v>
      </c>
      <c r="V84" s="20" t="s">
        <v>214</v>
      </c>
      <c r="W84" s="20">
        <v>20220120</v>
      </c>
      <c r="Z84">
        <v>4502304870</v>
      </c>
      <c r="AH84" s="23">
        <v>1000132838</v>
      </c>
      <c r="AI84" s="20">
        <v>1000527524</v>
      </c>
      <c r="AJ84" s="20" t="s">
        <v>131</v>
      </c>
      <c r="AK84" s="20" t="s">
        <v>1495</v>
      </c>
      <c r="AL84" s="23" t="s">
        <v>133</v>
      </c>
    </row>
    <row r="85" spans="1:38" hidden="1">
      <c r="A85" t="s">
        <v>157</v>
      </c>
      <c r="B85" t="s">
        <v>119</v>
      </c>
      <c r="C85" t="s">
        <v>1855</v>
      </c>
      <c r="D85" t="s">
        <v>1687</v>
      </c>
      <c r="E85" t="s">
        <v>2029</v>
      </c>
      <c r="F85" t="s">
        <v>123</v>
      </c>
      <c r="G85" t="s">
        <v>124</v>
      </c>
      <c r="H85" t="s">
        <v>1536</v>
      </c>
      <c r="I85" t="s">
        <v>1689</v>
      </c>
      <c r="J85" t="s">
        <v>1237</v>
      </c>
      <c r="K85" t="s">
        <v>842</v>
      </c>
      <c r="L85" t="s">
        <v>2030</v>
      </c>
      <c r="M85">
        <v>202205</v>
      </c>
      <c r="N85">
        <v>202207</v>
      </c>
      <c r="O85">
        <v>96</v>
      </c>
      <c r="P85" s="66">
        <v>29.68</v>
      </c>
      <c r="Q85" s="66">
        <v>12.22</v>
      </c>
      <c r="R85" s="63">
        <f>P85+Q85</f>
        <v>41.9</v>
      </c>
      <c r="S85" s="63">
        <f>O85*R85</f>
        <v>4022.3999999999996</v>
      </c>
      <c r="T85" s="20" t="s">
        <v>214</v>
      </c>
      <c r="U85" s="20" t="s">
        <v>214</v>
      </c>
      <c r="V85" s="20" t="s">
        <v>214</v>
      </c>
      <c r="W85" s="20">
        <v>20220120</v>
      </c>
      <c r="Z85">
        <v>4502304871</v>
      </c>
      <c r="AH85" s="23">
        <v>1000132838</v>
      </c>
      <c r="AI85" s="20">
        <v>1000527524</v>
      </c>
      <c r="AJ85" s="20" t="s">
        <v>131</v>
      </c>
      <c r="AK85" s="20" t="s">
        <v>1495</v>
      </c>
      <c r="AL85" s="23" t="s">
        <v>133</v>
      </c>
    </row>
    <row r="86" spans="1:38" hidden="1">
      <c r="A86" t="s">
        <v>157</v>
      </c>
      <c r="B86" t="s">
        <v>119</v>
      </c>
      <c r="C86" t="s">
        <v>1855</v>
      </c>
      <c r="D86" t="s">
        <v>1682</v>
      </c>
      <c r="E86" t="s">
        <v>2031</v>
      </c>
      <c r="F86" t="s">
        <v>1684</v>
      </c>
      <c r="G86" t="s">
        <v>124</v>
      </c>
      <c r="H86" t="s">
        <v>1536</v>
      </c>
      <c r="I86" t="s">
        <v>1685</v>
      </c>
      <c r="J86" t="s">
        <v>1237</v>
      </c>
      <c r="K86" t="s">
        <v>842</v>
      </c>
      <c r="L86" t="s">
        <v>2032</v>
      </c>
      <c r="M86">
        <v>202205</v>
      </c>
      <c r="N86">
        <v>202207</v>
      </c>
      <c r="O86">
        <v>160</v>
      </c>
      <c r="P86" s="66">
        <v>29.68</v>
      </c>
      <c r="Q86" s="66">
        <v>12.22</v>
      </c>
      <c r="R86" s="63">
        <f>P86+Q86</f>
        <v>41.9</v>
      </c>
      <c r="S86" s="63">
        <f>O86*R86</f>
        <v>6704</v>
      </c>
      <c r="T86" s="20" t="s">
        <v>214</v>
      </c>
      <c r="U86" s="20" t="s">
        <v>214</v>
      </c>
      <c r="V86" s="20" t="s">
        <v>214</v>
      </c>
      <c r="W86" s="20">
        <v>20220120</v>
      </c>
      <c r="Z86">
        <v>4502304872</v>
      </c>
      <c r="AH86" s="23">
        <v>1000132838</v>
      </c>
      <c r="AI86" s="20">
        <v>1000527524</v>
      </c>
      <c r="AJ86" s="20" t="s">
        <v>131</v>
      </c>
      <c r="AK86" s="20" t="s">
        <v>1495</v>
      </c>
      <c r="AL86" s="23" t="s">
        <v>133</v>
      </c>
    </row>
    <row r="87" spans="1:38" hidden="1">
      <c r="A87" t="s">
        <v>157</v>
      </c>
      <c r="B87" t="s">
        <v>119</v>
      </c>
      <c r="C87" t="s">
        <v>1855</v>
      </c>
      <c r="D87" t="s">
        <v>1682</v>
      </c>
      <c r="E87" t="s">
        <v>2033</v>
      </c>
      <c r="F87" t="s">
        <v>1684</v>
      </c>
      <c r="G87" t="s">
        <v>124</v>
      </c>
      <c r="H87" t="s">
        <v>1536</v>
      </c>
      <c r="I87" t="s">
        <v>1685</v>
      </c>
      <c r="J87" t="s">
        <v>1237</v>
      </c>
      <c r="K87" t="s">
        <v>842</v>
      </c>
      <c r="L87" t="s">
        <v>2034</v>
      </c>
      <c r="M87">
        <v>202205</v>
      </c>
      <c r="N87">
        <v>202207</v>
      </c>
      <c r="O87">
        <v>160</v>
      </c>
      <c r="P87" s="66">
        <v>29.68</v>
      </c>
      <c r="Q87" s="66">
        <v>12.22</v>
      </c>
      <c r="R87" s="63">
        <f>P87+Q87</f>
        <v>41.9</v>
      </c>
      <c r="S87" s="63">
        <f>O87*R87</f>
        <v>6704</v>
      </c>
      <c r="T87" s="20" t="s">
        <v>214</v>
      </c>
      <c r="U87" s="20" t="s">
        <v>214</v>
      </c>
      <c r="V87" s="20" t="s">
        <v>214</v>
      </c>
      <c r="W87" s="20">
        <v>20220120</v>
      </c>
      <c r="Z87">
        <v>4502304873</v>
      </c>
      <c r="AH87" s="23">
        <v>1000132838</v>
      </c>
      <c r="AI87" s="20">
        <v>1000527524</v>
      </c>
      <c r="AJ87" s="20" t="s">
        <v>131</v>
      </c>
      <c r="AK87" s="20" t="s">
        <v>1495</v>
      </c>
      <c r="AL87" s="23" t="s">
        <v>133</v>
      </c>
    </row>
    <row r="88" spans="1:38" hidden="1">
      <c r="A88" t="s">
        <v>157</v>
      </c>
      <c r="B88" t="s">
        <v>119</v>
      </c>
      <c r="C88" t="s">
        <v>1855</v>
      </c>
      <c r="D88" t="s">
        <v>1934</v>
      </c>
      <c r="E88" t="s">
        <v>2035</v>
      </c>
      <c r="F88" t="s">
        <v>136</v>
      </c>
      <c r="G88" t="s">
        <v>1224</v>
      </c>
      <c r="H88" t="s">
        <v>1526</v>
      </c>
      <c r="I88" t="s">
        <v>1936</v>
      </c>
      <c r="J88" t="s">
        <v>1237</v>
      </c>
      <c r="K88" s="137" t="s">
        <v>171</v>
      </c>
      <c r="L88" t="s">
        <v>2036</v>
      </c>
      <c r="M88">
        <v>202209</v>
      </c>
      <c r="N88">
        <v>202211</v>
      </c>
      <c r="O88">
        <v>30</v>
      </c>
      <c r="AH88" s="23">
        <v>1000132838</v>
      </c>
      <c r="AI88" s="20">
        <v>1000527524</v>
      </c>
      <c r="AJ88" s="20" t="s">
        <v>131</v>
      </c>
      <c r="AK88" s="20" t="s">
        <v>1495</v>
      </c>
      <c r="AL88" s="23" t="s">
        <v>133</v>
      </c>
    </row>
    <row r="89" spans="1:38" hidden="1">
      <c r="A89" t="s">
        <v>157</v>
      </c>
      <c r="B89" t="s">
        <v>119</v>
      </c>
      <c r="C89" t="s">
        <v>1855</v>
      </c>
      <c r="D89" t="s">
        <v>1934</v>
      </c>
      <c r="E89" t="s">
        <v>2037</v>
      </c>
      <c r="F89" t="s">
        <v>136</v>
      </c>
      <c r="G89" t="s">
        <v>1224</v>
      </c>
      <c r="H89" t="s">
        <v>1526</v>
      </c>
      <c r="I89" t="s">
        <v>1936</v>
      </c>
      <c r="J89" t="s">
        <v>1237</v>
      </c>
      <c r="K89" s="137" t="s">
        <v>171</v>
      </c>
      <c r="L89" t="s">
        <v>2038</v>
      </c>
      <c r="M89">
        <v>202209</v>
      </c>
      <c r="N89">
        <v>202211</v>
      </c>
      <c r="O89">
        <v>33</v>
      </c>
      <c r="AH89" s="23">
        <v>1000132838</v>
      </c>
      <c r="AI89" s="20">
        <v>1000527524</v>
      </c>
      <c r="AJ89" s="20" t="s">
        <v>131</v>
      </c>
      <c r="AK89" s="20" t="s">
        <v>1495</v>
      </c>
      <c r="AL89" s="23" t="s">
        <v>133</v>
      </c>
    </row>
    <row r="90" spans="1:38" hidden="1">
      <c r="A90" t="s">
        <v>157</v>
      </c>
      <c r="B90" t="s">
        <v>119</v>
      </c>
      <c r="C90" t="s">
        <v>1855</v>
      </c>
      <c r="D90" t="s">
        <v>1871</v>
      </c>
      <c r="E90" t="s">
        <v>2039</v>
      </c>
      <c r="F90" t="s">
        <v>123</v>
      </c>
      <c r="G90" t="s">
        <v>1873</v>
      </c>
      <c r="H90" t="s">
        <v>1526</v>
      </c>
      <c r="I90" t="s">
        <v>1874</v>
      </c>
      <c r="J90" t="s">
        <v>1237</v>
      </c>
      <c r="K90" s="137" t="s">
        <v>171</v>
      </c>
      <c r="L90" t="s">
        <v>2040</v>
      </c>
      <c r="M90">
        <v>202209</v>
      </c>
      <c r="N90">
        <v>202211</v>
      </c>
      <c r="O90">
        <v>28</v>
      </c>
      <c r="AH90" s="23">
        <v>1000132838</v>
      </c>
      <c r="AI90" s="20">
        <v>1000527524</v>
      </c>
      <c r="AJ90" s="20" t="s">
        <v>131</v>
      </c>
      <c r="AK90" s="20" t="s">
        <v>1495</v>
      </c>
      <c r="AL90" s="23" t="s">
        <v>133</v>
      </c>
    </row>
    <row r="91" spans="1:38" hidden="1">
      <c r="A91" t="s">
        <v>157</v>
      </c>
      <c r="B91" t="s">
        <v>119</v>
      </c>
      <c r="C91" t="s">
        <v>1855</v>
      </c>
      <c r="D91" t="s">
        <v>1871</v>
      </c>
      <c r="E91" t="s">
        <v>2041</v>
      </c>
      <c r="F91" t="s">
        <v>123</v>
      </c>
      <c r="G91" t="s">
        <v>1873</v>
      </c>
      <c r="H91" t="s">
        <v>1526</v>
      </c>
      <c r="I91" t="s">
        <v>1874</v>
      </c>
      <c r="J91" t="s">
        <v>1237</v>
      </c>
      <c r="K91" s="137" t="s">
        <v>171</v>
      </c>
      <c r="L91" t="s">
        <v>2042</v>
      </c>
      <c r="M91">
        <v>202209</v>
      </c>
      <c r="N91">
        <v>202211</v>
      </c>
      <c r="O91">
        <v>30</v>
      </c>
      <c r="AH91" s="23">
        <v>1000132838</v>
      </c>
      <c r="AI91" s="20">
        <v>1000527524</v>
      </c>
      <c r="AJ91" s="20" t="s">
        <v>131</v>
      </c>
      <c r="AK91" s="20" t="s">
        <v>1495</v>
      </c>
      <c r="AL91" s="23" t="s">
        <v>133</v>
      </c>
    </row>
    <row r="92" spans="1:38" hidden="1">
      <c r="A92" t="s">
        <v>157</v>
      </c>
      <c r="B92" t="s">
        <v>119</v>
      </c>
      <c r="C92" t="s">
        <v>1855</v>
      </c>
      <c r="D92" t="s">
        <v>1914</v>
      </c>
      <c r="E92" t="s">
        <v>2043</v>
      </c>
      <c r="F92" t="s">
        <v>136</v>
      </c>
      <c r="G92" t="s">
        <v>1873</v>
      </c>
      <c r="H92" t="s">
        <v>1526</v>
      </c>
      <c r="I92" t="s">
        <v>1916</v>
      </c>
      <c r="J92" t="s">
        <v>1237</v>
      </c>
      <c r="K92" s="137" t="s">
        <v>171</v>
      </c>
      <c r="L92" t="s">
        <v>2044</v>
      </c>
      <c r="M92">
        <v>202209</v>
      </c>
      <c r="N92">
        <v>202211</v>
      </c>
      <c r="O92">
        <v>28</v>
      </c>
      <c r="AH92" s="23">
        <v>1000132838</v>
      </c>
      <c r="AI92" s="20">
        <v>1000527524</v>
      </c>
      <c r="AJ92" s="20" t="s">
        <v>131</v>
      </c>
      <c r="AK92" s="20" t="s">
        <v>1495</v>
      </c>
      <c r="AL92" s="23" t="s">
        <v>133</v>
      </c>
    </row>
    <row r="93" spans="1:38" hidden="1">
      <c r="A93" t="s">
        <v>157</v>
      </c>
      <c r="B93" t="s">
        <v>119</v>
      </c>
      <c r="C93" t="s">
        <v>1855</v>
      </c>
      <c r="D93" t="s">
        <v>1914</v>
      </c>
      <c r="E93" t="s">
        <v>2045</v>
      </c>
      <c r="F93" t="s">
        <v>136</v>
      </c>
      <c r="G93" t="s">
        <v>1873</v>
      </c>
      <c r="H93" t="s">
        <v>1526</v>
      </c>
      <c r="I93" t="s">
        <v>1916</v>
      </c>
      <c r="J93" t="s">
        <v>1237</v>
      </c>
      <c r="K93" s="137" t="s">
        <v>171</v>
      </c>
      <c r="L93" t="s">
        <v>2046</v>
      </c>
      <c r="M93">
        <v>202209</v>
      </c>
      <c r="N93">
        <v>202211</v>
      </c>
      <c r="O93">
        <v>30</v>
      </c>
      <c r="AH93" s="23">
        <v>1000132838</v>
      </c>
      <c r="AI93" s="20">
        <v>1000527524</v>
      </c>
      <c r="AJ93" s="20" t="s">
        <v>131</v>
      </c>
      <c r="AK93" s="20" t="s">
        <v>1495</v>
      </c>
      <c r="AL93" s="23" t="s">
        <v>133</v>
      </c>
    </row>
    <row r="94" spans="1:38" hidden="1">
      <c r="A94" t="s">
        <v>157</v>
      </c>
      <c r="B94" t="s">
        <v>119</v>
      </c>
      <c r="C94" t="s">
        <v>1855</v>
      </c>
      <c r="D94" t="s">
        <v>1866</v>
      </c>
      <c r="E94" t="s">
        <v>2047</v>
      </c>
      <c r="F94" t="s">
        <v>123</v>
      </c>
      <c r="G94" t="s">
        <v>1224</v>
      </c>
      <c r="H94" t="s">
        <v>1526</v>
      </c>
      <c r="I94" t="s">
        <v>1868</v>
      </c>
      <c r="J94" t="s">
        <v>1237</v>
      </c>
      <c r="K94" s="137" t="s">
        <v>171</v>
      </c>
      <c r="L94" t="s">
        <v>2048</v>
      </c>
      <c r="M94">
        <v>202209</v>
      </c>
      <c r="N94">
        <v>202211</v>
      </c>
      <c r="O94">
        <v>30</v>
      </c>
      <c r="AH94" s="23">
        <v>1000132838</v>
      </c>
      <c r="AI94" s="20">
        <v>1000527524</v>
      </c>
      <c r="AJ94" s="20" t="s">
        <v>131</v>
      </c>
      <c r="AK94" s="20" t="s">
        <v>1495</v>
      </c>
      <c r="AL94" s="23" t="s">
        <v>133</v>
      </c>
    </row>
    <row r="95" spans="1:38" hidden="1">
      <c r="A95" t="s">
        <v>157</v>
      </c>
      <c r="B95" t="s">
        <v>119</v>
      </c>
      <c r="C95" t="s">
        <v>1855</v>
      </c>
      <c r="D95" t="s">
        <v>1866</v>
      </c>
      <c r="E95" t="s">
        <v>2049</v>
      </c>
      <c r="F95" t="s">
        <v>123</v>
      </c>
      <c r="G95" t="s">
        <v>1224</v>
      </c>
      <c r="H95" t="s">
        <v>1526</v>
      </c>
      <c r="I95" t="s">
        <v>1868</v>
      </c>
      <c r="J95" t="s">
        <v>1237</v>
      </c>
      <c r="K95" s="137" t="s">
        <v>171</v>
      </c>
      <c r="L95" t="s">
        <v>2050</v>
      </c>
      <c r="M95">
        <v>202209</v>
      </c>
      <c r="N95">
        <v>202211</v>
      </c>
      <c r="O95">
        <v>33</v>
      </c>
      <c r="AH95" s="23">
        <v>1000132838</v>
      </c>
      <c r="AI95" s="20">
        <v>1000527524</v>
      </c>
      <c r="AJ95" s="20" t="s">
        <v>131</v>
      </c>
      <c r="AK95" s="20" t="s">
        <v>1495</v>
      </c>
      <c r="AL95" s="23" t="s">
        <v>133</v>
      </c>
    </row>
    <row r="96" spans="1:38" hidden="1">
      <c r="A96" t="s">
        <v>157</v>
      </c>
      <c r="B96" t="s">
        <v>172</v>
      </c>
      <c r="C96" t="s">
        <v>1855</v>
      </c>
      <c r="D96" t="s">
        <v>1675</v>
      </c>
      <c r="E96" t="s">
        <v>2051</v>
      </c>
      <c r="F96" t="s">
        <v>136</v>
      </c>
      <c r="G96" t="s">
        <v>124</v>
      </c>
      <c r="H96" t="s">
        <v>1526</v>
      </c>
      <c r="I96" t="s">
        <v>1678</v>
      </c>
      <c r="J96" t="s">
        <v>1237</v>
      </c>
      <c r="K96" s="137" t="s">
        <v>171</v>
      </c>
      <c r="L96" t="s">
        <v>2052</v>
      </c>
      <c r="M96">
        <v>202210</v>
      </c>
      <c r="N96">
        <v>202211</v>
      </c>
      <c r="O96">
        <v>12</v>
      </c>
      <c r="AH96" s="23">
        <v>1000132838</v>
      </c>
      <c r="AI96" s="20">
        <v>1000527524</v>
      </c>
      <c r="AJ96" s="20" t="s">
        <v>131</v>
      </c>
      <c r="AK96" s="20" t="s">
        <v>1495</v>
      </c>
      <c r="AL96" s="23" t="s">
        <v>133</v>
      </c>
    </row>
    <row r="97" spans="1:38" hidden="1">
      <c r="A97" t="s">
        <v>157</v>
      </c>
      <c r="B97" t="s">
        <v>172</v>
      </c>
      <c r="C97" t="s">
        <v>1855</v>
      </c>
      <c r="D97" t="s">
        <v>1675</v>
      </c>
      <c r="E97" t="s">
        <v>2053</v>
      </c>
      <c r="F97" t="s">
        <v>136</v>
      </c>
      <c r="G97" t="s">
        <v>124</v>
      </c>
      <c r="H97" t="s">
        <v>1526</v>
      </c>
      <c r="I97" t="s">
        <v>1678</v>
      </c>
      <c r="J97" t="s">
        <v>1237</v>
      </c>
      <c r="K97" s="137" t="s">
        <v>171</v>
      </c>
      <c r="L97" t="s">
        <v>2054</v>
      </c>
      <c r="M97">
        <v>202210</v>
      </c>
      <c r="N97">
        <v>202211</v>
      </c>
      <c r="O97">
        <v>12</v>
      </c>
      <c r="AH97" s="23">
        <v>1000132838</v>
      </c>
      <c r="AI97" s="20">
        <v>1000527524</v>
      </c>
      <c r="AJ97" s="20" t="s">
        <v>131</v>
      </c>
      <c r="AK97" s="20" t="s">
        <v>1495</v>
      </c>
      <c r="AL97" s="23" t="s">
        <v>133</v>
      </c>
    </row>
    <row r="98" spans="1:38" hidden="1">
      <c r="A98" t="s">
        <v>157</v>
      </c>
      <c r="B98" t="s">
        <v>172</v>
      </c>
      <c r="C98" t="s">
        <v>1855</v>
      </c>
      <c r="D98" t="s">
        <v>1675</v>
      </c>
      <c r="E98" t="s">
        <v>2055</v>
      </c>
      <c r="F98" t="s">
        <v>136</v>
      </c>
      <c r="G98" t="s">
        <v>124</v>
      </c>
      <c r="H98" t="s">
        <v>1526</v>
      </c>
      <c r="I98" t="s">
        <v>1678</v>
      </c>
      <c r="J98" t="s">
        <v>1237</v>
      </c>
      <c r="K98" s="137" t="s">
        <v>171</v>
      </c>
      <c r="L98" t="s">
        <v>2052</v>
      </c>
      <c r="M98">
        <v>202210</v>
      </c>
      <c r="N98">
        <v>202211</v>
      </c>
      <c r="O98">
        <v>12</v>
      </c>
      <c r="R98" s="63"/>
      <c r="S98" s="63"/>
      <c r="AH98" s="23">
        <v>1000132838</v>
      </c>
      <c r="AI98" s="20">
        <v>1000527524</v>
      </c>
      <c r="AJ98" s="20" t="s">
        <v>131</v>
      </c>
      <c r="AK98" s="20" t="s">
        <v>1495</v>
      </c>
      <c r="AL98" s="23" t="s">
        <v>133</v>
      </c>
    </row>
    <row r="99" spans="1:38" hidden="1">
      <c r="A99" t="s">
        <v>157</v>
      </c>
      <c r="B99" t="s">
        <v>172</v>
      </c>
      <c r="C99" t="s">
        <v>1855</v>
      </c>
      <c r="D99" t="s">
        <v>1675</v>
      </c>
      <c r="E99" t="s">
        <v>2056</v>
      </c>
      <c r="F99" t="s">
        <v>136</v>
      </c>
      <c r="G99" t="s">
        <v>124</v>
      </c>
      <c r="H99" t="s">
        <v>1526</v>
      </c>
      <c r="I99" t="s">
        <v>1678</v>
      </c>
      <c r="J99" t="s">
        <v>1237</v>
      </c>
      <c r="K99" s="137" t="s">
        <v>171</v>
      </c>
      <c r="L99" t="s">
        <v>2054</v>
      </c>
      <c r="M99">
        <v>202210</v>
      </c>
      <c r="N99">
        <v>202211</v>
      </c>
      <c r="O99">
        <v>12</v>
      </c>
      <c r="R99" s="63"/>
      <c r="S99" s="63"/>
      <c r="AH99" s="23">
        <v>1000132838</v>
      </c>
      <c r="AI99" s="20">
        <v>1000527524</v>
      </c>
      <c r="AJ99" s="20" t="s">
        <v>131</v>
      </c>
      <c r="AK99" s="20" t="s">
        <v>1495</v>
      </c>
      <c r="AL99" s="23" t="s">
        <v>133</v>
      </c>
    </row>
    <row r="100" spans="1:38" hidden="1">
      <c r="A100" t="s">
        <v>157</v>
      </c>
      <c r="B100" t="s">
        <v>172</v>
      </c>
      <c r="C100" t="s">
        <v>1855</v>
      </c>
      <c r="D100" t="s">
        <v>2057</v>
      </c>
      <c r="E100" t="s">
        <v>2058</v>
      </c>
      <c r="F100" t="s">
        <v>136</v>
      </c>
      <c r="G100" t="s">
        <v>124</v>
      </c>
      <c r="H100" t="s">
        <v>1616</v>
      </c>
      <c r="I100" t="s">
        <v>2059</v>
      </c>
      <c r="J100" t="s">
        <v>1237</v>
      </c>
      <c r="K100" t="s">
        <v>145</v>
      </c>
      <c r="L100" t="s">
        <v>2060</v>
      </c>
      <c r="M100">
        <v>202210</v>
      </c>
      <c r="N100">
        <v>202211</v>
      </c>
      <c r="O100">
        <v>94</v>
      </c>
      <c r="P100" s="66">
        <v>97.61</v>
      </c>
      <c r="Q100" s="66">
        <v>12.22</v>
      </c>
      <c r="R100" s="63">
        <f>P100+Q100</f>
        <v>109.83</v>
      </c>
      <c r="S100" s="63">
        <f>O100*R100</f>
        <v>10324.02</v>
      </c>
      <c r="W100">
        <v>20220308</v>
      </c>
    </row>
    <row r="101" spans="1:38" hidden="1">
      <c r="A101" t="s">
        <v>157</v>
      </c>
      <c r="B101" t="s">
        <v>172</v>
      </c>
      <c r="C101" t="s">
        <v>1855</v>
      </c>
      <c r="D101" t="s">
        <v>2057</v>
      </c>
      <c r="E101" t="s">
        <v>2061</v>
      </c>
      <c r="F101" t="s">
        <v>136</v>
      </c>
      <c r="G101" t="s">
        <v>124</v>
      </c>
      <c r="H101" t="s">
        <v>1616</v>
      </c>
      <c r="I101" t="s">
        <v>2059</v>
      </c>
      <c r="J101" t="s">
        <v>1237</v>
      </c>
      <c r="K101" t="s">
        <v>145</v>
      </c>
      <c r="L101" t="s">
        <v>2062</v>
      </c>
      <c r="M101">
        <v>202210</v>
      </c>
      <c r="N101">
        <v>202211</v>
      </c>
      <c r="O101">
        <v>87</v>
      </c>
      <c r="P101" s="66">
        <v>97.61</v>
      </c>
      <c r="Q101" s="66">
        <v>12.22</v>
      </c>
      <c r="R101" s="63">
        <f>P101+Q101</f>
        <v>109.83</v>
      </c>
      <c r="S101" s="63">
        <f>O101*R101</f>
        <v>9555.2099999999991</v>
      </c>
      <c r="W101">
        <v>20220308</v>
      </c>
    </row>
    <row r="102" spans="1:38" hidden="1">
      <c r="A102" t="s">
        <v>157</v>
      </c>
      <c r="B102" t="s">
        <v>119</v>
      </c>
      <c r="C102" t="s">
        <v>1855</v>
      </c>
      <c r="D102" t="s">
        <v>1675</v>
      </c>
      <c r="E102" t="s">
        <v>2063</v>
      </c>
      <c r="F102" t="s">
        <v>136</v>
      </c>
      <c r="G102" t="s">
        <v>124</v>
      </c>
      <c r="H102" t="s">
        <v>1536</v>
      </c>
      <c r="I102" t="s">
        <v>1678</v>
      </c>
      <c r="J102" t="s">
        <v>1237</v>
      </c>
      <c r="K102" t="s">
        <v>842</v>
      </c>
      <c r="L102" t="s">
        <v>2064</v>
      </c>
      <c r="M102">
        <v>202212</v>
      </c>
      <c r="N102">
        <v>202214</v>
      </c>
      <c r="O102">
        <v>96</v>
      </c>
      <c r="P102" s="66">
        <v>29.7</v>
      </c>
      <c r="Q102" s="66">
        <v>12.22</v>
      </c>
      <c r="R102" s="63">
        <f>P102+Q102</f>
        <v>41.92</v>
      </c>
      <c r="S102" s="63">
        <f>O102*R102</f>
        <v>4024.32</v>
      </c>
      <c r="W102" s="20">
        <v>20220120</v>
      </c>
      <c r="Z102">
        <v>4502304867</v>
      </c>
      <c r="AH102" s="23">
        <v>1000132838</v>
      </c>
      <c r="AI102" s="20">
        <v>1000527524</v>
      </c>
      <c r="AJ102" s="20" t="s">
        <v>131</v>
      </c>
      <c r="AK102" s="20" t="s">
        <v>1495</v>
      </c>
      <c r="AL102" s="23" t="s">
        <v>133</v>
      </c>
    </row>
    <row r="103" spans="1:38" hidden="1">
      <c r="A103" t="s">
        <v>157</v>
      </c>
      <c r="B103" t="s">
        <v>119</v>
      </c>
      <c r="C103" t="s">
        <v>1855</v>
      </c>
      <c r="D103" t="s">
        <v>1675</v>
      </c>
      <c r="E103" t="s">
        <v>2065</v>
      </c>
      <c r="F103" t="s">
        <v>136</v>
      </c>
      <c r="G103" t="s">
        <v>124</v>
      </c>
      <c r="H103" t="s">
        <v>1536</v>
      </c>
      <c r="I103" t="s">
        <v>1678</v>
      </c>
      <c r="J103" t="s">
        <v>1237</v>
      </c>
      <c r="K103" t="s">
        <v>842</v>
      </c>
      <c r="L103" t="s">
        <v>2066</v>
      </c>
      <c r="M103">
        <v>202212</v>
      </c>
      <c r="N103">
        <v>202214</v>
      </c>
      <c r="O103">
        <v>124</v>
      </c>
      <c r="P103" s="66">
        <v>29.7</v>
      </c>
      <c r="Q103" s="66">
        <v>12.22</v>
      </c>
      <c r="R103" s="63">
        <f>P103+Q103</f>
        <v>41.92</v>
      </c>
      <c r="S103" s="63">
        <f>O103*R103</f>
        <v>5198.08</v>
      </c>
      <c r="W103" s="20">
        <v>20220120</v>
      </c>
      <c r="Z103">
        <v>4502304868</v>
      </c>
      <c r="AH103" s="23">
        <v>1000132838</v>
      </c>
      <c r="AI103" s="20">
        <v>1000527524</v>
      </c>
      <c r="AJ103" s="20" t="s">
        <v>131</v>
      </c>
      <c r="AK103" s="20" t="s">
        <v>1495</v>
      </c>
      <c r="AL103" s="23" t="s">
        <v>133</v>
      </c>
    </row>
    <row r="104" spans="1:38" hidden="1">
      <c r="A104" t="s">
        <v>157</v>
      </c>
      <c r="B104" t="s">
        <v>119</v>
      </c>
      <c r="C104" t="s">
        <v>1855</v>
      </c>
      <c r="D104" t="s">
        <v>1675</v>
      </c>
      <c r="E104" t="s">
        <v>2067</v>
      </c>
      <c r="F104" t="s">
        <v>136</v>
      </c>
      <c r="G104" t="s">
        <v>124</v>
      </c>
      <c r="H104" t="s">
        <v>1536</v>
      </c>
      <c r="I104" t="s">
        <v>1678</v>
      </c>
      <c r="J104" t="s">
        <v>1237</v>
      </c>
      <c r="K104" t="s">
        <v>842</v>
      </c>
      <c r="L104" t="s">
        <v>2068</v>
      </c>
      <c r="M104">
        <v>202212</v>
      </c>
      <c r="N104">
        <v>202214</v>
      </c>
      <c r="O104">
        <v>124</v>
      </c>
      <c r="P104" s="66">
        <v>29.7</v>
      </c>
      <c r="Q104" s="66">
        <v>12.22</v>
      </c>
      <c r="R104" s="63">
        <f>P104+Q104</f>
        <v>41.92</v>
      </c>
      <c r="S104" s="63">
        <f>O104*R104</f>
        <v>5198.08</v>
      </c>
      <c r="W104" s="20">
        <v>20220120</v>
      </c>
      <c r="Z104">
        <v>4502304869</v>
      </c>
      <c r="AH104" s="23">
        <v>1000132838</v>
      </c>
      <c r="AI104" s="20">
        <v>1000527524</v>
      </c>
      <c r="AJ104" s="20" t="s">
        <v>131</v>
      </c>
      <c r="AK104" s="20" t="s">
        <v>1495</v>
      </c>
      <c r="AL104" s="23" t="s">
        <v>133</v>
      </c>
    </row>
    <row r="105" spans="1:38" hidden="1">
      <c r="A105" t="s">
        <v>157</v>
      </c>
      <c r="B105" t="s">
        <v>119</v>
      </c>
      <c r="C105" t="s">
        <v>1855</v>
      </c>
      <c r="D105" t="s">
        <v>1682</v>
      </c>
      <c r="E105" t="s">
        <v>2069</v>
      </c>
      <c r="F105" t="s">
        <v>1684</v>
      </c>
      <c r="G105" t="s">
        <v>124</v>
      </c>
      <c r="H105" t="s">
        <v>1526</v>
      </c>
      <c r="I105" t="s">
        <v>1685</v>
      </c>
      <c r="J105" t="s">
        <v>1237</v>
      </c>
      <c r="K105" s="137" t="s">
        <v>171</v>
      </c>
      <c r="L105" t="s">
        <v>2070</v>
      </c>
      <c r="M105">
        <v>202212</v>
      </c>
      <c r="N105">
        <v>202213</v>
      </c>
      <c r="O105">
        <v>156</v>
      </c>
    </row>
    <row r="106" spans="1:38" hidden="1">
      <c r="A106" t="s">
        <v>157</v>
      </c>
      <c r="B106" t="s">
        <v>119</v>
      </c>
      <c r="C106" t="s">
        <v>1855</v>
      </c>
      <c r="D106" t="s">
        <v>1675</v>
      </c>
      <c r="E106" t="s">
        <v>2071</v>
      </c>
      <c r="F106" t="s">
        <v>136</v>
      </c>
      <c r="G106" t="s">
        <v>124</v>
      </c>
      <c r="H106" t="s">
        <v>1526</v>
      </c>
      <c r="I106" t="s">
        <v>1678</v>
      </c>
      <c r="J106" t="s">
        <v>1237</v>
      </c>
      <c r="K106" s="137" t="s">
        <v>171</v>
      </c>
      <c r="L106" t="s">
        <v>2072</v>
      </c>
      <c r="M106">
        <v>202212</v>
      </c>
      <c r="N106">
        <v>202213</v>
      </c>
      <c r="O106">
        <v>96</v>
      </c>
    </row>
    <row r="107" spans="1:38" hidden="1">
      <c r="A107" t="s">
        <v>157</v>
      </c>
      <c r="B107" t="s">
        <v>119</v>
      </c>
      <c r="C107" t="s">
        <v>1855</v>
      </c>
      <c r="D107" t="s">
        <v>1687</v>
      </c>
      <c r="E107" t="s">
        <v>2073</v>
      </c>
      <c r="F107" t="s">
        <v>123</v>
      </c>
      <c r="G107" t="s">
        <v>124</v>
      </c>
      <c r="H107" t="s">
        <v>1526</v>
      </c>
      <c r="I107" t="s">
        <v>1689</v>
      </c>
      <c r="J107" t="s">
        <v>1237</v>
      </c>
      <c r="K107" s="137" t="s">
        <v>171</v>
      </c>
      <c r="L107" t="s">
        <v>2074</v>
      </c>
      <c r="M107">
        <v>202212</v>
      </c>
      <c r="N107">
        <v>202213</v>
      </c>
      <c r="O107">
        <v>96</v>
      </c>
    </row>
    <row r="108" spans="1:38" hidden="1">
      <c r="A108" t="s">
        <v>157</v>
      </c>
      <c r="B108" t="s">
        <v>119</v>
      </c>
      <c r="C108" t="s">
        <v>1855</v>
      </c>
      <c r="D108" t="s">
        <v>1866</v>
      </c>
      <c r="E108" t="s">
        <v>2075</v>
      </c>
      <c r="F108" t="s">
        <v>123</v>
      </c>
      <c r="G108" t="s">
        <v>1224</v>
      </c>
      <c r="H108" t="s">
        <v>1526</v>
      </c>
      <c r="I108" t="s">
        <v>1868</v>
      </c>
      <c r="J108" t="s">
        <v>1237</v>
      </c>
      <c r="K108" s="137" t="s">
        <v>171</v>
      </c>
      <c r="L108" t="s">
        <v>2076</v>
      </c>
      <c r="M108">
        <v>202213</v>
      </c>
      <c r="N108">
        <v>202214</v>
      </c>
      <c r="O108">
        <v>56</v>
      </c>
      <c r="AH108" s="23">
        <v>1000132838</v>
      </c>
      <c r="AI108" s="20">
        <v>1000527524</v>
      </c>
      <c r="AJ108" s="20" t="s">
        <v>131</v>
      </c>
      <c r="AK108" s="20" t="s">
        <v>1495</v>
      </c>
      <c r="AL108" s="23" t="s">
        <v>133</v>
      </c>
    </row>
    <row r="109" spans="1:38" hidden="1">
      <c r="A109" t="s">
        <v>157</v>
      </c>
      <c r="B109" t="s">
        <v>172</v>
      </c>
      <c r="C109" t="s">
        <v>1855</v>
      </c>
      <c r="D109" t="s">
        <v>1859</v>
      </c>
      <c r="E109" t="s">
        <v>2077</v>
      </c>
      <c r="F109" t="s">
        <v>89</v>
      </c>
      <c r="G109" t="s">
        <v>1235</v>
      </c>
      <c r="H109" t="s">
        <v>1536</v>
      </c>
      <c r="I109" t="s">
        <v>1861</v>
      </c>
      <c r="J109" t="s">
        <v>1237</v>
      </c>
      <c r="K109" t="s">
        <v>145</v>
      </c>
      <c r="L109" t="s">
        <v>2078</v>
      </c>
      <c r="M109">
        <v>202210</v>
      </c>
      <c r="N109">
        <v>202212</v>
      </c>
      <c r="O109">
        <v>32</v>
      </c>
      <c r="P109" s="66">
        <v>88.06</v>
      </c>
      <c r="Q109" s="66">
        <v>12.22</v>
      </c>
      <c r="R109" s="63">
        <f>P109+Q109</f>
        <v>100.28</v>
      </c>
      <c r="S109" s="63">
        <f>O109*R109</f>
        <v>3208.96</v>
      </c>
      <c r="T109" s="20" t="s">
        <v>214</v>
      </c>
      <c r="U109" s="20" t="s">
        <v>214</v>
      </c>
      <c r="V109" s="20" t="s">
        <v>214</v>
      </c>
      <c r="W109" s="20">
        <v>20211217</v>
      </c>
      <c r="Z109" s="187">
        <v>4502295309</v>
      </c>
      <c r="AH109" s="23">
        <v>10001328838</v>
      </c>
      <c r="AI109" s="20">
        <v>1000527524</v>
      </c>
      <c r="AJ109" s="20" t="s">
        <v>131</v>
      </c>
      <c r="AK109" s="20" t="s">
        <v>1495</v>
      </c>
      <c r="AL109" s="23" t="s">
        <v>225</v>
      </c>
    </row>
    <row r="110" spans="1:38" hidden="1">
      <c r="A110" t="s">
        <v>157</v>
      </c>
      <c r="B110" t="s">
        <v>172</v>
      </c>
      <c r="C110" t="s">
        <v>1855</v>
      </c>
      <c r="D110" t="s">
        <v>1859</v>
      </c>
      <c r="E110" t="s">
        <v>2079</v>
      </c>
      <c r="F110" t="s">
        <v>89</v>
      </c>
      <c r="G110" t="s">
        <v>1235</v>
      </c>
      <c r="H110" t="s">
        <v>1536</v>
      </c>
      <c r="I110" t="s">
        <v>1861</v>
      </c>
      <c r="J110" t="s">
        <v>1237</v>
      </c>
      <c r="K110" t="s">
        <v>145</v>
      </c>
      <c r="L110" t="s">
        <v>2080</v>
      </c>
      <c r="M110">
        <v>202210</v>
      </c>
      <c r="N110">
        <v>202212</v>
      </c>
      <c r="O110">
        <v>32</v>
      </c>
      <c r="P110" s="66">
        <v>88.06</v>
      </c>
      <c r="Q110" s="66">
        <v>12.22</v>
      </c>
      <c r="R110" s="63">
        <f>P110+Q110</f>
        <v>100.28</v>
      </c>
      <c r="S110" s="63">
        <f>O110*R110</f>
        <v>3208.96</v>
      </c>
      <c r="T110" s="20" t="s">
        <v>214</v>
      </c>
      <c r="U110" s="20" t="s">
        <v>214</v>
      </c>
      <c r="V110" s="20" t="s">
        <v>214</v>
      </c>
      <c r="W110" s="20">
        <v>20211217</v>
      </c>
      <c r="Z110" s="187">
        <v>4502295310</v>
      </c>
      <c r="AH110" s="23">
        <v>10001328838</v>
      </c>
      <c r="AI110" s="20">
        <v>1000527524</v>
      </c>
      <c r="AJ110" s="20" t="s">
        <v>131</v>
      </c>
      <c r="AK110" s="20" t="s">
        <v>1495</v>
      </c>
      <c r="AL110" s="23" t="s">
        <v>225</v>
      </c>
    </row>
    <row r="111" spans="1:38" hidden="1">
      <c r="A111" t="s">
        <v>157</v>
      </c>
      <c r="B111" t="s">
        <v>172</v>
      </c>
      <c r="C111" t="s">
        <v>1855</v>
      </c>
      <c r="D111" t="s">
        <v>1859</v>
      </c>
      <c r="E111" t="s">
        <v>2081</v>
      </c>
      <c r="F111" t="s">
        <v>89</v>
      </c>
      <c r="G111" t="s">
        <v>1235</v>
      </c>
      <c r="H111" t="s">
        <v>1536</v>
      </c>
      <c r="I111" t="s">
        <v>1861</v>
      </c>
      <c r="J111" t="s">
        <v>1237</v>
      </c>
      <c r="K111" t="s">
        <v>842</v>
      </c>
      <c r="L111" t="s">
        <v>2082</v>
      </c>
      <c r="M111">
        <v>202212</v>
      </c>
      <c r="N111">
        <v>202214</v>
      </c>
      <c r="O111">
        <v>48</v>
      </c>
    </row>
    <row r="112" spans="1:38" hidden="1">
      <c r="A112" t="s">
        <v>157</v>
      </c>
      <c r="B112" t="s">
        <v>172</v>
      </c>
      <c r="C112" t="s">
        <v>1855</v>
      </c>
      <c r="D112" t="s">
        <v>1859</v>
      </c>
      <c r="E112" t="s">
        <v>2083</v>
      </c>
      <c r="F112" t="s">
        <v>89</v>
      </c>
      <c r="G112" t="s">
        <v>1235</v>
      </c>
      <c r="H112" t="s">
        <v>1536</v>
      </c>
      <c r="I112" t="s">
        <v>1861</v>
      </c>
      <c r="J112" t="s">
        <v>1237</v>
      </c>
      <c r="K112" t="s">
        <v>842</v>
      </c>
      <c r="L112" t="s">
        <v>2084</v>
      </c>
      <c r="M112">
        <v>202212</v>
      </c>
      <c r="N112">
        <v>202214</v>
      </c>
      <c r="O112">
        <v>48</v>
      </c>
    </row>
    <row r="113" spans="1:38" hidden="1">
      <c r="A113" t="s">
        <v>157</v>
      </c>
      <c r="B113" t="s">
        <v>172</v>
      </c>
      <c r="C113" t="s">
        <v>1855</v>
      </c>
      <c r="D113" t="s">
        <v>1859</v>
      </c>
      <c r="E113" t="s">
        <v>2085</v>
      </c>
      <c r="F113" t="s">
        <v>89</v>
      </c>
      <c r="G113" t="s">
        <v>1235</v>
      </c>
      <c r="H113" t="s">
        <v>1536</v>
      </c>
      <c r="I113" t="s">
        <v>1861</v>
      </c>
      <c r="J113" t="s">
        <v>1237</v>
      </c>
      <c r="K113" t="s">
        <v>162</v>
      </c>
      <c r="L113" t="s">
        <v>2086</v>
      </c>
      <c r="M113">
        <v>202215</v>
      </c>
      <c r="N113">
        <v>202217</v>
      </c>
      <c r="O113">
        <v>16</v>
      </c>
    </row>
    <row r="114" spans="1:38" hidden="1">
      <c r="A114" t="s">
        <v>157</v>
      </c>
      <c r="B114" t="s">
        <v>172</v>
      </c>
      <c r="C114" t="s">
        <v>1855</v>
      </c>
      <c r="D114" t="s">
        <v>1859</v>
      </c>
      <c r="E114" t="s">
        <v>2087</v>
      </c>
      <c r="F114" t="s">
        <v>89</v>
      </c>
      <c r="G114" t="s">
        <v>1235</v>
      </c>
      <c r="H114" t="s">
        <v>1536</v>
      </c>
      <c r="I114" t="s">
        <v>1861</v>
      </c>
      <c r="J114" t="s">
        <v>1237</v>
      </c>
      <c r="K114" t="s">
        <v>162</v>
      </c>
      <c r="L114" t="s">
        <v>2088</v>
      </c>
      <c r="M114">
        <v>202215</v>
      </c>
      <c r="N114">
        <v>202217</v>
      </c>
      <c r="O114">
        <v>16</v>
      </c>
    </row>
    <row r="115" spans="1:38" hidden="1">
      <c r="A115" t="s">
        <v>157</v>
      </c>
      <c r="B115" t="s">
        <v>119</v>
      </c>
      <c r="C115" t="s">
        <v>1855</v>
      </c>
      <c r="D115" t="s">
        <v>2089</v>
      </c>
      <c r="E115" t="s">
        <v>2090</v>
      </c>
      <c r="F115" t="s">
        <v>123</v>
      </c>
      <c r="G115" t="s">
        <v>1224</v>
      </c>
      <c r="H115" t="s">
        <v>1526</v>
      </c>
      <c r="I115" t="s">
        <v>1868</v>
      </c>
      <c r="J115" t="s">
        <v>1237</v>
      </c>
      <c r="K115" s="137" t="s">
        <v>171</v>
      </c>
      <c r="L115" t="s">
        <v>2091</v>
      </c>
      <c r="M115">
        <v>202213</v>
      </c>
      <c r="N115">
        <v>202214</v>
      </c>
      <c r="O115">
        <v>12</v>
      </c>
      <c r="AH115" s="23">
        <v>1000132838</v>
      </c>
      <c r="AI115" s="20">
        <v>1000527524</v>
      </c>
      <c r="AJ115" s="20" t="s">
        <v>131</v>
      </c>
      <c r="AK115" s="20" t="s">
        <v>1495</v>
      </c>
      <c r="AL115" s="23" t="s">
        <v>133</v>
      </c>
    </row>
    <row r="116" spans="1:38" hidden="1">
      <c r="A116" t="s">
        <v>157</v>
      </c>
      <c r="B116" t="s">
        <v>119</v>
      </c>
      <c r="C116" t="s">
        <v>1855</v>
      </c>
      <c r="D116" t="s">
        <v>1866</v>
      </c>
      <c r="E116" t="s">
        <v>2092</v>
      </c>
      <c r="F116" t="s">
        <v>123</v>
      </c>
      <c r="G116" t="s">
        <v>1224</v>
      </c>
      <c r="H116" t="s">
        <v>1526</v>
      </c>
      <c r="I116" t="s">
        <v>1868</v>
      </c>
      <c r="J116" t="s">
        <v>1237</v>
      </c>
      <c r="K116" s="137" t="s">
        <v>171</v>
      </c>
      <c r="L116" t="s">
        <v>2093</v>
      </c>
      <c r="M116">
        <v>202213</v>
      </c>
      <c r="N116">
        <v>202214</v>
      </c>
      <c r="O116">
        <v>56</v>
      </c>
      <c r="AH116" s="23">
        <v>1000132838</v>
      </c>
      <c r="AI116" s="20">
        <v>1000527524</v>
      </c>
      <c r="AJ116" s="20" t="s">
        <v>131</v>
      </c>
      <c r="AK116" s="20" t="s">
        <v>1495</v>
      </c>
      <c r="AL116" s="23" t="s">
        <v>133</v>
      </c>
    </row>
    <row r="117" spans="1:38" hidden="1">
      <c r="A117" t="s">
        <v>157</v>
      </c>
      <c r="B117" t="s">
        <v>172</v>
      </c>
      <c r="C117" t="s">
        <v>1855</v>
      </c>
      <c r="D117" t="s">
        <v>2057</v>
      </c>
      <c r="E117" t="s">
        <v>2094</v>
      </c>
      <c r="F117" t="s">
        <v>136</v>
      </c>
      <c r="G117" t="s">
        <v>124</v>
      </c>
      <c r="H117" t="s">
        <v>1616</v>
      </c>
      <c r="I117" t="s">
        <v>2059</v>
      </c>
      <c r="J117" t="s">
        <v>1237</v>
      </c>
      <c r="K117" t="s">
        <v>842</v>
      </c>
      <c r="L117" t="s">
        <v>2095</v>
      </c>
      <c r="M117">
        <v>202212</v>
      </c>
      <c r="N117">
        <v>202213</v>
      </c>
      <c r="O117">
        <v>211</v>
      </c>
      <c r="P117" s="66">
        <v>97.61</v>
      </c>
      <c r="Q117" s="66">
        <v>12.22</v>
      </c>
      <c r="R117" s="66">
        <f>P117+Q117</f>
        <v>109.83</v>
      </c>
      <c r="S117" s="66">
        <f>O117*R117</f>
        <v>23174.13</v>
      </c>
      <c r="W117">
        <v>20220308</v>
      </c>
    </row>
    <row r="118" spans="1:38" hidden="1">
      <c r="A118" t="s">
        <v>157</v>
      </c>
      <c r="B118" t="s">
        <v>172</v>
      </c>
      <c r="C118" t="s">
        <v>1855</v>
      </c>
      <c r="D118" t="s">
        <v>2057</v>
      </c>
      <c r="E118" t="s">
        <v>2096</v>
      </c>
      <c r="F118" t="s">
        <v>136</v>
      </c>
      <c r="G118" t="s">
        <v>124</v>
      </c>
      <c r="H118" t="s">
        <v>1616</v>
      </c>
      <c r="I118" t="s">
        <v>2059</v>
      </c>
      <c r="J118" t="s">
        <v>1237</v>
      </c>
      <c r="K118" t="s">
        <v>842</v>
      </c>
      <c r="L118" t="s">
        <v>2097</v>
      </c>
      <c r="M118">
        <v>202212</v>
      </c>
      <c r="N118">
        <v>202213</v>
      </c>
      <c r="O118">
        <v>211</v>
      </c>
      <c r="P118" s="66">
        <v>97.61</v>
      </c>
      <c r="Q118" s="66">
        <v>12.22</v>
      </c>
      <c r="R118" s="66">
        <f>P118+Q118</f>
        <v>109.83</v>
      </c>
      <c r="S118" s="66">
        <f>O118*R118</f>
        <v>23174.13</v>
      </c>
      <c r="W118">
        <v>20220308</v>
      </c>
    </row>
    <row r="119" spans="1:38" hidden="1">
      <c r="A119" t="s">
        <v>157</v>
      </c>
      <c r="B119" t="s">
        <v>119</v>
      </c>
      <c r="C119" t="s">
        <v>1855</v>
      </c>
      <c r="D119" t="s">
        <v>2089</v>
      </c>
      <c r="E119" t="s">
        <v>2098</v>
      </c>
      <c r="F119" t="s">
        <v>123</v>
      </c>
      <c r="G119" t="s">
        <v>1224</v>
      </c>
      <c r="H119" t="s">
        <v>1526</v>
      </c>
      <c r="I119" t="s">
        <v>1868</v>
      </c>
      <c r="J119" t="s">
        <v>1237</v>
      </c>
      <c r="K119" s="137" t="s">
        <v>171</v>
      </c>
      <c r="L119" t="s">
        <v>2099</v>
      </c>
      <c r="M119">
        <v>202213</v>
      </c>
      <c r="N119">
        <v>202214</v>
      </c>
      <c r="O119">
        <v>15</v>
      </c>
      <c r="AH119" s="23">
        <v>1000132838</v>
      </c>
      <c r="AI119" s="20">
        <v>1000527524</v>
      </c>
      <c r="AJ119" s="20" t="s">
        <v>131</v>
      </c>
      <c r="AK119" s="20" t="s">
        <v>1495</v>
      </c>
      <c r="AL119" s="23" t="s">
        <v>133</v>
      </c>
    </row>
    <row r="120" spans="1:38" hidden="1">
      <c r="A120" t="s">
        <v>157</v>
      </c>
      <c r="B120" t="s">
        <v>172</v>
      </c>
      <c r="C120" t="s">
        <v>1855</v>
      </c>
      <c r="D120" t="s">
        <v>1338</v>
      </c>
      <c r="E120" t="s">
        <v>2100</v>
      </c>
      <c r="F120" t="s">
        <v>89</v>
      </c>
      <c r="G120" t="s">
        <v>124</v>
      </c>
      <c r="H120" t="s">
        <v>1526</v>
      </c>
      <c r="I120" t="s">
        <v>1692</v>
      </c>
      <c r="J120" t="s">
        <v>1237</v>
      </c>
      <c r="K120" t="s">
        <v>145</v>
      </c>
      <c r="L120" t="s">
        <v>2101</v>
      </c>
      <c r="M120">
        <v>202214</v>
      </c>
      <c r="N120">
        <v>202215</v>
      </c>
      <c r="O120">
        <v>40</v>
      </c>
      <c r="P120" s="66">
        <v>98.34</v>
      </c>
      <c r="Q120" s="66">
        <v>12.22</v>
      </c>
      <c r="R120" s="63">
        <f>P120+Q120</f>
        <v>110.56</v>
      </c>
      <c r="S120" s="63">
        <f>O120*R120</f>
        <v>4422.3999999999996</v>
      </c>
      <c r="T120" s="19"/>
      <c r="U120" s="25"/>
      <c r="V120" s="19"/>
      <c r="W120" s="20">
        <v>20220112</v>
      </c>
      <c r="Z120">
        <v>4502302109</v>
      </c>
      <c r="AH120" s="23">
        <v>1000132838</v>
      </c>
      <c r="AI120" s="20">
        <v>1000527524</v>
      </c>
      <c r="AJ120" s="20" t="s">
        <v>131</v>
      </c>
      <c r="AK120" s="20" t="s">
        <v>1495</v>
      </c>
      <c r="AL120" s="23" t="s">
        <v>133</v>
      </c>
    </row>
    <row r="121" spans="1:38" hidden="1">
      <c r="A121" t="s">
        <v>157</v>
      </c>
      <c r="B121" t="s">
        <v>172</v>
      </c>
      <c r="C121" t="s">
        <v>1855</v>
      </c>
      <c r="D121" t="s">
        <v>1338</v>
      </c>
      <c r="E121" t="s">
        <v>1847</v>
      </c>
      <c r="F121" t="s">
        <v>89</v>
      </c>
      <c r="G121" t="s">
        <v>124</v>
      </c>
      <c r="H121" t="s">
        <v>1536</v>
      </c>
      <c r="I121" t="s">
        <v>1692</v>
      </c>
      <c r="J121" t="s">
        <v>1237</v>
      </c>
      <c r="K121" t="s">
        <v>842</v>
      </c>
      <c r="L121" t="s">
        <v>2102</v>
      </c>
      <c r="M121">
        <v>202214</v>
      </c>
      <c r="N121">
        <v>202215</v>
      </c>
      <c r="O121">
        <v>303</v>
      </c>
      <c r="P121" s="66">
        <v>97.93</v>
      </c>
      <c r="Q121" s="66">
        <v>12.22</v>
      </c>
      <c r="R121" s="66">
        <f>P121+Q121</f>
        <v>110.15</v>
      </c>
      <c r="S121" s="66">
        <f>O121*R121</f>
        <v>33375.450000000004</v>
      </c>
      <c r="W121">
        <v>20211019</v>
      </c>
      <c r="AH121" s="1">
        <v>1000016047</v>
      </c>
      <c r="AI121" s="23">
        <v>1000527522</v>
      </c>
      <c r="AJ121" t="s">
        <v>131</v>
      </c>
      <c r="AK121" t="s">
        <v>1495</v>
      </c>
      <c r="AL121" t="s">
        <v>1596</v>
      </c>
    </row>
    <row r="122" spans="1:38" hidden="1">
      <c r="A122" t="s">
        <v>157</v>
      </c>
      <c r="B122" t="s">
        <v>172</v>
      </c>
      <c r="C122" t="s">
        <v>1855</v>
      </c>
      <c r="D122" t="s">
        <v>1338</v>
      </c>
      <c r="E122" t="s">
        <v>1849</v>
      </c>
      <c r="F122" t="s">
        <v>89</v>
      </c>
      <c r="G122" t="s">
        <v>124</v>
      </c>
      <c r="H122" t="s">
        <v>1526</v>
      </c>
      <c r="I122" t="s">
        <v>1692</v>
      </c>
      <c r="J122" t="s">
        <v>1237</v>
      </c>
      <c r="K122" t="s">
        <v>842</v>
      </c>
      <c r="L122" t="s">
        <v>2103</v>
      </c>
      <c r="M122">
        <v>202214</v>
      </c>
      <c r="N122">
        <v>202215</v>
      </c>
      <c r="O122">
        <v>35</v>
      </c>
      <c r="P122" s="66">
        <v>98.34</v>
      </c>
      <c r="Q122" s="66">
        <v>12.22</v>
      </c>
      <c r="R122" s="66">
        <f>P122+Q122</f>
        <v>110.56</v>
      </c>
      <c r="S122" s="66">
        <f>O122*R122</f>
        <v>3869.6</v>
      </c>
      <c r="W122">
        <v>20220308</v>
      </c>
    </row>
    <row r="123" spans="1:38" hidden="1">
      <c r="A123" t="s">
        <v>157</v>
      </c>
      <c r="B123" t="s">
        <v>172</v>
      </c>
      <c r="C123" t="s">
        <v>1855</v>
      </c>
      <c r="D123" t="s">
        <v>1338</v>
      </c>
      <c r="E123" t="s">
        <v>2104</v>
      </c>
      <c r="F123" t="s">
        <v>89</v>
      </c>
      <c r="G123" t="s">
        <v>124</v>
      </c>
      <c r="H123" t="s">
        <v>1526</v>
      </c>
      <c r="I123" t="s">
        <v>1692</v>
      </c>
      <c r="J123" t="s">
        <v>1237</v>
      </c>
      <c r="K123" s="137" t="s">
        <v>171</v>
      </c>
      <c r="L123" t="s">
        <v>2105</v>
      </c>
      <c r="M123">
        <v>202215</v>
      </c>
      <c r="N123">
        <v>202216</v>
      </c>
      <c r="O123">
        <v>22</v>
      </c>
    </row>
    <row r="124" spans="1:38" hidden="1">
      <c r="A124" t="s">
        <v>157</v>
      </c>
      <c r="B124" t="s">
        <v>172</v>
      </c>
      <c r="C124" t="s">
        <v>1855</v>
      </c>
      <c r="D124" t="s">
        <v>1338</v>
      </c>
      <c r="E124" t="s">
        <v>1851</v>
      </c>
      <c r="F124" t="s">
        <v>89</v>
      </c>
      <c r="G124" t="s">
        <v>124</v>
      </c>
      <c r="H124" t="s">
        <v>1536</v>
      </c>
      <c r="I124" t="s">
        <v>1692</v>
      </c>
      <c r="J124" t="s">
        <v>1237</v>
      </c>
      <c r="K124" s="137" t="s">
        <v>171</v>
      </c>
      <c r="L124" t="s">
        <v>2106</v>
      </c>
      <c r="M124">
        <v>202215</v>
      </c>
      <c r="N124">
        <v>202216</v>
      </c>
      <c r="O124">
        <v>256</v>
      </c>
      <c r="P124" s="66"/>
      <c r="Q124" s="66"/>
      <c r="R124" s="66"/>
      <c r="S124" s="66"/>
      <c r="AH124" s="1">
        <v>1000016047</v>
      </c>
      <c r="AI124" s="23">
        <v>1000527522</v>
      </c>
      <c r="AJ124" t="s">
        <v>131</v>
      </c>
      <c r="AK124" t="s">
        <v>1495</v>
      </c>
      <c r="AL124" t="s">
        <v>1596</v>
      </c>
    </row>
    <row r="125" spans="1:38" hidden="1">
      <c r="A125" t="s">
        <v>157</v>
      </c>
      <c r="B125" t="s">
        <v>172</v>
      </c>
      <c r="C125" t="s">
        <v>1855</v>
      </c>
      <c r="D125" t="s">
        <v>1338</v>
      </c>
      <c r="E125" t="s">
        <v>1852</v>
      </c>
      <c r="F125" t="s">
        <v>89</v>
      </c>
      <c r="G125" t="s">
        <v>124</v>
      </c>
      <c r="H125" t="s">
        <v>1536</v>
      </c>
      <c r="I125" t="s">
        <v>1692</v>
      </c>
      <c r="J125" t="s">
        <v>1237</v>
      </c>
      <c r="K125" s="137" t="s">
        <v>171</v>
      </c>
      <c r="L125" t="s">
        <v>2107</v>
      </c>
      <c r="M125">
        <v>202215</v>
      </c>
      <c r="N125">
        <v>202216</v>
      </c>
      <c r="O125">
        <v>254</v>
      </c>
      <c r="P125" s="66"/>
      <c r="Q125" s="66"/>
      <c r="R125" s="66"/>
      <c r="S125" s="66"/>
      <c r="AH125" s="1">
        <v>1000016047</v>
      </c>
      <c r="AI125" s="23">
        <v>1000527522</v>
      </c>
      <c r="AJ125" t="s">
        <v>131</v>
      </c>
      <c r="AK125" t="s">
        <v>1495</v>
      </c>
      <c r="AL125" t="s">
        <v>1596</v>
      </c>
    </row>
    <row r="126" spans="1:38" hidden="1">
      <c r="A126" t="s">
        <v>157</v>
      </c>
      <c r="B126" t="s">
        <v>119</v>
      </c>
      <c r="C126" t="s">
        <v>1855</v>
      </c>
      <c r="D126" t="s">
        <v>1934</v>
      </c>
      <c r="E126" t="s">
        <v>2108</v>
      </c>
      <c r="F126" t="s">
        <v>136</v>
      </c>
      <c r="G126" t="s">
        <v>1224</v>
      </c>
      <c r="H126" t="s">
        <v>1526</v>
      </c>
      <c r="I126" t="s">
        <v>1936</v>
      </c>
      <c r="J126" t="s">
        <v>1237</v>
      </c>
      <c r="K126" s="137" t="s">
        <v>171</v>
      </c>
      <c r="L126" t="s">
        <v>2109</v>
      </c>
      <c r="M126">
        <v>202213</v>
      </c>
      <c r="N126">
        <v>202214</v>
      </c>
      <c r="O126">
        <v>56</v>
      </c>
      <c r="AH126" s="23">
        <v>1000132838</v>
      </c>
      <c r="AI126" s="20">
        <v>1000527524</v>
      </c>
      <c r="AJ126" s="20" t="s">
        <v>131</v>
      </c>
      <c r="AK126" s="20" t="s">
        <v>1495</v>
      </c>
      <c r="AL126" s="23" t="s">
        <v>133</v>
      </c>
    </row>
    <row r="127" spans="1:38" hidden="1">
      <c r="A127" t="s">
        <v>157</v>
      </c>
      <c r="B127" t="s">
        <v>119</v>
      </c>
      <c r="C127" t="s">
        <v>1855</v>
      </c>
      <c r="D127" t="s">
        <v>1934</v>
      </c>
      <c r="E127" t="s">
        <v>2110</v>
      </c>
      <c r="F127" t="s">
        <v>136</v>
      </c>
      <c r="G127" t="s">
        <v>1224</v>
      </c>
      <c r="H127" t="s">
        <v>1526</v>
      </c>
      <c r="I127" t="s">
        <v>1936</v>
      </c>
      <c r="J127" t="s">
        <v>1237</v>
      </c>
      <c r="K127" s="137" t="s">
        <v>171</v>
      </c>
      <c r="L127" t="s">
        <v>2111</v>
      </c>
      <c r="M127">
        <v>202213</v>
      </c>
      <c r="N127">
        <v>202214</v>
      </c>
      <c r="O127">
        <v>56</v>
      </c>
      <c r="AH127" s="23">
        <v>1000132838</v>
      </c>
      <c r="AI127" s="20">
        <v>1000527524</v>
      </c>
      <c r="AJ127" s="20" t="s">
        <v>131</v>
      </c>
      <c r="AK127" s="20" t="s">
        <v>1495</v>
      </c>
      <c r="AL127" s="23" t="s">
        <v>133</v>
      </c>
    </row>
    <row r="128" spans="1:38" hidden="1">
      <c r="A128" t="s">
        <v>157</v>
      </c>
      <c r="B128" t="s">
        <v>119</v>
      </c>
      <c r="C128" t="s">
        <v>1855</v>
      </c>
      <c r="D128" t="s">
        <v>2112</v>
      </c>
      <c r="E128" t="s">
        <v>2113</v>
      </c>
      <c r="F128" t="s">
        <v>136</v>
      </c>
      <c r="G128" t="s">
        <v>1224</v>
      </c>
      <c r="H128" t="s">
        <v>1526</v>
      </c>
      <c r="I128" t="s">
        <v>1936</v>
      </c>
      <c r="J128" t="s">
        <v>1237</v>
      </c>
      <c r="K128" s="137" t="s">
        <v>171</v>
      </c>
      <c r="L128" t="s">
        <v>2114</v>
      </c>
      <c r="M128">
        <v>202213</v>
      </c>
      <c r="N128">
        <v>202214</v>
      </c>
      <c r="O128">
        <v>6</v>
      </c>
      <c r="AH128" s="23">
        <v>1000132838</v>
      </c>
      <c r="AI128" s="20">
        <v>1000527524</v>
      </c>
      <c r="AJ128" s="20" t="s">
        <v>131</v>
      </c>
      <c r="AK128" s="20" t="s">
        <v>1495</v>
      </c>
      <c r="AL128" s="23" t="s">
        <v>133</v>
      </c>
    </row>
    <row r="129" spans="1:38" hidden="1">
      <c r="A129" t="s">
        <v>157</v>
      </c>
      <c r="B129" t="s">
        <v>119</v>
      </c>
      <c r="C129" t="s">
        <v>1855</v>
      </c>
      <c r="D129" t="s">
        <v>1877</v>
      </c>
      <c r="E129" t="s">
        <v>2115</v>
      </c>
      <c r="F129" t="s">
        <v>1684</v>
      </c>
      <c r="G129" t="s">
        <v>1224</v>
      </c>
      <c r="H129" t="s">
        <v>1526</v>
      </c>
      <c r="I129" t="s">
        <v>1879</v>
      </c>
      <c r="J129" t="s">
        <v>1237</v>
      </c>
      <c r="K129" s="137" t="s">
        <v>171</v>
      </c>
      <c r="L129" t="s">
        <v>2116</v>
      </c>
      <c r="M129">
        <v>202213</v>
      </c>
      <c r="N129">
        <v>202214</v>
      </c>
      <c r="O129">
        <v>56</v>
      </c>
      <c r="AH129" s="23">
        <v>1000132838</v>
      </c>
      <c r="AI129" s="20">
        <v>1000527524</v>
      </c>
      <c r="AJ129" s="20" t="s">
        <v>131</v>
      </c>
      <c r="AK129" s="20" t="s">
        <v>1495</v>
      </c>
      <c r="AL129" s="23" t="s">
        <v>133</v>
      </c>
    </row>
    <row r="130" spans="1:38" hidden="1">
      <c r="A130" t="s">
        <v>157</v>
      </c>
      <c r="B130" t="s">
        <v>119</v>
      </c>
      <c r="C130" t="s">
        <v>1855</v>
      </c>
      <c r="D130" t="s">
        <v>2117</v>
      </c>
      <c r="E130" t="s">
        <v>2118</v>
      </c>
      <c r="F130" t="s">
        <v>1684</v>
      </c>
      <c r="G130" t="s">
        <v>1224</v>
      </c>
      <c r="H130" t="s">
        <v>1526</v>
      </c>
      <c r="I130" t="s">
        <v>1879</v>
      </c>
      <c r="J130" t="s">
        <v>1237</v>
      </c>
      <c r="K130" s="137" t="s">
        <v>171</v>
      </c>
      <c r="L130" t="s">
        <v>2119</v>
      </c>
      <c r="M130">
        <v>202213</v>
      </c>
      <c r="N130">
        <v>202214</v>
      </c>
      <c r="O130">
        <v>15</v>
      </c>
      <c r="AH130" s="23">
        <v>1000132838</v>
      </c>
      <c r="AI130" s="20">
        <v>1000527524</v>
      </c>
      <c r="AJ130" s="20" t="s">
        <v>131</v>
      </c>
      <c r="AK130" s="20" t="s">
        <v>1495</v>
      </c>
      <c r="AL130" s="23" t="s">
        <v>133</v>
      </c>
    </row>
    <row r="131" spans="1:38" hidden="1">
      <c r="A131" t="s">
        <v>157</v>
      </c>
      <c r="B131" t="s">
        <v>119</v>
      </c>
      <c r="C131" t="s">
        <v>1855</v>
      </c>
      <c r="D131" t="s">
        <v>1877</v>
      </c>
      <c r="E131" t="s">
        <v>2120</v>
      </c>
      <c r="F131" t="s">
        <v>1684</v>
      </c>
      <c r="G131" t="s">
        <v>1224</v>
      </c>
      <c r="H131" t="s">
        <v>1526</v>
      </c>
      <c r="I131" t="s">
        <v>1879</v>
      </c>
      <c r="J131" t="s">
        <v>1237</v>
      </c>
      <c r="K131" s="137" t="s">
        <v>171</v>
      </c>
      <c r="L131" t="s">
        <v>2121</v>
      </c>
      <c r="M131">
        <v>202213</v>
      </c>
      <c r="N131">
        <v>202214</v>
      </c>
      <c r="O131">
        <v>56</v>
      </c>
      <c r="AH131" s="23">
        <v>1000132838</v>
      </c>
      <c r="AI131" s="20">
        <v>1000527524</v>
      </c>
      <c r="AJ131" s="20" t="s">
        <v>131</v>
      </c>
      <c r="AK131" s="20" t="s">
        <v>1495</v>
      </c>
      <c r="AL131" s="23" t="s">
        <v>133</v>
      </c>
    </row>
    <row r="132" spans="1:38" hidden="1">
      <c r="A132" t="s">
        <v>157</v>
      </c>
      <c r="B132" t="s">
        <v>119</v>
      </c>
      <c r="C132" t="s">
        <v>1855</v>
      </c>
      <c r="D132" t="s">
        <v>2117</v>
      </c>
      <c r="E132" t="s">
        <v>2122</v>
      </c>
      <c r="F132" t="s">
        <v>1684</v>
      </c>
      <c r="G132" t="s">
        <v>1224</v>
      </c>
      <c r="H132" t="s">
        <v>1526</v>
      </c>
      <c r="I132" t="s">
        <v>1879</v>
      </c>
      <c r="J132" t="s">
        <v>1237</v>
      </c>
      <c r="K132" s="137" t="s">
        <v>171</v>
      </c>
      <c r="L132" t="s">
        <v>2123</v>
      </c>
      <c r="M132">
        <v>202213</v>
      </c>
      <c r="N132">
        <v>202214</v>
      </c>
      <c r="O132">
        <v>12</v>
      </c>
      <c r="AH132" s="23">
        <v>1000132838</v>
      </c>
      <c r="AI132" s="20">
        <v>1000527524</v>
      </c>
      <c r="AJ132" s="20" t="s">
        <v>131</v>
      </c>
      <c r="AK132" s="20" t="s">
        <v>1495</v>
      </c>
      <c r="AL132" s="23" t="s">
        <v>133</v>
      </c>
    </row>
    <row r="133" spans="1:38" hidden="1">
      <c r="A133" t="s">
        <v>157</v>
      </c>
      <c r="B133" t="s">
        <v>172</v>
      </c>
      <c r="C133" t="s">
        <v>1855</v>
      </c>
      <c r="D133" t="s">
        <v>1682</v>
      </c>
      <c r="E133" t="s">
        <v>2124</v>
      </c>
      <c r="F133" t="s">
        <v>1684</v>
      </c>
      <c r="G133" t="s">
        <v>124</v>
      </c>
      <c r="H133" t="s">
        <v>1526</v>
      </c>
      <c r="I133" t="s">
        <v>1685</v>
      </c>
      <c r="J133" t="s">
        <v>1237</v>
      </c>
      <c r="K133" s="137" t="s">
        <v>171</v>
      </c>
      <c r="L133" t="s">
        <v>2125</v>
      </c>
      <c r="M133">
        <v>202213</v>
      </c>
      <c r="N133">
        <v>202214</v>
      </c>
      <c r="O133">
        <v>156</v>
      </c>
      <c r="AH133" s="23">
        <v>1000132838</v>
      </c>
      <c r="AI133" s="20">
        <v>1000527524</v>
      </c>
      <c r="AJ133" s="20" t="s">
        <v>131</v>
      </c>
      <c r="AK133" s="20" t="s">
        <v>1495</v>
      </c>
      <c r="AL133" s="23" t="s">
        <v>133</v>
      </c>
    </row>
    <row r="134" spans="1:38" hidden="1">
      <c r="A134" t="s">
        <v>157</v>
      </c>
      <c r="B134" t="s">
        <v>172</v>
      </c>
      <c r="C134" t="s">
        <v>1855</v>
      </c>
      <c r="D134" t="s">
        <v>1687</v>
      </c>
      <c r="E134" t="s">
        <v>2126</v>
      </c>
      <c r="F134" t="s">
        <v>123</v>
      </c>
      <c r="G134" t="s">
        <v>124</v>
      </c>
      <c r="H134" t="s">
        <v>1526</v>
      </c>
      <c r="I134" t="s">
        <v>1689</v>
      </c>
      <c r="J134" t="s">
        <v>1237</v>
      </c>
      <c r="K134" s="137" t="s">
        <v>171</v>
      </c>
      <c r="L134" t="s">
        <v>2127</v>
      </c>
      <c r="M134">
        <v>202213</v>
      </c>
      <c r="N134">
        <v>202214</v>
      </c>
      <c r="O134">
        <v>96</v>
      </c>
      <c r="AH134" s="23">
        <v>1000132838</v>
      </c>
      <c r="AI134" s="20">
        <v>1000527524</v>
      </c>
      <c r="AJ134" s="20" t="s">
        <v>131</v>
      </c>
      <c r="AK134" s="20" t="s">
        <v>1495</v>
      </c>
      <c r="AL134" s="23" t="s">
        <v>133</v>
      </c>
    </row>
    <row r="135" spans="1:38" hidden="1">
      <c r="A135" t="s">
        <v>157</v>
      </c>
      <c r="B135" t="s">
        <v>172</v>
      </c>
      <c r="C135" t="s">
        <v>1855</v>
      </c>
      <c r="D135" t="s">
        <v>1675</v>
      </c>
      <c r="E135" t="s">
        <v>2128</v>
      </c>
      <c r="F135" t="s">
        <v>136</v>
      </c>
      <c r="G135" t="s">
        <v>124</v>
      </c>
      <c r="H135" t="s">
        <v>1526</v>
      </c>
      <c r="I135" t="s">
        <v>1678</v>
      </c>
      <c r="J135" t="s">
        <v>1237</v>
      </c>
      <c r="K135" s="137" t="s">
        <v>171</v>
      </c>
      <c r="L135" t="s">
        <v>2129</v>
      </c>
      <c r="M135">
        <v>202213</v>
      </c>
      <c r="N135">
        <v>202214</v>
      </c>
      <c r="O135">
        <v>120</v>
      </c>
      <c r="AH135" s="23">
        <v>1000132838</v>
      </c>
      <c r="AI135" s="20">
        <v>1000527524</v>
      </c>
      <c r="AJ135" s="20" t="s">
        <v>131</v>
      </c>
      <c r="AK135" s="20" t="s">
        <v>1495</v>
      </c>
      <c r="AL135" s="23" t="s">
        <v>133</v>
      </c>
    </row>
    <row r="136" spans="1:38" hidden="1">
      <c r="A136" t="s">
        <v>157</v>
      </c>
      <c r="B136" t="s">
        <v>172</v>
      </c>
      <c r="C136" t="s">
        <v>1855</v>
      </c>
      <c r="D136" t="s">
        <v>1675</v>
      </c>
      <c r="E136" t="s">
        <v>2130</v>
      </c>
      <c r="F136" t="s">
        <v>136</v>
      </c>
      <c r="G136" t="s">
        <v>124</v>
      </c>
      <c r="H136" t="s">
        <v>1526</v>
      </c>
      <c r="I136" t="s">
        <v>1678</v>
      </c>
      <c r="J136" t="s">
        <v>1237</v>
      </c>
      <c r="K136" s="137" t="s">
        <v>171</v>
      </c>
      <c r="L136" t="s">
        <v>2131</v>
      </c>
      <c r="M136">
        <v>202213</v>
      </c>
      <c r="N136">
        <v>202214</v>
      </c>
      <c r="O136">
        <v>120</v>
      </c>
      <c r="AH136" s="23">
        <v>1000132838</v>
      </c>
      <c r="AI136" s="20">
        <v>1000527524</v>
      </c>
      <c r="AJ136" s="20" t="s">
        <v>131</v>
      </c>
      <c r="AK136" s="20" t="s">
        <v>1495</v>
      </c>
      <c r="AL136" s="23" t="s">
        <v>133</v>
      </c>
    </row>
    <row r="137" spans="1:38" hidden="1">
      <c r="A137" t="s">
        <v>157</v>
      </c>
      <c r="B137" t="s">
        <v>172</v>
      </c>
      <c r="C137" t="s">
        <v>1855</v>
      </c>
      <c r="D137" t="s">
        <v>1687</v>
      </c>
      <c r="E137" t="s">
        <v>2132</v>
      </c>
      <c r="F137" t="s">
        <v>123</v>
      </c>
      <c r="G137" t="s">
        <v>124</v>
      </c>
      <c r="H137" t="s">
        <v>1526</v>
      </c>
      <c r="I137" t="s">
        <v>2133</v>
      </c>
      <c r="J137" t="s">
        <v>1237</v>
      </c>
      <c r="K137" s="137" t="s">
        <v>171</v>
      </c>
      <c r="L137" t="s">
        <v>2134</v>
      </c>
      <c r="M137">
        <v>202213</v>
      </c>
      <c r="N137">
        <v>202214</v>
      </c>
      <c r="O137">
        <v>12</v>
      </c>
      <c r="AH137" s="23">
        <v>1000132838</v>
      </c>
      <c r="AI137" s="20">
        <v>1000527524</v>
      </c>
      <c r="AJ137" s="20" t="s">
        <v>131</v>
      </c>
      <c r="AK137" s="20" t="s">
        <v>1495</v>
      </c>
      <c r="AL137" s="23" t="s">
        <v>133</v>
      </c>
    </row>
    <row r="138" spans="1:38" hidden="1">
      <c r="A138" t="s">
        <v>157</v>
      </c>
      <c r="B138" t="s">
        <v>172</v>
      </c>
      <c r="C138" t="s">
        <v>1855</v>
      </c>
      <c r="D138" t="s">
        <v>1682</v>
      </c>
      <c r="E138" t="s">
        <v>2135</v>
      </c>
      <c r="F138" t="s">
        <v>1684</v>
      </c>
      <c r="G138" t="s">
        <v>124</v>
      </c>
      <c r="H138" t="s">
        <v>1526</v>
      </c>
      <c r="I138" t="s">
        <v>2136</v>
      </c>
      <c r="J138" t="s">
        <v>1237</v>
      </c>
      <c r="K138" s="137" t="s">
        <v>171</v>
      </c>
      <c r="L138" t="s">
        <v>2137</v>
      </c>
      <c r="M138">
        <v>202213</v>
      </c>
      <c r="N138">
        <v>202214</v>
      </c>
      <c r="O138">
        <v>12</v>
      </c>
      <c r="AH138" s="23">
        <v>1000132838</v>
      </c>
      <c r="AI138" s="20">
        <v>1000527524</v>
      </c>
      <c r="AJ138" s="20" t="s">
        <v>131</v>
      </c>
      <c r="AK138" s="20" t="s">
        <v>1495</v>
      </c>
      <c r="AL138" s="23" t="s">
        <v>133</v>
      </c>
    </row>
    <row r="139" spans="1:38" hidden="1">
      <c r="A139" t="s">
        <v>157</v>
      </c>
      <c r="B139" t="s">
        <v>172</v>
      </c>
      <c r="C139" t="s">
        <v>1855</v>
      </c>
      <c r="D139" t="s">
        <v>1687</v>
      </c>
      <c r="E139" t="s">
        <v>2138</v>
      </c>
      <c r="F139" t="s">
        <v>123</v>
      </c>
      <c r="G139" t="s">
        <v>124</v>
      </c>
      <c r="H139" t="s">
        <v>1526</v>
      </c>
      <c r="I139" t="s">
        <v>1678</v>
      </c>
      <c r="J139" t="s">
        <v>1237</v>
      </c>
      <c r="K139" s="137" t="s">
        <v>171</v>
      </c>
      <c r="L139" t="s">
        <v>2139</v>
      </c>
      <c r="M139">
        <v>202213</v>
      </c>
      <c r="N139">
        <v>202214</v>
      </c>
      <c r="O139">
        <v>24</v>
      </c>
      <c r="AH139" s="23">
        <v>1000132838</v>
      </c>
      <c r="AI139" s="20">
        <v>1000527524</v>
      </c>
      <c r="AJ139" s="20" t="s">
        <v>131</v>
      </c>
      <c r="AK139" s="20" t="s">
        <v>1495</v>
      </c>
      <c r="AL139" s="23" t="s">
        <v>133</v>
      </c>
    </row>
    <row r="140" spans="1:38" hidden="1">
      <c r="A140" t="s">
        <v>157</v>
      </c>
      <c r="B140" t="s">
        <v>172</v>
      </c>
      <c r="C140" t="s">
        <v>1855</v>
      </c>
      <c r="D140" t="s">
        <v>2140</v>
      </c>
      <c r="E140" t="s">
        <v>2141</v>
      </c>
      <c r="F140" t="s">
        <v>136</v>
      </c>
      <c r="G140" t="s">
        <v>124</v>
      </c>
      <c r="H140" t="s">
        <v>1526</v>
      </c>
      <c r="I140" t="s">
        <v>2142</v>
      </c>
      <c r="J140" t="s">
        <v>1237</v>
      </c>
      <c r="K140" s="137" t="s">
        <v>171</v>
      </c>
      <c r="L140" t="s">
        <v>2143</v>
      </c>
      <c r="M140">
        <v>202213</v>
      </c>
      <c r="N140">
        <v>202214</v>
      </c>
      <c r="O140">
        <v>12</v>
      </c>
      <c r="AH140" s="23">
        <v>1000132838</v>
      </c>
      <c r="AI140" s="20">
        <v>1000527524</v>
      </c>
      <c r="AJ140" s="20" t="s">
        <v>131</v>
      </c>
      <c r="AK140" s="20" t="s">
        <v>1495</v>
      </c>
      <c r="AL140" s="23" t="s">
        <v>133</v>
      </c>
    </row>
    <row r="141" spans="1:38" hidden="1">
      <c r="A141" t="s">
        <v>157</v>
      </c>
      <c r="B141" t="s">
        <v>119</v>
      </c>
      <c r="C141" t="s">
        <v>1855</v>
      </c>
      <c r="D141" t="s">
        <v>2144</v>
      </c>
      <c r="E141" t="s">
        <v>2145</v>
      </c>
      <c r="F141" t="s">
        <v>136</v>
      </c>
      <c r="G141" t="s">
        <v>124</v>
      </c>
      <c r="H141" t="s">
        <v>1526</v>
      </c>
      <c r="I141" t="s">
        <v>2146</v>
      </c>
      <c r="J141" t="s">
        <v>1237</v>
      </c>
      <c r="K141" s="137" t="s">
        <v>171</v>
      </c>
      <c r="L141" t="s">
        <v>2147</v>
      </c>
      <c r="M141">
        <v>202215</v>
      </c>
      <c r="N141">
        <v>202216</v>
      </c>
      <c r="O141">
        <v>44</v>
      </c>
      <c r="AH141" s="23">
        <v>1000132838</v>
      </c>
      <c r="AI141" s="20">
        <v>1000527524</v>
      </c>
      <c r="AJ141" s="20" t="s">
        <v>131</v>
      </c>
      <c r="AK141" s="20" t="s">
        <v>1495</v>
      </c>
      <c r="AL141" s="23" t="s">
        <v>133</v>
      </c>
    </row>
    <row r="142" spans="1:38" hidden="1">
      <c r="A142" t="s">
        <v>157</v>
      </c>
      <c r="B142" t="s">
        <v>119</v>
      </c>
      <c r="C142" t="s">
        <v>1855</v>
      </c>
      <c r="D142" t="s">
        <v>1682</v>
      </c>
      <c r="E142" t="s">
        <v>2148</v>
      </c>
      <c r="F142" t="s">
        <v>1684</v>
      </c>
      <c r="G142" t="s">
        <v>124</v>
      </c>
      <c r="H142" t="s">
        <v>1526</v>
      </c>
      <c r="I142" t="s">
        <v>2149</v>
      </c>
      <c r="J142" t="s">
        <v>1237</v>
      </c>
      <c r="K142" s="137" t="s">
        <v>171</v>
      </c>
      <c r="L142" t="s">
        <v>2150</v>
      </c>
      <c r="M142">
        <v>202215</v>
      </c>
      <c r="N142">
        <v>202216</v>
      </c>
      <c r="O142">
        <v>104</v>
      </c>
      <c r="AH142" s="23">
        <v>1000132838</v>
      </c>
      <c r="AI142" s="20">
        <v>1000527524</v>
      </c>
      <c r="AJ142" s="20" t="s">
        <v>131</v>
      </c>
      <c r="AK142" s="20" t="s">
        <v>1495</v>
      </c>
      <c r="AL142" s="23" t="s">
        <v>133</v>
      </c>
    </row>
    <row r="143" spans="1:38" hidden="1">
      <c r="A143" t="s">
        <v>157</v>
      </c>
      <c r="B143" t="s">
        <v>119</v>
      </c>
      <c r="C143" t="s">
        <v>1855</v>
      </c>
      <c r="D143" t="s">
        <v>1687</v>
      </c>
      <c r="E143" t="s">
        <v>2151</v>
      </c>
      <c r="F143" t="s">
        <v>123</v>
      </c>
      <c r="G143" t="s">
        <v>124</v>
      </c>
      <c r="H143" t="s">
        <v>1526</v>
      </c>
      <c r="I143" t="s">
        <v>2152</v>
      </c>
      <c r="J143" t="s">
        <v>1237</v>
      </c>
      <c r="K143" s="137" t="s">
        <v>171</v>
      </c>
      <c r="L143" t="s">
        <v>2153</v>
      </c>
      <c r="M143">
        <v>202215</v>
      </c>
      <c r="N143">
        <v>202216</v>
      </c>
      <c r="O143">
        <v>40</v>
      </c>
      <c r="AH143" s="23">
        <v>1000132838</v>
      </c>
      <c r="AI143" s="20">
        <v>1000527524</v>
      </c>
      <c r="AJ143" s="20" t="s">
        <v>131</v>
      </c>
      <c r="AK143" s="20" t="s">
        <v>1495</v>
      </c>
      <c r="AL143" s="23" t="s">
        <v>133</v>
      </c>
    </row>
    <row r="144" spans="1:38" hidden="1">
      <c r="A144" t="s">
        <v>157</v>
      </c>
      <c r="B144" t="s">
        <v>119</v>
      </c>
      <c r="C144" t="s">
        <v>1855</v>
      </c>
      <c r="D144" t="s">
        <v>2154</v>
      </c>
      <c r="E144" t="s">
        <v>2155</v>
      </c>
      <c r="F144" t="s">
        <v>1684</v>
      </c>
      <c r="G144" t="s">
        <v>124</v>
      </c>
      <c r="H144" t="s">
        <v>1526</v>
      </c>
      <c r="I144" t="s">
        <v>2149</v>
      </c>
      <c r="J144" t="s">
        <v>1237</v>
      </c>
      <c r="K144" s="137" t="s">
        <v>171</v>
      </c>
      <c r="L144" t="s">
        <v>2156</v>
      </c>
      <c r="M144">
        <v>202216</v>
      </c>
      <c r="N144">
        <v>202217</v>
      </c>
      <c r="O144">
        <v>20</v>
      </c>
      <c r="AH144" s="23">
        <v>1000132838</v>
      </c>
      <c r="AI144" s="20">
        <v>1000527524</v>
      </c>
      <c r="AJ144" s="20" t="s">
        <v>131</v>
      </c>
      <c r="AK144" s="20" t="s">
        <v>1495</v>
      </c>
      <c r="AL144" s="23" t="s">
        <v>133</v>
      </c>
    </row>
    <row r="145" spans="1:38" hidden="1">
      <c r="A145" t="s">
        <v>157</v>
      </c>
      <c r="B145" t="s">
        <v>119</v>
      </c>
      <c r="C145" t="s">
        <v>1855</v>
      </c>
      <c r="D145" t="s">
        <v>2154</v>
      </c>
      <c r="E145" t="s">
        <v>2157</v>
      </c>
      <c r="F145" t="s">
        <v>1684</v>
      </c>
      <c r="G145" t="s">
        <v>124</v>
      </c>
      <c r="H145" t="s">
        <v>1526</v>
      </c>
      <c r="I145" t="s">
        <v>2149</v>
      </c>
      <c r="J145" t="s">
        <v>1237</v>
      </c>
      <c r="K145" s="137" t="s">
        <v>171</v>
      </c>
      <c r="L145" t="s">
        <v>2150</v>
      </c>
      <c r="M145">
        <v>202216</v>
      </c>
      <c r="N145">
        <v>202217</v>
      </c>
      <c r="O145">
        <v>10</v>
      </c>
      <c r="AH145" s="23">
        <v>1000132838</v>
      </c>
      <c r="AI145" s="20">
        <v>1000527524</v>
      </c>
      <c r="AJ145" s="20" t="s">
        <v>131</v>
      </c>
      <c r="AK145" s="20" t="s">
        <v>1495</v>
      </c>
      <c r="AL145" s="23" t="s">
        <v>133</v>
      </c>
    </row>
    <row r="146" spans="1:38" hidden="1">
      <c r="A146" t="s">
        <v>157</v>
      </c>
      <c r="B146" t="s">
        <v>119</v>
      </c>
      <c r="C146" t="s">
        <v>1855</v>
      </c>
      <c r="D146" t="s">
        <v>2158</v>
      </c>
      <c r="E146" t="s">
        <v>2159</v>
      </c>
      <c r="F146" t="s">
        <v>1443</v>
      </c>
      <c r="G146" t="s">
        <v>124</v>
      </c>
      <c r="H146" t="s">
        <v>1526</v>
      </c>
      <c r="I146" t="s">
        <v>2160</v>
      </c>
      <c r="J146" t="s">
        <v>1237</v>
      </c>
      <c r="K146" s="137" t="s">
        <v>171</v>
      </c>
      <c r="L146" t="s">
        <v>2161</v>
      </c>
      <c r="M146">
        <v>202217</v>
      </c>
      <c r="N146">
        <v>202218</v>
      </c>
      <c r="O146">
        <v>10</v>
      </c>
      <c r="AH146" s="23">
        <v>1000132838</v>
      </c>
      <c r="AI146" s="20">
        <v>1000527524</v>
      </c>
      <c r="AJ146" s="20" t="s">
        <v>131</v>
      </c>
      <c r="AK146" s="20" t="s">
        <v>1495</v>
      </c>
      <c r="AL146" s="23" t="s">
        <v>133</v>
      </c>
    </row>
    <row r="147" spans="1:38" hidden="1">
      <c r="A147" t="s">
        <v>157</v>
      </c>
      <c r="B147" t="s">
        <v>119</v>
      </c>
      <c r="C147" t="s">
        <v>1855</v>
      </c>
      <c r="D147" t="s">
        <v>2144</v>
      </c>
      <c r="E147" t="s">
        <v>2162</v>
      </c>
      <c r="F147" t="s">
        <v>136</v>
      </c>
      <c r="G147" t="s">
        <v>124</v>
      </c>
      <c r="H147" t="s">
        <v>1526</v>
      </c>
      <c r="I147" t="s">
        <v>2146</v>
      </c>
      <c r="J147" t="s">
        <v>1237</v>
      </c>
      <c r="K147" s="137" t="s">
        <v>171</v>
      </c>
      <c r="L147" t="s">
        <v>2147</v>
      </c>
      <c r="M147">
        <v>202217</v>
      </c>
      <c r="N147">
        <v>202218</v>
      </c>
      <c r="O147">
        <v>4</v>
      </c>
      <c r="AH147" s="23">
        <v>1000132838</v>
      </c>
      <c r="AI147" s="20">
        <v>1000527524</v>
      </c>
      <c r="AJ147" s="20" t="s">
        <v>131</v>
      </c>
      <c r="AK147" s="20" t="s">
        <v>1495</v>
      </c>
      <c r="AL147" s="23" t="s">
        <v>133</v>
      </c>
    </row>
    <row r="148" spans="1:38" hidden="1">
      <c r="A148" t="s">
        <v>157</v>
      </c>
      <c r="B148" t="s">
        <v>119</v>
      </c>
      <c r="C148" t="s">
        <v>1855</v>
      </c>
      <c r="D148" t="s">
        <v>2144</v>
      </c>
      <c r="E148" t="s">
        <v>2163</v>
      </c>
      <c r="F148" t="s">
        <v>136</v>
      </c>
      <c r="G148" t="s">
        <v>124</v>
      </c>
      <c r="H148" t="s">
        <v>1526</v>
      </c>
      <c r="I148" t="s">
        <v>2146</v>
      </c>
      <c r="J148" t="s">
        <v>1237</v>
      </c>
      <c r="K148" s="137" t="s">
        <v>171</v>
      </c>
      <c r="L148" t="s">
        <v>2147</v>
      </c>
      <c r="M148">
        <v>202217</v>
      </c>
      <c r="N148">
        <v>202218</v>
      </c>
      <c r="O148">
        <v>3</v>
      </c>
      <c r="AH148" s="23">
        <v>1000132838</v>
      </c>
      <c r="AI148" s="20">
        <v>1000527524</v>
      </c>
      <c r="AJ148" s="20" t="s">
        <v>131</v>
      </c>
      <c r="AK148" s="20" t="s">
        <v>1495</v>
      </c>
      <c r="AL148" s="23" t="s">
        <v>133</v>
      </c>
    </row>
    <row r="149" spans="1:38" hidden="1">
      <c r="A149" t="s">
        <v>157</v>
      </c>
      <c r="B149" t="s">
        <v>119</v>
      </c>
      <c r="C149" t="s">
        <v>1855</v>
      </c>
      <c r="D149" t="s">
        <v>2164</v>
      </c>
      <c r="E149" t="s">
        <v>2165</v>
      </c>
      <c r="F149" t="s">
        <v>89</v>
      </c>
      <c r="G149" t="s">
        <v>124</v>
      </c>
      <c r="H149" t="s">
        <v>1526</v>
      </c>
      <c r="I149" t="s">
        <v>2166</v>
      </c>
      <c r="J149" t="s">
        <v>1237</v>
      </c>
      <c r="K149" s="137" t="s">
        <v>171</v>
      </c>
      <c r="L149" t="s">
        <v>2167</v>
      </c>
      <c r="M149">
        <v>202219</v>
      </c>
      <c r="N149">
        <v>202220</v>
      </c>
      <c r="O149">
        <v>43</v>
      </c>
      <c r="AH149" s="23">
        <v>1000132838</v>
      </c>
      <c r="AI149" s="20">
        <v>1000527524</v>
      </c>
      <c r="AJ149" s="20" t="s">
        <v>131</v>
      </c>
      <c r="AK149" s="20" t="s">
        <v>1495</v>
      </c>
      <c r="AL149" s="23" t="s">
        <v>133</v>
      </c>
    </row>
    <row r="150" spans="1:38">
      <c r="AH150" s="23">
        <v>1000132838</v>
      </c>
      <c r="AI150" s="20">
        <v>1000527524</v>
      </c>
      <c r="AJ150" s="20" t="s">
        <v>131</v>
      </c>
      <c r="AK150" s="20" t="s">
        <v>1495</v>
      </c>
      <c r="AL150" s="23" t="s">
        <v>133</v>
      </c>
    </row>
    <row r="158" spans="1:38" ht="29">
      <c r="T158" s="2" t="s">
        <v>1853</v>
      </c>
      <c r="U158" s="67" t="s">
        <v>253</v>
      </c>
      <c r="V158" s="2" t="s">
        <v>254</v>
      </c>
      <c r="W158" s="2" t="s">
        <v>255</v>
      </c>
    </row>
    <row r="159" spans="1:38">
      <c r="T159" s="32"/>
      <c r="U159" s="32"/>
      <c r="V159" s="68"/>
    </row>
    <row r="160" spans="1:38">
      <c r="T160" s="30"/>
      <c r="V160" s="1"/>
    </row>
    <row r="161" spans="20:22">
      <c r="T161" s="1"/>
      <c r="V161" s="1"/>
    </row>
    <row r="162" spans="20:22">
      <c r="T162" s="69"/>
      <c r="U162" s="69"/>
      <c r="V162" s="69"/>
    </row>
    <row r="163" spans="20:22">
      <c r="T163" s="33"/>
      <c r="U163" s="33"/>
      <c r="V163" s="33"/>
    </row>
    <row r="164" spans="20:22">
      <c r="T164" s="70"/>
      <c r="U164" s="70"/>
      <c r="V164" s="70"/>
    </row>
  </sheetData>
  <autoFilter ref="B1:AL164" xr:uid="{7056426A-086A-4565-8866-1392B0A5E134}">
    <filterColumn colId="0">
      <filters blank="1"/>
    </filterColumn>
  </autoFilter>
  <phoneticPr fontId="264" type="noConversion"/>
  <conditionalFormatting sqref="E1">
    <cfRule type="duplicateValues" dxfId="2684" priority="378"/>
  </conditionalFormatting>
  <conditionalFormatting sqref="E1">
    <cfRule type="duplicateValues" dxfId="2683" priority="377"/>
  </conditionalFormatting>
  <conditionalFormatting sqref="E1">
    <cfRule type="duplicateValues" dxfId="2682" priority="372"/>
    <cfRule type="duplicateValues" dxfId="2681" priority="373"/>
    <cfRule type="duplicateValues" dxfId="2680" priority="374"/>
    <cfRule type="duplicateValues" dxfId="2679" priority="375"/>
    <cfRule type="duplicateValues" dxfId="2678" priority="376"/>
  </conditionalFormatting>
  <conditionalFormatting sqref="E1">
    <cfRule type="duplicateValues" dxfId="2677" priority="371"/>
  </conditionalFormatting>
  <conditionalFormatting sqref="E189:E1048576 E25 E1:E5 E28:E36">
    <cfRule type="duplicateValues" dxfId="2676" priority="369"/>
    <cfRule type="duplicateValues" dxfId="2675" priority="370"/>
  </conditionalFormatting>
  <conditionalFormatting sqref="E189:E1048576">
    <cfRule type="duplicateValues" dxfId="2674" priority="367"/>
    <cfRule type="duplicateValues" dxfId="2673" priority="368"/>
  </conditionalFormatting>
  <conditionalFormatting sqref="E6">
    <cfRule type="duplicateValues" dxfId="2672" priority="365"/>
    <cfRule type="duplicateValues" dxfId="2671" priority="366"/>
  </conditionalFormatting>
  <conditionalFormatting sqref="E6">
    <cfRule type="duplicateValues" dxfId="2670" priority="363"/>
    <cfRule type="duplicateValues" dxfId="2669" priority="364"/>
  </conditionalFormatting>
  <conditionalFormatting sqref="E189:E1048576 E1:E6 E25 E28:E36">
    <cfRule type="duplicateValues" dxfId="2668" priority="355"/>
    <cfRule type="duplicateValues" dxfId="2667" priority="356"/>
    <cfRule type="duplicateValues" dxfId="2666" priority="357"/>
    <cfRule type="duplicateValues" dxfId="2665" priority="358"/>
    <cfRule type="duplicateValues" dxfId="2664" priority="359"/>
    <cfRule type="duplicateValues" dxfId="2663" priority="360"/>
    <cfRule type="duplicateValues" dxfId="2662" priority="361"/>
    <cfRule type="duplicateValues" dxfId="2661" priority="362"/>
  </conditionalFormatting>
  <conditionalFormatting sqref="E189:E1048576 E1:E6 E25 E28:E36">
    <cfRule type="duplicateValues" dxfId="2660" priority="352"/>
  </conditionalFormatting>
  <conditionalFormatting sqref="E189:E1048576">
    <cfRule type="duplicateValues" dxfId="2659" priority="349"/>
  </conditionalFormatting>
  <conditionalFormatting sqref="E7:E24">
    <cfRule type="duplicateValues" dxfId="2658" priority="340"/>
  </conditionalFormatting>
  <conditionalFormatting sqref="E37:E40">
    <cfRule type="duplicateValues" dxfId="2657" priority="7362"/>
    <cfRule type="duplicateValues" dxfId="2656" priority="7363"/>
  </conditionalFormatting>
  <conditionalFormatting sqref="E46">
    <cfRule type="duplicateValues" dxfId="2655" priority="312"/>
  </conditionalFormatting>
  <conditionalFormatting sqref="E46">
    <cfRule type="duplicateValues" dxfId="2654" priority="310"/>
    <cfRule type="duplicateValues" dxfId="2653" priority="311"/>
  </conditionalFormatting>
  <conditionalFormatting sqref="Z5:Z6">
    <cfRule type="duplicateValues" dxfId="2652" priority="308"/>
  </conditionalFormatting>
  <conditionalFormatting sqref="Z7:Z11 Z16:Z24 Z40">
    <cfRule type="duplicateValues" dxfId="2651" priority="306"/>
  </conditionalFormatting>
  <conditionalFormatting sqref="E189:E1048576 E48 E1:E41">
    <cfRule type="duplicateValues" dxfId="2650" priority="7782"/>
    <cfRule type="duplicateValues" dxfId="2649" priority="7783"/>
  </conditionalFormatting>
  <conditionalFormatting sqref="E189:E1048576 E48 E1:E41">
    <cfRule type="duplicateValues" dxfId="2648" priority="7788"/>
    <cfRule type="duplicateValues" dxfId="2647" priority="7789"/>
    <cfRule type="duplicateValues" dxfId="2646" priority="7790"/>
    <cfRule type="duplicateValues" dxfId="2645" priority="7791"/>
  </conditionalFormatting>
  <conditionalFormatting sqref="E189:E1048576 E48 E1:E41">
    <cfRule type="duplicateValues" dxfId="2644" priority="7800"/>
  </conditionalFormatting>
  <conditionalFormatting sqref="E189:E1048576 E47:E48 E1:E45">
    <cfRule type="duplicateValues" dxfId="2643" priority="7803"/>
    <cfRule type="duplicateValues" dxfId="2642" priority="7804"/>
    <cfRule type="duplicateValues" dxfId="2641" priority="7805"/>
    <cfRule type="duplicateValues" dxfId="2640" priority="7806"/>
  </conditionalFormatting>
  <conditionalFormatting sqref="E189:E1048576 E1:E48">
    <cfRule type="duplicateValues" dxfId="2639" priority="7819"/>
    <cfRule type="duplicateValues" dxfId="2638" priority="7820"/>
    <cfRule type="duplicateValues" dxfId="2637" priority="7821"/>
    <cfRule type="duplicateValues" dxfId="2636" priority="7822"/>
    <cfRule type="duplicateValues" dxfId="2635" priority="7823"/>
    <cfRule type="duplicateValues" dxfId="2634" priority="7824"/>
    <cfRule type="duplicateValues" dxfId="2633" priority="7825"/>
    <cfRule type="duplicateValues" dxfId="2632" priority="7826"/>
    <cfRule type="duplicateValues" dxfId="2631" priority="7827"/>
    <cfRule type="duplicateValues" dxfId="2630" priority="7828"/>
    <cfRule type="duplicateValues" dxfId="2629" priority="7829"/>
  </conditionalFormatting>
  <conditionalFormatting sqref="E48">
    <cfRule type="duplicateValues" dxfId="2628" priority="7852"/>
    <cfRule type="duplicateValues" dxfId="2627" priority="7853"/>
  </conditionalFormatting>
  <conditionalFormatting sqref="E189:E1048576 E48 E1:E40">
    <cfRule type="duplicateValues" dxfId="2626" priority="7856"/>
    <cfRule type="duplicateValues" dxfId="2625" priority="7857"/>
    <cfRule type="duplicateValues" dxfId="2624" priority="7858"/>
  </conditionalFormatting>
  <conditionalFormatting sqref="E189:E1048576 E48 E1:E6 E25 E28:E40">
    <cfRule type="duplicateValues" dxfId="2623" priority="7865"/>
    <cfRule type="duplicateValues" dxfId="2622" priority="7866"/>
    <cfRule type="duplicateValues" dxfId="2621" priority="7867"/>
    <cfRule type="duplicateValues" dxfId="2620" priority="7868"/>
  </conditionalFormatting>
  <conditionalFormatting sqref="E189:E1048576 E48 E1:E25 E28:E40">
    <cfRule type="duplicateValues" dxfId="2619" priority="7885"/>
  </conditionalFormatting>
  <conditionalFormatting sqref="E189:E1048576 E48 E1:E40">
    <cfRule type="duplicateValues" dxfId="2618" priority="7889"/>
  </conditionalFormatting>
  <conditionalFormatting sqref="E189:E1048576 E48">
    <cfRule type="duplicateValues" dxfId="2617" priority="7892"/>
  </conditionalFormatting>
  <conditionalFormatting sqref="E189:E1048576 E48 E1:E40">
    <cfRule type="duplicateValues" dxfId="2616" priority="7894"/>
    <cfRule type="duplicateValues" dxfId="2615" priority="7895"/>
    <cfRule type="duplicateValues" dxfId="2614" priority="7896"/>
    <cfRule type="duplicateValues" dxfId="2613" priority="7897"/>
  </conditionalFormatting>
  <conditionalFormatting sqref="E189:E1048576 E1:E48">
    <cfRule type="duplicateValues" dxfId="2612" priority="203"/>
  </conditionalFormatting>
  <conditionalFormatting sqref="Z12:Z15">
    <cfRule type="duplicateValues" dxfId="2611" priority="178"/>
  </conditionalFormatting>
  <conditionalFormatting sqref="E189:E1048576 E1:E62">
    <cfRule type="duplicateValues" dxfId="2610" priority="175"/>
    <cfRule type="duplicateValues" dxfId="2609" priority="176"/>
  </conditionalFormatting>
  <conditionalFormatting sqref="E189:E1048576 E1:E63 E80:E83">
    <cfRule type="duplicateValues" dxfId="2608" priority="173"/>
  </conditionalFormatting>
  <conditionalFormatting sqref="Z25:Z39">
    <cfRule type="duplicateValues" dxfId="2607" priority="168"/>
  </conditionalFormatting>
  <conditionalFormatting sqref="E189:E1048576 E1:E83">
    <cfRule type="duplicateValues" dxfId="2606" priority="159"/>
    <cfRule type="duplicateValues" dxfId="2605" priority="160"/>
    <cfRule type="duplicateValues" dxfId="2604" priority="165"/>
    <cfRule type="duplicateValues" dxfId="2603" priority="166"/>
    <cfRule type="duplicateValues" dxfId="2602" priority="167"/>
  </conditionalFormatting>
  <conditionalFormatting sqref="Z47">
    <cfRule type="duplicateValues" dxfId="2601" priority="164"/>
  </conditionalFormatting>
  <conditionalFormatting sqref="Z48:Z55">
    <cfRule type="duplicateValues" dxfId="2600" priority="163"/>
  </conditionalFormatting>
  <conditionalFormatting sqref="Z56:Z59">
    <cfRule type="duplicateValues" dxfId="2599" priority="162"/>
  </conditionalFormatting>
  <conditionalFormatting sqref="Z60">
    <cfRule type="duplicateValues" dxfId="2598" priority="161"/>
  </conditionalFormatting>
  <conditionalFormatting sqref="E189:E1048576 E1:E83">
    <cfRule type="duplicateValues" dxfId="2597" priority="158"/>
  </conditionalFormatting>
  <conditionalFormatting sqref="E189:E1048576">
    <cfRule type="duplicateValues" dxfId="2596" priority="157"/>
  </conditionalFormatting>
  <conditionalFormatting sqref="E189:E1048576 E1:E83">
    <cfRule type="duplicateValues" dxfId="2595" priority="153"/>
    <cfRule type="duplicateValues" dxfId="2594" priority="154"/>
    <cfRule type="duplicateValues" dxfId="2593" priority="155"/>
  </conditionalFormatting>
  <conditionalFormatting sqref="E189:E1048576 E1:E84">
    <cfRule type="duplicateValues" dxfId="2592" priority="126"/>
    <cfRule type="duplicateValues" dxfId="2591" priority="127"/>
    <cfRule type="duplicateValues" dxfId="2590" priority="128"/>
  </conditionalFormatting>
  <conditionalFormatting sqref="E189:E1048576 E1:E84">
    <cfRule type="duplicateValues" dxfId="2589" priority="125"/>
  </conditionalFormatting>
  <conditionalFormatting sqref="E63 E80:E83">
    <cfRule type="duplicateValues" dxfId="2588" priority="8859"/>
  </conditionalFormatting>
  <conditionalFormatting sqref="E85:E100">
    <cfRule type="duplicateValues" dxfId="2587" priority="82"/>
  </conditionalFormatting>
  <conditionalFormatting sqref="E109:E112 E116 E126:E129">
    <cfRule type="duplicateValues" dxfId="2586" priority="80"/>
  </conditionalFormatting>
  <conditionalFormatting sqref="E109:E112 E1:E106 E116 E126:E129 E189:E1048576">
    <cfRule type="duplicateValues" dxfId="2585" priority="79"/>
  </conditionalFormatting>
  <conditionalFormatting sqref="E116 E1:E112 E126:E129 E189:E1048576">
    <cfRule type="duplicateValues" dxfId="2584" priority="76"/>
    <cfRule type="duplicateValues" dxfId="2583" priority="77"/>
    <cfRule type="duplicateValues" dxfId="2582" priority="78"/>
  </conditionalFormatting>
  <conditionalFormatting sqref="E116 E1:E112 E126:E129 E189:E1048576">
    <cfRule type="duplicateValues" dxfId="2581" priority="75"/>
  </conditionalFormatting>
  <conditionalFormatting sqref="E1:E116 E126:E129 E189:E1048576">
    <cfRule type="duplicateValues" dxfId="2580" priority="64"/>
    <cfRule type="duplicateValues" dxfId="2579" priority="65"/>
    <cfRule type="duplicateValues" dxfId="2578" priority="66"/>
    <cfRule type="duplicateValues" dxfId="2577" priority="67"/>
    <cfRule type="duplicateValues" dxfId="2576" priority="68"/>
    <cfRule type="duplicateValues" dxfId="2575" priority="69"/>
    <cfRule type="duplicateValues" dxfId="2574" priority="70"/>
    <cfRule type="duplicateValues" dxfId="2573" priority="71"/>
    <cfRule type="duplicateValues" dxfId="2572" priority="72"/>
    <cfRule type="duplicateValues" dxfId="2571" priority="73"/>
  </conditionalFormatting>
  <conditionalFormatting sqref="E101:E106">
    <cfRule type="duplicateValues" dxfId="2570" priority="8982"/>
  </conditionalFormatting>
  <conditionalFormatting sqref="E117">
    <cfRule type="duplicateValues" dxfId="2569" priority="63"/>
  </conditionalFormatting>
  <conditionalFormatting sqref="E118:E119">
    <cfRule type="duplicateValues" dxfId="2568" priority="62"/>
  </conditionalFormatting>
  <conditionalFormatting sqref="E1:E119 E126:E129 E189:E1048576">
    <cfRule type="duplicateValues" dxfId="2567" priority="61"/>
  </conditionalFormatting>
  <conditionalFormatting sqref="E120">
    <cfRule type="duplicateValues" dxfId="2566" priority="60"/>
  </conditionalFormatting>
  <conditionalFormatting sqref="E121">
    <cfRule type="duplicateValues" dxfId="2565" priority="59"/>
  </conditionalFormatting>
  <conditionalFormatting sqref="E122:E125">
    <cfRule type="duplicateValues" dxfId="2564" priority="58"/>
  </conditionalFormatting>
  <conditionalFormatting sqref="E1:E140 E174:E1048576">
    <cfRule type="duplicateValues" dxfId="2563" priority="54"/>
    <cfRule type="duplicateValues" dxfId="2562" priority="55"/>
  </conditionalFormatting>
  <conditionalFormatting sqref="E130:E140 E174:E188">
    <cfRule type="duplicateValues" dxfId="2561" priority="9265"/>
  </conditionalFormatting>
  <conditionalFormatting sqref="E1:E140 E174:E1048576">
    <cfRule type="duplicateValues" dxfId="2560" priority="9268"/>
  </conditionalFormatting>
  <conditionalFormatting sqref="E150:E153">
    <cfRule type="duplicateValues" dxfId="2559" priority="45"/>
    <cfRule type="duplicateValues" dxfId="2558" priority="46"/>
    <cfRule type="duplicateValues" dxfId="2557" priority="47"/>
    <cfRule type="duplicateValues" dxfId="2556" priority="48"/>
    <cfRule type="duplicateValues" dxfId="2555" priority="49"/>
  </conditionalFormatting>
  <conditionalFormatting sqref="E150:E153">
    <cfRule type="duplicateValues" dxfId="2554" priority="44"/>
  </conditionalFormatting>
  <conditionalFormatting sqref="E150:E153">
    <cfRule type="duplicateValues" dxfId="2553" priority="41"/>
    <cfRule type="duplicateValues" dxfId="2552" priority="42"/>
    <cfRule type="duplicateValues" dxfId="2551" priority="43"/>
  </conditionalFormatting>
  <conditionalFormatting sqref="E150:E153">
    <cfRule type="duplicateValues" dxfId="2550" priority="38"/>
    <cfRule type="duplicateValues" dxfId="2549" priority="39"/>
    <cfRule type="duplicateValues" dxfId="2548" priority="40"/>
  </conditionalFormatting>
  <conditionalFormatting sqref="E150:E153">
    <cfRule type="duplicateValues" dxfId="2547" priority="37"/>
  </conditionalFormatting>
  <conditionalFormatting sqref="E167:E170 E165 E150:E153 E160:E162">
    <cfRule type="duplicateValues" dxfId="2546" priority="36"/>
  </conditionalFormatting>
  <conditionalFormatting sqref="E167:E170 E165 E150:E153 E160:E163">
    <cfRule type="duplicateValues" dxfId="2545" priority="33"/>
    <cfRule type="duplicateValues" dxfId="2544" priority="34"/>
    <cfRule type="duplicateValues" dxfId="2543" priority="35"/>
  </conditionalFormatting>
  <conditionalFormatting sqref="E167:E170 E165 E150:E153 E160:E163">
    <cfRule type="duplicateValues" dxfId="2542" priority="32"/>
  </conditionalFormatting>
  <conditionalFormatting sqref="E167:E170 E150:E153 E160:E165">
    <cfRule type="duplicateValues" dxfId="2541" priority="22"/>
    <cfRule type="duplicateValues" dxfId="2540" priority="23"/>
    <cfRule type="duplicateValues" dxfId="2539" priority="24"/>
    <cfRule type="duplicateValues" dxfId="2538" priority="25"/>
    <cfRule type="duplicateValues" dxfId="2537" priority="26"/>
    <cfRule type="duplicateValues" dxfId="2536" priority="27"/>
    <cfRule type="duplicateValues" dxfId="2535" priority="28"/>
    <cfRule type="duplicateValues" dxfId="2534" priority="29"/>
    <cfRule type="duplicateValues" dxfId="2533" priority="30"/>
    <cfRule type="duplicateValues" dxfId="2532" priority="31"/>
  </conditionalFormatting>
  <conditionalFormatting sqref="E150:E153 E160:E170">
    <cfRule type="duplicateValues" dxfId="2531" priority="21"/>
  </conditionalFormatting>
  <conditionalFormatting sqref="E150:E153 E160:E173">
    <cfRule type="duplicateValues" dxfId="2530" priority="19"/>
    <cfRule type="duplicateValues" dxfId="2529" priority="20"/>
  </conditionalFormatting>
  <conditionalFormatting sqref="E150:E153 E160:E173">
    <cfRule type="duplicateValues" dxfId="2528" priority="50"/>
  </conditionalFormatting>
  <conditionalFormatting sqref="E150:E153 E160:E173">
    <cfRule type="duplicateValues" dxfId="2527" priority="18"/>
  </conditionalFormatting>
  <conditionalFormatting sqref="E150:E153 E160:E173">
    <cfRule type="duplicateValues" dxfId="2526" priority="16"/>
    <cfRule type="duplicateValues" dxfId="2525" priority="17"/>
  </conditionalFormatting>
  <conditionalFormatting sqref="E160:E162">
    <cfRule type="duplicateValues" dxfId="2524" priority="14"/>
  </conditionalFormatting>
  <conditionalFormatting sqref="E167:E170 E165">
    <cfRule type="duplicateValues" dxfId="2523" priority="13"/>
  </conditionalFormatting>
  <conditionalFormatting sqref="E166">
    <cfRule type="duplicateValues" dxfId="2522" priority="12"/>
  </conditionalFormatting>
  <conditionalFormatting sqref="E171:E173">
    <cfRule type="duplicateValues" dxfId="2521" priority="11"/>
  </conditionalFormatting>
  <conditionalFormatting sqref="E1:E140 E150:E153 E160:E1048576">
    <cfRule type="duplicateValues" dxfId="2520" priority="10"/>
  </conditionalFormatting>
  <conditionalFormatting sqref="E149">
    <cfRule type="duplicateValues" dxfId="2519" priority="6"/>
    <cfRule type="duplicateValues" dxfId="2518" priority="7"/>
  </conditionalFormatting>
  <conditionalFormatting sqref="E149">
    <cfRule type="duplicateValues" dxfId="2517" priority="8"/>
  </conditionalFormatting>
  <conditionalFormatting sqref="E149">
    <cfRule type="duplicateValues" dxfId="2516" priority="9"/>
  </conditionalFormatting>
  <conditionalFormatting sqref="E141:E146 E148:E149">
    <cfRule type="duplicateValues" dxfId="2515" priority="5"/>
  </conditionalFormatting>
  <conditionalFormatting sqref="E141:E149">
    <cfRule type="duplicateValues" dxfId="2514" priority="3"/>
    <cfRule type="duplicateValues" dxfId="2513" priority="4"/>
  </conditionalFormatting>
  <conditionalFormatting sqref="E1:E153 E160:E1048576">
    <cfRule type="duplicateValues" dxfId="2512" priority="2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0718-5E7F-487D-A5CB-22955336808E}">
  <sheetPr codeName="Sheet14" filterMode="1">
    <tabColor rgb="FF00B0F0"/>
  </sheetPr>
  <dimension ref="A1:AL72"/>
  <sheetViews>
    <sheetView workbookViewId="0">
      <selection activeCell="G40" sqref="G40"/>
    </sheetView>
  </sheetViews>
  <sheetFormatPr defaultRowHeight="14.5"/>
  <cols>
    <col min="3" max="3" width="25.81640625" bestFit="1" customWidth="1"/>
    <col min="5" max="5" width="11.54296875" bestFit="1" customWidth="1"/>
    <col min="19" max="19" width="11.54296875" bestFit="1" customWidth="1"/>
    <col min="26" max="26" width="11" bestFit="1" customWidth="1"/>
    <col min="34" max="34" width="15.26953125" bestFit="1" customWidth="1"/>
    <col min="35" max="35" width="13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s="20" customFormat="1">
      <c r="A2" s="20" t="s">
        <v>157</v>
      </c>
      <c r="B2" s="20" t="s">
        <v>119</v>
      </c>
      <c r="C2" s="20" t="s">
        <v>1855</v>
      </c>
      <c r="D2" s="20" t="s">
        <v>1866</v>
      </c>
      <c r="E2" s="20" t="s">
        <v>1867</v>
      </c>
      <c r="F2" s="20" t="s">
        <v>123</v>
      </c>
      <c r="G2" s="20" t="s">
        <v>1224</v>
      </c>
      <c r="H2" s="20" t="s">
        <v>1677</v>
      </c>
      <c r="I2" s="20" t="s">
        <v>1868</v>
      </c>
      <c r="J2" s="20" t="s">
        <v>1237</v>
      </c>
      <c r="K2" s="20" t="s">
        <v>128</v>
      </c>
      <c r="L2" s="20" t="s">
        <v>1869</v>
      </c>
      <c r="M2">
        <v>202134</v>
      </c>
      <c r="N2">
        <v>202136</v>
      </c>
      <c r="O2" s="20">
        <v>24</v>
      </c>
      <c r="P2" s="66">
        <v>40.69</v>
      </c>
      <c r="Q2" s="66">
        <v>12.22</v>
      </c>
      <c r="R2" s="63">
        <f t="shared" ref="R2:R32" si="0">P2+Q2</f>
        <v>52.91</v>
      </c>
      <c r="S2" s="63">
        <f t="shared" ref="S2:S32" si="1">O2*R2</f>
        <v>1269.8399999999999</v>
      </c>
      <c r="T2" s="49"/>
      <c r="U2" s="176"/>
      <c r="V2" s="33" t="s">
        <v>1298</v>
      </c>
      <c r="W2" s="20">
        <v>20210720</v>
      </c>
      <c r="Z2" s="168">
        <v>4502240451</v>
      </c>
      <c r="AH2" s="23">
        <v>1000132838</v>
      </c>
      <c r="AI2">
        <v>1000527524</v>
      </c>
      <c r="AJ2" t="s">
        <v>131</v>
      </c>
      <c r="AK2" t="s">
        <v>1495</v>
      </c>
      <c r="AL2" t="s">
        <v>133</v>
      </c>
    </row>
    <row r="3" spans="1:38" s="20" customFormat="1">
      <c r="A3" s="20" t="s">
        <v>157</v>
      </c>
      <c r="B3" s="20" t="s">
        <v>119</v>
      </c>
      <c r="C3" s="20" t="s">
        <v>1855</v>
      </c>
      <c r="D3" s="20" t="s">
        <v>1871</v>
      </c>
      <c r="E3" s="20" t="s">
        <v>1872</v>
      </c>
      <c r="F3" s="20" t="s">
        <v>123</v>
      </c>
      <c r="G3" s="20" t="s">
        <v>1873</v>
      </c>
      <c r="H3" s="20" t="s">
        <v>1677</v>
      </c>
      <c r="I3" s="20" t="s">
        <v>1874</v>
      </c>
      <c r="J3" s="20" t="s">
        <v>1237</v>
      </c>
      <c r="K3" s="20" t="s">
        <v>128</v>
      </c>
      <c r="L3" s="20" t="s">
        <v>1875</v>
      </c>
      <c r="M3">
        <v>202134</v>
      </c>
      <c r="N3">
        <v>202136</v>
      </c>
      <c r="O3" s="20">
        <v>24</v>
      </c>
      <c r="P3" s="66">
        <v>40.69</v>
      </c>
      <c r="Q3" s="66">
        <v>12.22</v>
      </c>
      <c r="R3" s="63">
        <f t="shared" si="0"/>
        <v>52.91</v>
      </c>
      <c r="S3" s="63">
        <f t="shared" si="1"/>
        <v>1269.8399999999999</v>
      </c>
      <c r="T3" s="49"/>
      <c r="U3" s="176"/>
      <c r="V3" s="33" t="s">
        <v>1298</v>
      </c>
      <c r="W3" s="20">
        <v>20210720</v>
      </c>
      <c r="Z3" s="168">
        <v>4502240452</v>
      </c>
      <c r="AH3" s="23">
        <v>1000132838</v>
      </c>
      <c r="AI3">
        <v>1000527524</v>
      </c>
      <c r="AJ3" t="s">
        <v>131</v>
      </c>
      <c r="AK3" t="s">
        <v>1495</v>
      </c>
      <c r="AL3" t="s">
        <v>133</v>
      </c>
    </row>
    <row r="4" spans="1:38" s="20" customFormat="1">
      <c r="A4" s="20" t="s">
        <v>157</v>
      </c>
      <c r="B4" s="20" t="s">
        <v>119</v>
      </c>
      <c r="C4" s="20" t="s">
        <v>1855</v>
      </c>
      <c r="D4" s="20" t="s">
        <v>1877</v>
      </c>
      <c r="E4" s="20" t="s">
        <v>1878</v>
      </c>
      <c r="F4" s="20" t="s">
        <v>1684</v>
      </c>
      <c r="G4" s="20" t="s">
        <v>1224</v>
      </c>
      <c r="H4" s="20" t="s">
        <v>1677</v>
      </c>
      <c r="I4" s="20" t="s">
        <v>1879</v>
      </c>
      <c r="J4" s="20" t="s">
        <v>1237</v>
      </c>
      <c r="K4" s="20" t="s">
        <v>128</v>
      </c>
      <c r="L4" s="20" t="s">
        <v>1880</v>
      </c>
      <c r="M4">
        <v>202134</v>
      </c>
      <c r="N4">
        <v>202136</v>
      </c>
      <c r="O4" s="20">
        <v>8</v>
      </c>
      <c r="P4" s="66">
        <v>40.68</v>
      </c>
      <c r="Q4" s="66">
        <v>12.22</v>
      </c>
      <c r="R4" s="63">
        <f t="shared" si="0"/>
        <v>52.9</v>
      </c>
      <c r="S4" s="63">
        <f t="shared" si="1"/>
        <v>423.2</v>
      </c>
      <c r="T4" s="49"/>
      <c r="U4" s="176"/>
      <c r="V4" s="33" t="s">
        <v>1298</v>
      </c>
      <c r="W4" s="20">
        <v>20210720</v>
      </c>
      <c r="Z4" s="168">
        <v>4502240453</v>
      </c>
      <c r="AH4" s="23">
        <v>1000132838</v>
      </c>
      <c r="AI4">
        <v>1000527524</v>
      </c>
      <c r="AJ4" t="s">
        <v>131</v>
      </c>
      <c r="AK4" t="s">
        <v>1495</v>
      </c>
      <c r="AL4" t="s">
        <v>133</v>
      </c>
    </row>
    <row r="5" spans="1:38" s="20" customFormat="1" hidden="1">
      <c r="A5" s="20" t="s">
        <v>157</v>
      </c>
      <c r="B5" s="20" t="s">
        <v>172</v>
      </c>
      <c r="C5" s="20" t="s">
        <v>1855</v>
      </c>
      <c r="D5" s="20" t="s">
        <v>1890</v>
      </c>
      <c r="E5" s="20" t="s">
        <v>1910</v>
      </c>
      <c r="F5" s="20" t="s">
        <v>1684</v>
      </c>
      <c r="G5" s="20" t="s">
        <v>1873</v>
      </c>
      <c r="H5" s="20" t="s">
        <v>1492</v>
      </c>
      <c r="I5" s="20" t="s">
        <v>1892</v>
      </c>
      <c r="J5" s="20" t="s">
        <v>1237</v>
      </c>
      <c r="K5" s="20" t="s">
        <v>142</v>
      </c>
      <c r="L5" s="20" t="s">
        <v>1911</v>
      </c>
      <c r="M5">
        <v>202147</v>
      </c>
      <c r="N5">
        <v>202149</v>
      </c>
      <c r="O5" s="20">
        <v>16</v>
      </c>
      <c r="P5" s="66">
        <v>40.68</v>
      </c>
      <c r="Q5" s="66">
        <v>12.22</v>
      </c>
      <c r="R5" s="63">
        <f t="shared" si="0"/>
        <v>52.9</v>
      </c>
      <c r="S5" s="63">
        <f t="shared" si="1"/>
        <v>846.4</v>
      </c>
      <c r="U5" s="33"/>
      <c r="W5" s="20">
        <v>20210720</v>
      </c>
      <c r="AH5" s="1">
        <v>1000016047</v>
      </c>
      <c r="AI5" s="23">
        <v>1000528912</v>
      </c>
      <c r="AJ5" t="s">
        <v>131</v>
      </c>
      <c r="AK5" t="s">
        <v>1495</v>
      </c>
      <c r="AL5" t="s">
        <v>1596</v>
      </c>
    </row>
    <row r="6" spans="1:38" s="20" customFormat="1" hidden="1">
      <c r="A6" s="20" t="s">
        <v>157</v>
      </c>
      <c r="B6" s="20" t="s">
        <v>172</v>
      </c>
      <c r="C6" s="20" t="s">
        <v>1855</v>
      </c>
      <c r="D6" s="20" t="s">
        <v>1890</v>
      </c>
      <c r="E6" s="20" t="s">
        <v>1891</v>
      </c>
      <c r="F6" s="20" t="s">
        <v>1684</v>
      </c>
      <c r="G6" s="20" t="s">
        <v>1873</v>
      </c>
      <c r="H6" s="20" t="s">
        <v>1492</v>
      </c>
      <c r="I6" s="20" t="s">
        <v>1892</v>
      </c>
      <c r="J6" s="20" t="s">
        <v>1237</v>
      </c>
      <c r="K6" s="20" t="s">
        <v>142</v>
      </c>
      <c r="L6" s="20" t="s">
        <v>1893</v>
      </c>
      <c r="M6">
        <v>202147</v>
      </c>
      <c r="N6">
        <v>202149</v>
      </c>
      <c r="O6" s="20">
        <v>24</v>
      </c>
      <c r="P6" s="66">
        <v>40.68</v>
      </c>
      <c r="Q6" s="66">
        <v>12.22</v>
      </c>
      <c r="R6" s="63">
        <f t="shared" si="0"/>
        <v>52.9</v>
      </c>
      <c r="S6" s="63">
        <f t="shared" si="1"/>
        <v>1269.5999999999999</v>
      </c>
      <c r="U6" s="33"/>
      <c r="W6" s="20">
        <v>20210720</v>
      </c>
      <c r="AH6" s="1">
        <v>1000016047</v>
      </c>
      <c r="AI6" s="23">
        <v>1000528912</v>
      </c>
      <c r="AJ6" t="s">
        <v>131</v>
      </c>
      <c r="AK6" t="s">
        <v>1495</v>
      </c>
      <c r="AL6" t="s">
        <v>1596</v>
      </c>
    </row>
    <row r="7" spans="1:38" s="20" customFormat="1" hidden="1">
      <c r="A7" s="20" t="s">
        <v>157</v>
      </c>
      <c r="B7" s="20" t="s">
        <v>172</v>
      </c>
      <c r="C7" s="20" t="s">
        <v>1855</v>
      </c>
      <c r="D7" s="20" t="s">
        <v>1890</v>
      </c>
      <c r="E7" s="20" t="s">
        <v>1912</v>
      </c>
      <c r="F7" s="20" t="s">
        <v>1684</v>
      </c>
      <c r="G7" s="20" t="s">
        <v>1873</v>
      </c>
      <c r="H7" s="20" t="s">
        <v>1492</v>
      </c>
      <c r="I7" s="20" t="s">
        <v>1892</v>
      </c>
      <c r="J7" s="20" t="s">
        <v>1237</v>
      </c>
      <c r="K7" s="20" t="s">
        <v>142</v>
      </c>
      <c r="L7" s="20" t="s">
        <v>1913</v>
      </c>
      <c r="M7">
        <v>202147</v>
      </c>
      <c r="N7">
        <v>202149</v>
      </c>
      <c r="O7" s="20">
        <v>16</v>
      </c>
      <c r="P7" s="66">
        <v>40.68</v>
      </c>
      <c r="Q7" s="66">
        <v>12.22</v>
      </c>
      <c r="R7" s="63">
        <f t="shared" si="0"/>
        <v>52.9</v>
      </c>
      <c r="S7" s="63">
        <f t="shared" si="1"/>
        <v>846.4</v>
      </c>
      <c r="U7" s="33"/>
      <c r="W7" s="20">
        <v>20210720</v>
      </c>
      <c r="AH7" s="1">
        <v>1000016047</v>
      </c>
      <c r="AI7" s="23">
        <v>1000528912</v>
      </c>
      <c r="AJ7" t="s">
        <v>131</v>
      </c>
      <c r="AK7" t="s">
        <v>1495</v>
      </c>
      <c r="AL7" t="s">
        <v>1596</v>
      </c>
    </row>
    <row r="8" spans="1:38" s="20" customFormat="1" hidden="1">
      <c r="A8" s="20" t="s">
        <v>157</v>
      </c>
      <c r="B8" s="20" t="s">
        <v>172</v>
      </c>
      <c r="C8" s="20" t="s">
        <v>1855</v>
      </c>
      <c r="D8" s="20" t="s">
        <v>1890</v>
      </c>
      <c r="E8" s="20" t="s">
        <v>1894</v>
      </c>
      <c r="F8" s="20" t="s">
        <v>1684</v>
      </c>
      <c r="G8" s="20" t="s">
        <v>1873</v>
      </c>
      <c r="H8" s="20" t="s">
        <v>1492</v>
      </c>
      <c r="I8" s="20" t="s">
        <v>1892</v>
      </c>
      <c r="J8" s="20" t="s">
        <v>1237</v>
      </c>
      <c r="K8" s="20" t="s">
        <v>142</v>
      </c>
      <c r="L8" s="20" t="s">
        <v>1895</v>
      </c>
      <c r="M8">
        <v>202147</v>
      </c>
      <c r="N8">
        <v>202149</v>
      </c>
      <c r="O8" s="20">
        <v>24</v>
      </c>
      <c r="P8" s="66">
        <v>40.68</v>
      </c>
      <c r="Q8" s="66">
        <v>12.22</v>
      </c>
      <c r="R8" s="63">
        <f t="shared" si="0"/>
        <v>52.9</v>
      </c>
      <c r="S8" s="63">
        <f t="shared" si="1"/>
        <v>1269.5999999999999</v>
      </c>
      <c r="U8" s="33"/>
      <c r="W8" s="20">
        <v>20210720</v>
      </c>
      <c r="AH8" s="1">
        <v>1000016047</v>
      </c>
      <c r="AI8" s="23">
        <v>1000528912</v>
      </c>
      <c r="AJ8" t="s">
        <v>131</v>
      </c>
      <c r="AK8" t="s">
        <v>1495</v>
      </c>
      <c r="AL8" t="s">
        <v>1596</v>
      </c>
    </row>
    <row r="9" spans="1:38" s="20" customFormat="1" hidden="1">
      <c r="A9" s="20" t="s">
        <v>157</v>
      </c>
      <c r="B9" s="20" t="s">
        <v>172</v>
      </c>
      <c r="C9" s="20" t="s">
        <v>1855</v>
      </c>
      <c r="D9" s="20" t="s">
        <v>1871</v>
      </c>
      <c r="E9" s="20" t="s">
        <v>1896</v>
      </c>
      <c r="F9" s="20" t="s">
        <v>123</v>
      </c>
      <c r="G9" s="20" t="s">
        <v>1873</v>
      </c>
      <c r="H9" s="20" t="s">
        <v>1492</v>
      </c>
      <c r="I9" s="20" t="s">
        <v>1874</v>
      </c>
      <c r="J9" s="20" t="s">
        <v>1237</v>
      </c>
      <c r="K9" s="20" t="s">
        <v>142</v>
      </c>
      <c r="L9" s="20" t="s">
        <v>1897</v>
      </c>
      <c r="M9">
        <v>202147</v>
      </c>
      <c r="N9">
        <v>202149</v>
      </c>
      <c r="O9" s="20">
        <v>16</v>
      </c>
      <c r="P9" s="66">
        <v>40.69</v>
      </c>
      <c r="Q9" s="66">
        <v>12.22</v>
      </c>
      <c r="R9" s="63">
        <f t="shared" si="0"/>
        <v>52.91</v>
      </c>
      <c r="S9" s="63">
        <f t="shared" si="1"/>
        <v>846.56</v>
      </c>
      <c r="U9" s="33"/>
      <c r="W9" s="20">
        <v>20210720</v>
      </c>
      <c r="AH9" s="1">
        <v>1000016047</v>
      </c>
      <c r="AI9" s="23">
        <v>1000528912</v>
      </c>
      <c r="AJ9" t="s">
        <v>131</v>
      </c>
      <c r="AK9" t="s">
        <v>1495</v>
      </c>
      <c r="AL9" t="s">
        <v>1596</v>
      </c>
    </row>
    <row r="10" spans="1:38" s="20" customFormat="1" hidden="1">
      <c r="A10" s="20" t="s">
        <v>157</v>
      </c>
      <c r="B10" s="20" t="s">
        <v>172</v>
      </c>
      <c r="C10" s="20" t="s">
        <v>1855</v>
      </c>
      <c r="D10" s="20" t="s">
        <v>1871</v>
      </c>
      <c r="E10" s="20" t="s">
        <v>1898</v>
      </c>
      <c r="F10" s="20" t="s">
        <v>123</v>
      </c>
      <c r="G10" s="20" t="s">
        <v>1873</v>
      </c>
      <c r="H10" s="20" t="s">
        <v>1492</v>
      </c>
      <c r="I10" s="20" t="s">
        <v>1874</v>
      </c>
      <c r="J10" s="20" t="s">
        <v>1237</v>
      </c>
      <c r="K10" s="20" t="s">
        <v>142</v>
      </c>
      <c r="L10" s="20" t="s">
        <v>1899</v>
      </c>
      <c r="M10">
        <v>202147</v>
      </c>
      <c r="N10">
        <v>202149</v>
      </c>
      <c r="O10" s="20">
        <v>24</v>
      </c>
      <c r="P10" s="66">
        <v>40.69</v>
      </c>
      <c r="Q10" s="66">
        <v>12.22</v>
      </c>
      <c r="R10" s="63">
        <f t="shared" si="0"/>
        <v>52.91</v>
      </c>
      <c r="S10" s="63">
        <f t="shared" si="1"/>
        <v>1269.8399999999999</v>
      </c>
      <c r="U10" s="33"/>
      <c r="W10" s="20">
        <v>20210720</v>
      </c>
      <c r="AH10" s="1">
        <v>1000016047</v>
      </c>
      <c r="AI10" s="23">
        <v>1000528912</v>
      </c>
      <c r="AJ10" t="s">
        <v>131</v>
      </c>
      <c r="AK10" t="s">
        <v>1495</v>
      </c>
      <c r="AL10" t="s">
        <v>1596</v>
      </c>
    </row>
    <row r="11" spans="1:38" s="20" customFormat="1" hidden="1">
      <c r="A11" s="20" t="s">
        <v>157</v>
      </c>
      <c r="B11" s="20" t="s">
        <v>172</v>
      </c>
      <c r="C11" s="20" t="s">
        <v>1855</v>
      </c>
      <c r="D11" s="20" t="s">
        <v>1871</v>
      </c>
      <c r="E11" s="20" t="s">
        <v>1900</v>
      </c>
      <c r="F11" s="20" t="s">
        <v>123</v>
      </c>
      <c r="G11" s="20" t="s">
        <v>1873</v>
      </c>
      <c r="H11" s="20" t="s">
        <v>1492</v>
      </c>
      <c r="I11" s="20" t="s">
        <v>1874</v>
      </c>
      <c r="J11" s="20" t="s">
        <v>1237</v>
      </c>
      <c r="K11" s="20" t="s">
        <v>142</v>
      </c>
      <c r="L11" s="20" t="s">
        <v>1901</v>
      </c>
      <c r="M11">
        <v>202147</v>
      </c>
      <c r="N11">
        <v>202149</v>
      </c>
      <c r="O11" s="20">
        <v>16</v>
      </c>
      <c r="P11" s="66">
        <v>40.69</v>
      </c>
      <c r="Q11" s="66">
        <v>12.22</v>
      </c>
      <c r="R11" s="63">
        <f t="shared" si="0"/>
        <v>52.91</v>
      </c>
      <c r="S11" s="63">
        <f t="shared" si="1"/>
        <v>846.56</v>
      </c>
      <c r="U11" s="33"/>
      <c r="W11" s="20">
        <v>20210720</v>
      </c>
      <c r="AH11" s="1">
        <v>1000016047</v>
      </c>
      <c r="AI11" s="23">
        <v>1000528912</v>
      </c>
      <c r="AJ11" t="s">
        <v>131</v>
      </c>
      <c r="AK11" t="s">
        <v>1495</v>
      </c>
      <c r="AL11" t="s">
        <v>1596</v>
      </c>
    </row>
    <row r="12" spans="1:38" s="20" customFormat="1" hidden="1">
      <c r="A12" s="20" t="s">
        <v>157</v>
      </c>
      <c r="B12" s="20" t="s">
        <v>172</v>
      </c>
      <c r="C12" s="20" t="s">
        <v>1855</v>
      </c>
      <c r="D12" s="20" t="s">
        <v>1871</v>
      </c>
      <c r="E12" s="20" t="s">
        <v>1902</v>
      </c>
      <c r="F12" s="20" t="s">
        <v>123</v>
      </c>
      <c r="G12" s="20" t="s">
        <v>1873</v>
      </c>
      <c r="H12" s="20" t="s">
        <v>1492</v>
      </c>
      <c r="I12" s="20" t="s">
        <v>1874</v>
      </c>
      <c r="J12" s="20" t="s">
        <v>1237</v>
      </c>
      <c r="K12" s="20" t="s">
        <v>142</v>
      </c>
      <c r="L12" s="20" t="s">
        <v>1903</v>
      </c>
      <c r="M12">
        <v>202147</v>
      </c>
      <c r="N12">
        <v>202149</v>
      </c>
      <c r="O12" s="20">
        <v>24</v>
      </c>
      <c r="P12" s="66">
        <v>40.69</v>
      </c>
      <c r="Q12" s="66">
        <v>12.22</v>
      </c>
      <c r="R12" s="63">
        <f t="shared" si="0"/>
        <v>52.91</v>
      </c>
      <c r="S12" s="63">
        <f t="shared" si="1"/>
        <v>1269.8399999999999</v>
      </c>
      <c r="U12" s="33"/>
      <c r="W12" s="20">
        <v>20210720</v>
      </c>
      <c r="AH12" s="1">
        <v>1000016047</v>
      </c>
      <c r="AI12" s="23">
        <v>1000528912</v>
      </c>
      <c r="AJ12" t="s">
        <v>131</v>
      </c>
      <c r="AK12" t="s">
        <v>1495</v>
      </c>
      <c r="AL12" t="s">
        <v>1596</v>
      </c>
    </row>
    <row r="13" spans="1:38" s="20" customFormat="1" hidden="1">
      <c r="A13" s="20" t="s">
        <v>157</v>
      </c>
      <c r="B13" s="20" t="s">
        <v>172</v>
      </c>
      <c r="C13" s="20" t="s">
        <v>1855</v>
      </c>
      <c r="D13" s="20" t="s">
        <v>1914</v>
      </c>
      <c r="E13" s="20" t="s">
        <v>1915</v>
      </c>
      <c r="F13" s="20" t="s">
        <v>136</v>
      </c>
      <c r="G13" s="20" t="s">
        <v>1873</v>
      </c>
      <c r="H13" s="20" t="s">
        <v>1492</v>
      </c>
      <c r="I13" s="20" t="s">
        <v>1916</v>
      </c>
      <c r="J13" s="20" t="s">
        <v>1237</v>
      </c>
      <c r="K13" s="20" t="s">
        <v>142</v>
      </c>
      <c r="L13" s="20" t="s">
        <v>1917</v>
      </c>
      <c r="M13">
        <v>202147</v>
      </c>
      <c r="N13">
        <v>202149</v>
      </c>
      <c r="O13" s="20">
        <v>16</v>
      </c>
      <c r="P13" s="66">
        <v>40.700000000000003</v>
      </c>
      <c r="Q13" s="66">
        <v>12.22</v>
      </c>
      <c r="R13" s="63">
        <f t="shared" si="0"/>
        <v>52.92</v>
      </c>
      <c r="S13" s="63">
        <f t="shared" si="1"/>
        <v>846.72</v>
      </c>
      <c r="U13" s="33"/>
      <c r="W13" s="20">
        <v>20210720</v>
      </c>
      <c r="AH13" s="1">
        <v>1000016047</v>
      </c>
      <c r="AI13" s="23">
        <v>1000528912</v>
      </c>
      <c r="AJ13" t="s">
        <v>131</v>
      </c>
      <c r="AK13" t="s">
        <v>1495</v>
      </c>
      <c r="AL13" t="s">
        <v>1596</v>
      </c>
    </row>
    <row r="14" spans="1:38" s="20" customFormat="1" hidden="1">
      <c r="A14" s="20" t="s">
        <v>157</v>
      </c>
      <c r="B14" s="20" t="s">
        <v>172</v>
      </c>
      <c r="C14" s="20" t="s">
        <v>1855</v>
      </c>
      <c r="D14" s="20" t="s">
        <v>1914</v>
      </c>
      <c r="E14" s="20" t="s">
        <v>1918</v>
      </c>
      <c r="F14" s="20" t="s">
        <v>136</v>
      </c>
      <c r="G14" s="20" t="s">
        <v>1873</v>
      </c>
      <c r="H14" s="20" t="s">
        <v>1492</v>
      </c>
      <c r="I14" s="20" t="s">
        <v>1916</v>
      </c>
      <c r="J14" s="20" t="s">
        <v>1237</v>
      </c>
      <c r="K14" s="20" t="s">
        <v>142</v>
      </c>
      <c r="L14" s="20" t="s">
        <v>1919</v>
      </c>
      <c r="M14">
        <v>202147</v>
      </c>
      <c r="N14">
        <v>202149</v>
      </c>
      <c r="O14" s="20">
        <v>24</v>
      </c>
      <c r="P14" s="66">
        <v>40.700000000000003</v>
      </c>
      <c r="Q14" s="66">
        <v>12.22</v>
      </c>
      <c r="R14" s="63">
        <f t="shared" si="0"/>
        <v>52.92</v>
      </c>
      <c r="S14" s="63">
        <f t="shared" si="1"/>
        <v>1270.08</v>
      </c>
      <c r="U14" s="33"/>
      <c r="W14" s="20">
        <v>20210720</v>
      </c>
      <c r="AH14" s="1">
        <v>1000016047</v>
      </c>
      <c r="AI14" s="23">
        <v>1000528912</v>
      </c>
      <c r="AJ14" t="s">
        <v>131</v>
      </c>
      <c r="AK14" t="s">
        <v>1495</v>
      </c>
      <c r="AL14" t="s">
        <v>1596</v>
      </c>
    </row>
    <row r="15" spans="1:38" s="20" customFormat="1" hidden="1">
      <c r="A15" s="20" t="s">
        <v>157</v>
      </c>
      <c r="B15" s="20" t="s">
        <v>172</v>
      </c>
      <c r="C15" s="20" t="s">
        <v>1855</v>
      </c>
      <c r="D15" s="20" t="s">
        <v>1914</v>
      </c>
      <c r="E15" s="20" t="s">
        <v>1920</v>
      </c>
      <c r="F15" s="20" t="s">
        <v>136</v>
      </c>
      <c r="G15" s="20" t="s">
        <v>1873</v>
      </c>
      <c r="H15" s="20" t="s">
        <v>1492</v>
      </c>
      <c r="I15" s="20" t="s">
        <v>1916</v>
      </c>
      <c r="J15" s="20" t="s">
        <v>1237</v>
      </c>
      <c r="K15" s="20" t="s">
        <v>142</v>
      </c>
      <c r="L15" s="20" t="s">
        <v>1921</v>
      </c>
      <c r="M15">
        <v>202147</v>
      </c>
      <c r="N15">
        <v>202149</v>
      </c>
      <c r="O15" s="20">
        <v>16</v>
      </c>
      <c r="P15" s="66">
        <v>40.700000000000003</v>
      </c>
      <c r="Q15" s="66">
        <v>12.22</v>
      </c>
      <c r="R15" s="63">
        <f t="shared" si="0"/>
        <v>52.92</v>
      </c>
      <c r="S15" s="63">
        <f t="shared" si="1"/>
        <v>846.72</v>
      </c>
      <c r="U15" s="33"/>
      <c r="W15" s="20">
        <v>20210720</v>
      </c>
      <c r="AH15" s="1">
        <v>1000016047</v>
      </c>
      <c r="AI15" s="23">
        <v>1000528912</v>
      </c>
      <c r="AJ15" t="s">
        <v>131</v>
      </c>
      <c r="AK15" t="s">
        <v>1495</v>
      </c>
      <c r="AL15" t="s">
        <v>1596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1914</v>
      </c>
      <c r="E16" s="20" t="s">
        <v>1922</v>
      </c>
      <c r="F16" s="20" t="s">
        <v>136</v>
      </c>
      <c r="G16" s="20" t="s">
        <v>1873</v>
      </c>
      <c r="H16" s="20" t="s">
        <v>1492</v>
      </c>
      <c r="I16" s="20" t="s">
        <v>1916</v>
      </c>
      <c r="J16" s="20" t="s">
        <v>1237</v>
      </c>
      <c r="K16" s="20" t="s">
        <v>142</v>
      </c>
      <c r="L16" s="20" t="s">
        <v>1923</v>
      </c>
      <c r="M16">
        <v>202147</v>
      </c>
      <c r="N16">
        <v>202149</v>
      </c>
      <c r="O16" s="20">
        <v>24</v>
      </c>
      <c r="P16" s="66">
        <v>40.700000000000003</v>
      </c>
      <c r="Q16" s="66">
        <v>12.22</v>
      </c>
      <c r="R16" s="63">
        <f t="shared" si="0"/>
        <v>52.92</v>
      </c>
      <c r="S16" s="63">
        <f t="shared" si="1"/>
        <v>1270.08</v>
      </c>
      <c r="U16" s="33"/>
      <c r="W16" s="20">
        <v>20210720</v>
      </c>
      <c r="AH16" s="1">
        <v>1000016047</v>
      </c>
      <c r="AI16" s="23">
        <v>1000528912</v>
      </c>
      <c r="AJ16" t="s">
        <v>131</v>
      </c>
      <c r="AK16" t="s">
        <v>1495</v>
      </c>
      <c r="AL16" t="s">
        <v>1596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1859</v>
      </c>
      <c r="E17" s="20" t="s">
        <v>1882</v>
      </c>
      <c r="F17" s="20" t="s">
        <v>89</v>
      </c>
      <c r="G17" s="20" t="s">
        <v>1235</v>
      </c>
      <c r="H17" s="20" t="s">
        <v>1536</v>
      </c>
      <c r="I17" s="20" t="s">
        <v>1861</v>
      </c>
      <c r="J17" s="20" t="s">
        <v>1237</v>
      </c>
      <c r="K17" s="20" t="s">
        <v>142</v>
      </c>
      <c r="L17" s="20" t="s">
        <v>1883</v>
      </c>
      <c r="M17">
        <v>202147</v>
      </c>
      <c r="N17">
        <v>202149</v>
      </c>
      <c r="O17" s="20">
        <v>20</v>
      </c>
      <c r="P17" s="66">
        <v>86.19</v>
      </c>
      <c r="Q17" s="66">
        <v>12.22</v>
      </c>
      <c r="R17" s="63">
        <f t="shared" si="0"/>
        <v>98.41</v>
      </c>
      <c r="S17" s="63">
        <f t="shared" si="1"/>
        <v>1968.1999999999998</v>
      </c>
      <c r="U17" s="33"/>
      <c r="W17" s="20">
        <v>20210720</v>
      </c>
      <c r="AH17" s="1">
        <v>1000016047</v>
      </c>
      <c r="AI17" s="23">
        <v>1000528912</v>
      </c>
      <c r="AJ17" t="s">
        <v>131</v>
      </c>
      <c r="AK17" t="s">
        <v>1495</v>
      </c>
      <c r="AL17" t="s">
        <v>1596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1859</v>
      </c>
      <c r="E18" s="20" t="s">
        <v>1884</v>
      </c>
      <c r="F18" s="20" t="s">
        <v>89</v>
      </c>
      <c r="G18" s="20" t="s">
        <v>1235</v>
      </c>
      <c r="H18" s="20" t="s">
        <v>1492</v>
      </c>
      <c r="I18" s="20" t="s">
        <v>1861</v>
      </c>
      <c r="J18" s="20" t="s">
        <v>1237</v>
      </c>
      <c r="K18" s="20" t="s">
        <v>142</v>
      </c>
      <c r="L18" s="20" t="s">
        <v>1885</v>
      </c>
      <c r="M18">
        <v>202147</v>
      </c>
      <c r="N18">
        <v>202149</v>
      </c>
      <c r="O18" s="20">
        <v>88</v>
      </c>
      <c r="P18" s="66">
        <v>86.19</v>
      </c>
      <c r="Q18" s="66">
        <v>12.22</v>
      </c>
      <c r="R18" s="63">
        <f t="shared" si="0"/>
        <v>98.41</v>
      </c>
      <c r="S18" s="63">
        <f t="shared" si="1"/>
        <v>8660.08</v>
      </c>
      <c r="U18" s="33"/>
      <c r="W18" s="20">
        <v>20210720</v>
      </c>
      <c r="AH18" s="1">
        <v>1000016047</v>
      </c>
      <c r="AI18" s="23">
        <v>1000528912</v>
      </c>
      <c r="AJ18" t="s">
        <v>131</v>
      </c>
      <c r="AK18" t="s">
        <v>1495</v>
      </c>
      <c r="AL18" t="s">
        <v>1596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1859</v>
      </c>
      <c r="E19" s="20" t="s">
        <v>1886</v>
      </c>
      <c r="F19" s="20" t="s">
        <v>89</v>
      </c>
      <c r="G19" s="20" t="s">
        <v>1235</v>
      </c>
      <c r="H19" s="20" t="s">
        <v>1536</v>
      </c>
      <c r="I19" s="20" t="s">
        <v>1861</v>
      </c>
      <c r="J19" s="20" t="s">
        <v>1237</v>
      </c>
      <c r="K19" s="20" t="s">
        <v>142</v>
      </c>
      <c r="L19" s="20" t="s">
        <v>1887</v>
      </c>
      <c r="M19">
        <v>202147</v>
      </c>
      <c r="N19">
        <v>202149</v>
      </c>
      <c r="O19" s="20">
        <v>28</v>
      </c>
      <c r="P19" s="66">
        <v>86.19</v>
      </c>
      <c r="Q19" s="66">
        <v>12.22</v>
      </c>
      <c r="R19" s="63">
        <f t="shared" si="0"/>
        <v>98.41</v>
      </c>
      <c r="S19" s="63">
        <f t="shared" si="1"/>
        <v>2755.48</v>
      </c>
      <c r="U19" s="33"/>
      <c r="W19" s="20">
        <v>20210720</v>
      </c>
      <c r="AH19" s="1">
        <v>1000016047</v>
      </c>
      <c r="AI19" s="23">
        <v>1000528912</v>
      </c>
      <c r="AJ19" t="s">
        <v>131</v>
      </c>
      <c r="AK19" t="s">
        <v>1495</v>
      </c>
      <c r="AL19" t="s">
        <v>1596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1859</v>
      </c>
      <c r="E20" s="20" t="s">
        <v>1888</v>
      </c>
      <c r="F20" s="20" t="s">
        <v>89</v>
      </c>
      <c r="G20" s="20" t="s">
        <v>1235</v>
      </c>
      <c r="H20" s="20" t="s">
        <v>1492</v>
      </c>
      <c r="I20" s="20" t="s">
        <v>1861</v>
      </c>
      <c r="J20" s="20" t="s">
        <v>1237</v>
      </c>
      <c r="K20" s="20" t="s">
        <v>142</v>
      </c>
      <c r="L20" s="20" t="s">
        <v>1889</v>
      </c>
      <c r="M20">
        <v>202147</v>
      </c>
      <c r="N20">
        <v>202149</v>
      </c>
      <c r="O20" s="20">
        <v>84</v>
      </c>
      <c r="P20" s="66">
        <v>86.19</v>
      </c>
      <c r="Q20" s="66">
        <v>12.22</v>
      </c>
      <c r="R20" s="63">
        <f t="shared" si="0"/>
        <v>98.41</v>
      </c>
      <c r="S20" s="63">
        <f t="shared" si="1"/>
        <v>8266.44</v>
      </c>
      <c r="U20" s="33"/>
      <c r="W20" s="20">
        <v>20210720</v>
      </c>
      <c r="AH20" s="1">
        <v>1000016047</v>
      </c>
      <c r="AI20" s="23">
        <v>1000528912</v>
      </c>
      <c r="AJ20" t="s">
        <v>131</v>
      </c>
      <c r="AK20" t="s">
        <v>1495</v>
      </c>
      <c r="AL20" t="s">
        <v>1596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1877</v>
      </c>
      <c r="E21" s="20" t="s">
        <v>1924</v>
      </c>
      <c r="F21" s="20" t="s">
        <v>1684</v>
      </c>
      <c r="G21" s="20" t="s">
        <v>1224</v>
      </c>
      <c r="H21" s="20" t="s">
        <v>1492</v>
      </c>
      <c r="I21" s="20" t="s">
        <v>1879</v>
      </c>
      <c r="J21" s="20" t="s">
        <v>1237</v>
      </c>
      <c r="K21" s="20" t="s">
        <v>142</v>
      </c>
      <c r="L21" s="20" t="s">
        <v>1925</v>
      </c>
      <c r="M21">
        <v>202147</v>
      </c>
      <c r="N21">
        <v>202149</v>
      </c>
      <c r="O21" s="20">
        <v>56</v>
      </c>
      <c r="P21" s="66">
        <v>40.68</v>
      </c>
      <c r="Q21" s="66">
        <v>12.22</v>
      </c>
      <c r="R21" s="63">
        <f t="shared" si="0"/>
        <v>52.9</v>
      </c>
      <c r="S21" s="63">
        <f t="shared" si="1"/>
        <v>2962.4</v>
      </c>
      <c r="U21" s="33"/>
      <c r="W21" s="20">
        <v>20210720</v>
      </c>
      <c r="AH21" s="1">
        <v>1000016047</v>
      </c>
      <c r="AI21" s="23">
        <v>1000528912</v>
      </c>
      <c r="AJ21" t="s">
        <v>131</v>
      </c>
      <c r="AK21" t="s">
        <v>1495</v>
      </c>
      <c r="AL21" t="s">
        <v>1596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202147</v>
      </c>
      <c r="N22">
        <v>202149</v>
      </c>
      <c r="O22" s="20">
        <v>24</v>
      </c>
      <c r="P22" s="66">
        <v>40.68</v>
      </c>
      <c r="Q22" s="66">
        <v>12.22</v>
      </c>
      <c r="R22" s="63">
        <f t="shared" si="0"/>
        <v>52.9</v>
      </c>
      <c r="S22" s="63">
        <f t="shared" si="1"/>
        <v>1269.5999999999999</v>
      </c>
      <c r="U22" s="33"/>
      <c r="W22" s="20">
        <v>20210720</v>
      </c>
      <c r="AH22" s="1">
        <v>1000016047</v>
      </c>
      <c r="AI22" s="23">
        <v>1000528912</v>
      </c>
      <c r="AJ22" t="s">
        <v>131</v>
      </c>
      <c r="AK22" t="s">
        <v>1495</v>
      </c>
      <c r="AL22" t="s">
        <v>1596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202147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0"/>
        <v>52.9</v>
      </c>
      <c r="S23" s="63">
        <f t="shared" si="1"/>
        <v>1269.5999999999999</v>
      </c>
      <c r="U23" s="33"/>
      <c r="W23" s="20">
        <v>20210720</v>
      </c>
      <c r="AH23" s="1">
        <v>1000016047</v>
      </c>
      <c r="AI23" s="23">
        <v>1000528912</v>
      </c>
      <c r="AJ23" t="s">
        <v>131</v>
      </c>
      <c r="AK23" t="s">
        <v>1495</v>
      </c>
      <c r="AL23" t="s">
        <v>1596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202147</v>
      </c>
      <c r="N24">
        <v>202149</v>
      </c>
      <c r="O24" s="20">
        <v>24</v>
      </c>
      <c r="P24" s="66">
        <v>40.68</v>
      </c>
      <c r="Q24" s="66">
        <v>12.22</v>
      </c>
      <c r="R24" s="63">
        <f t="shared" si="0"/>
        <v>52.9</v>
      </c>
      <c r="S24" s="63">
        <f t="shared" si="1"/>
        <v>1269.5999999999999</v>
      </c>
      <c r="U24" s="33"/>
      <c r="W24" s="20">
        <v>20210720</v>
      </c>
      <c r="AH24" s="1">
        <v>1000016047</v>
      </c>
      <c r="AI24" s="23">
        <v>1000528912</v>
      </c>
      <c r="AJ24" t="s">
        <v>131</v>
      </c>
      <c r="AK24" t="s">
        <v>1495</v>
      </c>
      <c r="AL24" t="s">
        <v>1596</v>
      </c>
    </row>
    <row r="25" spans="1:38" s="20" customFormat="1" hidden="1">
      <c r="A25" s="20" t="s">
        <v>157</v>
      </c>
      <c r="B25" s="20" t="s">
        <v>172</v>
      </c>
      <c r="C25" s="20" t="s">
        <v>1855</v>
      </c>
      <c r="D25" s="20" t="s">
        <v>1866</v>
      </c>
      <c r="E25" s="20" t="s">
        <v>1926</v>
      </c>
      <c r="F25" s="20" t="s">
        <v>123</v>
      </c>
      <c r="G25" s="20" t="s">
        <v>1224</v>
      </c>
      <c r="H25" s="20" t="s">
        <v>1492</v>
      </c>
      <c r="I25" s="20" t="s">
        <v>1868</v>
      </c>
      <c r="J25" s="20" t="s">
        <v>1237</v>
      </c>
      <c r="K25" s="20" t="s">
        <v>142</v>
      </c>
      <c r="L25" s="20" t="s">
        <v>1927</v>
      </c>
      <c r="M25">
        <v>202147</v>
      </c>
      <c r="N25">
        <v>202149</v>
      </c>
      <c r="O25" s="20">
        <v>40</v>
      </c>
      <c r="P25" s="66">
        <v>40.69</v>
      </c>
      <c r="Q25" s="66">
        <v>12.22</v>
      </c>
      <c r="R25" s="63">
        <f t="shared" si="0"/>
        <v>52.91</v>
      </c>
      <c r="S25" s="63">
        <f t="shared" si="1"/>
        <v>2116.3999999999996</v>
      </c>
      <c r="U25" s="33"/>
      <c r="W25" s="20">
        <v>20210720</v>
      </c>
      <c r="AH25" s="1">
        <v>1000016047</v>
      </c>
      <c r="AI25" s="23">
        <v>1000528912</v>
      </c>
      <c r="AJ25" t="s">
        <v>131</v>
      </c>
      <c r="AK25" t="s">
        <v>1495</v>
      </c>
      <c r="AL25" t="s">
        <v>1596</v>
      </c>
    </row>
    <row r="26" spans="1:38" s="20" customFormat="1" hidden="1">
      <c r="A26" s="20" t="s">
        <v>157</v>
      </c>
      <c r="B26" s="20" t="s">
        <v>172</v>
      </c>
      <c r="C26" s="20" t="s">
        <v>1855</v>
      </c>
      <c r="D26" s="20" t="s">
        <v>1866</v>
      </c>
      <c r="E26" s="20" t="s">
        <v>1928</v>
      </c>
      <c r="F26" s="20" t="s">
        <v>123</v>
      </c>
      <c r="G26" s="20" t="s">
        <v>1224</v>
      </c>
      <c r="H26" s="20" t="s">
        <v>1492</v>
      </c>
      <c r="I26" s="20" t="s">
        <v>1868</v>
      </c>
      <c r="J26" s="20" t="s">
        <v>1237</v>
      </c>
      <c r="K26" s="20" t="s">
        <v>142</v>
      </c>
      <c r="L26" s="20" t="s">
        <v>1929</v>
      </c>
      <c r="M26">
        <v>202147</v>
      </c>
      <c r="N26">
        <v>202149</v>
      </c>
      <c r="O26" s="20">
        <v>24</v>
      </c>
      <c r="P26" s="66">
        <v>40.69</v>
      </c>
      <c r="Q26" s="66">
        <v>12.22</v>
      </c>
      <c r="R26" s="63">
        <f t="shared" si="0"/>
        <v>52.91</v>
      </c>
      <c r="S26" s="63">
        <f t="shared" si="1"/>
        <v>1269.8399999999999</v>
      </c>
      <c r="U26" s="33"/>
      <c r="W26" s="20">
        <v>20210720</v>
      </c>
      <c r="AH26" s="1">
        <v>1000016047</v>
      </c>
      <c r="AI26" s="23">
        <v>1000528912</v>
      </c>
      <c r="AJ26" t="s">
        <v>131</v>
      </c>
      <c r="AK26" t="s">
        <v>1495</v>
      </c>
      <c r="AL26" t="s">
        <v>1596</v>
      </c>
    </row>
    <row r="27" spans="1:38" s="20" customFormat="1" hidden="1">
      <c r="A27" s="20" t="s">
        <v>157</v>
      </c>
      <c r="B27" s="20" t="s">
        <v>172</v>
      </c>
      <c r="C27" s="20" t="s">
        <v>1855</v>
      </c>
      <c r="D27" s="20" t="s">
        <v>1866</v>
      </c>
      <c r="E27" s="20" t="s">
        <v>1930</v>
      </c>
      <c r="F27" s="20" t="s">
        <v>123</v>
      </c>
      <c r="G27" s="20" t="s">
        <v>1224</v>
      </c>
      <c r="H27" s="20" t="s">
        <v>1492</v>
      </c>
      <c r="I27" s="20" t="s">
        <v>1868</v>
      </c>
      <c r="J27" s="20" t="s">
        <v>1237</v>
      </c>
      <c r="K27" s="20" t="s">
        <v>142</v>
      </c>
      <c r="L27" s="20" t="s">
        <v>1931</v>
      </c>
      <c r="M27">
        <v>202147</v>
      </c>
      <c r="N27">
        <v>202149</v>
      </c>
      <c r="O27" s="20">
        <v>24</v>
      </c>
      <c r="P27" s="66">
        <v>40.69</v>
      </c>
      <c r="Q27" s="66">
        <v>12.22</v>
      </c>
      <c r="R27" s="63">
        <f t="shared" si="0"/>
        <v>52.91</v>
      </c>
      <c r="S27" s="63">
        <f t="shared" si="1"/>
        <v>1269.8399999999999</v>
      </c>
      <c r="U27" s="33"/>
      <c r="W27" s="20">
        <v>20210720</v>
      </c>
      <c r="AH27" s="1">
        <v>1000016047</v>
      </c>
      <c r="AI27" s="23">
        <v>1000528912</v>
      </c>
      <c r="AJ27" t="s">
        <v>131</v>
      </c>
      <c r="AK27" t="s">
        <v>1495</v>
      </c>
      <c r="AL27" t="s">
        <v>1596</v>
      </c>
    </row>
    <row r="28" spans="1:38" s="20" customFormat="1" hidden="1">
      <c r="A28" s="20" t="s">
        <v>157</v>
      </c>
      <c r="B28" s="20" t="s">
        <v>172</v>
      </c>
      <c r="C28" s="20" t="s">
        <v>1855</v>
      </c>
      <c r="D28" s="20" t="s">
        <v>1866</v>
      </c>
      <c r="E28" s="20" t="s">
        <v>1932</v>
      </c>
      <c r="F28" s="20" t="s">
        <v>123</v>
      </c>
      <c r="G28" s="20" t="s">
        <v>1224</v>
      </c>
      <c r="H28" s="20" t="s">
        <v>1492</v>
      </c>
      <c r="I28" s="20" t="s">
        <v>1868</v>
      </c>
      <c r="J28" s="20" t="s">
        <v>1237</v>
      </c>
      <c r="K28" s="20" t="s">
        <v>142</v>
      </c>
      <c r="L28" s="20" t="s">
        <v>1933</v>
      </c>
      <c r="M28">
        <v>202147</v>
      </c>
      <c r="N28">
        <v>202149</v>
      </c>
      <c r="O28" s="20">
        <v>24</v>
      </c>
      <c r="P28" s="66">
        <v>40.69</v>
      </c>
      <c r="Q28" s="66">
        <v>12.22</v>
      </c>
      <c r="R28" s="63">
        <f t="shared" si="0"/>
        <v>52.91</v>
      </c>
      <c r="S28" s="63">
        <f t="shared" si="1"/>
        <v>1269.8399999999999</v>
      </c>
      <c r="U28" s="33"/>
      <c r="W28" s="20">
        <v>20210720</v>
      </c>
      <c r="AH28" s="1">
        <v>1000016047</v>
      </c>
      <c r="AI28" s="23">
        <v>1000528912</v>
      </c>
      <c r="AJ28" t="s">
        <v>131</v>
      </c>
      <c r="AK28" t="s">
        <v>1495</v>
      </c>
      <c r="AL28" t="s">
        <v>1596</v>
      </c>
    </row>
    <row r="29" spans="1:38" s="20" customFormat="1" hidden="1">
      <c r="A29" s="20" t="s">
        <v>157</v>
      </c>
      <c r="B29" s="20" t="s">
        <v>172</v>
      </c>
      <c r="C29" s="20" t="s">
        <v>1855</v>
      </c>
      <c r="D29" s="20" t="s">
        <v>1934</v>
      </c>
      <c r="E29" s="20" t="s">
        <v>1935</v>
      </c>
      <c r="F29" s="20" t="s">
        <v>136</v>
      </c>
      <c r="G29" s="20" t="s">
        <v>1224</v>
      </c>
      <c r="H29" s="20" t="s">
        <v>1492</v>
      </c>
      <c r="I29" s="20" t="s">
        <v>1936</v>
      </c>
      <c r="J29" s="20" t="s">
        <v>1237</v>
      </c>
      <c r="K29" s="20" t="s">
        <v>142</v>
      </c>
      <c r="L29" s="20" t="s">
        <v>1937</v>
      </c>
      <c r="M29">
        <v>202147</v>
      </c>
      <c r="N29">
        <v>202149</v>
      </c>
      <c r="O29" s="20">
        <v>40</v>
      </c>
      <c r="P29" s="66">
        <v>40.700000000000003</v>
      </c>
      <c r="Q29" s="66">
        <v>12.22</v>
      </c>
      <c r="R29" s="63">
        <f t="shared" si="0"/>
        <v>52.92</v>
      </c>
      <c r="S29" s="63">
        <f t="shared" si="1"/>
        <v>2116.8000000000002</v>
      </c>
      <c r="U29" s="33"/>
      <c r="W29" s="20">
        <v>20210720</v>
      </c>
      <c r="AH29" s="1">
        <v>1000016047</v>
      </c>
      <c r="AI29" s="23">
        <v>1000528912</v>
      </c>
      <c r="AJ29" t="s">
        <v>131</v>
      </c>
      <c r="AK29" t="s">
        <v>1495</v>
      </c>
      <c r="AL29" t="s">
        <v>1596</v>
      </c>
    </row>
    <row r="30" spans="1:38" s="20" customFormat="1" hidden="1">
      <c r="A30" s="20" t="s">
        <v>157</v>
      </c>
      <c r="B30" s="20" t="s">
        <v>172</v>
      </c>
      <c r="C30" s="20" t="s">
        <v>1855</v>
      </c>
      <c r="D30" s="20" t="s">
        <v>1934</v>
      </c>
      <c r="E30" s="20" t="s">
        <v>1938</v>
      </c>
      <c r="F30" s="20" t="s">
        <v>136</v>
      </c>
      <c r="G30" s="20" t="s">
        <v>1224</v>
      </c>
      <c r="H30" s="20" t="s">
        <v>1492</v>
      </c>
      <c r="I30" s="20" t="s">
        <v>1936</v>
      </c>
      <c r="J30" s="20" t="s">
        <v>1237</v>
      </c>
      <c r="K30" s="20" t="s">
        <v>142</v>
      </c>
      <c r="L30" s="20" t="s">
        <v>1939</v>
      </c>
      <c r="M30">
        <v>202147</v>
      </c>
      <c r="N30">
        <v>202149</v>
      </c>
      <c r="O30" s="20">
        <v>32</v>
      </c>
      <c r="P30" s="66">
        <v>40.700000000000003</v>
      </c>
      <c r="Q30" s="66">
        <v>12.22</v>
      </c>
      <c r="R30" s="63">
        <f t="shared" si="0"/>
        <v>52.92</v>
      </c>
      <c r="S30" s="63">
        <f t="shared" si="1"/>
        <v>1693.44</v>
      </c>
      <c r="U30" s="33"/>
      <c r="W30" s="20">
        <v>20210720</v>
      </c>
      <c r="AH30" s="1">
        <v>1000016047</v>
      </c>
      <c r="AI30" s="23">
        <v>1000528912</v>
      </c>
      <c r="AJ30" t="s">
        <v>131</v>
      </c>
      <c r="AK30" t="s">
        <v>1495</v>
      </c>
      <c r="AL30" t="s">
        <v>1596</v>
      </c>
    </row>
    <row r="31" spans="1:38" s="20" customFormat="1" hidden="1">
      <c r="A31" s="20" t="s">
        <v>157</v>
      </c>
      <c r="B31" s="20" t="s">
        <v>172</v>
      </c>
      <c r="C31" s="20" t="s">
        <v>1855</v>
      </c>
      <c r="D31" s="20" t="s">
        <v>1934</v>
      </c>
      <c r="E31" s="20" t="s">
        <v>1940</v>
      </c>
      <c r="F31" s="20" t="s">
        <v>136</v>
      </c>
      <c r="G31" s="20" t="s">
        <v>1224</v>
      </c>
      <c r="H31" s="20" t="s">
        <v>1492</v>
      </c>
      <c r="I31" s="20" t="s">
        <v>1936</v>
      </c>
      <c r="J31" s="20" t="s">
        <v>1237</v>
      </c>
      <c r="K31" s="20" t="s">
        <v>142</v>
      </c>
      <c r="L31" s="20" t="s">
        <v>1941</v>
      </c>
      <c r="M31">
        <v>202147</v>
      </c>
      <c r="N31">
        <v>202149</v>
      </c>
      <c r="O31" s="20">
        <v>24</v>
      </c>
      <c r="P31" s="66">
        <v>40.700000000000003</v>
      </c>
      <c r="Q31" s="66">
        <v>12.22</v>
      </c>
      <c r="R31" s="63">
        <f t="shared" si="0"/>
        <v>52.92</v>
      </c>
      <c r="S31" s="63">
        <f t="shared" si="1"/>
        <v>1270.08</v>
      </c>
      <c r="U31" s="33"/>
      <c r="W31" s="20">
        <v>20210720</v>
      </c>
      <c r="AH31" s="1">
        <v>1000016047</v>
      </c>
      <c r="AI31" s="23">
        <v>1000528912</v>
      </c>
      <c r="AJ31" t="s">
        <v>131</v>
      </c>
      <c r="AK31" t="s">
        <v>1495</v>
      </c>
      <c r="AL31" t="s">
        <v>1596</v>
      </c>
    </row>
    <row r="32" spans="1:38" s="20" customFormat="1" hidden="1">
      <c r="A32" s="20" t="s">
        <v>157</v>
      </c>
      <c r="B32" s="20" t="s">
        <v>172</v>
      </c>
      <c r="C32" s="20" t="s">
        <v>1855</v>
      </c>
      <c r="D32" s="20" t="s">
        <v>1934</v>
      </c>
      <c r="E32" s="20" t="s">
        <v>1942</v>
      </c>
      <c r="F32" s="20" t="s">
        <v>136</v>
      </c>
      <c r="G32" s="20" t="s">
        <v>1224</v>
      </c>
      <c r="H32" s="20" t="s">
        <v>1492</v>
      </c>
      <c r="I32" s="20" t="s">
        <v>1936</v>
      </c>
      <c r="J32" s="20" t="s">
        <v>1237</v>
      </c>
      <c r="K32" s="20" t="s">
        <v>142</v>
      </c>
      <c r="L32" s="20" t="s">
        <v>1943</v>
      </c>
      <c r="M32">
        <v>202147</v>
      </c>
      <c r="N32">
        <v>202149</v>
      </c>
      <c r="O32" s="20">
        <v>24</v>
      </c>
      <c r="P32" s="66">
        <v>40.700000000000003</v>
      </c>
      <c r="Q32" s="66">
        <v>12.22</v>
      </c>
      <c r="R32" s="63">
        <f t="shared" si="0"/>
        <v>52.92</v>
      </c>
      <c r="S32" s="63">
        <f t="shared" si="1"/>
        <v>1270.08</v>
      </c>
      <c r="U32" s="33"/>
      <c r="W32" s="20">
        <v>20210720</v>
      </c>
      <c r="AH32" s="1">
        <v>1000016047</v>
      </c>
      <c r="AI32" s="23">
        <v>1000528912</v>
      </c>
      <c r="AJ32" t="s">
        <v>131</v>
      </c>
      <c r="AK32" t="s">
        <v>1495</v>
      </c>
      <c r="AL32" t="s">
        <v>1596</v>
      </c>
    </row>
    <row r="33" spans="1:38" hidden="1">
      <c r="A33" t="s">
        <v>157</v>
      </c>
      <c r="B33" t="s">
        <v>172</v>
      </c>
      <c r="C33" t="s">
        <v>2168</v>
      </c>
      <c r="D33" t="s">
        <v>1859</v>
      </c>
      <c r="E33" t="s">
        <v>2077</v>
      </c>
      <c r="F33" t="s">
        <v>89</v>
      </c>
      <c r="G33" t="s">
        <v>1235</v>
      </c>
      <c r="H33" t="s">
        <v>1526</v>
      </c>
      <c r="I33" t="s">
        <v>1861</v>
      </c>
      <c r="J33" t="s">
        <v>1237</v>
      </c>
      <c r="K33" t="s">
        <v>145</v>
      </c>
      <c r="L33" t="s">
        <v>2169</v>
      </c>
      <c r="M33">
        <v>202215</v>
      </c>
      <c r="N33">
        <v>202217</v>
      </c>
      <c r="O33">
        <v>24</v>
      </c>
      <c r="P33" s="66">
        <v>88.06</v>
      </c>
      <c r="Q33" s="66">
        <v>12.22</v>
      </c>
      <c r="R33" s="63">
        <f t="shared" ref="R33:R34" si="2">P33+Q33</f>
        <v>100.28</v>
      </c>
      <c r="S33" s="63">
        <f t="shared" ref="S33:S34" si="3">O33*R33</f>
        <v>2406.7200000000003</v>
      </c>
      <c r="T33" s="20" t="s">
        <v>214</v>
      </c>
      <c r="U33" s="20" t="s">
        <v>214</v>
      </c>
      <c r="V33" s="20" t="s">
        <v>214</v>
      </c>
      <c r="W33" s="20">
        <v>20211217</v>
      </c>
      <c r="Z33" s="187">
        <v>4502295309</v>
      </c>
      <c r="AH33" s="23">
        <v>1000132838</v>
      </c>
      <c r="AI33" s="20">
        <v>1000527524</v>
      </c>
      <c r="AJ33" s="20" t="s">
        <v>131</v>
      </c>
      <c r="AK33" s="20" t="s">
        <v>1495</v>
      </c>
      <c r="AL33" s="23" t="s">
        <v>225</v>
      </c>
    </row>
    <row r="34" spans="1:38" hidden="1">
      <c r="A34" t="s">
        <v>157</v>
      </c>
      <c r="B34" t="s">
        <v>172</v>
      </c>
      <c r="C34" t="s">
        <v>2168</v>
      </c>
      <c r="D34" t="s">
        <v>1859</v>
      </c>
      <c r="E34" t="s">
        <v>2079</v>
      </c>
      <c r="F34" t="s">
        <v>89</v>
      </c>
      <c r="G34" t="s">
        <v>1235</v>
      </c>
      <c r="H34" t="s">
        <v>1526</v>
      </c>
      <c r="I34" t="s">
        <v>1861</v>
      </c>
      <c r="J34" t="s">
        <v>1237</v>
      </c>
      <c r="K34" t="s">
        <v>145</v>
      </c>
      <c r="L34" t="s">
        <v>2170</v>
      </c>
      <c r="M34">
        <v>202215</v>
      </c>
      <c r="N34">
        <v>202217</v>
      </c>
      <c r="O34">
        <v>24</v>
      </c>
      <c r="P34" s="66">
        <v>88.06</v>
      </c>
      <c r="Q34" s="66">
        <v>12.22</v>
      </c>
      <c r="R34" s="63">
        <f t="shared" si="2"/>
        <v>100.28</v>
      </c>
      <c r="S34" s="63">
        <f t="shared" si="3"/>
        <v>2406.7200000000003</v>
      </c>
      <c r="T34" s="20" t="s">
        <v>214</v>
      </c>
      <c r="U34" s="20" t="s">
        <v>214</v>
      </c>
      <c r="V34" s="20" t="s">
        <v>214</v>
      </c>
      <c r="W34" s="20">
        <v>20211217</v>
      </c>
      <c r="Z34" s="187">
        <v>4502295310</v>
      </c>
      <c r="AH34" s="23">
        <v>1000132838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>
      <c r="A35" t="s">
        <v>157</v>
      </c>
      <c r="B35" t="s">
        <v>119</v>
      </c>
      <c r="C35" t="s">
        <v>2168</v>
      </c>
      <c r="D35" t="s">
        <v>1682</v>
      </c>
      <c r="E35" t="s">
        <v>2171</v>
      </c>
      <c r="F35" t="s">
        <v>1684</v>
      </c>
      <c r="G35" t="s">
        <v>124</v>
      </c>
      <c r="H35" t="s">
        <v>1662</v>
      </c>
      <c r="I35" t="s">
        <v>1685</v>
      </c>
      <c r="J35" t="s">
        <v>1237</v>
      </c>
      <c r="K35" t="s">
        <v>145</v>
      </c>
      <c r="L35" t="s">
        <v>2172</v>
      </c>
      <c r="M35">
        <v>202216</v>
      </c>
      <c r="N35">
        <v>202217</v>
      </c>
      <c r="O35">
        <v>40</v>
      </c>
      <c r="P35" s="66">
        <v>29.98</v>
      </c>
      <c r="Q35" s="66">
        <v>12.22</v>
      </c>
      <c r="R35" s="63">
        <f t="shared" ref="R35:R42" si="4">P35+Q35</f>
        <v>42.2</v>
      </c>
      <c r="S35" s="63">
        <f t="shared" ref="S35:S42" si="5">O35*R35</f>
        <v>1688</v>
      </c>
      <c r="W35">
        <v>20220329</v>
      </c>
      <c r="Z35">
        <v>4502332832</v>
      </c>
      <c r="AH35" s="23">
        <v>1000132838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2168</v>
      </c>
      <c r="D36" t="s">
        <v>1682</v>
      </c>
      <c r="E36" t="s">
        <v>2173</v>
      </c>
      <c r="F36" t="s">
        <v>1684</v>
      </c>
      <c r="G36" t="s">
        <v>124</v>
      </c>
      <c r="H36" t="s">
        <v>1662</v>
      </c>
      <c r="I36" t="s">
        <v>1685</v>
      </c>
      <c r="J36" t="s">
        <v>1237</v>
      </c>
      <c r="K36" t="s">
        <v>145</v>
      </c>
      <c r="L36" t="s">
        <v>2174</v>
      </c>
      <c r="M36">
        <v>202216</v>
      </c>
      <c r="N36">
        <v>202217</v>
      </c>
      <c r="O36">
        <v>40</v>
      </c>
      <c r="P36" s="66">
        <v>29.98</v>
      </c>
      <c r="Q36" s="66">
        <v>12.22</v>
      </c>
      <c r="R36" s="63">
        <f t="shared" si="4"/>
        <v>42.2</v>
      </c>
      <c r="S36" s="63">
        <f t="shared" si="5"/>
        <v>1688</v>
      </c>
      <c r="W36">
        <v>20220329</v>
      </c>
      <c r="Z36">
        <v>4502332833</v>
      </c>
      <c r="AH36" s="23">
        <v>1000132838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2168</v>
      </c>
      <c r="D37" t="s">
        <v>1687</v>
      </c>
      <c r="E37" t="s">
        <v>2175</v>
      </c>
      <c r="F37" t="s">
        <v>123</v>
      </c>
      <c r="G37" t="s">
        <v>124</v>
      </c>
      <c r="H37" t="s">
        <v>1662</v>
      </c>
      <c r="I37" t="s">
        <v>1678</v>
      </c>
      <c r="J37" t="s">
        <v>1237</v>
      </c>
      <c r="K37" t="s">
        <v>145</v>
      </c>
      <c r="L37" t="s">
        <v>2176</v>
      </c>
      <c r="M37">
        <v>202216</v>
      </c>
      <c r="N37">
        <v>202217</v>
      </c>
      <c r="O37">
        <v>40</v>
      </c>
      <c r="P37" s="66">
        <v>30.8</v>
      </c>
      <c r="Q37" s="66">
        <v>12.22</v>
      </c>
      <c r="R37" s="63">
        <f t="shared" si="4"/>
        <v>43.02</v>
      </c>
      <c r="S37" s="63">
        <f t="shared" si="5"/>
        <v>1720.8000000000002</v>
      </c>
      <c r="W37">
        <v>20220329</v>
      </c>
      <c r="Z37">
        <v>4502332834</v>
      </c>
      <c r="AH37" s="23">
        <v>1000132838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2168</v>
      </c>
      <c r="D38" t="s">
        <v>1687</v>
      </c>
      <c r="E38" t="s">
        <v>2177</v>
      </c>
      <c r="F38" t="s">
        <v>123</v>
      </c>
      <c r="G38" t="s">
        <v>124</v>
      </c>
      <c r="H38" t="s">
        <v>1662</v>
      </c>
      <c r="I38" t="s">
        <v>1678</v>
      </c>
      <c r="J38" t="s">
        <v>1237</v>
      </c>
      <c r="K38" t="s">
        <v>145</v>
      </c>
      <c r="L38" t="s">
        <v>2178</v>
      </c>
      <c r="M38">
        <v>202216</v>
      </c>
      <c r="N38">
        <v>202217</v>
      </c>
      <c r="O38">
        <v>40</v>
      </c>
      <c r="P38" s="66">
        <v>30.8</v>
      </c>
      <c r="Q38" s="66">
        <v>12.22</v>
      </c>
      <c r="R38" s="63">
        <f t="shared" si="4"/>
        <v>43.02</v>
      </c>
      <c r="S38" s="63">
        <f t="shared" si="5"/>
        <v>1720.8000000000002</v>
      </c>
      <c r="W38">
        <v>20220329</v>
      </c>
      <c r="Z38">
        <v>4502332835</v>
      </c>
      <c r="AH38" s="23">
        <v>1000132838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2168</v>
      </c>
      <c r="D39" t="s">
        <v>1877</v>
      </c>
      <c r="E39" t="s">
        <v>2179</v>
      </c>
      <c r="F39" t="s">
        <v>1684</v>
      </c>
      <c r="G39" t="s">
        <v>1224</v>
      </c>
      <c r="H39" t="s">
        <v>1662</v>
      </c>
      <c r="I39" t="s">
        <v>1879</v>
      </c>
      <c r="J39" t="s">
        <v>1237</v>
      </c>
      <c r="K39" t="s">
        <v>145</v>
      </c>
      <c r="L39" t="s">
        <v>2180</v>
      </c>
      <c r="M39">
        <v>202216</v>
      </c>
      <c r="N39">
        <v>202218</v>
      </c>
      <c r="O39">
        <v>24</v>
      </c>
      <c r="P39" s="66">
        <v>36.950000000000003</v>
      </c>
      <c r="Q39" s="66">
        <v>12.22</v>
      </c>
      <c r="R39" s="63">
        <f t="shared" si="4"/>
        <v>49.17</v>
      </c>
      <c r="S39" s="63">
        <f t="shared" si="5"/>
        <v>1180.08</v>
      </c>
      <c r="U39" s="1"/>
      <c r="W39">
        <v>20220329</v>
      </c>
      <c r="Z39">
        <v>4502335367</v>
      </c>
      <c r="AH39" s="23">
        <v>1000132838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2168</v>
      </c>
      <c r="D40" t="s">
        <v>1877</v>
      </c>
      <c r="E40" t="s">
        <v>2181</v>
      </c>
      <c r="F40" t="s">
        <v>1684</v>
      </c>
      <c r="G40" t="s">
        <v>1224</v>
      </c>
      <c r="H40" t="s">
        <v>1662</v>
      </c>
      <c r="I40" t="s">
        <v>1879</v>
      </c>
      <c r="J40" t="s">
        <v>1237</v>
      </c>
      <c r="K40" t="s">
        <v>145</v>
      </c>
      <c r="L40" t="s">
        <v>2182</v>
      </c>
      <c r="M40">
        <v>202216</v>
      </c>
      <c r="N40">
        <v>202218</v>
      </c>
      <c r="O40">
        <v>24</v>
      </c>
      <c r="P40" s="66">
        <v>36.950000000000003</v>
      </c>
      <c r="Q40" s="66">
        <v>12.22</v>
      </c>
      <c r="R40" s="63">
        <f t="shared" si="4"/>
        <v>49.17</v>
      </c>
      <c r="S40" s="63">
        <f t="shared" si="5"/>
        <v>1180.08</v>
      </c>
      <c r="U40" s="1"/>
      <c r="W40">
        <v>20220329</v>
      </c>
      <c r="Z40">
        <v>4502335368</v>
      </c>
      <c r="AH40" s="23">
        <v>1000132838</v>
      </c>
      <c r="AI40">
        <v>1000527524</v>
      </c>
      <c r="AJ40" t="s">
        <v>131</v>
      </c>
      <c r="AK40" t="s">
        <v>1495</v>
      </c>
      <c r="AL40" t="s">
        <v>133</v>
      </c>
    </row>
    <row r="41" spans="1:38">
      <c r="A41" t="s">
        <v>157</v>
      </c>
      <c r="B41" t="s">
        <v>119</v>
      </c>
      <c r="C41" t="s">
        <v>2168</v>
      </c>
      <c r="D41" t="s">
        <v>1890</v>
      </c>
      <c r="E41" t="s">
        <v>2183</v>
      </c>
      <c r="F41" t="s">
        <v>1684</v>
      </c>
      <c r="G41" t="s">
        <v>1873</v>
      </c>
      <c r="H41" t="s">
        <v>1662</v>
      </c>
      <c r="I41" t="s">
        <v>1892</v>
      </c>
      <c r="J41" t="s">
        <v>1237</v>
      </c>
      <c r="K41" t="s">
        <v>145</v>
      </c>
      <c r="L41" t="s">
        <v>2184</v>
      </c>
      <c r="M41">
        <v>202216</v>
      </c>
      <c r="N41">
        <v>202218</v>
      </c>
      <c r="O41">
        <v>24</v>
      </c>
      <c r="P41" s="66">
        <v>36.86</v>
      </c>
      <c r="Q41" s="66">
        <v>12.22</v>
      </c>
      <c r="R41" s="63">
        <f t="shared" si="4"/>
        <v>49.08</v>
      </c>
      <c r="S41" s="63">
        <f t="shared" si="5"/>
        <v>1177.92</v>
      </c>
      <c r="W41">
        <v>20220329</v>
      </c>
      <c r="Z41">
        <v>4502335371</v>
      </c>
      <c r="AH41" s="23">
        <v>1000132838</v>
      </c>
      <c r="AI41">
        <v>1000527524</v>
      </c>
      <c r="AJ41" t="s">
        <v>131</v>
      </c>
      <c r="AK41" t="s">
        <v>1495</v>
      </c>
      <c r="AL41" t="s">
        <v>133</v>
      </c>
    </row>
    <row r="42" spans="1:38">
      <c r="A42" t="s">
        <v>157</v>
      </c>
      <c r="B42" t="s">
        <v>119</v>
      </c>
      <c r="C42" t="s">
        <v>2168</v>
      </c>
      <c r="D42" t="s">
        <v>1890</v>
      </c>
      <c r="E42" t="s">
        <v>2185</v>
      </c>
      <c r="F42" t="s">
        <v>1684</v>
      </c>
      <c r="G42" t="s">
        <v>1873</v>
      </c>
      <c r="H42" t="s">
        <v>1662</v>
      </c>
      <c r="I42" t="s">
        <v>1892</v>
      </c>
      <c r="J42" t="s">
        <v>1237</v>
      </c>
      <c r="K42" t="s">
        <v>145</v>
      </c>
      <c r="L42" t="s">
        <v>2186</v>
      </c>
      <c r="M42">
        <v>202216</v>
      </c>
      <c r="N42">
        <v>202218</v>
      </c>
      <c r="O42">
        <v>24</v>
      </c>
      <c r="P42" s="66">
        <v>36.86</v>
      </c>
      <c r="Q42" s="66">
        <v>12.22</v>
      </c>
      <c r="R42" s="63">
        <f t="shared" si="4"/>
        <v>49.08</v>
      </c>
      <c r="S42" s="63">
        <f t="shared" si="5"/>
        <v>1177.92</v>
      </c>
      <c r="W42">
        <v>20220329</v>
      </c>
      <c r="Z42">
        <v>4502335372</v>
      </c>
      <c r="AH42" s="23">
        <v>1000132838</v>
      </c>
      <c r="AI42">
        <v>1000527524</v>
      </c>
      <c r="AJ42" t="s">
        <v>131</v>
      </c>
      <c r="AK42" t="s">
        <v>1495</v>
      </c>
      <c r="AL42" t="s">
        <v>133</v>
      </c>
    </row>
    <row r="43" spans="1:38">
      <c r="A43" t="s">
        <v>157</v>
      </c>
      <c r="B43" t="s">
        <v>119</v>
      </c>
      <c r="C43" t="s">
        <v>2168</v>
      </c>
      <c r="D43" t="s">
        <v>1338</v>
      </c>
      <c r="E43" t="s">
        <v>2187</v>
      </c>
      <c r="F43" t="s">
        <v>89</v>
      </c>
      <c r="G43" t="s">
        <v>124</v>
      </c>
      <c r="H43" t="s">
        <v>1662</v>
      </c>
      <c r="I43" t="s">
        <v>1692</v>
      </c>
      <c r="J43" t="s">
        <v>1237</v>
      </c>
      <c r="K43" s="137" t="s">
        <v>171</v>
      </c>
      <c r="L43" t="s">
        <v>2188</v>
      </c>
      <c r="M43">
        <v>202216</v>
      </c>
      <c r="N43">
        <v>202217</v>
      </c>
      <c r="O43">
        <v>40</v>
      </c>
      <c r="AH43" s="23">
        <v>1000132838</v>
      </c>
      <c r="AI43">
        <v>1000527524</v>
      </c>
      <c r="AJ43" t="s">
        <v>131</v>
      </c>
      <c r="AK43" t="s">
        <v>1495</v>
      </c>
      <c r="AL43" t="s">
        <v>133</v>
      </c>
    </row>
    <row r="44" spans="1:38">
      <c r="A44" t="s">
        <v>157</v>
      </c>
      <c r="B44" t="s">
        <v>119</v>
      </c>
      <c r="C44" t="s">
        <v>2168</v>
      </c>
      <c r="D44" t="s">
        <v>1675</v>
      </c>
      <c r="E44" t="s">
        <v>2189</v>
      </c>
      <c r="F44" t="s">
        <v>136</v>
      </c>
      <c r="G44" t="s">
        <v>124</v>
      </c>
      <c r="H44" t="s">
        <v>1662</v>
      </c>
      <c r="I44" t="s">
        <v>1678</v>
      </c>
      <c r="J44" t="s">
        <v>1237</v>
      </c>
      <c r="K44" s="137" t="s">
        <v>171</v>
      </c>
      <c r="L44" t="s">
        <v>2190</v>
      </c>
      <c r="M44">
        <v>202216</v>
      </c>
      <c r="N44">
        <v>202217</v>
      </c>
      <c r="O44">
        <v>40</v>
      </c>
      <c r="AH44" s="23">
        <v>1000132838</v>
      </c>
      <c r="AI44">
        <v>1000527524</v>
      </c>
      <c r="AJ44" t="s">
        <v>131</v>
      </c>
      <c r="AK44" t="s">
        <v>1495</v>
      </c>
      <c r="AL44" t="s">
        <v>133</v>
      </c>
    </row>
    <row r="45" spans="1:38">
      <c r="A45" t="s">
        <v>157</v>
      </c>
      <c r="B45" t="s">
        <v>119</v>
      </c>
      <c r="C45" t="s">
        <v>2168</v>
      </c>
      <c r="D45" t="s">
        <v>1338</v>
      </c>
      <c r="E45" t="s">
        <v>2191</v>
      </c>
      <c r="F45" t="s">
        <v>89</v>
      </c>
      <c r="G45" t="s">
        <v>124</v>
      </c>
      <c r="H45" t="s">
        <v>1662</v>
      </c>
      <c r="I45" t="s">
        <v>1692</v>
      </c>
      <c r="J45" t="s">
        <v>1237</v>
      </c>
      <c r="K45" t="s">
        <v>145</v>
      </c>
      <c r="L45" t="s">
        <v>2192</v>
      </c>
      <c r="M45">
        <v>202217</v>
      </c>
      <c r="N45">
        <v>202217</v>
      </c>
      <c r="O45">
        <v>80</v>
      </c>
      <c r="P45" s="66">
        <v>107.55</v>
      </c>
      <c r="Q45" s="66">
        <v>12.22</v>
      </c>
      <c r="R45" s="63">
        <f t="shared" ref="R45:R50" si="6">P45+Q45</f>
        <v>119.77</v>
      </c>
      <c r="S45" s="63">
        <f t="shared" ref="S45:S50" si="7">O45*R45</f>
        <v>9581.6</v>
      </c>
      <c r="W45">
        <v>20220329</v>
      </c>
      <c r="Z45">
        <v>4502332831</v>
      </c>
      <c r="AH45" s="23">
        <v>1000132838</v>
      </c>
      <c r="AI45">
        <v>1000527524</v>
      </c>
      <c r="AJ45" t="s">
        <v>131</v>
      </c>
      <c r="AK45" t="s">
        <v>1495</v>
      </c>
      <c r="AL45" t="s">
        <v>133</v>
      </c>
    </row>
    <row r="46" spans="1:38">
      <c r="A46" t="s">
        <v>157</v>
      </c>
      <c r="B46" t="s">
        <v>119</v>
      </c>
      <c r="C46" t="s">
        <v>2168</v>
      </c>
      <c r="D46" t="s">
        <v>1675</v>
      </c>
      <c r="E46" t="s">
        <v>2193</v>
      </c>
      <c r="F46" t="s">
        <v>136</v>
      </c>
      <c r="G46" t="s">
        <v>124</v>
      </c>
      <c r="H46" t="s">
        <v>1662</v>
      </c>
      <c r="I46" t="s">
        <v>1678</v>
      </c>
      <c r="J46" t="s">
        <v>1237</v>
      </c>
      <c r="K46" t="s">
        <v>145</v>
      </c>
      <c r="L46" t="s">
        <v>2194</v>
      </c>
      <c r="M46">
        <v>202217</v>
      </c>
      <c r="N46">
        <v>202217</v>
      </c>
      <c r="O46">
        <v>80</v>
      </c>
      <c r="P46" s="66">
        <v>30</v>
      </c>
      <c r="Q46" s="66">
        <v>12.22</v>
      </c>
      <c r="R46" s="63">
        <f t="shared" si="6"/>
        <v>42.22</v>
      </c>
      <c r="S46" s="63">
        <f t="shared" si="7"/>
        <v>3377.6</v>
      </c>
      <c r="W46">
        <v>20220329</v>
      </c>
      <c r="Z46">
        <v>4502332836</v>
      </c>
      <c r="AH46" s="23">
        <v>1000132838</v>
      </c>
      <c r="AI46">
        <v>1000527524</v>
      </c>
      <c r="AJ46" t="s">
        <v>131</v>
      </c>
      <c r="AK46" t="s">
        <v>1495</v>
      </c>
      <c r="AL46" t="s">
        <v>133</v>
      </c>
    </row>
    <row r="47" spans="1:38">
      <c r="A47" t="s">
        <v>157</v>
      </c>
      <c r="B47" t="s">
        <v>119</v>
      </c>
      <c r="C47" t="s">
        <v>2168</v>
      </c>
      <c r="D47" t="s">
        <v>1866</v>
      </c>
      <c r="E47" t="s">
        <v>2195</v>
      </c>
      <c r="F47" t="s">
        <v>123</v>
      </c>
      <c r="G47" t="s">
        <v>1224</v>
      </c>
      <c r="H47" t="s">
        <v>1662</v>
      </c>
      <c r="I47" t="s">
        <v>1868</v>
      </c>
      <c r="J47" t="s">
        <v>1237</v>
      </c>
      <c r="K47" t="s">
        <v>145</v>
      </c>
      <c r="L47" t="s">
        <v>2196</v>
      </c>
      <c r="M47">
        <v>202217</v>
      </c>
      <c r="N47">
        <v>202217</v>
      </c>
      <c r="O47">
        <v>48</v>
      </c>
      <c r="P47" s="66">
        <v>36.96</v>
      </c>
      <c r="Q47" s="66">
        <v>12.22</v>
      </c>
      <c r="R47" s="63">
        <f t="shared" si="6"/>
        <v>49.18</v>
      </c>
      <c r="S47" s="63">
        <f t="shared" si="7"/>
        <v>2360.64</v>
      </c>
      <c r="W47">
        <v>20220329</v>
      </c>
      <c r="Z47">
        <v>4502335369</v>
      </c>
      <c r="AH47" s="23">
        <v>1000132838</v>
      </c>
      <c r="AI47">
        <v>1000527524</v>
      </c>
      <c r="AJ47" t="s">
        <v>131</v>
      </c>
      <c r="AK47" t="s">
        <v>1495</v>
      </c>
      <c r="AL47" t="s">
        <v>133</v>
      </c>
    </row>
    <row r="48" spans="1:38">
      <c r="A48" t="s">
        <v>157</v>
      </c>
      <c r="B48" t="s">
        <v>119</v>
      </c>
      <c r="C48" t="s">
        <v>2168</v>
      </c>
      <c r="D48" t="s">
        <v>1934</v>
      </c>
      <c r="E48" t="s">
        <v>2197</v>
      </c>
      <c r="F48" t="s">
        <v>136</v>
      </c>
      <c r="G48" t="s">
        <v>1224</v>
      </c>
      <c r="H48" t="s">
        <v>1662</v>
      </c>
      <c r="I48" t="s">
        <v>1936</v>
      </c>
      <c r="J48" t="s">
        <v>1237</v>
      </c>
      <c r="K48" t="s">
        <v>145</v>
      </c>
      <c r="L48" t="s">
        <v>2198</v>
      </c>
      <c r="M48">
        <v>202217</v>
      </c>
      <c r="N48">
        <v>202217</v>
      </c>
      <c r="O48">
        <v>48</v>
      </c>
      <c r="P48" s="66">
        <v>36.97</v>
      </c>
      <c r="Q48" s="66">
        <v>12.22</v>
      </c>
      <c r="R48" s="63">
        <f t="shared" si="6"/>
        <v>49.19</v>
      </c>
      <c r="S48" s="63">
        <f t="shared" si="7"/>
        <v>2361.12</v>
      </c>
      <c r="W48">
        <v>20220329</v>
      </c>
      <c r="Z48">
        <v>4502335370</v>
      </c>
      <c r="AH48" s="23">
        <v>1000132838</v>
      </c>
      <c r="AI48">
        <v>1000527524</v>
      </c>
      <c r="AJ48" t="s">
        <v>131</v>
      </c>
      <c r="AK48" t="s">
        <v>1495</v>
      </c>
      <c r="AL48" t="s">
        <v>133</v>
      </c>
    </row>
    <row r="49" spans="1:38">
      <c r="A49" t="s">
        <v>157</v>
      </c>
      <c r="B49" t="s">
        <v>119</v>
      </c>
      <c r="C49" t="s">
        <v>2168</v>
      </c>
      <c r="D49" t="s">
        <v>1871</v>
      </c>
      <c r="E49" t="s">
        <v>2199</v>
      </c>
      <c r="F49" t="s">
        <v>123</v>
      </c>
      <c r="G49" t="s">
        <v>1873</v>
      </c>
      <c r="H49" t="s">
        <v>1662</v>
      </c>
      <c r="I49" t="s">
        <v>1874</v>
      </c>
      <c r="J49" t="s">
        <v>1237</v>
      </c>
      <c r="K49" t="s">
        <v>145</v>
      </c>
      <c r="L49" t="s">
        <v>2200</v>
      </c>
      <c r="M49">
        <v>202217</v>
      </c>
      <c r="N49">
        <v>202217</v>
      </c>
      <c r="O49">
        <v>48</v>
      </c>
      <c r="P49" s="66">
        <v>36.869999999999997</v>
      </c>
      <c r="Q49" s="66">
        <v>12.22</v>
      </c>
      <c r="R49" s="63">
        <f t="shared" si="6"/>
        <v>49.089999999999996</v>
      </c>
      <c r="S49" s="63">
        <f t="shared" si="7"/>
        <v>2356.3199999999997</v>
      </c>
      <c r="W49">
        <v>20220329</v>
      </c>
      <c r="Z49">
        <v>4502335373</v>
      </c>
      <c r="AH49" s="23">
        <v>1000132838</v>
      </c>
      <c r="AI49">
        <v>1000527524</v>
      </c>
      <c r="AJ49" t="s">
        <v>131</v>
      </c>
      <c r="AK49" t="s">
        <v>1495</v>
      </c>
      <c r="AL49" t="s">
        <v>133</v>
      </c>
    </row>
    <row r="50" spans="1:38">
      <c r="A50" t="s">
        <v>157</v>
      </c>
      <c r="B50" t="s">
        <v>119</v>
      </c>
      <c r="C50" t="s">
        <v>2168</v>
      </c>
      <c r="D50" t="s">
        <v>1914</v>
      </c>
      <c r="E50" t="s">
        <v>2201</v>
      </c>
      <c r="F50" t="s">
        <v>136</v>
      </c>
      <c r="G50" t="s">
        <v>1873</v>
      </c>
      <c r="H50" t="s">
        <v>1662</v>
      </c>
      <c r="I50" t="s">
        <v>1916</v>
      </c>
      <c r="J50" t="s">
        <v>1237</v>
      </c>
      <c r="K50" t="s">
        <v>145</v>
      </c>
      <c r="L50" t="s">
        <v>2202</v>
      </c>
      <c r="M50">
        <v>202217</v>
      </c>
      <c r="N50">
        <v>202217</v>
      </c>
      <c r="O50">
        <v>48</v>
      </c>
      <c r="P50" s="66">
        <v>36.880000000000003</v>
      </c>
      <c r="Q50" s="66">
        <v>12.22</v>
      </c>
      <c r="R50" s="63">
        <f t="shared" si="6"/>
        <v>49.1</v>
      </c>
      <c r="S50" s="63">
        <f t="shared" si="7"/>
        <v>2356.8000000000002</v>
      </c>
      <c r="W50">
        <v>20220329</v>
      </c>
      <c r="Z50">
        <v>4502335374</v>
      </c>
      <c r="AH50" s="23">
        <v>1000132838</v>
      </c>
      <c r="AI50">
        <v>1000527524</v>
      </c>
      <c r="AJ50" t="s">
        <v>131</v>
      </c>
      <c r="AK50" t="s">
        <v>1495</v>
      </c>
      <c r="AL50" t="s">
        <v>133</v>
      </c>
    </row>
    <row r="51" spans="1:38">
      <c r="A51" t="s">
        <v>157</v>
      </c>
      <c r="B51" t="s">
        <v>119</v>
      </c>
      <c r="C51" t="s">
        <v>2168</v>
      </c>
      <c r="D51" t="s">
        <v>1682</v>
      </c>
      <c r="E51" t="s">
        <v>2203</v>
      </c>
      <c r="F51" t="s">
        <v>1684</v>
      </c>
      <c r="G51" t="s">
        <v>124</v>
      </c>
      <c r="H51" t="s">
        <v>1662</v>
      </c>
      <c r="I51" t="s">
        <v>1685</v>
      </c>
      <c r="J51" t="s">
        <v>1237</v>
      </c>
      <c r="K51" s="137" t="s">
        <v>171</v>
      </c>
      <c r="L51" t="s">
        <v>2204</v>
      </c>
      <c r="M51">
        <v>202217</v>
      </c>
      <c r="N51">
        <v>202217</v>
      </c>
      <c r="O51">
        <v>20</v>
      </c>
      <c r="AH51" s="23">
        <v>1000132838</v>
      </c>
      <c r="AI51">
        <v>1000527524</v>
      </c>
      <c r="AJ51" t="s">
        <v>131</v>
      </c>
      <c r="AK51" t="s">
        <v>1495</v>
      </c>
      <c r="AL51" t="s">
        <v>133</v>
      </c>
    </row>
    <row r="52" spans="1:38">
      <c r="A52" t="s">
        <v>157</v>
      </c>
      <c r="B52" t="s">
        <v>119</v>
      </c>
      <c r="C52" t="s">
        <v>2168</v>
      </c>
      <c r="D52" t="s">
        <v>1682</v>
      </c>
      <c r="E52" t="s">
        <v>2205</v>
      </c>
      <c r="F52" t="s">
        <v>1684</v>
      </c>
      <c r="G52" t="s">
        <v>124</v>
      </c>
      <c r="H52" t="s">
        <v>1662</v>
      </c>
      <c r="I52" t="s">
        <v>1685</v>
      </c>
      <c r="J52" t="s">
        <v>1237</v>
      </c>
      <c r="K52" s="137" t="s">
        <v>171</v>
      </c>
      <c r="L52" t="s">
        <v>2206</v>
      </c>
      <c r="M52">
        <v>202217</v>
      </c>
      <c r="N52">
        <v>202217</v>
      </c>
      <c r="O52">
        <v>20</v>
      </c>
      <c r="AH52" s="23">
        <v>1000132838</v>
      </c>
      <c r="AI52">
        <v>1000527524</v>
      </c>
      <c r="AJ52" t="s">
        <v>131</v>
      </c>
      <c r="AK52" t="s">
        <v>1495</v>
      </c>
      <c r="AL52" t="s">
        <v>133</v>
      </c>
    </row>
    <row r="53" spans="1:38">
      <c r="A53" t="s">
        <v>157</v>
      </c>
      <c r="B53" t="s">
        <v>119</v>
      </c>
      <c r="C53" t="s">
        <v>2168</v>
      </c>
      <c r="D53" t="s">
        <v>1687</v>
      </c>
      <c r="E53" t="s">
        <v>2207</v>
      </c>
      <c r="F53" t="s">
        <v>123</v>
      </c>
      <c r="G53" t="s">
        <v>124</v>
      </c>
      <c r="H53" t="s">
        <v>1662</v>
      </c>
      <c r="I53" t="s">
        <v>1689</v>
      </c>
      <c r="J53" t="s">
        <v>1237</v>
      </c>
      <c r="K53" s="137" t="s">
        <v>171</v>
      </c>
      <c r="L53" t="s">
        <v>2208</v>
      </c>
      <c r="M53">
        <v>202217</v>
      </c>
      <c r="N53">
        <v>202217</v>
      </c>
      <c r="O53">
        <v>20</v>
      </c>
      <c r="AH53" s="23">
        <v>1000132838</v>
      </c>
      <c r="AI53">
        <v>1000527524</v>
      </c>
      <c r="AJ53" t="s">
        <v>131</v>
      </c>
      <c r="AK53" t="s">
        <v>1495</v>
      </c>
      <c r="AL53" t="s">
        <v>133</v>
      </c>
    </row>
    <row r="54" spans="1:38">
      <c r="A54" t="s">
        <v>157</v>
      </c>
      <c r="B54" t="s">
        <v>119</v>
      </c>
      <c r="C54" t="s">
        <v>2168</v>
      </c>
      <c r="D54" t="s">
        <v>1687</v>
      </c>
      <c r="E54" t="s">
        <v>2209</v>
      </c>
      <c r="F54" t="s">
        <v>123</v>
      </c>
      <c r="G54" t="s">
        <v>124</v>
      </c>
      <c r="H54" t="s">
        <v>1662</v>
      </c>
      <c r="I54" t="s">
        <v>1689</v>
      </c>
      <c r="J54" t="s">
        <v>1237</v>
      </c>
      <c r="K54" s="137" t="s">
        <v>171</v>
      </c>
      <c r="L54" t="s">
        <v>2210</v>
      </c>
      <c r="M54">
        <v>202217</v>
      </c>
      <c r="N54">
        <v>202217</v>
      </c>
      <c r="O54">
        <v>20</v>
      </c>
      <c r="AH54" s="23">
        <v>1000132838</v>
      </c>
      <c r="AI54">
        <v>1000527524</v>
      </c>
      <c r="AJ54" t="s">
        <v>131</v>
      </c>
      <c r="AK54" t="s">
        <v>1495</v>
      </c>
      <c r="AL54" t="s">
        <v>133</v>
      </c>
    </row>
    <row r="55" spans="1:38">
      <c r="A55" t="s">
        <v>157</v>
      </c>
      <c r="B55" t="s">
        <v>119</v>
      </c>
      <c r="C55" t="s">
        <v>2168</v>
      </c>
      <c r="D55" t="s">
        <v>1859</v>
      </c>
      <c r="E55" t="s">
        <v>2211</v>
      </c>
      <c r="F55" t="s">
        <v>89</v>
      </c>
      <c r="G55" t="s">
        <v>1235</v>
      </c>
      <c r="H55" t="s">
        <v>1662</v>
      </c>
      <c r="I55" t="s">
        <v>1861</v>
      </c>
      <c r="J55" t="s">
        <v>1237</v>
      </c>
      <c r="K55" t="s">
        <v>145</v>
      </c>
      <c r="L55" t="s">
        <v>2212</v>
      </c>
      <c r="M55">
        <v>202217</v>
      </c>
      <c r="N55">
        <v>202217</v>
      </c>
      <c r="O55">
        <v>12</v>
      </c>
      <c r="P55" s="66">
        <v>97.75</v>
      </c>
      <c r="Q55" s="66">
        <v>12.22</v>
      </c>
      <c r="R55" s="63">
        <f>P55+Q55</f>
        <v>109.97</v>
      </c>
      <c r="S55" s="63">
        <f>O55*R55</f>
        <v>1319.6399999999999</v>
      </c>
      <c r="W55">
        <v>20220408</v>
      </c>
      <c r="Z55">
        <v>4502338490</v>
      </c>
      <c r="AH55" s="23">
        <v>1000132838</v>
      </c>
      <c r="AI55">
        <v>1000527524</v>
      </c>
      <c r="AJ55" t="s">
        <v>131</v>
      </c>
      <c r="AK55" t="s">
        <v>1495</v>
      </c>
      <c r="AL55" t="s">
        <v>133</v>
      </c>
    </row>
    <row r="56" spans="1:38">
      <c r="A56" t="s">
        <v>157</v>
      </c>
      <c r="B56" t="s">
        <v>119</v>
      </c>
      <c r="C56" t="s">
        <v>2168</v>
      </c>
      <c r="D56" t="s">
        <v>1859</v>
      </c>
      <c r="E56" t="s">
        <v>2213</v>
      </c>
      <c r="F56" t="s">
        <v>89</v>
      </c>
      <c r="G56" t="s">
        <v>1235</v>
      </c>
      <c r="H56" t="s">
        <v>1662</v>
      </c>
      <c r="I56" t="s">
        <v>1861</v>
      </c>
      <c r="J56" t="s">
        <v>1237</v>
      </c>
      <c r="K56" t="s">
        <v>145</v>
      </c>
      <c r="L56" t="s">
        <v>2214</v>
      </c>
      <c r="M56">
        <v>202217</v>
      </c>
      <c r="N56">
        <v>202217</v>
      </c>
      <c r="O56">
        <v>12</v>
      </c>
      <c r="P56" s="66">
        <v>97.75</v>
      </c>
      <c r="Q56" s="66">
        <v>12.22</v>
      </c>
      <c r="R56" s="63">
        <f>P56+Q56</f>
        <v>109.97</v>
      </c>
      <c r="S56" s="63">
        <f>O56*R56</f>
        <v>1319.6399999999999</v>
      </c>
      <c r="W56">
        <v>20220408</v>
      </c>
      <c r="Z56">
        <v>4502338491</v>
      </c>
      <c r="AH56" s="23">
        <v>1000132838</v>
      </c>
      <c r="AI56">
        <v>1000527524</v>
      </c>
      <c r="AJ56" t="s">
        <v>131</v>
      </c>
      <c r="AK56" t="s">
        <v>1495</v>
      </c>
      <c r="AL56" t="s">
        <v>133</v>
      </c>
    </row>
    <row r="57" spans="1:38">
      <c r="K57" s="137"/>
      <c r="AH57" s="23">
        <v>1000132838</v>
      </c>
      <c r="AI57">
        <v>1000527524</v>
      </c>
      <c r="AJ57" t="s">
        <v>131</v>
      </c>
      <c r="AK57" t="s">
        <v>1495</v>
      </c>
      <c r="AL57" t="s">
        <v>133</v>
      </c>
    </row>
    <row r="58" spans="1:38">
      <c r="K58" s="137"/>
      <c r="AH58" s="23">
        <v>1000132838</v>
      </c>
      <c r="AI58">
        <v>1000527524</v>
      </c>
      <c r="AJ58" t="s">
        <v>131</v>
      </c>
      <c r="AK58" t="s">
        <v>1495</v>
      </c>
      <c r="AL58" t="s">
        <v>133</v>
      </c>
    </row>
    <row r="59" spans="1:38">
      <c r="AH59" s="23">
        <v>1000132838</v>
      </c>
      <c r="AI59">
        <v>1000527524</v>
      </c>
      <c r="AJ59" t="s">
        <v>131</v>
      </c>
      <c r="AK59" t="s">
        <v>1495</v>
      </c>
      <c r="AL59" t="s">
        <v>133</v>
      </c>
    </row>
    <row r="60" spans="1:38">
      <c r="AH60" s="23">
        <v>1000132838</v>
      </c>
      <c r="AI60">
        <v>1000527524</v>
      </c>
      <c r="AJ60" t="s">
        <v>131</v>
      </c>
      <c r="AK60" t="s">
        <v>1495</v>
      </c>
      <c r="AL60" t="s">
        <v>133</v>
      </c>
    </row>
    <row r="61" spans="1:38">
      <c r="AH61" s="23">
        <v>1000132838</v>
      </c>
      <c r="AI61">
        <v>1000527524</v>
      </c>
      <c r="AJ61" t="s">
        <v>131</v>
      </c>
      <c r="AK61" t="s">
        <v>1495</v>
      </c>
      <c r="AL61" t="s">
        <v>133</v>
      </c>
    </row>
    <row r="65" spans="20:23" ht="43.5">
      <c r="T65" s="2" t="s">
        <v>1853</v>
      </c>
      <c r="U65" s="67" t="s">
        <v>253</v>
      </c>
      <c r="V65" s="2" t="s">
        <v>254</v>
      </c>
      <c r="W65" s="2" t="s">
        <v>255</v>
      </c>
    </row>
    <row r="66" spans="20:23" ht="12.75" customHeight="1">
      <c r="T66" s="33"/>
      <c r="U66" s="33"/>
      <c r="V66" s="33"/>
    </row>
    <row r="67" spans="20:23">
      <c r="T67" s="32"/>
      <c r="U67" s="32"/>
      <c r="V67" s="68"/>
    </row>
    <row r="68" spans="20:23">
      <c r="T68" s="30"/>
      <c r="U68" s="1"/>
      <c r="V68" s="1"/>
    </row>
    <row r="69" spans="20:23">
      <c r="T69" s="1"/>
      <c r="U69" s="1"/>
      <c r="V69" s="1"/>
    </row>
    <row r="70" spans="20:23">
      <c r="T70" s="69"/>
      <c r="U70" s="69"/>
      <c r="V70" s="69"/>
    </row>
    <row r="71" spans="20:23">
      <c r="T71" s="33"/>
      <c r="U71" s="33"/>
      <c r="V71" s="33"/>
    </row>
    <row r="72" spans="20:23">
      <c r="T72" s="70"/>
      <c r="U72" s="70"/>
      <c r="V72" s="70"/>
    </row>
  </sheetData>
  <autoFilter ref="B1:AL72" xr:uid="{9A230718-5E7F-487D-A5CB-22955336808E}">
    <filterColumn colId="0">
      <filters blank="1">
        <filter val="DONE"/>
      </filters>
    </filterColumn>
  </autoFilter>
  <conditionalFormatting sqref="E18 E21:E29">
    <cfRule type="duplicateValues" dxfId="2511" priority="107"/>
    <cfRule type="duplicateValues" dxfId="2510" priority="108"/>
  </conditionalFormatting>
  <conditionalFormatting sqref="E18 E21:E29">
    <cfRule type="duplicateValues" dxfId="2509" priority="99"/>
    <cfRule type="duplicateValues" dxfId="2508" priority="100"/>
    <cfRule type="duplicateValues" dxfId="2507" priority="101"/>
    <cfRule type="duplicateValues" dxfId="2506" priority="102"/>
    <cfRule type="duplicateValues" dxfId="2505" priority="103"/>
    <cfRule type="duplicateValues" dxfId="2504" priority="104"/>
    <cfRule type="duplicateValues" dxfId="2503" priority="105"/>
    <cfRule type="duplicateValues" dxfId="2502" priority="106"/>
  </conditionalFormatting>
  <conditionalFormatting sqref="E18 E21:E29">
    <cfRule type="duplicateValues" dxfId="2501" priority="98"/>
  </conditionalFormatting>
  <conditionalFormatting sqref="E2:E17">
    <cfRule type="duplicateValues" dxfId="2500" priority="97"/>
  </conditionalFormatting>
  <conditionalFormatting sqref="E2:E32">
    <cfRule type="duplicateValues" dxfId="2499" priority="94"/>
    <cfRule type="duplicateValues" dxfId="2498" priority="95"/>
    <cfRule type="duplicateValues" dxfId="2497" priority="96"/>
  </conditionalFormatting>
  <conditionalFormatting sqref="E30:E32">
    <cfRule type="duplicateValues" dxfId="2496" priority="109"/>
    <cfRule type="duplicateValues" dxfId="2495" priority="110"/>
  </conditionalFormatting>
  <conditionalFormatting sqref="E18 E21:E32">
    <cfRule type="duplicateValues" dxfId="2494" priority="111"/>
    <cfRule type="duplicateValues" dxfId="2493" priority="112"/>
    <cfRule type="duplicateValues" dxfId="2492" priority="113"/>
    <cfRule type="duplicateValues" dxfId="2491" priority="114"/>
  </conditionalFormatting>
  <conditionalFormatting sqref="E2:E18 E21:E32">
    <cfRule type="duplicateValues" dxfId="2490" priority="115"/>
  </conditionalFormatting>
  <conditionalFormatting sqref="E2:E32">
    <cfRule type="duplicateValues" dxfId="2489" priority="116"/>
  </conditionalFormatting>
  <conditionalFormatting sqref="E2:E32">
    <cfRule type="duplicateValues" dxfId="2488" priority="90"/>
    <cfRule type="duplicateValues" dxfId="2487" priority="91"/>
    <cfRule type="duplicateValues" dxfId="2486" priority="92"/>
    <cfRule type="duplicateValues" dxfId="2485" priority="93"/>
  </conditionalFormatting>
  <conditionalFormatting sqref="E2:E32">
    <cfRule type="duplicateValues" dxfId="2484" priority="89"/>
  </conditionalFormatting>
  <conditionalFormatting sqref="E2:E32">
    <cfRule type="duplicateValues" dxfId="2483" priority="87"/>
    <cfRule type="duplicateValues" dxfId="2482" priority="88"/>
  </conditionalFormatting>
  <conditionalFormatting sqref="E2:E32">
    <cfRule type="duplicateValues" dxfId="2481" priority="83"/>
    <cfRule type="duplicateValues" dxfId="2480" priority="84"/>
    <cfRule type="duplicateValues" dxfId="2479" priority="85"/>
    <cfRule type="duplicateValues" dxfId="2478" priority="86"/>
  </conditionalFormatting>
  <conditionalFormatting sqref="E2:E32">
    <cfRule type="duplicateValues" dxfId="2477" priority="82"/>
  </conditionalFormatting>
  <conditionalFormatting sqref="E2:E32">
    <cfRule type="duplicateValues" dxfId="2476" priority="78"/>
    <cfRule type="duplicateValues" dxfId="2475" priority="79"/>
    <cfRule type="duplicateValues" dxfId="2474" priority="80"/>
    <cfRule type="duplicateValues" dxfId="2473" priority="81"/>
  </conditionalFormatting>
  <conditionalFormatting sqref="E1">
    <cfRule type="duplicateValues" dxfId="2472" priority="71"/>
  </conditionalFormatting>
  <conditionalFormatting sqref="E1">
    <cfRule type="duplicateValues" dxfId="2471" priority="70"/>
  </conditionalFormatting>
  <conditionalFormatting sqref="E1">
    <cfRule type="duplicateValues" dxfId="2470" priority="65"/>
    <cfRule type="duplicateValues" dxfId="2469" priority="66"/>
    <cfRule type="duplicateValues" dxfId="2468" priority="67"/>
    <cfRule type="duplicateValues" dxfId="2467" priority="68"/>
    <cfRule type="duplicateValues" dxfId="2466" priority="69"/>
  </conditionalFormatting>
  <conditionalFormatting sqref="E1">
    <cfRule type="duplicateValues" dxfId="2465" priority="64"/>
  </conditionalFormatting>
  <conditionalFormatting sqref="E1">
    <cfRule type="duplicateValues" dxfId="2464" priority="62"/>
    <cfRule type="duplicateValues" dxfId="2463" priority="63"/>
  </conditionalFormatting>
  <conditionalFormatting sqref="E1">
    <cfRule type="duplicateValues" dxfId="2462" priority="54"/>
    <cfRule type="duplicateValues" dxfId="2461" priority="55"/>
    <cfRule type="duplicateValues" dxfId="2460" priority="56"/>
    <cfRule type="duplicateValues" dxfId="2459" priority="57"/>
    <cfRule type="duplicateValues" dxfId="2458" priority="58"/>
    <cfRule type="duplicateValues" dxfId="2457" priority="59"/>
    <cfRule type="duplicateValues" dxfId="2456" priority="60"/>
    <cfRule type="duplicateValues" dxfId="2455" priority="61"/>
  </conditionalFormatting>
  <conditionalFormatting sqref="E1">
    <cfRule type="duplicateValues" dxfId="2454" priority="53"/>
  </conditionalFormatting>
  <conditionalFormatting sqref="E1">
    <cfRule type="duplicateValues" dxfId="2453" priority="50"/>
    <cfRule type="duplicateValues" dxfId="2452" priority="51"/>
    <cfRule type="duplicateValues" dxfId="2451" priority="52"/>
  </conditionalFormatting>
  <conditionalFormatting sqref="E1">
    <cfRule type="duplicateValues" dxfId="2450" priority="72"/>
    <cfRule type="duplicateValues" dxfId="2449" priority="73"/>
    <cfRule type="duplicateValues" dxfId="2448" priority="74"/>
    <cfRule type="duplicateValues" dxfId="2447" priority="75"/>
  </conditionalFormatting>
  <conditionalFormatting sqref="E1">
    <cfRule type="duplicateValues" dxfId="2446" priority="76"/>
  </conditionalFormatting>
  <conditionalFormatting sqref="E1">
    <cfRule type="duplicateValues" dxfId="2445" priority="77"/>
  </conditionalFormatting>
  <conditionalFormatting sqref="E1">
    <cfRule type="duplicateValues" dxfId="2444" priority="46"/>
    <cfRule type="duplicateValues" dxfId="2443" priority="47"/>
    <cfRule type="duplicateValues" dxfId="2442" priority="48"/>
    <cfRule type="duplicateValues" dxfId="2441" priority="49"/>
  </conditionalFormatting>
  <conditionalFormatting sqref="E1">
    <cfRule type="duplicateValues" dxfId="2440" priority="45"/>
  </conditionalFormatting>
  <conditionalFormatting sqref="E1">
    <cfRule type="duplicateValues" dxfId="2439" priority="43"/>
    <cfRule type="duplicateValues" dxfId="2438" priority="44"/>
  </conditionalFormatting>
  <conditionalFormatting sqref="E1">
    <cfRule type="duplicateValues" dxfId="2437" priority="39"/>
    <cfRule type="duplicateValues" dxfId="2436" priority="40"/>
    <cfRule type="duplicateValues" dxfId="2435" priority="41"/>
    <cfRule type="duplicateValues" dxfId="2434" priority="42"/>
  </conditionalFormatting>
  <conditionalFormatting sqref="E1">
    <cfRule type="duplicateValues" dxfId="2433" priority="38"/>
  </conditionalFormatting>
  <conditionalFormatting sqref="E1">
    <cfRule type="duplicateValues" dxfId="2432" priority="34"/>
    <cfRule type="duplicateValues" dxfId="2431" priority="35"/>
    <cfRule type="duplicateValues" dxfId="2430" priority="36"/>
    <cfRule type="duplicateValues" dxfId="2429" priority="37"/>
  </conditionalFormatting>
  <conditionalFormatting sqref="E1:E32 E73:E1048576">
    <cfRule type="duplicateValues" dxfId="2428" priority="32"/>
  </conditionalFormatting>
  <conditionalFormatting sqref="E37:E53">
    <cfRule type="duplicateValues" dxfId="2427" priority="31"/>
  </conditionalFormatting>
  <conditionalFormatting sqref="E1:E32 E37:E53 E73:E1048576">
    <cfRule type="duplicateValues" dxfId="2426" priority="29"/>
    <cfRule type="duplicateValues" dxfId="2425" priority="30"/>
  </conditionalFormatting>
  <conditionalFormatting sqref="Z2:Z4">
    <cfRule type="duplicateValues" dxfId="2424" priority="28"/>
  </conditionalFormatting>
  <conditionalFormatting sqref="E33:E36">
    <cfRule type="duplicateValues" dxfId="2423" priority="27"/>
  </conditionalFormatting>
  <conditionalFormatting sqref="E33:E36">
    <cfRule type="duplicateValues" dxfId="2422" priority="26"/>
  </conditionalFormatting>
  <conditionalFormatting sqref="E33:E36">
    <cfRule type="duplicateValues" dxfId="2421" priority="23"/>
    <cfRule type="duplicateValues" dxfId="2420" priority="24"/>
    <cfRule type="duplicateValues" dxfId="2419" priority="25"/>
  </conditionalFormatting>
  <conditionalFormatting sqref="E33:E36">
    <cfRule type="duplicateValues" dxfId="2418" priority="22"/>
  </conditionalFormatting>
  <conditionalFormatting sqref="E33:E36">
    <cfRule type="duplicateValues" dxfId="2417" priority="12"/>
    <cfRule type="duplicateValues" dxfId="2416" priority="13"/>
    <cfRule type="duplicateValues" dxfId="2415" priority="14"/>
    <cfRule type="duplicateValues" dxfId="2414" priority="15"/>
    <cfRule type="duplicateValues" dxfId="2413" priority="16"/>
    <cfRule type="duplicateValues" dxfId="2412" priority="17"/>
    <cfRule type="duplicateValues" dxfId="2411" priority="18"/>
    <cfRule type="duplicateValues" dxfId="2410" priority="19"/>
    <cfRule type="duplicateValues" dxfId="2409" priority="20"/>
    <cfRule type="duplicateValues" dxfId="2408" priority="21"/>
  </conditionalFormatting>
  <conditionalFormatting sqref="E1:E53 E73:E1048576">
    <cfRule type="duplicateValues" dxfId="2407" priority="11"/>
  </conditionalFormatting>
  <conditionalFormatting sqref="E1:E56 E73:E1048576 E59:E60">
    <cfRule type="duplicateValues" dxfId="2406" priority="10"/>
  </conditionalFormatting>
  <conditionalFormatting sqref="E61:E71">
    <cfRule type="duplicateValues" dxfId="2405" priority="9"/>
  </conditionalFormatting>
  <conditionalFormatting sqref="E61:E71">
    <cfRule type="duplicateValues" dxfId="2404" priority="7"/>
    <cfRule type="duplicateValues" dxfId="2403" priority="8"/>
  </conditionalFormatting>
  <conditionalFormatting sqref="E61:E71">
    <cfRule type="duplicateValues" dxfId="2402" priority="6"/>
  </conditionalFormatting>
  <conditionalFormatting sqref="E61:E72">
    <cfRule type="duplicateValues" dxfId="2401" priority="5"/>
  </conditionalFormatting>
  <conditionalFormatting sqref="E61:E72">
    <cfRule type="duplicateValues" dxfId="2400" priority="4"/>
  </conditionalFormatting>
  <conditionalFormatting sqref="E1:E56 E59:E1048576">
    <cfRule type="duplicateValues" dxfId="2399" priority="3"/>
  </conditionalFormatting>
  <conditionalFormatting sqref="E57:E58">
    <cfRule type="duplicateValues" dxfId="2398" priority="2"/>
  </conditionalFormatting>
  <conditionalFormatting sqref="E57:E58">
    <cfRule type="duplicateValues" dxfId="2397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ADB-DDE7-4D09-8313-ED936CE27FFF}">
  <sheetPr codeName="Sheet20" filterMode="1">
    <tabColor rgb="FF00B0F0"/>
  </sheetPr>
  <dimension ref="A1:AL55"/>
  <sheetViews>
    <sheetView zoomScaleNormal="100" workbookViewId="0"/>
  </sheetViews>
  <sheetFormatPr defaultColWidth="9.1796875" defaultRowHeight="14.5"/>
  <cols>
    <col min="1" max="1" width="4" customWidth="1"/>
    <col min="5" max="5" width="14.1796875" bestFit="1" customWidth="1"/>
    <col min="12" max="12" width="9.1796875" customWidth="1"/>
    <col min="16" max="17" width="9.1796875" bestFit="1" customWidth="1"/>
    <col min="18" max="18" width="9.1796875" customWidth="1"/>
    <col min="19" max="19" width="12.1796875" bestFit="1" customWidth="1"/>
    <col min="20" max="23" width="9.1796875" customWidth="1"/>
    <col min="24" max="24" width="10.54296875" customWidth="1"/>
    <col min="25" max="25" width="9.1796875" customWidth="1"/>
    <col min="26" max="26" width="11" customWidth="1"/>
    <col min="27" max="27" width="9.1796875" customWidth="1"/>
    <col min="28" max="33" width="2.81640625" customWidth="1"/>
    <col min="34" max="34" width="13" customWidth="1"/>
    <col min="35" max="35" width="11.54296875" customWidth="1"/>
    <col min="36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 hidden="1">
      <c r="A2" t="s">
        <v>157</v>
      </c>
      <c r="B2" t="s">
        <v>119</v>
      </c>
      <c r="C2" t="s">
        <v>2215</v>
      </c>
      <c r="D2" t="s">
        <v>1475</v>
      </c>
      <c r="E2" t="s">
        <v>2216</v>
      </c>
      <c r="F2" t="s">
        <v>89</v>
      </c>
      <c r="G2" t="s">
        <v>124</v>
      </c>
      <c r="H2" t="s">
        <v>125</v>
      </c>
      <c r="I2" t="s">
        <v>1478</v>
      </c>
      <c r="J2" t="s">
        <v>127</v>
      </c>
      <c r="K2" t="s">
        <v>128</v>
      </c>
      <c r="L2" t="s">
        <v>2217</v>
      </c>
      <c r="M2">
        <v>202043</v>
      </c>
      <c r="N2">
        <v>202045</v>
      </c>
      <c r="O2">
        <v>8</v>
      </c>
      <c r="P2" s="97">
        <v>59</v>
      </c>
      <c r="Q2" s="97">
        <v>12.72</v>
      </c>
      <c r="R2" s="97">
        <f>ROUND(P2+Q2,2)</f>
        <v>71.72</v>
      </c>
      <c r="S2" s="97">
        <f>R2*O2</f>
        <v>573.76</v>
      </c>
      <c r="T2" s="125" t="s">
        <v>130</v>
      </c>
      <c r="U2" s="125" t="s">
        <v>130</v>
      </c>
      <c r="V2" s="125" t="s">
        <v>130</v>
      </c>
      <c r="W2">
        <v>20200814</v>
      </c>
      <c r="Z2" s="19">
        <v>4502103077</v>
      </c>
      <c r="AH2" s="1">
        <v>1000016047</v>
      </c>
      <c r="AI2">
        <v>1000523037</v>
      </c>
      <c r="AJ2" s="126" t="s">
        <v>550</v>
      </c>
      <c r="AK2" t="s">
        <v>132</v>
      </c>
      <c r="AL2" t="s">
        <v>133</v>
      </c>
    </row>
    <row r="3" spans="1:38" ht="15.5" hidden="1">
      <c r="B3" s="22" t="s">
        <v>172</v>
      </c>
      <c r="C3" s="22" t="s">
        <v>2215</v>
      </c>
      <c r="D3" s="22" t="s">
        <v>2218</v>
      </c>
      <c r="E3" s="22" t="s">
        <v>2219</v>
      </c>
      <c r="F3" s="22" t="s">
        <v>2220</v>
      </c>
      <c r="G3" s="22" t="s">
        <v>124</v>
      </c>
      <c r="H3" s="22" t="s">
        <v>2221</v>
      </c>
      <c r="I3" s="22" t="s">
        <v>2222</v>
      </c>
      <c r="J3" s="22" t="s">
        <v>127</v>
      </c>
      <c r="K3" s="22" t="s">
        <v>128</v>
      </c>
      <c r="L3" s="22" t="s">
        <v>2223</v>
      </c>
      <c r="M3" s="22">
        <v>202041</v>
      </c>
      <c r="N3" s="22">
        <v>202043</v>
      </c>
      <c r="O3" s="22">
        <v>40</v>
      </c>
      <c r="P3" s="120">
        <v>19.23</v>
      </c>
      <c r="Q3" s="120">
        <v>12.72</v>
      </c>
      <c r="R3" s="120">
        <f>P3+Q3</f>
        <v>31.950000000000003</v>
      </c>
      <c r="S3" s="120">
        <f>R3*O3</f>
        <v>1278</v>
      </c>
      <c r="T3" s="125" t="s">
        <v>130</v>
      </c>
      <c r="U3" s="125" t="s">
        <v>130</v>
      </c>
      <c r="V3" s="125" t="s">
        <v>130</v>
      </c>
      <c r="W3">
        <v>20200814</v>
      </c>
      <c r="Z3" t="s">
        <v>2224</v>
      </c>
      <c r="AH3" s="1">
        <v>1000016047</v>
      </c>
      <c r="AI3">
        <v>1000523037</v>
      </c>
      <c r="AJ3" s="126" t="s">
        <v>550</v>
      </c>
      <c r="AK3" t="s">
        <v>132</v>
      </c>
      <c r="AL3" t="s">
        <v>133</v>
      </c>
    </row>
    <row r="4" spans="1:38" ht="15.5" hidden="1">
      <c r="A4" t="s">
        <v>157</v>
      </c>
      <c r="B4" t="s">
        <v>119</v>
      </c>
      <c r="C4" t="s">
        <v>2215</v>
      </c>
      <c r="D4" t="s">
        <v>2225</v>
      </c>
      <c r="E4" t="s">
        <v>2226</v>
      </c>
      <c r="F4" t="s">
        <v>89</v>
      </c>
      <c r="G4" t="s">
        <v>1288</v>
      </c>
      <c r="H4" t="s">
        <v>125</v>
      </c>
      <c r="I4" t="s">
        <v>2227</v>
      </c>
      <c r="J4" t="s">
        <v>127</v>
      </c>
      <c r="K4" t="s">
        <v>128</v>
      </c>
      <c r="L4" t="s">
        <v>2228</v>
      </c>
      <c r="M4">
        <v>202043</v>
      </c>
      <c r="N4">
        <v>202045</v>
      </c>
      <c r="O4">
        <v>28</v>
      </c>
      <c r="P4" s="97">
        <v>89.3</v>
      </c>
      <c r="Q4" s="97">
        <v>12.72</v>
      </c>
      <c r="R4" s="97">
        <f>ROUND(P4+Q4,2)</f>
        <v>102.02</v>
      </c>
      <c r="S4" s="97">
        <f>R4*O4</f>
        <v>2856.56</v>
      </c>
      <c r="T4" s="125" t="s">
        <v>130</v>
      </c>
      <c r="U4" s="125" t="s">
        <v>130</v>
      </c>
      <c r="V4" s="125" t="s">
        <v>130</v>
      </c>
      <c r="W4">
        <v>20200814</v>
      </c>
      <c r="Y4" s="125"/>
      <c r="Z4" s="19">
        <v>4502103078</v>
      </c>
      <c r="AH4" s="1">
        <v>1000016047</v>
      </c>
      <c r="AI4">
        <v>1000523037</v>
      </c>
      <c r="AJ4" s="126" t="s">
        <v>550</v>
      </c>
      <c r="AK4" t="s">
        <v>132</v>
      </c>
      <c r="AL4" t="s">
        <v>133</v>
      </c>
    </row>
    <row r="5" spans="1:38" ht="15.5" hidden="1">
      <c r="B5" s="22" t="s">
        <v>172</v>
      </c>
      <c r="C5" s="22" t="s">
        <v>2215</v>
      </c>
      <c r="D5" s="22" t="s">
        <v>2229</v>
      </c>
      <c r="E5" s="22" t="s">
        <v>2230</v>
      </c>
      <c r="F5" s="22" t="s">
        <v>2220</v>
      </c>
      <c r="G5" s="22" t="s">
        <v>1235</v>
      </c>
      <c r="H5" s="22" t="s">
        <v>125</v>
      </c>
      <c r="I5" s="22" t="s">
        <v>2231</v>
      </c>
      <c r="J5" s="22" t="s">
        <v>127</v>
      </c>
      <c r="K5" s="22" t="s">
        <v>128</v>
      </c>
      <c r="L5" s="22" t="s">
        <v>2232</v>
      </c>
      <c r="M5" s="22">
        <v>202041</v>
      </c>
      <c r="N5" s="22">
        <v>202043</v>
      </c>
      <c r="O5" s="22">
        <v>40</v>
      </c>
      <c r="P5" s="120">
        <v>96.07</v>
      </c>
      <c r="Q5" s="120">
        <v>12.72</v>
      </c>
      <c r="R5" s="120">
        <f>P5+Q5</f>
        <v>108.78999999999999</v>
      </c>
      <c r="S5" s="120">
        <f>R5*O5</f>
        <v>4351.5999999999995</v>
      </c>
      <c r="T5" s="125" t="s">
        <v>130</v>
      </c>
      <c r="U5" s="125" t="s">
        <v>130</v>
      </c>
      <c r="V5" s="125" t="s">
        <v>130</v>
      </c>
      <c r="W5">
        <v>20200814</v>
      </c>
      <c r="Z5" t="s">
        <v>2224</v>
      </c>
      <c r="AH5" s="1">
        <v>1000016047</v>
      </c>
      <c r="AI5">
        <v>1000523037</v>
      </c>
      <c r="AJ5" s="126" t="s">
        <v>550</v>
      </c>
      <c r="AK5" t="s">
        <v>132</v>
      </c>
      <c r="AL5" t="s">
        <v>133</v>
      </c>
    </row>
    <row r="6" spans="1:38" ht="15.5" hidden="1">
      <c r="A6" t="s">
        <v>157</v>
      </c>
      <c r="B6" t="s">
        <v>119</v>
      </c>
      <c r="C6" t="s">
        <v>2215</v>
      </c>
      <c r="D6" t="s">
        <v>2225</v>
      </c>
      <c r="E6" t="s">
        <v>2233</v>
      </c>
      <c r="F6" t="s">
        <v>89</v>
      </c>
      <c r="G6" t="s">
        <v>1288</v>
      </c>
      <c r="H6" t="s">
        <v>125</v>
      </c>
      <c r="I6" t="s">
        <v>2227</v>
      </c>
      <c r="J6" t="s">
        <v>127</v>
      </c>
      <c r="K6" t="s">
        <v>145</v>
      </c>
      <c r="L6" t="s">
        <v>2234</v>
      </c>
      <c r="M6">
        <v>202048</v>
      </c>
      <c r="N6">
        <v>202050</v>
      </c>
      <c r="O6">
        <v>16</v>
      </c>
      <c r="P6" s="97">
        <v>89.3</v>
      </c>
      <c r="Q6" s="97">
        <v>12.72</v>
      </c>
      <c r="R6" s="97">
        <f>ROUND(P6+Q6,2)</f>
        <v>102.02</v>
      </c>
      <c r="S6" s="97">
        <f t="shared" ref="S6:S25" si="0">R6*O6</f>
        <v>1632.32</v>
      </c>
      <c r="T6" s="125" t="s">
        <v>130</v>
      </c>
      <c r="U6" s="125" t="s">
        <v>130</v>
      </c>
      <c r="V6" s="125" t="s">
        <v>130</v>
      </c>
      <c r="W6">
        <v>20200918</v>
      </c>
      <c r="Y6" s="125" t="s">
        <v>2235</v>
      </c>
      <c r="Z6" s="19">
        <v>4502112706</v>
      </c>
      <c r="AH6" s="1">
        <v>1000016047</v>
      </c>
      <c r="AI6">
        <v>1000523037</v>
      </c>
      <c r="AJ6" s="126" t="s">
        <v>550</v>
      </c>
      <c r="AK6" t="s">
        <v>132</v>
      </c>
      <c r="AL6" t="s">
        <v>133</v>
      </c>
    </row>
    <row r="7" spans="1:38" ht="15.5" hidden="1">
      <c r="A7" t="s">
        <v>157</v>
      </c>
      <c r="B7" t="s">
        <v>119</v>
      </c>
      <c r="C7" t="s">
        <v>2215</v>
      </c>
      <c r="D7" t="s">
        <v>1261</v>
      </c>
      <c r="E7" t="s">
        <v>2236</v>
      </c>
      <c r="F7" t="s">
        <v>89</v>
      </c>
      <c r="G7" t="s">
        <v>1235</v>
      </c>
      <c r="H7" t="s">
        <v>125</v>
      </c>
      <c r="I7" t="s">
        <v>2237</v>
      </c>
      <c r="J7" t="s">
        <v>127</v>
      </c>
      <c r="K7" t="s">
        <v>145</v>
      </c>
      <c r="L7" t="s">
        <v>2238</v>
      </c>
      <c r="M7">
        <v>202048</v>
      </c>
      <c r="N7">
        <v>202050</v>
      </c>
      <c r="O7">
        <v>12</v>
      </c>
      <c r="P7" s="97">
        <v>95.55</v>
      </c>
      <c r="Q7" s="97">
        <v>12.72</v>
      </c>
      <c r="R7" s="97">
        <f>ROUND(P7+Q7,2)</f>
        <v>108.27</v>
      </c>
      <c r="S7" s="97">
        <f t="shared" si="0"/>
        <v>1299.24</v>
      </c>
      <c r="T7" s="125" t="s">
        <v>130</v>
      </c>
      <c r="U7" s="125" t="s">
        <v>130</v>
      </c>
      <c r="V7" s="125" t="s">
        <v>130</v>
      </c>
      <c r="W7" t="s">
        <v>2239</v>
      </c>
      <c r="Z7" s="19">
        <v>4502112707</v>
      </c>
      <c r="AH7" s="1">
        <v>1000016047</v>
      </c>
      <c r="AI7">
        <v>1000523037</v>
      </c>
      <c r="AJ7" s="126" t="s">
        <v>550</v>
      </c>
      <c r="AK7" t="s">
        <v>132</v>
      </c>
      <c r="AL7" t="s">
        <v>133</v>
      </c>
    </row>
    <row r="8" spans="1:38" ht="15.5" hidden="1">
      <c r="A8" t="s">
        <v>157</v>
      </c>
      <c r="B8" t="s">
        <v>119</v>
      </c>
      <c r="C8" t="s">
        <v>2215</v>
      </c>
      <c r="D8" t="s">
        <v>1261</v>
      </c>
      <c r="E8" t="s">
        <v>2240</v>
      </c>
      <c r="F8" t="s">
        <v>89</v>
      </c>
      <c r="G8" t="s">
        <v>1235</v>
      </c>
      <c r="H8" t="s">
        <v>125</v>
      </c>
      <c r="I8" t="s">
        <v>2237</v>
      </c>
      <c r="J8" t="s">
        <v>127</v>
      </c>
      <c r="K8" t="s">
        <v>145</v>
      </c>
      <c r="L8" t="s">
        <v>2241</v>
      </c>
      <c r="M8">
        <v>202048</v>
      </c>
      <c r="N8">
        <v>202050</v>
      </c>
      <c r="O8">
        <v>12</v>
      </c>
      <c r="P8" s="97">
        <v>96.08</v>
      </c>
      <c r="Q8" s="97">
        <v>12.72</v>
      </c>
      <c r="R8" s="97">
        <f>ROUND(P8+Q8,2)</f>
        <v>108.8</v>
      </c>
      <c r="S8" s="97">
        <f t="shared" si="0"/>
        <v>1305.5999999999999</v>
      </c>
      <c r="T8" s="125" t="s">
        <v>130</v>
      </c>
      <c r="U8" s="125" t="s">
        <v>130</v>
      </c>
      <c r="V8" s="125" t="s">
        <v>130</v>
      </c>
      <c r="W8">
        <v>20200918</v>
      </c>
      <c r="Z8" s="19">
        <v>4502112708</v>
      </c>
      <c r="AH8" s="1">
        <v>1000016047</v>
      </c>
      <c r="AI8">
        <v>1000523037</v>
      </c>
      <c r="AJ8" s="126" t="s">
        <v>550</v>
      </c>
      <c r="AK8" t="s">
        <v>132</v>
      </c>
      <c r="AL8" t="s">
        <v>133</v>
      </c>
    </row>
    <row r="9" spans="1:38" ht="15.5" hidden="1">
      <c r="A9" t="s">
        <v>157</v>
      </c>
      <c r="B9" t="s">
        <v>119</v>
      </c>
      <c r="C9" t="s">
        <v>2215</v>
      </c>
      <c r="D9" t="s">
        <v>2242</v>
      </c>
      <c r="E9" t="s">
        <v>2243</v>
      </c>
      <c r="F9" t="s">
        <v>404</v>
      </c>
      <c r="G9" t="s">
        <v>1235</v>
      </c>
      <c r="H9" t="s">
        <v>125</v>
      </c>
      <c r="I9" t="s">
        <v>2244</v>
      </c>
      <c r="J9" t="s">
        <v>127</v>
      </c>
      <c r="K9" t="s">
        <v>145</v>
      </c>
      <c r="L9" t="s">
        <v>2245</v>
      </c>
      <c r="M9">
        <v>202048</v>
      </c>
      <c r="N9">
        <v>202050</v>
      </c>
      <c r="O9">
        <v>12</v>
      </c>
      <c r="P9" s="97">
        <v>95.66</v>
      </c>
      <c r="Q9" s="97">
        <v>12.72</v>
      </c>
      <c r="R9" s="97">
        <f>ROUND(P9+Q9,2)</f>
        <v>108.38</v>
      </c>
      <c r="S9" s="97">
        <f t="shared" si="0"/>
        <v>1300.56</v>
      </c>
      <c r="T9" s="125" t="s">
        <v>130</v>
      </c>
      <c r="U9" s="125" t="s">
        <v>130</v>
      </c>
      <c r="V9" s="125" t="s">
        <v>130</v>
      </c>
      <c r="W9">
        <v>20201023</v>
      </c>
      <c r="Z9" s="19">
        <v>4502112720</v>
      </c>
      <c r="AH9" s="1">
        <v>1000016047</v>
      </c>
      <c r="AI9">
        <v>1000523037</v>
      </c>
      <c r="AJ9" s="126" t="s">
        <v>550</v>
      </c>
      <c r="AK9" t="s">
        <v>132</v>
      </c>
      <c r="AL9" t="s">
        <v>133</v>
      </c>
    </row>
    <row r="10" spans="1:38" ht="15.5" hidden="1">
      <c r="A10" t="s">
        <v>157</v>
      </c>
      <c r="B10" t="s">
        <v>119</v>
      </c>
      <c r="C10" t="s">
        <v>2215</v>
      </c>
      <c r="D10" t="s">
        <v>2242</v>
      </c>
      <c r="E10" t="s">
        <v>2246</v>
      </c>
      <c r="F10" t="s">
        <v>404</v>
      </c>
      <c r="G10" t="s">
        <v>1235</v>
      </c>
      <c r="H10" t="s">
        <v>125</v>
      </c>
      <c r="I10" t="s">
        <v>2244</v>
      </c>
      <c r="J10" t="s">
        <v>127</v>
      </c>
      <c r="K10" t="s">
        <v>145</v>
      </c>
      <c r="L10" t="s">
        <v>2247</v>
      </c>
      <c r="M10">
        <v>202048</v>
      </c>
      <c r="N10">
        <v>202050</v>
      </c>
      <c r="O10">
        <v>16</v>
      </c>
      <c r="P10" s="97">
        <v>96.19</v>
      </c>
      <c r="Q10" s="97">
        <v>12.72</v>
      </c>
      <c r="R10" s="97">
        <f>P10+Q10</f>
        <v>108.91</v>
      </c>
      <c r="S10" s="97">
        <f t="shared" si="0"/>
        <v>1742.56</v>
      </c>
      <c r="T10" s="125" t="s">
        <v>130</v>
      </c>
      <c r="U10" s="125" t="s">
        <v>130</v>
      </c>
      <c r="V10" s="125" t="s">
        <v>130</v>
      </c>
      <c r="W10">
        <v>20200918</v>
      </c>
      <c r="Z10" s="19">
        <v>4502112722</v>
      </c>
      <c r="AH10" s="1">
        <v>1000016047</v>
      </c>
      <c r="AI10">
        <v>1000523037</v>
      </c>
      <c r="AJ10" s="126" t="s">
        <v>550</v>
      </c>
      <c r="AK10" t="s">
        <v>132</v>
      </c>
      <c r="AL10" t="s">
        <v>133</v>
      </c>
    </row>
    <row r="11" spans="1:38" ht="15.5" hidden="1">
      <c r="A11" t="s">
        <v>157</v>
      </c>
      <c r="B11" t="s">
        <v>119</v>
      </c>
      <c r="C11" t="s">
        <v>2215</v>
      </c>
      <c r="D11" t="s">
        <v>1475</v>
      </c>
      <c r="E11" t="s">
        <v>2248</v>
      </c>
      <c r="F11" t="s">
        <v>89</v>
      </c>
      <c r="G11" t="s">
        <v>124</v>
      </c>
      <c r="H11" t="s">
        <v>125</v>
      </c>
      <c r="I11" t="s">
        <v>1478</v>
      </c>
      <c r="J11" t="s">
        <v>127</v>
      </c>
      <c r="K11" t="s">
        <v>142</v>
      </c>
      <c r="L11" t="s">
        <v>2249</v>
      </c>
      <c r="M11">
        <v>202048</v>
      </c>
      <c r="N11">
        <v>202050</v>
      </c>
      <c r="O11">
        <v>32</v>
      </c>
      <c r="P11" s="97">
        <v>59</v>
      </c>
      <c r="Q11" s="97">
        <v>12.72</v>
      </c>
      <c r="R11" s="97">
        <f t="shared" ref="R11:R20" si="1">ROUND(P11+Q11,2)</f>
        <v>71.72</v>
      </c>
      <c r="S11" s="97">
        <f t="shared" si="0"/>
        <v>2295.04</v>
      </c>
      <c r="T11" s="125" t="s">
        <v>130</v>
      </c>
      <c r="U11" s="125" t="s">
        <v>130</v>
      </c>
      <c r="V11" s="125" t="s">
        <v>130</v>
      </c>
      <c r="W11">
        <v>20200918</v>
      </c>
      <c r="Z11" s="19">
        <v>4502112711</v>
      </c>
      <c r="AH11" s="1">
        <v>1000016047</v>
      </c>
      <c r="AI11">
        <v>1000523037</v>
      </c>
      <c r="AJ11" s="126" t="s">
        <v>550</v>
      </c>
      <c r="AK11" t="s">
        <v>132</v>
      </c>
      <c r="AL11" t="s">
        <v>133</v>
      </c>
    </row>
    <row r="12" spans="1:38" ht="15.5" hidden="1">
      <c r="A12" t="s">
        <v>157</v>
      </c>
      <c r="B12" t="s">
        <v>119</v>
      </c>
      <c r="C12" t="s">
        <v>2215</v>
      </c>
      <c r="D12" t="s">
        <v>1483</v>
      </c>
      <c r="E12" t="s">
        <v>2250</v>
      </c>
      <c r="F12" t="s">
        <v>404</v>
      </c>
      <c r="G12" t="s">
        <v>124</v>
      </c>
      <c r="H12" t="s">
        <v>125</v>
      </c>
      <c r="I12" t="s">
        <v>1485</v>
      </c>
      <c r="J12" t="s">
        <v>127</v>
      </c>
      <c r="K12" t="s">
        <v>142</v>
      </c>
      <c r="L12" t="s">
        <v>2251</v>
      </c>
      <c r="M12">
        <v>202048</v>
      </c>
      <c r="N12">
        <v>202050</v>
      </c>
      <c r="O12">
        <v>16</v>
      </c>
      <c r="P12" s="97">
        <v>58.88</v>
      </c>
      <c r="Q12" s="97">
        <v>12.72</v>
      </c>
      <c r="R12" s="97">
        <f t="shared" si="1"/>
        <v>71.599999999999994</v>
      </c>
      <c r="S12" s="97">
        <f t="shared" si="0"/>
        <v>1145.5999999999999</v>
      </c>
      <c r="T12" s="125" t="s">
        <v>130</v>
      </c>
      <c r="U12" s="125" t="s">
        <v>130</v>
      </c>
      <c r="V12" s="125" t="s">
        <v>130</v>
      </c>
      <c r="W12">
        <v>20201007</v>
      </c>
      <c r="Z12" s="19">
        <v>4502112713</v>
      </c>
      <c r="AH12" s="1">
        <v>1000016047</v>
      </c>
      <c r="AI12">
        <v>1000523037</v>
      </c>
      <c r="AJ12" s="126" t="s">
        <v>550</v>
      </c>
      <c r="AK12" t="s">
        <v>132</v>
      </c>
      <c r="AL12" t="s">
        <v>133</v>
      </c>
    </row>
    <row r="13" spans="1:38" ht="15.5" hidden="1">
      <c r="A13" t="s">
        <v>157</v>
      </c>
      <c r="B13" t="s">
        <v>119</v>
      </c>
      <c r="C13" t="s">
        <v>2215</v>
      </c>
      <c r="D13" t="s">
        <v>1483</v>
      </c>
      <c r="E13" t="s">
        <v>2252</v>
      </c>
      <c r="F13" t="s">
        <v>404</v>
      </c>
      <c r="G13" t="s">
        <v>124</v>
      </c>
      <c r="H13" t="s">
        <v>125</v>
      </c>
      <c r="I13" t="s">
        <v>1485</v>
      </c>
      <c r="J13" t="s">
        <v>127</v>
      </c>
      <c r="K13" t="s">
        <v>142</v>
      </c>
      <c r="L13" t="s">
        <v>2253</v>
      </c>
      <c r="M13">
        <v>202048</v>
      </c>
      <c r="N13">
        <v>202050</v>
      </c>
      <c r="O13">
        <v>16</v>
      </c>
      <c r="P13" s="97">
        <v>59.11</v>
      </c>
      <c r="Q13" s="97">
        <v>12.72</v>
      </c>
      <c r="R13" s="97">
        <f t="shared" si="1"/>
        <v>71.83</v>
      </c>
      <c r="S13" s="97">
        <f t="shared" si="0"/>
        <v>1149.28</v>
      </c>
      <c r="T13" s="125" t="s">
        <v>130</v>
      </c>
      <c r="U13" s="125" t="s">
        <v>130</v>
      </c>
      <c r="V13" s="125" t="s">
        <v>130</v>
      </c>
      <c r="W13">
        <v>20200918</v>
      </c>
      <c r="Z13" s="19">
        <v>4502112715</v>
      </c>
      <c r="AH13" s="1">
        <v>1000016047</v>
      </c>
      <c r="AI13">
        <v>1000523037</v>
      </c>
      <c r="AJ13" s="126" t="s">
        <v>550</v>
      </c>
      <c r="AK13" t="s">
        <v>132</v>
      </c>
      <c r="AL13" t="s">
        <v>133</v>
      </c>
    </row>
    <row r="14" spans="1:38" ht="15.5" hidden="1">
      <c r="A14" t="s">
        <v>157</v>
      </c>
      <c r="B14" t="s">
        <v>119</v>
      </c>
      <c r="C14" t="s">
        <v>2215</v>
      </c>
      <c r="D14" t="s">
        <v>1475</v>
      </c>
      <c r="E14" t="s">
        <v>2254</v>
      </c>
      <c r="F14" t="s">
        <v>89</v>
      </c>
      <c r="G14" t="s">
        <v>124</v>
      </c>
      <c r="H14" t="s">
        <v>125</v>
      </c>
      <c r="I14" t="s">
        <v>1478</v>
      </c>
      <c r="J14" t="s">
        <v>127</v>
      </c>
      <c r="K14" t="s">
        <v>142</v>
      </c>
      <c r="L14" t="s">
        <v>2255</v>
      </c>
      <c r="M14">
        <v>202050</v>
      </c>
      <c r="N14">
        <v>202052</v>
      </c>
      <c r="O14">
        <v>32</v>
      </c>
      <c r="P14" s="97">
        <v>59</v>
      </c>
      <c r="Q14" s="97">
        <v>12.72</v>
      </c>
      <c r="R14" s="97">
        <f t="shared" si="1"/>
        <v>71.72</v>
      </c>
      <c r="S14" s="97">
        <f t="shared" si="0"/>
        <v>2295.04</v>
      </c>
      <c r="T14" s="125" t="s">
        <v>130</v>
      </c>
      <c r="U14" s="125" t="s">
        <v>130</v>
      </c>
      <c r="V14" s="125" t="s">
        <v>130</v>
      </c>
      <c r="W14">
        <v>20200925</v>
      </c>
      <c r="Z14" s="19">
        <v>4502112709</v>
      </c>
      <c r="AH14" s="1">
        <v>1000016047</v>
      </c>
      <c r="AI14">
        <v>1000523037</v>
      </c>
      <c r="AJ14" s="126" t="s">
        <v>550</v>
      </c>
      <c r="AK14" t="s">
        <v>132</v>
      </c>
      <c r="AL14" t="s">
        <v>133</v>
      </c>
    </row>
    <row r="15" spans="1:38" ht="15.5" hidden="1">
      <c r="A15" t="s">
        <v>157</v>
      </c>
      <c r="B15" t="s">
        <v>119</v>
      </c>
      <c r="C15" t="s">
        <v>2215</v>
      </c>
      <c r="D15" t="s">
        <v>1483</v>
      </c>
      <c r="E15" t="s">
        <v>2256</v>
      </c>
      <c r="F15" t="s">
        <v>404</v>
      </c>
      <c r="G15" t="s">
        <v>124</v>
      </c>
      <c r="H15" t="s">
        <v>125</v>
      </c>
      <c r="I15" t="s">
        <v>1485</v>
      </c>
      <c r="J15" t="s">
        <v>127</v>
      </c>
      <c r="K15" t="s">
        <v>142</v>
      </c>
      <c r="L15" t="s">
        <v>2257</v>
      </c>
      <c r="M15">
        <v>202050</v>
      </c>
      <c r="N15">
        <v>202052</v>
      </c>
      <c r="O15">
        <v>16</v>
      </c>
      <c r="P15" s="97">
        <v>58.88</v>
      </c>
      <c r="Q15" s="97">
        <v>12.72</v>
      </c>
      <c r="R15" s="97">
        <f t="shared" si="1"/>
        <v>71.599999999999994</v>
      </c>
      <c r="S15" s="97">
        <f t="shared" si="0"/>
        <v>1145.5999999999999</v>
      </c>
      <c r="T15" s="125" t="s">
        <v>130</v>
      </c>
      <c r="U15" s="125" t="s">
        <v>130</v>
      </c>
      <c r="V15" s="125" t="s">
        <v>130</v>
      </c>
      <c r="W15">
        <v>20201007</v>
      </c>
      <c r="Z15" s="19">
        <v>4502112714</v>
      </c>
      <c r="AH15" s="1">
        <v>1000016047</v>
      </c>
      <c r="AI15">
        <v>1000523037</v>
      </c>
      <c r="AJ15" s="126" t="s">
        <v>550</v>
      </c>
      <c r="AK15" t="s">
        <v>132</v>
      </c>
      <c r="AL15" t="s">
        <v>133</v>
      </c>
    </row>
    <row r="16" spans="1:38" ht="15.5" hidden="1">
      <c r="A16" t="s">
        <v>157</v>
      </c>
      <c r="B16" t="s">
        <v>119</v>
      </c>
      <c r="C16" t="s">
        <v>2215</v>
      </c>
      <c r="D16" t="s">
        <v>1483</v>
      </c>
      <c r="E16" t="s">
        <v>2258</v>
      </c>
      <c r="F16" t="s">
        <v>404</v>
      </c>
      <c r="G16" t="s">
        <v>124</v>
      </c>
      <c r="H16" t="s">
        <v>125</v>
      </c>
      <c r="I16" t="s">
        <v>1485</v>
      </c>
      <c r="J16" t="s">
        <v>127</v>
      </c>
      <c r="K16" t="s">
        <v>142</v>
      </c>
      <c r="L16" t="s">
        <v>2259</v>
      </c>
      <c r="M16">
        <v>202050</v>
      </c>
      <c r="N16">
        <v>202052</v>
      </c>
      <c r="O16">
        <v>16</v>
      </c>
      <c r="P16" s="97">
        <v>59.11</v>
      </c>
      <c r="Q16" s="97">
        <v>12.72</v>
      </c>
      <c r="R16" s="97">
        <f t="shared" si="1"/>
        <v>71.83</v>
      </c>
      <c r="S16" s="97">
        <f t="shared" si="0"/>
        <v>1149.28</v>
      </c>
      <c r="T16" s="125" t="s">
        <v>130</v>
      </c>
      <c r="U16" s="125" t="s">
        <v>130</v>
      </c>
      <c r="V16" s="125" t="s">
        <v>130</v>
      </c>
      <c r="W16">
        <v>20200918</v>
      </c>
      <c r="Z16" s="19">
        <v>4502112716</v>
      </c>
      <c r="AH16" s="1">
        <v>1000016047</v>
      </c>
      <c r="AI16">
        <v>1000523037</v>
      </c>
      <c r="AJ16" s="126" t="s">
        <v>550</v>
      </c>
      <c r="AK16" t="s">
        <v>132</v>
      </c>
      <c r="AL16" t="s">
        <v>133</v>
      </c>
    </row>
    <row r="17" spans="1:38" ht="15.5" hidden="1">
      <c r="A17" t="s">
        <v>157</v>
      </c>
      <c r="B17" t="s">
        <v>119</v>
      </c>
      <c r="C17" t="s">
        <v>2215</v>
      </c>
      <c r="D17" t="s">
        <v>2225</v>
      </c>
      <c r="E17" t="s">
        <v>2260</v>
      </c>
      <c r="F17" t="s">
        <v>89</v>
      </c>
      <c r="G17" t="s">
        <v>1288</v>
      </c>
      <c r="H17" t="s">
        <v>125</v>
      </c>
      <c r="I17" t="s">
        <v>2227</v>
      </c>
      <c r="J17" t="s">
        <v>127</v>
      </c>
      <c r="K17" t="s">
        <v>145</v>
      </c>
      <c r="L17" t="s">
        <v>2261</v>
      </c>
      <c r="M17">
        <v>202050</v>
      </c>
      <c r="N17">
        <v>202052</v>
      </c>
      <c r="O17">
        <v>12</v>
      </c>
      <c r="P17" s="97">
        <v>88.58</v>
      </c>
      <c r="Q17" s="97">
        <v>12.72</v>
      </c>
      <c r="R17" s="97">
        <f t="shared" si="1"/>
        <v>101.3</v>
      </c>
      <c r="S17" s="97">
        <f t="shared" si="0"/>
        <v>1215.5999999999999</v>
      </c>
      <c r="T17" s="125" t="s">
        <v>130</v>
      </c>
      <c r="U17" s="125" t="s">
        <v>130</v>
      </c>
      <c r="V17" s="125" t="s">
        <v>130</v>
      </c>
      <c r="W17">
        <v>20201016</v>
      </c>
      <c r="Z17" s="19">
        <v>4502112717</v>
      </c>
      <c r="AH17" s="1">
        <v>1000016047</v>
      </c>
      <c r="AI17">
        <v>1000523037</v>
      </c>
      <c r="AJ17" s="126" t="s">
        <v>550</v>
      </c>
      <c r="AK17" t="s">
        <v>132</v>
      </c>
      <c r="AL17" t="s">
        <v>133</v>
      </c>
    </row>
    <row r="18" spans="1:38" ht="15.5" hidden="1">
      <c r="A18" t="s">
        <v>157</v>
      </c>
      <c r="B18" t="s">
        <v>119</v>
      </c>
      <c r="C18" t="s">
        <v>2215</v>
      </c>
      <c r="D18" t="s">
        <v>1261</v>
      </c>
      <c r="E18" t="s">
        <v>2262</v>
      </c>
      <c r="F18" t="s">
        <v>89</v>
      </c>
      <c r="G18" t="s">
        <v>1235</v>
      </c>
      <c r="H18" t="s">
        <v>125</v>
      </c>
      <c r="I18" t="s">
        <v>2237</v>
      </c>
      <c r="J18" t="s">
        <v>127</v>
      </c>
      <c r="K18" t="s">
        <v>145</v>
      </c>
      <c r="L18" t="s">
        <v>2263</v>
      </c>
      <c r="M18">
        <v>202050</v>
      </c>
      <c r="N18">
        <v>202052</v>
      </c>
      <c r="O18">
        <v>12</v>
      </c>
      <c r="P18" s="97">
        <v>95.55</v>
      </c>
      <c r="Q18" s="97">
        <v>12.72</v>
      </c>
      <c r="R18" s="97">
        <f t="shared" si="1"/>
        <v>108.27</v>
      </c>
      <c r="S18" s="97">
        <f t="shared" si="0"/>
        <v>1299.24</v>
      </c>
      <c r="T18" s="125" t="s">
        <v>130</v>
      </c>
      <c r="U18" s="125" t="s">
        <v>130</v>
      </c>
      <c r="V18" s="125" t="s">
        <v>130</v>
      </c>
      <c r="W18">
        <v>20201016</v>
      </c>
      <c r="Z18" s="19">
        <v>4502112718</v>
      </c>
      <c r="AH18" s="1">
        <v>1000016047</v>
      </c>
      <c r="AI18">
        <v>1000523037</v>
      </c>
      <c r="AJ18" s="126" t="s">
        <v>550</v>
      </c>
      <c r="AK18" t="s">
        <v>132</v>
      </c>
      <c r="AL18" t="s">
        <v>133</v>
      </c>
    </row>
    <row r="19" spans="1:38" ht="15.5" hidden="1">
      <c r="A19" t="s">
        <v>157</v>
      </c>
      <c r="B19" t="s">
        <v>119</v>
      </c>
      <c r="C19" t="s">
        <v>2215</v>
      </c>
      <c r="D19" t="s">
        <v>1261</v>
      </c>
      <c r="E19" t="s">
        <v>2264</v>
      </c>
      <c r="F19" t="s">
        <v>89</v>
      </c>
      <c r="G19" t="s">
        <v>1235</v>
      </c>
      <c r="H19" t="s">
        <v>125</v>
      </c>
      <c r="I19" t="s">
        <v>2237</v>
      </c>
      <c r="J19" t="s">
        <v>127</v>
      </c>
      <c r="K19" t="s">
        <v>145</v>
      </c>
      <c r="L19" t="s">
        <v>2265</v>
      </c>
      <c r="M19">
        <v>202050</v>
      </c>
      <c r="N19">
        <v>202052</v>
      </c>
      <c r="O19">
        <v>12</v>
      </c>
      <c r="P19" s="97">
        <v>96.08</v>
      </c>
      <c r="Q19" s="97">
        <v>12.72</v>
      </c>
      <c r="R19" s="97">
        <f t="shared" si="1"/>
        <v>108.8</v>
      </c>
      <c r="S19" s="97">
        <f t="shared" si="0"/>
        <v>1305.5999999999999</v>
      </c>
      <c r="T19" s="125" t="s">
        <v>130</v>
      </c>
      <c r="U19" s="125" t="s">
        <v>130</v>
      </c>
      <c r="V19" s="125" t="s">
        <v>130</v>
      </c>
      <c r="W19">
        <v>20200918</v>
      </c>
      <c r="Z19" s="19">
        <v>4502112719</v>
      </c>
      <c r="AH19" s="1">
        <v>1000016047</v>
      </c>
      <c r="AI19">
        <v>1000523037</v>
      </c>
      <c r="AJ19" s="126" t="s">
        <v>550</v>
      </c>
      <c r="AK19" t="s">
        <v>132</v>
      </c>
      <c r="AL19" t="s">
        <v>133</v>
      </c>
    </row>
    <row r="20" spans="1:38" ht="15.5" hidden="1">
      <c r="A20" t="s">
        <v>157</v>
      </c>
      <c r="B20" t="s">
        <v>119</v>
      </c>
      <c r="C20" t="s">
        <v>2215</v>
      </c>
      <c r="D20" t="s">
        <v>2242</v>
      </c>
      <c r="E20" t="s">
        <v>2266</v>
      </c>
      <c r="F20" t="s">
        <v>404</v>
      </c>
      <c r="G20" t="s">
        <v>1235</v>
      </c>
      <c r="H20" t="s">
        <v>125</v>
      </c>
      <c r="I20" t="s">
        <v>2244</v>
      </c>
      <c r="J20" t="s">
        <v>127</v>
      </c>
      <c r="K20" t="s">
        <v>145</v>
      </c>
      <c r="L20" t="s">
        <v>2267</v>
      </c>
      <c r="M20">
        <v>202050</v>
      </c>
      <c r="N20">
        <v>202052</v>
      </c>
      <c r="O20">
        <v>16</v>
      </c>
      <c r="P20" s="97">
        <v>95.66</v>
      </c>
      <c r="Q20" s="97">
        <v>12.72</v>
      </c>
      <c r="R20" s="97">
        <f t="shared" si="1"/>
        <v>108.38</v>
      </c>
      <c r="S20" s="97">
        <f t="shared" si="0"/>
        <v>1734.08</v>
      </c>
      <c r="T20" s="125" t="s">
        <v>130</v>
      </c>
      <c r="U20" s="125" t="s">
        <v>130</v>
      </c>
      <c r="V20" s="125" t="s">
        <v>130</v>
      </c>
      <c r="W20">
        <v>20201023</v>
      </c>
      <c r="Z20" s="19">
        <v>4502112721</v>
      </c>
      <c r="AH20" s="1">
        <v>1000016047</v>
      </c>
      <c r="AI20">
        <v>1000523037</v>
      </c>
      <c r="AJ20" s="126" t="s">
        <v>550</v>
      </c>
      <c r="AK20" t="s">
        <v>132</v>
      </c>
      <c r="AL20" t="s">
        <v>133</v>
      </c>
    </row>
    <row r="21" spans="1:38" ht="15.5" hidden="1">
      <c r="A21" t="s">
        <v>157</v>
      </c>
      <c r="B21" t="s">
        <v>119</v>
      </c>
      <c r="C21" t="s">
        <v>2215</v>
      </c>
      <c r="D21" t="s">
        <v>2242</v>
      </c>
      <c r="E21" t="s">
        <v>2268</v>
      </c>
      <c r="F21" t="s">
        <v>404</v>
      </c>
      <c r="G21" t="s">
        <v>1235</v>
      </c>
      <c r="H21" t="s">
        <v>125</v>
      </c>
      <c r="I21" t="s">
        <v>2244</v>
      </c>
      <c r="J21" t="s">
        <v>127</v>
      </c>
      <c r="K21" t="s">
        <v>145</v>
      </c>
      <c r="L21" t="s">
        <v>2269</v>
      </c>
      <c r="M21">
        <v>202050</v>
      </c>
      <c r="N21">
        <v>202052</v>
      </c>
      <c r="O21">
        <v>12</v>
      </c>
      <c r="P21" s="97">
        <v>96.19</v>
      </c>
      <c r="Q21" s="97">
        <v>12.72</v>
      </c>
      <c r="R21" s="97">
        <f>P21+Q21</f>
        <v>108.91</v>
      </c>
      <c r="S21" s="97">
        <f t="shared" si="0"/>
        <v>1306.92</v>
      </c>
      <c r="T21" s="125" t="s">
        <v>130</v>
      </c>
      <c r="U21" s="125" t="s">
        <v>130</v>
      </c>
      <c r="V21" s="125" t="s">
        <v>130</v>
      </c>
      <c r="W21">
        <v>20200918</v>
      </c>
      <c r="Z21" s="19">
        <v>4502112723</v>
      </c>
      <c r="AH21" s="1">
        <v>1000016047</v>
      </c>
      <c r="AI21">
        <v>1000523037</v>
      </c>
      <c r="AJ21" s="126" t="s">
        <v>550</v>
      </c>
      <c r="AK21" t="s">
        <v>132</v>
      </c>
      <c r="AL21" t="s">
        <v>133</v>
      </c>
    </row>
    <row r="22" spans="1:38" ht="15.5" hidden="1">
      <c r="A22" t="s">
        <v>157</v>
      </c>
      <c r="B22" t="s">
        <v>119</v>
      </c>
      <c r="C22" t="s">
        <v>2215</v>
      </c>
      <c r="D22" t="s">
        <v>2270</v>
      </c>
      <c r="E22" t="s">
        <v>2271</v>
      </c>
      <c r="F22" t="s">
        <v>89</v>
      </c>
      <c r="G22" t="s">
        <v>124</v>
      </c>
      <c r="H22" t="s">
        <v>125</v>
      </c>
      <c r="I22" t="s">
        <v>2272</v>
      </c>
      <c r="J22" t="s">
        <v>127</v>
      </c>
      <c r="K22" t="s">
        <v>142</v>
      </c>
      <c r="L22" t="s">
        <v>2273</v>
      </c>
      <c r="M22">
        <v>202052</v>
      </c>
      <c r="N22">
        <v>202102</v>
      </c>
      <c r="O22">
        <v>16</v>
      </c>
      <c r="P22" s="97">
        <v>76.5</v>
      </c>
      <c r="Q22" s="97">
        <v>12.72</v>
      </c>
      <c r="R22" s="97">
        <f>ROUND(P22+Q22,2)</f>
        <v>89.22</v>
      </c>
      <c r="S22" s="97">
        <f t="shared" si="0"/>
        <v>1427.52</v>
      </c>
      <c r="T22" s="125" t="s">
        <v>130</v>
      </c>
      <c r="U22" s="125" t="s">
        <v>130</v>
      </c>
      <c r="V22" s="125" t="s">
        <v>130</v>
      </c>
      <c r="W22" t="s">
        <v>2239</v>
      </c>
      <c r="Z22" s="19">
        <v>4502112710</v>
      </c>
      <c r="AH22" s="1">
        <v>1000016047</v>
      </c>
      <c r="AI22">
        <v>1000523037</v>
      </c>
      <c r="AJ22" s="126" t="s">
        <v>550</v>
      </c>
      <c r="AK22" t="s">
        <v>132</v>
      </c>
      <c r="AL22" t="s">
        <v>133</v>
      </c>
    </row>
    <row r="23" spans="1:38" ht="15.5" hidden="1">
      <c r="A23" t="s">
        <v>157</v>
      </c>
      <c r="B23" t="s">
        <v>119</v>
      </c>
      <c r="C23" t="s">
        <v>2215</v>
      </c>
      <c r="D23" t="s">
        <v>2270</v>
      </c>
      <c r="E23" t="s">
        <v>2274</v>
      </c>
      <c r="F23" t="s">
        <v>89</v>
      </c>
      <c r="G23" t="s">
        <v>124</v>
      </c>
      <c r="H23" t="s">
        <v>125</v>
      </c>
      <c r="I23" t="s">
        <v>2272</v>
      </c>
      <c r="J23" t="s">
        <v>127</v>
      </c>
      <c r="K23" t="s">
        <v>142</v>
      </c>
      <c r="L23" t="s">
        <v>2275</v>
      </c>
      <c r="M23">
        <v>202052</v>
      </c>
      <c r="N23">
        <v>202102</v>
      </c>
      <c r="O23">
        <v>16</v>
      </c>
      <c r="P23" s="97">
        <v>76.5</v>
      </c>
      <c r="Q23" s="97">
        <v>12.72</v>
      </c>
      <c r="R23" s="97">
        <f>ROUND(P23+Q23,2)</f>
        <v>89.22</v>
      </c>
      <c r="S23" s="97">
        <f t="shared" si="0"/>
        <v>1427.52</v>
      </c>
      <c r="T23" s="125" t="s">
        <v>130</v>
      </c>
      <c r="U23" s="125" t="s">
        <v>130</v>
      </c>
      <c r="V23" s="125" t="s">
        <v>130</v>
      </c>
      <c r="W23" t="s">
        <v>2239</v>
      </c>
      <c r="Y23" s="129"/>
      <c r="Z23" s="19">
        <v>4502112712</v>
      </c>
      <c r="AH23" s="1">
        <v>1000016047</v>
      </c>
      <c r="AI23">
        <v>1000523037</v>
      </c>
      <c r="AJ23" s="126" t="s">
        <v>550</v>
      </c>
      <c r="AK23" t="s">
        <v>132</v>
      </c>
      <c r="AL23" t="s">
        <v>133</v>
      </c>
    </row>
    <row r="24" spans="1:38" ht="15.5" hidden="1">
      <c r="A24" t="s">
        <v>157</v>
      </c>
      <c r="B24" s="22" t="s">
        <v>172</v>
      </c>
      <c r="C24" s="22" t="s">
        <v>2215</v>
      </c>
      <c r="D24" s="22" t="s">
        <v>1483</v>
      </c>
      <c r="E24" s="22" t="s">
        <v>2276</v>
      </c>
      <c r="F24" s="22" t="s">
        <v>404</v>
      </c>
      <c r="G24" s="22" t="s">
        <v>124</v>
      </c>
      <c r="H24" s="22" t="s">
        <v>125</v>
      </c>
      <c r="I24" s="22" t="s">
        <v>1485</v>
      </c>
      <c r="J24" s="22" t="s">
        <v>127</v>
      </c>
      <c r="K24" s="22" t="s">
        <v>142</v>
      </c>
      <c r="L24" s="22" t="s">
        <v>2257</v>
      </c>
      <c r="M24" s="22">
        <v>202052</v>
      </c>
      <c r="N24" s="22">
        <v>202102</v>
      </c>
      <c r="O24" s="22">
        <v>16</v>
      </c>
      <c r="P24" s="14">
        <v>58.88</v>
      </c>
      <c r="Q24" s="14">
        <v>12.72</v>
      </c>
      <c r="R24" s="97">
        <f>P24+Q24</f>
        <v>71.600000000000009</v>
      </c>
      <c r="S24" s="97">
        <f t="shared" si="0"/>
        <v>1145.6000000000001</v>
      </c>
      <c r="T24" s="125" t="s">
        <v>130</v>
      </c>
      <c r="U24" s="125" t="s">
        <v>130</v>
      </c>
      <c r="V24" s="125" t="s">
        <v>130</v>
      </c>
      <c r="W24">
        <v>20201218</v>
      </c>
      <c r="Z24" s="19">
        <v>4502130795</v>
      </c>
      <c r="AH24" s="1">
        <v>1000016047</v>
      </c>
      <c r="AI24">
        <v>1000523037</v>
      </c>
      <c r="AJ24" s="126" t="s">
        <v>550</v>
      </c>
      <c r="AK24" t="s">
        <v>132</v>
      </c>
      <c r="AL24" t="s">
        <v>133</v>
      </c>
    </row>
    <row r="25" spans="1:38" ht="15.5" hidden="1">
      <c r="A25" t="s">
        <v>157</v>
      </c>
      <c r="B25" s="22" t="s">
        <v>172</v>
      </c>
      <c r="C25" s="22" t="s">
        <v>2215</v>
      </c>
      <c r="D25" s="22" t="s">
        <v>1483</v>
      </c>
      <c r="E25" s="22" t="s">
        <v>2277</v>
      </c>
      <c r="F25" s="22" t="s">
        <v>404</v>
      </c>
      <c r="G25" s="22" t="s">
        <v>124</v>
      </c>
      <c r="H25" s="22" t="s">
        <v>125</v>
      </c>
      <c r="I25" s="22" t="s">
        <v>1485</v>
      </c>
      <c r="J25" s="22" t="s">
        <v>127</v>
      </c>
      <c r="K25" s="22" t="s">
        <v>142</v>
      </c>
      <c r="L25" s="22" t="s">
        <v>2253</v>
      </c>
      <c r="M25" s="22">
        <v>202052</v>
      </c>
      <c r="N25" s="22">
        <v>202102</v>
      </c>
      <c r="O25" s="22">
        <v>16</v>
      </c>
      <c r="P25" s="14">
        <v>58.88</v>
      </c>
      <c r="Q25" s="14">
        <v>12.72</v>
      </c>
      <c r="R25" s="97">
        <f>P25+Q25</f>
        <v>71.600000000000009</v>
      </c>
      <c r="S25" s="97">
        <f t="shared" si="0"/>
        <v>1145.6000000000001</v>
      </c>
      <c r="T25" s="125" t="s">
        <v>130</v>
      </c>
      <c r="U25" s="125" t="s">
        <v>130</v>
      </c>
      <c r="V25" s="125" t="s">
        <v>130</v>
      </c>
      <c r="W25">
        <v>20201218</v>
      </c>
      <c r="Z25" s="19">
        <v>4502130796</v>
      </c>
      <c r="AH25" s="1">
        <v>1000016047</v>
      </c>
      <c r="AI25">
        <v>1000523037</v>
      </c>
      <c r="AJ25" s="126" t="s">
        <v>550</v>
      </c>
      <c r="AK25" t="s">
        <v>132</v>
      </c>
      <c r="AL25" t="s">
        <v>133</v>
      </c>
    </row>
    <row r="26" spans="1:38" ht="15.5" hidden="1">
      <c r="A26" t="s">
        <v>157</v>
      </c>
      <c r="B26" t="s">
        <v>119</v>
      </c>
      <c r="C26" t="s">
        <v>2215</v>
      </c>
      <c r="D26" t="s">
        <v>1483</v>
      </c>
      <c r="E26" t="s">
        <v>2278</v>
      </c>
      <c r="F26" t="s">
        <v>404</v>
      </c>
      <c r="G26" t="s">
        <v>124</v>
      </c>
      <c r="H26" t="s">
        <v>125</v>
      </c>
      <c r="I26" t="s">
        <v>1485</v>
      </c>
      <c r="J26" t="s">
        <v>127</v>
      </c>
      <c r="K26" t="s">
        <v>145</v>
      </c>
      <c r="L26" t="s">
        <v>2279</v>
      </c>
      <c r="M26">
        <v>202104</v>
      </c>
      <c r="N26">
        <v>202106</v>
      </c>
      <c r="O26">
        <v>14</v>
      </c>
      <c r="P26" s="14">
        <v>95.66</v>
      </c>
      <c r="Q26" s="14">
        <v>12.72</v>
      </c>
      <c r="R26" s="97">
        <f>ROUND(P26+Q26,2)</f>
        <v>108.38</v>
      </c>
      <c r="S26" s="97">
        <f>R26*O26</f>
        <v>1517.32</v>
      </c>
      <c r="T26" s="125" t="s">
        <v>130</v>
      </c>
      <c r="U26" s="125" t="s">
        <v>130</v>
      </c>
      <c r="V26" s="125" t="s">
        <v>130</v>
      </c>
      <c r="W26">
        <v>20210113</v>
      </c>
      <c r="Z26" s="19">
        <v>4502141157</v>
      </c>
      <c r="AH26" s="1">
        <v>1000016047</v>
      </c>
      <c r="AI26">
        <v>1000523037</v>
      </c>
      <c r="AJ26" s="126" t="s">
        <v>550</v>
      </c>
      <c r="AK26" t="s">
        <v>132</v>
      </c>
      <c r="AL26" t="s">
        <v>133</v>
      </c>
    </row>
    <row r="27" spans="1:38" ht="15.5" hidden="1">
      <c r="A27" t="s">
        <v>157</v>
      </c>
      <c r="B27" t="s">
        <v>119</v>
      </c>
      <c r="C27" t="s">
        <v>2215</v>
      </c>
      <c r="D27" t="s">
        <v>2225</v>
      </c>
      <c r="E27" t="s">
        <v>2280</v>
      </c>
      <c r="F27" t="s">
        <v>89</v>
      </c>
      <c r="G27" t="s">
        <v>1288</v>
      </c>
      <c r="H27" t="s">
        <v>125</v>
      </c>
      <c r="I27" t="s">
        <v>2227</v>
      </c>
      <c r="J27" t="s">
        <v>127</v>
      </c>
      <c r="K27" t="s">
        <v>145</v>
      </c>
      <c r="L27" t="s">
        <v>2281</v>
      </c>
      <c r="M27">
        <v>202109</v>
      </c>
      <c r="N27">
        <v>202111</v>
      </c>
      <c r="O27">
        <v>24</v>
      </c>
      <c r="P27" s="97">
        <v>88.58</v>
      </c>
      <c r="Q27" s="97">
        <v>12.72</v>
      </c>
      <c r="R27" s="97">
        <f t="shared" ref="R27:R43" si="2">P27+Q27</f>
        <v>101.3</v>
      </c>
      <c r="S27" s="97">
        <f t="shared" ref="S27:S43" si="3">R27*O27</f>
        <v>2431.1999999999998</v>
      </c>
      <c r="T27" s="125" t="s">
        <v>130</v>
      </c>
      <c r="U27" s="125" t="s">
        <v>130</v>
      </c>
      <c r="V27" s="125" t="s">
        <v>130</v>
      </c>
      <c r="W27">
        <v>20201117</v>
      </c>
      <c r="Z27" s="19">
        <v>4502147223</v>
      </c>
      <c r="AH27" s="1">
        <v>1000016047</v>
      </c>
      <c r="AI27">
        <v>1000523037</v>
      </c>
      <c r="AJ27" s="126" t="s">
        <v>550</v>
      </c>
      <c r="AK27" t="s">
        <v>132</v>
      </c>
      <c r="AL27" t="s">
        <v>133</v>
      </c>
    </row>
    <row r="28" spans="1:38" ht="15.5" hidden="1">
      <c r="A28" t="s">
        <v>157</v>
      </c>
      <c r="B28" t="s">
        <v>119</v>
      </c>
      <c r="C28" t="s">
        <v>2215</v>
      </c>
      <c r="D28" t="s">
        <v>2225</v>
      </c>
      <c r="E28" t="s">
        <v>2282</v>
      </c>
      <c r="F28" t="s">
        <v>89</v>
      </c>
      <c r="G28" t="s">
        <v>1288</v>
      </c>
      <c r="H28" t="s">
        <v>125</v>
      </c>
      <c r="I28" t="s">
        <v>2227</v>
      </c>
      <c r="J28" t="s">
        <v>127</v>
      </c>
      <c r="K28" t="s">
        <v>145</v>
      </c>
      <c r="L28" t="s">
        <v>2283</v>
      </c>
      <c r="M28">
        <v>202109</v>
      </c>
      <c r="N28">
        <v>202111</v>
      </c>
      <c r="O28">
        <v>24</v>
      </c>
      <c r="P28" s="97">
        <v>88.58</v>
      </c>
      <c r="Q28" s="97">
        <v>12.72</v>
      </c>
      <c r="R28" s="97">
        <f t="shared" si="2"/>
        <v>101.3</v>
      </c>
      <c r="S28" s="97">
        <f t="shared" si="3"/>
        <v>2431.1999999999998</v>
      </c>
      <c r="T28" s="125" t="s">
        <v>130</v>
      </c>
      <c r="U28" s="125" t="s">
        <v>130</v>
      </c>
      <c r="V28" s="125" t="s">
        <v>130</v>
      </c>
      <c r="W28">
        <v>20201117</v>
      </c>
      <c r="Z28" s="19">
        <v>4502147224</v>
      </c>
      <c r="AH28" s="1">
        <v>1000016047</v>
      </c>
      <c r="AI28">
        <v>1000523037</v>
      </c>
      <c r="AJ28" s="126" t="s">
        <v>550</v>
      </c>
      <c r="AK28" t="s">
        <v>132</v>
      </c>
      <c r="AL28" t="s">
        <v>133</v>
      </c>
    </row>
    <row r="29" spans="1:38" ht="15.5" hidden="1">
      <c r="A29" t="s">
        <v>157</v>
      </c>
      <c r="B29" t="s">
        <v>119</v>
      </c>
      <c r="C29" t="s">
        <v>2215</v>
      </c>
      <c r="D29" t="s">
        <v>1483</v>
      </c>
      <c r="E29" t="s">
        <v>2284</v>
      </c>
      <c r="F29" t="s">
        <v>404</v>
      </c>
      <c r="G29" t="s">
        <v>124</v>
      </c>
      <c r="H29" t="s">
        <v>125</v>
      </c>
      <c r="I29" t="s">
        <v>1485</v>
      </c>
      <c r="J29" t="s">
        <v>127</v>
      </c>
      <c r="K29" t="s">
        <v>145</v>
      </c>
      <c r="L29" t="s">
        <v>2285</v>
      </c>
      <c r="M29">
        <v>202109</v>
      </c>
      <c r="N29">
        <v>202111</v>
      </c>
      <c r="O29">
        <v>52</v>
      </c>
      <c r="P29" s="97">
        <v>58.88</v>
      </c>
      <c r="Q29" s="97">
        <v>12.72</v>
      </c>
      <c r="R29" s="97">
        <f t="shared" si="2"/>
        <v>71.600000000000009</v>
      </c>
      <c r="S29" s="97">
        <f t="shared" si="3"/>
        <v>3723.2000000000003</v>
      </c>
      <c r="T29" s="125" t="s">
        <v>130</v>
      </c>
      <c r="U29" s="125" t="s">
        <v>130</v>
      </c>
      <c r="V29" s="125" t="s">
        <v>130</v>
      </c>
      <c r="W29">
        <v>20201117</v>
      </c>
      <c r="Z29" s="19">
        <v>4502147225</v>
      </c>
      <c r="AH29" s="1">
        <v>1000016047</v>
      </c>
      <c r="AI29">
        <v>1000523037</v>
      </c>
      <c r="AJ29" s="126" t="s">
        <v>550</v>
      </c>
      <c r="AK29" t="s">
        <v>132</v>
      </c>
      <c r="AL29" t="s">
        <v>133</v>
      </c>
    </row>
    <row r="30" spans="1:38" ht="15.5" hidden="1">
      <c r="A30" t="s">
        <v>157</v>
      </c>
      <c r="B30" t="s">
        <v>119</v>
      </c>
      <c r="C30" t="s">
        <v>2215</v>
      </c>
      <c r="D30" t="s">
        <v>1483</v>
      </c>
      <c r="E30" t="s">
        <v>2286</v>
      </c>
      <c r="F30" t="s">
        <v>404</v>
      </c>
      <c r="G30" t="s">
        <v>124</v>
      </c>
      <c r="H30" t="s">
        <v>125</v>
      </c>
      <c r="I30" t="s">
        <v>1485</v>
      </c>
      <c r="J30" t="s">
        <v>127</v>
      </c>
      <c r="K30" t="s">
        <v>145</v>
      </c>
      <c r="L30" t="s">
        <v>2287</v>
      </c>
      <c r="M30">
        <v>202109</v>
      </c>
      <c r="N30">
        <v>202111</v>
      </c>
      <c r="O30">
        <v>56</v>
      </c>
      <c r="P30" s="97">
        <v>58.88</v>
      </c>
      <c r="Q30" s="97">
        <v>12.72</v>
      </c>
      <c r="R30" s="97">
        <f t="shared" si="2"/>
        <v>71.600000000000009</v>
      </c>
      <c r="S30" s="97">
        <f t="shared" si="3"/>
        <v>4009.6000000000004</v>
      </c>
      <c r="T30" s="125" t="s">
        <v>130</v>
      </c>
      <c r="U30" s="125" t="s">
        <v>130</v>
      </c>
      <c r="V30" s="125" t="s">
        <v>130</v>
      </c>
      <c r="W30">
        <v>20201117</v>
      </c>
      <c r="Z30" s="19">
        <v>4502147226</v>
      </c>
      <c r="AH30" s="1">
        <v>1000016047</v>
      </c>
      <c r="AI30">
        <v>1000523037</v>
      </c>
      <c r="AJ30" s="126" t="s">
        <v>550</v>
      </c>
      <c r="AK30" t="s">
        <v>132</v>
      </c>
      <c r="AL30" t="s">
        <v>133</v>
      </c>
    </row>
    <row r="31" spans="1:38" ht="15.5" hidden="1">
      <c r="A31" t="s">
        <v>157</v>
      </c>
      <c r="B31" t="s">
        <v>119</v>
      </c>
      <c r="C31" t="s">
        <v>2215</v>
      </c>
      <c r="D31" t="s">
        <v>1475</v>
      </c>
      <c r="E31" t="s">
        <v>2288</v>
      </c>
      <c r="F31" t="s">
        <v>89</v>
      </c>
      <c r="G31" t="s">
        <v>124</v>
      </c>
      <c r="H31" t="s">
        <v>125</v>
      </c>
      <c r="I31" t="s">
        <v>1478</v>
      </c>
      <c r="J31" t="s">
        <v>127</v>
      </c>
      <c r="K31" t="s">
        <v>145</v>
      </c>
      <c r="L31" t="s">
        <v>2289</v>
      </c>
      <c r="M31">
        <v>202109</v>
      </c>
      <c r="N31">
        <v>202111</v>
      </c>
      <c r="O31">
        <v>28</v>
      </c>
      <c r="P31" s="97">
        <v>58.77</v>
      </c>
      <c r="Q31" s="97">
        <v>12.72</v>
      </c>
      <c r="R31" s="97">
        <f t="shared" si="2"/>
        <v>71.490000000000009</v>
      </c>
      <c r="S31" s="97">
        <f t="shared" si="3"/>
        <v>2001.7200000000003</v>
      </c>
      <c r="T31" s="125" t="s">
        <v>130</v>
      </c>
      <c r="U31" s="125" t="s">
        <v>130</v>
      </c>
      <c r="V31" s="125" t="s">
        <v>130</v>
      </c>
      <c r="W31">
        <v>20201117</v>
      </c>
      <c r="Z31" s="19">
        <v>4502147227</v>
      </c>
      <c r="AH31" s="1">
        <v>1000016047</v>
      </c>
      <c r="AI31">
        <v>1000523037</v>
      </c>
      <c r="AJ31" s="126" t="s">
        <v>550</v>
      </c>
      <c r="AK31" t="s">
        <v>132</v>
      </c>
      <c r="AL31" t="s">
        <v>133</v>
      </c>
    </row>
    <row r="32" spans="1:38" ht="15.5" hidden="1">
      <c r="A32" t="s">
        <v>157</v>
      </c>
      <c r="B32" t="s">
        <v>119</v>
      </c>
      <c r="C32" t="s">
        <v>2215</v>
      </c>
      <c r="D32" t="s">
        <v>2270</v>
      </c>
      <c r="E32" t="s">
        <v>2290</v>
      </c>
      <c r="F32" t="s">
        <v>89</v>
      </c>
      <c r="G32" t="s">
        <v>124</v>
      </c>
      <c r="H32" t="s">
        <v>125</v>
      </c>
      <c r="I32" t="s">
        <v>2272</v>
      </c>
      <c r="J32" t="s">
        <v>127</v>
      </c>
      <c r="K32" t="s">
        <v>145</v>
      </c>
      <c r="L32" t="s">
        <v>2291</v>
      </c>
      <c r="M32">
        <v>202109</v>
      </c>
      <c r="N32">
        <v>202111</v>
      </c>
      <c r="O32">
        <v>28</v>
      </c>
      <c r="P32" s="97">
        <v>76.5</v>
      </c>
      <c r="Q32" s="97">
        <v>12.72</v>
      </c>
      <c r="R32" s="97">
        <f t="shared" si="2"/>
        <v>89.22</v>
      </c>
      <c r="S32" s="97">
        <f t="shared" si="3"/>
        <v>2498.16</v>
      </c>
      <c r="T32" s="125" t="s">
        <v>130</v>
      </c>
      <c r="U32" s="125" t="s">
        <v>130</v>
      </c>
      <c r="V32" s="125" t="s">
        <v>130</v>
      </c>
      <c r="W32">
        <v>20201117</v>
      </c>
      <c r="Z32" s="19">
        <v>4502147228</v>
      </c>
      <c r="AH32" s="1">
        <v>1000016047</v>
      </c>
      <c r="AI32">
        <v>1000523037</v>
      </c>
      <c r="AJ32" s="126" t="s">
        <v>550</v>
      </c>
      <c r="AK32" t="s">
        <v>132</v>
      </c>
      <c r="AL32" t="s">
        <v>133</v>
      </c>
    </row>
    <row r="33" spans="1:38" ht="15.5" hidden="1">
      <c r="A33" t="s">
        <v>157</v>
      </c>
      <c r="B33" t="s">
        <v>119</v>
      </c>
      <c r="C33" t="s">
        <v>2215</v>
      </c>
      <c r="D33" t="s">
        <v>2270</v>
      </c>
      <c r="E33" t="s">
        <v>2292</v>
      </c>
      <c r="F33" t="s">
        <v>89</v>
      </c>
      <c r="G33" t="s">
        <v>124</v>
      </c>
      <c r="H33" t="s">
        <v>125</v>
      </c>
      <c r="I33" t="s">
        <v>2272</v>
      </c>
      <c r="J33" t="s">
        <v>127</v>
      </c>
      <c r="K33" t="s">
        <v>145</v>
      </c>
      <c r="L33" t="s">
        <v>2275</v>
      </c>
      <c r="M33">
        <v>202109</v>
      </c>
      <c r="N33">
        <v>202111</v>
      </c>
      <c r="O33">
        <v>28</v>
      </c>
      <c r="P33" s="97">
        <v>76.5</v>
      </c>
      <c r="Q33" s="97">
        <v>12.72</v>
      </c>
      <c r="R33" s="97">
        <f t="shared" si="2"/>
        <v>89.22</v>
      </c>
      <c r="S33" s="97">
        <f t="shared" si="3"/>
        <v>2498.16</v>
      </c>
      <c r="T33" s="125" t="s">
        <v>130</v>
      </c>
      <c r="U33" s="125" t="s">
        <v>130</v>
      </c>
      <c r="V33" s="125" t="s">
        <v>130</v>
      </c>
      <c r="W33">
        <v>20201117</v>
      </c>
      <c r="Z33" s="19">
        <v>4502147229</v>
      </c>
      <c r="AH33" s="1">
        <v>1000016047</v>
      </c>
      <c r="AI33">
        <v>1000523037</v>
      </c>
      <c r="AJ33" s="126" t="s">
        <v>550</v>
      </c>
      <c r="AK33" t="s">
        <v>132</v>
      </c>
      <c r="AL33" t="s">
        <v>133</v>
      </c>
    </row>
    <row r="34" spans="1:38" ht="15.5" hidden="1">
      <c r="A34" t="s">
        <v>157</v>
      </c>
      <c r="B34" t="s">
        <v>119</v>
      </c>
      <c r="C34" t="s">
        <v>2215</v>
      </c>
      <c r="D34" t="s">
        <v>1475</v>
      </c>
      <c r="E34" t="s">
        <v>2293</v>
      </c>
      <c r="F34" t="s">
        <v>89</v>
      </c>
      <c r="G34" t="s">
        <v>124</v>
      </c>
      <c r="H34" t="s">
        <v>125</v>
      </c>
      <c r="I34" t="s">
        <v>1478</v>
      </c>
      <c r="J34" t="s">
        <v>127</v>
      </c>
      <c r="K34" t="s">
        <v>145</v>
      </c>
      <c r="L34" t="s">
        <v>2294</v>
      </c>
      <c r="M34">
        <v>202109</v>
      </c>
      <c r="N34">
        <v>202111</v>
      </c>
      <c r="O34">
        <v>28</v>
      </c>
      <c r="P34" s="97">
        <v>58.77</v>
      </c>
      <c r="Q34" s="97">
        <v>12.72</v>
      </c>
      <c r="R34" s="97">
        <f t="shared" si="2"/>
        <v>71.490000000000009</v>
      </c>
      <c r="S34" s="97">
        <f t="shared" si="3"/>
        <v>2001.7200000000003</v>
      </c>
      <c r="T34" s="125" t="s">
        <v>130</v>
      </c>
      <c r="U34" s="125" t="s">
        <v>130</v>
      </c>
      <c r="V34" s="125" t="s">
        <v>130</v>
      </c>
      <c r="W34">
        <v>20201117</v>
      </c>
      <c r="Z34" s="19">
        <v>4502147230</v>
      </c>
      <c r="AH34" s="1">
        <v>1000016047</v>
      </c>
      <c r="AI34">
        <v>1000523037</v>
      </c>
      <c r="AJ34" s="126" t="s">
        <v>550</v>
      </c>
      <c r="AK34" t="s">
        <v>132</v>
      </c>
      <c r="AL34" t="s">
        <v>133</v>
      </c>
    </row>
    <row r="35" spans="1:38" ht="15.5" hidden="1">
      <c r="A35" t="s">
        <v>157</v>
      </c>
      <c r="B35" t="s">
        <v>119</v>
      </c>
      <c r="C35" t="s">
        <v>2215</v>
      </c>
      <c r="D35" t="s">
        <v>1261</v>
      </c>
      <c r="E35" t="s">
        <v>2295</v>
      </c>
      <c r="F35" t="s">
        <v>89</v>
      </c>
      <c r="G35" t="s">
        <v>1235</v>
      </c>
      <c r="H35" t="s">
        <v>125</v>
      </c>
      <c r="I35" t="s">
        <v>2237</v>
      </c>
      <c r="J35" t="s">
        <v>127</v>
      </c>
      <c r="K35" t="s">
        <v>145</v>
      </c>
      <c r="L35" t="s">
        <v>2296</v>
      </c>
      <c r="M35">
        <v>202109</v>
      </c>
      <c r="N35">
        <v>202111</v>
      </c>
      <c r="O35">
        <v>32</v>
      </c>
      <c r="P35" s="97">
        <v>95.55</v>
      </c>
      <c r="Q35" s="97">
        <v>12.72</v>
      </c>
      <c r="R35" s="97">
        <f t="shared" si="2"/>
        <v>108.27</v>
      </c>
      <c r="S35" s="97">
        <f t="shared" si="3"/>
        <v>3464.64</v>
      </c>
      <c r="T35" s="125" t="s">
        <v>130</v>
      </c>
      <c r="U35" s="125" t="s">
        <v>130</v>
      </c>
      <c r="V35" s="125" t="s">
        <v>130</v>
      </c>
      <c r="W35">
        <v>20201117</v>
      </c>
      <c r="Z35" s="19">
        <v>4502147231</v>
      </c>
      <c r="AH35" s="1">
        <v>1000016047</v>
      </c>
      <c r="AI35">
        <v>1000523037</v>
      </c>
      <c r="AJ35" s="126" t="s">
        <v>550</v>
      </c>
      <c r="AK35" t="s">
        <v>132</v>
      </c>
      <c r="AL35" t="s">
        <v>133</v>
      </c>
    </row>
    <row r="36" spans="1:38" ht="15.5" hidden="1">
      <c r="A36" t="s">
        <v>157</v>
      </c>
      <c r="B36" t="s">
        <v>119</v>
      </c>
      <c r="C36" t="s">
        <v>2215</v>
      </c>
      <c r="D36" t="s">
        <v>2242</v>
      </c>
      <c r="E36" t="s">
        <v>2297</v>
      </c>
      <c r="F36" t="s">
        <v>404</v>
      </c>
      <c r="G36" t="s">
        <v>1235</v>
      </c>
      <c r="H36" t="s">
        <v>125</v>
      </c>
      <c r="I36" t="s">
        <v>2244</v>
      </c>
      <c r="J36" t="s">
        <v>127</v>
      </c>
      <c r="K36" t="s">
        <v>145</v>
      </c>
      <c r="L36" t="s">
        <v>2298</v>
      </c>
      <c r="M36">
        <v>202109</v>
      </c>
      <c r="N36">
        <v>202111</v>
      </c>
      <c r="O36">
        <v>52</v>
      </c>
      <c r="P36" s="97">
        <v>95.66</v>
      </c>
      <c r="Q36" s="97">
        <v>12.72</v>
      </c>
      <c r="R36" s="97">
        <f t="shared" si="2"/>
        <v>108.38</v>
      </c>
      <c r="S36" s="97">
        <f t="shared" si="3"/>
        <v>5635.76</v>
      </c>
      <c r="T36" s="125" t="s">
        <v>130</v>
      </c>
      <c r="U36" s="125" t="s">
        <v>130</v>
      </c>
      <c r="V36" s="125" t="s">
        <v>130</v>
      </c>
      <c r="W36">
        <v>20201117</v>
      </c>
      <c r="Z36" s="19">
        <v>4502147232</v>
      </c>
      <c r="AH36" s="1">
        <v>1000016047</v>
      </c>
      <c r="AI36">
        <v>1000523037</v>
      </c>
      <c r="AJ36" s="126" t="s">
        <v>550</v>
      </c>
      <c r="AK36" t="s">
        <v>132</v>
      </c>
      <c r="AL36" t="s">
        <v>133</v>
      </c>
    </row>
    <row r="37" spans="1:38" ht="15.5" hidden="1">
      <c r="A37" t="s">
        <v>157</v>
      </c>
      <c r="B37" t="s">
        <v>119</v>
      </c>
      <c r="C37" t="s">
        <v>2215</v>
      </c>
      <c r="D37" t="s">
        <v>2242</v>
      </c>
      <c r="E37" t="s">
        <v>2299</v>
      </c>
      <c r="F37" t="s">
        <v>404</v>
      </c>
      <c r="G37" t="s">
        <v>1235</v>
      </c>
      <c r="H37" t="s">
        <v>125</v>
      </c>
      <c r="I37" t="s">
        <v>2244</v>
      </c>
      <c r="J37" t="s">
        <v>127</v>
      </c>
      <c r="K37" t="s">
        <v>145</v>
      </c>
      <c r="L37" t="s">
        <v>2300</v>
      </c>
      <c r="M37">
        <v>202109</v>
      </c>
      <c r="N37">
        <v>202111</v>
      </c>
      <c r="O37">
        <v>52</v>
      </c>
      <c r="P37" s="97">
        <v>95.66</v>
      </c>
      <c r="Q37" s="97">
        <v>12.72</v>
      </c>
      <c r="R37" s="97">
        <f t="shared" si="2"/>
        <v>108.38</v>
      </c>
      <c r="S37" s="97">
        <f t="shared" si="3"/>
        <v>5635.76</v>
      </c>
      <c r="T37" s="125" t="s">
        <v>130</v>
      </c>
      <c r="U37" s="125" t="s">
        <v>130</v>
      </c>
      <c r="V37" s="125" t="s">
        <v>130</v>
      </c>
      <c r="W37">
        <v>20201117</v>
      </c>
      <c r="Z37" s="19">
        <v>4502147233</v>
      </c>
      <c r="AH37" s="1">
        <v>1000016047</v>
      </c>
      <c r="AI37">
        <v>1000523037</v>
      </c>
      <c r="AJ37" s="126" t="s">
        <v>550</v>
      </c>
      <c r="AK37" t="s">
        <v>132</v>
      </c>
      <c r="AL37" t="s">
        <v>133</v>
      </c>
    </row>
    <row r="38" spans="1:38" ht="15.5" hidden="1">
      <c r="A38" t="s">
        <v>157</v>
      </c>
      <c r="B38" t="s">
        <v>119</v>
      </c>
      <c r="C38" t="s">
        <v>2215</v>
      </c>
      <c r="D38" t="s">
        <v>1261</v>
      </c>
      <c r="E38" t="s">
        <v>2301</v>
      </c>
      <c r="F38" t="s">
        <v>89</v>
      </c>
      <c r="G38" t="s">
        <v>1235</v>
      </c>
      <c r="H38" t="s">
        <v>125</v>
      </c>
      <c r="I38" t="s">
        <v>2237</v>
      </c>
      <c r="J38" t="s">
        <v>127</v>
      </c>
      <c r="K38" t="s">
        <v>145</v>
      </c>
      <c r="L38" t="s">
        <v>2302</v>
      </c>
      <c r="M38">
        <v>202109</v>
      </c>
      <c r="N38">
        <v>202111</v>
      </c>
      <c r="O38">
        <v>32</v>
      </c>
      <c r="P38" s="97">
        <v>95.55</v>
      </c>
      <c r="Q38" s="97">
        <v>12.72</v>
      </c>
      <c r="R38" s="97">
        <f t="shared" si="2"/>
        <v>108.27</v>
      </c>
      <c r="S38" s="97">
        <f t="shared" si="3"/>
        <v>3464.64</v>
      </c>
      <c r="T38" s="125" t="s">
        <v>130</v>
      </c>
      <c r="U38" s="125" t="s">
        <v>130</v>
      </c>
      <c r="V38" s="125" t="s">
        <v>130</v>
      </c>
      <c r="W38">
        <v>20201117</v>
      </c>
      <c r="Z38" s="19">
        <v>4502147234</v>
      </c>
      <c r="AH38" s="1">
        <v>1000016047</v>
      </c>
      <c r="AI38">
        <v>1000523037</v>
      </c>
      <c r="AJ38" s="126" t="s">
        <v>550</v>
      </c>
      <c r="AK38" t="s">
        <v>132</v>
      </c>
      <c r="AL38" t="s">
        <v>133</v>
      </c>
    </row>
    <row r="39" spans="1:38" ht="15.5" hidden="1">
      <c r="A39" t="s">
        <v>157</v>
      </c>
      <c r="B39" s="22" t="s">
        <v>172</v>
      </c>
      <c r="C39" s="22" t="s">
        <v>2215</v>
      </c>
      <c r="D39" s="22" t="s">
        <v>2225</v>
      </c>
      <c r="E39" s="22" t="s">
        <v>2303</v>
      </c>
      <c r="F39" s="22" t="s">
        <v>89</v>
      </c>
      <c r="G39" s="22" t="s">
        <v>1288</v>
      </c>
      <c r="H39" s="22" t="s">
        <v>125</v>
      </c>
      <c r="I39" s="22" t="s">
        <v>2227</v>
      </c>
      <c r="J39" s="22" t="s">
        <v>127</v>
      </c>
      <c r="K39" s="22" t="s">
        <v>162</v>
      </c>
      <c r="L39" s="22" t="s">
        <v>2304</v>
      </c>
      <c r="M39" s="22">
        <v>202110</v>
      </c>
      <c r="N39" s="22">
        <v>202112</v>
      </c>
      <c r="O39" s="22">
        <v>920</v>
      </c>
      <c r="P39" s="14">
        <v>88.93</v>
      </c>
      <c r="Q39" s="14">
        <v>12.72</v>
      </c>
      <c r="R39" s="97">
        <f t="shared" si="2"/>
        <v>101.65</v>
      </c>
      <c r="S39" s="97">
        <f t="shared" si="3"/>
        <v>93518</v>
      </c>
      <c r="T39" s="125" t="s">
        <v>130</v>
      </c>
      <c r="U39" s="125" t="s">
        <v>130</v>
      </c>
      <c r="V39" s="19"/>
      <c r="W39">
        <v>20210203</v>
      </c>
      <c r="AH39" s="1">
        <v>1000016047</v>
      </c>
      <c r="AI39">
        <v>1000523037</v>
      </c>
      <c r="AJ39" s="126" t="s">
        <v>550</v>
      </c>
      <c r="AK39" t="s">
        <v>132</v>
      </c>
      <c r="AL39" t="s">
        <v>133</v>
      </c>
    </row>
    <row r="40" spans="1:38" ht="15.5" hidden="1">
      <c r="A40" t="s">
        <v>157</v>
      </c>
      <c r="B40" t="s">
        <v>119</v>
      </c>
      <c r="C40" t="s">
        <v>2215</v>
      </c>
      <c r="D40" t="s">
        <v>1261</v>
      </c>
      <c r="E40" t="s">
        <v>2305</v>
      </c>
      <c r="F40" t="s">
        <v>89</v>
      </c>
      <c r="G40" t="s">
        <v>1235</v>
      </c>
      <c r="H40" t="s">
        <v>125</v>
      </c>
      <c r="I40" t="s">
        <v>2237</v>
      </c>
      <c r="J40" t="s">
        <v>127</v>
      </c>
      <c r="K40" t="s">
        <v>162</v>
      </c>
      <c r="L40" t="s">
        <v>2306</v>
      </c>
      <c r="M40">
        <v>202113</v>
      </c>
      <c r="N40">
        <v>202115</v>
      </c>
      <c r="O40">
        <v>412</v>
      </c>
      <c r="P40" s="14">
        <v>97.72</v>
      </c>
      <c r="Q40" s="14">
        <v>12.72</v>
      </c>
      <c r="R40" s="97">
        <f t="shared" si="2"/>
        <v>110.44</v>
      </c>
      <c r="S40" s="97">
        <f t="shared" si="3"/>
        <v>45501.279999999999</v>
      </c>
      <c r="T40" s="125" t="s">
        <v>2307</v>
      </c>
      <c r="U40" s="125" t="s">
        <v>1681</v>
      </c>
      <c r="V40" s="125" t="s">
        <v>588</v>
      </c>
      <c r="W40">
        <v>20210203</v>
      </c>
      <c r="Z40" s="127">
        <v>4502166078</v>
      </c>
      <c r="AH40" s="1">
        <v>1000016047</v>
      </c>
      <c r="AI40">
        <v>1000523037</v>
      </c>
      <c r="AJ40" s="126" t="s">
        <v>550</v>
      </c>
      <c r="AK40" t="s">
        <v>132</v>
      </c>
      <c r="AL40" t="s">
        <v>133</v>
      </c>
    </row>
    <row r="41" spans="1:38" ht="15.5" hidden="1">
      <c r="A41" t="s">
        <v>157</v>
      </c>
      <c r="B41" t="s">
        <v>119</v>
      </c>
      <c r="C41" s="20" t="s">
        <v>2215</v>
      </c>
      <c r="D41" s="20" t="s">
        <v>2242</v>
      </c>
      <c r="E41" s="20" t="s">
        <v>2308</v>
      </c>
      <c r="F41" s="20" t="s">
        <v>404</v>
      </c>
      <c r="G41" s="20" t="s">
        <v>1235</v>
      </c>
      <c r="H41" s="20" t="s">
        <v>125</v>
      </c>
      <c r="I41" s="20" t="s">
        <v>2244</v>
      </c>
      <c r="J41" s="20" t="s">
        <v>127</v>
      </c>
      <c r="K41" s="20" t="s">
        <v>162</v>
      </c>
      <c r="L41" s="20" t="s">
        <v>2309</v>
      </c>
      <c r="M41">
        <v>202113</v>
      </c>
      <c r="N41">
        <v>202115</v>
      </c>
      <c r="O41" s="20">
        <v>56</v>
      </c>
      <c r="P41" s="121">
        <v>97.8</v>
      </c>
      <c r="Q41" s="121">
        <v>12.72</v>
      </c>
      <c r="R41" s="92">
        <f t="shared" si="2"/>
        <v>110.52</v>
      </c>
      <c r="S41" s="92">
        <f t="shared" si="3"/>
        <v>6189.12</v>
      </c>
      <c r="T41" s="160" t="s">
        <v>2307</v>
      </c>
      <c r="U41" s="160" t="s">
        <v>1681</v>
      </c>
      <c r="V41" s="160" t="s">
        <v>588</v>
      </c>
      <c r="W41" s="20">
        <v>20210203</v>
      </c>
      <c r="X41" s="125"/>
      <c r="Y41" s="125"/>
      <c r="Z41" s="127">
        <v>4502170429</v>
      </c>
      <c r="AH41" s="1">
        <v>1000016047</v>
      </c>
      <c r="AI41">
        <v>1000523037</v>
      </c>
      <c r="AJ41" s="126" t="s">
        <v>550</v>
      </c>
      <c r="AK41" t="s">
        <v>132</v>
      </c>
      <c r="AL41" t="s">
        <v>133</v>
      </c>
    </row>
    <row r="42" spans="1:38" ht="15.5" hidden="1">
      <c r="A42" t="s">
        <v>157</v>
      </c>
      <c r="B42" t="s">
        <v>119</v>
      </c>
      <c r="C42" t="s">
        <v>2215</v>
      </c>
      <c r="D42" t="s">
        <v>1475</v>
      </c>
      <c r="E42" t="s">
        <v>2310</v>
      </c>
      <c r="F42" t="s">
        <v>89</v>
      </c>
      <c r="G42" t="s">
        <v>124</v>
      </c>
      <c r="H42" t="s">
        <v>125</v>
      </c>
      <c r="I42" t="s">
        <v>1478</v>
      </c>
      <c r="J42" t="s">
        <v>127</v>
      </c>
      <c r="K42" t="s">
        <v>162</v>
      </c>
      <c r="L42" t="s">
        <v>2311</v>
      </c>
      <c r="M42">
        <v>202113</v>
      </c>
      <c r="N42">
        <v>202115</v>
      </c>
      <c r="O42">
        <v>672</v>
      </c>
      <c r="P42" s="14">
        <v>95.57</v>
      </c>
      <c r="Q42" s="14">
        <v>12.72</v>
      </c>
      <c r="R42" s="97">
        <f t="shared" si="2"/>
        <v>108.28999999999999</v>
      </c>
      <c r="S42" s="97">
        <f t="shared" si="3"/>
        <v>72770.87999999999</v>
      </c>
      <c r="T42" s="125" t="s">
        <v>2307</v>
      </c>
      <c r="U42" s="125" t="s">
        <v>1681</v>
      </c>
      <c r="V42" s="125" t="s">
        <v>588</v>
      </c>
      <c r="W42">
        <v>20210203</v>
      </c>
      <c r="Z42" s="127">
        <v>4502166080</v>
      </c>
      <c r="AH42" s="1">
        <v>1000016047</v>
      </c>
      <c r="AI42">
        <v>1000523037</v>
      </c>
      <c r="AJ42" s="126" t="s">
        <v>550</v>
      </c>
      <c r="AK42" t="s">
        <v>132</v>
      </c>
      <c r="AL42" t="s">
        <v>133</v>
      </c>
    </row>
    <row r="43" spans="1:38" ht="15.5" hidden="1">
      <c r="A43" t="s">
        <v>157</v>
      </c>
      <c r="B43" t="s">
        <v>119</v>
      </c>
      <c r="C43" t="s">
        <v>2215</v>
      </c>
      <c r="D43" t="s">
        <v>1483</v>
      </c>
      <c r="E43" t="s">
        <v>2312</v>
      </c>
      <c r="F43" t="s">
        <v>404</v>
      </c>
      <c r="G43" t="s">
        <v>124</v>
      </c>
      <c r="H43" t="s">
        <v>125</v>
      </c>
      <c r="I43" t="s">
        <v>1485</v>
      </c>
      <c r="J43" t="s">
        <v>127</v>
      </c>
      <c r="K43" t="s">
        <v>162</v>
      </c>
      <c r="L43" t="s">
        <v>2313</v>
      </c>
      <c r="M43">
        <v>202113</v>
      </c>
      <c r="N43">
        <v>202115</v>
      </c>
      <c r="O43">
        <v>212</v>
      </c>
      <c r="P43" s="14">
        <v>95.66</v>
      </c>
      <c r="Q43" s="14">
        <v>12.72</v>
      </c>
      <c r="R43" s="97">
        <f t="shared" si="2"/>
        <v>108.38</v>
      </c>
      <c r="S43" s="97">
        <f t="shared" si="3"/>
        <v>22976.559999999998</v>
      </c>
      <c r="T43" s="125" t="s">
        <v>2307</v>
      </c>
      <c r="U43" s="125" t="s">
        <v>1681</v>
      </c>
      <c r="V43" s="125" t="s">
        <v>588</v>
      </c>
      <c r="W43">
        <v>20210203</v>
      </c>
      <c r="Z43" s="127">
        <v>4502166081</v>
      </c>
      <c r="AH43" s="1">
        <v>1000016047</v>
      </c>
      <c r="AI43">
        <v>1000523037</v>
      </c>
      <c r="AJ43" s="126" t="s">
        <v>550</v>
      </c>
      <c r="AK43" t="s">
        <v>132</v>
      </c>
      <c r="AL43" t="s">
        <v>133</v>
      </c>
    </row>
    <row r="44" spans="1:38" ht="15.5" hidden="1">
      <c r="A44" t="s">
        <v>157</v>
      </c>
      <c r="B44" t="s">
        <v>119</v>
      </c>
      <c r="C44" t="s">
        <v>2215</v>
      </c>
      <c r="D44" t="s">
        <v>2314</v>
      </c>
      <c r="E44" t="s">
        <v>2315</v>
      </c>
      <c r="F44" t="s">
        <v>89</v>
      </c>
      <c r="G44" t="s">
        <v>1288</v>
      </c>
      <c r="H44" t="s">
        <v>125</v>
      </c>
      <c r="I44" t="s">
        <v>2316</v>
      </c>
      <c r="J44" t="s">
        <v>127</v>
      </c>
      <c r="K44" t="s">
        <v>162</v>
      </c>
      <c r="L44" t="s">
        <v>2317</v>
      </c>
      <c r="M44">
        <v>202113</v>
      </c>
      <c r="N44">
        <v>202115</v>
      </c>
      <c r="O44">
        <v>80</v>
      </c>
      <c r="P44" s="14">
        <v>88.93</v>
      </c>
      <c r="Q44" s="14">
        <v>12.72</v>
      </c>
      <c r="R44" s="97">
        <f>P44+Q44</f>
        <v>101.65</v>
      </c>
      <c r="S44" s="97">
        <f>R44*O44</f>
        <v>8132</v>
      </c>
      <c r="T44" s="125" t="s">
        <v>2307</v>
      </c>
      <c r="U44" s="125" t="s">
        <v>1681</v>
      </c>
      <c r="V44" s="125" t="s">
        <v>588</v>
      </c>
      <c r="W44">
        <v>20210223</v>
      </c>
      <c r="Z44" s="127">
        <v>4502166082</v>
      </c>
      <c r="AH44" s="1">
        <v>1000016047</v>
      </c>
      <c r="AI44">
        <v>1000523037</v>
      </c>
      <c r="AJ44" s="126" t="s">
        <v>550</v>
      </c>
      <c r="AK44" t="s">
        <v>132</v>
      </c>
      <c r="AL44" t="s">
        <v>133</v>
      </c>
    </row>
    <row r="45" spans="1:38" ht="15.5" hidden="1">
      <c r="A45" t="s">
        <v>157</v>
      </c>
      <c r="B45" t="s">
        <v>119</v>
      </c>
      <c r="C45" t="s">
        <v>2215</v>
      </c>
      <c r="D45" t="s">
        <v>2318</v>
      </c>
      <c r="E45" t="s">
        <v>2319</v>
      </c>
      <c r="F45" t="s">
        <v>89</v>
      </c>
      <c r="G45" t="s">
        <v>1235</v>
      </c>
      <c r="H45" t="s">
        <v>125</v>
      </c>
      <c r="I45" t="s">
        <v>2320</v>
      </c>
      <c r="J45" t="s">
        <v>127</v>
      </c>
      <c r="K45" t="s">
        <v>162</v>
      </c>
      <c r="L45" t="s">
        <v>2321</v>
      </c>
      <c r="M45">
        <v>202113</v>
      </c>
      <c r="N45">
        <v>202115</v>
      </c>
      <c r="O45">
        <v>80</v>
      </c>
      <c r="P45" s="14">
        <v>97.72</v>
      </c>
      <c r="Q45" s="14">
        <v>12.72</v>
      </c>
      <c r="R45" s="97">
        <f>P45+Q45</f>
        <v>110.44</v>
      </c>
      <c r="S45" s="97">
        <f>R45*O45</f>
        <v>8835.2000000000007</v>
      </c>
      <c r="T45" s="125" t="s">
        <v>2307</v>
      </c>
      <c r="U45" s="125" t="s">
        <v>1681</v>
      </c>
      <c r="V45" s="125" t="s">
        <v>588</v>
      </c>
      <c r="W45">
        <v>20210223</v>
      </c>
      <c r="Z45" s="127">
        <v>4502166083</v>
      </c>
      <c r="AH45" s="1">
        <v>1000016047</v>
      </c>
      <c r="AI45">
        <v>1000523037</v>
      </c>
      <c r="AJ45" s="126" t="s">
        <v>550</v>
      </c>
      <c r="AK45" t="s">
        <v>132</v>
      </c>
      <c r="AL45" t="s">
        <v>133</v>
      </c>
    </row>
    <row r="46" spans="1:38" ht="15.5" hidden="1">
      <c r="A46" t="s">
        <v>157</v>
      </c>
      <c r="B46" t="s">
        <v>119</v>
      </c>
      <c r="C46" t="s">
        <v>2215</v>
      </c>
      <c r="D46" t="s">
        <v>1475</v>
      </c>
      <c r="E46" t="s">
        <v>2322</v>
      </c>
      <c r="F46" t="s">
        <v>89</v>
      </c>
      <c r="G46" t="s">
        <v>124</v>
      </c>
      <c r="H46" t="s">
        <v>125</v>
      </c>
      <c r="I46" t="s">
        <v>1478</v>
      </c>
      <c r="J46" t="s">
        <v>127</v>
      </c>
      <c r="K46" t="s">
        <v>145</v>
      </c>
      <c r="L46" t="s">
        <v>2323</v>
      </c>
      <c r="M46">
        <v>202116</v>
      </c>
      <c r="N46">
        <v>202118</v>
      </c>
      <c r="O46">
        <v>6</v>
      </c>
      <c r="P46" s="14">
        <v>96.51</v>
      </c>
      <c r="Q46" s="14">
        <v>12.72</v>
      </c>
      <c r="R46" s="97">
        <f>P46+Q46</f>
        <v>109.23</v>
      </c>
      <c r="S46" s="97">
        <f>R46*O46</f>
        <v>655.38</v>
      </c>
      <c r="T46" s="125" t="s">
        <v>2307</v>
      </c>
      <c r="U46" s="125" t="s">
        <v>1681</v>
      </c>
      <c r="V46" s="125" t="s">
        <v>588</v>
      </c>
      <c r="W46">
        <v>20210414</v>
      </c>
      <c r="Z46" s="127">
        <f>VLOOKUP(E46,[3]Active!$E:$AR,30,FALSE)</f>
        <v>4502181473</v>
      </c>
      <c r="AH46" s="1">
        <v>1000016047</v>
      </c>
      <c r="AI46">
        <v>1000523037</v>
      </c>
      <c r="AJ46" s="126" t="s">
        <v>550</v>
      </c>
      <c r="AK46" t="s">
        <v>132</v>
      </c>
      <c r="AL46" t="s">
        <v>133</v>
      </c>
    </row>
    <row r="48" spans="1:38" ht="29">
      <c r="T48" s="2" t="s">
        <v>2324</v>
      </c>
      <c r="U48" s="67" t="s">
        <v>253</v>
      </c>
      <c r="V48" s="2" t="s">
        <v>1157</v>
      </c>
      <c r="X48" s="2" t="s">
        <v>255</v>
      </c>
    </row>
    <row r="49" spans="20:24">
      <c r="T49" s="33"/>
      <c r="U49" s="33"/>
      <c r="V49" s="33"/>
    </row>
    <row r="50" spans="20:24">
      <c r="T50" s="32">
        <v>1401250975</v>
      </c>
      <c r="U50" s="32">
        <v>3001930454</v>
      </c>
      <c r="V50" s="68">
        <v>12989.71</v>
      </c>
      <c r="W50" t="s">
        <v>256</v>
      </c>
      <c r="X50" s="14" t="s">
        <v>2325</v>
      </c>
    </row>
    <row r="51" spans="20:24">
      <c r="T51" s="30"/>
      <c r="U51" s="1"/>
      <c r="V51" s="1"/>
    </row>
    <row r="52" spans="20:24">
      <c r="T52" s="1"/>
      <c r="U52" s="1"/>
      <c r="V52" s="1"/>
    </row>
    <row r="53" spans="20:24">
      <c r="T53" s="69"/>
      <c r="U53" s="69"/>
      <c r="V53" s="69"/>
    </row>
    <row r="54" spans="20:24">
      <c r="T54" s="33"/>
      <c r="U54" s="33"/>
      <c r="V54" s="33"/>
    </row>
    <row r="55" spans="20:24">
      <c r="T55" s="70"/>
      <c r="U55" s="70"/>
      <c r="V55" s="70"/>
    </row>
  </sheetData>
  <autoFilter ref="B1:AL55" xr:uid="{F8DF2ADB-DDE7-4D09-8313-ED936CE27FFF}">
    <filterColumn colId="0">
      <filters blank="1">
        <filter val="ACTIVE"/>
        <filter val="WIP"/>
      </filters>
    </filterColumn>
  </autoFilter>
  <conditionalFormatting sqref="E1">
    <cfRule type="duplicateValues" dxfId="2396" priority="417"/>
  </conditionalFormatting>
  <conditionalFormatting sqref="E1">
    <cfRule type="duplicateValues" dxfId="2395" priority="416"/>
  </conditionalFormatting>
  <conditionalFormatting sqref="E1">
    <cfRule type="duplicateValues" dxfId="2394" priority="411"/>
    <cfRule type="duplicateValues" dxfId="2393" priority="412"/>
    <cfRule type="duplicateValues" dxfId="2392" priority="413"/>
    <cfRule type="duplicateValues" dxfId="2391" priority="414"/>
    <cfRule type="duplicateValues" dxfId="2390" priority="415"/>
  </conditionalFormatting>
  <conditionalFormatting sqref="E3 E5:E17 E20:E23">
    <cfRule type="duplicateValues" dxfId="2389" priority="409"/>
  </conditionalFormatting>
  <conditionalFormatting sqref="E18">
    <cfRule type="duplicateValues" dxfId="2388" priority="369"/>
  </conditionalFormatting>
  <conditionalFormatting sqref="E19">
    <cfRule type="duplicateValues" dxfId="2387" priority="368"/>
  </conditionalFormatting>
  <conditionalFormatting sqref="E2">
    <cfRule type="duplicateValues" dxfId="2386" priority="358"/>
  </conditionalFormatting>
  <conditionalFormatting sqref="E2">
    <cfRule type="duplicateValues" dxfId="2385" priority="357"/>
  </conditionalFormatting>
  <conditionalFormatting sqref="E4">
    <cfRule type="duplicateValues" dxfId="2384" priority="356"/>
  </conditionalFormatting>
  <conditionalFormatting sqref="E4">
    <cfRule type="duplicateValues" dxfId="2383" priority="355"/>
  </conditionalFormatting>
  <conditionalFormatting sqref="E24:E35">
    <cfRule type="duplicateValues" dxfId="2382" priority="302"/>
  </conditionalFormatting>
  <conditionalFormatting sqref="E36:E37">
    <cfRule type="duplicateValues" dxfId="2381" priority="238"/>
    <cfRule type="duplicateValues" dxfId="2380" priority="239"/>
    <cfRule type="duplicateValues" dxfId="2379" priority="240"/>
  </conditionalFormatting>
  <conditionalFormatting sqref="E38">
    <cfRule type="duplicateValues" dxfId="2378" priority="81"/>
    <cfRule type="duplicateValues" dxfId="2377" priority="82"/>
  </conditionalFormatting>
  <conditionalFormatting sqref="E39:E43">
    <cfRule type="duplicateValues" dxfId="2376" priority="71"/>
  </conditionalFormatting>
  <conditionalFormatting sqref="E44:E45">
    <cfRule type="duplicateValues" dxfId="2375" priority="42"/>
  </conditionalFormatting>
  <conditionalFormatting sqref="E67:E1048576 E1:E45 E47">
    <cfRule type="duplicateValues" dxfId="2374" priority="22"/>
    <cfRule type="duplicateValues" dxfId="2373" priority="23"/>
  </conditionalFormatting>
  <conditionalFormatting sqref="E1 E67:E1048576">
    <cfRule type="duplicateValues" dxfId="2372" priority="6297"/>
  </conditionalFormatting>
  <conditionalFormatting sqref="E1 E67:E1048576 E3 E5:E17 E20:E23">
    <cfRule type="duplicateValues" dxfId="2371" priority="6300"/>
  </conditionalFormatting>
  <conditionalFormatting sqref="E1 E67:E1048576 E3 E5:E17 E20:E23">
    <cfRule type="duplicateValues" dxfId="2370" priority="6306"/>
  </conditionalFormatting>
  <conditionalFormatting sqref="E1 E67:E1048576 E3 E5:E17 E20:E23">
    <cfRule type="duplicateValues" dxfId="2369" priority="6312"/>
    <cfRule type="duplicateValues" dxfId="2368" priority="6313"/>
    <cfRule type="duplicateValues" dxfId="2367" priority="6314"/>
    <cfRule type="duplicateValues" dxfId="2366" priority="6315"/>
    <cfRule type="duplicateValues" dxfId="2365" priority="6316"/>
  </conditionalFormatting>
  <conditionalFormatting sqref="E1 E67:E1048576 E3 E5:E17 E20:E23">
    <cfRule type="duplicateValues" dxfId="2364" priority="6342"/>
    <cfRule type="duplicateValues" dxfId="2363" priority="6343"/>
    <cfRule type="duplicateValues" dxfId="2362" priority="6344"/>
    <cfRule type="duplicateValues" dxfId="2361" priority="6345"/>
  </conditionalFormatting>
  <conditionalFormatting sqref="E1 E67:E1048576 E3 E5:E17 E20:E23">
    <cfRule type="duplicateValues" dxfId="2360" priority="6366"/>
    <cfRule type="duplicateValues" dxfId="2359" priority="6367"/>
  </conditionalFormatting>
  <conditionalFormatting sqref="E1 E3 E5:E17 E67:E1048576 E20:E23">
    <cfRule type="duplicateValues" dxfId="2358" priority="6378"/>
  </conditionalFormatting>
  <conditionalFormatting sqref="E1 E67:E1048576 E20:E23 E3 E5:E17">
    <cfRule type="duplicateValues" dxfId="2357" priority="6384"/>
  </conditionalFormatting>
  <conditionalFormatting sqref="E1 E20:E23 E67:E1048576 E3 E5:E17">
    <cfRule type="duplicateValues" dxfId="2356" priority="6390"/>
  </conditionalFormatting>
  <conditionalFormatting sqref="E1 E67:E1048576 E3 E5:E23">
    <cfRule type="duplicateValues" dxfId="2355" priority="6396"/>
  </conditionalFormatting>
  <conditionalFormatting sqref="E1 E3 E5:E23 E67:E1048576">
    <cfRule type="duplicateValues" dxfId="2354" priority="6401"/>
  </conditionalFormatting>
  <conditionalFormatting sqref="E1:E23 E67:E1048576">
    <cfRule type="duplicateValues" dxfId="2353" priority="6406"/>
  </conditionalFormatting>
  <conditionalFormatting sqref="E67:E1048576 E1:E23">
    <cfRule type="duplicateValues" dxfId="2352" priority="6409"/>
    <cfRule type="duplicateValues" dxfId="2351" priority="6410"/>
    <cfRule type="duplicateValues" dxfId="2350" priority="6411"/>
  </conditionalFormatting>
  <conditionalFormatting sqref="E1:E23 E67:E1048576">
    <cfRule type="duplicateValues" dxfId="2349" priority="6418"/>
    <cfRule type="duplicateValues" dxfId="2348" priority="6419"/>
    <cfRule type="duplicateValues" dxfId="2347" priority="6420"/>
    <cfRule type="duplicateValues" dxfId="2346" priority="6421"/>
    <cfRule type="duplicateValues" dxfId="2345" priority="6422"/>
    <cfRule type="duplicateValues" dxfId="2344" priority="6423"/>
  </conditionalFormatting>
  <conditionalFormatting sqref="E1:E23 E67:E1048576">
    <cfRule type="duplicateValues" dxfId="2343" priority="6436"/>
    <cfRule type="duplicateValues" dxfId="2342" priority="6437"/>
    <cfRule type="duplicateValues" dxfId="2341" priority="6438"/>
    <cfRule type="duplicateValues" dxfId="2340" priority="6439"/>
  </conditionalFormatting>
  <conditionalFormatting sqref="E1:E35 E67:E1048576">
    <cfRule type="duplicateValues" dxfId="2339" priority="6448"/>
  </conditionalFormatting>
  <conditionalFormatting sqref="E1:E35 E67:E1048576">
    <cfRule type="duplicateValues" dxfId="2338" priority="6451"/>
    <cfRule type="duplicateValues" dxfId="2337" priority="6452"/>
    <cfRule type="duplicateValues" dxfId="2336" priority="6453"/>
    <cfRule type="duplicateValues" dxfId="2335" priority="6454"/>
    <cfRule type="duplicateValues" dxfId="2334" priority="6455"/>
  </conditionalFormatting>
  <conditionalFormatting sqref="E1:E35 E67:E1048576">
    <cfRule type="duplicateValues" dxfId="2333" priority="6466"/>
    <cfRule type="duplicateValues" dxfId="2332" priority="6467"/>
    <cfRule type="duplicateValues" dxfId="2331" priority="6468"/>
  </conditionalFormatting>
  <conditionalFormatting sqref="E1:E37 E67:E1048576">
    <cfRule type="duplicateValues" dxfId="2330" priority="6475"/>
  </conditionalFormatting>
  <conditionalFormatting sqref="E1:E37 E67:E1048576">
    <cfRule type="duplicateValues" dxfId="2329" priority="6478"/>
    <cfRule type="duplicateValues" dxfId="2328" priority="6479"/>
    <cfRule type="duplicateValues" dxfId="2327" priority="6480"/>
    <cfRule type="duplicateValues" dxfId="2326" priority="6481"/>
    <cfRule type="duplicateValues" dxfId="2325" priority="6482"/>
    <cfRule type="duplicateValues" dxfId="2324" priority="6483"/>
    <cfRule type="duplicateValues" dxfId="2323" priority="6484"/>
    <cfRule type="duplicateValues" dxfId="2322" priority="6485"/>
  </conditionalFormatting>
  <conditionalFormatting sqref="E1:E37 E67:E1048576">
    <cfRule type="duplicateValues" dxfId="2321" priority="6502"/>
    <cfRule type="duplicateValues" dxfId="2320" priority="6503"/>
    <cfRule type="duplicateValues" dxfId="2319" priority="6504"/>
    <cfRule type="duplicateValues" dxfId="2318" priority="6505"/>
  </conditionalFormatting>
  <conditionalFormatting sqref="E1:E38 E67:E1048576">
    <cfRule type="duplicateValues" dxfId="2317" priority="6514"/>
    <cfRule type="duplicateValues" dxfId="2316" priority="6515"/>
    <cfRule type="duplicateValues" dxfId="2315" priority="6516"/>
    <cfRule type="duplicateValues" dxfId="2314" priority="6517"/>
    <cfRule type="duplicateValues" dxfId="2313" priority="6518"/>
  </conditionalFormatting>
  <conditionalFormatting sqref="E1:E38 E67:E1048576">
    <cfRule type="duplicateValues" dxfId="2312" priority="6529"/>
  </conditionalFormatting>
  <conditionalFormatting sqref="E1:E43 E67:E1048576">
    <cfRule type="duplicateValues" dxfId="2311" priority="6532"/>
    <cfRule type="duplicateValues" dxfId="2310" priority="6533"/>
    <cfRule type="duplicateValues" dxfId="2309" priority="6534"/>
    <cfRule type="duplicateValues" dxfId="2308" priority="6535"/>
    <cfRule type="duplicateValues" dxfId="2307" priority="6536"/>
    <cfRule type="duplicateValues" dxfId="2306" priority="6537"/>
    <cfRule type="duplicateValues" dxfId="2305" priority="6538"/>
  </conditionalFormatting>
  <conditionalFormatting sqref="E1:E43 E67:E1048576">
    <cfRule type="duplicateValues" dxfId="2304" priority="6553"/>
  </conditionalFormatting>
  <conditionalFormatting sqref="E1:E43 E67:E1048576">
    <cfRule type="duplicateValues" dxfId="2303" priority="6556"/>
    <cfRule type="duplicateValues" dxfId="2302" priority="6557"/>
    <cfRule type="duplicateValues" dxfId="2301" priority="6558"/>
  </conditionalFormatting>
  <conditionalFormatting sqref="E1:E43 E67:E1048576">
    <cfRule type="duplicateValues" dxfId="2300" priority="6568"/>
  </conditionalFormatting>
  <conditionalFormatting sqref="E1:E43 E67:E1048576">
    <cfRule type="duplicateValues" dxfId="2299" priority="6572"/>
  </conditionalFormatting>
  <conditionalFormatting sqref="E1:E43 E47 E67:E1048576">
    <cfRule type="duplicateValues" dxfId="2298" priority="6576"/>
    <cfRule type="duplicateValues" dxfId="2297" priority="6577"/>
  </conditionalFormatting>
  <conditionalFormatting sqref="E1:E45 E67:E1048576 E47">
    <cfRule type="duplicateValues" dxfId="2296" priority="6584"/>
  </conditionalFormatting>
  <conditionalFormatting sqref="E1:E45 E67:E1048576 E47">
    <cfRule type="duplicateValues" dxfId="2295" priority="6587"/>
    <cfRule type="duplicateValues" dxfId="2294" priority="6588"/>
  </conditionalFormatting>
  <conditionalFormatting sqref="E1:E45 E67:E1048576 E47">
    <cfRule type="duplicateValues" dxfId="2293" priority="6599"/>
    <cfRule type="duplicateValues" dxfId="2292" priority="6600"/>
    <cfRule type="duplicateValues" dxfId="2291" priority="6601"/>
    <cfRule type="duplicateValues" dxfId="2290" priority="6602"/>
  </conditionalFormatting>
  <conditionalFormatting sqref="E1:E45 E67:E1048576 E47">
    <cfRule type="duplicateValues" dxfId="2289" priority="6614"/>
    <cfRule type="duplicateValues" dxfId="2288" priority="6615"/>
    <cfRule type="duplicateValues" dxfId="2287" priority="6616"/>
  </conditionalFormatting>
  <conditionalFormatting sqref="E1:E45 E59:E1048576 E47">
    <cfRule type="duplicateValues" dxfId="2286" priority="21"/>
  </conditionalFormatting>
  <conditionalFormatting sqref="E1:E45 E59:E1048576 E47">
    <cfRule type="duplicateValues" dxfId="2285" priority="17"/>
    <cfRule type="duplicateValues" dxfId="2284" priority="18"/>
    <cfRule type="duplicateValues" dxfId="2283" priority="19"/>
    <cfRule type="duplicateValues" dxfId="2282" priority="20"/>
  </conditionalFormatting>
  <conditionalFormatting sqref="E49:E58">
    <cfRule type="duplicateValues" dxfId="2281" priority="16"/>
  </conditionalFormatting>
  <conditionalFormatting sqref="E1:E45 E49:E1048576 E47">
    <cfRule type="duplicateValues" dxfId="2280" priority="12"/>
    <cfRule type="duplicateValues" dxfId="2279" priority="13"/>
    <cfRule type="duplicateValues" dxfId="2278" priority="14"/>
    <cfRule type="duplicateValues" dxfId="2277" priority="15"/>
  </conditionalFormatting>
  <conditionalFormatting sqref="E1:E45 E49:E1048576 E47">
    <cfRule type="duplicateValues" dxfId="2276" priority="9"/>
    <cfRule type="duplicateValues" dxfId="2275" priority="10"/>
    <cfRule type="duplicateValues" dxfId="2274" priority="11"/>
  </conditionalFormatting>
  <conditionalFormatting sqref="E46">
    <cfRule type="duplicateValues" dxfId="2273" priority="8"/>
  </conditionalFormatting>
  <conditionalFormatting sqref="E1:E47 E49:E1048576">
    <cfRule type="duplicateValues" dxfId="2272" priority="7"/>
  </conditionalFormatting>
  <conditionalFormatting sqref="E1:E1048576">
    <cfRule type="duplicateValues" dxfId="2271" priority="1"/>
    <cfRule type="duplicateValues" dxfId="2270" priority="2"/>
    <cfRule type="duplicateValues" dxfId="2269" priority="3"/>
    <cfRule type="duplicateValues" dxfId="2268" priority="4"/>
    <cfRule type="duplicateValues" dxfId="2267" priority="5"/>
    <cfRule type="duplicateValues" dxfId="2266" priority="6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4BB9-EC4A-4806-AF51-7E573458F7D4}">
  <sheetPr codeName="Sheet29" filterMode="1">
    <tabColor rgb="FF00B0F0"/>
  </sheetPr>
  <dimension ref="A1:AL27"/>
  <sheetViews>
    <sheetView workbookViewId="0"/>
  </sheetViews>
  <sheetFormatPr defaultRowHeight="14.5"/>
  <cols>
    <col min="4" max="4" width="16.81640625" bestFit="1" customWidth="1"/>
    <col min="5" max="5" width="12.1796875" bestFit="1" customWidth="1"/>
    <col min="14" max="14" width="10.1796875" bestFit="1" customWidth="1"/>
    <col min="18" max="18" width="9.1796875" customWidth="1"/>
    <col min="19" max="19" width="11" customWidth="1"/>
    <col min="20" max="21" width="13.54296875" customWidth="1"/>
    <col min="22" max="22" width="13.54296875" bestFit="1" customWidth="1"/>
    <col min="23" max="23" width="9.1796875" customWidth="1"/>
    <col min="24" max="24" width="11.54296875" bestFit="1" customWidth="1"/>
    <col min="25" max="25" width="9.1796875" customWidth="1"/>
    <col min="26" max="26" width="11" customWidth="1"/>
    <col min="27" max="27" width="9.1796875" customWidth="1"/>
    <col min="28" max="33" width="1.81640625" customWidth="1"/>
    <col min="34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2326</v>
      </c>
      <c r="D2" t="s">
        <v>2327</v>
      </c>
      <c r="E2" t="s">
        <v>2328</v>
      </c>
      <c r="F2" t="s">
        <v>2329</v>
      </c>
      <c r="G2" t="s">
        <v>124</v>
      </c>
      <c r="H2" t="s">
        <v>1444</v>
      </c>
      <c r="I2" t="s">
        <v>2330</v>
      </c>
      <c r="J2" t="s">
        <v>1446</v>
      </c>
      <c r="K2" t="s">
        <v>145</v>
      </c>
      <c r="L2" t="s">
        <v>2331</v>
      </c>
      <c r="M2">
        <v>202045</v>
      </c>
      <c r="N2">
        <v>202046</v>
      </c>
      <c r="O2">
        <v>12</v>
      </c>
      <c r="P2" s="95">
        <v>30.03</v>
      </c>
      <c r="Q2" s="95">
        <v>12.22</v>
      </c>
      <c r="R2" s="14">
        <f t="shared" ref="R2:R8" si="0">P2+Q2</f>
        <v>42.25</v>
      </c>
      <c r="S2" s="14">
        <f t="shared" ref="S2:S8" si="1">O2*R2</f>
        <v>507</v>
      </c>
      <c r="T2" s="1" t="s">
        <v>130</v>
      </c>
      <c r="U2" s="1" t="s">
        <v>130</v>
      </c>
      <c r="V2" s="1" t="s">
        <v>130</v>
      </c>
      <c r="W2" t="s">
        <v>2332</v>
      </c>
      <c r="Z2" s="127">
        <v>3001967258</v>
      </c>
      <c r="AH2" s="1">
        <v>1000016047</v>
      </c>
      <c r="AI2" s="1"/>
      <c r="AJ2" s="65"/>
      <c r="AK2" s="65"/>
      <c r="AL2" t="s">
        <v>133</v>
      </c>
    </row>
    <row r="3" spans="1:38" hidden="1">
      <c r="A3" t="s">
        <v>157</v>
      </c>
      <c r="B3" t="s">
        <v>119</v>
      </c>
      <c r="C3" t="s">
        <v>2326</v>
      </c>
      <c r="D3" t="s">
        <v>2333</v>
      </c>
      <c r="E3" t="s">
        <v>2334</v>
      </c>
      <c r="F3" t="s">
        <v>2335</v>
      </c>
      <c r="G3" t="s">
        <v>124</v>
      </c>
      <c r="H3" t="s">
        <v>1444</v>
      </c>
      <c r="I3" t="s">
        <v>2336</v>
      </c>
      <c r="J3" t="s">
        <v>1446</v>
      </c>
      <c r="K3" t="s">
        <v>145</v>
      </c>
      <c r="L3" t="s">
        <v>2337</v>
      </c>
      <c r="M3">
        <v>202045</v>
      </c>
      <c r="N3">
        <v>202046</v>
      </c>
      <c r="O3">
        <v>52</v>
      </c>
      <c r="P3" s="95">
        <v>30.06</v>
      </c>
      <c r="Q3" s="95">
        <v>12.22</v>
      </c>
      <c r="R3" s="14">
        <f t="shared" si="0"/>
        <v>42.28</v>
      </c>
      <c r="S3" s="14">
        <f t="shared" si="1"/>
        <v>2198.56</v>
      </c>
      <c r="T3" s="1" t="s">
        <v>130</v>
      </c>
      <c r="U3" s="1" t="s">
        <v>130</v>
      </c>
      <c r="V3" s="1" t="s">
        <v>130</v>
      </c>
      <c r="W3" t="s">
        <v>2332</v>
      </c>
      <c r="Z3" s="127">
        <v>3001967258</v>
      </c>
      <c r="AH3" s="1">
        <v>1000016047</v>
      </c>
      <c r="AI3" s="1"/>
      <c r="AJ3" s="65"/>
      <c r="AK3" s="65"/>
      <c r="AL3" t="s">
        <v>133</v>
      </c>
    </row>
    <row r="4" spans="1:38" hidden="1">
      <c r="A4" t="s">
        <v>157</v>
      </c>
      <c r="B4" t="s">
        <v>119</v>
      </c>
      <c r="C4" t="s">
        <v>2326</v>
      </c>
      <c r="D4" t="s">
        <v>2338</v>
      </c>
      <c r="E4" t="s">
        <v>2339</v>
      </c>
      <c r="F4" t="s">
        <v>2340</v>
      </c>
      <c r="G4" t="s">
        <v>124</v>
      </c>
      <c r="H4" t="s">
        <v>1444</v>
      </c>
      <c r="I4" t="s">
        <v>2341</v>
      </c>
      <c r="J4" t="s">
        <v>1446</v>
      </c>
      <c r="K4" t="s">
        <v>145</v>
      </c>
      <c r="L4" t="s">
        <v>2342</v>
      </c>
      <c r="M4">
        <v>202050</v>
      </c>
      <c r="N4">
        <v>202051</v>
      </c>
      <c r="O4">
        <v>92</v>
      </c>
      <c r="P4" s="95">
        <v>30.01</v>
      </c>
      <c r="Q4" s="95">
        <v>12.22</v>
      </c>
      <c r="R4" s="14">
        <f t="shared" si="0"/>
        <v>42.230000000000004</v>
      </c>
      <c r="S4" s="14">
        <f t="shared" si="1"/>
        <v>3885.1600000000003</v>
      </c>
      <c r="T4" s="1" t="s">
        <v>130</v>
      </c>
      <c r="U4" s="1" t="s">
        <v>130</v>
      </c>
      <c r="V4" s="1" t="s">
        <v>130</v>
      </c>
      <c r="W4">
        <v>20201111</v>
      </c>
      <c r="Z4" s="152">
        <v>3001983197</v>
      </c>
      <c r="AH4" s="1">
        <v>1000016047</v>
      </c>
      <c r="AI4" s="1"/>
      <c r="AJ4" s="65"/>
      <c r="AK4" s="65"/>
      <c r="AL4" t="s">
        <v>133</v>
      </c>
    </row>
    <row r="5" spans="1:38" hidden="1">
      <c r="A5" t="s">
        <v>157</v>
      </c>
      <c r="B5" t="s">
        <v>119</v>
      </c>
      <c r="C5" t="s">
        <v>2326</v>
      </c>
      <c r="D5" t="s">
        <v>2327</v>
      </c>
      <c r="E5" t="s">
        <v>2343</v>
      </c>
      <c r="F5" t="s">
        <v>2329</v>
      </c>
      <c r="G5" t="s">
        <v>124</v>
      </c>
      <c r="H5" t="s">
        <v>1444</v>
      </c>
      <c r="I5" t="s">
        <v>2330</v>
      </c>
      <c r="J5" t="s">
        <v>1446</v>
      </c>
      <c r="K5" t="s">
        <v>145</v>
      </c>
      <c r="L5" t="s">
        <v>2344</v>
      </c>
      <c r="M5">
        <v>202050</v>
      </c>
      <c r="N5">
        <v>202051</v>
      </c>
      <c r="O5">
        <v>104</v>
      </c>
      <c r="P5" s="94">
        <v>30.03</v>
      </c>
      <c r="Q5" s="94">
        <v>12.22</v>
      </c>
      <c r="R5" s="14">
        <f t="shared" si="0"/>
        <v>42.25</v>
      </c>
      <c r="S5" s="14">
        <f t="shared" si="1"/>
        <v>4394</v>
      </c>
      <c r="T5" s="1" t="s">
        <v>130</v>
      </c>
      <c r="U5" s="1" t="s">
        <v>130</v>
      </c>
      <c r="V5" s="1" t="s">
        <v>130</v>
      </c>
      <c r="W5">
        <v>20201111</v>
      </c>
      <c r="Z5" s="152">
        <v>3001983197</v>
      </c>
      <c r="AH5" s="1">
        <v>1000016047</v>
      </c>
      <c r="AI5" s="1"/>
      <c r="AJ5" s="65"/>
      <c r="AK5" s="65"/>
      <c r="AL5" t="s">
        <v>133</v>
      </c>
    </row>
    <row r="6" spans="1:38" hidden="1">
      <c r="A6" t="s">
        <v>157</v>
      </c>
      <c r="B6" t="s">
        <v>119</v>
      </c>
      <c r="C6" t="s">
        <v>2326</v>
      </c>
      <c r="D6" t="s">
        <v>2333</v>
      </c>
      <c r="E6" t="s">
        <v>2345</v>
      </c>
      <c r="F6" t="s">
        <v>2335</v>
      </c>
      <c r="G6" t="s">
        <v>124</v>
      </c>
      <c r="H6" t="s">
        <v>1444</v>
      </c>
      <c r="I6" t="s">
        <v>2336</v>
      </c>
      <c r="J6" t="s">
        <v>1446</v>
      </c>
      <c r="K6" t="s">
        <v>145</v>
      </c>
      <c r="L6" t="s">
        <v>2346</v>
      </c>
      <c r="M6">
        <v>202050</v>
      </c>
      <c r="N6">
        <v>202051</v>
      </c>
      <c r="O6">
        <v>104</v>
      </c>
      <c r="P6" s="94">
        <v>30.06</v>
      </c>
      <c r="Q6" s="94">
        <v>12.22</v>
      </c>
      <c r="R6" s="14">
        <f t="shared" si="0"/>
        <v>42.28</v>
      </c>
      <c r="S6" s="14">
        <f t="shared" si="1"/>
        <v>4397.12</v>
      </c>
      <c r="T6" s="1" t="s">
        <v>130</v>
      </c>
      <c r="U6" s="1" t="s">
        <v>130</v>
      </c>
      <c r="V6" s="1" t="s">
        <v>130</v>
      </c>
      <c r="W6">
        <v>20201111</v>
      </c>
      <c r="Z6" s="152">
        <v>3001983197</v>
      </c>
      <c r="AH6" s="1">
        <v>1000016047</v>
      </c>
      <c r="AI6" s="1"/>
      <c r="AJ6" s="65"/>
      <c r="AK6" s="65"/>
      <c r="AL6" t="s">
        <v>133</v>
      </c>
    </row>
    <row r="7" spans="1:38" hidden="1">
      <c r="A7" t="s">
        <v>157</v>
      </c>
      <c r="B7" t="s">
        <v>119</v>
      </c>
      <c r="C7" t="s">
        <v>2326</v>
      </c>
      <c r="D7" t="s">
        <v>2327</v>
      </c>
      <c r="E7" t="s">
        <v>2347</v>
      </c>
      <c r="F7" t="s">
        <v>2329</v>
      </c>
      <c r="G7" t="s">
        <v>124</v>
      </c>
      <c r="H7" t="s">
        <v>1444</v>
      </c>
      <c r="I7" t="s">
        <v>2330</v>
      </c>
      <c r="J7" t="s">
        <v>1446</v>
      </c>
      <c r="K7" t="s">
        <v>162</v>
      </c>
      <c r="L7" t="s">
        <v>2348</v>
      </c>
      <c r="M7">
        <v>202114</v>
      </c>
      <c r="N7">
        <v>202115</v>
      </c>
      <c r="O7">
        <v>32</v>
      </c>
      <c r="P7" s="14">
        <v>30.27</v>
      </c>
      <c r="Q7" s="14">
        <v>12.72</v>
      </c>
      <c r="R7" s="14">
        <f t="shared" si="0"/>
        <v>42.99</v>
      </c>
      <c r="S7" s="14">
        <f t="shared" si="1"/>
        <v>1375.68</v>
      </c>
      <c r="T7" s="1" t="s">
        <v>2349</v>
      </c>
      <c r="U7" s="125" t="s">
        <v>1681</v>
      </c>
      <c r="V7" s="125" t="s">
        <v>2350</v>
      </c>
      <c r="W7">
        <v>20210302</v>
      </c>
      <c r="Z7">
        <v>3002031663</v>
      </c>
    </row>
    <row r="8" spans="1:38" hidden="1">
      <c r="A8" t="s">
        <v>157</v>
      </c>
      <c r="B8" t="s">
        <v>119</v>
      </c>
      <c r="C8" t="s">
        <v>2326</v>
      </c>
      <c r="D8" t="s">
        <v>2338</v>
      </c>
      <c r="E8" t="s">
        <v>2351</v>
      </c>
      <c r="F8" t="s">
        <v>2340</v>
      </c>
      <c r="G8" t="s">
        <v>124</v>
      </c>
      <c r="H8" t="s">
        <v>1444</v>
      </c>
      <c r="I8" t="s">
        <v>2341</v>
      </c>
      <c r="J8" t="s">
        <v>1446</v>
      </c>
      <c r="K8" t="s">
        <v>162</v>
      </c>
      <c r="L8" t="s">
        <v>2352</v>
      </c>
      <c r="M8">
        <v>202114</v>
      </c>
      <c r="N8">
        <v>202115</v>
      </c>
      <c r="O8">
        <v>16</v>
      </c>
      <c r="P8" s="14">
        <v>30.26</v>
      </c>
      <c r="Q8" s="14">
        <v>12.72</v>
      </c>
      <c r="R8" s="14">
        <f t="shared" si="0"/>
        <v>42.980000000000004</v>
      </c>
      <c r="S8" s="14">
        <f t="shared" si="1"/>
        <v>687.68000000000006</v>
      </c>
      <c r="T8" s="1" t="s">
        <v>2349</v>
      </c>
      <c r="U8" s="125" t="s">
        <v>1681</v>
      </c>
      <c r="V8" s="125" t="s">
        <v>2350</v>
      </c>
      <c r="W8">
        <v>20210302</v>
      </c>
      <c r="Z8">
        <v>3002031663</v>
      </c>
    </row>
    <row r="9" spans="1:38" hidden="1">
      <c r="A9" t="s">
        <v>157</v>
      </c>
      <c r="B9" t="s">
        <v>119</v>
      </c>
      <c r="C9" t="s">
        <v>2326</v>
      </c>
      <c r="D9" t="s">
        <v>2353</v>
      </c>
      <c r="E9" t="s">
        <v>2354</v>
      </c>
      <c r="F9" t="s">
        <v>1684</v>
      </c>
      <c r="G9" t="s">
        <v>124</v>
      </c>
      <c r="H9" t="s">
        <v>1444</v>
      </c>
      <c r="I9" t="s">
        <v>2355</v>
      </c>
      <c r="J9" t="s">
        <v>1446</v>
      </c>
      <c r="K9" s="137" t="s">
        <v>171</v>
      </c>
      <c r="L9" t="s">
        <v>2356</v>
      </c>
      <c r="M9">
        <v>202117</v>
      </c>
      <c r="N9">
        <v>202118</v>
      </c>
      <c r="O9">
        <v>3</v>
      </c>
      <c r="P9" s="154"/>
      <c r="Q9" s="154"/>
      <c r="R9" s="154"/>
      <c r="S9" s="154"/>
      <c r="T9" s="154"/>
      <c r="U9" s="154"/>
      <c r="V9" s="154"/>
    </row>
    <row r="10" spans="1:38" hidden="1">
      <c r="A10" t="s">
        <v>157</v>
      </c>
      <c r="B10" t="s">
        <v>119</v>
      </c>
      <c r="C10" t="s">
        <v>2326</v>
      </c>
      <c r="D10" t="s">
        <v>2357</v>
      </c>
      <c r="E10" t="s">
        <v>2358</v>
      </c>
      <c r="F10" t="s">
        <v>1684</v>
      </c>
      <c r="G10" t="s">
        <v>124</v>
      </c>
      <c r="H10" t="s">
        <v>1444</v>
      </c>
      <c r="I10" t="s">
        <v>2359</v>
      </c>
      <c r="J10" t="s">
        <v>1446</v>
      </c>
      <c r="K10" s="137" t="s">
        <v>171</v>
      </c>
      <c r="L10" t="s">
        <v>2360</v>
      </c>
      <c r="M10">
        <v>202117</v>
      </c>
      <c r="N10">
        <v>202118</v>
      </c>
      <c r="O10">
        <v>3</v>
      </c>
      <c r="P10" s="154"/>
      <c r="Q10" s="154"/>
      <c r="R10" s="154"/>
      <c r="S10" s="154"/>
      <c r="T10" s="154"/>
      <c r="U10" s="154"/>
      <c r="V10" s="154"/>
    </row>
    <row r="11" spans="1:38" hidden="1">
      <c r="A11" t="s">
        <v>157</v>
      </c>
      <c r="B11" t="s">
        <v>119</v>
      </c>
      <c r="C11" t="s">
        <v>2326</v>
      </c>
      <c r="D11" t="s">
        <v>2361</v>
      </c>
      <c r="E11" t="s">
        <v>2362</v>
      </c>
      <c r="F11" t="s">
        <v>136</v>
      </c>
      <c r="G11" t="s">
        <v>124</v>
      </c>
      <c r="H11" t="s">
        <v>1444</v>
      </c>
      <c r="I11" t="s">
        <v>2363</v>
      </c>
      <c r="J11" t="s">
        <v>1446</v>
      </c>
      <c r="K11" s="137" t="s">
        <v>171</v>
      </c>
      <c r="L11" t="s">
        <v>2364</v>
      </c>
      <c r="M11">
        <v>202117</v>
      </c>
      <c r="N11">
        <v>202118</v>
      </c>
      <c r="O11">
        <v>3</v>
      </c>
      <c r="P11" s="14">
        <v>30.3</v>
      </c>
      <c r="Q11" s="14">
        <v>12.72</v>
      </c>
      <c r="R11" s="14">
        <f>P11+Q11</f>
        <v>43.02</v>
      </c>
      <c r="S11" s="14">
        <f>O11*R11</f>
        <v>129.06</v>
      </c>
      <c r="T11" s="1" t="s">
        <v>2349</v>
      </c>
      <c r="U11" s="125" t="s">
        <v>1681</v>
      </c>
      <c r="V11" s="125" t="s">
        <v>2350</v>
      </c>
      <c r="W11">
        <v>20210309</v>
      </c>
      <c r="Y11" t="s">
        <v>1466</v>
      </c>
      <c r="Z11">
        <v>3002031663</v>
      </c>
    </row>
    <row r="12" spans="1:38" hidden="1">
      <c r="A12" t="s">
        <v>157</v>
      </c>
      <c r="B12" t="s">
        <v>119</v>
      </c>
      <c r="C12" t="s">
        <v>2326</v>
      </c>
      <c r="D12" t="s">
        <v>2365</v>
      </c>
      <c r="E12" t="s">
        <v>2366</v>
      </c>
      <c r="F12" t="s">
        <v>136</v>
      </c>
      <c r="G12" t="s">
        <v>124</v>
      </c>
      <c r="H12" t="s">
        <v>1444</v>
      </c>
      <c r="I12" t="s">
        <v>2367</v>
      </c>
      <c r="J12" t="s">
        <v>1446</v>
      </c>
      <c r="K12" s="137" t="s">
        <v>171</v>
      </c>
      <c r="L12" t="s">
        <v>2368</v>
      </c>
      <c r="M12">
        <v>202117</v>
      </c>
      <c r="N12">
        <v>202118</v>
      </c>
      <c r="O12">
        <v>3</v>
      </c>
      <c r="P12" s="14">
        <v>30.3</v>
      </c>
      <c r="Q12" s="14">
        <v>12.72</v>
      </c>
      <c r="R12" s="14">
        <f>P12+Q12</f>
        <v>43.02</v>
      </c>
      <c r="S12" s="14">
        <f>O12*R12</f>
        <v>129.06</v>
      </c>
      <c r="T12" s="1" t="s">
        <v>2349</v>
      </c>
      <c r="U12" s="125" t="s">
        <v>1681</v>
      </c>
      <c r="V12" s="125" t="s">
        <v>2350</v>
      </c>
      <c r="W12">
        <v>20210309</v>
      </c>
      <c r="Y12" t="s">
        <v>1466</v>
      </c>
      <c r="Z12">
        <v>3002031663</v>
      </c>
    </row>
    <row r="13" spans="1:38" hidden="1">
      <c r="A13" t="s">
        <v>157</v>
      </c>
      <c r="B13" t="s">
        <v>119</v>
      </c>
      <c r="C13" t="s">
        <v>2326</v>
      </c>
      <c r="D13" t="s">
        <v>2369</v>
      </c>
      <c r="E13" t="s">
        <v>2370</v>
      </c>
      <c r="F13" t="s">
        <v>136</v>
      </c>
      <c r="G13" t="s">
        <v>124</v>
      </c>
      <c r="H13" t="s">
        <v>1444</v>
      </c>
      <c r="I13" t="s">
        <v>2371</v>
      </c>
      <c r="J13" t="s">
        <v>1446</v>
      </c>
      <c r="K13" s="137" t="s">
        <v>171</v>
      </c>
      <c r="L13" t="s">
        <v>2372</v>
      </c>
      <c r="M13">
        <v>202117</v>
      </c>
      <c r="N13">
        <v>202118</v>
      </c>
      <c r="O13">
        <v>6</v>
      </c>
      <c r="P13" s="14">
        <v>30.3</v>
      </c>
      <c r="Q13" s="14">
        <v>12.72</v>
      </c>
      <c r="R13" s="14">
        <f>P13+Q13</f>
        <v>43.02</v>
      </c>
      <c r="S13" s="14">
        <f>O13*R13</f>
        <v>258.12</v>
      </c>
      <c r="T13" s="1" t="s">
        <v>2349</v>
      </c>
      <c r="U13" s="125" t="s">
        <v>1681</v>
      </c>
      <c r="V13" s="125" t="s">
        <v>2350</v>
      </c>
      <c r="W13">
        <v>20210309</v>
      </c>
      <c r="Y13" t="s">
        <v>1466</v>
      </c>
      <c r="Z13">
        <v>3002031663</v>
      </c>
    </row>
    <row r="14" spans="1:38" hidden="1">
      <c r="A14" t="s">
        <v>157</v>
      </c>
      <c r="B14" t="s">
        <v>119</v>
      </c>
      <c r="C14" t="s">
        <v>2326</v>
      </c>
      <c r="D14" t="s">
        <v>2373</v>
      </c>
      <c r="E14" t="s">
        <v>2374</v>
      </c>
      <c r="F14" t="s">
        <v>2329</v>
      </c>
      <c r="G14" t="s">
        <v>124</v>
      </c>
      <c r="H14" t="s">
        <v>1444</v>
      </c>
      <c r="I14" t="s">
        <v>2375</v>
      </c>
      <c r="J14" t="s">
        <v>1446</v>
      </c>
      <c r="K14" s="137" t="s">
        <v>171</v>
      </c>
      <c r="L14" t="s">
        <v>2376</v>
      </c>
      <c r="M14">
        <v>202117</v>
      </c>
      <c r="N14">
        <v>202118</v>
      </c>
      <c r="O14">
        <v>3</v>
      </c>
      <c r="P14" s="154"/>
      <c r="Q14" s="154"/>
      <c r="R14" s="154"/>
      <c r="S14" s="154"/>
      <c r="T14" s="154"/>
      <c r="U14" s="154"/>
      <c r="V14" s="154"/>
    </row>
    <row r="15" spans="1:38" hidden="1">
      <c r="A15" t="s">
        <v>157</v>
      </c>
      <c r="B15" t="s">
        <v>119</v>
      </c>
      <c r="C15" t="s">
        <v>2326</v>
      </c>
      <c r="D15" t="s">
        <v>2377</v>
      </c>
      <c r="E15" t="s">
        <v>2378</v>
      </c>
      <c r="F15" t="s">
        <v>2329</v>
      </c>
      <c r="G15" t="s">
        <v>124</v>
      </c>
      <c r="H15" t="s">
        <v>1444</v>
      </c>
      <c r="I15" t="s">
        <v>2379</v>
      </c>
      <c r="J15" t="s">
        <v>1446</v>
      </c>
      <c r="K15" s="137" t="s">
        <v>171</v>
      </c>
      <c r="L15" t="s">
        <v>2380</v>
      </c>
      <c r="M15">
        <v>202117</v>
      </c>
      <c r="N15">
        <v>202118</v>
      </c>
      <c r="O15">
        <v>3</v>
      </c>
      <c r="P15" s="154"/>
      <c r="Q15" s="154"/>
      <c r="R15" s="154"/>
      <c r="S15" s="154"/>
      <c r="T15" s="154"/>
      <c r="U15" s="154"/>
      <c r="V15" s="154"/>
    </row>
    <row r="16" spans="1:38" hidden="1">
      <c r="A16" t="s">
        <v>157</v>
      </c>
      <c r="B16" t="s">
        <v>119</v>
      </c>
      <c r="C16" t="s">
        <v>2326</v>
      </c>
      <c r="D16" t="s">
        <v>2381</v>
      </c>
      <c r="E16" t="s">
        <v>2382</v>
      </c>
      <c r="F16" t="s">
        <v>2329</v>
      </c>
      <c r="G16" t="s">
        <v>124</v>
      </c>
      <c r="H16" t="s">
        <v>1444</v>
      </c>
      <c r="I16" t="s">
        <v>2383</v>
      </c>
      <c r="J16" t="s">
        <v>1446</v>
      </c>
      <c r="K16" s="137" t="s">
        <v>171</v>
      </c>
      <c r="L16" t="s">
        <v>2384</v>
      </c>
      <c r="M16">
        <v>202117</v>
      </c>
      <c r="N16">
        <v>202119</v>
      </c>
      <c r="O16">
        <v>16</v>
      </c>
      <c r="P16" s="154"/>
      <c r="Q16" s="154"/>
      <c r="R16" s="154"/>
      <c r="S16" s="154"/>
      <c r="T16" s="154"/>
      <c r="U16" s="154"/>
      <c r="V16" s="154"/>
      <c r="W16">
        <v>20210309</v>
      </c>
    </row>
    <row r="19" spans="14:24">
      <c r="N19" s="15"/>
      <c r="T19" t="s">
        <v>1471</v>
      </c>
    </row>
    <row r="20" spans="14:24">
      <c r="T20" s="2" t="s">
        <v>1472</v>
      </c>
      <c r="U20" s="67" t="s">
        <v>2385</v>
      </c>
      <c r="V20" s="2" t="s">
        <v>1473</v>
      </c>
      <c r="X20" s="2" t="s">
        <v>255</v>
      </c>
    </row>
    <row r="21" spans="14:24">
      <c r="N21" s="15"/>
      <c r="T21" s="33"/>
      <c r="U21" s="33"/>
      <c r="V21" s="33"/>
    </row>
    <row r="22" spans="14:24">
      <c r="T22" s="32"/>
      <c r="U22" s="139"/>
      <c r="V22" s="68"/>
      <c r="X22" s="141"/>
    </row>
    <row r="23" spans="14:24">
      <c r="T23" s="5">
        <v>1401294313</v>
      </c>
      <c r="U23" s="140">
        <v>3001967258</v>
      </c>
      <c r="V23" s="135">
        <v>2705.56</v>
      </c>
      <c r="X23" s="141">
        <v>2705.56</v>
      </c>
    </row>
    <row r="24" spans="14:24">
      <c r="T24" s="5">
        <v>1401310657</v>
      </c>
      <c r="U24" s="151">
        <v>3001983197</v>
      </c>
      <c r="V24" s="135">
        <v>12676.28</v>
      </c>
      <c r="X24" s="141">
        <v>12676.28</v>
      </c>
    </row>
    <row r="25" spans="14:24">
      <c r="T25" s="69"/>
      <c r="U25" s="69"/>
      <c r="V25" s="69"/>
    </row>
    <row r="26" spans="14:24">
      <c r="T26" s="33"/>
      <c r="U26" s="33"/>
      <c r="V26" s="33"/>
    </row>
    <row r="27" spans="14:24">
      <c r="T27" s="70"/>
      <c r="U27" s="70"/>
      <c r="V27" s="70"/>
    </row>
  </sheetData>
  <autoFilter ref="B1:AL27" xr:uid="{BA144BB9-EC4A-4806-AF51-7E573458F7D4}">
    <filterColumn colId="0">
      <filters blank="1">
        <filter val="ACTIVE"/>
        <filter val="WIP"/>
      </filters>
    </filterColumn>
  </autoFilter>
  <conditionalFormatting sqref="E1">
    <cfRule type="duplicateValues" dxfId="2265" priority="127"/>
  </conditionalFormatting>
  <conditionalFormatting sqref="E1">
    <cfRule type="duplicateValues" dxfId="2264" priority="126"/>
  </conditionalFormatting>
  <conditionalFormatting sqref="E1">
    <cfRule type="duplicateValues" dxfId="2263" priority="121"/>
    <cfRule type="duplicateValues" dxfId="2262" priority="122"/>
    <cfRule type="duplicateValues" dxfId="2261" priority="123"/>
    <cfRule type="duplicateValues" dxfId="2260" priority="124"/>
    <cfRule type="duplicateValues" dxfId="2259" priority="125"/>
  </conditionalFormatting>
  <conditionalFormatting sqref="E1">
    <cfRule type="duplicateValues" dxfId="2258" priority="120"/>
  </conditionalFormatting>
  <conditionalFormatting sqref="E1:E7 E28:E1048576">
    <cfRule type="duplicateValues" dxfId="2257" priority="116"/>
    <cfRule type="duplicateValues" dxfId="2256" priority="117"/>
    <cfRule type="duplicateValues" dxfId="2255" priority="118"/>
    <cfRule type="duplicateValues" dxfId="2254" priority="119"/>
  </conditionalFormatting>
  <conditionalFormatting sqref="E1:E8 E28:E1048576">
    <cfRule type="duplicateValues" dxfId="2253" priority="115"/>
  </conditionalFormatting>
  <conditionalFormatting sqref="E8">
    <cfRule type="duplicateValues" dxfId="2252" priority="111"/>
    <cfRule type="duplicateValues" dxfId="2251" priority="112"/>
    <cfRule type="duplicateValues" dxfId="2250" priority="113"/>
    <cfRule type="duplicateValues" dxfId="2249" priority="114"/>
  </conditionalFormatting>
  <conditionalFormatting sqref="E1:E9 E28:E1048576">
    <cfRule type="duplicateValues" dxfId="2248" priority="98"/>
    <cfRule type="duplicateValues" dxfId="2247" priority="99"/>
    <cfRule type="duplicateValues" dxfId="2246" priority="100"/>
    <cfRule type="duplicateValues" dxfId="2245" priority="101"/>
    <cfRule type="duplicateValues" dxfId="2244" priority="102"/>
  </conditionalFormatting>
  <conditionalFormatting sqref="E1:E9 E28:E1048576">
    <cfRule type="duplicateValues" dxfId="2243" priority="96"/>
  </conditionalFormatting>
  <conditionalFormatting sqref="E17:E18">
    <cfRule type="duplicateValues" dxfId="2242" priority="59"/>
  </conditionalFormatting>
  <conditionalFormatting sqref="E17:E18">
    <cfRule type="duplicateValues" dxfId="2241" priority="58"/>
  </conditionalFormatting>
  <conditionalFormatting sqref="E17:E18">
    <cfRule type="duplicateValues" dxfId="2240" priority="50"/>
    <cfRule type="duplicateValues" dxfId="2239" priority="51"/>
    <cfRule type="duplicateValues" dxfId="2238" priority="52"/>
    <cfRule type="duplicateValues" dxfId="2237" priority="53"/>
    <cfRule type="duplicateValues" dxfId="2236" priority="54"/>
    <cfRule type="duplicateValues" dxfId="2235" priority="55"/>
    <cfRule type="duplicateValues" dxfId="2234" priority="56"/>
    <cfRule type="duplicateValues" dxfId="2233" priority="57"/>
  </conditionalFormatting>
  <conditionalFormatting sqref="E17:E18">
    <cfRule type="duplicateValues" dxfId="2232" priority="60"/>
    <cfRule type="duplicateValues" dxfId="2231" priority="61"/>
  </conditionalFormatting>
  <conditionalFormatting sqref="E17:E18">
    <cfRule type="duplicateValues" dxfId="2230" priority="62"/>
    <cfRule type="duplicateValues" dxfId="2229" priority="63"/>
    <cfRule type="duplicateValues" dxfId="2228" priority="64"/>
    <cfRule type="duplicateValues" dxfId="2227" priority="65"/>
  </conditionalFormatting>
  <conditionalFormatting sqref="E17:E18">
    <cfRule type="duplicateValues" dxfId="2226" priority="66"/>
    <cfRule type="duplicateValues" dxfId="2225" priority="67"/>
    <cfRule type="duplicateValues" dxfId="2224" priority="68"/>
    <cfRule type="duplicateValues" dxfId="2223" priority="69"/>
    <cfRule type="duplicateValues" dxfId="2222" priority="70"/>
    <cfRule type="duplicateValues" dxfId="2221" priority="71"/>
    <cfRule type="duplicateValues" dxfId="2220" priority="72"/>
    <cfRule type="duplicateValues" dxfId="2219" priority="73"/>
  </conditionalFormatting>
  <conditionalFormatting sqref="E17:E18">
    <cfRule type="duplicateValues" dxfId="2218" priority="74"/>
  </conditionalFormatting>
  <conditionalFormatting sqref="E17:E18">
    <cfRule type="duplicateValues" dxfId="2217" priority="75"/>
    <cfRule type="duplicateValues" dxfId="2216" priority="76"/>
  </conditionalFormatting>
  <conditionalFormatting sqref="E17:E18">
    <cfRule type="duplicateValues" dxfId="2215" priority="77"/>
  </conditionalFormatting>
  <conditionalFormatting sqref="E17:E18">
    <cfRule type="duplicateValues" dxfId="2214" priority="78"/>
    <cfRule type="duplicateValues" dxfId="2213" priority="79"/>
  </conditionalFormatting>
  <conditionalFormatting sqref="E17:E18">
    <cfRule type="duplicateValues" dxfId="2212" priority="80"/>
    <cfRule type="duplicateValues" dxfId="2211" priority="81"/>
    <cfRule type="duplicateValues" dxfId="2210" priority="82"/>
    <cfRule type="duplicateValues" dxfId="2209" priority="83"/>
  </conditionalFormatting>
  <conditionalFormatting sqref="E17:E18">
    <cfRule type="duplicateValues" dxfId="2208" priority="84"/>
  </conditionalFormatting>
  <conditionalFormatting sqref="E17:E18">
    <cfRule type="duplicateValues" dxfId="2207" priority="85"/>
  </conditionalFormatting>
  <conditionalFormatting sqref="E17:E18">
    <cfRule type="duplicateValues" dxfId="2206" priority="86"/>
    <cfRule type="duplicateValues" dxfId="2205" priority="87"/>
    <cfRule type="duplicateValues" dxfId="2204" priority="88"/>
  </conditionalFormatting>
  <conditionalFormatting sqref="E17:E18">
    <cfRule type="duplicateValues" dxfId="2203" priority="89"/>
    <cfRule type="duplicateValues" dxfId="2202" priority="90"/>
    <cfRule type="duplicateValues" dxfId="2201" priority="91"/>
  </conditionalFormatting>
  <conditionalFormatting sqref="E17:E18">
    <cfRule type="duplicateValues" dxfId="2200" priority="92"/>
  </conditionalFormatting>
  <conditionalFormatting sqref="E17:E18">
    <cfRule type="duplicateValues" dxfId="2199" priority="93"/>
    <cfRule type="duplicateValues" dxfId="2198" priority="94"/>
  </conditionalFormatting>
  <conditionalFormatting sqref="E17:E18">
    <cfRule type="duplicateValues" dxfId="2197" priority="95"/>
  </conditionalFormatting>
  <conditionalFormatting sqref="E16">
    <cfRule type="duplicateValues" dxfId="2196" priority="49"/>
  </conditionalFormatting>
  <conditionalFormatting sqref="E16:E18">
    <cfRule type="duplicateValues" dxfId="2195" priority="45"/>
    <cfRule type="duplicateValues" dxfId="2194" priority="46"/>
    <cfRule type="duplicateValues" dxfId="2193" priority="47"/>
    <cfRule type="duplicateValues" dxfId="2192" priority="48"/>
  </conditionalFormatting>
  <conditionalFormatting sqref="E15:E18">
    <cfRule type="duplicateValues" dxfId="2191" priority="44"/>
  </conditionalFormatting>
  <conditionalFormatting sqref="E1:E18 E28:E1048576">
    <cfRule type="duplicateValues" dxfId="2190" priority="32"/>
    <cfRule type="duplicateValues" dxfId="2189" priority="33"/>
    <cfRule type="duplicateValues" dxfId="2188" priority="41"/>
    <cfRule type="duplicateValues" dxfId="2187" priority="42"/>
    <cfRule type="duplicateValues" dxfId="2186" priority="43"/>
  </conditionalFormatting>
  <conditionalFormatting sqref="E1:E18 E28:E1048576">
    <cfRule type="duplicateValues" dxfId="2185" priority="40"/>
  </conditionalFormatting>
  <conditionalFormatting sqref="E10:E15">
    <cfRule type="duplicateValues" dxfId="2184" priority="35"/>
    <cfRule type="duplicateValues" dxfId="2183" priority="36"/>
    <cfRule type="duplicateValues" dxfId="2182" priority="37"/>
    <cfRule type="duplicateValues" dxfId="2181" priority="38"/>
    <cfRule type="duplicateValues" dxfId="2180" priority="39"/>
  </conditionalFormatting>
  <conditionalFormatting sqref="E10:E15">
    <cfRule type="duplicateValues" dxfId="2179" priority="34"/>
  </conditionalFormatting>
  <conditionalFormatting sqref="E1:E19 E28:E1048576">
    <cfRule type="duplicateValues" dxfId="2178" priority="30"/>
    <cfRule type="duplicateValues" dxfId="2177" priority="31"/>
  </conditionalFormatting>
  <conditionalFormatting sqref="E1:E21 E24:E1048576">
    <cfRule type="duplicateValues" dxfId="2176" priority="28"/>
    <cfRule type="duplicateValues" dxfId="2175" priority="29"/>
  </conditionalFormatting>
  <conditionalFormatting sqref="E1:E21 E24:E1048576">
    <cfRule type="duplicateValues" dxfId="2174" priority="21"/>
    <cfRule type="duplicateValues" dxfId="2173" priority="22"/>
    <cfRule type="duplicateValues" dxfId="2172" priority="23"/>
    <cfRule type="duplicateValues" dxfId="2171" priority="24"/>
    <cfRule type="duplicateValues" dxfId="2170" priority="25"/>
    <cfRule type="duplicateValues" dxfId="2169" priority="26"/>
    <cfRule type="duplicateValues" dxfId="2168" priority="27"/>
  </conditionalFormatting>
  <conditionalFormatting sqref="E1:E21 E24:E1048576">
    <cfRule type="duplicateValues" dxfId="2167" priority="20"/>
  </conditionalFormatting>
  <conditionalFormatting sqref="E1:E1048576">
    <cfRule type="duplicateValues" dxfId="2166" priority="1"/>
    <cfRule type="duplicateValues" dxfId="2165" priority="2"/>
    <cfRule type="duplicateValues" dxfId="2164" priority="3"/>
    <cfRule type="duplicateValues" dxfId="2163" priority="4"/>
    <cfRule type="duplicateValues" dxfId="2162" priority="5"/>
    <cfRule type="duplicateValues" dxfId="2161" priority="6"/>
    <cfRule type="duplicateValues" dxfId="2160" priority="7"/>
    <cfRule type="duplicateValues" dxfId="2159" priority="8"/>
    <cfRule type="duplicateValues" dxfId="2158" priority="9"/>
    <cfRule type="duplicateValues" dxfId="2157" priority="10"/>
    <cfRule type="duplicateValues" dxfId="2156" priority="11"/>
    <cfRule type="duplicateValues" dxfId="2155" priority="12"/>
    <cfRule type="duplicateValues" dxfId="2154" priority="13"/>
    <cfRule type="duplicateValues" dxfId="2153" priority="14"/>
    <cfRule type="duplicateValues" dxfId="2152" priority="15"/>
    <cfRule type="duplicateValues" dxfId="2151" priority="16"/>
    <cfRule type="duplicateValues" dxfId="2150" priority="17"/>
    <cfRule type="duplicateValues" dxfId="2149" priority="18"/>
    <cfRule type="duplicateValues" dxfId="2148" priority="19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0BB5-1BF3-44B5-9007-E6A38A73813A}">
  <sheetPr codeName="Sheet9" filterMode="1">
    <tabColor rgb="FF00B0F0"/>
  </sheetPr>
  <dimension ref="A1:AL22"/>
  <sheetViews>
    <sheetView workbookViewId="0"/>
  </sheetViews>
  <sheetFormatPr defaultRowHeight="14.5"/>
  <cols>
    <col min="19" max="19" width="9.453125" bestFit="1" customWidth="1"/>
    <col min="26" max="26" width="11" bestFit="1" customWidth="1"/>
    <col min="34" max="34" width="11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2386</v>
      </c>
      <c r="D2" t="s">
        <v>2387</v>
      </c>
      <c r="E2" t="s">
        <v>2388</v>
      </c>
      <c r="F2" t="s">
        <v>136</v>
      </c>
      <c r="G2" t="s">
        <v>124</v>
      </c>
      <c r="H2" t="s">
        <v>200</v>
      </c>
      <c r="I2" t="s">
        <v>2389</v>
      </c>
      <c r="J2" t="s">
        <v>127</v>
      </c>
      <c r="K2" t="s">
        <v>145</v>
      </c>
      <c r="L2" t="s">
        <v>2390</v>
      </c>
      <c r="M2">
        <v>202134</v>
      </c>
      <c r="N2">
        <v>202137</v>
      </c>
      <c r="O2">
        <v>52</v>
      </c>
      <c r="P2" s="66">
        <v>30.23</v>
      </c>
      <c r="Q2" s="66">
        <v>12.22</v>
      </c>
      <c r="R2" s="71">
        <f>P2+Q2</f>
        <v>42.45</v>
      </c>
      <c r="S2" s="71">
        <f>O2*R2</f>
        <v>2207.4</v>
      </c>
      <c r="T2" s="19"/>
      <c r="U2" s="19"/>
      <c r="V2" s="19"/>
      <c r="W2">
        <v>20210713</v>
      </c>
      <c r="Z2">
        <v>4502234410</v>
      </c>
      <c r="AH2">
        <v>1000081891</v>
      </c>
      <c r="AI2" s="23">
        <v>1000523928</v>
      </c>
      <c r="AJ2" t="s">
        <v>1344</v>
      </c>
      <c r="AK2" t="s">
        <v>2391</v>
      </c>
      <c r="AL2" t="s">
        <v>1596</v>
      </c>
    </row>
    <row r="15" spans="1:38" ht="29">
      <c r="T15" s="2" t="s">
        <v>2392</v>
      </c>
      <c r="U15" s="67" t="s">
        <v>253</v>
      </c>
      <c r="V15" s="2" t="s">
        <v>1439</v>
      </c>
      <c r="W15" s="2" t="s">
        <v>255</v>
      </c>
    </row>
    <row r="16" spans="1:38">
      <c r="T16" s="33"/>
      <c r="U16" s="33"/>
      <c r="V16" s="33"/>
    </row>
    <row r="17" spans="20:22">
      <c r="T17" s="32"/>
      <c r="U17" s="32"/>
      <c r="V17" s="68"/>
    </row>
    <row r="18" spans="20:22">
      <c r="T18" s="30"/>
      <c r="U18" s="1"/>
      <c r="V18" s="1"/>
    </row>
    <row r="19" spans="20:22">
      <c r="T19" s="1"/>
      <c r="U19" s="1"/>
      <c r="V19" s="1"/>
    </row>
    <row r="20" spans="20:22">
      <c r="T20" s="69"/>
      <c r="U20" s="69"/>
      <c r="V20" s="69"/>
    </row>
    <row r="21" spans="20:22">
      <c r="T21" s="33"/>
      <c r="U21" s="33"/>
      <c r="V21" s="33"/>
    </row>
    <row r="22" spans="20:22">
      <c r="T22" s="70"/>
      <c r="U22" s="70"/>
      <c r="V22" s="70"/>
    </row>
  </sheetData>
  <autoFilter ref="B1:AL22" xr:uid="{CB190BB5-1BF3-44B5-9007-E6A38A73813A}">
    <filterColumn colId="0">
      <filters blank="1">
        <filter val="ACTIVE"/>
        <filter val="WIP"/>
      </filters>
    </filterColumn>
  </autoFilter>
  <conditionalFormatting sqref="E1">
    <cfRule type="duplicateValues" dxfId="2147" priority="28"/>
  </conditionalFormatting>
  <conditionalFormatting sqref="E1">
    <cfRule type="duplicateValues" dxfId="2146" priority="27"/>
  </conditionalFormatting>
  <conditionalFormatting sqref="E1">
    <cfRule type="duplicateValues" dxfId="2145" priority="22"/>
    <cfRule type="duplicateValues" dxfId="2144" priority="23"/>
    <cfRule type="duplicateValues" dxfId="2143" priority="24"/>
    <cfRule type="duplicateValues" dxfId="2142" priority="25"/>
    <cfRule type="duplicateValues" dxfId="2141" priority="26"/>
  </conditionalFormatting>
  <conditionalFormatting sqref="E1">
    <cfRule type="duplicateValues" dxfId="2140" priority="21"/>
  </conditionalFormatting>
  <conditionalFormatting sqref="E1">
    <cfRule type="duplicateValues" dxfId="2139" priority="19"/>
    <cfRule type="duplicateValues" dxfId="2138" priority="20"/>
  </conditionalFormatting>
  <conditionalFormatting sqref="E1">
    <cfRule type="duplicateValues" dxfId="2137" priority="11"/>
    <cfRule type="duplicateValues" dxfId="2136" priority="12"/>
    <cfRule type="duplicateValues" dxfId="2135" priority="13"/>
    <cfRule type="duplicateValues" dxfId="2134" priority="14"/>
    <cfRule type="duplicateValues" dxfId="2133" priority="15"/>
    <cfRule type="duplicateValues" dxfId="2132" priority="16"/>
    <cfRule type="duplicateValues" dxfId="2131" priority="17"/>
    <cfRule type="duplicateValues" dxfId="2130" priority="18"/>
  </conditionalFormatting>
  <conditionalFormatting sqref="E1">
    <cfRule type="duplicateValues" dxfId="2129" priority="10"/>
  </conditionalFormatting>
  <conditionalFormatting sqref="E1">
    <cfRule type="duplicateValues" dxfId="2128" priority="7"/>
    <cfRule type="duplicateValues" dxfId="2127" priority="8"/>
    <cfRule type="duplicateValues" dxfId="2126" priority="9"/>
  </conditionalFormatting>
  <conditionalFormatting sqref="E1">
    <cfRule type="duplicateValues" dxfId="2125" priority="29"/>
    <cfRule type="duplicateValues" dxfId="2124" priority="30"/>
    <cfRule type="duplicateValues" dxfId="2123" priority="31"/>
    <cfRule type="duplicateValues" dxfId="2122" priority="32"/>
  </conditionalFormatting>
  <conditionalFormatting sqref="E1">
    <cfRule type="duplicateValues" dxfId="2121" priority="33"/>
  </conditionalFormatting>
  <conditionalFormatting sqref="E1">
    <cfRule type="duplicateValues" dxfId="2120" priority="34"/>
  </conditionalFormatting>
  <conditionalFormatting sqref="E1">
    <cfRule type="duplicateValues" dxfId="2119" priority="3"/>
    <cfRule type="duplicateValues" dxfId="2118" priority="4"/>
    <cfRule type="duplicateValues" dxfId="2117" priority="5"/>
    <cfRule type="duplicateValues" dxfId="2116" priority="6"/>
  </conditionalFormatting>
  <conditionalFormatting sqref="E1">
    <cfRule type="duplicateValues" dxfId="2115" priority="2"/>
  </conditionalFormatting>
  <conditionalFormatting sqref="E1">
    <cfRule type="duplicateValues" dxfId="2114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7B6D-AD04-47A2-9D73-BC73E6C877E5}">
  <sheetPr codeName="Sheet2" filterMode="1">
    <tabColor rgb="FF00B0F0"/>
  </sheetPr>
  <dimension ref="A1:AL51"/>
  <sheetViews>
    <sheetView workbookViewId="0"/>
  </sheetViews>
  <sheetFormatPr defaultRowHeight="14.5"/>
  <cols>
    <col min="3" max="3" width="27.453125" bestFit="1" customWidth="1"/>
    <col min="5" max="5" width="11.54296875" bestFit="1" customWidth="1"/>
    <col min="19" max="19" width="10.81640625" bestFit="1" customWidth="1"/>
    <col min="21" max="22" width="13.1796875" bestFit="1" customWidth="1"/>
    <col min="26" max="26" width="11" bestFit="1" customWidth="1"/>
    <col min="34" max="34" width="12.81640625" bestFit="1" customWidth="1"/>
    <col min="35" max="35" width="13.54296875" bestFit="1" customWidth="1"/>
    <col min="37" max="37" width="13.17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2393</v>
      </c>
      <c r="D2" t="s">
        <v>2394</v>
      </c>
      <c r="E2" t="s">
        <v>2395</v>
      </c>
      <c r="F2" t="s">
        <v>2329</v>
      </c>
      <c r="G2" t="s">
        <v>124</v>
      </c>
      <c r="H2" t="s">
        <v>2396</v>
      </c>
      <c r="I2" t="s">
        <v>2397</v>
      </c>
      <c r="J2" t="s">
        <v>1226</v>
      </c>
      <c r="K2" t="s">
        <v>128</v>
      </c>
      <c r="L2" t="s">
        <v>2398</v>
      </c>
      <c r="M2">
        <v>202135</v>
      </c>
      <c r="N2">
        <v>202136</v>
      </c>
      <c r="O2">
        <v>8</v>
      </c>
      <c r="P2" s="66">
        <v>33.18</v>
      </c>
      <c r="Q2" s="66">
        <v>12.22</v>
      </c>
      <c r="R2" s="71">
        <f t="shared" ref="R2:R12" si="0">P2+Q2</f>
        <v>45.4</v>
      </c>
      <c r="S2" s="71">
        <f t="shared" ref="S2:S12" si="1">O2*R2</f>
        <v>363.2</v>
      </c>
      <c r="T2" s="19"/>
      <c r="U2" s="19"/>
      <c r="V2" s="1" t="s">
        <v>2399</v>
      </c>
      <c r="W2">
        <v>20210625</v>
      </c>
      <c r="Z2" s="186">
        <v>4502294827</v>
      </c>
      <c r="AH2" s="1">
        <v>1000016047</v>
      </c>
      <c r="AI2" s="23">
        <v>1000530820</v>
      </c>
      <c r="AJ2" s="65" t="s">
        <v>265</v>
      </c>
      <c r="AK2" s="65" t="s">
        <v>556</v>
      </c>
      <c r="AL2" t="s">
        <v>133</v>
      </c>
    </row>
    <row r="3" spans="1:38" hidden="1">
      <c r="A3" t="s">
        <v>157</v>
      </c>
      <c r="B3" t="s">
        <v>119</v>
      </c>
      <c r="C3" t="s">
        <v>2393</v>
      </c>
      <c r="D3" t="s">
        <v>2400</v>
      </c>
      <c r="E3" t="s">
        <v>2401</v>
      </c>
      <c r="F3" t="s">
        <v>2402</v>
      </c>
      <c r="G3" t="s">
        <v>124</v>
      </c>
      <c r="H3" t="s">
        <v>2396</v>
      </c>
      <c r="I3" t="s">
        <v>2403</v>
      </c>
      <c r="J3" t="s">
        <v>1226</v>
      </c>
      <c r="K3" t="s">
        <v>128</v>
      </c>
      <c r="L3" t="s">
        <v>2404</v>
      </c>
      <c r="M3">
        <v>202135</v>
      </c>
      <c r="N3">
        <v>202136</v>
      </c>
      <c r="O3">
        <v>8</v>
      </c>
      <c r="P3" s="66">
        <v>33.18</v>
      </c>
      <c r="Q3" s="66">
        <v>12.22</v>
      </c>
      <c r="R3" s="71">
        <f t="shared" si="0"/>
        <v>45.4</v>
      </c>
      <c r="S3" s="71">
        <f t="shared" si="1"/>
        <v>363.2</v>
      </c>
      <c r="T3" s="19"/>
      <c r="U3" s="19"/>
      <c r="V3" s="1" t="s">
        <v>2399</v>
      </c>
      <c r="W3">
        <v>20210625</v>
      </c>
      <c r="Z3" s="186">
        <v>4502294828</v>
      </c>
      <c r="AH3" s="1">
        <v>1000016047</v>
      </c>
      <c r="AI3" s="23">
        <v>1000530820</v>
      </c>
      <c r="AJ3" s="65" t="s">
        <v>265</v>
      </c>
      <c r="AK3" s="65" t="s">
        <v>556</v>
      </c>
      <c r="AL3" t="s">
        <v>133</v>
      </c>
    </row>
    <row r="4" spans="1:38" hidden="1">
      <c r="A4" t="s">
        <v>157</v>
      </c>
      <c r="B4" t="s">
        <v>119</v>
      </c>
      <c r="C4" t="s">
        <v>2393</v>
      </c>
      <c r="D4" t="s">
        <v>2405</v>
      </c>
      <c r="E4" t="s">
        <v>2406</v>
      </c>
      <c r="F4" t="s">
        <v>2340</v>
      </c>
      <c r="G4" t="s">
        <v>124</v>
      </c>
      <c r="H4" t="s">
        <v>2396</v>
      </c>
      <c r="I4" t="s">
        <v>2407</v>
      </c>
      <c r="J4" t="s">
        <v>1226</v>
      </c>
      <c r="K4" t="s">
        <v>128</v>
      </c>
      <c r="L4" t="s">
        <v>2408</v>
      </c>
      <c r="M4">
        <v>202135</v>
      </c>
      <c r="N4">
        <v>202136</v>
      </c>
      <c r="O4">
        <v>8</v>
      </c>
      <c r="P4" s="66">
        <v>33.18</v>
      </c>
      <c r="Q4" s="66">
        <v>12.22</v>
      </c>
      <c r="R4" s="71">
        <f t="shared" si="0"/>
        <v>45.4</v>
      </c>
      <c r="S4" s="71">
        <f t="shared" si="1"/>
        <v>363.2</v>
      </c>
      <c r="T4" s="19"/>
      <c r="U4" s="19"/>
      <c r="V4" s="1" t="s">
        <v>2399</v>
      </c>
      <c r="W4">
        <v>20210625</v>
      </c>
      <c r="Z4" s="186">
        <v>4502294829</v>
      </c>
      <c r="AH4" s="1">
        <v>1000016047</v>
      </c>
      <c r="AI4" s="23">
        <v>1000530820</v>
      </c>
      <c r="AJ4" s="65" t="s">
        <v>265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2393</v>
      </c>
      <c r="D5" t="s">
        <v>2405</v>
      </c>
      <c r="E5" t="s">
        <v>2409</v>
      </c>
      <c r="F5" t="s">
        <v>2340</v>
      </c>
      <c r="G5" t="s">
        <v>124</v>
      </c>
      <c r="H5" t="s">
        <v>2396</v>
      </c>
      <c r="I5" t="s">
        <v>2407</v>
      </c>
      <c r="J5" t="s">
        <v>1226</v>
      </c>
      <c r="K5" t="s">
        <v>842</v>
      </c>
      <c r="L5" t="s">
        <v>2410</v>
      </c>
      <c r="M5">
        <v>202135</v>
      </c>
      <c r="N5">
        <v>202137</v>
      </c>
      <c r="O5">
        <v>36</v>
      </c>
      <c r="P5" s="66">
        <v>33.18</v>
      </c>
      <c r="Q5" s="66">
        <v>12.22</v>
      </c>
      <c r="R5" s="66">
        <f t="shared" si="0"/>
        <v>45.4</v>
      </c>
      <c r="S5" s="66">
        <f t="shared" si="1"/>
        <v>1634.3999999999999</v>
      </c>
      <c r="T5" s="19"/>
      <c r="U5" s="1" t="s">
        <v>549</v>
      </c>
      <c r="V5" s="1" t="s">
        <v>2399</v>
      </c>
      <c r="W5">
        <v>20210806</v>
      </c>
      <c r="Z5" s="186">
        <v>4502294841</v>
      </c>
      <c r="AH5" s="1">
        <v>1000016047</v>
      </c>
      <c r="AI5">
        <v>1000527534</v>
      </c>
      <c r="AJ5" s="65" t="s">
        <v>131</v>
      </c>
      <c r="AK5" s="65" t="s">
        <v>556</v>
      </c>
      <c r="AL5" t="s">
        <v>133</v>
      </c>
    </row>
    <row r="6" spans="1:38" hidden="1">
      <c r="A6" t="s">
        <v>157</v>
      </c>
      <c r="B6" t="s">
        <v>119</v>
      </c>
      <c r="C6" t="s">
        <v>2393</v>
      </c>
      <c r="D6" t="s">
        <v>2405</v>
      </c>
      <c r="E6" t="s">
        <v>2411</v>
      </c>
      <c r="F6" t="s">
        <v>2340</v>
      </c>
      <c r="G6" t="s">
        <v>124</v>
      </c>
      <c r="H6" t="s">
        <v>2396</v>
      </c>
      <c r="I6" t="s">
        <v>2407</v>
      </c>
      <c r="J6" t="s">
        <v>1226</v>
      </c>
      <c r="K6" t="s">
        <v>842</v>
      </c>
      <c r="L6" t="s">
        <v>2412</v>
      </c>
      <c r="M6">
        <v>202135</v>
      </c>
      <c r="N6">
        <v>202137</v>
      </c>
      <c r="O6" s="101">
        <v>40</v>
      </c>
      <c r="P6" s="66">
        <v>33.18</v>
      </c>
      <c r="Q6" s="66">
        <v>12.22</v>
      </c>
      <c r="R6" s="66">
        <f t="shared" si="0"/>
        <v>45.4</v>
      </c>
      <c r="S6" s="66">
        <f t="shared" si="1"/>
        <v>1816</v>
      </c>
      <c r="T6" s="19"/>
      <c r="U6" s="1" t="s">
        <v>549</v>
      </c>
      <c r="V6" s="1" t="s">
        <v>2399</v>
      </c>
      <c r="W6">
        <v>20210806</v>
      </c>
      <c r="Z6" s="186">
        <v>4502294842</v>
      </c>
      <c r="AH6" s="1">
        <v>1000016047</v>
      </c>
      <c r="AI6">
        <v>1000527534</v>
      </c>
      <c r="AJ6" s="65" t="s">
        <v>131</v>
      </c>
      <c r="AK6" s="65" t="s">
        <v>556</v>
      </c>
      <c r="AL6" t="s">
        <v>133</v>
      </c>
    </row>
    <row r="7" spans="1:38" hidden="1">
      <c r="A7" t="s">
        <v>157</v>
      </c>
      <c r="B7" t="s">
        <v>119</v>
      </c>
      <c r="C7" t="s">
        <v>2393</v>
      </c>
      <c r="D7" t="s">
        <v>2400</v>
      </c>
      <c r="E7" t="s">
        <v>2413</v>
      </c>
      <c r="F7" t="s">
        <v>2402</v>
      </c>
      <c r="G7" t="s">
        <v>124</v>
      </c>
      <c r="H7" t="s">
        <v>2396</v>
      </c>
      <c r="I7" t="s">
        <v>2403</v>
      </c>
      <c r="J7" t="s">
        <v>1226</v>
      </c>
      <c r="K7" t="s">
        <v>842</v>
      </c>
      <c r="L7" t="s">
        <v>2414</v>
      </c>
      <c r="M7">
        <v>202135</v>
      </c>
      <c r="N7">
        <v>202137</v>
      </c>
      <c r="O7">
        <v>308</v>
      </c>
      <c r="P7" s="66">
        <v>33.18</v>
      </c>
      <c r="Q7" s="66">
        <v>12.22</v>
      </c>
      <c r="R7" s="66">
        <f t="shared" si="0"/>
        <v>45.4</v>
      </c>
      <c r="S7" s="66">
        <f t="shared" si="1"/>
        <v>13983.199999999999</v>
      </c>
      <c r="T7" s="19"/>
      <c r="U7" s="1" t="s">
        <v>549</v>
      </c>
      <c r="V7" s="1" t="s">
        <v>2399</v>
      </c>
      <c r="W7">
        <v>20210806</v>
      </c>
      <c r="Z7" s="186">
        <v>4502294843</v>
      </c>
      <c r="AH7" s="1">
        <v>1000016047</v>
      </c>
      <c r="AI7">
        <v>1000527534</v>
      </c>
      <c r="AJ7" s="65" t="s">
        <v>131</v>
      </c>
      <c r="AK7" s="65" t="s">
        <v>556</v>
      </c>
      <c r="AL7" t="s">
        <v>133</v>
      </c>
    </row>
    <row r="8" spans="1:38" hidden="1">
      <c r="A8" t="s">
        <v>157</v>
      </c>
      <c r="B8" t="s">
        <v>119</v>
      </c>
      <c r="C8" t="s">
        <v>2393</v>
      </c>
      <c r="D8" t="s">
        <v>2400</v>
      </c>
      <c r="E8" t="s">
        <v>2415</v>
      </c>
      <c r="F8" t="s">
        <v>2402</v>
      </c>
      <c r="G8" t="s">
        <v>124</v>
      </c>
      <c r="H8" t="s">
        <v>2396</v>
      </c>
      <c r="I8" t="s">
        <v>2403</v>
      </c>
      <c r="J8" t="s">
        <v>1226</v>
      </c>
      <c r="K8" t="s">
        <v>842</v>
      </c>
      <c r="L8" t="s">
        <v>2416</v>
      </c>
      <c r="M8">
        <v>202135</v>
      </c>
      <c r="N8">
        <v>202137</v>
      </c>
      <c r="O8">
        <v>40</v>
      </c>
      <c r="P8" s="66">
        <v>33.18</v>
      </c>
      <c r="Q8" s="66">
        <v>12.22</v>
      </c>
      <c r="R8" s="66">
        <f t="shared" si="0"/>
        <v>45.4</v>
      </c>
      <c r="S8" s="66">
        <f t="shared" si="1"/>
        <v>1816</v>
      </c>
      <c r="T8" s="19"/>
      <c r="U8" s="1" t="s">
        <v>549</v>
      </c>
      <c r="V8" s="1" t="s">
        <v>2399</v>
      </c>
      <c r="W8">
        <v>20210806</v>
      </c>
      <c r="Z8" s="186">
        <v>4502294844</v>
      </c>
      <c r="AH8" s="1">
        <v>1000016047</v>
      </c>
      <c r="AI8">
        <v>1000527534</v>
      </c>
      <c r="AJ8" s="65" t="s">
        <v>131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2393</v>
      </c>
      <c r="D9" t="s">
        <v>2394</v>
      </c>
      <c r="E9" t="s">
        <v>2417</v>
      </c>
      <c r="F9" t="s">
        <v>2329</v>
      </c>
      <c r="G9" t="s">
        <v>124</v>
      </c>
      <c r="H9" t="s">
        <v>2396</v>
      </c>
      <c r="I9" t="s">
        <v>2397</v>
      </c>
      <c r="J9" t="s">
        <v>1226</v>
      </c>
      <c r="K9" t="s">
        <v>842</v>
      </c>
      <c r="L9" t="s">
        <v>2418</v>
      </c>
      <c r="M9">
        <v>202135</v>
      </c>
      <c r="N9">
        <v>202137</v>
      </c>
      <c r="O9" s="101">
        <v>32</v>
      </c>
      <c r="P9" s="66">
        <v>33.18</v>
      </c>
      <c r="Q9" s="66">
        <v>12.22</v>
      </c>
      <c r="R9" s="66">
        <f t="shared" si="0"/>
        <v>45.4</v>
      </c>
      <c r="S9" s="66">
        <f t="shared" si="1"/>
        <v>1452.8</v>
      </c>
      <c r="T9" s="19"/>
      <c r="U9" s="1" t="s">
        <v>549</v>
      </c>
      <c r="V9" s="1" t="s">
        <v>2399</v>
      </c>
      <c r="W9">
        <v>20210806</v>
      </c>
      <c r="Z9" s="186">
        <v>4502294845</v>
      </c>
      <c r="AH9" s="1">
        <v>1000016047</v>
      </c>
      <c r="AI9">
        <v>1000527534</v>
      </c>
      <c r="AJ9" s="65" t="s">
        <v>131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2393</v>
      </c>
      <c r="D10" t="s">
        <v>2394</v>
      </c>
      <c r="E10" t="s">
        <v>2419</v>
      </c>
      <c r="F10" t="s">
        <v>2329</v>
      </c>
      <c r="G10" t="s">
        <v>124</v>
      </c>
      <c r="H10" t="s">
        <v>2396</v>
      </c>
      <c r="I10" t="s">
        <v>2397</v>
      </c>
      <c r="J10" t="s">
        <v>1226</v>
      </c>
      <c r="K10" t="s">
        <v>842</v>
      </c>
      <c r="L10" t="s">
        <v>2420</v>
      </c>
      <c r="M10">
        <v>202135</v>
      </c>
      <c r="N10">
        <v>202137</v>
      </c>
      <c r="O10">
        <v>36</v>
      </c>
      <c r="P10" s="66">
        <v>33.18</v>
      </c>
      <c r="Q10" s="66">
        <v>12.22</v>
      </c>
      <c r="R10" s="66">
        <f t="shared" si="0"/>
        <v>45.4</v>
      </c>
      <c r="S10" s="66">
        <f t="shared" si="1"/>
        <v>1634.3999999999999</v>
      </c>
      <c r="T10" s="19"/>
      <c r="U10" s="1" t="s">
        <v>549</v>
      </c>
      <c r="V10" s="1" t="s">
        <v>2399</v>
      </c>
      <c r="W10">
        <v>20210806</v>
      </c>
      <c r="Z10" s="186">
        <v>4502294846</v>
      </c>
      <c r="AH10" s="1">
        <v>1000016047</v>
      </c>
      <c r="AI10">
        <v>1000527534</v>
      </c>
      <c r="AJ10" s="65" t="s">
        <v>131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2393</v>
      </c>
      <c r="D11" t="s">
        <v>2394</v>
      </c>
      <c r="E11" t="s">
        <v>2421</v>
      </c>
      <c r="F11" t="s">
        <v>2329</v>
      </c>
      <c r="G11" t="s">
        <v>124</v>
      </c>
      <c r="H11" t="s">
        <v>2396</v>
      </c>
      <c r="I11" t="s">
        <v>2397</v>
      </c>
      <c r="J11" t="s">
        <v>1226</v>
      </c>
      <c r="K11" t="s">
        <v>142</v>
      </c>
      <c r="L11" t="s">
        <v>2422</v>
      </c>
      <c r="M11">
        <v>202137</v>
      </c>
      <c r="N11">
        <v>202139</v>
      </c>
      <c r="O11">
        <v>52</v>
      </c>
      <c r="P11" s="66">
        <v>33.18</v>
      </c>
      <c r="Q11" s="66">
        <v>12.22</v>
      </c>
      <c r="R11" s="66">
        <f t="shared" si="0"/>
        <v>45.4</v>
      </c>
      <c r="S11" s="66">
        <f t="shared" si="1"/>
        <v>2360.7999999999997</v>
      </c>
      <c r="V11" s="1" t="s">
        <v>2399</v>
      </c>
      <c r="W11">
        <v>20210827</v>
      </c>
      <c r="Z11" s="186">
        <v>4502294907</v>
      </c>
      <c r="AH11" s="1">
        <v>1000016047</v>
      </c>
      <c r="AI11" s="23">
        <v>1000530820</v>
      </c>
      <c r="AJ11" s="65" t="s">
        <v>265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2393</v>
      </c>
      <c r="D12" t="s">
        <v>2405</v>
      </c>
      <c r="E12" t="s">
        <v>2423</v>
      </c>
      <c r="F12" t="s">
        <v>2340</v>
      </c>
      <c r="G12" t="s">
        <v>124</v>
      </c>
      <c r="H12" t="s">
        <v>2396</v>
      </c>
      <c r="I12" t="s">
        <v>2407</v>
      </c>
      <c r="J12" t="s">
        <v>1226</v>
      </c>
      <c r="K12" t="s">
        <v>142</v>
      </c>
      <c r="L12" t="s">
        <v>2424</v>
      </c>
      <c r="M12">
        <v>202137</v>
      </c>
      <c r="N12">
        <v>202139</v>
      </c>
      <c r="O12">
        <v>52</v>
      </c>
      <c r="P12" s="66">
        <v>33.18</v>
      </c>
      <c r="Q12" s="66">
        <v>12.22</v>
      </c>
      <c r="R12" s="66">
        <f t="shared" si="0"/>
        <v>45.4</v>
      </c>
      <c r="S12" s="66">
        <f t="shared" si="1"/>
        <v>2360.7999999999997</v>
      </c>
      <c r="V12" s="1" t="s">
        <v>2399</v>
      </c>
      <c r="W12">
        <v>20210827</v>
      </c>
      <c r="Z12" s="186">
        <v>4502294908</v>
      </c>
      <c r="AH12" s="1">
        <v>1000016047</v>
      </c>
      <c r="AI12" s="23">
        <v>1000530820</v>
      </c>
      <c r="AJ12" s="65" t="s">
        <v>265</v>
      </c>
      <c r="AK12" s="65" t="s">
        <v>556</v>
      </c>
      <c r="AL12" t="s">
        <v>133</v>
      </c>
    </row>
    <row r="13" spans="1:38" hidden="1">
      <c r="A13" t="s">
        <v>157</v>
      </c>
      <c r="B13" t="s">
        <v>119</v>
      </c>
      <c r="C13" t="s">
        <v>2393</v>
      </c>
      <c r="D13" t="s">
        <v>2394</v>
      </c>
      <c r="E13" t="s">
        <v>2425</v>
      </c>
      <c r="F13" t="s">
        <v>2329</v>
      </c>
      <c r="G13" t="s">
        <v>124</v>
      </c>
      <c r="H13" t="s">
        <v>2396</v>
      </c>
      <c r="I13" t="s">
        <v>2397</v>
      </c>
      <c r="J13" t="s">
        <v>1226</v>
      </c>
      <c r="K13" t="s">
        <v>128</v>
      </c>
      <c r="L13" t="s">
        <v>2426</v>
      </c>
      <c r="M13">
        <v>202137</v>
      </c>
      <c r="N13">
        <v>202138</v>
      </c>
      <c r="O13">
        <v>24</v>
      </c>
      <c r="P13" s="66">
        <v>33.18</v>
      </c>
      <c r="Q13" s="66">
        <v>12.22</v>
      </c>
      <c r="R13" s="66">
        <f>P13+Q13</f>
        <v>45.4</v>
      </c>
      <c r="S13" s="66">
        <f>O13*R13</f>
        <v>1089.5999999999999</v>
      </c>
      <c r="T13" s="19"/>
      <c r="U13" s="19"/>
      <c r="V13" s="1" t="s">
        <v>2399</v>
      </c>
      <c r="W13">
        <v>20210726</v>
      </c>
      <c r="Z13" s="186">
        <v>4502294830</v>
      </c>
      <c r="AH13" s="1">
        <v>1000016047</v>
      </c>
      <c r="AI13" s="23">
        <v>1000530820</v>
      </c>
      <c r="AJ13" s="65" t="s">
        <v>265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2393</v>
      </c>
      <c r="D14" t="s">
        <v>2400</v>
      </c>
      <c r="E14" t="s">
        <v>2427</v>
      </c>
      <c r="F14" t="s">
        <v>2402</v>
      </c>
      <c r="G14" t="s">
        <v>124</v>
      </c>
      <c r="H14" t="s">
        <v>2396</v>
      </c>
      <c r="I14" t="s">
        <v>2403</v>
      </c>
      <c r="J14" t="s">
        <v>1226</v>
      </c>
      <c r="K14" t="s">
        <v>128</v>
      </c>
      <c r="L14" t="s">
        <v>2428</v>
      </c>
      <c r="M14">
        <v>202137</v>
      </c>
      <c r="N14">
        <v>202138</v>
      </c>
      <c r="O14">
        <v>8</v>
      </c>
      <c r="P14" s="66">
        <v>33.18</v>
      </c>
      <c r="Q14" s="66">
        <v>12.22</v>
      </c>
      <c r="R14" s="66">
        <f>P14+Q14</f>
        <v>45.4</v>
      </c>
      <c r="S14" s="66">
        <f>O14*R14</f>
        <v>363.2</v>
      </c>
      <c r="T14" s="19"/>
      <c r="U14" s="19"/>
      <c r="V14" s="1" t="s">
        <v>2399</v>
      </c>
      <c r="W14">
        <v>20210726</v>
      </c>
      <c r="Z14" s="186">
        <v>4502294831</v>
      </c>
      <c r="AH14" s="1">
        <v>1000016047</v>
      </c>
      <c r="AI14" s="23">
        <v>1000530820</v>
      </c>
      <c r="AJ14" s="65" t="s">
        <v>265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2393</v>
      </c>
      <c r="D15" t="s">
        <v>2400</v>
      </c>
      <c r="E15" t="s">
        <v>2429</v>
      </c>
      <c r="F15" t="s">
        <v>2402</v>
      </c>
      <c r="G15" t="s">
        <v>124</v>
      </c>
      <c r="H15" t="s">
        <v>2396</v>
      </c>
      <c r="I15" t="s">
        <v>2403</v>
      </c>
      <c r="J15" t="s">
        <v>1226</v>
      </c>
      <c r="K15" t="s">
        <v>842</v>
      </c>
      <c r="L15" t="s">
        <v>2430</v>
      </c>
      <c r="M15">
        <v>202141</v>
      </c>
      <c r="N15">
        <v>202143</v>
      </c>
      <c r="O15">
        <v>48</v>
      </c>
      <c r="P15" s="66">
        <v>33.18</v>
      </c>
      <c r="Q15" s="66">
        <v>12.22</v>
      </c>
      <c r="R15" s="66">
        <f t="shared" ref="R15:R16" si="2">P15+Q15</f>
        <v>45.4</v>
      </c>
      <c r="S15" s="66">
        <f t="shared" ref="S15:S16" si="3">O15*R15</f>
        <v>2179.1999999999998</v>
      </c>
      <c r="V15" s="1" t="s">
        <v>2399</v>
      </c>
      <c r="W15">
        <v>20210928</v>
      </c>
      <c r="Z15" s="186">
        <v>4502295011</v>
      </c>
      <c r="AH15" s="1">
        <v>1000016047</v>
      </c>
      <c r="AI15" s="23">
        <v>1000530820</v>
      </c>
      <c r="AJ15" s="65" t="s">
        <v>265</v>
      </c>
      <c r="AK15" s="65" t="s">
        <v>556</v>
      </c>
      <c r="AL15" t="s">
        <v>133</v>
      </c>
    </row>
    <row r="16" spans="1:38" hidden="1">
      <c r="A16" t="s">
        <v>157</v>
      </c>
      <c r="B16" t="s">
        <v>119</v>
      </c>
      <c r="C16" t="s">
        <v>2393</v>
      </c>
      <c r="D16" t="s">
        <v>2400</v>
      </c>
      <c r="E16" t="s">
        <v>2431</v>
      </c>
      <c r="F16" t="s">
        <v>2402</v>
      </c>
      <c r="G16" t="s">
        <v>124</v>
      </c>
      <c r="H16" t="s">
        <v>2396</v>
      </c>
      <c r="I16" t="s">
        <v>2403</v>
      </c>
      <c r="J16" t="s">
        <v>1226</v>
      </c>
      <c r="K16" t="s">
        <v>842</v>
      </c>
      <c r="L16" t="s">
        <v>2432</v>
      </c>
      <c r="M16">
        <v>202141</v>
      </c>
      <c r="N16">
        <v>202143</v>
      </c>
      <c r="O16">
        <v>48</v>
      </c>
      <c r="P16" s="66">
        <v>33.18</v>
      </c>
      <c r="Q16" s="66">
        <v>12.22</v>
      </c>
      <c r="R16" s="66">
        <f t="shared" si="2"/>
        <v>45.4</v>
      </c>
      <c r="S16" s="66">
        <f t="shared" si="3"/>
        <v>2179.1999999999998</v>
      </c>
      <c r="V16" s="1" t="s">
        <v>2399</v>
      </c>
      <c r="W16">
        <v>20210928</v>
      </c>
      <c r="Z16" s="186">
        <v>4502295012</v>
      </c>
      <c r="AH16" s="1">
        <v>1000016047</v>
      </c>
      <c r="AI16" s="23">
        <v>1000530820</v>
      </c>
      <c r="AJ16" s="65" t="s">
        <v>265</v>
      </c>
      <c r="AK16" s="65" t="s">
        <v>556</v>
      </c>
      <c r="AL16" t="s">
        <v>133</v>
      </c>
    </row>
    <row r="17" spans="1:38" s="22" customFormat="1" hidden="1">
      <c r="A17" s="22" t="s">
        <v>157</v>
      </c>
      <c r="B17" s="22" t="s">
        <v>172</v>
      </c>
      <c r="C17" s="22" t="s">
        <v>2393</v>
      </c>
      <c r="D17" s="22" t="s">
        <v>2400</v>
      </c>
      <c r="E17" s="22" t="s">
        <v>2433</v>
      </c>
      <c r="F17" s="22" t="s">
        <v>2402</v>
      </c>
      <c r="G17" s="22" t="s">
        <v>124</v>
      </c>
      <c r="H17" s="22" t="s">
        <v>2396</v>
      </c>
      <c r="I17" s="22" t="s">
        <v>2403</v>
      </c>
      <c r="J17" s="22" t="s">
        <v>1226</v>
      </c>
      <c r="K17" s="22" t="s">
        <v>842</v>
      </c>
      <c r="L17" s="22" t="s">
        <v>2434</v>
      </c>
      <c r="M17" s="22">
        <v>202141</v>
      </c>
      <c r="N17" s="22">
        <v>202143</v>
      </c>
      <c r="O17" s="22">
        <v>4</v>
      </c>
      <c r="P17" s="66">
        <v>33.18</v>
      </c>
      <c r="Q17" s="66">
        <v>12.22</v>
      </c>
      <c r="R17" s="86"/>
      <c r="S17" s="86"/>
      <c r="W17" s="181"/>
      <c r="Z17" s="168"/>
      <c r="AH17" s="27">
        <v>1000016047</v>
      </c>
      <c r="AI17" s="22">
        <v>1000527534</v>
      </c>
      <c r="AJ17" s="22" t="s">
        <v>131</v>
      </c>
      <c r="AK17" s="22" t="s">
        <v>556</v>
      </c>
      <c r="AL17" s="22" t="s">
        <v>133</v>
      </c>
    </row>
    <row r="18" spans="1:38" s="22" customFormat="1" hidden="1">
      <c r="A18" s="22" t="s">
        <v>157</v>
      </c>
      <c r="B18" s="22" t="s">
        <v>172</v>
      </c>
      <c r="C18" s="22" t="s">
        <v>2393</v>
      </c>
      <c r="D18" s="22" t="s">
        <v>2400</v>
      </c>
      <c r="E18" s="22" t="s">
        <v>2435</v>
      </c>
      <c r="F18" s="22" t="s">
        <v>2402</v>
      </c>
      <c r="G18" s="22" t="s">
        <v>124</v>
      </c>
      <c r="H18" s="22" t="s">
        <v>2396</v>
      </c>
      <c r="I18" s="22" t="s">
        <v>2403</v>
      </c>
      <c r="J18" s="22" t="s">
        <v>1226</v>
      </c>
      <c r="K18" s="22" t="s">
        <v>842</v>
      </c>
      <c r="L18" s="22" t="s">
        <v>2436</v>
      </c>
      <c r="M18" s="22">
        <v>202141</v>
      </c>
      <c r="N18" s="22">
        <v>202143</v>
      </c>
      <c r="O18" s="22">
        <v>4</v>
      </c>
      <c r="P18" s="66">
        <v>33.18</v>
      </c>
      <c r="Q18" s="66">
        <v>12.22</v>
      </c>
      <c r="R18" s="86"/>
      <c r="S18" s="86"/>
      <c r="Z18" s="168"/>
      <c r="AH18" s="27">
        <v>1000016047</v>
      </c>
      <c r="AI18" s="22">
        <v>1000527534</v>
      </c>
      <c r="AJ18" s="22" t="s">
        <v>131</v>
      </c>
      <c r="AK18" s="22" t="s">
        <v>556</v>
      </c>
      <c r="AL18" s="22" t="s">
        <v>133</v>
      </c>
    </row>
    <row r="19" spans="1:38" s="22" customFormat="1" hidden="1">
      <c r="A19" s="22" t="s">
        <v>157</v>
      </c>
      <c r="B19" s="22" t="s">
        <v>172</v>
      </c>
      <c r="C19" s="22" t="s">
        <v>2393</v>
      </c>
      <c r="D19" s="22" t="s">
        <v>2405</v>
      </c>
      <c r="E19" s="22" t="s">
        <v>2437</v>
      </c>
      <c r="F19" s="22" t="s">
        <v>2340</v>
      </c>
      <c r="G19" s="22" t="s">
        <v>124</v>
      </c>
      <c r="H19" s="22" t="s">
        <v>2396</v>
      </c>
      <c r="I19" s="22" t="s">
        <v>2407</v>
      </c>
      <c r="J19" s="22" t="s">
        <v>1226</v>
      </c>
      <c r="K19" s="22" t="s">
        <v>842</v>
      </c>
      <c r="L19" s="22" t="s">
        <v>2438</v>
      </c>
      <c r="M19" s="22">
        <v>202141</v>
      </c>
      <c r="N19" s="22">
        <v>202143</v>
      </c>
      <c r="O19" s="22">
        <v>8</v>
      </c>
      <c r="P19" s="66">
        <v>33.18</v>
      </c>
      <c r="Q19" s="66">
        <v>12.22</v>
      </c>
      <c r="R19" s="86"/>
      <c r="S19" s="86"/>
      <c r="Z19" s="168"/>
      <c r="AH19" s="27">
        <v>1000016047</v>
      </c>
      <c r="AI19" s="22">
        <v>1000527534</v>
      </c>
      <c r="AJ19" s="22" t="s">
        <v>131</v>
      </c>
      <c r="AK19" s="22" t="s">
        <v>556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2393</v>
      </c>
      <c r="D20" s="22" t="s">
        <v>2405</v>
      </c>
      <c r="E20" s="22" t="s">
        <v>2439</v>
      </c>
      <c r="F20" s="22" t="s">
        <v>2340</v>
      </c>
      <c r="G20" s="22" t="s">
        <v>124</v>
      </c>
      <c r="H20" s="22" t="s">
        <v>2396</v>
      </c>
      <c r="I20" s="22" t="s">
        <v>2407</v>
      </c>
      <c r="J20" s="22" t="s">
        <v>1226</v>
      </c>
      <c r="K20" s="22" t="s">
        <v>842</v>
      </c>
      <c r="L20" s="22" t="s">
        <v>2440</v>
      </c>
      <c r="M20" s="22">
        <v>202141</v>
      </c>
      <c r="N20" s="22">
        <v>202143</v>
      </c>
      <c r="O20" s="22">
        <v>4</v>
      </c>
      <c r="P20" s="66">
        <v>33.18</v>
      </c>
      <c r="Q20" s="66">
        <v>12.22</v>
      </c>
      <c r="R20" s="86"/>
      <c r="S20" s="86"/>
      <c r="Z20" s="168"/>
      <c r="AH20" s="27">
        <v>1000016047</v>
      </c>
      <c r="AI20" s="22">
        <v>1000527534</v>
      </c>
      <c r="AJ20" s="22" t="s">
        <v>131</v>
      </c>
      <c r="AK20" s="22" t="s">
        <v>556</v>
      </c>
      <c r="AL20" s="22" t="s">
        <v>133</v>
      </c>
    </row>
    <row r="21" spans="1:38" hidden="1">
      <c r="A21" t="s">
        <v>157</v>
      </c>
      <c r="B21" t="s">
        <v>119</v>
      </c>
      <c r="C21" t="s">
        <v>2393</v>
      </c>
      <c r="D21" t="s">
        <v>2405</v>
      </c>
      <c r="E21" t="s">
        <v>2441</v>
      </c>
      <c r="F21" t="s">
        <v>2340</v>
      </c>
      <c r="G21" t="s">
        <v>124</v>
      </c>
      <c r="H21" t="s">
        <v>2396</v>
      </c>
      <c r="I21" t="s">
        <v>2407</v>
      </c>
      <c r="J21" t="s">
        <v>1226</v>
      </c>
      <c r="K21" t="s">
        <v>842</v>
      </c>
      <c r="L21" t="s">
        <v>2442</v>
      </c>
      <c r="M21">
        <v>202141</v>
      </c>
      <c r="N21">
        <v>202143</v>
      </c>
      <c r="O21">
        <v>52</v>
      </c>
      <c r="P21" s="66">
        <v>33.18</v>
      </c>
      <c r="Q21" s="66">
        <v>12.22</v>
      </c>
      <c r="R21" s="66">
        <f t="shared" ref="R21:R24" si="4">P21+Q21</f>
        <v>45.4</v>
      </c>
      <c r="S21" s="66">
        <f t="shared" ref="S21:S24" si="5">O21*R21</f>
        <v>2360.7999999999997</v>
      </c>
      <c r="V21" s="1" t="s">
        <v>2399</v>
      </c>
      <c r="W21">
        <v>20210928</v>
      </c>
      <c r="Z21" s="186">
        <v>4502295013</v>
      </c>
      <c r="AH21" s="1">
        <v>1000016047</v>
      </c>
      <c r="AI21" s="23">
        <v>1000530820</v>
      </c>
      <c r="AJ21" s="65" t="s">
        <v>265</v>
      </c>
      <c r="AK21" s="65" t="s">
        <v>556</v>
      </c>
      <c r="AL21" t="s">
        <v>133</v>
      </c>
    </row>
    <row r="22" spans="1:38" hidden="1">
      <c r="A22" t="s">
        <v>157</v>
      </c>
      <c r="B22" t="s">
        <v>119</v>
      </c>
      <c r="C22" t="s">
        <v>2393</v>
      </c>
      <c r="D22" t="s">
        <v>2405</v>
      </c>
      <c r="E22" t="s">
        <v>2443</v>
      </c>
      <c r="F22" t="s">
        <v>2340</v>
      </c>
      <c r="G22" t="s">
        <v>124</v>
      </c>
      <c r="H22" t="s">
        <v>2396</v>
      </c>
      <c r="I22" t="s">
        <v>2407</v>
      </c>
      <c r="J22" t="s">
        <v>1226</v>
      </c>
      <c r="K22" t="s">
        <v>842</v>
      </c>
      <c r="L22" t="s">
        <v>2444</v>
      </c>
      <c r="M22">
        <v>202141</v>
      </c>
      <c r="N22">
        <v>202143</v>
      </c>
      <c r="O22">
        <v>48</v>
      </c>
      <c r="P22" s="66">
        <v>33.18</v>
      </c>
      <c r="Q22" s="66">
        <v>12.22</v>
      </c>
      <c r="R22" s="66">
        <f t="shared" si="4"/>
        <v>45.4</v>
      </c>
      <c r="S22" s="66">
        <f t="shared" si="5"/>
        <v>2179.1999999999998</v>
      </c>
      <c r="V22" s="1" t="s">
        <v>2399</v>
      </c>
      <c r="W22">
        <v>20210928</v>
      </c>
      <c r="Z22" s="186">
        <v>4502295014</v>
      </c>
      <c r="AH22" s="1">
        <v>1000016047</v>
      </c>
      <c r="AI22" s="23">
        <v>1000530820</v>
      </c>
      <c r="AJ22" s="65" t="s">
        <v>265</v>
      </c>
      <c r="AK22" s="65" t="s">
        <v>556</v>
      </c>
      <c r="AL22" t="s">
        <v>133</v>
      </c>
    </row>
    <row r="23" spans="1:38" hidden="1">
      <c r="A23" t="s">
        <v>157</v>
      </c>
      <c r="B23" t="s">
        <v>119</v>
      </c>
      <c r="C23" t="s">
        <v>2393</v>
      </c>
      <c r="D23" t="s">
        <v>2394</v>
      </c>
      <c r="E23" t="s">
        <v>2445</v>
      </c>
      <c r="F23" t="s">
        <v>2329</v>
      </c>
      <c r="G23" t="s">
        <v>124</v>
      </c>
      <c r="H23" t="s">
        <v>2396</v>
      </c>
      <c r="I23" t="s">
        <v>2397</v>
      </c>
      <c r="J23" t="s">
        <v>1226</v>
      </c>
      <c r="K23" t="s">
        <v>842</v>
      </c>
      <c r="L23" t="s">
        <v>2446</v>
      </c>
      <c r="M23">
        <v>202141</v>
      </c>
      <c r="N23">
        <v>202143</v>
      </c>
      <c r="O23">
        <v>48</v>
      </c>
      <c r="P23" s="66">
        <v>33.18</v>
      </c>
      <c r="Q23" s="66">
        <v>12.22</v>
      </c>
      <c r="R23" s="66">
        <f t="shared" si="4"/>
        <v>45.4</v>
      </c>
      <c r="S23" s="66">
        <f t="shared" si="5"/>
        <v>2179.1999999999998</v>
      </c>
      <c r="V23" s="1" t="s">
        <v>2399</v>
      </c>
      <c r="W23">
        <v>20210928</v>
      </c>
      <c r="Z23" s="186">
        <v>4502295015</v>
      </c>
      <c r="AH23" s="1">
        <v>1000016047</v>
      </c>
      <c r="AI23" s="23">
        <v>1000530820</v>
      </c>
      <c r="AJ23" s="65" t="s">
        <v>265</v>
      </c>
      <c r="AK23" s="65" t="s">
        <v>556</v>
      </c>
      <c r="AL23" t="s">
        <v>133</v>
      </c>
    </row>
    <row r="24" spans="1:38" hidden="1">
      <c r="A24" t="s">
        <v>157</v>
      </c>
      <c r="B24" t="s">
        <v>119</v>
      </c>
      <c r="C24" t="s">
        <v>2393</v>
      </c>
      <c r="D24" t="s">
        <v>2394</v>
      </c>
      <c r="E24" t="s">
        <v>2447</v>
      </c>
      <c r="F24" t="s">
        <v>2329</v>
      </c>
      <c r="G24" t="s">
        <v>124</v>
      </c>
      <c r="H24" t="s">
        <v>2396</v>
      </c>
      <c r="I24" t="s">
        <v>2397</v>
      </c>
      <c r="J24" t="s">
        <v>1226</v>
      </c>
      <c r="K24" t="s">
        <v>842</v>
      </c>
      <c r="L24" t="s">
        <v>2448</v>
      </c>
      <c r="M24">
        <v>202141</v>
      </c>
      <c r="N24">
        <v>202143</v>
      </c>
      <c r="O24">
        <v>48</v>
      </c>
      <c r="P24" s="66">
        <v>33.18</v>
      </c>
      <c r="Q24" s="66">
        <v>12.22</v>
      </c>
      <c r="R24" s="66">
        <f t="shared" si="4"/>
        <v>45.4</v>
      </c>
      <c r="S24" s="66">
        <f t="shared" si="5"/>
        <v>2179.1999999999998</v>
      </c>
      <c r="V24" s="1" t="s">
        <v>2399</v>
      </c>
      <c r="W24">
        <v>20210928</v>
      </c>
      <c r="Z24" s="186">
        <v>4502295016</v>
      </c>
      <c r="AH24" s="1">
        <v>1000016047</v>
      </c>
      <c r="AI24" s="23">
        <v>1000530820</v>
      </c>
      <c r="AJ24" s="65" t="s">
        <v>265</v>
      </c>
      <c r="AK24" s="65" t="s">
        <v>556</v>
      </c>
      <c r="AL24" t="s">
        <v>133</v>
      </c>
    </row>
    <row r="25" spans="1:38" s="22" customFormat="1" hidden="1">
      <c r="A25" s="22" t="s">
        <v>157</v>
      </c>
      <c r="B25" s="22" t="s">
        <v>172</v>
      </c>
      <c r="C25" s="22" t="s">
        <v>2393</v>
      </c>
      <c r="D25" s="22" t="s">
        <v>2394</v>
      </c>
      <c r="E25" s="22" t="s">
        <v>2449</v>
      </c>
      <c r="F25" s="22" t="s">
        <v>2329</v>
      </c>
      <c r="G25" s="22" t="s">
        <v>124</v>
      </c>
      <c r="H25" s="22" t="s">
        <v>2396</v>
      </c>
      <c r="I25" s="22" t="s">
        <v>2397</v>
      </c>
      <c r="J25" s="22" t="s">
        <v>1226</v>
      </c>
      <c r="K25" s="22" t="s">
        <v>842</v>
      </c>
      <c r="L25" s="22" t="s">
        <v>2450</v>
      </c>
      <c r="M25" s="22">
        <v>202141</v>
      </c>
      <c r="N25" s="22">
        <v>202143</v>
      </c>
      <c r="O25" s="22">
        <v>4</v>
      </c>
      <c r="P25" s="86"/>
      <c r="Q25" s="86"/>
      <c r="R25" s="86"/>
      <c r="S25" s="86"/>
      <c r="AH25" s="27">
        <v>1000016047</v>
      </c>
      <c r="AI25" s="22">
        <v>1000527534</v>
      </c>
      <c r="AJ25" s="22" t="s">
        <v>131</v>
      </c>
      <c r="AK25" s="22" t="s">
        <v>556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2393</v>
      </c>
      <c r="D26" s="22" t="s">
        <v>2394</v>
      </c>
      <c r="E26" s="22" t="s">
        <v>2451</v>
      </c>
      <c r="F26" s="22" t="s">
        <v>2329</v>
      </c>
      <c r="G26" s="22" t="s">
        <v>124</v>
      </c>
      <c r="H26" s="22" t="s">
        <v>2396</v>
      </c>
      <c r="I26" s="22" t="s">
        <v>2397</v>
      </c>
      <c r="J26" s="22" t="s">
        <v>1226</v>
      </c>
      <c r="K26" s="22" t="s">
        <v>842</v>
      </c>
      <c r="L26" s="22" t="s">
        <v>2452</v>
      </c>
      <c r="M26" s="22">
        <v>202141</v>
      </c>
      <c r="N26" s="22">
        <v>202143</v>
      </c>
      <c r="O26" s="22">
        <v>4</v>
      </c>
      <c r="P26" s="86"/>
      <c r="Q26" s="86"/>
      <c r="R26" s="86"/>
      <c r="S26" s="86"/>
      <c r="AH26" s="27">
        <v>1000016047</v>
      </c>
      <c r="AI26" s="22">
        <v>1000527534</v>
      </c>
      <c r="AJ26" s="22" t="s">
        <v>131</v>
      </c>
      <c r="AK26" s="22" t="s">
        <v>556</v>
      </c>
      <c r="AL26" s="22" t="s">
        <v>133</v>
      </c>
    </row>
    <row r="27" spans="1:38" hidden="1">
      <c r="A27" t="s">
        <v>157</v>
      </c>
      <c r="B27" t="s">
        <v>119</v>
      </c>
      <c r="C27" t="s">
        <v>2393</v>
      </c>
      <c r="D27" t="s">
        <v>2400</v>
      </c>
      <c r="E27" t="s">
        <v>2453</v>
      </c>
      <c r="F27" t="s">
        <v>2402</v>
      </c>
      <c r="G27" t="s">
        <v>124</v>
      </c>
      <c r="H27" t="s">
        <v>2396</v>
      </c>
      <c r="I27" t="s">
        <v>2403</v>
      </c>
      <c r="J27" t="s">
        <v>1226</v>
      </c>
      <c r="K27" t="s">
        <v>145</v>
      </c>
      <c r="L27" t="s">
        <v>2454</v>
      </c>
      <c r="M27">
        <v>202145</v>
      </c>
      <c r="N27">
        <v>202147</v>
      </c>
      <c r="O27">
        <v>56</v>
      </c>
      <c r="P27" s="66">
        <v>29.03</v>
      </c>
      <c r="Q27" s="66">
        <v>12.22</v>
      </c>
      <c r="R27" s="66">
        <f t="shared" ref="R27:R32" si="6">P27+Q27</f>
        <v>41.25</v>
      </c>
      <c r="S27" s="66">
        <f t="shared" ref="S27:S32" si="7">O27*R27</f>
        <v>2310</v>
      </c>
      <c r="V27" s="1" t="s">
        <v>2399</v>
      </c>
      <c r="W27">
        <v>20211019</v>
      </c>
      <c r="Z27" s="186">
        <v>4502295073</v>
      </c>
      <c r="AH27" s="1">
        <v>1000016047</v>
      </c>
      <c r="AI27" s="23">
        <v>1000530820</v>
      </c>
      <c r="AJ27" s="65" t="s">
        <v>265</v>
      </c>
      <c r="AK27" s="65" t="s">
        <v>556</v>
      </c>
      <c r="AL27" t="s">
        <v>133</v>
      </c>
    </row>
    <row r="28" spans="1:38" hidden="1">
      <c r="A28" t="s">
        <v>157</v>
      </c>
      <c r="B28" t="s">
        <v>119</v>
      </c>
      <c r="C28" t="s">
        <v>2393</v>
      </c>
      <c r="D28" t="s">
        <v>2405</v>
      </c>
      <c r="E28" t="s">
        <v>2455</v>
      </c>
      <c r="F28" t="s">
        <v>2340</v>
      </c>
      <c r="G28" t="s">
        <v>124</v>
      </c>
      <c r="H28" t="s">
        <v>2396</v>
      </c>
      <c r="I28" t="s">
        <v>2407</v>
      </c>
      <c r="J28" t="s">
        <v>1226</v>
      </c>
      <c r="K28" t="s">
        <v>145</v>
      </c>
      <c r="L28" t="s">
        <v>2456</v>
      </c>
      <c r="M28">
        <v>202145</v>
      </c>
      <c r="N28">
        <v>202147</v>
      </c>
      <c r="O28">
        <v>56</v>
      </c>
      <c r="P28" s="66">
        <v>29.03</v>
      </c>
      <c r="Q28" s="66">
        <v>12.22</v>
      </c>
      <c r="R28" s="66">
        <f t="shared" si="6"/>
        <v>41.25</v>
      </c>
      <c r="S28" s="66">
        <f t="shared" si="7"/>
        <v>2310</v>
      </c>
      <c r="T28" t="s">
        <v>214</v>
      </c>
      <c r="V28" s="1" t="s">
        <v>2399</v>
      </c>
      <c r="W28">
        <v>20211019</v>
      </c>
      <c r="Z28" s="186">
        <v>4502295074</v>
      </c>
      <c r="AH28" s="1">
        <v>1000016047</v>
      </c>
      <c r="AI28" s="23">
        <v>1000530820</v>
      </c>
      <c r="AJ28" s="65" t="s">
        <v>265</v>
      </c>
      <c r="AK28" s="65" t="s">
        <v>556</v>
      </c>
      <c r="AL28" t="s">
        <v>133</v>
      </c>
    </row>
    <row r="29" spans="1:38" hidden="1">
      <c r="A29" t="s">
        <v>157</v>
      </c>
      <c r="B29" t="s">
        <v>119</v>
      </c>
      <c r="C29" t="s">
        <v>2393</v>
      </c>
      <c r="D29" t="s">
        <v>2394</v>
      </c>
      <c r="E29" t="s">
        <v>2457</v>
      </c>
      <c r="F29" t="s">
        <v>2329</v>
      </c>
      <c r="G29" t="s">
        <v>124</v>
      </c>
      <c r="H29" t="s">
        <v>2396</v>
      </c>
      <c r="I29" t="s">
        <v>2397</v>
      </c>
      <c r="J29" t="s">
        <v>1226</v>
      </c>
      <c r="K29" t="s">
        <v>145</v>
      </c>
      <c r="L29" t="s">
        <v>2458</v>
      </c>
      <c r="M29">
        <v>202145</v>
      </c>
      <c r="N29">
        <v>202147</v>
      </c>
      <c r="O29">
        <v>76</v>
      </c>
      <c r="P29" s="66">
        <v>29.03</v>
      </c>
      <c r="Q29" s="66">
        <v>12.22</v>
      </c>
      <c r="R29" s="66">
        <f t="shared" si="6"/>
        <v>41.25</v>
      </c>
      <c r="S29" s="66">
        <f t="shared" si="7"/>
        <v>3135</v>
      </c>
      <c r="T29" t="s">
        <v>214</v>
      </c>
      <c r="V29" s="1" t="s">
        <v>2399</v>
      </c>
      <c r="W29">
        <v>20211019</v>
      </c>
      <c r="Z29" s="186">
        <v>4502295075</v>
      </c>
      <c r="AH29" s="1">
        <v>1000016047</v>
      </c>
      <c r="AI29" s="23">
        <v>1000530820</v>
      </c>
      <c r="AJ29" s="65" t="s">
        <v>265</v>
      </c>
      <c r="AK29" s="65" t="s">
        <v>556</v>
      </c>
      <c r="AL29" t="s">
        <v>133</v>
      </c>
    </row>
    <row r="30" spans="1:38" hidden="1">
      <c r="A30" t="s">
        <v>157</v>
      </c>
      <c r="B30" t="s">
        <v>119</v>
      </c>
      <c r="C30" t="s">
        <v>2393</v>
      </c>
      <c r="D30" t="s">
        <v>2394</v>
      </c>
      <c r="E30" t="s">
        <v>2459</v>
      </c>
      <c r="F30" t="s">
        <v>2329</v>
      </c>
      <c r="G30" t="s">
        <v>124</v>
      </c>
      <c r="H30" t="s">
        <v>2396</v>
      </c>
      <c r="I30" t="s">
        <v>2397</v>
      </c>
      <c r="J30" t="s">
        <v>1226</v>
      </c>
      <c r="K30" t="s">
        <v>162</v>
      </c>
      <c r="L30" t="s">
        <v>2460</v>
      </c>
      <c r="M30">
        <v>202202</v>
      </c>
      <c r="N30">
        <v>202204</v>
      </c>
      <c r="O30">
        <v>44</v>
      </c>
      <c r="P30" s="66">
        <v>29.03</v>
      </c>
      <c r="Q30" s="66">
        <v>12.22</v>
      </c>
      <c r="R30" s="66">
        <f t="shared" si="6"/>
        <v>41.25</v>
      </c>
      <c r="S30" s="66">
        <f t="shared" si="7"/>
        <v>1815</v>
      </c>
      <c r="T30" t="s">
        <v>214</v>
      </c>
      <c r="V30" s="1" t="s">
        <v>2399</v>
      </c>
      <c r="W30">
        <v>20211122</v>
      </c>
      <c r="Z30" s="186">
        <v>4502295299</v>
      </c>
      <c r="AH30" s="23">
        <v>10001328838</v>
      </c>
      <c r="AI30" s="23">
        <v>1000530820</v>
      </c>
      <c r="AJ30" s="65" t="s">
        <v>265</v>
      </c>
      <c r="AK30" s="65" t="s">
        <v>556</v>
      </c>
      <c r="AL30" s="23" t="s">
        <v>225</v>
      </c>
    </row>
    <row r="31" spans="1:38" hidden="1">
      <c r="A31" t="s">
        <v>157</v>
      </c>
      <c r="B31" t="s">
        <v>172</v>
      </c>
      <c r="C31" t="s">
        <v>2393</v>
      </c>
      <c r="D31" t="s">
        <v>2394</v>
      </c>
      <c r="E31" t="s">
        <v>2461</v>
      </c>
      <c r="F31" t="s">
        <v>2329</v>
      </c>
      <c r="G31" t="s">
        <v>124</v>
      </c>
      <c r="H31" t="s">
        <v>2396</v>
      </c>
      <c r="I31" t="s">
        <v>2397</v>
      </c>
      <c r="J31" t="s">
        <v>1226</v>
      </c>
      <c r="K31" t="s">
        <v>162</v>
      </c>
      <c r="L31" t="s">
        <v>2462</v>
      </c>
      <c r="M31">
        <v>202149</v>
      </c>
      <c r="N31">
        <v>202151</v>
      </c>
      <c r="O31">
        <v>88</v>
      </c>
      <c r="Z31" s="168">
        <v>4502288591</v>
      </c>
      <c r="AH31" s="1">
        <v>1000016047</v>
      </c>
      <c r="AI31" s="23">
        <v>1000530820</v>
      </c>
      <c r="AJ31" s="65" t="s">
        <v>265</v>
      </c>
      <c r="AK31" s="65" t="s">
        <v>556</v>
      </c>
      <c r="AL31" t="s">
        <v>133</v>
      </c>
    </row>
    <row r="32" spans="1:38" hidden="1">
      <c r="A32" t="s">
        <v>157</v>
      </c>
      <c r="B32" t="s">
        <v>119</v>
      </c>
      <c r="C32" t="s">
        <v>2393</v>
      </c>
      <c r="D32" t="s">
        <v>2400</v>
      </c>
      <c r="E32" t="s">
        <v>2463</v>
      </c>
      <c r="F32" t="s">
        <v>2402</v>
      </c>
      <c r="G32" t="s">
        <v>124</v>
      </c>
      <c r="H32" t="s">
        <v>2396</v>
      </c>
      <c r="I32" t="s">
        <v>2403</v>
      </c>
      <c r="J32" t="s">
        <v>1226</v>
      </c>
      <c r="K32" t="s">
        <v>162</v>
      </c>
      <c r="L32" t="s">
        <v>2464</v>
      </c>
      <c r="M32">
        <v>202202</v>
      </c>
      <c r="N32">
        <v>202204</v>
      </c>
      <c r="O32">
        <v>48</v>
      </c>
      <c r="P32" s="66">
        <v>29.03</v>
      </c>
      <c r="Q32" s="66">
        <v>12.22</v>
      </c>
      <c r="R32" s="66">
        <f t="shared" si="6"/>
        <v>41.25</v>
      </c>
      <c r="S32" s="66">
        <f t="shared" si="7"/>
        <v>1980</v>
      </c>
      <c r="T32" t="s">
        <v>214</v>
      </c>
      <c r="V32" s="1" t="s">
        <v>2399</v>
      </c>
      <c r="W32">
        <v>20211122</v>
      </c>
      <c r="Z32" s="186">
        <v>4502295300</v>
      </c>
      <c r="AH32" s="23">
        <v>10001328838</v>
      </c>
      <c r="AI32" s="23">
        <v>1000530820</v>
      </c>
      <c r="AJ32" s="65" t="s">
        <v>265</v>
      </c>
      <c r="AK32" s="65" t="s">
        <v>556</v>
      </c>
      <c r="AL32" s="23" t="s">
        <v>225</v>
      </c>
    </row>
    <row r="33" spans="1:38" hidden="1">
      <c r="A33" t="s">
        <v>157</v>
      </c>
      <c r="B33" t="s">
        <v>172</v>
      </c>
      <c r="C33" t="s">
        <v>2393</v>
      </c>
      <c r="D33" t="s">
        <v>2400</v>
      </c>
      <c r="E33" t="s">
        <v>2465</v>
      </c>
      <c r="F33" t="s">
        <v>2402</v>
      </c>
      <c r="G33" t="s">
        <v>124</v>
      </c>
      <c r="H33" t="s">
        <v>2396</v>
      </c>
      <c r="I33" t="s">
        <v>2403</v>
      </c>
      <c r="J33" t="s">
        <v>1226</v>
      </c>
      <c r="K33" t="s">
        <v>162</v>
      </c>
      <c r="L33" t="s">
        <v>2466</v>
      </c>
      <c r="M33">
        <v>202149</v>
      </c>
      <c r="N33">
        <v>202151</v>
      </c>
      <c r="O33">
        <v>88</v>
      </c>
      <c r="Z33" s="168"/>
      <c r="AH33" s="1">
        <v>1000016047</v>
      </c>
      <c r="AI33" s="23">
        <v>1000530820</v>
      </c>
      <c r="AJ33" s="65" t="s">
        <v>265</v>
      </c>
      <c r="AK33" s="65" t="s">
        <v>556</v>
      </c>
      <c r="AL33" t="s">
        <v>133</v>
      </c>
    </row>
    <row r="34" spans="1:38" hidden="1">
      <c r="A34" t="s">
        <v>157</v>
      </c>
      <c r="B34" t="s">
        <v>172</v>
      </c>
      <c r="C34" t="s">
        <v>2393</v>
      </c>
      <c r="D34" t="s">
        <v>2405</v>
      </c>
      <c r="E34" t="s">
        <v>2467</v>
      </c>
      <c r="F34" t="s">
        <v>2340</v>
      </c>
      <c r="G34" t="s">
        <v>124</v>
      </c>
      <c r="H34" t="s">
        <v>2396</v>
      </c>
      <c r="I34" t="s">
        <v>2407</v>
      </c>
      <c r="J34" t="s">
        <v>1226</v>
      </c>
      <c r="K34" t="s">
        <v>162</v>
      </c>
      <c r="L34" t="s">
        <v>2468</v>
      </c>
      <c r="M34">
        <v>202149</v>
      </c>
      <c r="N34">
        <v>202151</v>
      </c>
      <c r="O34">
        <v>88</v>
      </c>
      <c r="Z34" s="168"/>
      <c r="AH34" s="1">
        <v>1000016047</v>
      </c>
      <c r="AI34" s="23">
        <v>1000530820</v>
      </c>
      <c r="AJ34" s="65" t="s">
        <v>265</v>
      </c>
      <c r="AK34" s="65" t="s">
        <v>556</v>
      </c>
      <c r="AL34" t="s">
        <v>133</v>
      </c>
    </row>
    <row r="35" spans="1:38" hidden="1">
      <c r="A35" t="s">
        <v>157</v>
      </c>
      <c r="B35" t="s">
        <v>119</v>
      </c>
      <c r="C35" t="s">
        <v>2393</v>
      </c>
      <c r="D35" t="s">
        <v>2405</v>
      </c>
      <c r="E35" t="s">
        <v>2469</v>
      </c>
      <c r="F35" t="s">
        <v>2340</v>
      </c>
      <c r="G35" t="s">
        <v>124</v>
      </c>
      <c r="H35" t="s">
        <v>2396</v>
      </c>
      <c r="I35" t="s">
        <v>2407</v>
      </c>
      <c r="J35" t="s">
        <v>1226</v>
      </c>
      <c r="K35" t="s">
        <v>162</v>
      </c>
      <c r="L35" t="s">
        <v>2470</v>
      </c>
      <c r="M35">
        <v>202202</v>
      </c>
      <c r="N35">
        <v>202204</v>
      </c>
      <c r="O35">
        <v>48</v>
      </c>
      <c r="P35" s="66">
        <v>29.03</v>
      </c>
      <c r="Q35" s="66">
        <v>12.22</v>
      </c>
      <c r="R35" s="66">
        <f t="shared" ref="R35" si="8">P35+Q35</f>
        <v>41.25</v>
      </c>
      <c r="S35" s="66">
        <f t="shared" ref="S35" si="9">O35*R35</f>
        <v>1980</v>
      </c>
      <c r="T35" t="s">
        <v>214</v>
      </c>
      <c r="V35" s="1" t="s">
        <v>2399</v>
      </c>
      <c r="W35">
        <v>20211122</v>
      </c>
      <c r="Z35" s="186">
        <v>4502295301</v>
      </c>
      <c r="AH35" s="23">
        <v>10001328838</v>
      </c>
      <c r="AI35" s="23">
        <v>1000530820</v>
      </c>
      <c r="AJ35" s="65" t="s">
        <v>265</v>
      </c>
      <c r="AK35" s="65" t="s">
        <v>556</v>
      </c>
      <c r="AL35" s="23" t="s">
        <v>225</v>
      </c>
    </row>
    <row r="36" spans="1:38">
      <c r="AH36" s="23">
        <v>10001328838</v>
      </c>
      <c r="AI36" s="23">
        <v>1000530820</v>
      </c>
      <c r="AJ36" s="65" t="s">
        <v>265</v>
      </c>
      <c r="AK36" s="65" t="s">
        <v>556</v>
      </c>
      <c r="AL36" s="23" t="s">
        <v>225</v>
      </c>
    </row>
    <row r="44" spans="1:38" ht="29">
      <c r="T44" s="2" t="s">
        <v>1156</v>
      </c>
      <c r="U44" s="67" t="s">
        <v>253</v>
      </c>
      <c r="V44" s="2" t="s">
        <v>2471</v>
      </c>
    </row>
    <row r="45" spans="1:38">
      <c r="T45" s="33"/>
      <c r="U45" s="33"/>
      <c r="V45" s="33"/>
    </row>
    <row r="46" spans="1:38">
      <c r="T46" s="32"/>
      <c r="U46" s="32"/>
      <c r="V46" s="68"/>
    </row>
    <row r="47" spans="1:38">
      <c r="T47" s="30"/>
      <c r="U47" s="1"/>
      <c r="V47" s="1"/>
    </row>
    <row r="48" spans="1:38">
      <c r="T48" s="1"/>
      <c r="U48" s="1"/>
      <c r="V48" s="1"/>
    </row>
    <row r="49" spans="20:22">
      <c r="T49" s="69"/>
      <c r="U49" s="69"/>
      <c r="V49" s="69"/>
    </row>
    <row r="50" spans="20:22">
      <c r="T50" s="33"/>
      <c r="U50" s="33"/>
      <c r="V50" s="33"/>
    </row>
    <row r="51" spans="20:22">
      <c r="T51" s="70"/>
      <c r="U51" s="70"/>
      <c r="V51" s="70"/>
    </row>
  </sheetData>
  <autoFilter ref="B1:AL51" xr:uid="{8B207B6D-AD04-47A2-9D73-BC73E6C877E5}">
    <filterColumn colId="0">
      <filters blank="1">
        <filter val="ACTIVE"/>
        <filter val="WIP"/>
      </filters>
    </filterColumn>
  </autoFilter>
  <conditionalFormatting sqref="E1">
    <cfRule type="duplicateValues" dxfId="2113" priority="65"/>
  </conditionalFormatting>
  <conditionalFormatting sqref="E1">
    <cfRule type="duplicateValues" dxfId="2112" priority="64"/>
  </conditionalFormatting>
  <conditionalFormatting sqref="E1">
    <cfRule type="duplicateValues" dxfId="2111" priority="59"/>
    <cfRule type="duplicateValues" dxfId="2110" priority="60"/>
    <cfRule type="duplicateValues" dxfId="2109" priority="61"/>
    <cfRule type="duplicateValues" dxfId="2108" priority="62"/>
    <cfRule type="duplicateValues" dxfId="2107" priority="63"/>
  </conditionalFormatting>
  <conditionalFormatting sqref="E1">
    <cfRule type="duplicateValues" dxfId="2106" priority="58"/>
  </conditionalFormatting>
  <conditionalFormatting sqref="E1">
    <cfRule type="duplicateValues" dxfId="2105" priority="50"/>
    <cfRule type="duplicateValues" dxfId="2104" priority="51"/>
    <cfRule type="duplicateValues" dxfId="2103" priority="52"/>
    <cfRule type="duplicateValues" dxfId="2102" priority="53"/>
    <cfRule type="duplicateValues" dxfId="2101" priority="54"/>
    <cfRule type="duplicateValues" dxfId="2100" priority="55"/>
    <cfRule type="duplicateValues" dxfId="2099" priority="56"/>
    <cfRule type="duplicateValues" dxfId="2098" priority="57"/>
  </conditionalFormatting>
  <conditionalFormatting sqref="E1">
    <cfRule type="duplicateValues" dxfId="2097" priority="31"/>
    <cfRule type="duplicateValues" dxfId="2096" priority="32"/>
    <cfRule type="duplicateValues" dxfId="2095" priority="33"/>
    <cfRule type="duplicateValues" dxfId="2094" priority="34"/>
    <cfRule type="duplicateValues" dxfId="2093" priority="35"/>
    <cfRule type="duplicateValues" dxfId="2092" priority="36"/>
    <cfRule type="duplicateValues" dxfId="2091" priority="37"/>
    <cfRule type="duplicateValues" dxfId="2090" priority="38"/>
    <cfRule type="duplicateValues" dxfId="2089" priority="39"/>
    <cfRule type="duplicateValues" dxfId="2088" priority="40"/>
    <cfRule type="duplicateValues" dxfId="2087" priority="41"/>
    <cfRule type="duplicateValues" dxfId="2086" priority="42"/>
    <cfRule type="duplicateValues" dxfId="2085" priority="43"/>
    <cfRule type="duplicateValues" dxfId="2084" priority="44"/>
    <cfRule type="duplicateValues" dxfId="2083" priority="45"/>
    <cfRule type="duplicateValues" dxfId="2082" priority="46"/>
    <cfRule type="duplicateValues" dxfId="2081" priority="47"/>
    <cfRule type="duplicateValues" dxfId="2080" priority="48"/>
    <cfRule type="duplicateValues" dxfId="2079" priority="49"/>
  </conditionalFormatting>
  <conditionalFormatting sqref="E40:E1048576 E1:E33">
    <cfRule type="duplicateValues" dxfId="2078" priority="23"/>
    <cfRule type="duplicateValues" dxfId="2077" priority="25"/>
    <cfRule type="duplicateValues" dxfId="2076" priority="27"/>
  </conditionalFormatting>
  <conditionalFormatting sqref="E1:E28 E40:E1048576 E31:E33">
    <cfRule type="duplicateValues" dxfId="2075" priority="7106"/>
    <cfRule type="duplicateValues" dxfId="2074" priority="7107"/>
    <cfRule type="duplicateValues" dxfId="2073" priority="7108"/>
  </conditionalFormatting>
  <conditionalFormatting sqref="E1:E37 E40:E1048576">
    <cfRule type="duplicateValues" dxfId="2072" priority="17"/>
    <cfRule type="duplicateValues" dxfId="2071" priority="18"/>
    <cfRule type="duplicateValues" dxfId="2070" priority="21"/>
    <cfRule type="duplicateValues" dxfId="2069" priority="22"/>
  </conditionalFormatting>
  <conditionalFormatting sqref="E1:E37 E40:E1048576">
    <cfRule type="duplicateValues" dxfId="2068" priority="13"/>
  </conditionalFormatting>
  <conditionalFormatting sqref="E1:E1048576">
    <cfRule type="duplicateValues" dxfId="2067" priority="1"/>
    <cfRule type="duplicateValues" dxfId="2066" priority="5"/>
    <cfRule type="duplicateValues" dxfId="2065" priority="6"/>
    <cfRule type="duplicateValues" dxfId="2064" priority="7"/>
    <cfRule type="duplicateValues" dxfId="2063" priority="8"/>
    <cfRule type="duplicateValues" dxfId="2062" priority="12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37B7-B405-4BD6-BEAA-F94D9EBC6AA6}">
  <sheetPr codeName="Sheet33" filterMode="1">
    <tabColor rgb="FF00B0F0"/>
  </sheetPr>
  <dimension ref="A1:AL35"/>
  <sheetViews>
    <sheetView workbookViewId="0"/>
  </sheetViews>
  <sheetFormatPr defaultRowHeight="14.5"/>
  <cols>
    <col min="3" max="3" width="23.453125" bestFit="1" customWidth="1"/>
    <col min="5" max="5" width="12.453125" bestFit="1" customWidth="1"/>
    <col min="18" max="18" width="10.1796875" bestFit="1" customWidth="1"/>
    <col min="19" max="19" width="11.1796875" bestFit="1" customWidth="1"/>
    <col min="26" max="26" width="11" bestFit="1" customWidth="1"/>
    <col min="28" max="28" width="1.1796875" customWidth="1"/>
    <col min="29" max="29" width="1.81640625" customWidth="1"/>
    <col min="30" max="30" width="3.54296875" customWidth="1"/>
    <col min="31" max="31" width="3.453125" customWidth="1"/>
    <col min="32" max="32" width="1.1796875" customWidth="1"/>
    <col min="33" max="33" width="1.542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2472</v>
      </c>
      <c r="D2" t="s">
        <v>2473</v>
      </c>
      <c r="E2" t="s">
        <v>2474</v>
      </c>
      <c r="H2" t="s">
        <v>2475</v>
      </c>
      <c r="J2" t="s">
        <v>1226</v>
      </c>
      <c r="K2" t="s">
        <v>263</v>
      </c>
      <c r="L2" t="s">
        <v>2476</v>
      </c>
      <c r="M2">
        <v>202114</v>
      </c>
      <c r="N2">
        <v>202117</v>
      </c>
      <c r="O2">
        <v>500</v>
      </c>
      <c r="P2" s="95">
        <v>39.43</v>
      </c>
      <c r="Q2" s="95">
        <v>26.9</v>
      </c>
      <c r="R2" s="14">
        <f>P2+Q2</f>
        <v>66.33</v>
      </c>
      <c r="S2" s="14">
        <f>O2*R2</f>
        <v>33165</v>
      </c>
      <c r="T2" s="125" t="s">
        <v>2307</v>
      </c>
      <c r="U2" s="125" t="s">
        <v>1681</v>
      </c>
      <c r="V2" s="125" t="s">
        <v>733</v>
      </c>
      <c r="W2">
        <v>20210203</v>
      </c>
      <c r="Z2" s="186">
        <v>4502294621</v>
      </c>
      <c r="AH2" s="1">
        <v>1000016047</v>
      </c>
      <c r="AI2">
        <v>1000528865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2472</v>
      </c>
      <c r="D3" t="s">
        <v>2473</v>
      </c>
      <c r="E3" t="s">
        <v>2478</v>
      </c>
      <c r="H3" t="s">
        <v>2475</v>
      </c>
      <c r="J3" t="s">
        <v>1226</v>
      </c>
      <c r="K3" t="s">
        <v>263</v>
      </c>
      <c r="L3" t="s">
        <v>2479</v>
      </c>
      <c r="M3">
        <v>202114</v>
      </c>
      <c r="N3">
        <v>202117</v>
      </c>
      <c r="O3">
        <v>500</v>
      </c>
      <c r="P3" s="14">
        <v>39.43</v>
      </c>
      <c r="Q3" s="14">
        <v>26.9</v>
      </c>
      <c r="R3" s="14">
        <f>P3+Q3</f>
        <v>66.33</v>
      </c>
      <c r="S3" s="14">
        <f>O3*R3</f>
        <v>33165</v>
      </c>
      <c r="T3" s="125" t="s">
        <v>2307</v>
      </c>
      <c r="U3" s="125" t="s">
        <v>1681</v>
      </c>
      <c r="V3" s="125" t="s">
        <v>733</v>
      </c>
      <c r="W3">
        <v>20210302</v>
      </c>
      <c r="Z3" s="186">
        <v>4502294622</v>
      </c>
      <c r="AH3" s="1">
        <v>1000016047</v>
      </c>
      <c r="AI3">
        <v>1000528865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2472</v>
      </c>
      <c r="D4" t="s">
        <v>2473</v>
      </c>
      <c r="E4" t="s">
        <v>2480</v>
      </c>
      <c r="H4" t="s">
        <v>2475</v>
      </c>
      <c r="J4" t="s">
        <v>1226</v>
      </c>
      <c r="K4" t="s">
        <v>263</v>
      </c>
      <c r="L4" t="s">
        <v>2481</v>
      </c>
      <c r="M4">
        <v>202124</v>
      </c>
      <c r="N4">
        <v>202127</v>
      </c>
      <c r="O4">
        <v>260</v>
      </c>
      <c r="P4" s="95">
        <v>39.43</v>
      </c>
      <c r="Q4" s="95">
        <v>26.9</v>
      </c>
      <c r="R4" s="14">
        <f>P4+Q4</f>
        <v>66.33</v>
      </c>
      <c r="S4" s="14">
        <f>O4*R4</f>
        <v>17245.8</v>
      </c>
      <c r="T4" s="125" t="s">
        <v>2307</v>
      </c>
      <c r="U4" s="125" t="s">
        <v>1681</v>
      </c>
      <c r="V4" s="125" t="s">
        <v>733</v>
      </c>
      <c r="W4">
        <v>20210203</v>
      </c>
      <c r="Z4" s="186">
        <v>4502294719</v>
      </c>
      <c r="AH4" s="1">
        <v>1000016047</v>
      </c>
      <c r="AI4">
        <v>1000528865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2472</v>
      </c>
      <c r="D5" t="s">
        <v>2482</v>
      </c>
      <c r="E5" t="s">
        <v>2483</v>
      </c>
      <c r="F5" t="s">
        <v>2484</v>
      </c>
      <c r="G5" t="s">
        <v>124</v>
      </c>
      <c r="H5" t="s">
        <v>200</v>
      </c>
      <c r="I5" t="s">
        <v>779</v>
      </c>
      <c r="J5" t="s">
        <v>127</v>
      </c>
      <c r="K5" t="s">
        <v>202</v>
      </c>
      <c r="L5" t="s">
        <v>2485</v>
      </c>
      <c r="M5">
        <v>202132</v>
      </c>
      <c r="N5">
        <v>202133</v>
      </c>
      <c r="O5">
        <v>24</v>
      </c>
      <c r="P5" s="66">
        <v>46.36</v>
      </c>
      <c r="Q5" s="66">
        <v>13.66</v>
      </c>
      <c r="R5" s="66">
        <f>P5+Q5</f>
        <v>60.019999999999996</v>
      </c>
      <c r="S5" s="66">
        <f>O5*R5</f>
        <v>1440.48</v>
      </c>
      <c r="T5" s="1" t="s">
        <v>2486</v>
      </c>
      <c r="U5" s="1"/>
      <c r="V5" s="1" t="s">
        <v>733</v>
      </c>
      <c r="W5">
        <v>20210730</v>
      </c>
      <c r="Z5" s="186">
        <v>4502294801</v>
      </c>
      <c r="AH5" s="1">
        <v>1000016047</v>
      </c>
      <c r="AI5">
        <v>1000528865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2472</v>
      </c>
      <c r="D6" t="s">
        <v>2482</v>
      </c>
      <c r="E6" t="s">
        <v>2487</v>
      </c>
      <c r="F6" t="s">
        <v>2484</v>
      </c>
      <c r="G6" t="s">
        <v>124</v>
      </c>
      <c r="H6" t="s">
        <v>2488</v>
      </c>
      <c r="I6" t="s">
        <v>779</v>
      </c>
      <c r="J6" t="s">
        <v>1237</v>
      </c>
      <c r="K6" t="s">
        <v>202</v>
      </c>
      <c r="L6" t="s">
        <v>2489</v>
      </c>
      <c r="M6">
        <v>202136</v>
      </c>
      <c r="N6">
        <v>202137</v>
      </c>
      <c r="O6">
        <v>12</v>
      </c>
      <c r="P6" s="66">
        <v>46.36</v>
      </c>
      <c r="Q6" s="66">
        <v>13.66</v>
      </c>
      <c r="R6" s="66">
        <f>P6+Q6</f>
        <v>60.019999999999996</v>
      </c>
      <c r="S6" s="66">
        <f>O6*R6</f>
        <v>720.24</v>
      </c>
      <c r="T6" s="1" t="s">
        <v>2486</v>
      </c>
      <c r="V6" s="1" t="s">
        <v>733</v>
      </c>
      <c r="W6">
        <v>20210902</v>
      </c>
      <c r="Z6" s="186">
        <v>4502294933</v>
      </c>
      <c r="AH6" s="1">
        <v>1000016047</v>
      </c>
      <c r="AI6">
        <v>1000528865</v>
      </c>
      <c r="AJ6" t="s">
        <v>670</v>
      </c>
      <c r="AK6" t="s">
        <v>2477</v>
      </c>
      <c r="AL6" t="s">
        <v>133</v>
      </c>
    </row>
    <row r="7" spans="1:38" hidden="1">
      <c r="A7" t="s">
        <v>157</v>
      </c>
      <c r="B7" t="s">
        <v>119</v>
      </c>
      <c r="C7" t="s">
        <v>2472</v>
      </c>
      <c r="D7" t="s">
        <v>1226</v>
      </c>
      <c r="E7" t="s">
        <v>2490</v>
      </c>
      <c r="F7" t="s">
        <v>2473</v>
      </c>
      <c r="H7" t="s">
        <v>2475</v>
      </c>
      <c r="I7" t="s">
        <v>2473</v>
      </c>
      <c r="J7" t="s">
        <v>1226</v>
      </c>
      <c r="K7" t="s">
        <v>202</v>
      </c>
      <c r="L7" t="s">
        <v>2491</v>
      </c>
      <c r="M7">
        <v>202136</v>
      </c>
      <c r="N7">
        <v>202136</v>
      </c>
      <c r="O7">
        <v>2</v>
      </c>
      <c r="R7" s="15">
        <v>1247.5</v>
      </c>
      <c r="S7" s="14">
        <v>2495</v>
      </c>
      <c r="V7" s="1" t="s">
        <v>733</v>
      </c>
      <c r="W7">
        <v>20210902</v>
      </c>
      <c r="Z7" s="186">
        <v>4502294940</v>
      </c>
      <c r="AC7" s="1"/>
      <c r="AH7" s="1">
        <v>1000016047</v>
      </c>
      <c r="AI7">
        <v>1000528865</v>
      </c>
      <c r="AJ7" t="s">
        <v>670</v>
      </c>
      <c r="AK7" t="s">
        <v>2477</v>
      </c>
      <c r="AL7" t="s">
        <v>133</v>
      </c>
    </row>
    <row r="8" spans="1:38" hidden="1">
      <c r="A8" t="s">
        <v>157</v>
      </c>
      <c r="B8" t="s">
        <v>119</v>
      </c>
      <c r="C8" t="s">
        <v>2472</v>
      </c>
      <c r="D8" t="s">
        <v>2473</v>
      </c>
      <c r="E8" t="s">
        <v>2492</v>
      </c>
      <c r="F8" t="s">
        <v>2473</v>
      </c>
      <c r="H8" t="s">
        <v>2475</v>
      </c>
      <c r="I8" t="s">
        <v>2473</v>
      </c>
      <c r="J8" t="s">
        <v>1226</v>
      </c>
      <c r="K8" t="s">
        <v>263</v>
      </c>
      <c r="L8" t="s">
        <v>2493</v>
      </c>
      <c r="M8">
        <v>202145</v>
      </c>
      <c r="N8">
        <v>202148</v>
      </c>
      <c r="O8">
        <v>250</v>
      </c>
      <c r="P8" s="66">
        <v>39.43</v>
      </c>
      <c r="Q8" s="66">
        <v>26.9</v>
      </c>
      <c r="R8" s="66">
        <f>P8+Q8</f>
        <v>66.33</v>
      </c>
      <c r="S8" s="66">
        <f>O8*R8</f>
        <v>16582.5</v>
      </c>
      <c r="V8" t="s">
        <v>733</v>
      </c>
      <c r="W8">
        <v>20211019</v>
      </c>
      <c r="Z8" s="186">
        <v>4502295078</v>
      </c>
      <c r="AH8" s="1">
        <v>1000016047</v>
      </c>
      <c r="AI8">
        <v>1000528865</v>
      </c>
      <c r="AJ8" t="s">
        <v>670</v>
      </c>
      <c r="AK8" t="s">
        <v>2477</v>
      </c>
      <c r="AL8" t="s">
        <v>133</v>
      </c>
    </row>
    <row r="9" spans="1:38" hidden="1">
      <c r="A9" t="s">
        <v>157</v>
      </c>
      <c r="B9" t="s">
        <v>119</v>
      </c>
      <c r="C9" t="s">
        <v>2472</v>
      </c>
      <c r="D9" t="s">
        <v>2482</v>
      </c>
      <c r="E9" t="s">
        <v>2494</v>
      </c>
      <c r="F9" t="s">
        <v>2473</v>
      </c>
      <c r="G9" t="s">
        <v>124</v>
      </c>
      <c r="H9" t="s">
        <v>2475</v>
      </c>
      <c r="I9" t="s">
        <v>779</v>
      </c>
      <c r="J9" t="s">
        <v>1226</v>
      </c>
      <c r="K9" t="s">
        <v>202</v>
      </c>
      <c r="L9" t="s">
        <v>2495</v>
      </c>
      <c r="M9">
        <v>202147</v>
      </c>
      <c r="N9">
        <v>202148</v>
      </c>
      <c r="O9">
        <v>100</v>
      </c>
      <c r="P9" s="66">
        <v>45.3</v>
      </c>
      <c r="Q9" s="66">
        <v>13.66</v>
      </c>
      <c r="R9" s="66">
        <f>P9+Q9</f>
        <v>58.959999999999994</v>
      </c>
      <c r="S9" s="66">
        <f>O9*R9</f>
        <v>5895.9999999999991</v>
      </c>
      <c r="V9" t="s">
        <v>733</v>
      </c>
      <c r="W9">
        <v>20211109</v>
      </c>
      <c r="Z9" s="186">
        <v>4502295122</v>
      </c>
      <c r="AH9" s="1">
        <v>1000016047</v>
      </c>
      <c r="AI9">
        <v>1000528865</v>
      </c>
      <c r="AJ9" t="s">
        <v>670</v>
      </c>
      <c r="AK9" t="s">
        <v>2477</v>
      </c>
      <c r="AL9" t="s">
        <v>133</v>
      </c>
    </row>
    <row r="10" spans="1:38">
      <c r="AH10" s="23">
        <v>10001328838</v>
      </c>
      <c r="AI10">
        <v>1000528865</v>
      </c>
      <c r="AJ10" t="s">
        <v>670</v>
      </c>
      <c r="AK10" t="s">
        <v>2477</v>
      </c>
      <c r="AL10" s="23" t="s">
        <v>225</v>
      </c>
    </row>
    <row r="11" spans="1:38">
      <c r="AH11" s="23">
        <v>10001328838</v>
      </c>
      <c r="AI11">
        <v>1000528865</v>
      </c>
      <c r="AJ11" t="s">
        <v>670</v>
      </c>
      <c r="AK11" t="s">
        <v>2477</v>
      </c>
      <c r="AL11" s="23" t="s">
        <v>225</v>
      </c>
    </row>
    <row r="12" spans="1:38">
      <c r="AH12" s="23">
        <v>10001328838</v>
      </c>
      <c r="AI12">
        <v>1000528865</v>
      </c>
      <c r="AJ12" t="s">
        <v>670</v>
      </c>
      <c r="AK12" t="s">
        <v>2477</v>
      </c>
      <c r="AL12" s="23" t="s">
        <v>225</v>
      </c>
    </row>
    <row r="13" spans="1:38">
      <c r="AH13" s="23">
        <v>10001328838</v>
      </c>
      <c r="AI13">
        <v>1000528865</v>
      </c>
      <c r="AJ13" t="s">
        <v>670</v>
      </c>
      <c r="AK13" t="s">
        <v>2477</v>
      </c>
      <c r="AL13" s="23" t="s">
        <v>225</v>
      </c>
    </row>
    <row r="14" spans="1:38">
      <c r="AH14" s="23">
        <v>10001328838</v>
      </c>
      <c r="AI14">
        <v>1000528865</v>
      </c>
      <c r="AJ14" t="s">
        <v>670</v>
      </c>
      <c r="AK14" t="s">
        <v>2477</v>
      </c>
      <c r="AL14" s="23" t="s">
        <v>225</v>
      </c>
    </row>
    <row r="15" spans="1:38">
      <c r="AH15" s="23">
        <v>10001328838</v>
      </c>
      <c r="AI15">
        <v>1000528865</v>
      </c>
      <c r="AJ15" t="s">
        <v>670</v>
      </c>
      <c r="AK15" t="s">
        <v>2477</v>
      </c>
      <c r="AL15" s="23" t="s">
        <v>225</v>
      </c>
    </row>
    <row r="16" spans="1:38">
      <c r="AH16" s="23">
        <v>10001328838</v>
      </c>
      <c r="AI16">
        <v>1000528865</v>
      </c>
      <c r="AJ16" t="s">
        <v>670</v>
      </c>
      <c r="AK16" t="s">
        <v>2477</v>
      </c>
      <c r="AL16" s="23" t="s">
        <v>225</v>
      </c>
    </row>
    <row r="17" spans="20:38">
      <c r="AH17" s="23">
        <v>10001328838</v>
      </c>
      <c r="AI17">
        <v>1000528865</v>
      </c>
      <c r="AJ17" t="s">
        <v>670</v>
      </c>
      <c r="AK17" t="s">
        <v>2477</v>
      </c>
      <c r="AL17" s="23" t="s">
        <v>225</v>
      </c>
    </row>
    <row r="18" spans="20:38">
      <c r="AH18" s="23">
        <v>10001328838</v>
      </c>
      <c r="AI18">
        <v>1000528865</v>
      </c>
      <c r="AJ18" t="s">
        <v>670</v>
      </c>
      <c r="AK18" t="s">
        <v>2477</v>
      </c>
      <c r="AL18" s="23" t="s">
        <v>225</v>
      </c>
    </row>
    <row r="29" spans="20:38" ht="29">
      <c r="T29" s="26" t="s">
        <v>2496</v>
      </c>
      <c r="U29" s="26" t="s">
        <v>2385</v>
      </c>
      <c r="V29" s="26" t="s">
        <v>2497</v>
      </c>
      <c r="W29" s="1"/>
      <c r="X29" s="2" t="s">
        <v>255</v>
      </c>
    </row>
    <row r="30" spans="20:38">
      <c r="T30" s="1"/>
      <c r="U30" s="1"/>
      <c r="V30" s="1"/>
      <c r="W30" s="1"/>
    </row>
    <row r="31" spans="20:38">
      <c r="T31" s="29"/>
      <c r="U31" s="32"/>
      <c r="V31" s="68"/>
      <c r="W31" s="1"/>
      <c r="X31" s="14"/>
    </row>
    <row r="32" spans="20:38">
      <c r="T32" s="1"/>
      <c r="U32" s="1"/>
      <c r="V32" s="1"/>
      <c r="W32" s="1"/>
    </row>
    <row r="33" spans="20:24">
      <c r="T33" s="69"/>
      <c r="U33" s="69"/>
      <c r="V33" s="69"/>
      <c r="W33" s="1"/>
      <c r="X33" s="15"/>
    </row>
    <row r="34" spans="20:24">
      <c r="T34" s="33"/>
      <c r="U34" s="33"/>
      <c r="V34" s="33"/>
      <c r="W34" s="1"/>
    </row>
    <row r="35" spans="20:24">
      <c r="T35" s="70"/>
      <c r="U35" s="70"/>
      <c r="V35" s="70"/>
      <c r="W35" s="1"/>
    </row>
  </sheetData>
  <autoFilter ref="B1:AL35" xr:uid="{028B37B7-B405-4BD6-BEAA-F94D9EBC6AA6}">
    <filterColumn colId="0">
      <filters blank="1">
        <filter val="ACTIVE"/>
        <filter val="WIP"/>
      </filters>
    </filterColumn>
  </autoFilter>
  <conditionalFormatting sqref="E1">
    <cfRule type="duplicateValues" dxfId="2061" priority="202"/>
  </conditionalFormatting>
  <conditionalFormatting sqref="E1">
    <cfRule type="duplicateValues" dxfId="2060" priority="201"/>
  </conditionalFormatting>
  <conditionalFormatting sqref="E1">
    <cfRule type="duplicateValues" dxfId="2059" priority="196"/>
    <cfRule type="duplicateValues" dxfId="2058" priority="197"/>
    <cfRule type="duplicateValues" dxfId="2057" priority="198"/>
    <cfRule type="duplicateValues" dxfId="2056" priority="199"/>
    <cfRule type="duplicateValues" dxfId="2055" priority="200"/>
  </conditionalFormatting>
  <conditionalFormatting sqref="E1">
    <cfRule type="duplicateValues" dxfId="2054" priority="195"/>
  </conditionalFormatting>
  <conditionalFormatting sqref="E1">
    <cfRule type="duplicateValues" dxfId="2053" priority="191"/>
    <cfRule type="duplicateValues" dxfId="2052" priority="192"/>
    <cfRule type="duplicateValues" dxfId="2051" priority="193"/>
    <cfRule type="duplicateValues" dxfId="2050" priority="194"/>
  </conditionalFormatting>
  <conditionalFormatting sqref="E1">
    <cfRule type="duplicateValues" dxfId="2049" priority="190"/>
  </conditionalFormatting>
  <conditionalFormatting sqref="E1">
    <cfRule type="duplicateValues" dxfId="2048" priority="185"/>
    <cfRule type="duplicateValues" dxfId="2047" priority="186"/>
    <cfRule type="duplicateValues" dxfId="2046" priority="187"/>
    <cfRule type="duplicateValues" dxfId="2045" priority="188"/>
    <cfRule type="duplicateValues" dxfId="2044" priority="189"/>
  </conditionalFormatting>
  <conditionalFormatting sqref="E1">
    <cfRule type="duplicateValues" dxfId="2043" priority="184"/>
  </conditionalFormatting>
  <conditionalFormatting sqref="E1:E4 E13:E1048576">
    <cfRule type="duplicateValues" dxfId="2042" priority="182"/>
    <cfRule type="duplicateValues" dxfId="2041" priority="183"/>
  </conditionalFormatting>
  <conditionalFormatting sqref="E1:E4 E13:E1048576">
    <cfRule type="duplicateValues" dxfId="2040" priority="174"/>
    <cfRule type="duplicateValues" dxfId="2039" priority="175"/>
    <cfRule type="duplicateValues" dxfId="2038" priority="176"/>
    <cfRule type="duplicateValues" dxfId="2037" priority="177"/>
    <cfRule type="duplicateValues" dxfId="2036" priority="178"/>
    <cfRule type="duplicateValues" dxfId="2035" priority="179"/>
    <cfRule type="duplicateValues" dxfId="2034" priority="180"/>
    <cfRule type="duplicateValues" dxfId="2033" priority="181"/>
  </conditionalFormatting>
  <conditionalFormatting sqref="E1:E4 E13:E1048576">
    <cfRule type="duplicateValues" dxfId="2032" priority="173"/>
  </conditionalFormatting>
  <conditionalFormatting sqref="E1:E4 E13:E1048576">
    <cfRule type="duplicateValues" dxfId="2031" priority="156"/>
    <cfRule type="duplicateValues" dxfId="2030" priority="157"/>
    <cfRule type="duplicateValues" dxfId="2029" priority="158"/>
    <cfRule type="duplicateValues" dxfId="2028" priority="159"/>
    <cfRule type="duplicateValues" dxfId="2027" priority="160"/>
    <cfRule type="duplicateValues" dxfId="2026" priority="161"/>
  </conditionalFormatting>
  <conditionalFormatting sqref="E1:E4 E11 E9 E13:E1048576">
    <cfRule type="duplicateValues" dxfId="2025" priority="149"/>
    <cfRule type="duplicateValues" dxfId="2024" priority="150"/>
    <cfRule type="duplicateValues" dxfId="2023" priority="151"/>
    <cfRule type="duplicateValues" dxfId="2022" priority="152"/>
    <cfRule type="duplicateValues" dxfId="2021" priority="153"/>
    <cfRule type="duplicateValues" dxfId="2020" priority="154"/>
  </conditionalFormatting>
  <conditionalFormatting sqref="E1:E4 E9:E11 E13:E1048576">
    <cfRule type="duplicateValues" dxfId="2019" priority="134"/>
    <cfRule type="duplicateValues" dxfId="2018" priority="135"/>
    <cfRule type="duplicateValues" dxfId="2017" priority="136"/>
    <cfRule type="duplicateValues" dxfId="2016" priority="137"/>
    <cfRule type="duplicateValues" dxfId="2015" priority="138"/>
    <cfRule type="duplicateValues" dxfId="2014" priority="139"/>
    <cfRule type="duplicateValues" dxfId="2013" priority="140"/>
    <cfRule type="duplicateValues" dxfId="2012" priority="141"/>
    <cfRule type="duplicateValues" dxfId="2011" priority="148"/>
  </conditionalFormatting>
  <conditionalFormatting sqref="E10">
    <cfRule type="duplicateValues" dxfId="2010" priority="142"/>
    <cfRule type="duplicateValues" dxfId="2009" priority="143"/>
    <cfRule type="duplicateValues" dxfId="2008" priority="144"/>
    <cfRule type="duplicateValues" dxfId="2007" priority="145"/>
    <cfRule type="duplicateValues" dxfId="2006" priority="146"/>
    <cfRule type="duplicateValues" dxfId="2005" priority="147"/>
  </conditionalFormatting>
  <conditionalFormatting sqref="E1:E4 E9:E11 E13:E1048576">
    <cfRule type="duplicateValues" dxfId="2004" priority="96"/>
    <cfRule type="duplicateValues" dxfId="2003" priority="97"/>
    <cfRule type="duplicateValues" dxfId="2002" priority="98"/>
    <cfRule type="duplicateValues" dxfId="2001" priority="133"/>
  </conditionalFormatting>
  <conditionalFormatting sqref="E1:E4 E9:E11 E13:E1048576">
    <cfRule type="duplicateValues" dxfId="2000" priority="92"/>
    <cfRule type="duplicateValues" dxfId="1999" priority="93"/>
  </conditionalFormatting>
  <conditionalFormatting sqref="E5 E8">
    <cfRule type="duplicateValues" dxfId="1998" priority="90"/>
    <cfRule type="duplicateValues" dxfId="1997" priority="91"/>
  </conditionalFormatting>
  <conditionalFormatting sqref="E5 E7:E8">
    <cfRule type="duplicateValues" dxfId="1996" priority="82"/>
    <cfRule type="duplicateValues" dxfId="1995" priority="83"/>
    <cfRule type="duplicateValues" dxfId="1994" priority="84"/>
    <cfRule type="duplicateValues" dxfId="1993" priority="85"/>
    <cfRule type="duplicateValues" dxfId="1992" priority="86"/>
    <cfRule type="duplicateValues" dxfId="1991" priority="87"/>
    <cfRule type="duplicateValues" dxfId="1990" priority="88"/>
    <cfRule type="duplicateValues" dxfId="1989" priority="89"/>
  </conditionalFormatting>
  <conditionalFormatting sqref="E5 E7:E8">
    <cfRule type="duplicateValues" dxfId="1988" priority="81"/>
  </conditionalFormatting>
  <conditionalFormatting sqref="E5 E7:E8">
    <cfRule type="duplicateValues" dxfId="1987" priority="75"/>
    <cfRule type="duplicateValues" dxfId="1986" priority="76"/>
    <cfRule type="duplicateValues" dxfId="1985" priority="77"/>
    <cfRule type="duplicateValues" dxfId="1984" priority="78"/>
    <cfRule type="duplicateValues" dxfId="1983" priority="79"/>
    <cfRule type="duplicateValues" dxfId="1982" priority="80"/>
  </conditionalFormatting>
  <conditionalFormatting sqref="E5 E7:E8">
    <cfRule type="duplicateValues" dxfId="1981" priority="69"/>
    <cfRule type="duplicateValues" dxfId="1980" priority="70"/>
    <cfRule type="duplicateValues" dxfId="1979" priority="71"/>
    <cfRule type="duplicateValues" dxfId="1978" priority="72"/>
    <cfRule type="duplicateValues" dxfId="1977" priority="73"/>
    <cfRule type="duplicateValues" dxfId="1976" priority="74"/>
  </conditionalFormatting>
  <conditionalFormatting sqref="E5 E7:E8">
    <cfRule type="duplicateValues" dxfId="1975" priority="60"/>
    <cfRule type="duplicateValues" dxfId="1974" priority="61"/>
    <cfRule type="duplicateValues" dxfId="1973" priority="62"/>
    <cfRule type="duplicateValues" dxfId="1972" priority="63"/>
    <cfRule type="duplicateValues" dxfId="1971" priority="64"/>
    <cfRule type="duplicateValues" dxfId="1970" priority="65"/>
    <cfRule type="duplicateValues" dxfId="1969" priority="66"/>
    <cfRule type="duplicateValues" dxfId="1968" priority="67"/>
    <cfRule type="duplicateValues" dxfId="1967" priority="68"/>
  </conditionalFormatting>
  <conditionalFormatting sqref="E5 E7:E8">
    <cfRule type="duplicateValues" dxfId="1966" priority="56"/>
    <cfRule type="duplicateValues" dxfId="1965" priority="57"/>
    <cfRule type="duplicateValues" dxfId="1964" priority="58"/>
    <cfRule type="duplicateValues" dxfId="1963" priority="59"/>
  </conditionalFormatting>
  <conditionalFormatting sqref="E6">
    <cfRule type="duplicateValues" dxfId="1962" priority="55"/>
  </conditionalFormatting>
  <conditionalFormatting sqref="E6">
    <cfRule type="duplicateValues" dxfId="1961" priority="54"/>
  </conditionalFormatting>
  <conditionalFormatting sqref="E5:E8">
    <cfRule type="duplicateValues" dxfId="1960" priority="52"/>
    <cfRule type="duplicateValues" dxfId="1959" priority="53"/>
  </conditionalFormatting>
  <conditionalFormatting sqref="E1:E11 E13:E1048576">
    <cfRule type="duplicateValues" dxfId="1958" priority="48"/>
    <cfRule type="duplicateValues" dxfId="1957" priority="49"/>
    <cfRule type="duplicateValues" dxfId="1956" priority="50"/>
    <cfRule type="duplicateValues" dxfId="1955" priority="51"/>
  </conditionalFormatting>
  <conditionalFormatting sqref="Z5">
    <cfRule type="duplicateValues" dxfId="1954" priority="46"/>
  </conditionalFormatting>
  <conditionalFormatting sqref="Z6">
    <cfRule type="duplicateValues" dxfId="1953" priority="45"/>
  </conditionalFormatting>
  <conditionalFormatting sqref="E12">
    <cfRule type="duplicateValues" dxfId="1952" priority="30"/>
    <cfRule type="duplicateValues" dxfId="1951" priority="31"/>
    <cfRule type="duplicateValues" dxfId="1950" priority="32"/>
    <cfRule type="duplicateValues" dxfId="1949" priority="33"/>
    <cfRule type="duplicateValues" dxfId="1948" priority="34"/>
    <cfRule type="duplicateValues" dxfId="1947" priority="35"/>
    <cfRule type="duplicateValues" dxfId="1946" priority="36"/>
    <cfRule type="duplicateValues" dxfId="1945" priority="37"/>
    <cfRule type="duplicateValues" dxfId="1944" priority="38"/>
    <cfRule type="duplicateValues" dxfId="1943" priority="39"/>
    <cfRule type="duplicateValues" dxfId="1942" priority="40"/>
    <cfRule type="duplicateValues" dxfId="1941" priority="41"/>
    <cfRule type="duplicateValues" dxfId="1940" priority="42"/>
    <cfRule type="duplicateValues" dxfId="1939" priority="43"/>
    <cfRule type="duplicateValues" dxfId="1938" priority="44"/>
  </conditionalFormatting>
  <conditionalFormatting sqref="E12">
    <cfRule type="duplicateValues" dxfId="1937" priority="29"/>
  </conditionalFormatting>
  <conditionalFormatting sqref="E12">
    <cfRule type="duplicateValues" dxfId="1936" priority="24"/>
    <cfRule type="duplicateValues" dxfId="1935" priority="25"/>
    <cfRule type="duplicateValues" dxfId="1934" priority="26"/>
    <cfRule type="duplicateValues" dxfId="1933" priority="27"/>
    <cfRule type="duplicateValues" dxfId="1932" priority="28"/>
  </conditionalFormatting>
  <conditionalFormatting sqref="E12">
    <cfRule type="duplicateValues" dxfId="1931" priority="22"/>
    <cfRule type="duplicateValues" dxfId="1930" priority="23"/>
  </conditionalFormatting>
  <conditionalFormatting sqref="E12">
    <cfRule type="duplicateValues" dxfId="1929" priority="16"/>
    <cfRule type="duplicateValues" dxfId="1928" priority="17"/>
    <cfRule type="duplicateValues" dxfId="1927" priority="18"/>
    <cfRule type="duplicateValues" dxfId="1926" priority="19"/>
    <cfRule type="duplicateValues" dxfId="1925" priority="20"/>
    <cfRule type="duplicateValues" dxfId="1924" priority="21"/>
  </conditionalFormatting>
  <conditionalFormatting sqref="E12">
    <cfRule type="duplicateValues" dxfId="1923" priority="11"/>
    <cfRule type="duplicateValues" dxfId="1922" priority="12"/>
    <cfRule type="duplicateValues" dxfId="1921" priority="13"/>
    <cfRule type="duplicateValues" dxfId="1920" priority="14"/>
    <cfRule type="duplicateValues" dxfId="1919" priority="15"/>
  </conditionalFormatting>
  <conditionalFormatting sqref="E12">
    <cfRule type="duplicateValues" dxfId="1918" priority="7"/>
    <cfRule type="duplicateValues" dxfId="1917" priority="8"/>
    <cfRule type="duplicateValues" dxfId="1916" priority="9"/>
    <cfRule type="duplicateValues" dxfId="1915" priority="10"/>
  </conditionalFormatting>
  <conditionalFormatting sqref="E12">
    <cfRule type="duplicateValues" dxfId="1914" priority="6"/>
  </conditionalFormatting>
  <conditionalFormatting sqref="E12">
    <cfRule type="duplicateValues" dxfId="1913" priority="5"/>
  </conditionalFormatting>
  <conditionalFormatting sqref="Z12">
    <cfRule type="duplicateValues" dxfId="1912" priority="4"/>
  </conditionalFormatting>
  <conditionalFormatting sqref="Z9">
    <cfRule type="duplicateValues" dxfId="1911" priority="2"/>
  </conditionalFormatting>
  <conditionalFormatting sqref="Z8">
    <cfRule type="duplicateValues" dxfId="1910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D321-92A8-4C0D-9833-D37BE6EC8E0C}">
  <sheetPr codeName="Sheet42">
    <tabColor rgb="FF00B0F0"/>
  </sheetPr>
  <dimension ref="A1:AL29"/>
  <sheetViews>
    <sheetView workbookViewId="0"/>
  </sheetViews>
  <sheetFormatPr defaultRowHeight="14.5"/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172</v>
      </c>
      <c r="C2" t="s">
        <v>2498</v>
      </c>
      <c r="D2" t="s">
        <v>2499</v>
      </c>
      <c r="E2" t="s">
        <v>2500</v>
      </c>
      <c r="F2" t="s">
        <v>2501</v>
      </c>
      <c r="G2" t="s">
        <v>124</v>
      </c>
      <c r="H2" t="s">
        <v>2502</v>
      </c>
      <c r="I2" t="s">
        <v>2503</v>
      </c>
      <c r="J2" t="s">
        <v>181</v>
      </c>
      <c r="K2" t="s">
        <v>145</v>
      </c>
      <c r="L2" t="s">
        <v>2504</v>
      </c>
      <c r="M2">
        <v>202246</v>
      </c>
      <c r="N2">
        <v>202249</v>
      </c>
      <c r="O2">
        <v>64</v>
      </c>
    </row>
    <row r="3" spans="1:38">
      <c r="A3" t="s">
        <v>157</v>
      </c>
      <c r="B3" t="s">
        <v>172</v>
      </c>
      <c r="C3" t="s">
        <v>2498</v>
      </c>
      <c r="D3" t="s">
        <v>2499</v>
      </c>
      <c r="E3" t="s">
        <v>2505</v>
      </c>
      <c r="F3" t="s">
        <v>2501</v>
      </c>
      <c r="G3" t="s">
        <v>124</v>
      </c>
      <c r="H3" t="s">
        <v>2502</v>
      </c>
      <c r="I3" t="s">
        <v>2503</v>
      </c>
      <c r="J3" t="s">
        <v>181</v>
      </c>
      <c r="K3" t="s">
        <v>145</v>
      </c>
      <c r="L3" t="s">
        <v>2506</v>
      </c>
      <c r="M3">
        <v>202246</v>
      </c>
      <c r="N3">
        <v>202249</v>
      </c>
      <c r="O3">
        <v>64</v>
      </c>
    </row>
    <row r="4" spans="1:38">
      <c r="A4" t="s">
        <v>157</v>
      </c>
      <c r="B4" t="s">
        <v>172</v>
      </c>
      <c r="C4" t="s">
        <v>2498</v>
      </c>
      <c r="D4" t="s">
        <v>2482</v>
      </c>
      <c r="E4" t="s">
        <v>2507</v>
      </c>
      <c r="F4" t="s">
        <v>2484</v>
      </c>
      <c r="G4" t="s">
        <v>124</v>
      </c>
      <c r="H4" t="s">
        <v>2502</v>
      </c>
      <c r="I4" t="s">
        <v>2508</v>
      </c>
      <c r="J4" t="s">
        <v>181</v>
      </c>
      <c r="K4" t="s">
        <v>145</v>
      </c>
      <c r="L4" t="s">
        <v>2509</v>
      </c>
      <c r="M4">
        <v>202246</v>
      </c>
      <c r="N4">
        <v>202249</v>
      </c>
      <c r="O4">
        <v>64</v>
      </c>
    </row>
    <row r="5" spans="1:38">
      <c r="A5" t="s">
        <v>157</v>
      </c>
      <c r="B5" t="s">
        <v>172</v>
      </c>
      <c r="C5" t="s">
        <v>2498</v>
      </c>
      <c r="D5" t="s">
        <v>2482</v>
      </c>
      <c r="E5" t="s">
        <v>2510</v>
      </c>
      <c r="F5" t="s">
        <v>2484</v>
      </c>
      <c r="G5" t="s">
        <v>124</v>
      </c>
      <c r="H5" t="s">
        <v>2502</v>
      </c>
      <c r="I5" t="s">
        <v>2508</v>
      </c>
      <c r="J5" t="s">
        <v>181</v>
      </c>
      <c r="K5" t="s">
        <v>145</v>
      </c>
      <c r="L5" t="s">
        <v>2511</v>
      </c>
      <c r="M5">
        <v>202246</v>
      </c>
      <c r="N5">
        <v>202249</v>
      </c>
      <c r="O5">
        <v>64</v>
      </c>
    </row>
    <row r="6" spans="1:38">
      <c r="A6" t="s">
        <v>157</v>
      </c>
      <c r="B6" t="s">
        <v>172</v>
      </c>
      <c r="C6" t="s">
        <v>2498</v>
      </c>
      <c r="D6" t="s">
        <v>2499</v>
      </c>
      <c r="E6" t="s">
        <v>2512</v>
      </c>
      <c r="F6" t="s">
        <v>2501</v>
      </c>
      <c r="G6" t="s">
        <v>124</v>
      </c>
      <c r="H6" t="s">
        <v>2513</v>
      </c>
      <c r="I6" t="s">
        <v>2503</v>
      </c>
      <c r="J6" t="s">
        <v>1237</v>
      </c>
      <c r="K6" t="s">
        <v>162</v>
      </c>
      <c r="L6" t="s">
        <v>2514</v>
      </c>
      <c r="M6">
        <v>202251</v>
      </c>
      <c r="N6">
        <v>202254</v>
      </c>
      <c r="O6">
        <v>88</v>
      </c>
    </row>
    <row r="7" spans="1:38">
      <c r="A7" t="s">
        <v>157</v>
      </c>
      <c r="B7" t="s">
        <v>172</v>
      </c>
      <c r="C7" t="s">
        <v>2498</v>
      </c>
      <c r="D7" t="s">
        <v>2499</v>
      </c>
      <c r="E7" t="s">
        <v>2515</v>
      </c>
      <c r="F7" t="s">
        <v>2501</v>
      </c>
      <c r="G7" t="s">
        <v>124</v>
      </c>
      <c r="H7" t="s">
        <v>2513</v>
      </c>
      <c r="I7" t="s">
        <v>2503</v>
      </c>
      <c r="J7" t="s">
        <v>1237</v>
      </c>
      <c r="K7" t="s">
        <v>162</v>
      </c>
      <c r="L7" t="s">
        <v>2516</v>
      </c>
      <c r="M7">
        <v>202251</v>
      </c>
      <c r="N7">
        <v>202254</v>
      </c>
      <c r="O7">
        <v>88</v>
      </c>
    </row>
    <row r="8" spans="1:38">
      <c r="A8" t="s">
        <v>157</v>
      </c>
      <c r="B8" t="s">
        <v>172</v>
      </c>
      <c r="C8" t="s">
        <v>2498</v>
      </c>
      <c r="D8" t="s">
        <v>2482</v>
      </c>
      <c r="E8" t="s">
        <v>2517</v>
      </c>
      <c r="F8" t="s">
        <v>2484</v>
      </c>
      <c r="G8" t="s">
        <v>124</v>
      </c>
      <c r="H8" t="s">
        <v>2513</v>
      </c>
      <c r="I8" t="s">
        <v>2508</v>
      </c>
      <c r="J8" t="s">
        <v>1237</v>
      </c>
      <c r="K8" t="s">
        <v>162</v>
      </c>
      <c r="L8" t="s">
        <v>2518</v>
      </c>
      <c r="M8">
        <v>202251</v>
      </c>
      <c r="N8">
        <v>202254</v>
      </c>
      <c r="O8">
        <v>88</v>
      </c>
    </row>
    <row r="9" spans="1:38">
      <c r="A9" t="s">
        <v>157</v>
      </c>
      <c r="B9" t="s">
        <v>172</v>
      </c>
      <c r="C9" t="s">
        <v>2498</v>
      </c>
      <c r="D9" t="s">
        <v>2482</v>
      </c>
      <c r="E9" t="s">
        <v>2519</v>
      </c>
      <c r="F9" t="s">
        <v>2484</v>
      </c>
      <c r="G9" t="s">
        <v>124</v>
      </c>
      <c r="H9" t="s">
        <v>2513</v>
      </c>
      <c r="I9" t="s">
        <v>2508</v>
      </c>
      <c r="J9" t="s">
        <v>1237</v>
      </c>
      <c r="K9" t="s">
        <v>162</v>
      </c>
      <c r="L9" t="s">
        <v>2520</v>
      </c>
      <c r="M9">
        <v>202251</v>
      </c>
      <c r="N9">
        <v>202254</v>
      </c>
      <c r="O9">
        <v>88</v>
      </c>
    </row>
    <row r="10" spans="1:38">
      <c r="A10" t="s">
        <v>157</v>
      </c>
      <c r="B10" t="s">
        <v>172</v>
      </c>
      <c r="C10" t="s">
        <v>2498</v>
      </c>
      <c r="D10" t="s">
        <v>2499</v>
      </c>
      <c r="E10" t="s">
        <v>2521</v>
      </c>
      <c r="F10" t="s">
        <v>2501</v>
      </c>
      <c r="G10" t="s">
        <v>124</v>
      </c>
      <c r="H10" t="s">
        <v>2522</v>
      </c>
      <c r="J10" t="s">
        <v>181</v>
      </c>
      <c r="K10" t="s">
        <v>162</v>
      </c>
      <c r="L10" t="s">
        <v>2523</v>
      </c>
      <c r="M10">
        <v>202302</v>
      </c>
      <c r="N10">
        <v>202305</v>
      </c>
      <c r="O10">
        <v>40</v>
      </c>
    </row>
    <row r="23" spans="20:24" ht="29">
      <c r="T23" s="26" t="s">
        <v>2496</v>
      </c>
      <c r="U23" s="26" t="s">
        <v>2385</v>
      </c>
      <c r="V23" s="26" t="s">
        <v>2497</v>
      </c>
      <c r="W23" s="1"/>
      <c r="X23" s="2" t="s">
        <v>255</v>
      </c>
    </row>
    <row r="24" spans="20:24">
      <c r="T24" s="1"/>
      <c r="U24" s="1"/>
      <c r="V24" s="1"/>
      <c r="W24" s="1"/>
    </row>
    <row r="25" spans="20:24">
      <c r="T25" s="29"/>
      <c r="U25" s="32"/>
      <c r="V25" s="68"/>
      <c r="W25" s="1"/>
      <c r="X25" s="14"/>
    </row>
    <row r="26" spans="20:24">
      <c r="T26" s="1"/>
      <c r="U26" s="1"/>
      <c r="V26" s="1"/>
      <c r="W26" s="1"/>
    </row>
    <row r="27" spans="20:24">
      <c r="T27" s="69"/>
      <c r="U27" s="69"/>
      <c r="V27" s="69"/>
      <c r="W27" s="1"/>
      <c r="X27" s="15"/>
    </row>
    <row r="28" spans="20:24">
      <c r="T28" s="33"/>
      <c r="U28" s="33"/>
      <c r="V28" s="33"/>
      <c r="W28" s="1"/>
    </row>
    <row r="29" spans="20:24">
      <c r="T29" s="70"/>
      <c r="U29" s="70"/>
      <c r="V29" s="70"/>
      <c r="W29" s="1"/>
    </row>
  </sheetData>
  <conditionalFormatting sqref="E1">
    <cfRule type="duplicateValues" dxfId="1909" priority="61"/>
  </conditionalFormatting>
  <conditionalFormatting sqref="E1">
    <cfRule type="duplicateValues" dxfId="1908" priority="60"/>
  </conditionalFormatting>
  <conditionalFormatting sqref="E1">
    <cfRule type="duplicateValues" dxfId="1907" priority="55"/>
    <cfRule type="duplicateValues" dxfId="1906" priority="56"/>
    <cfRule type="duplicateValues" dxfId="1905" priority="57"/>
    <cfRule type="duplicateValues" dxfId="1904" priority="58"/>
    <cfRule type="duplicateValues" dxfId="1903" priority="59"/>
  </conditionalFormatting>
  <conditionalFormatting sqref="E1">
    <cfRule type="duplicateValues" dxfId="1902" priority="54"/>
  </conditionalFormatting>
  <conditionalFormatting sqref="E1">
    <cfRule type="duplicateValues" dxfId="1901" priority="50"/>
    <cfRule type="duplicateValues" dxfId="1900" priority="51"/>
    <cfRule type="duplicateValues" dxfId="1899" priority="52"/>
    <cfRule type="duplicateValues" dxfId="1898" priority="53"/>
  </conditionalFormatting>
  <conditionalFormatting sqref="E1">
    <cfRule type="duplicateValues" dxfId="1897" priority="49"/>
  </conditionalFormatting>
  <conditionalFormatting sqref="E1">
    <cfRule type="duplicateValues" dxfId="1896" priority="44"/>
    <cfRule type="duplicateValues" dxfId="1895" priority="45"/>
    <cfRule type="duplicateValues" dxfId="1894" priority="46"/>
    <cfRule type="duplicateValues" dxfId="1893" priority="47"/>
    <cfRule type="duplicateValues" dxfId="1892" priority="48"/>
  </conditionalFormatting>
  <conditionalFormatting sqref="E1">
    <cfRule type="duplicateValues" dxfId="1891" priority="43"/>
  </conditionalFormatting>
  <conditionalFormatting sqref="E1">
    <cfRule type="duplicateValues" dxfId="1890" priority="41"/>
    <cfRule type="duplicateValues" dxfId="1889" priority="42"/>
  </conditionalFormatting>
  <conditionalFormatting sqref="E1">
    <cfRule type="duplicateValues" dxfId="1888" priority="33"/>
    <cfRule type="duplicateValues" dxfId="1887" priority="34"/>
    <cfRule type="duplicateValues" dxfId="1886" priority="35"/>
    <cfRule type="duplicateValues" dxfId="1885" priority="36"/>
    <cfRule type="duplicateValues" dxfId="1884" priority="37"/>
    <cfRule type="duplicateValues" dxfId="1883" priority="38"/>
    <cfRule type="duplicateValues" dxfId="1882" priority="39"/>
    <cfRule type="duplicateValues" dxfId="1881" priority="40"/>
  </conditionalFormatting>
  <conditionalFormatting sqref="E1">
    <cfRule type="duplicateValues" dxfId="1880" priority="32"/>
  </conditionalFormatting>
  <conditionalFormatting sqref="E1">
    <cfRule type="duplicateValues" dxfId="1879" priority="26"/>
    <cfRule type="duplicateValues" dxfId="1878" priority="27"/>
    <cfRule type="duplicateValues" dxfId="1877" priority="28"/>
    <cfRule type="duplicateValues" dxfId="1876" priority="29"/>
    <cfRule type="duplicateValues" dxfId="1875" priority="30"/>
    <cfRule type="duplicateValues" dxfId="1874" priority="31"/>
  </conditionalFormatting>
  <conditionalFormatting sqref="E1">
    <cfRule type="duplicateValues" dxfId="1873" priority="20"/>
    <cfRule type="duplicateValues" dxfId="1872" priority="21"/>
    <cfRule type="duplicateValues" dxfId="1871" priority="22"/>
    <cfRule type="duplicateValues" dxfId="1870" priority="23"/>
    <cfRule type="duplicateValues" dxfId="1869" priority="24"/>
    <cfRule type="duplicateValues" dxfId="1868" priority="25"/>
  </conditionalFormatting>
  <conditionalFormatting sqref="E1">
    <cfRule type="duplicateValues" dxfId="1867" priority="11"/>
    <cfRule type="duplicateValues" dxfId="1866" priority="12"/>
    <cfRule type="duplicateValues" dxfId="1865" priority="13"/>
    <cfRule type="duplicateValues" dxfId="1864" priority="14"/>
    <cfRule type="duplicateValues" dxfId="1863" priority="15"/>
    <cfRule type="duplicateValues" dxfId="1862" priority="16"/>
    <cfRule type="duplicateValues" dxfId="1861" priority="17"/>
    <cfRule type="duplicateValues" dxfId="1860" priority="18"/>
    <cfRule type="duplicateValues" dxfId="1859" priority="19"/>
  </conditionalFormatting>
  <conditionalFormatting sqref="E1">
    <cfRule type="duplicateValues" dxfId="1858" priority="7"/>
    <cfRule type="duplicateValues" dxfId="1857" priority="8"/>
    <cfRule type="duplicateValues" dxfId="1856" priority="9"/>
    <cfRule type="duplicateValues" dxfId="1855" priority="10"/>
  </conditionalFormatting>
  <conditionalFormatting sqref="E1">
    <cfRule type="duplicateValues" dxfId="1854" priority="5"/>
    <cfRule type="duplicateValues" dxfId="1853" priority="6"/>
  </conditionalFormatting>
  <conditionalFormatting sqref="E1">
    <cfRule type="duplicateValues" dxfId="1852" priority="1"/>
    <cfRule type="duplicateValues" dxfId="1851" priority="2"/>
    <cfRule type="duplicateValues" dxfId="1850" priority="3"/>
    <cfRule type="duplicateValues" dxfId="1849" priority="4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8192-CDE1-492C-88ED-F61D528DDE15}">
  <sheetPr codeName="Sheet32" filterMode="1">
    <tabColor rgb="FF00B0F0"/>
  </sheetPr>
  <dimension ref="A1:AL16"/>
  <sheetViews>
    <sheetView workbookViewId="0"/>
  </sheetViews>
  <sheetFormatPr defaultRowHeight="14.5"/>
  <cols>
    <col min="1" max="1" width="7.81640625" customWidth="1"/>
    <col min="5" max="5" width="12.1796875" bestFit="1" customWidth="1"/>
    <col min="19" max="19" width="12.1796875" bestFit="1" customWidth="1"/>
    <col min="26" max="26" width="11" bestFit="1" customWidth="1"/>
    <col min="28" max="33" width="1.179687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2524</v>
      </c>
      <c r="D2" t="s">
        <v>2525</v>
      </c>
      <c r="E2" t="s">
        <v>2526</v>
      </c>
      <c r="F2" t="s">
        <v>2527</v>
      </c>
      <c r="G2" t="s">
        <v>1235</v>
      </c>
      <c r="H2" t="s">
        <v>1225</v>
      </c>
      <c r="I2" t="s">
        <v>2528</v>
      </c>
      <c r="J2" t="s">
        <v>1226</v>
      </c>
      <c r="K2" t="s">
        <v>202</v>
      </c>
      <c r="L2" t="s">
        <v>2529</v>
      </c>
      <c r="M2">
        <v>202052</v>
      </c>
      <c r="N2">
        <v>202102</v>
      </c>
      <c r="O2">
        <v>100</v>
      </c>
      <c r="P2" s="14">
        <v>0</v>
      </c>
      <c r="Q2" s="14">
        <v>13.66</v>
      </c>
      <c r="R2" s="15">
        <f>P2+Q2</f>
        <v>13.66</v>
      </c>
      <c r="S2" s="15">
        <f>O2*R2</f>
        <v>1366</v>
      </c>
      <c r="T2" s="125" t="s">
        <v>1226</v>
      </c>
      <c r="U2" s="125" t="s">
        <v>130</v>
      </c>
      <c r="V2" s="125" t="s">
        <v>130</v>
      </c>
      <c r="W2" t="s">
        <v>2530</v>
      </c>
      <c r="Z2" s="19">
        <v>4502130797</v>
      </c>
      <c r="AH2" s="1">
        <v>1000016047</v>
      </c>
      <c r="AI2">
        <v>1000180207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2524</v>
      </c>
      <c r="D3" t="s">
        <v>2525</v>
      </c>
      <c r="E3" t="s">
        <v>2531</v>
      </c>
      <c r="F3" t="s">
        <v>2527</v>
      </c>
      <c r="G3" t="s">
        <v>1235</v>
      </c>
      <c r="H3" t="s">
        <v>1225</v>
      </c>
      <c r="I3" t="s">
        <v>2528</v>
      </c>
      <c r="J3" t="s">
        <v>1226</v>
      </c>
      <c r="K3" t="s">
        <v>202</v>
      </c>
      <c r="L3" t="s">
        <v>2532</v>
      </c>
      <c r="M3">
        <v>202104</v>
      </c>
      <c r="N3">
        <v>202106</v>
      </c>
      <c r="O3">
        <v>52</v>
      </c>
      <c r="P3" s="14">
        <v>0</v>
      </c>
      <c r="Q3" s="14">
        <v>13.66</v>
      </c>
      <c r="R3" s="14">
        <f>P3+Q3</f>
        <v>13.66</v>
      </c>
      <c r="S3" s="15">
        <f>O3*R3</f>
        <v>710.32</v>
      </c>
      <c r="T3" s="125" t="s">
        <v>130</v>
      </c>
      <c r="U3" s="125" t="s">
        <v>130</v>
      </c>
      <c r="V3" s="125" t="s">
        <v>130</v>
      </c>
      <c r="W3">
        <v>20210104</v>
      </c>
      <c r="Z3" s="19">
        <v>4502141158</v>
      </c>
      <c r="AH3" s="1">
        <v>1000016047</v>
      </c>
      <c r="AI3">
        <v>1000180207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2524</v>
      </c>
      <c r="D4" t="s">
        <v>2525</v>
      </c>
      <c r="E4" t="s">
        <v>2533</v>
      </c>
      <c r="F4" t="s">
        <v>2527</v>
      </c>
      <c r="G4" t="s">
        <v>1235</v>
      </c>
      <c r="H4" t="s">
        <v>1225</v>
      </c>
      <c r="J4" t="s">
        <v>1226</v>
      </c>
      <c r="K4" s="157" t="s">
        <v>2534</v>
      </c>
      <c r="L4" t="s">
        <v>2535</v>
      </c>
      <c r="M4">
        <v>202106</v>
      </c>
      <c r="N4">
        <v>202107</v>
      </c>
      <c r="O4">
        <v>24</v>
      </c>
      <c r="P4" s="14">
        <v>0</v>
      </c>
      <c r="Q4" s="14">
        <v>7.06</v>
      </c>
      <c r="R4" s="14">
        <f>P4+Q4</f>
        <v>7.06</v>
      </c>
      <c r="S4" s="15">
        <f>O4*R4</f>
        <v>169.44</v>
      </c>
      <c r="T4" s="125" t="s">
        <v>1226</v>
      </c>
      <c r="U4" s="125" t="s">
        <v>130</v>
      </c>
      <c r="V4" s="125" t="s">
        <v>130</v>
      </c>
      <c r="W4">
        <v>20210126</v>
      </c>
      <c r="Z4" s="19">
        <v>4502147235</v>
      </c>
      <c r="AH4" s="1">
        <v>1000016047</v>
      </c>
      <c r="AI4">
        <v>1000180207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2524</v>
      </c>
      <c r="D5" t="s">
        <v>2525</v>
      </c>
      <c r="E5" t="s">
        <v>2536</v>
      </c>
      <c r="F5" t="s">
        <v>2527</v>
      </c>
      <c r="G5" t="s">
        <v>1235</v>
      </c>
      <c r="H5" t="s">
        <v>1225</v>
      </c>
      <c r="J5" t="s">
        <v>1226</v>
      </c>
      <c r="K5" s="18" t="s">
        <v>2534</v>
      </c>
      <c r="L5" t="s">
        <v>2537</v>
      </c>
      <c r="M5">
        <v>202111</v>
      </c>
      <c r="N5">
        <v>202112</v>
      </c>
      <c r="O5">
        <v>9</v>
      </c>
      <c r="P5" s="14">
        <v>0</v>
      </c>
      <c r="Q5" s="14">
        <v>13.66</v>
      </c>
      <c r="R5" s="14">
        <f>P5+Q5</f>
        <v>13.66</v>
      </c>
      <c r="S5" s="15">
        <f>O5*R5</f>
        <v>122.94</v>
      </c>
      <c r="T5" s="125" t="s">
        <v>2307</v>
      </c>
      <c r="U5" s="125" t="s">
        <v>1681</v>
      </c>
      <c r="V5" s="125" t="s">
        <v>733</v>
      </c>
      <c r="W5">
        <v>20210223</v>
      </c>
      <c r="Z5" s="127">
        <f>_xlfn.IFNA(VLOOKUP(E5,[2]Active!$E:$AH,30,FALSE), "")</f>
        <v>4502162447</v>
      </c>
      <c r="AH5" s="1">
        <v>1000016047</v>
      </c>
      <c r="AI5">
        <v>1000180207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2524</v>
      </c>
      <c r="D6" t="s">
        <v>2538</v>
      </c>
      <c r="E6" t="s">
        <v>2539</v>
      </c>
      <c r="F6" t="s">
        <v>2484</v>
      </c>
      <c r="G6" t="s">
        <v>1235</v>
      </c>
      <c r="I6" t="s">
        <v>779</v>
      </c>
      <c r="K6" t="s">
        <v>202</v>
      </c>
      <c r="L6" t="s">
        <v>2540</v>
      </c>
      <c r="M6">
        <v>202113</v>
      </c>
      <c r="N6">
        <v>202114</v>
      </c>
      <c r="O6">
        <v>40</v>
      </c>
      <c r="P6" s="14">
        <v>0</v>
      </c>
      <c r="Q6" s="14">
        <v>13.66</v>
      </c>
      <c r="R6" s="14">
        <f>P6+Q6</f>
        <v>13.66</v>
      </c>
      <c r="S6" s="15">
        <f>O6*R6</f>
        <v>546.4</v>
      </c>
      <c r="T6" s="125" t="s">
        <v>2486</v>
      </c>
      <c r="U6" s="125" t="s">
        <v>1681</v>
      </c>
      <c r="V6" s="125" t="s">
        <v>733</v>
      </c>
      <c r="W6">
        <v>20210302</v>
      </c>
      <c r="Z6" s="127">
        <f>_xlfn.IFNA(VLOOKUP(E6,[2]Active!$E:$AH,30,FALSE), "")</f>
        <v>4502168836</v>
      </c>
      <c r="AH6" s="1">
        <v>1000016047</v>
      </c>
      <c r="AI6">
        <v>1000180207</v>
      </c>
      <c r="AJ6" t="s">
        <v>670</v>
      </c>
      <c r="AK6" t="s">
        <v>2477</v>
      </c>
      <c r="AL6" t="s">
        <v>133</v>
      </c>
    </row>
    <row r="7" spans="1:38" s="22" customFormat="1" hidden="1">
      <c r="A7" s="22" t="s">
        <v>157</v>
      </c>
      <c r="B7" s="22" t="s">
        <v>172</v>
      </c>
      <c r="C7" s="22" t="s">
        <v>2524</v>
      </c>
      <c r="D7" s="22" t="s">
        <v>2541</v>
      </c>
      <c r="E7" s="22" t="s">
        <v>2542</v>
      </c>
      <c r="F7" s="22" t="s">
        <v>2484</v>
      </c>
      <c r="G7" s="22" t="s">
        <v>1235</v>
      </c>
      <c r="H7" s="22" t="s">
        <v>200</v>
      </c>
      <c r="I7" s="22" t="s">
        <v>779</v>
      </c>
      <c r="J7" s="22" t="s">
        <v>127</v>
      </c>
      <c r="K7" s="22" t="s">
        <v>202</v>
      </c>
      <c r="L7" s="22" t="s">
        <v>2543</v>
      </c>
      <c r="M7" s="22">
        <v>202132</v>
      </c>
      <c r="N7" s="22">
        <v>202133</v>
      </c>
      <c r="O7" s="22">
        <v>24</v>
      </c>
      <c r="P7" s="86"/>
      <c r="Q7" s="86"/>
      <c r="R7" s="86"/>
      <c r="S7" s="86"/>
      <c r="AH7" s="27">
        <v>1000016047</v>
      </c>
      <c r="AI7" s="22">
        <v>1000528865</v>
      </c>
      <c r="AJ7" s="22" t="s">
        <v>670</v>
      </c>
      <c r="AK7" s="22" t="s">
        <v>2477</v>
      </c>
      <c r="AL7" s="22" t="s">
        <v>133</v>
      </c>
    </row>
    <row r="10" spans="1:38" ht="29">
      <c r="T10" s="26" t="s">
        <v>2392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D8B8192-CDE1-492C-88ED-F61D528DDE15}">
    <filterColumn colId="0">
      <filters blank="1">
        <filter val="ACTIVE"/>
        <filter val="WIP"/>
      </filters>
    </filterColumn>
  </autoFilter>
  <conditionalFormatting sqref="E1">
    <cfRule type="duplicateValues" dxfId="1848" priority="56"/>
  </conditionalFormatting>
  <conditionalFormatting sqref="E1">
    <cfRule type="duplicateValues" dxfId="1847" priority="55"/>
  </conditionalFormatting>
  <conditionalFormatting sqref="E1">
    <cfRule type="duplicateValues" dxfId="1846" priority="50"/>
    <cfRule type="duplicateValues" dxfId="1845" priority="51"/>
    <cfRule type="duplicateValues" dxfId="1844" priority="52"/>
    <cfRule type="duplicateValues" dxfId="1843" priority="53"/>
    <cfRule type="duplicateValues" dxfId="1842" priority="54"/>
  </conditionalFormatting>
  <conditionalFormatting sqref="E1">
    <cfRule type="duplicateValues" dxfId="1841" priority="49"/>
  </conditionalFormatting>
  <conditionalFormatting sqref="E1">
    <cfRule type="duplicateValues" dxfId="1840" priority="45"/>
    <cfRule type="duplicateValues" dxfId="1839" priority="46"/>
    <cfRule type="duplicateValues" dxfId="1838" priority="47"/>
    <cfRule type="duplicateValues" dxfId="1837" priority="48"/>
  </conditionalFormatting>
  <conditionalFormatting sqref="E1">
    <cfRule type="duplicateValues" dxfId="1836" priority="44"/>
  </conditionalFormatting>
  <conditionalFormatting sqref="E1">
    <cfRule type="duplicateValues" dxfId="1835" priority="39"/>
    <cfRule type="duplicateValues" dxfId="1834" priority="40"/>
    <cfRule type="duplicateValues" dxfId="1833" priority="41"/>
    <cfRule type="duplicateValues" dxfId="1832" priority="42"/>
    <cfRule type="duplicateValues" dxfId="1831" priority="43"/>
  </conditionalFormatting>
  <conditionalFormatting sqref="E1">
    <cfRule type="duplicateValues" dxfId="1830" priority="38"/>
  </conditionalFormatting>
  <conditionalFormatting sqref="E1:E4 E11:E1048576 E6:E8">
    <cfRule type="duplicateValues" dxfId="1829" priority="30"/>
    <cfRule type="duplicateValues" dxfId="1828" priority="31"/>
    <cfRule type="duplicateValues" dxfId="1827" priority="32"/>
    <cfRule type="duplicateValues" dxfId="1826" priority="33"/>
    <cfRule type="duplicateValues" dxfId="1825" priority="34"/>
    <cfRule type="duplicateValues" dxfId="1824" priority="35"/>
    <cfRule type="duplicateValues" dxfId="1823" priority="36"/>
    <cfRule type="duplicateValues" dxfId="1822" priority="37"/>
  </conditionalFormatting>
  <conditionalFormatting sqref="E1:E4 E6:E9 E11:E1048576">
    <cfRule type="duplicateValues" dxfId="1821" priority="18"/>
    <cfRule type="duplicateValues" dxfId="1820" priority="19"/>
    <cfRule type="duplicateValues" dxfId="1819" priority="20"/>
    <cfRule type="duplicateValues" dxfId="1818" priority="29"/>
  </conditionalFormatting>
  <conditionalFormatting sqref="E9">
    <cfRule type="duplicateValues" dxfId="1817" priority="21"/>
    <cfRule type="duplicateValues" dxfId="1816" priority="22"/>
    <cfRule type="duplicateValues" dxfId="1815" priority="23"/>
    <cfRule type="duplicateValues" dxfId="1814" priority="24"/>
    <cfRule type="duplicateValues" dxfId="1813" priority="25"/>
    <cfRule type="duplicateValues" dxfId="1812" priority="26"/>
    <cfRule type="duplicateValues" dxfId="1811" priority="27"/>
    <cfRule type="duplicateValues" dxfId="1810" priority="28"/>
  </conditionalFormatting>
  <conditionalFormatting sqref="E5">
    <cfRule type="duplicateValues" dxfId="1809" priority="17"/>
  </conditionalFormatting>
  <conditionalFormatting sqref="E1:E9 E11:E1048576">
    <cfRule type="duplicateValues" dxfId="1808" priority="14"/>
    <cfRule type="duplicateValues" dxfId="1807" priority="15"/>
    <cfRule type="duplicateValues" dxfId="1806" priority="16"/>
  </conditionalFormatting>
  <conditionalFormatting sqref="E1:E9 E11:E1048576">
    <cfRule type="duplicateValues" dxfId="1805" priority="8"/>
    <cfRule type="duplicateValues" dxfId="1804" priority="9"/>
    <cfRule type="duplicateValues" dxfId="1803" priority="10"/>
    <cfRule type="duplicateValues" dxfId="1802" priority="11"/>
    <cfRule type="duplicateValues" dxfId="1801" priority="12"/>
    <cfRule type="duplicateValues" dxfId="1800" priority="13"/>
  </conditionalFormatting>
  <conditionalFormatting sqref="E1:E9 E11:E1048576">
    <cfRule type="duplicateValues" dxfId="1799" priority="7"/>
  </conditionalFormatting>
  <conditionalFormatting sqref="E1:E1048576">
    <cfRule type="duplicateValues" dxfId="1798" priority="1"/>
    <cfRule type="duplicateValues" dxfId="1797" priority="2"/>
    <cfRule type="duplicateValues" dxfId="1796" priority="3"/>
    <cfRule type="duplicateValues" dxfId="1795" priority="4"/>
    <cfRule type="duplicateValues" dxfId="1794" priority="5"/>
    <cfRule type="duplicateValues" dxfId="1793" priority="6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B2C5-EE69-4C09-9655-A73D31268E9C}">
  <sheetPr codeName="Sheet37" filterMode="1">
    <tabColor rgb="FF00B0F0"/>
  </sheetPr>
  <dimension ref="A1:AL4"/>
  <sheetViews>
    <sheetView workbookViewId="0"/>
  </sheetViews>
  <sheetFormatPr defaultRowHeight="14.5"/>
  <cols>
    <col min="5" max="5" width="10.269531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2544</v>
      </c>
      <c r="D2" t="s">
        <v>2473</v>
      </c>
      <c r="E2" t="s">
        <v>2545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202239</v>
      </c>
      <c r="N2">
        <v>202241</v>
      </c>
      <c r="O2">
        <v>747</v>
      </c>
      <c r="P2" s="66"/>
      <c r="Q2" s="66">
        <v>26.9</v>
      </c>
      <c r="R2" s="66">
        <f>P2+Q2</f>
        <v>26.9</v>
      </c>
      <c r="S2" s="66">
        <f>O2*R2</f>
        <v>20094.3</v>
      </c>
      <c r="T2" t="s">
        <v>214</v>
      </c>
      <c r="U2" t="s">
        <v>214</v>
      </c>
      <c r="V2" t="s">
        <v>214</v>
      </c>
      <c r="W2">
        <v>20211214</v>
      </c>
      <c r="Z2" s="186">
        <v>4502295304</v>
      </c>
      <c r="AH2" s="23">
        <v>1000132838</v>
      </c>
      <c r="AI2" s="23">
        <v>1000527526</v>
      </c>
      <c r="AJ2" s="183" t="s">
        <v>670</v>
      </c>
      <c r="AK2" s="182" t="s">
        <v>2547</v>
      </c>
      <c r="AL2" s="23" t="s">
        <v>133</v>
      </c>
    </row>
    <row r="3" spans="1:38" hidden="1">
      <c r="A3" t="s">
        <v>157</v>
      </c>
      <c r="B3" t="s">
        <v>119</v>
      </c>
      <c r="C3" t="s">
        <v>2544</v>
      </c>
      <c r="D3" t="s">
        <v>2473</v>
      </c>
      <c r="E3" t="s">
        <v>2548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202239</v>
      </c>
      <c r="N3">
        <v>202241</v>
      </c>
      <c r="O3">
        <v>747</v>
      </c>
      <c r="P3" s="66">
        <v>39.43</v>
      </c>
      <c r="Q3" s="66">
        <v>26.9</v>
      </c>
      <c r="R3" s="66">
        <f>P3+Q3</f>
        <v>66.33</v>
      </c>
      <c r="S3" s="66">
        <f>O3*R3</f>
        <v>49548.51</v>
      </c>
      <c r="T3" t="s">
        <v>214</v>
      </c>
      <c r="U3" t="s">
        <v>214</v>
      </c>
      <c r="V3" t="s">
        <v>214</v>
      </c>
      <c r="W3">
        <v>20211214</v>
      </c>
      <c r="Z3" s="186">
        <v>4502295305</v>
      </c>
      <c r="AH3" s="23">
        <v>1000132838</v>
      </c>
      <c r="AI3" s="23">
        <v>1000527526</v>
      </c>
      <c r="AJ3" s="183" t="s">
        <v>670</v>
      </c>
      <c r="AK3" s="182" t="s">
        <v>2547</v>
      </c>
      <c r="AL3" s="23" t="s">
        <v>133</v>
      </c>
    </row>
    <row r="4" spans="1:38" hidden="1">
      <c r="A4" t="s">
        <v>157</v>
      </c>
      <c r="B4" t="s">
        <v>172</v>
      </c>
      <c r="C4" t="s">
        <v>2550</v>
      </c>
      <c r="D4" t="s">
        <v>2473</v>
      </c>
      <c r="E4" t="s">
        <v>2551</v>
      </c>
      <c r="F4" t="s">
        <v>2473</v>
      </c>
      <c r="H4" t="s">
        <v>2475</v>
      </c>
      <c r="I4" t="s">
        <v>2473</v>
      </c>
      <c r="J4" t="s">
        <v>1226</v>
      </c>
      <c r="K4" t="s">
        <v>263</v>
      </c>
      <c r="L4" t="s">
        <v>2549</v>
      </c>
      <c r="M4">
        <v>202238</v>
      </c>
      <c r="N4">
        <v>202241</v>
      </c>
      <c r="O4">
        <v>700</v>
      </c>
      <c r="P4" s="66">
        <v>39.43</v>
      </c>
      <c r="Q4" s="66">
        <v>26.9</v>
      </c>
      <c r="R4" s="66">
        <f>P4+Q4</f>
        <v>66.33</v>
      </c>
      <c r="S4" s="66">
        <f>O4*R4</f>
        <v>46431</v>
      </c>
      <c r="T4" t="s">
        <v>214</v>
      </c>
      <c r="U4" t="s">
        <v>214</v>
      </c>
      <c r="V4" t="s">
        <v>214</v>
      </c>
      <c r="W4">
        <v>20211214</v>
      </c>
      <c r="Z4" s="186">
        <v>4502295303</v>
      </c>
      <c r="AH4" s="23">
        <v>1000132838</v>
      </c>
      <c r="AI4" s="23">
        <v>1000528917</v>
      </c>
      <c r="AJ4" s="183" t="s">
        <v>670</v>
      </c>
      <c r="AK4" s="182" t="s">
        <v>2552</v>
      </c>
      <c r="AL4" s="23" t="s">
        <v>133</v>
      </c>
    </row>
  </sheetData>
  <autoFilter ref="B1:AL4" xr:uid="{453AB2C5-EE69-4C09-9655-A73D31268E9C}">
    <filterColumn colId="0">
      <filters blank="1">
        <filter val="ACTIVE"/>
        <filter val="WIP"/>
      </filters>
    </filterColumn>
  </autoFilter>
  <conditionalFormatting sqref="E1">
    <cfRule type="duplicateValues" dxfId="1792" priority="141"/>
    <cfRule type="duplicateValues" dxfId="1791" priority="144"/>
  </conditionalFormatting>
  <conditionalFormatting sqref="E1">
    <cfRule type="duplicateValues" dxfId="1790" priority="142"/>
    <cfRule type="duplicateValues" dxfId="1789" priority="143"/>
  </conditionalFormatting>
  <conditionalFormatting sqref="E1">
    <cfRule type="duplicateValues" dxfId="1788" priority="145"/>
    <cfRule type="duplicateValues" dxfId="1787" priority="146"/>
    <cfRule type="duplicateValues" dxfId="1786" priority="147"/>
    <cfRule type="duplicateValues" dxfId="1785" priority="148"/>
  </conditionalFormatting>
  <conditionalFormatting sqref="E1">
    <cfRule type="duplicateValues" dxfId="1784" priority="149"/>
    <cfRule type="duplicateValues" dxfId="1783" priority="150"/>
    <cfRule type="duplicateValues" dxfId="1782" priority="151"/>
  </conditionalFormatting>
  <conditionalFormatting sqref="E1">
    <cfRule type="duplicateValues" dxfId="1781" priority="152"/>
    <cfRule type="duplicateValues" dxfId="1780" priority="153"/>
  </conditionalFormatting>
  <conditionalFormatting sqref="E1">
    <cfRule type="duplicateValues" dxfId="1779" priority="154"/>
  </conditionalFormatting>
  <conditionalFormatting sqref="E1">
    <cfRule type="duplicateValues" dxfId="1778" priority="155"/>
    <cfRule type="duplicateValues" dxfId="1777" priority="156"/>
    <cfRule type="duplicateValues" dxfId="1776" priority="157"/>
  </conditionalFormatting>
  <conditionalFormatting sqref="E1">
    <cfRule type="duplicateValues" dxfId="1775" priority="158"/>
    <cfRule type="duplicateValues" dxfId="1774" priority="159"/>
  </conditionalFormatting>
  <conditionalFormatting sqref="E1">
    <cfRule type="duplicateValues" dxfId="1773" priority="160"/>
    <cfRule type="duplicateValues" dxfId="1772" priority="161"/>
  </conditionalFormatting>
  <conditionalFormatting sqref="E1">
    <cfRule type="duplicateValues" dxfId="1771" priority="162"/>
    <cfRule type="duplicateValues" dxfId="1770" priority="163"/>
    <cfRule type="duplicateValues" dxfId="1769" priority="164"/>
    <cfRule type="duplicateValues" dxfId="1768" priority="165"/>
  </conditionalFormatting>
  <conditionalFormatting sqref="E1">
    <cfRule type="duplicateValues" dxfId="1767" priority="166"/>
  </conditionalFormatting>
  <conditionalFormatting sqref="E1">
    <cfRule type="duplicateValues" dxfId="1766" priority="167"/>
    <cfRule type="duplicateValues" dxfId="1765" priority="168"/>
  </conditionalFormatting>
  <conditionalFormatting sqref="E1">
    <cfRule type="duplicateValues" dxfId="1764" priority="169"/>
  </conditionalFormatting>
  <conditionalFormatting sqref="E1">
    <cfRule type="duplicateValues" dxfId="1763" priority="170"/>
    <cfRule type="duplicateValues" dxfId="1762" priority="171"/>
  </conditionalFormatting>
  <conditionalFormatting sqref="E1">
    <cfRule type="duplicateValues" dxfId="1761" priority="172"/>
  </conditionalFormatting>
  <conditionalFormatting sqref="E1">
    <cfRule type="duplicateValues" dxfId="1760" priority="173"/>
    <cfRule type="duplicateValues" dxfId="1759" priority="174"/>
  </conditionalFormatting>
  <conditionalFormatting sqref="E1">
    <cfRule type="duplicateValues" dxfId="1758" priority="175"/>
    <cfRule type="duplicateValues" dxfId="1757" priority="176"/>
    <cfRule type="duplicateValues" dxfId="1756" priority="177"/>
    <cfRule type="duplicateValues" dxfId="1755" priority="178"/>
    <cfRule type="duplicateValues" dxfId="1754" priority="179"/>
    <cfRule type="duplicateValues" dxfId="1753" priority="180"/>
    <cfRule type="duplicateValues" dxfId="1752" priority="181"/>
    <cfRule type="duplicateValues" dxfId="1751" priority="182"/>
    <cfRule type="duplicateValues" dxfId="1750" priority="183"/>
    <cfRule type="duplicateValues" dxfId="1749" priority="184"/>
  </conditionalFormatting>
  <conditionalFormatting sqref="E1">
    <cfRule type="duplicateValues" dxfId="1748" priority="185"/>
  </conditionalFormatting>
  <conditionalFormatting sqref="E1">
    <cfRule type="duplicateValues" dxfId="1747" priority="186"/>
  </conditionalFormatting>
  <conditionalFormatting sqref="E1">
    <cfRule type="duplicateValues" dxfId="1746" priority="187"/>
  </conditionalFormatting>
  <conditionalFormatting sqref="E1">
    <cfRule type="duplicateValues" dxfId="1745" priority="188"/>
  </conditionalFormatting>
  <conditionalFormatting sqref="E1">
    <cfRule type="duplicateValues" dxfId="1744" priority="189"/>
  </conditionalFormatting>
  <conditionalFormatting sqref="E1">
    <cfRule type="duplicateValues" dxfId="1743" priority="190"/>
  </conditionalFormatting>
  <conditionalFormatting sqref="E1">
    <cfRule type="duplicateValues" dxfId="1742" priority="191"/>
  </conditionalFormatting>
  <conditionalFormatting sqref="E1">
    <cfRule type="duplicateValues" dxfId="1741" priority="192"/>
    <cfRule type="duplicateValues" dxfId="1740" priority="193"/>
  </conditionalFormatting>
  <conditionalFormatting sqref="E1">
    <cfRule type="duplicateValues" dxfId="1739" priority="194"/>
  </conditionalFormatting>
  <conditionalFormatting sqref="E1">
    <cfRule type="duplicateValues" dxfId="1738" priority="195"/>
  </conditionalFormatting>
  <conditionalFormatting sqref="E1">
    <cfRule type="duplicateValues" dxfId="1737" priority="196"/>
  </conditionalFormatting>
  <conditionalFormatting sqref="E1">
    <cfRule type="duplicateValues" dxfId="1736" priority="197"/>
  </conditionalFormatting>
  <conditionalFormatting sqref="E1">
    <cfRule type="duplicateValues" dxfId="1735" priority="198"/>
  </conditionalFormatting>
  <conditionalFormatting sqref="E1">
    <cfRule type="duplicateValues" dxfId="1734" priority="199"/>
  </conditionalFormatting>
  <conditionalFormatting sqref="E1">
    <cfRule type="duplicateValues" dxfId="1733" priority="200"/>
  </conditionalFormatting>
  <conditionalFormatting sqref="E1">
    <cfRule type="duplicateValues" dxfId="1732" priority="201"/>
  </conditionalFormatting>
  <conditionalFormatting sqref="E1">
    <cfRule type="duplicateValues" dxfId="1731" priority="202"/>
  </conditionalFormatting>
  <conditionalFormatting sqref="E1">
    <cfRule type="duplicateValues" dxfId="1730" priority="203"/>
    <cfRule type="duplicateValues" dxfId="1729" priority="204"/>
    <cfRule type="duplicateValues" dxfId="1728" priority="205"/>
  </conditionalFormatting>
  <conditionalFormatting sqref="E1">
    <cfRule type="duplicateValues" dxfId="1727" priority="206"/>
  </conditionalFormatting>
  <conditionalFormatting sqref="E1">
    <cfRule type="duplicateValues" dxfId="1726" priority="207"/>
  </conditionalFormatting>
  <conditionalFormatting sqref="E1">
    <cfRule type="duplicateValues" dxfId="1725" priority="208"/>
    <cfRule type="duplicateValues" dxfId="1724" priority="209"/>
    <cfRule type="duplicateValues" dxfId="1723" priority="210"/>
  </conditionalFormatting>
  <conditionalFormatting sqref="E1">
    <cfRule type="duplicateValues" dxfId="1722" priority="211"/>
  </conditionalFormatting>
  <conditionalFormatting sqref="E1">
    <cfRule type="duplicateValues" dxfId="1721" priority="212"/>
  </conditionalFormatting>
  <conditionalFormatting sqref="E1">
    <cfRule type="duplicateValues" dxfId="1720" priority="213"/>
  </conditionalFormatting>
  <conditionalFormatting sqref="E1">
    <cfRule type="duplicateValues" dxfId="1719" priority="214"/>
  </conditionalFormatting>
  <conditionalFormatting sqref="E1">
    <cfRule type="duplicateValues" dxfId="1718" priority="215"/>
    <cfRule type="duplicateValues" dxfId="1717" priority="216"/>
    <cfRule type="duplicateValues" dxfId="1716" priority="217"/>
  </conditionalFormatting>
  <conditionalFormatting sqref="E1">
    <cfRule type="duplicateValues" dxfId="1715" priority="218"/>
  </conditionalFormatting>
  <conditionalFormatting sqref="E1">
    <cfRule type="duplicateValues" dxfId="1714" priority="219"/>
  </conditionalFormatting>
  <conditionalFormatting sqref="E1">
    <cfRule type="duplicateValues" dxfId="1713" priority="220"/>
  </conditionalFormatting>
  <conditionalFormatting sqref="E1">
    <cfRule type="duplicateValues" dxfId="1712" priority="221"/>
  </conditionalFormatting>
  <conditionalFormatting sqref="E1">
    <cfRule type="duplicateValues" dxfId="1711" priority="222"/>
  </conditionalFormatting>
  <conditionalFormatting sqref="E1">
    <cfRule type="duplicateValues" dxfId="1710" priority="223"/>
    <cfRule type="duplicateValues" dxfId="1709" priority="224"/>
  </conditionalFormatting>
  <conditionalFormatting sqref="E1">
    <cfRule type="duplicateValues" dxfId="1708" priority="225"/>
    <cfRule type="duplicateValues" dxfId="1707" priority="226"/>
    <cfRule type="duplicateValues" dxfId="1706" priority="227"/>
    <cfRule type="duplicateValues" dxfId="1705" priority="228"/>
  </conditionalFormatting>
  <conditionalFormatting sqref="E1">
    <cfRule type="duplicateValues" dxfId="1704" priority="229"/>
  </conditionalFormatting>
  <conditionalFormatting sqref="E1">
    <cfRule type="duplicateValues" dxfId="1703" priority="230"/>
    <cfRule type="duplicateValues" dxfId="1702" priority="231"/>
  </conditionalFormatting>
  <conditionalFormatting sqref="E1">
    <cfRule type="duplicateValues" dxfId="1701" priority="232"/>
  </conditionalFormatting>
  <conditionalFormatting sqref="E1">
    <cfRule type="duplicateValues" dxfId="1700" priority="233"/>
  </conditionalFormatting>
  <conditionalFormatting sqref="E1">
    <cfRule type="duplicateValues" dxfId="1699" priority="234"/>
    <cfRule type="duplicateValues" dxfId="1698" priority="235"/>
  </conditionalFormatting>
  <conditionalFormatting sqref="E1">
    <cfRule type="duplicateValues" dxfId="1697" priority="236"/>
  </conditionalFormatting>
  <conditionalFormatting sqref="E1">
    <cfRule type="duplicateValues" dxfId="1696" priority="237"/>
  </conditionalFormatting>
  <conditionalFormatting sqref="E1">
    <cfRule type="duplicateValues" dxfId="1695" priority="238"/>
    <cfRule type="duplicateValues" dxfId="1694" priority="239"/>
    <cfRule type="duplicateValues" dxfId="1693" priority="240"/>
    <cfRule type="duplicateValues" dxfId="1692" priority="241"/>
    <cfRule type="duplicateValues" dxfId="1691" priority="242"/>
    <cfRule type="duplicateValues" dxfId="1690" priority="243"/>
    <cfRule type="duplicateValues" dxfId="1689" priority="244"/>
    <cfRule type="duplicateValues" dxfId="1688" priority="245"/>
    <cfRule type="duplicateValues" dxfId="1687" priority="246"/>
    <cfRule type="duplicateValues" dxfId="1686" priority="247"/>
    <cfRule type="duplicateValues" dxfId="1685" priority="248"/>
    <cfRule type="duplicateValues" dxfId="1684" priority="249"/>
    <cfRule type="duplicateValues" dxfId="1683" priority="250"/>
    <cfRule type="duplicateValues" dxfId="1682" priority="251"/>
  </conditionalFormatting>
  <conditionalFormatting sqref="E1">
    <cfRule type="duplicateValues" dxfId="1681" priority="252"/>
  </conditionalFormatting>
  <conditionalFormatting sqref="E1">
    <cfRule type="duplicateValues" dxfId="1680" priority="253"/>
  </conditionalFormatting>
  <conditionalFormatting sqref="E1">
    <cfRule type="duplicateValues" dxfId="1679" priority="254"/>
  </conditionalFormatting>
  <conditionalFormatting sqref="E1">
    <cfRule type="duplicateValues" dxfId="1678" priority="255"/>
  </conditionalFormatting>
  <conditionalFormatting sqref="E1">
    <cfRule type="duplicateValues" dxfId="1677" priority="256"/>
  </conditionalFormatting>
  <conditionalFormatting sqref="E1">
    <cfRule type="duplicateValues" dxfId="1676" priority="257"/>
    <cfRule type="duplicateValues" dxfId="1675" priority="258"/>
  </conditionalFormatting>
  <conditionalFormatting sqref="E1">
    <cfRule type="duplicateValues" dxfId="1674" priority="259"/>
  </conditionalFormatting>
  <conditionalFormatting sqref="E1">
    <cfRule type="duplicateValues" dxfId="1673" priority="140"/>
  </conditionalFormatting>
  <conditionalFormatting sqref="E1">
    <cfRule type="duplicateValues" dxfId="1672" priority="139"/>
  </conditionalFormatting>
  <conditionalFormatting sqref="E1">
    <cfRule type="duplicateValues" dxfId="1671" priority="137"/>
    <cfRule type="duplicateValues" dxfId="1670" priority="138"/>
  </conditionalFormatting>
  <conditionalFormatting sqref="E1">
    <cfRule type="duplicateValues" dxfId="1669" priority="136"/>
  </conditionalFormatting>
  <conditionalFormatting sqref="E1">
    <cfRule type="duplicateValues" dxfId="1668" priority="135"/>
  </conditionalFormatting>
  <conditionalFormatting sqref="E1">
    <cfRule type="duplicateValues" dxfId="1667" priority="134"/>
  </conditionalFormatting>
  <conditionalFormatting sqref="E1">
    <cfRule type="duplicateValues" dxfId="1666" priority="133"/>
  </conditionalFormatting>
  <conditionalFormatting sqref="E1">
    <cfRule type="duplicateValues" dxfId="1665" priority="131"/>
    <cfRule type="duplicateValues" dxfId="1664" priority="132"/>
  </conditionalFormatting>
  <conditionalFormatting sqref="E1">
    <cfRule type="duplicateValues" dxfId="1663" priority="128"/>
    <cfRule type="duplicateValues" dxfId="1662" priority="129"/>
    <cfRule type="duplicateValues" dxfId="1661" priority="130"/>
  </conditionalFormatting>
  <conditionalFormatting sqref="E1">
    <cfRule type="duplicateValues" dxfId="1660" priority="127"/>
  </conditionalFormatting>
  <conditionalFormatting sqref="E1">
    <cfRule type="duplicateValues" dxfId="1659" priority="124"/>
    <cfRule type="duplicateValues" dxfId="1658" priority="125"/>
    <cfRule type="duplicateValues" dxfId="1657" priority="126"/>
  </conditionalFormatting>
  <conditionalFormatting sqref="E1">
    <cfRule type="duplicateValues" dxfId="1656" priority="123"/>
  </conditionalFormatting>
  <conditionalFormatting sqref="E1">
    <cfRule type="duplicateValues" dxfId="1655" priority="122"/>
  </conditionalFormatting>
  <conditionalFormatting sqref="E1">
    <cfRule type="duplicateValues" dxfId="1654" priority="120"/>
    <cfRule type="duplicateValues" dxfId="1653" priority="121"/>
  </conditionalFormatting>
  <conditionalFormatting sqref="E1">
    <cfRule type="duplicateValues" dxfId="1652" priority="118"/>
    <cfRule type="duplicateValues" dxfId="1651" priority="119"/>
  </conditionalFormatting>
  <conditionalFormatting sqref="E1">
    <cfRule type="duplicateValues" dxfId="1650" priority="117"/>
  </conditionalFormatting>
  <conditionalFormatting sqref="E1">
    <cfRule type="duplicateValues" dxfId="1649" priority="112"/>
    <cfRule type="duplicateValues" dxfId="1648" priority="113"/>
    <cfRule type="duplicateValues" dxfId="1647" priority="114"/>
    <cfRule type="duplicateValues" dxfId="1646" priority="115"/>
    <cfRule type="duplicateValues" dxfId="1645" priority="116"/>
  </conditionalFormatting>
  <conditionalFormatting sqref="E1">
    <cfRule type="duplicateValues" dxfId="1644" priority="111"/>
  </conditionalFormatting>
  <conditionalFormatting sqref="E1">
    <cfRule type="duplicateValues" dxfId="1643" priority="110"/>
  </conditionalFormatting>
  <conditionalFormatting sqref="E1">
    <cfRule type="duplicateValues" dxfId="1642" priority="102"/>
    <cfRule type="duplicateValues" dxfId="1641" priority="104"/>
    <cfRule type="duplicateValues" dxfId="1640" priority="106"/>
    <cfRule type="duplicateValues" dxfId="1639" priority="107"/>
    <cfRule type="duplicateValues" dxfId="1638" priority="109"/>
  </conditionalFormatting>
  <conditionalFormatting sqref="E1">
    <cfRule type="duplicateValues" dxfId="1637" priority="103"/>
    <cfRule type="duplicateValues" dxfId="1636" priority="105"/>
    <cfRule type="duplicateValues" dxfId="1635" priority="108"/>
  </conditionalFormatting>
  <conditionalFormatting sqref="E1">
    <cfRule type="duplicateValues" dxfId="1634" priority="100"/>
    <cfRule type="duplicateValues" dxfId="1633" priority="101"/>
  </conditionalFormatting>
  <conditionalFormatting sqref="E1">
    <cfRule type="duplicateValues" dxfId="1632" priority="99"/>
  </conditionalFormatting>
  <conditionalFormatting sqref="E1">
    <cfRule type="duplicateValues" dxfId="1631" priority="91"/>
    <cfRule type="duplicateValues" dxfId="1630" priority="92"/>
    <cfRule type="duplicateValues" dxfId="1629" priority="93"/>
    <cfRule type="duplicateValues" dxfId="1628" priority="94"/>
    <cfRule type="duplicateValues" dxfId="1627" priority="95"/>
    <cfRule type="duplicateValues" dxfId="1626" priority="96"/>
    <cfRule type="duplicateValues" dxfId="1625" priority="97"/>
    <cfRule type="duplicateValues" dxfId="1624" priority="98"/>
  </conditionalFormatting>
  <conditionalFormatting sqref="E1">
    <cfRule type="duplicateValues" dxfId="1623" priority="89"/>
    <cfRule type="duplicateValues" dxfId="1622" priority="90"/>
  </conditionalFormatting>
  <conditionalFormatting sqref="E1">
    <cfRule type="duplicateValues" dxfId="1621" priority="83"/>
    <cfRule type="duplicateValues" dxfId="1620" priority="84"/>
    <cfRule type="duplicateValues" dxfId="1619" priority="85"/>
    <cfRule type="duplicateValues" dxfId="1618" priority="86"/>
    <cfRule type="duplicateValues" dxfId="1617" priority="87"/>
    <cfRule type="duplicateValues" dxfId="1616" priority="88"/>
  </conditionalFormatting>
  <conditionalFormatting sqref="E1">
    <cfRule type="duplicateValues" dxfId="1615" priority="82"/>
  </conditionalFormatting>
  <conditionalFormatting sqref="E1">
    <cfRule type="duplicateValues" dxfId="1614" priority="81"/>
  </conditionalFormatting>
  <conditionalFormatting sqref="E1">
    <cfRule type="duplicateValues" dxfId="1613" priority="80"/>
  </conditionalFormatting>
  <conditionalFormatting sqref="E1">
    <cfRule type="duplicateValues" dxfId="1612" priority="78"/>
    <cfRule type="duplicateValues" dxfId="1611" priority="79"/>
  </conditionalFormatting>
  <conditionalFormatting sqref="E1">
    <cfRule type="duplicateValues" dxfId="1610" priority="75"/>
    <cfRule type="duplicateValues" dxfId="1609" priority="76"/>
    <cfRule type="duplicateValues" dxfId="1608" priority="77"/>
  </conditionalFormatting>
  <conditionalFormatting sqref="E1">
    <cfRule type="duplicateValues" dxfId="1607" priority="74"/>
  </conditionalFormatting>
  <conditionalFormatting sqref="E1">
    <cfRule type="duplicateValues" dxfId="1606" priority="70"/>
    <cfRule type="duplicateValues" dxfId="1605" priority="71"/>
    <cfRule type="duplicateValues" dxfId="1604" priority="72"/>
    <cfRule type="duplicateValues" dxfId="1603" priority="73"/>
  </conditionalFormatting>
  <conditionalFormatting sqref="E1">
    <cfRule type="duplicateValues" dxfId="1602" priority="69"/>
  </conditionalFormatting>
  <conditionalFormatting sqref="E1">
    <cfRule type="duplicateValues" dxfId="1601" priority="67"/>
    <cfRule type="duplicateValues" dxfId="1600" priority="68"/>
  </conditionalFormatting>
  <conditionalFormatting sqref="E1">
    <cfRule type="duplicateValues" dxfId="1599" priority="58"/>
    <cfRule type="duplicateValues" dxfId="1598" priority="59"/>
    <cfRule type="duplicateValues" dxfId="1597" priority="60"/>
    <cfRule type="duplicateValues" dxfId="1596" priority="61"/>
    <cfRule type="duplicateValues" dxfId="1595" priority="62"/>
    <cfRule type="duplicateValues" dxfId="1594" priority="63"/>
    <cfRule type="duplicateValues" dxfId="1593" priority="64"/>
    <cfRule type="duplicateValues" dxfId="1592" priority="65"/>
    <cfRule type="duplicateValues" dxfId="1591" priority="66"/>
  </conditionalFormatting>
  <conditionalFormatting sqref="E1">
    <cfRule type="duplicateValues" dxfId="1590" priority="52"/>
    <cfRule type="duplicateValues" dxfId="1589" priority="53"/>
    <cfRule type="duplicateValues" dxfId="1588" priority="54"/>
    <cfRule type="duplicateValues" dxfId="1587" priority="55"/>
    <cfRule type="duplicateValues" dxfId="1586" priority="56"/>
    <cfRule type="duplicateValues" dxfId="1585" priority="57"/>
  </conditionalFormatting>
  <conditionalFormatting sqref="E1">
    <cfRule type="duplicateValues" dxfId="1584" priority="51"/>
  </conditionalFormatting>
  <conditionalFormatting sqref="E1">
    <cfRule type="duplicateValues" dxfId="1583" priority="48"/>
    <cfRule type="duplicateValues" dxfId="1582" priority="49"/>
    <cfRule type="duplicateValues" dxfId="1581" priority="50"/>
  </conditionalFormatting>
  <conditionalFormatting sqref="E1">
    <cfRule type="duplicateValues" dxfId="1580" priority="47"/>
  </conditionalFormatting>
  <conditionalFormatting sqref="E1">
    <cfRule type="duplicateValues" dxfId="1579" priority="260"/>
  </conditionalFormatting>
  <conditionalFormatting sqref="E1">
    <cfRule type="duplicateValues" dxfId="1578" priority="261"/>
  </conditionalFormatting>
  <conditionalFormatting sqref="E1">
    <cfRule type="duplicateValues" dxfId="1577" priority="262"/>
    <cfRule type="duplicateValues" dxfId="1576" priority="263"/>
  </conditionalFormatting>
  <conditionalFormatting sqref="E1">
    <cfRule type="duplicateValues" dxfId="1575" priority="264"/>
  </conditionalFormatting>
  <conditionalFormatting sqref="E1">
    <cfRule type="duplicateValues" dxfId="1574" priority="265"/>
  </conditionalFormatting>
  <conditionalFormatting sqref="E1">
    <cfRule type="duplicateValues" dxfId="1573" priority="266"/>
  </conditionalFormatting>
  <conditionalFormatting sqref="E1">
    <cfRule type="duplicateValues" dxfId="1572" priority="267"/>
    <cfRule type="duplicateValues" dxfId="1571" priority="268"/>
    <cfRule type="duplicateValues" dxfId="1570" priority="269"/>
  </conditionalFormatting>
  <conditionalFormatting sqref="E1">
    <cfRule type="duplicateValues" dxfId="1569" priority="270"/>
  </conditionalFormatting>
  <conditionalFormatting sqref="E1">
    <cfRule type="duplicateValues" dxfId="1568" priority="271"/>
  </conditionalFormatting>
  <conditionalFormatting sqref="E1">
    <cfRule type="duplicateValues" dxfId="1567" priority="272"/>
  </conditionalFormatting>
  <conditionalFormatting sqref="E1">
    <cfRule type="duplicateValues" dxfId="1566" priority="273"/>
  </conditionalFormatting>
  <conditionalFormatting sqref="E1">
    <cfRule type="duplicateValues" dxfId="1565" priority="274"/>
    <cfRule type="duplicateValues" dxfId="1564" priority="275"/>
  </conditionalFormatting>
  <conditionalFormatting sqref="E1">
    <cfRule type="duplicateValues" dxfId="1563" priority="40"/>
    <cfRule type="duplicateValues" dxfId="1562" priority="41"/>
    <cfRule type="duplicateValues" dxfId="1561" priority="42"/>
    <cfRule type="duplicateValues" dxfId="1560" priority="43"/>
    <cfRule type="duplicateValues" dxfId="1559" priority="44"/>
    <cfRule type="duplicateValues" dxfId="1558" priority="45"/>
    <cfRule type="duplicateValues" dxfId="1557" priority="46"/>
  </conditionalFormatting>
  <conditionalFormatting sqref="E1">
    <cfRule type="duplicateValues" dxfId="1556" priority="39"/>
  </conditionalFormatting>
  <conditionalFormatting sqref="E1">
    <cfRule type="duplicateValues" dxfId="1555" priority="36"/>
    <cfRule type="duplicateValues" dxfId="1554" priority="37"/>
    <cfRule type="duplicateValues" dxfId="1553" priority="38"/>
  </conditionalFormatting>
  <conditionalFormatting sqref="E1">
    <cfRule type="duplicateValues" dxfId="1552" priority="29"/>
    <cfRule type="duplicateValues" dxfId="1551" priority="30"/>
    <cfRule type="duplicateValues" dxfId="1550" priority="31"/>
    <cfRule type="duplicateValues" dxfId="1549" priority="32"/>
    <cfRule type="duplicateValues" dxfId="1548" priority="33"/>
    <cfRule type="duplicateValues" dxfId="1547" priority="34"/>
    <cfRule type="duplicateValues" dxfId="1546" priority="35"/>
  </conditionalFormatting>
  <conditionalFormatting sqref="E1">
    <cfRule type="duplicateValues" dxfId="1545" priority="25"/>
    <cfRule type="duplicateValues" dxfId="1544" priority="26"/>
    <cfRule type="duplicateValues" dxfId="1543" priority="27"/>
    <cfRule type="duplicateValues" dxfId="1542" priority="28"/>
  </conditionalFormatting>
  <conditionalFormatting sqref="E1">
    <cfRule type="duplicateValues" dxfId="1541" priority="19"/>
    <cfRule type="duplicateValues" dxfId="1540" priority="20"/>
    <cfRule type="duplicateValues" dxfId="1539" priority="21"/>
    <cfRule type="duplicateValues" dxfId="1538" priority="22"/>
    <cfRule type="duplicateValues" dxfId="1537" priority="23"/>
    <cfRule type="duplicateValues" dxfId="1536" priority="24"/>
  </conditionalFormatting>
  <conditionalFormatting sqref="E1">
    <cfRule type="duplicateValues" dxfId="1535" priority="14"/>
    <cfRule type="duplicateValues" dxfId="1534" priority="15"/>
    <cfRule type="duplicateValues" dxfId="1533" priority="16"/>
    <cfRule type="duplicateValues" dxfId="1532" priority="17"/>
    <cfRule type="duplicateValues" dxfId="1531" priority="18"/>
  </conditionalFormatting>
  <conditionalFormatting sqref="E1">
    <cfRule type="duplicateValues" dxfId="1530" priority="13"/>
  </conditionalFormatting>
  <conditionalFormatting sqref="E1">
    <cfRule type="duplicateValues" dxfId="1529" priority="276"/>
    <cfRule type="duplicateValues" dxfId="1528" priority="277"/>
    <cfRule type="duplicateValues" dxfId="1527" priority="278"/>
    <cfRule type="duplicateValues" dxfId="1526" priority="279"/>
    <cfRule type="duplicateValues" dxfId="1525" priority="280"/>
    <cfRule type="duplicateValues" dxfId="1524" priority="281"/>
    <cfRule type="duplicateValues" dxfId="1523" priority="282"/>
    <cfRule type="duplicateValues" dxfId="1522" priority="283"/>
  </conditionalFormatting>
  <conditionalFormatting sqref="E1">
    <cfRule type="duplicateValues" dxfId="1521" priority="284"/>
  </conditionalFormatting>
  <conditionalFormatting sqref="E1">
    <cfRule type="duplicateValues" dxfId="1520" priority="285"/>
    <cfRule type="duplicateValues" dxfId="1519" priority="286"/>
    <cfRule type="duplicateValues" dxfId="1518" priority="287"/>
    <cfRule type="duplicateValues" dxfId="1517" priority="288"/>
    <cfRule type="duplicateValues" dxfId="1516" priority="289"/>
  </conditionalFormatting>
  <conditionalFormatting sqref="E1">
    <cfRule type="duplicateValues" dxfId="1515" priority="12"/>
  </conditionalFormatting>
  <conditionalFormatting sqref="E1">
    <cfRule type="duplicateValues" dxfId="1514" priority="10"/>
    <cfRule type="duplicateValues" dxfId="1513" priority="11"/>
  </conditionalFormatting>
  <conditionalFormatting sqref="E1">
    <cfRule type="duplicateValues" dxfId="1512" priority="9"/>
  </conditionalFormatting>
  <conditionalFormatting sqref="E1">
    <cfRule type="duplicateValues" dxfId="1511" priority="5"/>
    <cfRule type="duplicateValues" dxfId="1510" priority="6"/>
    <cfRule type="duplicateValues" dxfId="1509" priority="7"/>
    <cfRule type="duplicateValues" dxfId="1508" priority="8"/>
  </conditionalFormatting>
  <conditionalFormatting sqref="E1">
    <cfRule type="duplicateValues" dxfId="1507" priority="4"/>
  </conditionalFormatting>
  <conditionalFormatting sqref="Z2:Z3">
    <cfRule type="duplicateValues" dxfId="1506" priority="3"/>
  </conditionalFormatting>
  <conditionalFormatting sqref="Z4">
    <cfRule type="duplicateValues" dxfId="1505" priority="2"/>
  </conditionalFormatting>
  <conditionalFormatting sqref="E1:E1048576">
    <cfRule type="duplicateValues" dxfId="1504" priority="1"/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5255-8A21-4790-B151-45BE76882019}">
  <sheetPr codeName="Sheet12" filterMode="1">
    <tabColor rgb="FF00B0F0"/>
  </sheetPr>
  <dimension ref="A1:AL3"/>
  <sheetViews>
    <sheetView workbookViewId="0"/>
  </sheetViews>
  <sheetFormatPr defaultRowHeight="14.5"/>
  <cols>
    <col min="5" max="5" width="10.72656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172</v>
      </c>
      <c r="C2" t="s">
        <v>2550</v>
      </c>
      <c r="D2" t="s">
        <v>2473</v>
      </c>
      <c r="E2" t="s">
        <v>2553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202205</v>
      </c>
      <c r="N2">
        <v>202208</v>
      </c>
      <c r="O2">
        <v>800</v>
      </c>
      <c r="P2" s="66"/>
      <c r="Q2" s="66">
        <v>26.9</v>
      </c>
      <c r="R2" s="66">
        <f>P2+Q2</f>
        <v>26.9</v>
      </c>
      <c r="S2" s="66">
        <f>O2*R2</f>
        <v>21520</v>
      </c>
      <c r="T2" t="s">
        <v>214</v>
      </c>
      <c r="U2" t="s">
        <v>214</v>
      </c>
      <c r="V2" t="s">
        <v>214</v>
      </c>
      <c r="W2">
        <v>20211214</v>
      </c>
      <c r="Z2" s="186">
        <v>4502295302</v>
      </c>
      <c r="AH2" s="23">
        <v>10001328838</v>
      </c>
      <c r="AI2" s="23">
        <v>1000528917</v>
      </c>
      <c r="AJ2" s="183" t="s">
        <v>670</v>
      </c>
      <c r="AK2" s="182" t="s">
        <v>2552</v>
      </c>
      <c r="AL2" s="23" t="s">
        <v>225</v>
      </c>
    </row>
    <row r="3" spans="1:38" hidden="1">
      <c r="A3" t="s">
        <v>157</v>
      </c>
      <c r="B3" t="s">
        <v>172</v>
      </c>
      <c r="C3" t="s">
        <v>2550</v>
      </c>
      <c r="D3" t="s">
        <v>2473</v>
      </c>
      <c r="E3" t="s">
        <v>2551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202238</v>
      </c>
      <c r="N3">
        <v>202241</v>
      </c>
      <c r="O3">
        <v>700</v>
      </c>
      <c r="P3" s="66">
        <v>39.43</v>
      </c>
      <c r="Q3" s="66">
        <v>26.9</v>
      </c>
      <c r="R3" s="66">
        <f>P3+Q3</f>
        <v>66.33</v>
      </c>
      <c r="S3" s="66">
        <f>O3*R3</f>
        <v>46431</v>
      </c>
      <c r="T3" t="s">
        <v>214</v>
      </c>
      <c r="U3" t="s">
        <v>214</v>
      </c>
      <c r="V3" t="s">
        <v>214</v>
      </c>
      <c r="W3">
        <v>20211214</v>
      </c>
      <c r="Z3" s="186">
        <v>4502295303</v>
      </c>
      <c r="AH3" s="23">
        <v>1000132838</v>
      </c>
      <c r="AI3" s="23">
        <v>1000528917</v>
      </c>
      <c r="AJ3" s="183" t="s">
        <v>670</v>
      </c>
      <c r="AK3" s="182" t="s">
        <v>2552</v>
      </c>
      <c r="AL3" s="23" t="s">
        <v>133</v>
      </c>
    </row>
  </sheetData>
  <autoFilter ref="B1:AL3" xr:uid="{DD065255-8A21-4790-B151-45BE76882019}">
    <filterColumn colId="0">
      <filters blank="1">
        <filter val="ACTIVE"/>
        <filter val="WIP"/>
      </filters>
    </filterColumn>
  </autoFilter>
  <phoneticPr fontId="264" type="noConversion"/>
  <conditionalFormatting sqref="E1">
    <cfRule type="duplicateValues" dxfId="1503" priority="139"/>
    <cfRule type="duplicateValues" dxfId="1502" priority="142"/>
  </conditionalFormatting>
  <conditionalFormatting sqref="E1">
    <cfRule type="duplicateValues" dxfId="1501" priority="140"/>
    <cfRule type="duplicateValues" dxfId="1500" priority="141"/>
  </conditionalFormatting>
  <conditionalFormatting sqref="E1">
    <cfRule type="duplicateValues" dxfId="1499" priority="143"/>
    <cfRule type="duplicateValues" dxfId="1498" priority="144"/>
    <cfRule type="duplicateValues" dxfId="1497" priority="145"/>
    <cfRule type="duplicateValues" dxfId="1496" priority="146"/>
  </conditionalFormatting>
  <conditionalFormatting sqref="E1">
    <cfRule type="duplicateValues" dxfId="1495" priority="147"/>
    <cfRule type="duplicateValues" dxfId="1494" priority="148"/>
    <cfRule type="duplicateValues" dxfId="1493" priority="149"/>
  </conditionalFormatting>
  <conditionalFormatting sqref="E1">
    <cfRule type="duplicateValues" dxfId="1492" priority="150"/>
    <cfRule type="duplicateValues" dxfId="1491" priority="151"/>
  </conditionalFormatting>
  <conditionalFormatting sqref="E1">
    <cfRule type="duplicateValues" dxfId="1490" priority="152"/>
  </conditionalFormatting>
  <conditionalFormatting sqref="E1">
    <cfRule type="duplicateValues" dxfId="1489" priority="153"/>
    <cfRule type="duplicateValues" dxfId="1488" priority="154"/>
    <cfRule type="duplicateValues" dxfId="1487" priority="155"/>
  </conditionalFormatting>
  <conditionalFormatting sqref="E1">
    <cfRule type="duplicateValues" dxfId="1486" priority="156"/>
    <cfRule type="duplicateValues" dxfId="1485" priority="157"/>
  </conditionalFormatting>
  <conditionalFormatting sqref="E1">
    <cfRule type="duplicateValues" dxfId="1484" priority="158"/>
    <cfRule type="duplicateValues" dxfId="1483" priority="159"/>
  </conditionalFormatting>
  <conditionalFormatting sqref="E1">
    <cfRule type="duplicateValues" dxfId="1482" priority="160"/>
    <cfRule type="duplicateValues" dxfId="1481" priority="161"/>
    <cfRule type="duplicateValues" dxfId="1480" priority="162"/>
    <cfRule type="duplicateValues" dxfId="1479" priority="163"/>
  </conditionalFormatting>
  <conditionalFormatting sqref="E1">
    <cfRule type="duplicateValues" dxfId="1478" priority="164"/>
  </conditionalFormatting>
  <conditionalFormatting sqref="E1">
    <cfRule type="duplicateValues" dxfId="1477" priority="165"/>
    <cfRule type="duplicateValues" dxfId="1476" priority="166"/>
  </conditionalFormatting>
  <conditionalFormatting sqref="E1">
    <cfRule type="duplicateValues" dxfId="1475" priority="167"/>
  </conditionalFormatting>
  <conditionalFormatting sqref="E1">
    <cfRule type="duplicateValues" dxfId="1474" priority="168"/>
    <cfRule type="duplicateValues" dxfId="1473" priority="169"/>
  </conditionalFormatting>
  <conditionalFormatting sqref="E1">
    <cfRule type="duplicateValues" dxfId="1472" priority="170"/>
  </conditionalFormatting>
  <conditionalFormatting sqref="E1">
    <cfRule type="duplicateValues" dxfId="1471" priority="171"/>
    <cfRule type="duplicateValues" dxfId="1470" priority="172"/>
  </conditionalFormatting>
  <conditionalFormatting sqref="E1">
    <cfRule type="duplicateValues" dxfId="1469" priority="173"/>
    <cfRule type="duplicateValues" dxfId="1468" priority="174"/>
    <cfRule type="duplicateValues" dxfId="1467" priority="175"/>
    <cfRule type="duplicateValues" dxfId="1466" priority="176"/>
    <cfRule type="duplicateValues" dxfId="1465" priority="177"/>
    <cfRule type="duplicateValues" dxfId="1464" priority="178"/>
    <cfRule type="duplicateValues" dxfId="1463" priority="179"/>
    <cfRule type="duplicateValues" dxfId="1462" priority="180"/>
    <cfRule type="duplicateValues" dxfId="1461" priority="181"/>
    <cfRule type="duplicateValues" dxfId="1460" priority="182"/>
  </conditionalFormatting>
  <conditionalFormatting sqref="E1">
    <cfRule type="duplicateValues" dxfId="1459" priority="183"/>
  </conditionalFormatting>
  <conditionalFormatting sqref="E1">
    <cfRule type="duplicateValues" dxfId="1458" priority="184"/>
  </conditionalFormatting>
  <conditionalFormatting sqref="E1">
    <cfRule type="duplicateValues" dxfId="1457" priority="185"/>
  </conditionalFormatting>
  <conditionalFormatting sqref="E1">
    <cfRule type="duplicateValues" dxfId="1456" priority="186"/>
  </conditionalFormatting>
  <conditionalFormatting sqref="E1">
    <cfRule type="duplicateValues" dxfId="1455" priority="187"/>
  </conditionalFormatting>
  <conditionalFormatting sqref="E1">
    <cfRule type="duplicateValues" dxfId="1454" priority="188"/>
  </conditionalFormatting>
  <conditionalFormatting sqref="E1">
    <cfRule type="duplicateValues" dxfId="1453" priority="189"/>
  </conditionalFormatting>
  <conditionalFormatting sqref="E1">
    <cfRule type="duplicateValues" dxfId="1452" priority="190"/>
    <cfRule type="duplicateValues" dxfId="1451" priority="191"/>
  </conditionalFormatting>
  <conditionalFormatting sqref="E1">
    <cfRule type="duplicateValues" dxfId="1450" priority="192"/>
  </conditionalFormatting>
  <conditionalFormatting sqref="E1">
    <cfRule type="duplicateValues" dxfId="1449" priority="193"/>
  </conditionalFormatting>
  <conditionalFormatting sqref="E1">
    <cfRule type="duplicateValues" dxfId="1448" priority="194"/>
  </conditionalFormatting>
  <conditionalFormatting sqref="E1">
    <cfRule type="duplicateValues" dxfId="1447" priority="195"/>
  </conditionalFormatting>
  <conditionalFormatting sqref="E1">
    <cfRule type="duplicateValues" dxfId="1446" priority="196"/>
  </conditionalFormatting>
  <conditionalFormatting sqref="E1">
    <cfRule type="duplicateValues" dxfId="1445" priority="197"/>
  </conditionalFormatting>
  <conditionalFormatting sqref="E1">
    <cfRule type="duplicateValues" dxfId="1444" priority="198"/>
  </conditionalFormatting>
  <conditionalFormatting sqref="E1">
    <cfRule type="duplicateValues" dxfId="1443" priority="199"/>
  </conditionalFormatting>
  <conditionalFormatting sqref="E1">
    <cfRule type="duplicateValues" dxfId="1442" priority="200"/>
  </conditionalFormatting>
  <conditionalFormatting sqref="E1">
    <cfRule type="duplicateValues" dxfId="1441" priority="201"/>
    <cfRule type="duplicateValues" dxfId="1440" priority="202"/>
    <cfRule type="duplicateValues" dxfId="1439" priority="203"/>
  </conditionalFormatting>
  <conditionalFormatting sqref="E1">
    <cfRule type="duplicateValues" dxfId="1438" priority="204"/>
  </conditionalFormatting>
  <conditionalFormatting sqref="E1">
    <cfRule type="duplicateValues" dxfId="1437" priority="205"/>
  </conditionalFormatting>
  <conditionalFormatting sqref="E1">
    <cfRule type="duplicateValues" dxfId="1436" priority="206"/>
    <cfRule type="duplicateValues" dxfId="1435" priority="207"/>
    <cfRule type="duplicateValues" dxfId="1434" priority="208"/>
  </conditionalFormatting>
  <conditionalFormatting sqref="E1">
    <cfRule type="duplicateValues" dxfId="1433" priority="209"/>
  </conditionalFormatting>
  <conditionalFormatting sqref="E1">
    <cfRule type="duplicateValues" dxfId="1432" priority="210"/>
  </conditionalFormatting>
  <conditionalFormatting sqref="E1">
    <cfRule type="duplicateValues" dxfId="1431" priority="211"/>
  </conditionalFormatting>
  <conditionalFormatting sqref="E1">
    <cfRule type="duplicateValues" dxfId="1430" priority="212"/>
  </conditionalFormatting>
  <conditionalFormatting sqref="E1">
    <cfRule type="duplicateValues" dxfId="1429" priority="213"/>
    <cfRule type="duplicateValues" dxfId="1428" priority="214"/>
    <cfRule type="duplicateValues" dxfId="1427" priority="215"/>
  </conditionalFormatting>
  <conditionalFormatting sqref="E1">
    <cfRule type="duplicateValues" dxfId="1426" priority="216"/>
  </conditionalFormatting>
  <conditionalFormatting sqref="E1">
    <cfRule type="duplicateValues" dxfId="1425" priority="217"/>
  </conditionalFormatting>
  <conditionalFormatting sqref="E1">
    <cfRule type="duplicateValues" dxfId="1424" priority="218"/>
  </conditionalFormatting>
  <conditionalFormatting sqref="E1">
    <cfRule type="duplicateValues" dxfId="1423" priority="219"/>
  </conditionalFormatting>
  <conditionalFormatting sqref="E1">
    <cfRule type="duplicateValues" dxfId="1422" priority="220"/>
  </conditionalFormatting>
  <conditionalFormatting sqref="E1">
    <cfRule type="duplicateValues" dxfId="1421" priority="221"/>
    <cfRule type="duplicateValues" dxfId="1420" priority="222"/>
  </conditionalFormatting>
  <conditionalFormatting sqref="E1">
    <cfRule type="duplicateValues" dxfId="1419" priority="223"/>
    <cfRule type="duplicateValues" dxfId="1418" priority="224"/>
    <cfRule type="duplicateValues" dxfId="1417" priority="225"/>
    <cfRule type="duplicateValues" dxfId="1416" priority="226"/>
  </conditionalFormatting>
  <conditionalFormatting sqref="E1">
    <cfRule type="duplicateValues" dxfId="1415" priority="227"/>
  </conditionalFormatting>
  <conditionalFormatting sqref="E1">
    <cfRule type="duplicateValues" dxfId="1414" priority="228"/>
    <cfRule type="duplicateValues" dxfId="1413" priority="229"/>
  </conditionalFormatting>
  <conditionalFormatting sqref="E1">
    <cfRule type="duplicateValues" dxfId="1412" priority="230"/>
  </conditionalFormatting>
  <conditionalFormatting sqref="E1">
    <cfRule type="duplicateValues" dxfId="1411" priority="231"/>
  </conditionalFormatting>
  <conditionalFormatting sqref="E1">
    <cfRule type="duplicateValues" dxfId="1410" priority="232"/>
    <cfRule type="duplicateValues" dxfId="1409" priority="233"/>
  </conditionalFormatting>
  <conditionalFormatting sqref="E1">
    <cfRule type="duplicateValues" dxfId="1408" priority="234"/>
  </conditionalFormatting>
  <conditionalFormatting sqref="E1">
    <cfRule type="duplicateValues" dxfId="1407" priority="235"/>
  </conditionalFormatting>
  <conditionalFormatting sqref="E1">
    <cfRule type="duplicateValues" dxfId="1406" priority="236"/>
    <cfRule type="duplicateValues" dxfId="1405" priority="237"/>
    <cfRule type="duplicateValues" dxfId="1404" priority="238"/>
    <cfRule type="duplicateValues" dxfId="1403" priority="239"/>
    <cfRule type="duplicateValues" dxfId="1402" priority="240"/>
    <cfRule type="duplicateValues" dxfId="1401" priority="241"/>
    <cfRule type="duplicateValues" dxfId="1400" priority="242"/>
    <cfRule type="duplicateValues" dxfId="1399" priority="243"/>
    <cfRule type="duplicateValues" dxfId="1398" priority="244"/>
    <cfRule type="duplicateValues" dxfId="1397" priority="245"/>
    <cfRule type="duplicateValues" dxfId="1396" priority="246"/>
    <cfRule type="duplicateValues" dxfId="1395" priority="247"/>
    <cfRule type="duplicateValues" dxfId="1394" priority="248"/>
    <cfRule type="duplicateValues" dxfId="1393" priority="249"/>
  </conditionalFormatting>
  <conditionalFormatting sqref="E1">
    <cfRule type="duplicateValues" dxfId="1392" priority="250"/>
  </conditionalFormatting>
  <conditionalFormatting sqref="E1">
    <cfRule type="duplicateValues" dxfId="1391" priority="251"/>
  </conditionalFormatting>
  <conditionalFormatting sqref="E1">
    <cfRule type="duplicateValues" dxfId="1390" priority="252"/>
  </conditionalFormatting>
  <conditionalFormatting sqref="E1">
    <cfRule type="duplicateValues" dxfId="1389" priority="253"/>
  </conditionalFormatting>
  <conditionalFormatting sqref="E1">
    <cfRule type="duplicateValues" dxfId="1388" priority="254"/>
  </conditionalFormatting>
  <conditionalFormatting sqref="E1">
    <cfRule type="duplicateValues" dxfId="1387" priority="255"/>
    <cfRule type="duplicateValues" dxfId="1386" priority="256"/>
  </conditionalFormatting>
  <conditionalFormatting sqref="E1">
    <cfRule type="duplicateValues" dxfId="1385" priority="257"/>
  </conditionalFormatting>
  <conditionalFormatting sqref="E1">
    <cfRule type="duplicateValues" dxfId="1384" priority="138"/>
  </conditionalFormatting>
  <conditionalFormatting sqref="E1">
    <cfRule type="duplicateValues" dxfId="1383" priority="137"/>
  </conditionalFormatting>
  <conditionalFormatting sqref="E1">
    <cfRule type="duplicateValues" dxfId="1382" priority="135"/>
    <cfRule type="duplicateValues" dxfId="1381" priority="136"/>
  </conditionalFormatting>
  <conditionalFormatting sqref="E1">
    <cfRule type="duplicateValues" dxfId="1380" priority="134"/>
  </conditionalFormatting>
  <conditionalFormatting sqref="E1">
    <cfRule type="duplicateValues" dxfId="1379" priority="133"/>
  </conditionalFormatting>
  <conditionalFormatting sqref="E1">
    <cfRule type="duplicateValues" dxfId="1378" priority="132"/>
  </conditionalFormatting>
  <conditionalFormatting sqref="E1">
    <cfRule type="duplicateValues" dxfId="1377" priority="131"/>
  </conditionalFormatting>
  <conditionalFormatting sqref="E1">
    <cfRule type="duplicateValues" dxfId="1376" priority="129"/>
    <cfRule type="duplicateValues" dxfId="1375" priority="130"/>
  </conditionalFormatting>
  <conditionalFormatting sqref="E1">
    <cfRule type="duplicateValues" dxfId="1374" priority="126"/>
    <cfRule type="duplicateValues" dxfId="1373" priority="127"/>
    <cfRule type="duplicateValues" dxfId="1372" priority="128"/>
  </conditionalFormatting>
  <conditionalFormatting sqref="E1">
    <cfRule type="duplicateValues" dxfId="1371" priority="125"/>
  </conditionalFormatting>
  <conditionalFormatting sqref="E1">
    <cfRule type="duplicateValues" dxfId="1370" priority="122"/>
    <cfRule type="duplicateValues" dxfId="1369" priority="123"/>
    <cfRule type="duplicateValues" dxfId="1368" priority="124"/>
  </conditionalFormatting>
  <conditionalFormatting sqref="E1">
    <cfRule type="duplicateValues" dxfId="1367" priority="121"/>
  </conditionalFormatting>
  <conditionalFormatting sqref="E1">
    <cfRule type="duplicateValues" dxfId="1366" priority="120"/>
  </conditionalFormatting>
  <conditionalFormatting sqref="E1">
    <cfRule type="duplicateValues" dxfId="1365" priority="118"/>
    <cfRule type="duplicateValues" dxfId="1364" priority="119"/>
  </conditionalFormatting>
  <conditionalFormatting sqref="E1">
    <cfRule type="duplicateValues" dxfId="1363" priority="116"/>
    <cfRule type="duplicateValues" dxfId="1362" priority="117"/>
  </conditionalFormatting>
  <conditionalFormatting sqref="E1">
    <cfRule type="duplicateValues" dxfId="1361" priority="115"/>
  </conditionalFormatting>
  <conditionalFormatting sqref="E1">
    <cfRule type="duplicateValues" dxfId="1360" priority="110"/>
    <cfRule type="duplicateValues" dxfId="1359" priority="111"/>
    <cfRule type="duplicateValues" dxfId="1358" priority="112"/>
    <cfRule type="duplicateValues" dxfId="1357" priority="113"/>
    <cfRule type="duplicateValues" dxfId="1356" priority="114"/>
  </conditionalFormatting>
  <conditionalFormatting sqref="E1">
    <cfRule type="duplicateValues" dxfId="1355" priority="109"/>
  </conditionalFormatting>
  <conditionalFormatting sqref="E1">
    <cfRule type="duplicateValues" dxfId="1354" priority="108"/>
  </conditionalFormatting>
  <conditionalFormatting sqref="E1">
    <cfRule type="duplicateValues" dxfId="1353" priority="100"/>
    <cfRule type="duplicateValues" dxfId="1352" priority="102"/>
    <cfRule type="duplicateValues" dxfId="1351" priority="104"/>
    <cfRule type="duplicateValues" dxfId="1350" priority="105"/>
    <cfRule type="duplicateValues" dxfId="1349" priority="107"/>
  </conditionalFormatting>
  <conditionalFormatting sqref="E1">
    <cfRule type="duplicateValues" dxfId="1348" priority="101"/>
    <cfRule type="duplicateValues" dxfId="1347" priority="103"/>
    <cfRule type="duplicateValues" dxfId="1346" priority="106"/>
  </conditionalFormatting>
  <conditionalFormatting sqref="E1">
    <cfRule type="duplicateValues" dxfId="1345" priority="98"/>
    <cfRule type="duplicateValues" dxfId="1344" priority="99"/>
  </conditionalFormatting>
  <conditionalFormatting sqref="E1">
    <cfRule type="duplicateValues" dxfId="1343" priority="97"/>
  </conditionalFormatting>
  <conditionalFormatting sqref="E1">
    <cfRule type="duplicateValues" dxfId="1342" priority="89"/>
    <cfRule type="duplicateValues" dxfId="1341" priority="90"/>
    <cfRule type="duplicateValues" dxfId="1340" priority="91"/>
    <cfRule type="duplicateValues" dxfId="1339" priority="92"/>
    <cfRule type="duplicateValues" dxfId="1338" priority="93"/>
    <cfRule type="duplicateValues" dxfId="1337" priority="94"/>
    <cfRule type="duplicateValues" dxfId="1336" priority="95"/>
    <cfRule type="duplicateValues" dxfId="1335" priority="96"/>
  </conditionalFormatting>
  <conditionalFormatting sqref="E1">
    <cfRule type="duplicateValues" dxfId="1334" priority="87"/>
    <cfRule type="duplicateValues" dxfId="1333" priority="88"/>
  </conditionalFormatting>
  <conditionalFormatting sqref="E1">
    <cfRule type="duplicateValues" dxfId="1332" priority="81"/>
    <cfRule type="duplicateValues" dxfId="1331" priority="82"/>
    <cfRule type="duplicateValues" dxfId="1330" priority="83"/>
    <cfRule type="duplicateValues" dxfId="1329" priority="84"/>
    <cfRule type="duplicateValues" dxfId="1328" priority="85"/>
    <cfRule type="duplicateValues" dxfId="1327" priority="86"/>
  </conditionalFormatting>
  <conditionalFormatting sqref="E1">
    <cfRule type="duplicateValues" dxfId="1326" priority="80"/>
  </conditionalFormatting>
  <conditionalFormatting sqref="E1">
    <cfRule type="duplicateValues" dxfId="1325" priority="79"/>
  </conditionalFormatting>
  <conditionalFormatting sqref="E1">
    <cfRule type="duplicateValues" dxfId="1324" priority="78"/>
  </conditionalFormatting>
  <conditionalFormatting sqref="E1">
    <cfRule type="duplicateValues" dxfId="1323" priority="76"/>
    <cfRule type="duplicateValues" dxfId="1322" priority="77"/>
  </conditionalFormatting>
  <conditionalFormatting sqref="E1">
    <cfRule type="duplicateValues" dxfId="1321" priority="73"/>
    <cfRule type="duplicateValues" dxfId="1320" priority="74"/>
    <cfRule type="duplicateValues" dxfId="1319" priority="75"/>
  </conditionalFormatting>
  <conditionalFormatting sqref="E1">
    <cfRule type="duplicateValues" dxfId="1318" priority="72"/>
  </conditionalFormatting>
  <conditionalFormatting sqref="E1">
    <cfRule type="duplicateValues" dxfId="1317" priority="68"/>
    <cfRule type="duplicateValues" dxfId="1316" priority="69"/>
    <cfRule type="duplicateValues" dxfId="1315" priority="70"/>
    <cfRule type="duplicateValues" dxfId="1314" priority="71"/>
  </conditionalFormatting>
  <conditionalFormatting sqref="E1">
    <cfRule type="duplicateValues" dxfId="1313" priority="67"/>
  </conditionalFormatting>
  <conditionalFormatting sqref="E1">
    <cfRule type="duplicateValues" dxfId="1312" priority="65"/>
    <cfRule type="duplicateValues" dxfId="1311" priority="66"/>
  </conditionalFormatting>
  <conditionalFormatting sqref="E1">
    <cfRule type="duplicateValues" dxfId="1310" priority="56"/>
    <cfRule type="duplicateValues" dxfId="1309" priority="57"/>
    <cfRule type="duplicateValues" dxfId="1308" priority="58"/>
    <cfRule type="duplicateValues" dxfId="1307" priority="59"/>
    <cfRule type="duplicateValues" dxfId="1306" priority="60"/>
    <cfRule type="duplicateValues" dxfId="1305" priority="61"/>
    <cfRule type="duplicateValues" dxfId="1304" priority="62"/>
    <cfRule type="duplicateValues" dxfId="1303" priority="63"/>
    <cfRule type="duplicateValues" dxfId="1302" priority="64"/>
  </conditionalFormatting>
  <conditionalFormatting sqref="E1">
    <cfRule type="duplicateValues" dxfId="1301" priority="50"/>
    <cfRule type="duplicateValues" dxfId="1300" priority="51"/>
    <cfRule type="duplicateValues" dxfId="1299" priority="52"/>
    <cfRule type="duplicateValues" dxfId="1298" priority="53"/>
    <cfRule type="duplicateValues" dxfId="1297" priority="54"/>
    <cfRule type="duplicateValues" dxfId="1296" priority="55"/>
  </conditionalFormatting>
  <conditionalFormatting sqref="E1">
    <cfRule type="duplicateValues" dxfId="1295" priority="49"/>
  </conditionalFormatting>
  <conditionalFormatting sqref="E1">
    <cfRule type="duplicateValues" dxfId="1294" priority="46"/>
    <cfRule type="duplicateValues" dxfId="1293" priority="47"/>
    <cfRule type="duplicateValues" dxfId="1292" priority="48"/>
  </conditionalFormatting>
  <conditionalFormatting sqref="E1">
    <cfRule type="duplicateValues" dxfId="1291" priority="45"/>
  </conditionalFormatting>
  <conditionalFormatting sqref="E1">
    <cfRule type="duplicateValues" dxfId="1290" priority="258"/>
  </conditionalFormatting>
  <conditionalFormatting sqref="E1">
    <cfRule type="duplicateValues" dxfId="1289" priority="259"/>
  </conditionalFormatting>
  <conditionalFormatting sqref="E1">
    <cfRule type="duplicateValues" dxfId="1288" priority="260"/>
    <cfRule type="duplicateValues" dxfId="1287" priority="261"/>
  </conditionalFormatting>
  <conditionalFormatting sqref="E1">
    <cfRule type="duplicateValues" dxfId="1286" priority="262"/>
  </conditionalFormatting>
  <conditionalFormatting sqref="E1">
    <cfRule type="duplicateValues" dxfId="1285" priority="263"/>
  </conditionalFormatting>
  <conditionalFormatting sqref="E1">
    <cfRule type="duplicateValues" dxfId="1284" priority="264"/>
  </conditionalFormatting>
  <conditionalFormatting sqref="E1">
    <cfRule type="duplicateValues" dxfId="1283" priority="265"/>
    <cfRule type="duplicateValues" dxfId="1282" priority="266"/>
    <cfRule type="duplicateValues" dxfId="1281" priority="267"/>
  </conditionalFormatting>
  <conditionalFormatting sqref="E1">
    <cfRule type="duplicateValues" dxfId="1280" priority="268"/>
  </conditionalFormatting>
  <conditionalFormatting sqref="E1">
    <cfRule type="duplicateValues" dxfId="1279" priority="269"/>
  </conditionalFormatting>
  <conditionalFormatting sqref="E1">
    <cfRule type="duplicateValues" dxfId="1278" priority="270"/>
  </conditionalFormatting>
  <conditionalFormatting sqref="E1">
    <cfRule type="duplicateValues" dxfId="1277" priority="271"/>
  </conditionalFormatting>
  <conditionalFormatting sqref="E1">
    <cfRule type="duplicateValues" dxfId="1276" priority="272"/>
    <cfRule type="duplicateValues" dxfId="1275" priority="273"/>
  </conditionalFormatting>
  <conditionalFormatting sqref="E1">
    <cfRule type="duplicateValues" dxfId="1274" priority="38"/>
    <cfRule type="duplicateValues" dxfId="1273" priority="39"/>
    <cfRule type="duplicateValues" dxfId="1272" priority="40"/>
    <cfRule type="duplicateValues" dxfId="1271" priority="41"/>
    <cfRule type="duplicateValues" dxfId="1270" priority="42"/>
    <cfRule type="duplicateValues" dxfId="1269" priority="43"/>
    <cfRule type="duplicateValues" dxfId="1268" priority="44"/>
  </conditionalFormatting>
  <conditionalFormatting sqref="E1">
    <cfRule type="duplicateValues" dxfId="1267" priority="37"/>
  </conditionalFormatting>
  <conditionalFormatting sqref="E1">
    <cfRule type="duplicateValues" dxfId="1266" priority="34"/>
    <cfRule type="duplicateValues" dxfId="1265" priority="35"/>
    <cfRule type="duplicateValues" dxfId="1264" priority="36"/>
  </conditionalFormatting>
  <conditionalFormatting sqref="E1">
    <cfRule type="duplicateValues" dxfId="1263" priority="27"/>
    <cfRule type="duplicateValues" dxfId="1262" priority="28"/>
    <cfRule type="duplicateValues" dxfId="1261" priority="29"/>
    <cfRule type="duplicateValues" dxfId="1260" priority="30"/>
    <cfRule type="duplicateValues" dxfId="1259" priority="31"/>
    <cfRule type="duplicateValues" dxfId="1258" priority="32"/>
    <cfRule type="duplicateValues" dxfId="1257" priority="33"/>
  </conditionalFormatting>
  <conditionalFormatting sqref="E1">
    <cfRule type="duplicateValues" dxfId="1256" priority="23"/>
    <cfRule type="duplicateValues" dxfId="1255" priority="24"/>
    <cfRule type="duplicateValues" dxfId="1254" priority="25"/>
    <cfRule type="duplicateValues" dxfId="1253" priority="26"/>
  </conditionalFormatting>
  <conditionalFormatting sqref="E1">
    <cfRule type="duplicateValues" dxfId="1252" priority="17"/>
    <cfRule type="duplicateValues" dxfId="1251" priority="18"/>
    <cfRule type="duplicateValues" dxfId="1250" priority="19"/>
    <cfRule type="duplicateValues" dxfId="1249" priority="20"/>
    <cfRule type="duplicateValues" dxfId="1248" priority="21"/>
    <cfRule type="duplicateValues" dxfId="1247" priority="22"/>
  </conditionalFormatting>
  <conditionalFormatting sqref="E1">
    <cfRule type="duplicateValues" dxfId="1246" priority="12"/>
    <cfRule type="duplicateValues" dxfId="1245" priority="13"/>
    <cfRule type="duplicateValues" dxfId="1244" priority="14"/>
    <cfRule type="duplicateValues" dxfId="1243" priority="15"/>
    <cfRule type="duplicateValues" dxfId="1242" priority="16"/>
  </conditionalFormatting>
  <conditionalFormatting sqref="E1">
    <cfRule type="duplicateValues" dxfId="1241" priority="11"/>
  </conditionalFormatting>
  <conditionalFormatting sqref="E1">
    <cfRule type="duplicateValues" dxfId="1240" priority="274"/>
    <cfRule type="duplicateValues" dxfId="1239" priority="275"/>
    <cfRule type="duplicateValues" dxfId="1238" priority="276"/>
    <cfRule type="duplicateValues" dxfId="1237" priority="277"/>
    <cfRule type="duplicateValues" dxfId="1236" priority="278"/>
    <cfRule type="duplicateValues" dxfId="1235" priority="279"/>
    <cfRule type="duplicateValues" dxfId="1234" priority="280"/>
    <cfRule type="duplicateValues" dxfId="1233" priority="281"/>
  </conditionalFormatting>
  <conditionalFormatting sqref="E1">
    <cfRule type="duplicateValues" dxfId="1232" priority="282"/>
  </conditionalFormatting>
  <conditionalFormatting sqref="E1">
    <cfRule type="duplicateValues" dxfId="1231" priority="283"/>
    <cfRule type="duplicateValues" dxfId="1230" priority="284"/>
    <cfRule type="duplicateValues" dxfId="1229" priority="285"/>
    <cfRule type="duplicateValues" dxfId="1228" priority="286"/>
    <cfRule type="duplicateValues" dxfId="1227" priority="287"/>
  </conditionalFormatting>
  <conditionalFormatting sqref="E1">
    <cfRule type="duplicateValues" dxfId="1226" priority="10"/>
  </conditionalFormatting>
  <conditionalFormatting sqref="E1">
    <cfRule type="duplicateValues" dxfId="1225" priority="8"/>
    <cfRule type="duplicateValues" dxfId="1224" priority="9"/>
  </conditionalFormatting>
  <conditionalFormatting sqref="E1">
    <cfRule type="duplicateValues" dxfId="1223" priority="7"/>
  </conditionalFormatting>
  <conditionalFormatting sqref="E1">
    <cfRule type="duplicateValues" dxfId="1222" priority="3"/>
    <cfRule type="duplicateValues" dxfId="1221" priority="4"/>
    <cfRule type="duplicateValues" dxfId="1220" priority="5"/>
    <cfRule type="duplicateValues" dxfId="1219" priority="6"/>
  </conditionalFormatting>
  <conditionalFormatting sqref="E1">
    <cfRule type="duplicateValues" dxfId="1218" priority="2"/>
  </conditionalFormatting>
  <conditionalFormatting sqref="Z2:Z3">
    <cfRule type="duplicateValues" dxfId="1217" priority="1"/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3963-400B-4F5F-816A-07DBDB1C54C6}">
  <sheetPr codeName="Sheet7" filterMode="1">
    <tabColor rgb="FF00B0F0"/>
  </sheetPr>
  <dimension ref="A1:AL267"/>
  <sheetViews>
    <sheetView zoomScaleNormal="100" workbookViewId="0"/>
  </sheetViews>
  <sheetFormatPr defaultColWidth="8.81640625" defaultRowHeight="14.5"/>
  <cols>
    <col min="1" max="1" width="3.81640625" customWidth="1"/>
    <col min="4" max="4" width="8.453125" customWidth="1"/>
    <col min="5" max="5" width="13.54296875" customWidth="1"/>
    <col min="6" max="7" width="11" customWidth="1"/>
    <col min="8" max="8" width="7.81640625" customWidth="1"/>
    <col min="9" max="9" width="11.54296875" customWidth="1"/>
    <col min="10" max="11" width="8.81640625" customWidth="1"/>
    <col min="12" max="12" width="15.54296875" customWidth="1"/>
    <col min="16" max="16" width="8.81640625" style="14"/>
    <col min="19" max="19" width="14.453125" customWidth="1"/>
    <col min="20" max="20" width="13.1796875" style="1" bestFit="1" customWidth="1"/>
    <col min="21" max="21" width="11.1796875" style="1" customWidth="1"/>
    <col min="22" max="22" width="13.1796875" style="1" bestFit="1" customWidth="1"/>
    <col min="23" max="23" width="8.81640625" customWidth="1"/>
    <col min="24" max="24" width="11.54296875" bestFit="1" customWidth="1"/>
    <col min="25" max="25" width="13.1796875" customWidth="1"/>
    <col min="26" max="26" width="11.453125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9.81640625" style="1" customWidth="1"/>
    <col min="37" max="37" width="12.453125" style="1" customWidth="1"/>
  </cols>
  <sheetData>
    <row r="1" spans="2:38" ht="53.25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2:38" hidden="1">
      <c r="B2" t="s">
        <v>119</v>
      </c>
      <c r="C2" t="s">
        <v>2554</v>
      </c>
      <c r="D2" t="s">
        <v>1272</v>
      </c>
      <c r="E2" t="s">
        <v>2555</v>
      </c>
      <c r="F2" t="s">
        <v>1274</v>
      </c>
      <c r="G2" t="s">
        <v>101</v>
      </c>
      <c r="H2" t="s">
        <v>125</v>
      </c>
      <c r="I2" t="s">
        <v>1295</v>
      </c>
      <c r="J2" t="s">
        <v>127</v>
      </c>
      <c r="K2" t="s">
        <v>263</v>
      </c>
      <c r="L2" t="s">
        <v>2556</v>
      </c>
      <c r="M2">
        <v>201945</v>
      </c>
      <c r="N2">
        <v>201947</v>
      </c>
      <c r="O2">
        <v>8</v>
      </c>
      <c r="P2" s="66">
        <v>3.3836816500000002</v>
      </c>
      <c r="Q2" s="66">
        <v>2.96</v>
      </c>
      <c r="R2" s="66"/>
      <c r="S2" s="34">
        <f>ROUNDDOWN(O2*(P2+Q2),2)</f>
        <v>50.74</v>
      </c>
      <c r="T2" s="1" t="s">
        <v>214</v>
      </c>
      <c r="U2" s="1" t="s">
        <v>214</v>
      </c>
      <c r="V2" s="1" t="s">
        <v>214</v>
      </c>
      <c r="W2">
        <v>20191029</v>
      </c>
      <c r="Z2" s="19">
        <v>3001801612</v>
      </c>
      <c r="AH2"/>
      <c r="AI2"/>
      <c r="AJ2"/>
      <c r="AK2"/>
    </row>
    <row r="3" spans="2:38" hidden="1">
      <c r="B3" t="s">
        <v>119</v>
      </c>
      <c r="C3" t="s">
        <v>2554</v>
      </c>
      <c r="D3" t="s">
        <v>1272</v>
      </c>
      <c r="E3" t="s">
        <v>2557</v>
      </c>
      <c r="F3" t="s">
        <v>1274</v>
      </c>
      <c r="G3" t="s">
        <v>101</v>
      </c>
      <c r="H3" t="s">
        <v>2558</v>
      </c>
      <c r="I3" t="s">
        <v>1295</v>
      </c>
      <c r="J3" t="s">
        <v>127</v>
      </c>
      <c r="K3" t="s">
        <v>263</v>
      </c>
      <c r="L3" t="s">
        <v>2559</v>
      </c>
      <c r="M3">
        <v>201945</v>
      </c>
      <c r="N3">
        <v>201947</v>
      </c>
      <c r="O3">
        <v>24</v>
      </c>
      <c r="P3" s="66">
        <v>3.3836816500000002</v>
      </c>
      <c r="Q3" s="66">
        <v>2.96</v>
      </c>
      <c r="R3" s="66"/>
      <c r="S3" s="34">
        <f>ROUND(O3*(P3+Q3),2)</f>
        <v>152.25</v>
      </c>
      <c r="T3" s="1" t="s">
        <v>214</v>
      </c>
      <c r="U3" s="1" t="s">
        <v>214</v>
      </c>
      <c r="V3" s="1" t="s">
        <v>214</v>
      </c>
      <c r="W3">
        <v>20191029</v>
      </c>
      <c r="Z3" s="19">
        <v>3001801612</v>
      </c>
      <c r="AH3"/>
      <c r="AI3"/>
      <c r="AJ3"/>
      <c r="AK3"/>
    </row>
    <row r="4" spans="2:38" hidden="1">
      <c r="B4" t="s">
        <v>119</v>
      </c>
      <c r="C4" t="s">
        <v>2560</v>
      </c>
      <c r="D4" t="s">
        <v>1272</v>
      </c>
      <c r="E4" t="s">
        <v>2561</v>
      </c>
      <c r="F4" t="s">
        <v>1274</v>
      </c>
      <c r="G4" t="s">
        <v>101</v>
      </c>
      <c r="H4" t="s">
        <v>2558</v>
      </c>
      <c r="I4" t="s">
        <v>1295</v>
      </c>
      <c r="J4" t="s">
        <v>127</v>
      </c>
      <c r="K4" t="s">
        <v>263</v>
      </c>
      <c r="L4" t="s">
        <v>2562</v>
      </c>
      <c r="M4">
        <v>201950</v>
      </c>
      <c r="N4">
        <v>201951</v>
      </c>
      <c r="O4">
        <v>40</v>
      </c>
      <c r="P4" s="66">
        <v>3.3836816500000002</v>
      </c>
      <c r="Q4" s="66">
        <v>2.96</v>
      </c>
      <c r="R4" s="66"/>
      <c r="S4" s="34">
        <f>ROUND(O4*(P4+Q4),2)</f>
        <v>253.75</v>
      </c>
      <c r="T4" s="1" t="s">
        <v>214</v>
      </c>
      <c r="U4" s="1" t="s">
        <v>214</v>
      </c>
      <c r="V4" s="1" t="s">
        <v>214</v>
      </c>
      <c r="W4">
        <v>20191122</v>
      </c>
      <c r="Z4" s="19">
        <v>3001801612</v>
      </c>
      <c r="AH4"/>
      <c r="AI4"/>
      <c r="AJ4"/>
      <c r="AK4"/>
    </row>
    <row r="5" spans="2:38" hidden="1">
      <c r="B5" t="s">
        <v>119</v>
      </c>
      <c r="C5" t="s">
        <v>2560</v>
      </c>
      <c r="D5" t="s">
        <v>1272</v>
      </c>
      <c r="E5" t="s">
        <v>2563</v>
      </c>
      <c r="F5" t="s">
        <v>1274</v>
      </c>
      <c r="G5" t="s">
        <v>101</v>
      </c>
      <c r="H5" t="s">
        <v>2558</v>
      </c>
      <c r="I5" t="s">
        <v>1295</v>
      </c>
      <c r="J5" t="s">
        <v>127</v>
      </c>
      <c r="K5" t="s">
        <v>263</v>
      </c>
      <c r="L5" t="s">
        <v>2564</v>
      </c>
      <c r="M5">
        <v>201952</v>
      </c>
      <c r="N5">
        <v>202002</v>
      </c>
      <c r="O5">
        <v>8</v>
      </c>
      <c r="P5" s="66">
        <v>3.3836816500000002</v>
      </c>
      <c r="Q5" s="66">
        <v>2.96</v>
      </c>
      <c r="R5" s="66"/>
      <c r="S5" s="34">
        <f>ROUND(O5*(P5+Q5),2)</f>
        <v>50.75</v>
      </c>
      <c r="T5" s="1" t="s">
        <v>214</v>
      </c>
      <c r="U5" s="1" t="s">
        <v>214</v>
      </c>
      <c r="V5" s="1" t="s">
        <v>214</v>
      </c>
      <c r="W5">
        <v>20191122</v>
      </c>
      <c r="Z5" s="19">
        <v>3001801612</v>
      </c>
      <c r="AH5"/>
      <c r="AI5"/>
      <c r="AJ5"/>
      <c r="AK5"/>
    </row>
    <row r="6" spans="2:38" hidden="1">
      <c r="B6" t="s">
        <v>119</v>
      </c>
      <c r="C6" t="s">
        <v>2560</v>
      </c>
      <c r="D6" t="s">
        <v>1272</v>
      </c>
      <c r="E6" t="s">
        <v>2565</v>
      </c>
      <c r="F6" t="s">
        <v>1274</v>
      </c>
      <c r="G6" t="s">
        <v>101</v>
      </c>
      <c r="H6" t="s">
        <v>2558</v>
      </c>
      <c r="I6" t="s">
        <v>1295</v>
      </c>
      <c r="J6" t="s">
        <v>127</v>
      </c>
      <c r="K6" t="s">
        <v>263</v>
      </c>
      <c r="L6" t="s">
        <v>2566</v>
      </c>
      <c r="M6">
        <v>201952</v>
      </c>
      <c r="N6">
        <v>202002</v>
      </c>
      <c r="O6">
        <v>8</v>
      </c>
      <c r="P6" s="66">
        <v>3.3836816500000002</v>
      </c>
      <c r="Q6" s="66">
        <v>2.96</v>
      </c>
      <c r="R6" s="66"/>
      <c r="S6" s="34">
        <f>ROUND(O6*(P6+Q6),2)</f>
        <v>50.75</v>
      </c>
      <c r="W6">
        <v>20191217</v>
      </c>
      <c r="Z6" s="19">
        <v>3001801612</v>
      </c>
      <c r="AH6"/>
      <c r="AI6"/>
      <c r="AJ6"/>
      <c r="AK6"/>
    </row>
    <row r="7" spans="2:38" hidden="1">
      <c r="B7" t="s">
        <v>119</v>
      </c>
      <c r="C7" t="s">
        <v>2560</v>
      </c>
      <c r="D7" t="s">
        <v>2567</v>
      </c>
      <c r="E7" t="s">
        <v>2568</v>
      </c>
      <c r="F7" t="s">
        <v>577</v>
      </c>
      <c r="G7" t="s">
        <v>101</v>
      </c>
      <c r="H7" t="s">
        <v>2569</v>
      </c>
      <c r="I7" t="s">
        <v>2570</v>
      </c>
      <c r="J7" t="s">
        <v>127</v>
      </c>
      <c r="K7" t="s">
        <v>94</v>
      </c>
      <c r="L7" t="s">
        <v>2571</v>
      </c>
      <c r="M7">
        <v>202002</v>
      </c>
      <c r="N7">
        <v>202004</v>
      </c>
      <c r="O7">
        <v>10</v>
      </c>
      <c r="P7" s="66">
        <v>3.0768406000000006</v>
      </c>
      <c r="Q7" s="66">
        <v>2.9</v>
      </c>
      <c r="R7" s="66"/>
      <c r="S7" s="34">
        <f t="shared" ref="S7:S65" si="0">O7*(P7+Q7)</f>
        <v>59.768406000000013</v>
      </c>
      <c r="T7" s="1" t="s">
        <v>214</v>
      </c>
      <c r="U7" s="1" t="s">
        <v>214</v>
      </c>
      <c r="V7" s="1" t="s">
        <v>214</v>
      </c>
      <c r="W7">
        <v>20200108</v>
      </c>
      <c r="Z7" s="19">
        <v>3001833367</v>
      </c>
      <c r="AH7"/>
      <c r="AI7"/>
      <c r="AJ7"/>
      <c r="AK7"/>
    </row>
    <row r="8" spans="2:38" hidden="1">
      <c r="B8" t="s">
        <v>119</v>
      </c>
      <c r="C8" t="s">
        <v>2560</v>
      </c>
      <c r="D8" t="s">
        <v>1272</v>
      </c>
      <c r="E8" t="s">
        <v>2572</v>
      </c>
      <c r="F8" t="s">
        <v>1274</v>
      </c>
      <c r="G8" t="s">
        <v>101</v>
      </c>
      <c r="H8" t="s">
        <v>2573</v>
      </c>
      <c r="I8" t="s">
        <v>1295</v>
      </c>
      <c r="J8" t="s">
        <v>127</v>
      </c>
      <c r="K8" t="s">
        <v>94</v>
      </c>
      <c r="L8" t="s">
        <v>2574</v>
      </c>
      <c r="M8">
        <v>202004</v>
      </c>
      <c r="N8">
        <v>202006</v>
      </c>
      <c r="O8">
        <v>48</v>
      </c>
      <c r="P8" s="66">
        <v>3.3836816500000002</v>
      </c>
      <c r="Q8" s="66">
        <v>2.96</v>
      </c>
      <c r="R8" s="66"/>
      <c r="S8" s="34">
        <f t="shared" si="0"/>
        <v>304.49671920000003</v>
      </c>
      <c r="T8" s="1" t="s">
        <v>214</v>
      </c>
      <c r="U8" s="1" t="s">
        <v>214</v>
      </c>
      <c r="V8" s="1" t="s">
        <v>214</v>
      </c>
      <c r="W8">
        <v>20191126</v>
      </c>
      <c r="Z8" s="19">
        <v>3001833367</v>
      </c>
      <c r="AH8"/>
      <c r="AI8"/>
      <c r="AJ8"/>
      <c r="AK8"/>
    </row>
    <row r="9" spans="2:38" hidden="1">
      <c r="B9" t="s">
        <v>119</v>
      </c>
      <c r="C9" t="s">
        <v>2560</v>
      </c>
      <c r="D9" t="s">
        <v>1272</v>
      </c>
      <c r="E9" t="s">
        <v>2575</v>
      </c>
      <c r="F9" t="s">
        <v>1274</v>
      </c>
      <c r="G9" t="s">
        <v>101</v>
      </c>
      <c r="H9" t="s">
        <v>2573</v>
      </c>
      <c r="I9" t="s">
        <v>1295</v>
      </c>
      <c r="J9" t="s">
        <v>127</v>
      </c>
      <c r="K9" t="s">
        <v>94</v>
      </c>
      <c r="L9" t="s">
        <v>2576</v>
      </c>
      <c r="M9">
        <v>202004</v>
      </c>
      <c r="N9">
        <v>202006</v>
      </c>
      <c r="O9">
        <v>16</v>
      </c>
      <c r="P9" s="66">
        <v>3.3836816500000002</v>
      </c>
      <c r="Q9" s="66">
        <v>2.96</v>
      </c>
      <c r="R9" s="66"/>
      <c r="S9" s="34">
        <f t="shared" si="0"/>
        <v>101.49890640000001</v>
      </c>
      <c r="T9" s="1" t="s">
        <v>214</v>
      </c>
      <c r="U9" s="1" t="s">
        <v>214</v>
      </c>
      <c r="V9" s="1" t="s">
        <v>214</v>
      </c>
      <c r="W9">
        <v>20191126</v>
      </c>
      <c r="Z9" s="19">
        <v>3001833367</v>
      </c>
      <c r="AH9"/>
      <c r="AI9"/>
      <c r="AJ9"/>
      <c r="AK9"/>
    </row>
    <row r="10" spans="2:38" hidden="1">
      <c r="B10" t="s">
        <v>119</v>
      </c>
      <c r="C10" t="s">
        <v>2560</v>
      </c>
      <c r="D10" t="s">
        <v>1272</v>
      </c>
      <c r="E10" t="s">
        <v>2577</v>
      </c>
      <c r="F10" t="s">
        <v>1274</v>
      </c>
      <c r="G10" t="s">
        <v>101</v>
      </c>
      <c r="H10" t="s">
        <v>2573</v>
      </c>
      <c r="I10" t="s">
        <v>1295</v>
      </c>
      <c r="J10" t="s">
        <v>127</v>
      </c>
      <c r="K10" t="s">
        <v>94</v>
      </c>
      <c r="L10" t="s">
        <v>2578</v>
      </c>
      <c r="M10">
        <v>202007</v>
      </c>
      <c r="N10">
        <v>202009</v>
      </c>
      <c r="O10">
        <v>168</v>
      </c>
      <c r="P10" s="66">
        <v>3.3836816500000002</v>
      </c>
      <c r="Q10" s="66">
        <v>2.96</v>
      </c>
      <c r="R10" s="66"/>
      <c r="S10" s="34">
        <f t="shared" si="0"/>
        <v>1065.7385172000002</v>
      </c>
      <c r="T10" s="1" t="s">
        <v>214</v>
      </c>
      <c r="U10" s="1" t="s">
        <v>214</v>
      </c>
      <c r="V10" s="1" t="s">
        <v>214</v>
      </c>
      <c r="W10">
        <v>20191126</v>
      </c>
      <c r="Z10" s="19">
        <v>3001833367</v>
      </c>
      <c r="AH10"/>
      <c r="AI10"/>
      <c r="AJ10"/>
      <c r="AK10"/>
    </row>
    <row r="11" spans="2:38" hidden="1">
      <c r="B11" t="s">
        <v>119</v>
      </c>
      <c r="C11" t="s">
        <v>2560</v>
      </c>
      <c r="D11" t="s">
        <v>2567</v>
      </c>
      <c r="E11" t="s">
        <v>2579</v>
      </c>
      <c r="F11" t="s">
        <v>577</v>
      </c>
      <c r="G11" t="s">
        <v>101</v>
      </c>
      <c r="H11" t="s">
        <v>2580</v>
      </c>
      <c r="I11" t="s">
        <v>2570</v>
      </c>
      <c r="J11" t="s">
        <v>127</v>
      </c>
      <c r="K11" t="s">
        <v>94</v>
      </c>
      <c r="L11" t="s">
        <v>2581</v>
      </c>
      <c r="M11">
        <v>202007</v>
      </c>
      <c r="N11">
        <v>202009</v>
      </c>
      <c r="O11">
        <v>40</v>
      </c>
      <c r="P11" s="66">
        <v>3.0768406000000006</v>
      </c>
      <c r="Q11" s="66">
        <v>2.9</v>
      </c>
      <c r="R11" s="66"/>
      <c r="S11" s="34">
        <f t="shared" si="0"/>
        <v>239.07362400000005</v>
      </c>
      <c r="T11" s="1" t="s">
        <v>214</v>
      </c>
      <c r="U11" s="1" t="s">
        <v>214</v>
      </c>
      <c r="V11" s="1" t="s">
        <v>214</v>
      </c>
      <c r="W11">
        <v>20200108</v>
      </c>
      <c r="Z11" s="19">
        <v>3001833367</v>
      </c>
      <c r="AH11"/>
      <c r="AI11"/>
      <c r="AJ11"/>
      <c r="AK11"/>
    </row>
    <row r="12" spans="2:38" hidden="1">
      <c r="B12" t="s">
        <v>119</v>
      </c>
      <c r="C12" t="s">
        <v>2560</v>
      </c>
      <c r="D12" t="s">
        <v>2582</v>
      </c>
      <c r="E12" t="s">
        <v>2583</v>
      </c>
      <c r="F12" t="s">
        <v>585</v>
      </c>
      <c r="G12" t="s">
        <v>101</v>
      </c>
      <c r="H12" t="s">
        <v>2584</v>
      </c>
      <c r="I12" t="s">
        <v>2585</v>
      </c>
      <c r="J12" t="s">
        <v>127</v>
      </c>
      <c r="K12" t="s">
        <v>94</v>
      </c>
      <c r="L12" t="s">
        <v>2586</v>
      </c>
      <c r="M12">
        <v>202007</v>
      </c>
      <c r="N12">
        <v>202009</v>
      </c>
      <c r="O12">
        <v>4</v>
      </c>
      <c r="P12" s="66">
        <v>3.0768406000000006</v>
      </c>
      <c r="Q12" s="66">
        <v>2.9</v>
      </c>
      <c r="R12" s="66"/>
      <c r="S12" s="34">
        <f t="shared" si="0"/>
        <v>23.907362400000004</v>
      </c>
      <c r="T12" s="1" t="s">
        <v>214</v>
      </c>
      <c r="U12" s="1" t="s">
        <v>214</v>
      </c>
      <c r="V12" s="1" t="s">
        <v>214</v>
      </c>
      <c r="W12">
        <v>20200108</v>
      </c>
      <c r="Z12" s="19">
        <v>3001833367</v>
      </c>
      <c r="AH12"/>
      <c r="AI12"/>
      <c r="AJ12"/>
      <c r="AK12"/>
    </row>
    <row r="13" spans="2:38" hidden="1">
      <c r="B13" t="s">
        <v>119</v>
      </c>
      <c r="C13" t="s">
        <v>2560</v>
      </c>
      <c r="D13" t="s">
        <v>2567</v>
      </c>
      <c r="E13" t="s">
        <v>2587</v>
      </c>
      <c r="F13" t="s">
        <v>577</v>
      </c>
      <c r="G13" t="s">
        <v>101</v>
      </c>
      <c r="H13" t="s">
        <v>2580</v>
      </c>
      <c r="I13" t="s">
        <v>2570</v>
      </c>
      <c r="J13" t="s">
        <v>127</v>
      </c>
      <c r="K13" t="s">
        <v>94</v>
      </c>
      <c r="L13" t="s">
        <v>2588</v>
      </c>
      <c r="M13">
        <v>202008</v>
      </c>
      <c r="N13">
        <v>202010</v>
      </c>
      <c r="O13">
        <v>72</v>
      </c>
      <c r="P13" s="66">
        <v>3.0768406000000006</v>
      </c>
      <c r="Q13" s="66">
        <v>2.9</v>
      </c>
      <c r="R13" s="66"/>
      <c r="S13" s="34">
        <f t="shared" si="0"/>
        <v>430.33252320000008</v>
      </c>
      <c r="T13" s="1" t="s">
        <v>214</v>
      </c>
      <c r="U13" s="1" t="s">
        <v>214</v>
      </c>
      <c r="V13" s="1" t="s">
        <v>214</v>
      </c>
      <c r="W13">
        <v>20200108</v>
      </c>
      <c r="Z13" s="19">
        <v>3001833367</v>
      </c>
      <c r="AH13"/>
      <c r="AI13"/>
      <c r="AJ13"/>
      <c r="AK13"/>
    </row>
    <row r="14" spans="2:38" hidden="1">
      <c r="B14" t="s">
        <v>119</v>
      </c>
      <c r="C14" t="s">
        <v>2560</v>
      </c>
      <c r="D14" t="s">
        <v>2567</v>
      </c>
      <c r="E14" t="s">
        <v>2589</v>
      </c>
      <c r="F14" t="s">
        <v>577</v>
      </c>
      <c r="G14" t="s">
        <v>101</v>
      </c>
      <c r="H14" t="s">
        <v>2580</v>
      </c>
      <c r="I14" t="s">
        <v>2570</v>
      </c>
      <c r="J14" t="s">
        <v>127</v>
      </c>
      <c r="K14" t="s">
        <v>94</v>
      </c>
      <c r="L14" t="s">
        <v>2590</v>
      </c>
      <c r="M14">
        <v>202008</v>
      </c>
      <c r="N14">
        <v>202010</v>
      </c>
      <c r="O14">
        <v>16</v>
      </c>
      <c r="P14" s="66">
        <v>3.0768406000000006</v>
      </c>
      <c r="Q14" s="66">
        <v>2.9</v>
      </c>
      <c r="R14" s="66"/>
      <c r="S14" s="34">
        <f t="shared" si="0"/>
        <v>95.629449600000015</v>
      </c>
      <c r="T14" s="1" t="s">
        <v>214</v>
      </c>
      <c r="U14" s="1" t="s">
        <v>214</v>
      </c>
      <c r="V14" s="1" t="s">
        <v>214</v>
      </c>
      <c r="W14">
        <v>20200108</v>
      </c>
      <c r="Z14" s="19">
        <v>3001833367</v>
      </c>
      <c r="AH14"/>
      <c r="AI14"/>
      <c r="AJ14"/>
      <c r="AK14"/>
    </row>
    <row r="15" spans="2:38" hidden="1">
      <c r="B15" t="s">
        <v>119</v>
      </c>
      <c r="C15" t="s">
        <v>2560</v>
      </c>
      <c r="D15" t="s">
        <v>2582</v>
      </c>
      <c r="E15" t="s">
        <v>2591</v>
      </c>
      <c r="F15" t="s">
        <v>585</v>
      </c>
      <c r="G15" t="s">
        <v>101</v>
      </c>
      <c r="H15" t="s">
        <v>2592</v>
      </c>
      <c r="I15" t="s">
        <v>2585</v>
      </c>
      <c r="J15" t="s">
        <v>127</v>
      </c>
      <c r="K15" t="s">
        <v>94</v>
      </c>
      <c r="L15" t="s">
        <v>2593</v>
      </c>
      <c r="M15">
        <v>202008</v>
      </c>
      <c r="N15">
        <v>202010</v>
      </c>
      <c r="O15">
        <v>8</v>
      </c>
      <c r="P15" s="66">
        <v>3.0768406000000006</v>
      </c>
      <c r="Q15" s="66">
        <v>2.9</v>
      </c>
      <c r="R15" s="66"/>
      <c r="S15" s="34">
        <f t="shared" si="0"/>
        <v>47.814724800000008</v>
      </c>
      <c r="T15" s="1" t="s">
        <v>214</v>
      </c>
      <c r="U15" s="1" t="s">
        <v>214</v>
      </c>
      <c r="V15" s="1" t="s">
        <v>214</v>
      </c>
      <c r="W15">
        <v>20200108</v>
      </c>
      <c r="Z15" s="19">
        <v>3001833367</v>
      </c>
      <c r="AH15"/>
      <c r="AI15"/>
      <c r="AJ15"/>
      <c r="AK15"/>
    </row>
    <row r="16" spans="2:38" hidden="1">
      <c r="B16" t="s">
        <v>119</v>
      </c>
      <c r="C16" t="s">
        <v>2560</v>
      </c>
      <c r="D16" t="s">
        <v>2582</v>
      </c>
      <c r="E16" t="s">
        <v>2594</v>
      </c>
      <c r="F16" t="s">
        <v>585</v>
      </c>
      <c r="G16" t="s">
        <v>101</v>
      </c>
      <c r="H16" t="s">
        <v>2592</v>
      </c>
      <c r="I16" t="s">
        <v>2585</v>
      </c>
      <c r="J16" t="s">
        <v>127</v>
      </c>
      <c r="K16" t="s">
        <v>94</v>
      </c>
      <c r="L16" t="s">
        <v>2595</v>
      </c>
      <c r="M16">
        <v>202008</v>
      </c>
      <c r="N16">
        <v>202010</v>
      </c>
      <c r="O16">
        <v>64</v>
      </c>
      <c r="P16" s="66">
        <v>3.0768406000000006</v>
      </c>
      <c r="Q16" s="66">
        <v>2.9</v>
      </c>
      <c r="R16" s="66"/>
      <c r="S16" s="34">
        <f t="shared" si="0"/>
        <v>382.51779840000006</v>
      </c>
      <c r="T16" s="1" t="s">
        <v>214</v>
      </c>
      <c r="U16" s="1" t="s">
        <v>214</v>
      </c>
      <c r="V16" s="1" t="s">
        <v>214</v>
      </c>
      <c r="W16">
        <v>20200114</v>
      </c>
      <c r="Z16" s="19">
        <v>3001833367</v>
      </c>
      <c r="AH16"/>
      <c r="AI16"/>
      <c r="AJ16"/>
      <c r="AK16"/>
    </row>
    <row r="17" spans="2:37" hidden="1">
      <c r="B17" t="s">
        <v>119</v>
      </c>
      <c r="C17" t="s">
        <v>2560</v>
      </c>
      <c r="D17" t="s">
        <v>2567</v>
      </c>
      <c r="E17" t="s">
        <v>2596</v>
      </c>
      <c r="F17" t="s">
        <v>577</v>
      </c>
      <c r="G17" t="s">
        <v>101</v>
      </c>
      <c r="H17" t="s">
        <v>125</v>
      </c>
      <c r="I17" t="s">
        <v>2570</v>
      </c>
      <c r="J17" t="s">
        <v>127</v>
      </c>
      <c r="K17" t="s">
        <v>94</v>
      </c>
      <c r="L17" t="s">
        <v>2597</v>
      </c>
      <c r="M17">
        <v>202008</v>
      </c>
      <c r="N17">
        <v>202010</v>
      </c>
      <c r="O17">
        <v>56</v>
      </c>
      <c r="P17" s="66">
        <v>3.0768406000000006</v>
      </c>
      <c r="Q17" s="66">
        <v>2.9</v>
      </c>
      <c r="R17" s="66"/>
      <c r="S17" s="34">
        <f t="shared" si="0"/>
        <v>334.70307360000004</v>
      </c>
      <c r="T17" s="1" t="s">
        <v>214</v>
      </c>
      <c r="U17" s="1" t="s">
        <v>214</v>
      </c>
      <c r="V17" s="1" t="s">
        <v>214</v>
      </c>
      <c r="W17">
        <v>20200110</v>
      </c>
      <c r="Z17" s="19">
        <v>3001833367</v>
      </c>
      <c r="AH17"/>
      <c r="AI17"/>
      <c r="AJ17"/>
      <c r="AK17"/>
    </row>
    <row r="18" spans="2:37" hidden="1">
      <c r="B18" t="s">
        <v>119</v>
      </c>
      <c r="C18" t="s">
        <v>2560</v>
      </c>
      <c r="D18" t="s">
        <v>2567</v>
      </c>
      <c r="E18" t="s">
        <v>2598</v>
      </c>
      <c r="F18" t="s">
        <v>577</v>
      </c>
      <c r="G18" t="s">
        <v>101</v>
      </c>
      <c r="H18" t="s">
        <v>2580</v>
      </c>
      <c r="I18" t="s">
        <v>2570</v>
      </c>
      <c r="J18" t="s">
        <v>127</v>
      </c>
      <c r="K18" t="s">
        <v>94</v>
      </c>
      <c r="L18" t="s">
        <v>2581</v>
      </c>
      <c r="M18">
        <v>202008</v>
      </c>
      <c r="N18">
        <v>202010</v>
      </c>
      <c r="O18">
        <v>176</v>
      </c>
      <c r="P18" s="66">
        <v>3.0768406000000006</v>
      </c>
      <c r="Q18" s="66">
        <v>2.9</v>
      </c>
      <c r="R18" s="66"/>
      <c r="S18" s="34">
        <f t="shared" si="0"/>
        <v>1051.9239456000003</v>
      </c>
      <c r="T18" s="1" t="s">
        <v>214</v>
      </c>
      <c r="V18" s="1" t="s">
        <v>214</v>
      </c>
      <c r="W18">
        <v>2020211</v>
      </c>
      <c r="Z18" s="19">
        <v>3001833367</v>
      </c>
      <c r="AH18"/>
      <c r="AI18"/>
      <c r="AJ18"/>
      <c r="AK18"/>
    </row>
    <row r="19" spans="2:37" hidden="1">
      <c r="B19" t="s">
        <v>119</v>
      </c>
      <c r="C19" t="s">
        <v>2560</v>
      </c>
      <c r="D19" t="s">
        <v>1272</v>
      </c>
      <c r="E19" t="s">
        <v>2599</v>
      </c>
      <c r="F19" t="s">
        <v>1274</v>
      </c>
      <c r="G19" t="s">
        <v>101</v>
      </c>
      <c r="H19" t="s">
        <v>125</v>
      </c>
      <c r="I19" t="s">
        <v>1295</v>
      </c>
      <c r="J19" t="s">
        <v>127</v>
      </c>
      <c r="K19" t="s">
        <v>94</v>
      </c>
      <c r="L19" t="s">
        <v>2600</v>
      </c>
      <c r="M19">
        <v>202009</v>
      </c>
      <c r="N19">
        <v>202011</v>
      </c>
      <c r="O19">
        <v>56</v>
      </c>
      <c r="P19" s="66">
        <v>3.3928406</v>
      </c>
      <c r="Q19" s="66">
        <v>2.9</v>
      </c>
      <c r="R19" s="66"/>
      <c r="S19" s="34">
        <f t="shared" si="0"/>
        <v>352.39907360000001</v>
      </c>
      <c r="T19" s="1" t="s">
        <v>214</v>
      </c>
      <c r="U19" s="1" t="s">
        <v>214</v>
      </c>
      <c r="V19" s="1" t="s">
        <v>214</v>
      </c>
      <c r="W19">
        <v>20200110</v>
      </c>
      <c r="Z19" s="19">
        <v>3001833367</v>
      </c>
      <c r="AH19"/>
      <c r="AI19"/>
      <c r="AJ19"/>
      <c r="AK19"/>
    </row>
    <row r="20" spans="2:37" hidden="1">
      <c r="B20" t="s">
        <v>119</v>
      </c>
      <c r="C20" t="s">
        <v>2560</v>
      </c>
      <c r="D20" t="s">
        <v>1272</v>
      </c>
      <c r="E20" t="s">
        <v>2601</v>
      </c>
      <c r="F20" t="s">
        <v>1274</v>
      </c>
      <c r="G20" t="s">
        <v>101</v>
      </c>
      <c r="H20" t="s">
        <v>125</v>
      </c>
      <c r="I20" t="s">
        <v>1295</v>
      </c>
      <c r="J20" t="s">
        <v>127</v>
      </c>
      <c r="K20" t="s">
        <v>94</v>
      </c>
      <c r="L20" t="s">
        <v>2602</v>
      </c>
      <c r="M20">
        <v>202009</v>
      </c>
      <c r="N20">
        <v>202011</v>
      </c>
      <c r="O20">
        <v>96</v>
      </c>
      <c r="P20" s="66">
        <v>3.3928406</v>
      </c>
      <c r="Q20" s="66">
        <v>2.9</v>
      </c>
      <c r="R20" s="66"/>
      <c r="S20" s="34">
        <f t="shared" si="0"/>
        <v>604.11269760000005</v>
      </c>
      <c r="T20" s="1" t="s">
        <v>214</v>
      </c>
      <c r="U20" s="1" t="s">
        <v>214</v>
      </c>
      <c r="V20" s="1" t="s">
        <v>214</v>
      </c>
      <c r="W20">
        <v>20200110</v>
      </c>
      <c r="Z20" s="19">
        <v>3001833367</v>
      </c>
      <c r="AH20"/>
      <c r="AI20"/>
      <c r="AJ20"/>
      <c r="AK20"/>
    </row>
    <row r="21" spans="2:37" hidden="1">
      <c r="B21" t="s">
        <v>119</v>
      </c>
      <c r="C21" t="s">
        <v>2560</v>
      </c>
      <c r="D21" t="s">
        <v>1272</v>
      </c>
      <c r="E21" t="s">
        <v>2603</v>
      </c>
      <c r="F21" t="s">
        <v>1274</v>
      </c>
      <c r="G21" t="s">
        <v>101</v>
      </c>
      <c r="H21" t="s">
        <v>125</v>
      </c>
      <c r="I21" t="s">
        <v>1295</v>
      </c>
      <c r="J21" t="s">
        <v>127</v>
      </c>
      <c r="K21" t="s">
        <v>94</v>
      </c>
      <c r="L21" t="s">
        <v>2604</v>
      </c>
      <c r="M21">
        <v>202009</v>
      </c>
      <c r="N21">
        <v>202011</v>
      </c>
      <c r="O21">
        <v>56</v>
      </c>
      <c r="P21" s="66">
        <v>3.3928406</v>
      </c>
      <c r="Q21" s="66">
        <v>2.9</v>
      </c>
      <c r="R21" s="66"/>
      <c r="S21" s="34">
        <f t="shared" si="0"/>
        <v>352.39907360000001</v>
      </c>
      <c r="T21" s="33" t="s">
        <v>214</v>
      </c>
      <c r="U21" s="33" t="s">
        <v>214</v>
      </c>
      <c r="V21" s="33" t="s">
        <v>214</v>
      </c>
      <c r="W21" s="20">
        <v>20200110</v>
      </c>
      <c r="Z21" s="19">
        <v>3001833367</v>
      </c>
      <c r="AH21"/>
      <c r="AI21"/>
      <c r="AJ21"/>
      <c r="AK21"/>
    </row>
    <row r="22" spans="2:37" hidden="1">
      <c r="B22" t="s">
        <v>119</v>
      </c>
      <c r="C22" t="s">
        <v>2560</v>
      </c>
      <c r="D22" t="s">
        <v>1272</v>
      </c>
      <c r="E22" t="s">
        <v>2605</v>
      </c>
      <c r="F22" t="s">
        <v>1274</v>
      </c>
      <c r="G22" t="s">
        <v>101</v>
      </c>
      <c r="H22" t="s">
        <v>125</v>
      </c>
      <c r="I22" t="s">
        <v>1295</v>
      </c>
      <c r="J22" t="s">
        <v>127</v>
      </c>
      <c r="K22" t="s">
        <v>94</v>
      </c>
      <c r="L22" t="s">
        <v>2606</v>
      </c>
      <c r="M22">
        <v>202009</v>
      </c>
      <c r="N22">
        <v>202011</v>
      </c>
      <c r="O22">
        <v>16</v>
      </c>
      <c r="P22" s="66">
        <v>3.3928406</v>
      </c>
      <c r="Q22" s="66">
        <v>2.9</v>
      </c>
      <c r="R22" s="66"/>
      <c r="S22" s="34">
        <f t="shared" si="0"/>
        <v>100.6854496</v>
      </c>
      <c r="T22" s="33" t="s">
        <v>214</v>
      </c>
      <c r="U22" s="33" t="s">
        <v>214</v>
      </c>
      <c r="V22" s="33" t="s">
        <v>214</v>
      </c>
      <c r="W22" s="20">
        <v>20200110</v>
      </c>
      <c r="Z22" s="19">
        <v>3001833367</v>
      </c>
      <c r="AH22"/>
      <c r="AI22"/>
      <c r="AJ22"/>
      <c r="AK22"/>
    </row>
    <row r="23" spans="2:37" hidden="1">
      <c r="B23" s="22" t="s">
        <v>172</v>
      </c>
      <c r="C23" s="22" t="s">
        <v>2560</v>
      </c>
      <c r="D23" s="22" t="s">
        <v>2607</v>
      </c>
      <c r="E23" s="22" t="s">
        <v>2608</v>
      </c>
      <c r="F23" s="22" t="s">
        <v>577</v>
      </c>
      <c r="G23" s="22" t="s">
        <v>561</v>
      </c>
      <c r="H23" s="22" t="s">
        <v>2609</v>
      </c>
      <c r="I23" s="22" t="s">
        <v>2610</v>
      </c>
      <c r="J23" s="22" t="s">
        <v>127</v>
      </c>
      <c r="K23" s="22" t="s">
        <v>263</v>
      </c>
      <c r="L23" s="22" t="s">
        <v>2611</v>
      </c>
      <c r="M23" s="22">
        <v>202010</v>
      </c>
      <c r="N23" s="22">
        <v>202010</v>
      </c>
      <c r="O23" s="22">
        <v>16</v>
      </c>
      <c r="P23" s="75">
        <v>3.4528348500000008</v>
      </c>
      <c r="Q23" s="75">
        <v>2.96</v>
      </c>
      <c r="R23" s="75"/>
      <c r="S23" s="31">
        <f t="shared" si="0"/>
        <v>102.60535760000002</v>
      </c>
      <c r="T23" s="20" t="s">
        <v>214</v>
      </c>
      <c r="U23" s="20" t="s">
        <v>214</v>
      </c>
      <c r="V23" s="20" t="s">
        <v>214</v>
      </c>
      <c r="W23" s="20">
        <v>20191108</v>
      </c>
      <c r="AH23"/>
      <c r="AI23"/>
      <c r="AJ23"/>
      <c r="AK23"/>
    </row>
    <row r="24" spans="2:37" hidden="1">
      <c r="B24" s="22" t="s">
        <v>172</v>
      </c>
      <c r="C24" s="22" t="s">
        <v>2560</v>
      </c>
      <c r="D24" s="22" t="s">
        <v>2607</v>
      </c>
      <c r="E24" s="22" t="s">
        <v>2612</v>
      </c>
      <c r="F24" s="22" t="s">
        <v>577</v>
      </c>
      <c r="G24" s="22" t="s">
        <v>561</v>
      </c>
      <c r="H24" s="22" t="s">
        <v>2613</v>
      </c>
      <c r="I24" s="22" t="s">
        <v>2610</v>
      </c>
      <c r="J24" s="22" t="s">
        <v>127</v>
      </c>
      <c r="K24" s="22" t="s">
        <v>94</v>
      </c>
      <c r="L24" s="22" t="s">
        <v>2581</v>
      </c>
      <c r="M24" s="22">
        <v>202010</v>
      </c>
      <c r="N24" s="22">
        <v>202010</v>
      </c>
      <c r="O24" s="22">
        <v>24</v>
      </c>
      <c r="P24" s="75">
        <v>3.4528348500000008</v>
      </c>
      <c r="Q24" s="75">
        <v>2.96</v>
      </c>
      <c r="R24" s="75"/>
      <c r="S24" s="31">
        <f t="shared" si="0"/>
        <v>153.90803640000001</v>
      </c>
      <c r="T24" s="20" t="s">
        <v>214</v>
      </c>
      <c r="U24" s="20" t="s">
        <v>214</v>
      </c>
      <c r="V24" s="20" t="s">
        <v>214</v>
      </c>
      <c r="W24" s="20">
        <v>20191126</v>
      </c>
      <c r="AH24"/>
      <c r="AI24"/>
      <c r="AJ24"/>
      <c r="AK24"/>
    </row>
    <row r="25" spans="2:37" hidden="1">
      <c r="B25" s="22" t="s">
        <v>172</v>
      </c>
      <c r="C25" s="22" t="s">
        <v>2560</v>
      </c>
      <c r="D25" s="22" t="s">
        <v>2607</v>
      </c>
      <c r="E25" s="22" t="s">
        <v>2614</v>
      </c>
      <c r="F25" s="22" t="s">
        <v>577</v>
      </c>
      <c r="G25" s="22" t="s">
        <v>561</v>
      </c>
      <c r="H25" s="22" t="s">
        <v>2613</v>
      </c>
      <c r="I25" s="22" t="s">
        <v>2610</v>
      </c>
      <c r="J25" s="22" t="s">
        <v>127</v>
      </c>
      <c r="K25" s="22" t="s">
        <v>94</v>
      </c>
      <c r="L25" s="22" t="s">
        <v>2588</v>
      </c>
      <c r="M25" s="22">
        <v>202010</v>
      </c>
      <c r="N25" s="22">
        <v>202010</v>
      </c>
      <c r="O25" s="22">
        <v>0</v>
      </c>
      <c r="P25" s="75">
        <v>3.4528348500000008</v>
      </c>
      <c r="Q25" s="75">
        <v>2.96</v>
      </c>
      <c r="R25" s="75"/>
      <c r="S25" s="31">
        <f t="shared" si="0"/>
        <v>0</v>
      </c>
      <c r="T25" s="20" t="s">
        <v>214</v>
      </c>
      <c r="U25" s="20" t="s">
        <v>214</v>
      </c>
      <c r="V25" s="20" t="s">
        <v>214</v>
      </c>
      <c r="W25" s="20">
        <v>20191126</v>
      </c>
      <c r="AH25"/>
      <c r="AI25"/>
      <c r="AJ25"/>
      <c r="AK25"/>
    </row>
    <row r="26" spans="2:37" hidden="1">
      <c r="B26" s="22" t="s">
        <v>172</v>
      </c>
      <c r="C26" s="22" t="s">
        <v>2560</v>
      </c>
      <c r="D26" s="22" t="s">
        <v>2615</v>
      </c>
      <c r="E26" s="22" t="s">
        <v>2616</v>
      </c>
      <c r="F26" s="22" t="s">
        <v>1274</v>
      </c>
      <c r="G26" s="22" t="s">
        <v>561</v>
      </c>
      <c r="H26" s="22" t="s">
        <v>2617</v>
      </c>
      <c r="I26" s="22" t="s">
        <v>2618</v>
      </c>
      <c r="J26" s="22" t="s">
        <v>127</v>
      </c>
      <c r="K26" s="22" t="s">
        <v>94</v>
      </c>
      <c r="L26" s="22" t="s">
        <v>2578</v>
      </c>
      <c r="M26" s="22">
        <v>202010</v>
      </c>
      <c r="N26" s="22">
        <v>202010</v>
      </c>
      <c r="O26" s="22">
        <v>24</v>
      </c>
      <c r="P26" s="75">
        <v>3.4528348500000008</v>
      </c>
      <c r="Q26" s="75">
        <v>2.96</v>
      </c>
      <c r="R26" s="75"/>
      <c r="S26" s="31">
        <f t="shared" si="0"/>
        <v>153.90803640000001</v>
      </c>
      <c r="T26" s="20" t="s">
        <v>214</v>
      </c>
      <c r="U26" s="20" t="s">
        <v>214</v>
      </c>
      <c r="V26" s="20" t="s">
        <v>214</v>
      </c>
      <c r="W26" s="20">
        <v>20191126</v>
      </c>
      <c r="AH26"/>
      <c r="AI26"/>
      <c r="AJ26"/>
      <c r="AK26"/>
    </row>
    <row r="27" spans="2:37" hidden="1">
      <c r="B27" s="22" t="s">
        <v>172</v>
      </c>
      <c r="C27" s="22" t="s">
        <v>2560</v>
      </c>
      <c r="D27" s="22" t="s">
        <v>2615</v>
      </c>
      <c r="E27" s="22" t="s">
        <v>2619</v>
      </c>
      <c r="F27" s="22" t="s">
        <v>1274</v>
      </c>
      <c r="G27" s="22" t="s">
        <v>561</v>
      </c>
      <c r="H27" s="22" t="s">
        <v>2617</v>
      </c>
      <c r="I27" s="22" t="s">
        <v>2618</v>
      </c>
      <c r="J27" s="22" t="s">
        <v>127</v>
      </c>
      <c r="K27" s="22" t="s">
        <v>94</v>
      </c>
      <c r="L27" s="22" t="s">
        <v>2620</v>
      </c>
      <c r="M27" s="22">
        <v>202010</v>
      </c>
      <c r="N27" s="22">
        <v>202010</v>
      </c>
      <c r="O27" s="22">
        <v>8</v>
      </c>
      <c r="P27" s="75">
        <v>3.4528348500000008</v>
      </c>
      <c r="Q27" s="75">
        <v>2.96</v>
      </c>
      <c r="R27" s="75"/>
      <c r="S27" s="31">
        <f t="shared" si="0"/>
        <v>51.30267880000001</v>
      </c>
      <c r="T27" s="20" t="s">
        <v>214</v>
      </c>
      <c r="U27" s="20" t="s">
        <v>214</v>
      </c>
      <c r="V27" s="20" t="s">
        <v>214</v>
      </c>
      <c r="W27" s="20">
        <v>20191126</v>
      </c>
      <c r="AH27"/>
      <c r="AI27"/>
      <c r="AJ27"/>
      <c r="AK27"/>
    </row>
    <row r="28" spans="2:37" hidden="1">
      <c r="B28" s="22" t="s">
        <v>172</v>
      </c>
      <c r="C28" s="22" t="s">
        <v>2560</v>
      </c>
      <c r="D28" s="22" t="s">
        <v>1272</v>
      </c>
      <c r="E28" s="22" t="s">
        <v>2621</v>
      </c>
      <c r="F28" s="22" t="s">
        <v>1274</v>
      </c>
      <c r="G28" s="22" t="s">
        <v>101</v>
      </c>
      <c r="H28" s="22" t="s">
        <v>125</v>
      </c>
      <c r="I28" s="22" t="s">
        <v>1295</v>
      </c>
      <c r="J28" s="22" t="s">
        <v>127</v>
      </c>
      <c r="K28" s="22" t="s">
        <v>94</v>
      </c>
      <c r="L28" s="22" t="s">
        <v>2622</v>
      </c>
      <c r="M28" s="22">
        <v>202012</v>
      </c>
      <c r="N28" s="22">
        <v>202014</v>
      </c>
      <c r="O28" s="22">
        <v>64</v>
      </c>
      <c r="P28" s="75">
        <v>3.3928406</v>
      </c>
      <c r="Q28" s="75">
        <v>2.9</v>
      </c>
      <c r="R28" s="75"/>
      <c r="S28" s="31">
        <f t="shared" si="0"/>
        <v>402.74179839999999</v>
      </c>
      <c r="T28" s="20" t="s">
        <v>214</v>
      </c>
      <c r="U28" s="20" t="s">
        <v>214</v>
      </c>
      <c r="V28" s="20" t="s">
        <v>214</v>
      </c>
      <c r="W28" s="20">
        <v>20200225</v>
      </c>
      <c r="Y28" s="22"/>
      <c r="Z28" s="19">
        <v>3001833367</v>
      </c>
      <c r="AH28"/>
      <c r="AI28"/>
      <c r="AJ28"/>
      <c r="AK28"/>
    </row>
    <row r="29" spans="2:37" hidden="1">
      <c r="B29" t="s">
        <v>119</v>
      </c>
      <c r="C29" t="s">
        <v>2560</v>
      </c>
      <c r="D29" t="s">
        <v>2582</v>
      </c>
      <c r="E29" t="s">
        <v>2623</v>
      </c>
      <c r="F29" t="s">
        <v>1274</v>
      </c>
      <c r="G29" t="s">
        <v>101</v>
      </c>
      <c r="H29" t="s">
        <v>125</v>
      </c>
      <c r="I29" t="s">
        <v>2585</v>
      </c>
      <c r="J29" t="s">
        <v>127</v>
      </c>
      <c r="K29" t="s">
        <v>94</v>
      </c>
      <c r="L29" t="s">
        <v>2624</v>
      </c>
      <c r="M29">
        <v>202012</v>
      </c>
      <c r="N29">
        <v>202014</v>
      </c>
      <c r="O29">
        <v>8</v>
      </c>
      <c r="P29" s="66">
        <v>3.0768406000000006</v>
      </c>
      <c r="Q29" s="66">
        <v>2.9</v>
      </c>
      <c r="R29" s="66"/>
      <c r="S29" s="34">
        <f t="shared" si="0"/>
        <v>47.814724800000008</v>
      </c>
      <c r="T29" s="33" t="s">
        <v>214</v>
      </c>
      <c r="U29" s="33" t="s">
        <v>214</v>
      </c>
      <c r="V29" s="33" t="s">
        <v>214</v>
      </c>
      <c r="W29" s="20">
        <v>20200110</v>
      </c>
      <c r="Z29" s="19">
        <v>3001833367</v>
      </c>
      <c r="AH29"/>
      <c r="AI29"/>
      <c r="AJ29"/>
      <c r="AK29"/>
    </row>
    <row r="30" spans="2:37" hidden="1">
      <c r="B30" t="s">
        <v>119</v>
      </c>
      <c r="C30" t="s">
        <v>2560</v>
      </c>
      <c r="D30" t="s">
        <v>2582</v>
      </c>
      <c r="E30" t="s">
        <v>2625</v>
      </c>
      <c r="F30" t="s">
        <v>585</v>
      </c>
      <c r="G30" t="s">
        <v>101</v>
      </c>
      <c r="H30" t="s">
        <v>2584</v>
      </c>
      <c r="I30" t="s">
        <v>2585</v>
      </c>
      <c r="J30" t="s">
        <v>127</v>
      </c>
      <c r="K30" t="s">
        <v>94</v>
      </c>
      <c r="L30" t="s">
        <v>2626</v>
      </c>
      <c r="M30">
        <v>202012</v>
      </c>
      <c r="N30">
        <v>202014</v>
      </c>
      <c r="O30">
        <v>40</v>
      </c>
      <c r="P30" s="66">
        <v>3.0768406000000006</v>
      </c>
      <c r="Q30" s="66">
        <v>2.9</v>
      </c>
      <c r="R30" s="66"/>
      <c r="S30" s="34">
        <f t="shared" si="0"/>
        <v>239.07362400000005</v>
      </c>
      <c r="T30" s="33" t="s">
        <v>214</v>
      </c>
      <c r="U30" s="33" t="s">
        <v>214</v>
      </c>
      <c r="V30" s="33" t="s">
        <v>214</v>
      </c>
      <c r="W30" s="20">
        <v>20200108</v>
      </c>
      <c r="Z30" s="19">
        <v>3001833367</v>
      </c>
      <c r="AH30"/>
      <c r="AI30"/>
      <c r="AJ30"/>
      <c r="AK30"/>
    </row>
    <row r="31" spans="2:37" hidden="1">
      <c r="B31" t="s">
        <v>119</v>
      </c>
      <c r="C31" t="s">
        <v>2560</v>
      </c>
      <c r="D31" t="s">
        <v>2582</v>
      </c>
      <c r="E31" t="s">
        <v>2627</v>
      </c>
      <c r="F31" t="s">
        <v>585</v>
      </c>
      <c r="G31" t="s">
        <v>101</v>
      </c>
      <c r="H31" t="s">
        <v>125</v>
      </c>
      <c r="I31" t="s">
        <v>2585</v>
      </c>
      <c r="J31" t="s">
        <v>127</v>
      </c>
      <c r="K31" t="s">
        <v>94</v>
      </c>
      <c r="L31" t="s">
        <v>2628</v>
      </c>
      <c r="M31">
        <v>202012</v>
      </c>
      <c r="N31">
        <v>202014</v>
      </c>
      <c r="O31">
        <v>40</v>
      </c>
      <c r="P31" s="66">
        <v>3.0768406000000006</v>
      </c>
      <c r="Q31" s="66">
        <v>2.9</v>
      </c>
      <c r="R31" s="66"/>
      <c r="S31" s="34">
        <f t="shared" si="0"/>
        <v>239.07362400000005</v>
      </c>
      <c r="T31" s="33" t="s">
        <v>214</v>
      </c>
      <c r="U31" s="33" t="s">
        <v>214</v>
      </c>
      <c r="V31" s="33" t="s">
        <v>214</v>
      </c>
      <c r="W31" s="20">
        <v>20200110</v>
      </c>
      <c r="Z31" s="19">
        <v>3001833367</v>
      </c>
      <c r="AH31"/>
      <c r="AI31"/>
      <c r="AJ31"/>
      <c r="AK31"/>
    </row>
    <row r="32" spans="2:37" hidden="1">
      <c r="B32" t="s">
        <v>119</v>
      </c>
      <c r="C32" t="s">
        <v>2560</v>
      </c>
      <c r="D32" t="s">
        <v>2582</v>
      </c>
      <c r="E32" t="s">
        <v>2629</v>
      </c>
      <c r="F32" t="s">
        <v>585</v>
      </c>
      <c r="G32" t="s">
        <v>101</v>
      </c>
      <c r="H32" t="s">
        <v>125</v>
      </c>
      <c r="I32" t="s">
        <v>2585</v>
      </c>
      <c r="J32" t="s">
        <v>127</v>
      </c>
      <c r="K32" t="s">
        <v>94</v>
      </c>
      <c r="L32" t="s">
        <v>2630</v>
      </c>
      <c r="M32">
        <v>202012</v>
      </c>
      <c r="N32">
        <v>202014</v>
      </c>
      <c r="O32">
        <v>16</v>
      </c>
      <c r="P32" s="66">
        <v>3.0768406000000006</v>
      </c>
      <c r="Q32" s="66">
        <v>2.9</v>
      </c>
      <c r="R32" s="66"/>
      <c r="S32" s="34">
        <f t="shared" si="0"/>
        <v>95.629449600000015</v>
      </c>
      <c r="T32" s="33" t="s">
        <v>214</v>
      </c>
      <c r="U32" s="33" t="s">
        <v>214</v>
      </c>
      <c r="V32" s="33" t="s">
        <v>214</v>
      </c>
      <c r="W32" s="20">
        <v>20200110</v>
      </c>
      <c r="Z32" s="19">
        <v>3001833367</v>
      </c>
      <c r="AH32"/>
      <c r="AI32"/>
      <c r="AJ32"/>
      <c r="AK32"/>
    </row>
    <row r="33" spans="2:37" hidden="1">
      <c r="B33" s="22" t="s">
        <v>172</v>
      </c>
      <c r="C33" s="22" t="s">
        <v>2560</v>
      </c>
      <c r="D33" s="22" t="s">
        <v>2567</v>
      </c>
      <c r="E33" s="22" t="s">
        <v>2631</v>
      </c>
      <c r="F33" s="22" t="s">
        <v>577</v>
      </c>
      <c r="G33" s="22" t="s">
        <v>101</v>
      </c>
      <c r="H33" s="22" t="s">
        <v>125</v>
      </c>
      <c r="I33" s="22" t="s">
        <v>2570</v>
      </c>
      <c r="J33" s="22" t="s">
        <v>127</v>
      </c>
      <c r="K33" s="22" t="s">
        <v>94</v>
      </c>
      <c r="L33" s="22" t="s">
        <v>2632</v>
      </c>
      <c r="M33" s="22">
        <v>202012</v>
      </c>
      <c r="N33" s="22">
        <v>202014</v>
      </c>
      <c r="O33" s="22">
        <v>48</v>
      </c>
      <c r="P33" s="75">
        <v>3.0768406000000006</v>
      </c>
      <c r="Q33" s="75">
        <v>2.9</v>
      </c>
      <c r="R33" s="75"/>
      <c r="S33" s="31">
        <f t="shared" si="0"/>
        <v>286.88834880000002</v>
      </c>
      <c r="T33" s="20" t="s">
        <v>214</v>
      </c>
      <c r="U33" s="20" t="s">
        <v>214</v>
      </c>
      <c r="V33" s="20" t="s">
        <v>214</v>
      </c>
      <c r="W33" s="20">
        <v>20200226</v>
      </c>
      <c r="X33" s="22"/>
      <c r="Y33" s="20"/>
      <c r="Z33" s="49">
        <v>3001833367</v>
      </c>
      <c r="AH33"/>
      <c r="AI33"/>
      <c r="AJ33"/>
      <c r="AK33"/>
    </row>
    <row r="34" spans="2:37" hidden="1">
      <c r="B34" s="22" t="s">
        <v>172</v>
      </c>
      <c r="C34" s="22" t="s">
        <v>2560</v>
      </c>
      <c r="D34" s="22" t="s">
        <v>2582</v>
      </c>
      <c r="E34" s="22" t="s">
        <v>2633</v>
      </c>
      <c r="F34" s="22" t="s">
        <v>585</v>
      </c>
      <c r="G34" s="22" t="s">
        <v>101</v>
      </c>
      <c r="H34" s="22" t="s">
        <v>125</v>
      </c>
      <c r="I34" s="22" t="s">
        <v>2585</v>
      </c>
      <c r="J34" s="22" t="s">
        <v>127</v>
      </c>
      <c r="K34" s="22" t="s">
        <v>94</v>
      </c>
      <c r="L34" s="22" t="s">
        <v>2634</v>
      </c>
      <c r="M34" s="22">
        <v>202013</v>
      </c>
      <c r="N34" s="22">
        <v>202010</v>
      </c>
      <c r="O34" s="22">
        <v>16</v>
      </c>
      <c r="P34" s="75">
        <v>3.0768406000000006</v>
      </c>
      <c r="Q34" s="75">
        <v>2.9</v>
      </c>
      <c r="R34" s="75"/>
      <c r="S34" s="31">
        <f t="shared" si="0"/>
        <v>95.629449600000015</v>
      </c>
      <c r="T34" s="20" t="s">
        <v>214</v>
      </c>
      <c r="U34" s="20" t="s">
        <v>214</v>
      </c>
      <c r="V34" s="20" t="s">
        <v>214</v>
      </c>
      <c r="W34" s="20">
        <v>20200110</v>
      </c>
      <c r="Z34" s="19">
        <v>3001833367</v>
      </c>
      <c r="AH34"/>
      <c r="AI34"/>
      <c r="AJ34"/>
      <c r="AK34"/>
    </row>
    <row r="35" spans="2:37" hidden="1">
      <c r="B35" s="22" t="s">
        <v>172</v>
      </c>
      <c r="C35" s="22" t="s">
        <v>2560</v>
      </c>
      <c r="D35" s="22" t="s">
        <v>2567</v>
      </c>
      <c r="E35" s="22" t="s">
        <v>2635</v>
      </c>
      <c r="F35" s="22" t="s">
        <v>577</v>
      </c>
      <c r="G35" s="22" t="s">
        <v>101</v>
      </c>
      <c r="H35" s="22" t="s">
        <v>125</v>
      </c>
      <c r="I35" s="22" t="s">
        <v>2570</v>
      </c>
      <c r="J35" s="22" t="s">
        <v>127</v>
      </c>
      <c r="K35" s="22" t="s">
        <v>94</v>
      </c>
      <c r="L35" s="22" t="s">
        <v>2636</v>
      </c>
      <c r="M35" s="22">
        <v>202013</v>
      </c>
      <c r="N35" s="22">
        <v>202010</v>
      </c>
      <c r="O35" s="22">
        <v>72</v>
      </c>
      <c r="P35" s="75">
        <v>3.0768406000000006</v>
      </c>
      <c r="Q35" s="75">
        <v>2.9</v>
      </c>
      <c r="R35" s="75"/>
      <c r="S35" s="31">
        <f t="shared" si="0"/>
        <v>430.33252320000008</v>
      </c>
      <c r="T35" s="20" t="s">
        <v>214</v>
      </c>
      <c r="U35" s="20" t="s">
        <v>214</v>
      </c>
      <c r="V35" s="20" t="s">
        <v>214</v>
      </c>
      <c r="W35" s="20">
        <v>20200110</v>
      </c>
      <c r="Z35" s="19">
        <v>3001833367</v>
      </c>
      <c r="AH35"/>
      <c r="AI35"/>
      <c r="AJ35"/>
      <c r="AK35"/>
    </row>
    <row r="36" spans="2:37" hidden="1">
      <c r="B36" s="22" t="s">
        <v>172</v>
      </c>
      <c r="C36" s="22" t="s">
        <v>2560</v>
      </c>
      <c r="D36" s="22" t="s">
        <v>2567</v>
      </c>
      <c r="E36" s="22" t="s">
        <v>2637</v>
      </c>
      <c r="F36" s="22" t="s">
        <v>577</v>
      </c>
      <c r="G36" s="22" t="s">
        <v>101</v>
      </c>
      <c r="H36" s="22" t="s">
        <v>125</v>
      </c>
      <c r="I36" s="22" t="s">
        <v>2570</v>
      </c>
      <c r="J36" s="22" t="s">
        <v>127</v>
      </c>
      <c r="K36" s="22" t="s">
        <v>94</v>
      </c>
      <c r="L36" s="22" t="s">
        <v>2638</v>
      </c>
      <c r="M36" s="22">
        <v>202013</v>
      </c>
      <c r="N36" s="22">
        <v>202010</v>
      </c>
      <c r="O36" s="22">
        <v>16</v>
      </c>
      <c r="P36" s="75">
        <v>3.0768406000000006</v>
      </c>
      <c r="Q36" s="75">
        <v>2.9</v>
      </c>
      <c r="R36" s="75"/>
      <c r="S36" s="31">
        <f t="shared" si="0"/>
        <v>95.629449600000015</v>
      </c>
      <c r="T36" s="20" t="s">
        <v>214</v>
      </c>
      <c r="U36" s="20" t="s">
        <v>214</v>
      </c>
      <c r="V36" s="20" t="s">
        <v>214</v>
      </c>
      <c r="W36" s="20">
        <v>20200110</v>
      </c>
      <c r="Z36" s="19">
        <v>3001833367</v>
      </c>
      <c r="AH36"/>
      <c r="AI36"/>
      <c r="AJ36"/>
      <c r="AK36"/>
    </row>
    <row r="37" spans="2:37" hidden="1">
      <c r="B37" s="22" t="s">
        <v>172</v>
      </c>
      <c r="C37" s="22" t="s">
        <v>2560</v>
      </c>
      <c r="D37" s="22" t="s">
        <v>2567</v>
      </c>
      <c r="E37" s="22" t="s">
        <v>2639</v>
      </c>
      <c r="F37" s="22" t="s">
        <v>577</v>
      </c>
      <c r="G37" s="22" t="s">
        <v>101</v>
      </c>
      <c r="H37" s="22" t="s">
        <v>125</v>
      </c>
      <c r="I37" s="22" t="s">
        <v>2570</v>
      </c>
      <c r="J37" s="22" t="s">
        <v>127</v>
      </c>
      <c r="K37" s="22" t="s">
        <v>94</v>
      </c>
      <c r="L37" s="22" t="s">
        <v>2640</v>
      </c>
      <c r="M37" s="22">
        <v>202013</v>
      </c>
      <c r="N37" s="22">
        <v>202010</v>
      </c>
      <c r="O37" s="22">
        <v>8</v>
      </c>
      <c r="P37" s="75">
        <v>3.0768406000000006</v>
      </c>
      <c r="Q37" s="75">
        <v>2.9</v>
      </c>
      <c r="R37" s="75"/>
      <c r="S37" s="31">
        <f t="shared" si="0"/>
        <v>47.814724800000008</v>
      </c>
      <c r="T37" s="20" t="s">
        <v>214</v>
      </c>
      <c r="U37" s="20" t="s">
        <v>214</v>
      </c>
      <c r="V37" s="20" t="s">
        <v>214</v>
      </c>
      <c r="W37" s="20">
        <v>20200110</v>
      </c>
      <c r="Z37" s="19">
        <v>3001833367</v>
      </c>
      <c r="AH37"/>
      <c r="AI37"/>
      <c r="AJ37"/>
      <c r="AK37"/>
    </row>
    <row r="38" spans="2:37" hidden="1">
      <c r="B38" s="22" t="s">
        <v>172</v>
      </c>
      <c r="C38" s="22" t="s">
        <v>2560</v>
      </c>
      <c r="D38" s="22" t="s">
        <v>2615</v>
      </c>
      <c r="E38" s="22" t="s">
        <v>2641</v>
      </c>
      <c r="F38" s="22" t="s">
        <v>1274</v>
      </c>
      <c r="G38" s="22" t="s">
        <v>561</v>
      </c>
      <c r="H38" s="22" t="s">
        <v>2558</v>
      </c>
      <c r="I38" s="22" t="s">
        <v>2618</v>
      </c>
      <c r="J38" s="22" t="s">
        <v>127</v>
      </c>
      <c r="K38" s="22" t="s">
        <v>263</v>
      </c>
      <c r="L38" s="22" t="s">
        <v>2642</v>
      </c>
      <c r="M38" s="22">
        <v>202013</v>
      </c>
      <c r="N38" s="22">
        <v>202010</v>
      </c>
      <c r="O38" s="22">
        <v>24</v>
      </c>
      <c r="P38" s="75">
        <v>3.4528348500000008</v>
      </c>
      <c r="Q38" s="75">
        <v>2.96</v>
      </c>
      <c r="R38" s="75"/>
      <c r="S38" s="31">
        <f t="shared" si="0"/>
        <v>153.90803640000001</v>
      </c>
      <c r="T38" s="20" t="s">
        <v>214</v>
      </c>
      <c r="U38" s="20" t="s">
        <v>214</v>
      </c>
      <c r="V38" s="20" t="s">
        <v>214</v>
      </c>
      <c r="W38" s="20">
        <v>20191108</v>
      </c>
      <c r="Z38" s="19">
        <v>3001833367</v>
      </c>
      <c r="AH38"/>
      <c r="AI38"/>
      <c r="AJ38"/>
      <c r="AK38"/>
    </row>
    <row r="39" spans="2:37" hidden="1">
      <c r="B39" t="s">
        <v>119</v>
      </c>
      <c r="C39" t="s">
        <v>2560</v>
      </c>
      <c r="D39" t="s">
        <v>2582</v>
      </c>
      <c r="E39" t="s">
        <v>2643</v>
      </c>
      <c r="F39" t="s">
        <v>1274</v>
      </c>
      <c r="G39" t="s">
        <v>101</v>
      </c>
      <c r="H39" t="s">
        <v>125</v>
      </c>
      <c r="I39" t="s">
        <v>2585</v>
      </c>
      <c r="J39" t="s">
        <v>127</v>
      </c>
      <c r="K39" t="s">
        <v>94</v>
      </c>
      <c r="L39" t="s">
        <v>2644</v>
      </c>
      <c r="M39">
        <v>202013</v>
      </c>
      <c r="N39">
        <v>202015</v>
      </c>
      <c r="O39">
        <v>16</v>
      </c>
      <c r="P39" s="66">
        <v>3.3928406</v>
      </c>
      <c r="Q39" s="66">
        <v>2.9</v>
      </c>
      <c r="R39" s="66"/>
      <c r="S39" s="34">
        <f t="shared" si="0"/>
        <v>100.6854496</v>
      </c>
      <c r="T39" s="33" t="s">
        <v>214</v>
      </c>
      <c r="U39" s="33" t="s">
        <v>214</v>
      </c>
      <c r="V39" s="33" t="s">
        <v>214</v>
      </c>
      <c r="W39" s="20">
        <v>20200311</v>
      </c>
      <c r="Z39" s="19">
        <v>3001833367</v>
      </c>
      <c r="AH39"/>
      <c r="AI39"/>
      <c r="AJ39"/>
      <c r="AK39"/>
    </row>
    <row r="40" spans="2:37" hidden="1">
      <c r="B40" s="22" t="s">
        <v>172</v>
      </c>
      <c r="C40" s="22" t="s">
        <v>2560</v>
      </c>
      <c r="D40" s="22" t="s">
        <v>2645</v>
      </c>
      <c r="E40" s="22" t="s">
        <v>2646</v>
      </c>
      <c r="F40" s="22" t="s">
        <v>577</v>
      </c>
      <c r="G40" s="22" t="s">
        <v>593</v>
      </c>
      <c r="H40" s="22" t="s">
        <v>125</v>
      </c>
      <c r="I40" s="22" t="s">
        <v>2647</v>
      </c>
      <c r="J40" s="22" t="s">
        <v>127</v>
      </c>
      <c r="K40" s="22" t="s">
        <v>94</v>
      </c>
      <c r="L40" s="22" t="s">
        <v>2648</v>
      </c>
      <c r="M40" s="22">
        <v>202014</v>
      </c>
      <c r="N40" s="22">
        <v>202016</v>
      </c>
      <c r="O40" s="22">
        <v>56</v>
      </c>
      <c r="P40" s="75">
        <v>2.9175444124999999</v>
      </c>
      <c r="Q40" s="75">
        <v>2.9</v>
      </c>
      <c r="R40" s="75"/>
      <c r="S40" s="31">
        <f t="shared" si="0"/>
        <v>325.78248710000003</v>
      </c>
      <c r="T40" s="20" t="s">
        <v>214</v>
      </c>
      <c r="U40" s="20" t="s">
        <v>214</v>
      </c>
      <c r="V40" s="20" t="s">
        <v>214</v>
      </c>
      <c r="W40" s="20">
        <v>20200320</v>
      </c>
      <c r="AH40"/>
      <c r="AI40"/>
      <c r="AJ40"/>
      <c r="AK40"/>
    </row>
    <row r="41" spans="2:37" hidden="1">
      <c r="B41" t="s">
        <v>119</v>
      </c>
      <c r="C41" t="s">
        <v>2560</v>
      </c>
      <c r="D41" t="s">
        <v>2645</v>
      </c>
      <c r="E41" t="s">
        <v>2649</v>
      </c>
      <c r="F41" t="s">
        <v>577</v>
      </c>
      <c r="G41" t="s">
        <v>593</v>
      </c>
      <c r="H41" t="s">
        <v>2650</v>
      </c>
      <c r="I41" t="s">
        <v>2647</v>
      </c>
      <c r="J41" t="s">
        <v>127</v>
      </c>
      <c r="K41" t="s">
        <v>94</v>
      </c>
      <c r="L41" t="s">
        <v>2651</v>
      </c>
      <c r="M41">
        <v>202014</v>
      </c>
      <c r="N41">
        <v>202016</v>
      </c>
      <c r="O41">
        <v>80</v>
      </c>
      <c r="P41" s="66">
        <v>2.9175444124999999</v>
      </c>
      <c r="Q41" s="66">
        <v>2.9</v>
      </c>
      <c r="R41" s="66"/>
      <c r="S41" s="34">
        <f t="shared" si="0"/>
        <v>465.40355299999999</v>
      </c>
      <c r="T41" s="33" t="s">
        <v>214</v>
      </c>
      <c r="U41" s="33" t="s">
        <v>214</v>
      </c>
      <c r="V41" s="33" t="s">
        <v>214</v>
      </c>
      <c r="W41" s="20">
        <v>20200320</v>
      </c>
      <c r="Z41" s="28">
        <v>3001878206</v>
      </c>
      <c r="AH41"/>
      <c r="AI41"/>
      <c r="AJ41"/>
      <c r="AK41"/>
    </row>
    <row r="42" spans="2:37" hidden="1">
      <c r="B42" t="s">
        <v>119</v>
      </c>
      <c r="C42" t="s">
        <v>2560</v>
      </c>
      <c r="D42" t="s">
        <v>2652</v>
      </c>
      <c r="E42" t="s">
        <v>2653</v>
      </c>
      <c r="F42" t="s">
        <v>1274</v>
      </c>
      <c r="G42" t="s">
        <v>593</v>
      </c>
      <c r="H42" t="s">
        <v>2573</v>
      </c>
      <c r="I42" t="s">
        <v>2654</v>
      </c>
      <c r="J42" t="s">
        <v>127</v>
      </c>
      <c r="K42" t="s">
        <v>94</v>
      </c>
      <c r="L42" t="s">
        <v>2655</v>
      </c>
      <c r="M42">
        <v>202014</v>
      </c>
      <c r="N42">
        <v>202016</v>
      </c>
      <c r="O42">
        <v>24</v>
      </c>
      <c r="P42" s="66">
        <v>2.9175444124999999</v>
      </c>
      <c r="Q42" s="66">
        <v>2.9</v>
      </c>
      <c r="R42" s="66"/>
      <c r="S42" s="34">
        <f t="shared" si="0"/>
        <v>139.62106590000002</v>
      </c>
      <c r="T42" s="33" t="s">
        <v>214</v>
      </c>
      <c r="U42" s="33" t="s">
        <v>214</v>
      </c>
      <c r="V42" s="33" t="s">
        <v>214</v>
      </c>
      <c r="W42" s="20">
        <v>20200320</v>
      </c>
      <c r="Z42" s="28">
        <v>3001878206</v>
      </c>
      <c r="AH42"/>
      <c r="AI42"/>
      <c r="AJ42"/>
      <c r="AK42"/>
    </row>
    <row r="43" spans="2:37" hidden="1">
      <c r="B43" t="s">
        <v>119</v>
      </c>
      <c r="C43" s="23" t="s">
        <v>2560</v>
      </c>
      <c r="D43" s="23" t="s">
        <v>2652</v>
      </c>
      <c r="E43" s="23" t="s">
        <v>2656</v>
      </c>
      <c r="F43" s="23" t="s">
        <v>1274</v>
      </c>
      <c r="G43" s="23" t="s">
        <v>593</v>
      </c>
      <c r="H43" s="23" t="s">
        <v>2573</v>
      </c>
      <c r="I43" s="23" t="s">
        <v>2654</v>
      </c>
      <c r="J43" s="23" t="s">
        <v>127</v>
      </c>
      <c r="K43" s="23" t="s">
        <v>94</v>
      </c>
      <c r="L43" s="23" t="s">
        <v>2657</v>
      </c>
      <c r="M43" s="23">
        <v>202015</v>
      </c>
      <c r="N43" s="23">
        <v>202017</v>
      </c>
      <c r="O43" s="23">
        <v>8</v>
      </c>
      <c r="P43" s="66">
        <v>2.9175444124999999</v>
      </c>
      <c r="Q43" s="66">
        <v>2.9</v>
      </c>
      <c r="R43" s="66"/>
      <c r="S43" s="34">
        <f t="shared" si="0"/>
        <v>46.540355300000002</v>
      </c>
      <c r="T43" s="33" t="s">
        <v>214</v>
      </c>
      <c r="U43" s="33" t="s">
        <v>214</v>
      </c>
      <c r="V43" s="33" t="s">
        <v>214</v>
      </c>
      <c r="W43" s="20">
        <v>20200324</v>
      </c>
      <c r="Z43" s="28">
        <v>3001878206</v>
      </c>
      <c r="AH43"/>
      <c r="AI43"/>
      <c r="AJ43"/>
      <c r="AK43"/>
    </row>
    <row r="44" spans="2:37" hidden="1">
      <c r="B44" t="s">
        <v>119</v>
      </c>
      <c r="C44" t="s">
        <v>2560</v>
      </c>
      <c r="D44" t="s">
        <v>2645</v>
      </c>
      <c r="E44" t="s">
        <v>2658</v>
      </c>
      <c r="F44" t="s">
        <v>577</v>
      </c>
      <c r="G44" t="s">
        <v>593</v>
      </c>
      <c r="H44" t="s">
        <v>2650</v>
      </c>
      <c r="I44" t="s">
        <v>2647</v>
      </c>
      <c r="J44" t="s">
        <v>127</v>
      </c>
      <c r="K44" t="s">
        <v>94</v>
      </c>
      <c r="L44" t="s">
        <v>2659</v>
      </c>
      <c r="M44">
        <v>202015</v>
      </c>
      <c r="N44">
        <v>202017</v>
      </c>
      <c r="O44">
        <v>8</v>
      </c>
      <c r="P44" s="66">
        <v>2.9175444124999999</v>
      </c>
      <c r="Q44" s="66">
        <v>2.9</v>
      </c>
      <c r="R44" s="66"/>
      <c r="S44" s="34">
        <f t="shared" si="0"/>
        <v>46.540355300000002</v>
      </c>
      <c r="T44" s="33" t="s">
        <v>214</v>
      </c>
      <c r="U44" s="33" t="s">
        <v>214</v>
      </c>
      <c r="V44" s="33" t="s">
        <v>214</v>
      </c>
      <c r="W44" s="20">
        <v>20200324</v>
      </c>
      <c r="Z44" s="28">
        <v>3001878206</v>
      </c>
      <c r="AH44"/>
      <c r="AI44"/>
      <c r="AJ44"/>
      <c r="AK44"/>
    </row>
    <row r="45" spans="2:37" hidden="1">
      <c r="B45" t="s">
        <v>119</v>
      </c>
      <c r="C45" t="s">
        <v>2560</v>
      </c>
      <c r="D45" t="s">
        <v>1272</v>
      </c>
      <c r="E45" t="s">
        <v>2660</v>
      </c>
      <c r="F45" t="s">
        <v>1274</v>
      </c>
      <c r="G45" t="s">
        <v>101</v>
      </c>
      <c r="H45" t="s">
        <v>2661</v>
      </c>
      <c r="I45" t="s">
        <v>1295</v>
      </c>
      <c r="J45" t="s">
        <v>127</v>
      </c>
      <c r="K45" t="s">
        <v>94</v>
      </c>
      <c r="L45" t="s">
        <v>2662</v>
      </c>
      <c r="M45">
        <v>202017</v>
      </c>
      <c r="N45">
        <v>202019</v>
      </c>
      <c r="O45">
        <v>8</v>
      </c>
      <c r="P45" s="66">
        <v>3.3928406</v>
      </c>
      <c r="Q45" s="66">
        <v>2.9</v>
      </c>
      <c r="R45" s="66"/>
      <c r="S45" s="34">
        <f t="shared" si="0"/>
        <v>50.342724799999999</v>
      </c>
      <c r="T45" s="1" t="s">
        <v>214</v>
      </c>
      <c r="U45" s="1" t="s">
        <v>214</v>
      </c>
      <c r="V45" s="1" t="s">
        <v>214</v>
      </c>
      <c r="W45">
        <v>20200226</v>
      </c>
      <c r="Z45" s="28">
        <v>3001878206</v>
      </c>
      <c r="AH45"/>
      <c r="AI45"/>
      <c r="AJ45"/>
      <c r="AK45"/>
    </row>
    <row r="46" spans="2:37" hidden="1">
      <c r="B46" t="s">
        <v>119</v>
      </c>
      <c r="C46" t="s">
        <v>2560</v>
      </c>
      <c r="D46" t="s">
        <v>2567</v>
      </c>
      <c r="E46" t="s">
        <v>2663</v>
      </c>
      <c r="F46" t="s">
        <v>577</v>
      </c>
      <c r="G46" t="s">
        <v>101</v>
      </c>
      <c r="H46" t="s">
        <v>2664</v>
      </c>
      <c r="I46" t="s">
        <v>2570</v>
      </c>
      <c r="J46" t="s">
        <v>127</v>
      </c>
      <c r="K46" t="s">
        <v>94</v>
      </c>
      <c r="L46" t="s">
        <v>2665</v>
      </c>
      <c r="M46">
        <v>202017</v>
      </c>
      <c r="N46">
        <v>202019</v>
      </c>
      <c r="O46">
        <v>8</v>
      </c>
      <c r="P46" s="66">
        <v>3.0569836000000001</v>
      </c>
      <c r="Q46" s="66">
        <v>2.9</v>
      </c>
      <c r="R46" s="66"/>
      <c r="S46" s="34">
        <f t="shared" si="0"/>
        <v>47.6558688</v>
      </c>
      <c r="T46" s="1" t="s">
        <v>214</v>
      </c>
      <c r="U46" s="1" t="s">
        <v>214</v>
      </c>
      <c r="V46" s="1" t="s">
        <v>214</v>
      </c>
      <c r="W46">
        <v>20200327</v>
      </c>
      <c r="Z46" s="28">
        <v>3001878206</v>
      </c>
      <c r="AH46"/>
      <c r="AI46"/>
      <c r="AJ46"/>
      <c r="AK46"/>
    </row>
    <row r="47" spans="2:37" hidden="1">
      <c r="B47" t="s">
        <v>119</v>
      </c>
      <c r="C47" t="s">
        <v>2560</v>
      </c>
      <c r="D47" t="s">
        <v>2582</v>
      </c>
      <c r="E47" t="s">
        <v>2666</v>
      </c>
      <c r="F47" t="s">
        <v>585</v>
      </c>
      <c r="G47" t="s">
        <v>101</v>
      </c>
      <c r="H47" t="s">
        <v>2667</v>
      </c>
      <c r="I47" t="s">
        <v>2585</v>
      </c>
      <c r="J47" t="s">
        <v>127</v>
      </c>
      <c r="K47" t="s">
        <v>94</v>
      </c>
      <c r="L47" t="s">
        <v>2668</v>
      </c>
      <c r="M47">
        <v>202017</v>
      </c>
      <c r="N47">
        <v>202019</v>
      </c>
      <c r="O47">
        <v>8</v>
      </c>
      <c r="P47" s="66">
        <v>3.0569836000000001</v>
      </c>
      <c r="Q47" s="66">
        <v>2.9</v>
      </c>
      <c r="R47" s="66"/>
      <c r="S47" s="34">
        <f t="shared" si="0"/>
        <v>47.6558688</v>
      </c>
      <c r="T47" s="1" t="s">
        <v>214</v>
      </c>
      <c r="U47" s="1" t="s">
        <v>214</v>
      </c>
      <c r="V47" s="1" t="s">
        <v>214</v>
      </c>
      <c r="W47">
        <v>20200327</v>
      </c>
      <c r="Z47" s="28">
        <v>3001878206</v>
      </c>
      <c r="AH47"/>
      <c r="AI47"/>
      <c r="AJ47"/>
      <c r="AK47"/>
    </row>
    <row r="48" spans="2:37" hidden="1">
      <c r="B48" t="s">
        <v>119</v>
      </c>
      <c r="C48" t="s">
        <v>2560</v>
      </c>
      <c r="D48" t="s">
        <v>1272</v>
      </c>
      <c r="E48" t="s">
        <v>2669</v>
      </c>
      <c r="F48" t="s">
        <v>1274</v>
      </c>
      <c r="G48" t="s">
        <v>101</v>
      </c>
      <c r="H48" t="s">
        <v>2670</v>
      </c>
      <c r="I48" t="s">
        <v>1295</v>
      </c>
      <c r="J48" t="s">
        <v>127</v>
      </c>
      <c r="K48" t="s">
        <v>94</v>
      </c>
      <c r="L48" t="s">
        <v>2671</v>
      </c>
      <c r="M48">
        <v>202017</v>
      </c>
      <c r="N48">
        <v>202019</v>
      </c>
      <c r="O48">
        <v>40</v>
      </c>
      <c r="P48" s="66">
        <v>2.8752936000000004</v>
      </c>
      <c r="Q48" s="66">
        <v>2.9</v>
      </c>
      <c r="R48" s="66"/>
      <c r="S48" s="34">
        <f t="shared" si="0"/>
        <v>231.01174400000002</v>
      </c>
      <c r="T48" s="1" t="s">
        <v>214</v>
      </c>
      <c r="U48" s="1" t="s">
        <v>214</v>
      </c>
      <c r="V48" s="1" t="s">
        <v>214</v>
      </c>
      <c r="W48">
        <v>20200414</v>
      </c>
      <c r="Z48" s="28">
        <v>3001878206</v>
      </c>
      <c r="AH48"/>
      <c r="AI48"/>
      <c r="AJ48"/>
      <c r="AK48"/>
    </row>
    <row r="49" spans="2:37" hidden="1">
      <c r="B49" s="22" t="s">
        <v>172</v>
      </c>
      <c r="C49" s="22" t="s">
        <v>2560</v>
      </c>
      <c r="D49" s="22" t="s">
        <v>2652</v>
      </c>
      <c r="E49" s="22" t="s">
        <v>2672</v>
      </c>
      <c r="F49" s="22" t="s">
        <v>1274</v>
      </c>
      <c r="G49" s="22" t="s">
        <v>593</v>
      </c>
      <c r="H49" s="22" t="s">
        <v>125</v>
      </c>
      <c r="I49" s="22" t="s">
        <v>2654</v>
      </c>
      <c r="J49" s="22" t="s">
        <v>127</v>
      </c>
      <c r="K49" s="22" t="s">
        <v>142</v>
      </c>
      <c r="L49" s="22" t="s">
        <v>2673</v>
      </c>
      <c r="M49" s="22">
        <v>202018</v>
      </c>
      <c r="N49" s="22">
        <v>202020</v>
      </c>
      <c r="O49" s="22">
        <v>80</v>
      </c>
      <c r="P49" s="75">
        <v>2.9175444124999999</v>
      </c>
      <c r="Q49" s="75">
        <v>2.9</v>
      </c>
      <c r="R49" s="75"/>
      <c r="S49" s="31">
        <f t="shared" si="0"/>
        <v>465.40355299999999</v>
      </c>
      <c r="T49" t="s">
        <v>214</v>
      </c>
      <c r="U49" t="s">
        <v>214</v>
      </c>
      <c r="V49" t="s">
        <v>214</v>
      </c>
      <c r="W49">
        <v>20200320</v>
      </c>
      <c r="AH49"/>
      <c r="AI49"/>
      <c r="AJ49"/>
      <c r="AK49"/>
    </row>
    <row r="50" spans="2:37" hidden="1">
      <c r="B50" s="22" t="s">
        <v>172</v>
      </c>
      <c r="C50" s="22" t="s">
        <v>2560</v>
      </c>
      <c r="D50" s="22" t="s">
        <v>2652</v>
      </c>
      <c r="E50" s="22" t="s">
        <v>2674</v>
      </c>
      <c r="F50" s="22" t="s">
        <v>1274</v>
      </c>
      <c r="G50" s="22" t="s">
        <v>593</v>
      </c>
      <c r="H50" s="22" t="s">
        <v>2675</v>
      </c>
      <c r="I50" s="22" t="s">
        <v>2654</v>
      </c>
      <c r="J50" s="22" t="s">
        <v>127</v>
      </c>
      <c r="K50" s="22" t="s">
        <v>142</v>
      </c>
      <c r="L50" s="22" t="s">
        <v>2676</v>
      </c>
      <c r="M50" s="22">
        <v>202018</v>
      </c>
      <c r="N50" s="22">
        <v>202020</v>
      </c>
      <c r="O50" s="22">
        <v>152</v>
      </c>
      <c r="P50" s="75">
        <v>2.9175444124999999</v>
      </c>
      <c r="Q50" s="75">
        <v>2.9</v>
      </c>
      <c r="R50" s="75"/>
      <c r="S50" s="31">
        <f t="shared" si="0"/>
        <v>884.26675069999999</v>
      </c>
      <c r="T50" t="s">
        <v>214</v>
      </c>
      <c r="U50" t="s">
        <v>214</v>
      </c>
      <c r="V50" t="s">
        <v>214</v>
      </c>
      <c r="W50">
        <v>20200320</v>
      </c>
      <c r="AH50"/>
      <c r="AI50"/>
      <c r="AJ50"/>
      <c r="AK50"/>
    </row>
    <row r="51" spans="2:37" hidden="1">
      <c r="B51" s="22" t="s">
        <v>172</v>
      </c>
      <c r="C51" s="22" t="s">
        <v>2560</v>
      </c>
      <c r="D51" s="22" t="s">
        <v>2652</v>
      </c>
      <c r="E51" s="22" t="s">
        <v>2677</v>
      </c>
      <c r="F51" s="22" t="s">
        <v>1274</v>
      </c>
      <c r="G51" s="22" t="s">
        <v>593</v>
      </c>
      <c r="H51" s="22" t="s">
        <v>125</v>
      </c>
      <c r="I51" s="22" t="s">
        <v>2654</v>
      </c>
      <c r="J51" s="22" t="s">
        <v>127</v>
      </c>
      <c r="K51" s="22" t="s">
        <v>142</v>
      </c>
      <c r="L51" s="22" t="s">
        <v>2678</v>
      </c>
      <c r="M51" s="22">
        <v>202018</v>
      </c>
      <c r="N51" s="22">
        <v>202020</v>
      </c>
      <c r="O51" s="22">
        <v>8</v>
      </c>
      <c r="P51" s="75">
        <v>2.9175444124999999</v>
      </c>
      <c r="Q51" s="75">
        <v>2.9</v>
      </c>
      <c r="R51" s="75"/>
      <c r="S51" s="31">
        <f t="shared" si="0"/>
        <v>46.540355300000002</v>
      </c>
      <c r="T51" t="s">
        <v>214</v>
      </c>
      <c r="U51" t="s">
        <v>214</v>
      </c>
      <c r="V51" t="s">
        <v>214</v>
      </c>
      <c r="W51">
        <v>20200320</v>
      </c>
      <c r="AH51"/>
      <c r="AI51"/>
      <c r="AJ51"/>
      <c r="AK51"/>
    </row>
    <row r="52" spans="2:37" hidden="1">
      <c r="B52" s="22" t="s">
        <v>172</v>
      </c>
      <c r="C52" s="22" t="s">
        <v>2560</v>
      </c>
      <c r="D52" s="22" t="s">
        <v>2645</v>
      </c>
      <c r="E52" s="22" t="s">
        <v>2679</v>
      </c>
      <c r="F52" s="22" t="s">
        <v>577</v>
      </c>
      <c r="G52" s="22" t="s">
        <v>593</v>
      </c>
      <c r="H52" s="22" t="s">
        <v>125</v>
      </c>
      <c r="I52" s="22" t="s">
        <v>2647</v>
      </c>
      <c r="J52" s="22" t="s">
        <v>127</v>
      </c>
      <c r="K52" s="22" t="s">
        <v>142</v>
      </c>
      <c r="L52" s="22" t="s">
        <v>2680</v>
      </c>
      <c r="M52" s="22">
        <v>202018</v>
      </c>
      <c r="N52" s="22">
        <v>202020</v>
      </c>
      <c r="O52" s="22">
        <v>32</v>
      </c>
      <c r="P52" s="75">
        <v>2.9175444124999999</v>
      </c>
      <c r="Q52" s="75">
        <v>2.9</v>
      </c>
      <c r="R52" s="75"/>
      <c r="S52" s="31">
        <f t="shared" si="0"/>
        <v>186.16142120000001</v>
      </c>
      <c r="T52" t="s">
        <v>214</v>
      </c>
      <c r="U52" t="s">
        <v>214</v>
      </c>
      <c r="V52" t="s">
        <v>214</v>
      </c>
      <c r="W52">
        <v>20200320</v>
      </c>
      <c r="AH52"/>
      <c r="AI52"/>
      <c r="AJ52"/>
      <c r="AK52"/>
    </row>
    <row r="53" spans="2:37" hidden="1">
      <c r="B53" s="22" t="s">
        <v>172</v>
      </c>
      <c r="C53" s="22" t="s">
        <v>2560</v>
      </c>
      <c r="D53" s="22" t="s">
        <v>2645</v>
      </c>
      <c r="E53" s="22" t="s">
        <v>2681</v>
      </c>
      <c r="F53" s="22" t="s">
        <v>577</v>
      </c>
      <c r="G53" s="22" t="s">
        <v>593</v>
      </c>
      <c r="H53" s="22" t="s">
        <v>125</v>
      </c>
      <c r="I53" s="22" t="s">
        <v>2647</v>
      </c>
      <c r="J53" s="22" t="s">
        <v>127</v>
      </c>
      <c r="K53" s="22" t="s">
        <v>142</v>
      </c>
      <c r="L53" s="22" t="s">
        <v>2682</v>
      </c>
      <c r="M53" s="22">
        <v>202018</v>
      </c>
      <c r="N53" s="22">
        <v>202020</v>
      </c>
      <c r="O53" s="22">
        <v>144</v>
      </c>
      <c r="P53" s="75">
        <v>2.9175444124999999</v>
      </c>
      <c r="Q53" s="75">
        <v>2.9</v>
      </c>
      <c r="R53" s="75"/>
      <c r="S53" s="31">
        <f t="shared" si="0"/>
        <v>837.7263954</v>
      </c>
      <c r="T53" t="s">
        <v>214</v>
      </c>
      <c r="U53" t="s">
        <v>214</v>
      </c>
      <c r="V53" t="s">
        <v>214</v>
      </c>
      <c r="W53">
        <v>20200320</v>
      </c>
      <c r="AH53"/>
      <c r="AI53"/>
      <c r="AJ53"/>
      <c r="AK53"/>
    </row>
    <row r="54" spans="2:37" hidden="1">
      <c r="B54" t="s">
        <v>119</v>
      </c>
      <c r="C54" t="s">
        <v>2560</v>
      </c>
      <c r="D54" t="s">
        <v>1272</v>
      </c>
      <c r="E54" t="s">
        <v>2683</v>
      </c>
      <c r="F54" t="s">
        <v>1274</v>
      </c>
      <c r="G54" t="s">
        <v>101</v>
      </c>
      <c r="H54" t="s">
        <v>2661</v>
      </c>
      <c r="I54" t="s">
        <v>1295</v>
      </c>
      <c r="J54" t="s">
        <v>127</v>
      </c>
      <c r="K54" t="s">
        <v>142</v>
      </c>
      <c r="L54" t="s">
        <v>2684</v>
      </c>
      <c r="M54">
        <v>202019</v>
      </c>
      <c r="N54">
        <v>202021</v>
      </c>
      <c r="O54">
        <v>8</v>
      </c>
      <c r="P54" s="66">
        <v>2.8752936000000004</v>
      </c>
      <c r="Q54" s="66">
        <v>2.9</v>
      </c>
      <c r="R54" s="66"/>
      <c r="S54" s="34">
        <f t="shared" si="0"/>
        <v>46.202348800000003</v>
      </c>
      <c r="T54" s="1" t="s">
        <v>214</v>
      </c>
      <c r="U54" s="1" t="s">
        <v>214</v>
      </c>
      <c r="V54" s="1" t="s">
        <v>214</v>
      </c>
      <c r="W54">
        <v>20200428</v>
      </c>
      <c r="Z54" s="28">
        <v>3001878206</v>
      </c>
      <c r="AH54"/>
      <c r="AI54"/>
      <c r="AJ54"/>
      <c r="AK54"/>
    </row>
    <row r="55" spans="2:37" hidden="1">
      <c r="B55" t="s">
        <v>119</v>
      </c>
      <c r="C55" t="s">
        <v>2560</v>
      </c>
      <c r="D55" t="s">
        <v>2582</v>
      </c>
      <c r="E55" t="s">
        <v>2685</v>
      </c>
      <c r="F55" t="s">
        <v>585</v>
      </c>
      <c r="G55" t="s">
        <v>101</v>
      </c>
      <c r="H55" t="s">
        <v>2664</v>
      </c>
      <c r="I55" t="s">
        <v>2585</v>
      </c>
      <c r="J55" t="s">
        <v>127</v>
      </c>
      <c r="K55" t="s">
        <v>142</v>
      </c>
      <c r="L55" t="s">
        <v>2686</v>
      </c>
      <c r="M55">
        <v>202019</v>
      </c>
      <c r="N55">
        <v>202021</v>
      </c>
      <c r="O55">
        <v>8</v>
      </c>
      <c r="P55" s="66">
        <v>3.0569836000000001</v>
      </c>
      <c r="Q55" s="66">
        <v>2.9</v>
      </c>
      <c r="R55" s="66"/>
      <c r="S55" s="34">
        <f t="shared" si="0"/>
        <v>47.6558688</v>
      </c>
      <c r="T55" s="1" t="s">
        <v>214</v>
      </c>
      <c r="U55" s="1" t="s">
        <v>214</v>
      </c>
      <c r="V55" s="1" t="s">
        <v>214</v>
      </c>
      <c r="W55">
        <v>20200428</v>
      </c>
      <c r="Z55" s="28">
        <v>3001878206</v>
      </c>
      <c r="AH55"/>
      <c r="AI55"/>
      <c r="AJ55"/>
      <c r="AK55"/>
    </row>
    <row r="56" spans="2:37" hidden="1">
      <c r="B56" t="s">
        <v>119</v>
      </c>
      <c r="C56" t="s">
        <v>2560</v>
      </c>
      <c r="D56" t="s">
        <v>2567</v>
      </c>
      <c r="E56" t="s">
        <v>2687</v>
      </c>
      <c r="F56" t="s">
        <v>577</v>
      </c>
      <c r="G56" t="s">
        <v>101</v>
      </c>
      <c r="H56" t="s">
        <v>2667</v>
      </c>
      <c r="I56" t="s">
        <v>2570</v>
      </c>
      <c r="J56" t="s">
        <v>127</v>
      </c>
      <c r="K56" t="s">
        <v>142</v>
      </c>
      <c r="L56" t="s">
        <v>2688</v>
      </c>
      <c r="M56">
        <v>202019</v>
      </c>
      <c r="N56">
        <v>202021</v>
      </c>
      <c r="O56">
        <v>8</v>
      </c>
      <c r="P56" s="66">
        <v>3.0569836000000001</v>
      </c>
      <c r="Q56" s="66">
        <v>2.9</v>
      </c>
      <c r="R56" s="66"/>
      <c r="S56" s="34">
        <f t="shared" si="0"/>
        <v>47.6558688</v>
      </c>
      <c r="T56" s="1" t="s">
        <v>214</v>
      </c>
      <c r="U56" s="1" t="s">
        <v>214</v>
      </c>
      <c r="V56" s="1" t="s">
        <v>214</v>
      </c>
      <c r="W56">
        <v>20200428</v>
      </c>
      <c r="Z56" s="28">
        <v>3001878206</v>
      </c>
      <c r="AH56"/>
      <c r="AI56"/>
      <c r="AJ56"/>
      <c r="AK56"/>
    </row>
    <row r="57" spans="2:37" hidden="1">
      <c r="B57" t="s">
        <v>119</v>
      </c>
      <c r="C57" t="s">
        <v>2560</v>
      </c>
      <c r="D57" t="s">
        <v>2567</v>
      </c>
      <c r="E57" t="s">
        <v>2689</v>
      </c>
      <c r="F57" t="s">
        <v>577</v>
      </c>
      <c r="G57" t="s">
        <v>101</v>
      </c>
      <c r="H57" t="s">
        <v>2690</v>
      </c>
      <c r="I57" t="s">
        <v>2570</v>
      </c>
      <c r="J57" t="s">
        <v>127</v>
      </c>
      <c r="K57" t="s">
        <v>142</v>
      </c>
      <c r="L57" t="s">
        <v>2691</v>
      </c>
      <c r="M57">
        <v>202019</v>
      </c>
      <c r="N57">
        <v>202021</v>
      </c>
      <c r="O57">
        <v>8</v>
      </c>
      <c r="P57" s="66">
        <v>3.0569836000000001</v>
      </c>
      <c r="Q57" s="66">
        <v>2.9</v>
      </c>
      <c r="R57" s="66"/>
      <c r="S57" s="34">
        <f t="shared" si="0"/>
        <v>47.6558688</v>
      </c>
      <c r="T57" s="1" t="s">
        <v>214</v>
      </c>
      <c r="U57" s="1" t="s">
        <v>214</v>
      </c>
      <c r="V57" s="1" t="s">
        <v>214</v>
      </c>
      <c r="W57">
        <v>20200428</v>
      </c>
      <c r="Z57" s="28">
        <v>3001878206</v>
      </c>
      <c r="AH57"/>
      <c r="AI57"/>
      <c r="AJ57"/>
      <c r="AK57"/>
    </row>
    <row r="58" spans="2:37" hidden="1">
      <c r="B58" t="s">
        <v>119</v>
      </c>
      <c r="C58" t="s">
        <v>2560</v>
      </c>
      <c r="D58" t="s">
        <v>2582</v>
      </c>
      <c r="E58" t="s">
        <v>2692</v>
      </c>
      <c r="F58" t="s">
        <v>585</v>
      </c>
      <c r="G58" t="s">
        <v>101</v>
      </c>
      <c r="H58" t="s">
        <v>2664</v>
      </c>
      <c r="I58" t="s">
        <v>2585</v>
      </c>
      <c r="J58" t="s">
        <v>127</v>
      </c>
      <c r="K58" t="s">
        <v>142</v>
      </c>
      <c r="L58" t="s">
        <v>2693</v>
      </c>
      <c r="M58">
        <v>202020</v>
      </c>
      <c r="N58">
        <v>202022</v>
      </c>
      <c r="O58" s="23">
        <v>64</v>
      </c>
      <c r="P58" s="66">
        <v>3.0768406000000006</v>
      </c>
      <c r="Q58" s="66">
        <v>2.9</v>
      </c>
      <c r="R58" s="66"/>
      <c r="S58" s="34">
        <f t="shared" si="0"/>
        <v>382.51779840000006</v>
      </c>
      <c r="T58" s="1" t="s">
        <v>214</v>
      </c>
      <c r="U58" s="1" t="s">
        <v>214</v>
      </c>
      <c r="V58" s="1" t="s">
        <v>214</v>
      </c>
      <c r="W58">
        <v>20200313</v>
      </c>
      <c r="Z58" s="28">
        <v>3001878206</v>
      </c>
      <c r="AH58"/>
      <c r="AI58"/>
      <c r="AJ58"/>
      <c r="AK58"/>
    </row>
    <row r="59" spans="2:37" ht="27" hidden="1" customHeight="1">
      <c r="B59" t="s">
        <v>119</v>
      </c>
      <c r="C59" t="s">
        <v>2560</v>
      </c>
      <c r="D59" t="s">
        <v>2582</v>
      </c>
      <c r="E59" t="s">
        <v>2694</v>
      </c>
      <c r="F59" t="s">
        <v>585</v>
      </c>
      <c r="G59" t="s">
        <v>101</v>
      </c>
      <c r="H59" t="s">
        <v>2664</v>
      </c>
      <c r="I59" t="s">
        <v>2585</v>
      </c>
      <c r="J59" t="s">
        <v>127</v>
      </c>
      <c r="K59" t="s">
        <v>142</v>
      </c>
      <c r="L59" t="s">
        <v>2695</v>
      </c>
      <c r="M59">
        <v>202020</v>
      </c>
      <c r="N59">
        <v>202022</v>
      </c>
      <c r="O59" s="23">
        <v>64</v>
      </c>
      <c r="P59" s="66">
        <v>3.0768406000000006</v>
      </c>
      <c r="Q59" s="66">
        <v>2.9</v>
      </c>
      <c r="R59" s="66"/>
      <c r="S59" s="34">
        <f t="shared" si="0"/>
        <v>382.51779840000006</v>
      </c>
      <c r="T59" s="1" t="s">
        <v>214</v>
      </c>
      <c r="U59" s="1" t="s">
        <v>214</v>
      </c>
      <c r="V59" s="1" t="s">
        <v>214</v>
      </c>
      <c r="W59">
        <v>20200313</v>
      </c>
      <c r="Z59" s="28">
        <v>3001878206</v>
      </c>
      <c r="AH59"/>
      <c r="AI59"/>
      <c r="AJ59"/>
      <c r="AK59"/>
    </row>
    <row r="60" spans="2:37" hidden="1">
      <c r="B60" s="22" t="s">
        <v>172</v>
      </c>
      <c r="C60" s="22" t="s">
        <v>2560</v>
      </c>
      <c r="D60" s="22" t="s">
        <v>2582</v>
      </c>
      <c r="E60" s="22" t="s">
        <v>2696</v>
      </c>
      <c r="F60" s="22" t="s">
        <v>585</v>
      </c>
      <c r="G60" s="22" t="s">
        <v>101</v>
      </c>
      <c r="H60" s="22" t="s">
        <v>2697</v>
      </c>
      <c r="I60" s="22" t="s">
        <v>2585</v>
      </c>
      <c r="J60" s="22" t="s">
        <v>127</v>
      </c>
      <c r="K60" s="22" t="s">
        <v>142</v>
      </c>
      <c r="L60" s="22" t="s">
        <v>2698</v>
      </c>
      <c r="M60" s="22">
        <v>202019</v>
      </c>
      <c r="N60" s="22">
        <v>202021</v>
      </c>
      <c r="O60" s="22">
        <v>8</v>
      </c>
      <c r="P60" s="75">
        <v>3.0569836000000001</v>
      </c>
      <c r="Q60" s="75">
        <v>2.9</v>
      </c>
      <c r="R60" s="75"/>
      <c r="S60" s="31">
        <f t="shared" si="0"/>
        <v>47.6558688</v>
      </c>
      <c r="T60" t="s">
        <v>214</v>
      </c>
      <c r="U60" t="s">
        <v>214</v>
      </c>
      <c r="V60" s="19"/>
      <c r="W60">
        <v>20200424</v>
      </c>
      <c r="AH60"/>
      <c r="AI60"/>
      <c r="AJ60"/>
      <c r="AK60"/>
    </row>
    <row r="61" spans="2:37" hidden="1">
      <c r="B61" s="22" t="s">
        <v>172</v>
      </c>
      <c r="C61" s="22" t="s">
        <v>2560</v>
      </c>
      <c r="D61" s="22" t="s">
        <v>1272</v>
      </c>
      <c r="E61" s="22" t="s">
        <v>2699</v>
      </c>
      <c r="F61" s="22" t="s">
        <v>1274</v>
      </c>
      <c r="G61" s="22" t="s">
        <v>101</v>
      </c>
      <c r="H61" s="22" t="s">
        <v>2700</v>
      </c>
      <c r="I61" s="22" t="s">
        <v>1295</v>
      </c>
      <c r="J61" s="22" t="s">
        <v>127</v>
      </c>
      <c r="K61" s="22" t="s">
        <v>142</v>
      </c>
      <c r="L61" s="22" t="s">
        <v>2701</v>
      </c>
      <c r="M61" s="22">
        <v>202019</v>
      </c>
      <c r="N61" s="22">
        <v>202021</v>
      </c>
      <c r="O61" s="22">
        <v>16</v>
      </c>
      <c r="P61" s="75">
        <v>2.8752936000000004</v>
      </c>
      <c r="Q61" s="75">
        <v>2.9</v>
      </c>
      <c r="R61" s="75"/>
      <c r="S61" s="31">
        <f t="shared" si="0"/>
        <v>92.404697600000006</v>
      </c>
      <c r="T61" t="s">
        <v>214</v>
      </c>
      <c r="U61" t="s">
        <v>214</v>
      </c>
      <c r="V61" s="19"/>
      <c r="W61">
        <v>20200424</v>
      </c>
      <c r="AH61"/>
      <c r="AI61"/>
      <c r="AJ61"/>
      <c r="AK61"/>
    </row>
    <row r="62" spans="2:37" hidden="1">
      <c r="B62" s="22" t="s">
        <v>172</v>
      </c>
      <c r="C62" s="22" t="s">
        <v>2560</v>
      </c>
      <c r="D62" s="22" t="s">
        <v>2567</v>
      </c>
      <c r="E62" s="22" t="s">
        <v>2702</v>
      </c>
      <c r="F62" s="22" t="s">
        <v>577</v>
      </c>
      <c r="G62" s="22" t="s">
        <v>101</v>
      </c>
      <c r="H62" s="22" t="s">
        <v>2703</v>
      </c>
      <c r="I62" s="22" t="s">
        <v>2570</v>
      </c>
      <c r="J62" s="22" t="s">
        <v>127</v>
      </c>
      <c r="K62" s="22" t="s">
        <v>142</v>
      </c>
      <c r="L62" s="22" t="s">
        <v>2704</v>
      </c>
      <c r="M62" s="22">
        <v>202019</v>
      </c>
      <c r="N62" s="22">
        <v>202021</v>
      </c>
      <c r="O62" s="22">
        <v>8</v>
      </c>
      <c r="P62" s="75">
        <v>3.0569836000000001</v>
      </c>
      <c r="Q62" s="75">
        <v>2.9</v>
      </c>
      <c r="R62" s="75"/>
      <c r="S62" s="31">
        <f t="shared" si="0"/>
        <v>47.6558688</v>
      </c>
      <c r="T62" t="s">
        <v>214</v>
      </c>
      <c r="U62" t="s">
        <v>214</v>
      </c>
      <c r="V62" s="19"/>
      <c r="W62">
        <v>20200424</v>
      </c>
      <c r="AH62"/>
      <c r="AI62"/>
      <c r="AJ62"/>
      <c r="AK62"/>
    </row>
    <row r="63" spans="2:37" hidden="1">
      <c r="B63" t="s">
        <v>119</v>
      </c>
      <c r="C63" t="s">
        <v>2560</v>
      </c>
      <c r="D63" t="s">
        <v>2567</v>
      </c>
      <c r="E63" t="s">
        <v>2705</v>
      </c>
      <c r="F63" t="s">
        <v>577</v>
      </c>
      <c r="G63" t="s">
        <v>101</v>
      </c>
      <c r="H63" t="s">
        <v>2667</v>
      </c>
      <c r="I63" t="s">
        <v>2570</v>
      </c>
      <c r="J63" t="s">
        <v>127</v>
      </c>
      <c r="K63" t="s">
        <v>142</v>
      </c>
      <c r="L63" t="s">
        <v>2706</v>
      </c>
      <c r="M63">
        <v>202020</v>
      </c>
      <c r="N63">
        <v>202022</v>
      </c>
      <c r="O63">
        <v>112</v>
      </c>
      <c r="P63" s="66">
        <v>3.0768406000000006</v>
      </c>
      <c r="Q63" s="66">
        <v>2.9</v>
      </c>
      <c r="R63" s="66"/>
      <c r="S63" s="34">
        <f t="shared" si="0"/>
        <v>669.40614720000008</v>
      </c>
      <c r="T63" s="1" t="s">
        <v>214</v>
      </c>
      <c r="U63" s="1" t="s">
        <v>214</v>
      </c>
      <c r="V63" s="1" t="s">
        <v>214</v>
      </c>
      <c r="W63">
        <v>20200313</v>
      </c>
      <c r="Z63" s="28">
        <v>3001878206</v>
      </c>
      <c r="AH63"/>
      <c r="AI63"/>
      <c r="AJ63"/>
      <c r="AK63"/>
    </row>
    <row r="64" spans="2:37" hidden="1">
      <c r="B64" t="s">
        <v>119</v>
      </c>
      <c r="C64" t="s">
        <v>2560</v>
      </c>
      <c r="D64" t="s">
        <v>1272</v>
      </c>
      <c r="E64" t="s">
        <v>2707</v>
      </c>
      <c r="F64" t="s">
        <v>1274</v>
      </c>
      <c r="G64" t="s">
        <v>101</v>
      </c>
      <c r="H64" t="s">
        <v>2661</v>
      </c>
      <c r="I64" t="s">
        <v>1295</v>
      </c>
      <c r="J64" t="s">
        <v>127</v>
      </c>
      <c r="K64" t="s">
        <v>142</v>
      </c>
      <c r="L64" t="s">
        <v>2708</v>
      </c>
      <c r="M64">
        <v>202020</v>
      </c>
      <c r="N64">
        <v>202022</v>
      </c>
      <c r="O64">
        <v>128</v>
      </c>
      <c r="P64" s="66">
        <v>3.3928406</v>
      </c>
      <c r="Q64" s="66">
        <v>2.9</v>
      </c>
      <c r="R64" s="66"/>
      <c r="S64" s="34">
        <f t="shared" si="0"/>
        <v>805.48359679999999</v>
      </c>
      <c r="T64" s="1" t="s">
        <v>214</v>
      </c>
      <c r="U64" s="1" t="s">
        <v>214</v>
      </c>
      <c r="V64" s="1" t="s">
        <v>214</v>
      </c>
      <c r="W64">
        <v>20200324</v>
      </c>
      <c r="Z64" s="28">
        <v>3001878206</v>
      </c>
      <c r="AH64"/>
      <c r="AI64"/>
      <c r="AJ64"/>
      <c r="AK64"/>
    </row>
    <row r="65" spans="2:37" hidden="1">
      <c r="B65" t="s">
        <v>119</v>
      </c>
      <c r="C65" t="s">
        <v>2560</v>
      </c>
      <c r="D65" t="s">
        <v>1272</v>
      </c>
      <c r="E65" t="s">
        <v>2709</v>
      </c>
      <c r="F65" t="s">
        <v>1274</v>
      </c>
      <c r="G65" t="s">
        <v>101</v>
      </c>
      <c r="H65" t="s">
        <v>2661</v>
      </c>
      <c r="I65" t="s">
        <v>1295</v>
      </c>
      <c r="J65" t="s">
        <v>127</v>
      </c>
      <c r="K65" t="s">
        <v>142</v>
      </c>
      <c r="L65" t="s">
        <v>2710</v>
      </c>
      <c r="M65">
        <v>202020</v>
      </c>
      <c r="N65">
        <v>202022</v>
      </c>
      <c r="O65" s="23">
        <v>152</v>
      </c>
      <c r="P65" s="66">
        <v>3.3928406</v>
      </c>
      <c r="Q65" s="66">
        <v>2.9</v>
      </c>
      <c r="R65" s="66"/>
      <c r="S65" s="34">
        <f t="shared" si="0"/>
        <v>956.5117712</v>
      </c>
      <c r="T65" s="1" t="s">
        <v>214</v>
      </c>
      <c r="U65" s="1" t="s">
        <v>214</v>
      </c>
      <c r="V65" s="1" t="s">
        <v>214</v>
      </c>
      <c r="W65">
        <v>20200324</v>
      </c>
      <c r="Z65" s="28">
        <v>3001878206</v>
      </c>
      <c r="AH65"/>
      <c r="AI65"/>
      <c r="AJ65"/>
      <c r="AK65"/>
    </row>
    <row r="66" spans="2:37" hidden="1">
      <c r="B66" t="s">
        <v>119</v>
      </c>
      <c r="C66" t="s">
        <v>2560</v>
      </c>
      <c r="D66" t="s">
        <v>2567</v>
      </c>
      <c r="E66" t="s">
        <v>2711</v>
      </c>
      <c r="F66" t="s">
        <v>577</v>
      </c>
      <c r="G66" t="s">
        <v>101</v>
      </c>
      <c r="H66" t="s">
        <v>2667</v>
      </c>
      <c r="I66" t="s">
        <v>2570</v>
      </c>
      <c r="J66" t="s">
        <v>127</v>
      </c>
      <c r="K66" t="s">
        <v>142</v>
      </c>
      <c r="L66" t="s">
        <v>2712</v>
      </c>
      <c r="M66">
        <v>202020</v>
      </c>
      <c r="N66">
        <v>202022</v>
      </c>
      <c r="O66">
        <v>96</v>
      </c>
      <c r="P66" s="66">
        <v>3.0569836000000001</v>
      </c>
      <c r="Q66" s="66">
        <v>2.9</v>
      </c>
      <c r="R66" s="66"/>
      <c r="S66" s="34">
        <f t="shared" ref="S66:S91" si="1">O66*(P66+Q66)</f>
        <v>571.87042559999998</v>
      </c>
      <c r="T66" s="1" t="s">
        <v>214</v>
      </c>
      <c r="U66" s="1" t="s">
        <v>214</v>
      </c>
      <c r="V66" s="1" t="s">
        <v>214</v>
      </c>
      <c r="W66">
        <v>20200417</v>
      </c>
      <c r="Z66" s="28">
        <v>3001878206</v>
      </c>
      <c r="AH66"/>
      <c r="AI66"/>
      <c r="AJ66"/>
      <c r="AK66"/>
    </row>
    <row r="67" spans="2:37" hidden="1">
      <c r="B67" t="s">
        <v>119</v>
      </c>
      <c r="C67" t="s">
        <v>2560</v>
      </c>
      <c r="D67" t="s">
        <v>2567</v>
      </c>
      <c r="E67" t="s">
        <v>2713</v>
      </c>
      <c r="F67" t="s">
        <v>577</v>
      </c>
      <c r="G67" t="s">
        <v>101</v>
      </c>
      <c r="H67" t="s">
        <v>2667</v>
      </c>
      <c r="I67" t="s">
        <v>2570</v>
      </c>
      <c r="J67" t="s">
        <v>127</v>
      </c>
      <c r="K67" t="s">
        <v>142</v>
      </c>
      <c r="L67" t="s">
        <v>2714</v>
      </c>
      <c r="M67">
        <v>202020</v>
      </c>
      <c r="N67">
        <v>202022</v>
      </c>
      <c r="O67">
        <v>32</v>
      </c>
      <c r="P67" s="66">
        <v>3.0768406000000006</v>
      </c>
      <c r="Q67" s="66">
        <v>2.9</v>
      </c>
      <c r="R67" s="66"/>
      <c r="S67" s="34">
        <f t="shared" si="1"/>
        <v>191.25889920000003</v>
      </c>
      <c r="T67" s="1" t="s">
        <v>214</v>
      </c>
      <c r="U67" s="1" t="s">
        <v>214</v>
      </c>
      <c r="V67" s="1" t="s">
        <v>214</v>
      </c>
      <c r="W67">
        <v>20200313</v>
      </c>
      <c r="Z67" s="28">
        <v>3001878206</v>
      </c>
      <c r="AH67"/>
      <c r="AI67"/>
      <c r="AJ67"/>
      <c r="AK67"/>
    </row>
    <row r="68" spans="2:37" hidden="1">
      <c r="B68" t="s">
        <v>119</v>
      </c>
      <c r="C68" t="s">
        <v>2560</v>
      </c>
      <c r="D68" t="s">
        <v>2582</v>
      </c>
      <c r="E68" t="s">
        <v>2715</v>
      </c>
      <c r="F68" t="s">
        <v>585</v>
      </c>
      <c r="G68" t="s">
        <v>101</v>
      </c>
      <c r="H68" t="s">
        <v>2664</v>
      </c>
      <c r="I68" t="s">
        <v>2585</v>
      </c>
      <c r="J68" t="s">
        <v>127</v>
      </c>
      <c r="K68" t="s">
        <v>142</v>
      </c>
      <c r="L68" t="s">
        <v>2716</v>
      </c>
      <c r="M68">
        <v>202020</v>
      </c>
      <c r="N68">
        <v>202022</v>
      </c>
      <c r="O68">
        <v>24</v>
      </c>
      <c r="P68" s="66">
        <v>3.0768406000000006</v>
      </c>
      <c r="Q68" s="66">
        <v>2.9</v>
      </c>
      <c r="R68" s="66"/>
      <c r="S68" s="34">
        <f t="shared" si="1"/>
        <v>143.44417440000001</v>
      </c>
      <c r="T68" s="1" t="s">
        <v>214</v>
      </c>
      <c r="U68" s="1" t="s">
        <v>214</v>
      </c>
      <c r="V68" s="1" t="s">
        <v>214</v>
      </c>
      <c r="W68">
        <v>20200313</v>
      </c>
      <c r="Z68" s="28">
        <v>3001878206</v>
      </c>
      <c r="AH68"/>
      <c r="AI68"/>
      <c r="AJ68"/>
      <c r="AK68"/>
    </row>
    <row r="69" spans="2:37" hidden="1">
      <c r="B69" t="s">
        <v>119</v>
      </c>
      <c r="C69" t="s">
        <v>2560</v>
      </c>
      <c r="D69" t="s">
        <v>1272</v>
      </c>
      <c r="E69" t="s">
        <v>2717</v>
      </c>
      <c r="F69" t="s">
        <v>1274</v>
      </c>
      <c r="G69" t="s">
        <v>101</v>
      </c>
      <c r="H69" t="s">
        <v>2661</v>
      </c>
      <c r="I69" t="s">
        <v>1295</v>
      </c>
      <c r="J69" t="s">
        <v>127</v>
      </c>
      <c r="K69" t="s">
        <v>142</v>
      </c>
      <c r="L69" t="s">
        <v>2718</v>
      </c>
      <c r="M69">
        <v>202020</v>
      </c>
      <c r="N69">
        <v>202022</v>
      </c>
      <c r="O69">
        <v>64</v>
      </c>
      <c r="P69" s="66">
        <v>3.3928406</v>
      </c>
      <c r="Q69" s="66">
        <v>2.9</v>
      </c>
      <c r="R69" s="66"/>
      <c r="S69" s="34">
        <f t="shared" si="1"/>
        <v>402.74179839999999</v>
      </c>
      <c r="T69" s="1" t="s">
        <v>214</v>
      </c>
      <c r="U69" s="1" t="s">
        <v>214</v>
      </c>
      <c r="V69" s="1" t="s">
        <v>214</v>
      </c>
      <c r="W69">
        <v>20200324</v>
      </c>
      <c r="Z69" s="28">
        <v>3001878206</v>
      </c>
      <c r="AH69"/>
      <c r="AI69"/>
      <c r="AJ69"/>
      <c r="AK69"/>
    </row>
    <row r="70" spans="2:37" hidden="1">
      <c r="B70" t="s">
        <v>119</v>
      </c>
      <c r="C70" t="s">
        <v>2560</v>
      </c>
      <c r="D70" t="s">
        <v>2582</v>
      </c>
      <c r="E70" t="s">
        <v>2719</v>
      </c>
      <c r="F70" t="s">
        <v>585</v>
      </c>
      <c r="G70" t="s">
        <v>101</v>
      </c>
      <c r="H70" t="s">
        <v>2720</v>
      </c>
      <c r="I70" t="s">
        <v>2585</v>
      </c>
      <c r="J70" t="s">
        <v>127</v>
      </c>
      <c r="K70" t="s">
        <v>142</v>
      </c>
      <c r="L70" t="s">
        <v>2721</v>
      </c>
      <c r="M70">
        <v>202022</v>
      </c>
      <c r="N70">
        <v>202024</v>
      </c>
      <c r="O70">
        <v>8</v>
      </c>
      <c r="P70" s="66">
        <v>3.0569836000000001</v>
      </c>
      <c r="Q70" s="66">
        <v>2.9</v>
      </c>
      <c r="R70" s="66"/>
      <c r="S70" s="34">
        <f t="shared" si="1"/>
        <v>47.6558688</v>
      </c>
      <c r="T70" s="1" t="s">
        <v>214</v>
      </c>
      <c r="U70" s="1" t="s">
        <v>214</v>
      </c>
      <c r="V70" s="1" t="s">
        <v>214</v>
      </c>
      <c r="W70">
        <v>20200428</v>
      </c>
      <c r="Z70" s="28">
        <v>3001878206</v>
      </c>
      <c r="AH70"/>
      <c r="AI70"/>
      <c r="AJ70"/>
      <c r="AK70"/>
    </row>
    <row r="71" spans="2:37" hidden="1">
      <c r="B71" t="s">
        <v>119</v>
      </c>
      <c r="C71" t="s">
        <v>2560</v>
      </c>
      <c r="D71" t="s">
        <v>1272</v>
      </c>
      <c r="E71" t="s">
        <v>2722</v>
      </c>
      <c r="F71" t="s">
        <v>1274</v>
      </c>
      <c r="G71" t="s">
        <v>101</v>
      </c>
      <c r="H71" t="s">
        <v>2723</v>
      </c>
      <c r="I71" t="s">
        <v>1295</v>
      </c>
      <c r="J71" t="s">
        <v>127</v>
      </c>
      <c r="K71" t="s">
        <v>142</v>
      </c>
      <c r="L71" t="s">
        <v>2724</v>
      </c>
      <c r="M71">
        <v>202022</v>
      </c>
      <c r="N71">
        <v>202024</v>
      </c>
      <c r="O71">
        <v>8</v>
      </c>
      <c r="P71" s="66">
        <v>2.8752936000000004</v>
      </c>
      <c r="Q71" s="66">
        <v>2.9</v>
      </c>
      <c r="R71" s="66"/>
      <c r="S71" s="34">
        <f t="shared" si="1"/>
        <v>46.202348800000003</v>
      </c>
      <c r="T71" s="1" t="s">
        <v>214</v>
      </c>
      <c r="U71" s="1" t="s">
        <v>214</v>
      </c>
      <c r="V71" s="1" t="s">
        <v>214</v>
      </c>
      <c r="W71">
        <v>20200428</v>
      </c>
      <c r="Z71" s="28">
        <v>3001878206</v>
      </c>
      <c r="AH71"/>
      <c r="AI71"/>
      <c r="AJ71"/>
      <c r="AK71"/>
    </row>
    <row r="72" spans="2:37" hidden="1">
      <c r="B72" s="22" t="s">
        <v>172</v>
      </c>
      <c r="C72" s="22" t="s">
        <v>2560</v>
      </c>
      <c r="D72" s="22" t="s">
        <v>2652</v>
      </c>
      <c r="E72" s="22" t="s">
        <v>2725</v>
      </c>
      <c r="F72" s="22" t="s">
        <v>1274</v>
      </c>
      <c r="G72" s="22" t="s">
        <v>593</v>
      </c>
      <c r="H72" s="22" t="s">
        <v>2726</v>
      </c>
      <c r="I72" s="22" t="s">
        <v>2654</v>
      </c>
      <c r="J72" s="22" t="s">
        <v>127</v>
      </c>
      <c r="K72" s="22" t="s">
        <v>142</v>
      </c>
      <c r="L72" s="22" t="s">
        <v>2727</v>
      </c>
      <c r="M72" s="22">
        <v>202020</v>
      </c>
      <c r="N72" s="22">
        <v>202022</v>
      </c>
      <c r="O72" s="22">
        <v>88</v>
      </c>
      <c r="P72" s="75">
        <v>2.8997686000000003</v>
      </c>
      <c r="Q72" s="75">
        <v>2.9</v>
      </c>
      <c r="R72" s="75"/>
      <c r="S72" s="31">
        <f t="shared" si="1"/>
        <v>510.37963680000001</v>
      </c>
      <c r="T72" t="s">
        <v>214</v>
      </c>
      <c r="U72" s="19"/>
      <c r="V72" s="19"/>
      <c r="W72">
        <v>20200414</v>
      </c>
      <c r="AH72"/>
      <c r="AI72"/>
      <c r="AJ72"/>
      <c r="AK72"/>
    </row>
    <row r="73" spans="2:37" hidden="1">
      <c r="B73" s="22" t="s">
        <v>172</v>
      </c>
      <c r="C73" s="22" t="s">
        <v>2560</v>
      </c>
      <c r="D73" s="22" t="s">
        <v>2652</v>
      </c>
      <c r="E73" s="22" t="s">
        <v>2728</v>
      </c>
      <c r="F73" s="22" t="s">
        <v>1274</v>
      </c>
      <c r="G73" s="22" t="s">
        <v>593</v>
      </c>
      <c r="H73" s="22" t="s">
        <v>2726</v>
      </c>
      <c r="I73" s="22" t="s">
        <v>2654</v>
      </c>
      <c r="J73" s="22" t="s">
        <v>127</v>
      </c>
      <c r="K73" s="22" t="s">
        <v>142</v>
      </c>
      <c r="L73" s="22" t="s">
        <v>2729</v>
      </c>
      <c r="M73" s="22">
        <v>202020</v>
      </c>
      <c r="N73" s="22">
        <v>202022</v>
      </c>
      <c r="O73" s="22">
        <v>8</v>
      </c>
      <c r="P73" s="75">
        <v>2.8997686000000003</v>
      </c>
      <c r="Q73" s="75">
        <v>2.9</v>
      </c>
      <c r="R73" s="75"/>
      <c r="S73" s="31">
        <f t="shared" si="1"/>
        <v>46.398148800000001</v>
      </c>
      <c r="T73" t="s">
        <v>214</v>
      </c>
      <c r="U73" s="19"/>
      <c r="V73" s="19"/>
      <c r="W73">
        <v>20200414</v>
      </c>
      <c r="AH73"/>
      <c r="AI73"/>
      <c r="AJ73"/>
      <c r="AK73"/>
    </row>
    <row r="74" spans="2:37" hidden="1">
      <c r="B74" s="22" t="s">
        <v>172</v>
      </c>
      <c r="C74" s="22" t="s">
        <v>2560</v>
      </c>
      <c r="D74" s="22" t="s">
        <v>2730</v>
      </c>
      <c r="E74" s="22" t="s">
        <v>2731</v>
      </c>
      <c r="F74" s="22" t="s">
        <v>577</v>
      </c>
      <c r="G74" s="22" t="s">
        <v>593</v>
      </c>
      <c r="H74" s="22" t="s">
        <v>2732</v>
      </c>
      <c r="I74" s="22" t="s">
        <v>2647</v>
      </c>
      <c r="J74" s="22" t="s">
        <v>127</v>
      </c>
      <c r="K74" s="22" t="s">
        <v>142</v>
      </c>
      <c r="L74" s="22" t="s">
        <v>2733</v>
      </c>
      <c r="M74" s="22">
        <v>202020</v>
      </c>
      <c r="N74" s="22">
        <v>202022</v>
      </c>
      <c r="O74" s="22">
        <v>56</v>
      </c>
      <c r="P74" s="75">
        <v>2.8997686000000003</v>
      </c>
      <c r="Q74" s="75">
        <v>2.9</v>
      </c>
      <c r="R74" s="75"/>
      <c r="S74" s="31">
        <f t="shared" si="1"/>
        <v>324.78704160000001</v>
      </c>
      <c r="T74" t="s">
        <v>214</v>
      </c>
      <c r="U74" s="19"/>
      <c r="V74" s="19"/>
      <c r="W74">
        <v>20200414</v>
      </c>
      <c r="AH74"/>
      <c r="AI74"/>
      <c r="AJ74"/>
      <c r="AK74"/>
    </row>
    <row r="75" spans="2:37" hidden="1">
      <c r="B75" s="22" t="s">
        <v>172</v>
      </c>
      <c r="C75" s="22" t="s">
        <v>2560</v>
      </c>
      <c r="D75" s="22" t="s">
        <v>2730</v>
      </c>
      <c r="E75" s="22" t="s">
        <v>2734</v>
      </c>
      <c r="F75" s="22" t="s">
        <v>577</v>
      </c>
      <c r="G75" s="22" t="s">
        <v>593</v>
      </c>
      <c r="H75" s="22" t="s">
        <v>2732</v>
      </c>
      <c r="I75" s="22" t="s">
        <v>2647</v>
      </c>
      <c r="J75" s="22" t="s">
        <v>127</v>
      </c>
      <c r="K75" s="22" t="s">
        <v>142</v>
      </c>
      <c r="L75" s="22" t="s">
        <v>2735</v>
      </c>
      <c r="M75" s="22">
        <v>202020</v>
      </c>
      <c r="N75" s="22">
        <v>202022</v>
      </c>
      <c r="O75" s="22">
        <v>16</v>
      </c>
      <c r="P75" s="75">
        <v>2.8997686000000003</v>
      </c>
      <c r="Q75" s="75">
        <v>2.9</v>
      </c>
      <c r="R75" s="75"/>
      <c r="S75" s="31">
        <f t="shared" si="1"/>
        <v>92.796297600000003</v>
      </c>
      <c r="T75" t="s">
        <v>214</v>
      </c>
      <c r="U75" s="19"/>
      <c r="V75" s="19"/>
      <c r="W75">
        <v>20200414</v>
      </c>
      <c r="AH75"/>
      <c r="AI75"/>
      <c r="AJ75"/>
      <c r="AK75"/>
    </row>
    <row r="76" spans="2:37" hidden="1">
      <c r="B76" s="22" t="s">
        <v>172</v>
      </c>
      <c r="C76" s="22" t="s">
        <v>2560</v>
      </c>
      <c r="D76" s="22" t="s">
        <v>2582</v>
      </c>
      <c r="E76" s="22" t="s">
        <v>2736</v>
      </c>
      <c r="F76" s="22" t="s">
        <v>585</v>
      </c>
      <c r="G76" s="22" t="s">
        <v>101</v>
      </c>
      <c r="H76" s="22" t="s">
        <v>2720</v>
      </c>
      <c r="I76" s="22" t="s">
        <v>2585</v>
      </c>
      <c r="J76" s="22" t="s">
        <v>127</v>
      </c>
      <c r="K76" s="22" t="s">
        <v>142</v>
      </c>
      <c r="L76" s="22" t="s">
        <v>2721</v>
      </c>
      <c r="M76" s="22">
        <v>202022</v>
      </c>
      <c r="N76" s="22">
        <v>202024</v>
      </c>
      <c r="O76" s="22">
        <v>8</v>
      </c>
      <c r="P76" s="75">
        <v>3.0592336000000002</v>
      </c>
      <c r="Q76" s="75">
        <v>2.9</v>
      </c>
      <c r="R76" s="75"/>
      <c r="S76" s="31">
        <f t="shared" si="1"/>
        <v>47.673868800000001</v>
      </c>
      <c r="T76" s="22"/>
      <c r="U76" s="22"/>
      <c r="V76"/>
      <c r="W76">
        <v>20200519</v>
      </c>
      <c r="AH76"/>
      <c r="AI76"/>
      <c r="AJ76"/>
      <c r="AK76"/>
    </row>
    <row r="77" spans="2:37" hidden="1">
      <c r="B77" t="s">
        <v>119</v>
      </c>
      <c r="C77" t="s">
        <v>2560</v>
      </c>
      <c r="D77" t="s">
        <v>2582</v>
      </c>
      <c r="E77" t="s">
        <v>2737</v>
      </c>
      <c r="F77" t="s">
        <v>585</v>
      </c>
      <c r="G77" t="s">
        <v>101</v>
      </c>
      <c r="H77" t="s">
        <v>2738</v>
      </c>
      <c r="I77" t="s">
        <v>2585</v>
      </c>
      <c r="J77" t="s">
        <v>127</v>
      </c>
      <c r="K77" t="s">
        <v>142</v>
      </c>
      <c r="L77" t="s">
        <v>2695</v>
      </c>
      <c r="M77">
        <v>202024</v>
      </c>
      <c r="N77">
        <v>202026</v>
      </c>
      <c r="O77">
        <v>80</v>
      </c>
      <c r="P77" s="63">
        <v>3.0592336000000002</v>
      </c>
      <c r="Q77" s="63">
        <v>2.9</v>
      </c>
      <c r="R77" s="63">
        <f t="shared" ref="R77:R82" si="2">+P77+Q77</f>
        <v>5.9592336000000001</v>
      </c>
      <c r="S77" s="15">
        <f t="shared" si="1"/>
        <v>476.73868800000002</v>
      </c>
      <c r="T77" s="1" t="s">
        <v>214</v>
      </c>
      <c r="U77" s="1" t="s">
        <v>214</v>
      </c>
      <c r="V77" s="1" t="s">
        <v>214</v>
      </c>
      <c r="W77">
        <v>20200522</v>
      </c>
      <c r="Z77" s="28">
        <v>3001878206</v>
      </c>
      <c r="AH77" s="1">
        <v>1000016047</v>
      </c>
      <c r="AI77" s="1">
        <v>1000180220</v>
      </c>
      <c r="AJ77" s="9" t="s">
        <v>550</v>
      </c>
      <c r="AK77" s="9" t="s">
        <v>580</v>
      </c>
    </row>
    <row r="78" spans="2:37" hidden="1">
      <c r="B78" t="s">
        <v>119</v>
      </c>
      <c r="C78" t="s">
        <v>2560</v>
      </c>
      <c r="D78" t="s">
        <v>2567</v>
      </c>
      <c r="E78" t="s">
        <v>2739</v>
      </c>
      <c r="F78" t="s">
        <v>577</v>
      </c>
      <c r="G78" t="s">
        <v>101</v>
      </c>
      <c r="H78" t="s">
        <v>2740</v>
      </c>
      <c r="I78" t="s">
        <v>2570</v>
      </c>
      <c r="J78" t="s">
        <v>127</v>
      </c>
      <c r="K78" t="s">
        <v>142</v>
      </c>
      <c r="L78" t="s">
        <v>2706</v>
      </c>
      <c r="M78">
        <v>202024</v>
      </c>
      <c r="N78">
        <v>202026</v>
      </c>
      <c r="O78">
        <v>56</v>
      </c>
      <c r="P78" s="63">
        <v>3.0592336000000002</v>
      </c>
      <c r="Q78" s="63">
        <v>2.9</v>
      </c>
      <c r="R78" s="63">
        <f t="shared" si="2"/>
        <v>5.9592336000000001</v>
      </c>
      <c r="S78" s="15">
        <f t="shared" si="1"/>
        <v>333.71708160000003</v>
      </c>
      <c r="T78" s="1" t="s">
        <v>214</v>
      </c>
      <c r="U78" s="1" t="s">
        <v>214</v>
      </c>
      <c r="V78" s="1" t="s">
        <v>214</v>
      </c>
      <c r="W78">
        <v>20200522</v>
      </c>
      <c r="Z78" s="28">
        <v>3001878206</v>
      </c>
      <c r="AH78" s="1">
        <v>1000016047</v>
      </c>
      <c r="AI78" s="1">
        <v>1000180220</v>
      </c>
      <c r="AJ78" s="9" t="s">
        <v>550</v>
      </c>
      <c r="AK78" s="9" t="s">
        <v>580</v>
      </c>
    </row>
    <row r="79" spans="2:37" hidden="1">
      <c r="B79" t="s">
        <v>119</v>
      </c>
      <c r="C79" t="s">
        <v>2560</v>
      </c>
      <c r="D79" t="s">
        <v>2582</v>
      </c>
      <c r="E79" t="s">
        <v>2741</v>
      </c>
      <c r="F79" t="s">
        <v>585</v>
      </c>
      <c r="G79" t="s">
        <v>101</v>
      </c>
      <c r="H79" t="s">
        <v>2742</v>
      </c>
      <c r="I79" t="s">
        <v>2585</v>
      </c>
      <c r="J79" t="s">
        <v>127</v>
      </c>
      <c r="K79" t="s">
        <v>142</v>
      </c>
      <c r="L79" t="s">
        <v>2716</v>
      </c>
      <c r="M79">
        <v>202026</v>
      </c>
      <c r="N79">
        <v>202028</v>
      </c>
      <c r="O79">
        <v>32</v>
      </c>
      <c r="P79" s="63">
        <v>3.0592336000000002</v>
      </c>
      <c r="Q79" s="63">
        <v>2.9</v>
      </c>
      <c r="R79" s="63">
        <f t="shared" si="2"/>
        <v>5.9592336000000001</v>
      </c>
      <c r="S79" s="15">
        <f t="shared" si="1"/>
        <v>190.6954752</v>
      </c>
      <c r="T79" s="1" t="s">
        <v>214</v>
      </c>
      <c r="U79" s="1" t="s">
        <v>214</v>
      </c>
      <c r="V79" s="1" t="s">
        <v>214</v>
      </c>
      <c r="W79">
        <v>20200512</v>
      </c>
      <c r="Z79" s="28">
        <v>3001878206</v>
      </c>
      <c r="AH79" s="1">
        <v>1000016047</v>
      </c>
      <c r="AI79" s="1">
        <v>1000180220</v>
      </c>
      <c r="AJ79" s="9" t="s">
        <v>550</v>
      </c>
      <c r="AK79" s="9" t="s">
        <v>580</v>
      </c>
    </row>
    <row r="80" spans="2:37" hidden="1">
      <c r="B80" t="s">
        <v>119</v>
      </c>
      <c r="C80" t="s">
        <v>2560</v>
      </c>
      <c r="D80" t="s">
        <v>2567</v>
      </c>
      <c r="E80" t="s">
        <v>2743</v>
      </c>
      <c r="F80" t="s">
        <v>577</v>
      </c>
      <c r="G80" t="s">
        <v>101</v>
      </c>
      <c r="H80" t="s">
        <v>2744</v>
      </c>
      <c r="I80" t="s">
        <v>2570</v>
      </c>
      <c r="J80" t="s">
        <v>127</v>
      </c>
      <c r="K80" t="s">
        <v>142</v>
      </c>
      <c r="L80" t="s">
        <v>2714</v>
      </c>
      <c r="M80">
        <v>202026</v>
      </c>
      <c r="N80">
        <v>202028</v>
      </c>
      <c r="O80">
        <v>32</v>
      </c>
      <c r="P80" s="63">
        <v>3.0592336000000002</v>
      </c>
      <c r="Q80" s="63">
        <v>2.9</v>
      </c>
      <c r="R80" s="63">
        <f t="shared" si="2"/>
        <v>5.9592336000000001</v>
      </c>
      <c r="S80" s="15">
        <f t="shared" si="1"/>
        <v>190.6954752</v>
      </c>
      <c r="T80" s="1" t="s">
        <v>214</v>
      </c>
      <c r="U80" s="1" t="s">
        <v>214</v>
      </c>
      <c r="V80" s="1" t="s">
        <v>214</v>
      </c>
      <c r="W80">
        <v>20200512</v>
      </c>
      <c r="Z80" s="28">
        <v>3001878206</v>
      </c>
      <c r="AH80" s="1">
        <v>1000016047</v>
      </c>
      <c r="AI80" s="1">
        <v>1000180220</v>
      </c>
      <c r="AJ80" s="9" t="s">
        <v>550</v>
      </c>
      <c r="AK80" s="9" t="s">
        <v>580</v>
      </c>
    </row>
    <row r="81" spans="2:38" hidden="1">
      <c r="B81" t="s">
        <v>119</v>
      </c>
      <c r="C81" t="s">
        <v>2560</v>
      </c>
      <c r="D81" t="s">
        <v>2567</v>
      </c>
      <c r="E81" t="s">
        <v>2745</v>
      </c>
      <c r="F81" t="s">
        <v>577</v>
      </c>
      <c r="G81" t="s">
        <v>101</v>
      </c>
      <c r="H81" t="s">
        <v>2746</v>
      </c>
      <c r="I81" t="s">
        <v>2570</v>
      </c>
      <c r="J81" t="s">
        <v>127</v>
      </c>
      <c r="K81" t="s">
        <v>142</v>
      </c>
      <c r="L81" t="s">
        <v>2747</v>
      </c>
      <c r="M81">
        <v>202026</v>
      </c>
      <c r="N81">
        <v>202028</v>
      </c>
      <c r="O81">
        <v>8</v>
      </c>
      <c r="P81" s="63">
        <v>3.0569836000000001</v>
      </c>
      <c r="Q81" s="63">
        <v>2.9</v>
      </c>
      <c r="R81" s="63">
        <f t="shared" si="2"/>
        <v>5.9569836</v>
      </c>
      <c r="S81" s="34">
        <f t="shared" si="1"/>
        <v>47.6558688</v>
      </c>
      <c r="T81" s="1" t="s">
        <v>214</v>
      </c>
      <c r="U81" s="1" t="s">
        <v>214</v>
      </c>
      <c r="V81" s="1" t="s">
        <v>214</v>
      </c>
      <c r="W81">
        <v>20200414</v>
      </c>
      <c r="Z81" s="28">
        <v>3001878206</v>
      </c>
      <c r="AH81" s="1">
        <v>1000016047</v>
      </c>
      <c r="AI81" s="1">
        <v>1000180220</v>
      </c>
      <c r="AJ81" s="9" t="s">
        <v>550</v>
      </c>
      <c r="AK81" s="9" t="s">
        <v>580</v>
      </c>
    </row>
    <row r="82" spans="2:38" hidden="1">
      <c r="B82" t="s">
        <v>119</v>
      </c>
      <c r="C82" t="s">
        <v>2560</v>
      </c>
      <c r="D82" t="s">
        <v>2582</v>
      </c>
      <c r="E82" t="s">
        <v>2748</v>
      </c>
      <c r="F82" t="s">
        <v>585</v>
      </c>
      <c r="G82" t="s">
        <v>101</v>
      </c>
      <c r="H82" t="s">
        <v>2749</v>
      </c>
      <c r="I82" t="s">
        <v>2585</v>
      </c>
      <c r="J82" t="s">
        <v>127</v>
      </c>
      <c r="K82" t="s">
        <v>142</v>
      </c>
      <c r="L82" t="s">
        <v>2750</v>
      </c>
      <c r="M82">
        <v>202026</v>
      </c>
      <c r="N82">
        <v>202028</v>
      </c>
      <c r="O82">
        <v>16</v>
      </c>
      <c r="P82" s="63">
        <v>3.0569836000000001</v>
      </c>
      <c r="Q82" s="63">
        <v>2.9</v>
      </c>
      <c r="R82" s="63">
        <f t="shared" si="2"/>
        <v>5.9569836</v>
      </c>
      <c r="S82" s="34">
        <f t="shared" si="1"/>
        <v>95.311737600000001</v>
      </c>
      <c r="T82" s="1" t="s">
        <v>214</v>
      </c>
      <c r="U82" s="1" t="s">
        <v>214</v>
      </c>
      <c r="V82" s="1" t="s">
        <v>214</v>
      </c>
      <c r="W82">
        <v>20200414</v>
      </c>
      <c r="Z82" s="28">
        <v>3001878206</v>
      </c>
      <c r="AH82" s="1">
        <v>1000016047</v>
      </c>
      <c r="AI82" s="1">
        <v>1000180220</v>
      </c>
      <c r="AJ82" s="9" t="s">
        <v>550</v>
      </c>
      <c r="AK82" s="9" t="s">
        <v>580</v>
      </c>
    </row>
    <row r="83" spans="2:38" hidden="1">
      <c r="B83" s="22" t="s">
        <v>172</v>
      </c>
      <c r="C83" s="22" t="s">
        <v>2560</v>
      </c>
      <c r="D83" s="22" t="s">
        <v>1272</v>
      </c>
      <c r="E83" s="22" t="s">
        <v>2751</v>
      </c>
      <c r="F83" s="22" t="s">
        <v>1274</v>
      </c>
      <c r="G83" s="22" t="s">
        <v>101</v>
      </c>
      <c r="H83" s="22" t="s">
        <v>2723</v>
      </c>
      <c r="I83" s="22" t="s">
        <v>1295</v>
      </c>
      <c r="J83" s="22" t="s">
        <v>127</v>
      </c>
      <c r="K83" s="22" t="s">
        <v>142</v>
      </c>
      <c r="L83" s="22" t="s">
        <v>2724</v>
      </c>
      <c r="M83" s="22">
        <v>202024</v>
      </c>
      <c r="N83" s="22">
        <v>202026</v>
      </c>
      <c r="O83" s="22">
        <v>8</v>
      </c>
      <c r="P83" s="75">
        <v>2.8752936000000004</v>
      </c>
      <c r="Q83" s="75">
        <v>2.9</v>
      </c>
      <c r="R83" s="75"/>
      <c r="S83" s="31">
        <f t="shared" si="1"/>
        <v>46.202348800000003</v>
      </c>
      <c r="T83" s="22"/>
      <c r="U83" s="22"/>
      <c r="V83"/>
      <c r="W83">
        <v>20200519</v>
      </c>
      <c r="AH83"/>
      <c r="AI83"/>
      <c r="AJ83"/>
      <c r="AK83"/>
    </row>
    <row r="84" spans="2:38" hidden="1">
      <c r="B84" t="s">
        <v>119</v>
      </c>
      <c r="C84" t="s">
        <v>2560</v>
      </c>
      <c r="D84" t="s">
        <v>1272</v>
      </c>
      <c r="E84" t="s">
        <v>2752</v>
      </c>
      <c r="F84" t="s">
        <v>1274</v>
      </c>
      <c r="G84" t="s">
        <v>101</v>
      </c>
      <c r="H84" t="s">
        <v>2726</v>
      </c>
      <c r="I84" t="s">
        <v>1295</v>
      </c>
      <c r="J84" t="s">
        <v>127</v>
      </c>
      <c r="K84" t="s">
        <v>142</v>
      </c>
      <c r="L84" t="s">
        <v>2753</v>
      </c>
      <c r="M84">
        <v>202026</v>
      </c>
      <c r="N84">
        <v>202028</v>
      </c>
      <c r="O84">
        <v>24</v>
      </c>
      <c r="P84" s="63">
        <v>2.8752936000000004</v>
      </c>
      <c r="Q84" s="63">
        <v>2.9</v>
      </c>
      <c r="R84" s="63">
        <f t="shared" ref="R84:R91" si="3">+P84+Q84</f>
        <v>5.7752936000000004</v>
      </c>
      <c r="S84" s="34">
        <f t="shared" si="1"/>
        <v>138.6070464</v>
      </c>
      <c r="T84" s="1" t="s">
        <v>214</v>
      </c>
      <c r="U84" s="1" t="s">
        <v>214</v>
      </c>
      <c r="V84" s="1" t="s">
        <v>214</v>
      </c>
      <c r="W84">
        <v>20200414</v>
      </c>
      <c r="Z84" s="28">
        <v>3001878206</v>
      </c>
      <c r="AH84" s="1">
        <v>1000016047</v>
      </c>
      <c r="AI84" s="1">
        <v>1000180220</v>
      </c>
      <c r="AJ84" s="9" t="s">
        <v>550</v>
      </c>
      <c r="AK84" s="9" t="s">
        <v>580</v>
      </c>
    </row>
    <row r="85" spans="2:38" hidden="1">
      <c r="B85" t="s">
        <v>119</v>
      </c>
      <c r="C85" t="s">
        <v>2560</v>
      </c>
      <c r="D85" t="s">
        <v>2567</v>
      </c>
      <c r="E85" t="s">
        <v>2754</v>
      </c>
      <c r="F85" t="s">
        <v>577</v>
      </c>
      <c r="G85" t="s">
        <v>101</v>
      </c>
      <c r="H85" t="s">
        <v>2755</v>
      </c>
      <c r="I85" t="s">
        <v>2570</v>
      </c>
      <c r="J85" t="s">
        <v>127</v>
      </c>
      <c r="K85" t="s">
        <v>142</v>
      </c>
      <c r="L85" t="s">
        <v>2756</v>
      </c>
      <c r="M85">
        <v>202026</v>
      </c>
      <c r="N85">
        <v>202028</v>
      </c>
      <c r="O85">
        <v>8</v>
      </c>
      <c r="P85" s="63">
        <v>3.0592336000000002</v>
      </c>
      <c r="Q85" s="63">
        <v>2.9</v>
      </c>
      <c r="R85" s="63">
        <f t="shared" si="3"/>
        <v>5.9592336000000001</v>
      </c>
      <c r="S85" s="34">
        <f t="shared" si="1"/>
        <v>47.673868800000001</v>
      </c>
      <c r="T85" s="1" t="s">
        <v>214</v>
      </c>
      <c r="U85" s="1" t="s">
        <v>214</v>
      </c>
      <c r="V85" s="1" t="s">
        <v>214</v>
      </c>
      <c r="W85">
        <v>20200611</v>
      </c>
      <c r="Z85" s="28">
        <v>3001878206</v>
      </c>
      <c r="AH85" s="1">
        <v>1000016047</v>
      </c>
      <c r="AI85" s="1">
        <v>1000180220</v>
      </c>
      <c r="AJ85" s="9" t="s">
        <v>550</v>
      </c>
      <c r="AK85" s="9" t="s">
        <v>580</v>
      </c>
    </row>
    <row r="86" spans="2:38" hidden="1">
      <c r="B86" t="s">
        <v>119</v>
      </c>
      <c r="C86" t="s">
        <v>2560</v>
      </c>
      <c r="D86" t="s">
        <v>2582</v>
      </c>
      <c r="E86" t="s">
        <v>2757</v>
      </c>
      <c r="F86" t="s">
        <v>585</v>
      </c>
      <c r="G86" t="s">
        <v>101</v>
      </c>
      <c r="H86" t="s">
        <v>2758</v>
      </c>
      <c r="I86" t="s">
        <v>2585</v>
      </c>
      <c r="J86" t="s">
        <v>127</v>
      </c>
      <c r="K86" t="s">
        <v>142</v>
      </c>
      <c r="L86" t="s">
        <v>2759</v>
      </c>
      <c r="M86">
        <v>202026</v>
      </c>
      <c r="N86">
        <v>202028</v>
      </c>
      <c r="O86">
        <v>16</v>
      </c>
      <c r="P86" s="63">
        <v>3.0592336000000002</v>
      </c>
      <c r="Q86" s="63">
        <v>2.9</v>
      </c>
      <c r="R86" s="63">
        <f t="shared" si="3"/>
        <v>5.9592336000000001</v>
      </c>
      <c r="S86" s="34">
        <f t="shared" si="1"/>
        <v>95.347737600000002</v>
      </c>
      <c r="T86" s="1" t="s">
        <v>214</v>
      </c>
      <c r="U86" s="1" t="s">
        <v>214</v>
      </c>
      <c r="V86" s="1" t="s">
        <v>214</v>
      </c>
      <c r="W86">
        <v>20200611</v>
      </c>
      <c r="Z86" s="28">
        <v>3001878206</v>
      </c>
      <c r="AH86" s="1">
        <v>1000016047</v>
      </c>
      <c r="AI86" s="1">
        <v>1000180220</v>
      </c>
      <c r="AJ86" s="9" t="s">
        <v>550</v>
      </c>
      <c r="AK86" s="9" t="s">
        <v>580</v>
      </c>
    </row>
    <row r="87" spans="2:38" ht="17.149999999999999" hidden="1" customHeight="1">
      <c r="B87" t="s">
        <v>119</v>
      </c>
      <c r="C87" t="s">
        <v>2560</v>
      </c>
      <c r="D87" t="s">
        <v>1272</v>
      </c>
      <c r="E87" t="s">
        <v>2760</v>
      </c>
      <c r="F87" t="s">
        <v>1274</v>
      </c>
      <c r="G87" t="s">
        <v>101</v>
      </c>
      <c r="H87" t="s">
        <v>2761</v>
      </c>
      <c r="I87" t="s">
        <v>1295</v>
      </c>
      <c r="J87" t="s">
        <v>127</v>
      </c>
      <c r="K87" t="s">
        <v>142</v>
      </c>
      <c r="L87" t="s">
        <v>2762</v>
      </c>
      <c r="M87">
        <v>202026</v>
      </c>
      <c r="N87">
        <v>202028</v>
      </c>
      <c r="O87">
        <v>32</v>
      </c>
      <c r="P87" s="63">
        <v>2.8752936000000004</v>
      </c>
      <c r="Q87" s="63">
        <v>2.9</v>
      </c>
      <c r="R87" s="63">
        <f t="shared" si="3"/>
        <v>5.7752936000000004</v>
      </c>
      <c r="S87" s="34">
        <f t="shared" si="1"/>
        <v>184.80939520000001</v>
      </c>
      <c r="T87" s="1" t="s">
        <v>214</v>
      </c>
      <c r="U87" s="1" t="s">
        <v>214</v>
      </c>
      <c r="V87" s="1" t="s">
        <v>214</v>
      </c>
      <c r="W87">
        <v>20200611</v>
      </c>
      <c r="Z87" s="28">
        <v>3001878206</v>
      </c>
      <c r="AH87" s="1">
        <v>1000016047</v>
      </c>
      <c r="AI87" s="1">
        <v>1000180220</v>
      </c>
      <c r="AJ87" s="9" t="s">
        <v>550</v>
      </c>
      <c r="AK87" s="9" t="s">
        <v>580</v>
      </c>
    </row>
    <row r="88" spans="2:38" hidden="1">
      <c r="B88" t="s">
        <v>119</v>
      </c>
      <c r="C88" t="s">
        <v>2560</v>
      </c>
      <c r="D88" t="s">
        <v>1272</v>
      </c>
      <c r="E88" t="s">
        <v>2763</v>
      </c>
      <c r="F88" t="s">
        <v>1274</v>
      </c>
      <c r="G88" t="s">
        <v>101</v>
      </c>
      <c r="H88" t="s">
        <v>2764</v>
      </c>
      <c r="I88" t="s">
        <v>1295</v>
      </c>
      <c r="J88" t="s">
        <v>127</v>
      </c>
      <c r="K88" t="s">
        <v>142</v>
      </c>
      <c r="L88" t="s">
        <v>2765</v>
      </c>
      <c r="M88">
        <v>202028</v>
      </c>
      <c r="N88">
        <v>202030</v>
      </c>
      <c r="O88">
        <v>56</v>
      </c>
      <c r="P88" s="63">
        <v>2.8752936000000004</v>
      </c>
      <c r="Q88" s="63">
        <v>2.9</v>
      </c>
      <c r="R88" s="63">
        <f t="shared" si="3"/>
        <v>5.7752936000000004</v>
      </c>
      <c r="S88" s="34">
        <f t="shared" si="1"/>
        <v>323.41644160000004</v>
      </c>
      <c r="T88" s="1" t="s">
        <v>214</v>
      </c>
      <c r="U88" s="1" t="s">
        <v>214</v>
      </c>
      <c r="V88" s="1" t="s">
        <v>214</v>
      </c>
      <c r="W88">
        <v>20200512</v>
      </c>
      <c r="Z88" s="28">
        <v>3001878206</v>
      </c>
      <c r="AH88" s="1">
        <v>1000016047</v>
      </c>
      <c r="AI88" s="1">
        <v>1000180220</v>
      </c>
      <c r="AJ88" s="9" t="s">
        <v>550</v>
      </c>
      <c r="AK88" s="9" t="s">
        <v>580</v>
      </c>
    </row>
    <row r="89" spans="2:38" hidden="1">
      <c r="B89" t="s">
        <v>119</v>
      </c>
      <c r="C89" t="s">
        <v>2560</v>
      </c>
      <c r="D89" t="s">
        <v>2567</v>
      </c>
      <c r="E89" t="s">
        <v>2766</v>
      </c>
      <c r="F89" t="s">
        <v>577</v>
      </c>
      <c r="G89" t="s">
        <v>101</v>
      </c>
      <c r="H89" t="s">
        <v>2744</v>
      </c>
      <c r="I89" t="s">
        <v>2570</v>
      </c>
      <c r="J89" t="s">
        <v>127</v>
      </c>
      <c r="K89" t="s">
        <v>142</v>
      </c>
      <c r="L89" t="s">
        <v>2706</v>
      </c>
      <c r="M89">
        <v>202028</v>
      </c>
      <c r="N89">
        <v>202030</v>
      </c>
      <c r="O89">
        <v>80</v>
      </c>
      <c r="P89" s="63">
        <v>3.0592336000000002</v>
      </c>
      <c r="Q89" s="63">
        <v>2.9</v>
      </c>
      <c r="R89" s="63">
        <f t="shared" si="3"/>
        <v>5.9592336000000001</v>
      </c>
      <c r="S89" s="34">
        <f t="shared" si="1"/>
        <v>476.73868800000002</v>
      </c>
      <c r="T89" s="1" t="s">
        <v>214</v>
      </c>
      <c r="U89" s="1" t="s">
        <v>214</v>
      </c>
      <c r="V89" s="1" t="s">
        <v>214</v>
      </c>
      <c r="W89">
        <v>20200512</v>
      </c>
      <c r="Z89" s="28">
        <v>3001878206</v>
      </c>
      <c r="AH89" s="1">
        <v>1000016047</v>
      </c>
      <c r="AI89" s="1">
        <v>1000180220</v>
      </c>
      <c r="AJ89" s="9" t="s">
        <v>550</v>
      </c>
      <c r="AK89" s="9" t="s">
        <v>580</v>
      </c>
    </row>
    <row r="90" spans="2:38" hidden="1">
      <c r="B90" t="s">
        <v>119</v>
      </c>
      <c r="C90" t="s">
        <v>2560</v>
      </c>
      <c r="D90" t="s">
        <v>2582</v>
      </c>
      <c r="E90" t="s">
        <v>2767</v>
      </c>
      <c r="F90" t="s">
        <v>585</v>
      </c>
      <c r="G90" t="s">
        <v>101</v>
      </c>
      <c r="H90" t="s">
        <v>2742</v>
      </c>
      <c r="I90" t="s">
        <v>2585</v>
      </c>
      <c r="J90" t="s">
        <v>127</v>
      </c>
      <c r="K90" t="s">
        <v>142</v>
      </c>
      <c r="L90" t="s">
        <v>2695</v>
      </c>
      <c r="M90">
        <v>202028</v>
      </c>
      <c r="N90">
        <v>202030</v>
      </c>
      <c r="O90">
        <v>56</v>
      </c>
      <c r="P90" s="63">
        <v>3.0592336000000002</v>
      </c>
      <c r="Q90" s="63">
        <v>2.9</v>
      </c>
      <c r="R90" s="63">
        <f t="shared" si="3"/>
        <v>5.9592336000000001</v>
      </c>
      <c r="S90" s="34">
        <f t="shared" si="1"/>
        <v>333.71708160000003</v>
      </c>
      <c r="T90" s="1" t="s">
        <v>214</v>
      </c>
      <c r="U90" s="1" t="s">
        <v>214</v>
      </c>
      <c r="V90" s="1" t="s">
        <v>214</v>
      </c>
      <c r="W90">
        <v>20200512</v>
      </c>
      <c r="Z90" s="28">
        <v>3001878206</v>
      </c>
      <c r="AH90" s="1">
        <v>1000016047</v>
      </c>
      <c r="AI90" s="1">
        <v>1000180220</v>
      </c>
      <c r="AJ90" s="9" t="s">
        <v>550</v>
      </c>
      <c r="AK90" s="9" t="s">
        <v>580</v>
      </c>
    </row>
    <row r="91" spans="2:38" hidden="1">
      <c r="B91" t="s">
        <v>119</v>
      </c>
      <c r="C91" t="s">
        <v>2560</v>
      </c>
      <c r="D91" t="s">
        <v>1272</v>
      </c>
      <c r="E91" t="s">
        <v>2768</v>
      </c>
      <c r="F91" t="s">
        <v>1274</v>
      </c>
      <c r="G91" t="s">
        <v>101</v>
      </c>
      <c r="H91" t="s">
        <v>2764</v>
      </c>
      <c r="I91" t="s">
        <v>1295</v>
      </c>
      <c r="J91" t="s">
        <v>127</v>
      </c>
      <c r="K91" t="s">
        <v>142</v>
      </c>
      <c r="L91" t="s">
        <v>2710</v>
      </c>
      <c r="M91">
        <v>202028</v>
      </c>
      <c r="N91">
        <v>202030</v>
      </c>
      <c r="O91">
        <v>120</v>
      </c>
      <c r="P91" s="63">
        <v>2.8752936000000004</v>
      </c>
      <c r="Q91" s="63">
        <v>2.9</v>
      </c>
      <c r="R91" s="63">
        <f t="shared" si="3"/>
        <v>5.7752936000000004</v>
      </c>
      <c r="S91" s="34">
        <f t="shared" si="1"/>
        <v>693.03523200000006</v>
      </c>
      <c r="T91" s="1" t="s">
        <v>214</v>
      </c>
      <c r="U91" s="1" t="s">
        <v>214</v>
      </c>
      <c r="V91" s="1" t="s">
        <v>214</v>
      </c>
      <c r="W91">
        <v>20200512</v>
      </c>
      <c r="Z91" s="28">
        <v>3001878206</v>
      </c>
      <c r="AH91" s="1">
        <v>1000016047</v>
      </c>
      <c r="AI91" s="1">
        <v>1000180220</v>
      </c>
      <c r="AJ91" s="9" t="s">
        <v>550</v>
      </c>
      <c r="AK91" s="9" t="s">
        <v>580</v>
      </c>
    </row>
    <row r="92" spans="2:38" hidden="1">
      <c r="B92" t="s">
        <v>119</v>
      </c>
      <c r="C92" t="s">
        <v>2560</v>
      </c>
      <c r="D92" t="s">
        <v>2567</v>
      </c>
      <c r="E92" t="s">
        <v>2769</v>
      </c>
      <c r="F92" t="s">
        <v>577</v>
      </c>
      <c r="G92" t="s">
        <v>101</v>
      </c>
      <c r="H92" t="s">
        <v>2744</v>
      </c>
      <c r="I92" t="s">
        <v>2570</v>
      </c>
      <c r="J92" t="s">
        <v>127</v>
      </c>
      <c r="K92" t="s">
        <v>142</v>
      </c>
      <c r="L92" t="s">
        <v>2706</v>
      </c>
      <c r="M92">
        <v>202029</v>
      </c>
      <c r="N92">
        <v>202031</v>
      </c>
      <c r="O92">
        <v>80</v>
      </c>
      <c r="P92" s="66">
        <v>3.0755086</v>
      </c>
      <c r="Q92" s="66">
        <v>2.9</v>
      </c>
      <c r="R92" s="63">
        <f t="shared" ref="R92:R103" si="4">+P92+Q92</f>
        <v>5.9755085999999995</v>
      </c>
      <c r="S92" s="34">
        <f t="shared" ref="S92:S106" si="5">O92*(P92+Q92)</f>
        <v>478.04068799999993</v>
      </c>
      <c r="T92" s="1" t="s">
        <v>214</v>
      </c>
      <c r="U92" s="1" t="s">
        <v>214</v>
      </c>
      <c r="V92" s="1" t="s">
        <v>214</v>
      </c>
      <c r="W92">
        <v>20200710</v>
      </c>
      <c r="Y92" t="s">
        <v>2770</v>
      </c>
      <c r="Z92" s="76">
        <v>3001911093</v>
      </c>
      <c r="AH92" s="1">
        <v>1000016047</v>
      </c>
      <c r="AI92" s="1">
        <v>1000180220</v>
      </c>
      <c r="AJ92" s="9" t="s">
        <v>550</v>
      </c>
      <c r="AK92" s="9" t="s">
        <v>580</v>
      </c>
      <c r="AL92" t="s">
        <v>133</v>
      </c>
    </row>
    <row r="93" spans="2:38" hidden="1">
      <c r="B93" t="s">
        <v>119</v>
      </c>
      <c r="C93" t="s">
        <v>2560</v>
      </c>
      <c r="D93" t="s">
        <v>2567</v>
      </c>
      <c r="E93" t="s">
        <v>2771</v>
      </c>
      <c r="F93" t="s">
        <v>577</v>
      </c>
      <c r="G93" t="s">
        <v>101</v>
      </c>
      <c r="H93" t="s">
        <v>2740</v>
      </c>
      <c r="I93" t="s">
        <v>2570</v>
      </c>
      <c r="J93" t="s">
        <v>127</v>
      </c>
      <c r="K93" t="s">
        <v>142</v>
      </c>
      <c r="L93" t="s">
        <v>2706</v>
      </c>
      <c r="M93">
        <v>202029</v>
      </c>
      <c r="N93">
        <v>202031</v>
      </c>
      <c r="O93">
        <v>120</v>
      </c>
      <c r="P93" s="63">
        <v>3.0592336000000002</v>
      </c>
      <c r="Q93" s="63">
        <v>2.9</v>
      </c>
      <c r="R93" s="63">
        <f t="shared" si="4"/>
        <v>5.9592336000000001</v>
      </c>
      <c r="S93" s="15">
        <f t="shared" si="5"/>
        <v>715.10803199999998</v>
      </c>
      <c r="T93" s="1" t="s">
        <v>214</v>
      </c>
      <c r="U93" s="1" t="s">
        <v>214</v>
      </c>
      <c r="V93" s="1" t="s">
        <v>214</v>
      </c>
      <c r="W93">
        <v>20200605</v>
      </c>
      <c r="Z93" s="28">
        <v>3001878206</v>
      </c>
      <c r="AH93" s="1">
        <v>1000016047</v>
      </c>
      <c r="AI93" s="1">
        <v>1000180220</v>
      </c>
      <c r="AJ93" s="9" t="s">
        <v>550</v>
      </c>
      <c r="AK93" s="9" t="s">
        <v>580</v>
      </c>
      <c r="AL93" t="s">
        <v>133</v>
      </c>
    </row>
    <row r="94" spans="2:38" ht="13.5" hidden="1" customHeight="1">
      <c r="B94" s="22" t="s">
        <v>172</v>
      </c>
      <c r="C94" s="22" t="s">
        <v>2560</v>
      </c>
      <c r="D94" s="22" t="s">
        <v>1272</v>
      </c>
      <c r="E94" s="22" t="s">
        <v>2772</v>
      </c>
      <c r="F94" s="22" t="s">
        <v>1274</v>
      </c>
      <c r="G94" s="22" t="s">
        <v>101</v>
      </c>
      <c r="H94" s="22" t="s">
        <v>125</v>
      </c>
      <c r="I94" s="22" t="s">
        <v>1295</v>
      </c>
      <c r="J94" s="22" t="s">
        <v>127</v>
      </c>
      <c r="K94" s="22" t="s">
        <v>94</v>
      </c>
      <c r="L94" s="22" t="s">
        <v>2773</v>
      </c>
      <c r="M94" s="22">
        <v>202029</v>
      </c>
      <c r="N94" s="22">
        <v>202031</v>
      </c>
      <c r="O94" s="22">
        <v>200</v>
      </c>
      <c r="P94" s="77">
        <v>3.0768406000000006</v>
      </c>
      <c r="Q94" s="77">
        <v>2.9</v>
      </c>
      <c r="R94" s="77">
        <f t="shared" si="4"/>
        <v>5.9768406000000009</v>
      </c>
      <c r="S94" s="31">
        <f t="shared" si="5"/>
        <v>1195.3681200000001</v>
      </c>
      <c r="T94" s="27" t="s">
        <v>214</v>
      </c>
      <c r="U94" s="27" t="s">
        <v>214</v>
      </c>
      <c r="V94" s="27" t="s">
        <v>214</v>
      </c>
      <c r="W94" s="22">
        <v>20200324</v>
      </c>
      <c r="AH94" s="1">
        <v>1000016047</v>
      </c>
      <c r="AI94" s="1">
        <v>1000180220</v>
      </c>
      <c r="AJ94" s="9" t="s">
        <v>550</v>
      </c>
      <c r="AK94" s="9" t="s">
        <v>580</v>
      </c>
    </row>
    <row r="95" spans="2:38" hidden="1">
      <c r="B95" t="s">
        <v>119</v>
      </c>
      <c r="C95" t="s">
        <v>2560</v>
      </c>
      <c r="D95" t="s">
        <v>2567</v>
      </c>
      <c r="E95" t="s">
        <v>2774</v>
      </c>
      <c r="F95" t="s">
        <v>577</v>
      </c>
      <c r="G95" t="s">
        <v>101</v>
      </c>
      <c r="H95" t="s">
        <v>2746</v>
      </c>
      <c r="I95" t="s">
        <v>2570</v>
      </c>
      <c r="J95" t="s">
        <v>127</v>
      </c>
      <c r="K95" t="s">
        <v>142</v>
      </c>
      <c r="L95" t="s">
        <v>2704</v>
      </c>
      <c r="M95">
        <v>202029</v>
      </c>
      <c r="N95">
        <v>202031</v>
      </c>
      <c r="O95">
        <v>152</v>
      </c>
      <c r="P95" s="63">
        <v>3.0569836000000001</v>
      </c>
      <c r="Q95" s="63">
        <v>2.9</v>
      </c>
      <c r="R95" s="63">
        <f t="shared" si="4"/>
        <v>5.9569836</v>
      </c>
      <c r="S95" s="34">
        <f t="shared" si="5"/>
        <v>905.46150720000003</v>
      </c>
      <c r="T95" s="1" t="s">
        <v>214</v>
      </c>
      <c r="U95" s="1" t="s">
        <v>214</v>
      </c>
      <c r="V95" s="1" t="s">
        <v>214</v>
      </c>
      <c r="W95">
        <v>20200414</v>
      </c>
      <c r="Z95" s="76">
        <v>3001911093</v>
      </c>
      <c r="AH95" s="1">
        <v>1000016047</v>
      </c>
      <c r="AI95" s="1">
        <v>1000180220</v>
      </c>
      <c r="AJ95" s="9" t="s">
        <v>550</v>
      </c>
      <c r="AK95" s="9" t="s">
        <v>580</v>
      </c>
      <c r="AL95" t="s">
        <v>133</v>
      </c>
    </row>
    <row r="96" spans="2:38" hidden="1">
      <c r="B96" t="s">
        <v>119</v>
      </c>
      <c r="C96" t="s">
        <v>2560</v>
      </c>
      <c r="D96" t="s">
        <v>2567</v>
      </c>
      <c r="E96" t="s">
        <v>2775</v>
      </c>
      <c r="F96" t="s">
        <v>577</v>
      </c>
      <c r="G96" t="s">
        <v>101</v>
      </c>
      <c r="H96" t="s">
        <v>2746</v>
      </c>
      <c r="I96" t="s">
        <v>2570</v>
      </c>
      <c r="J96" t="s">
        <v>127</v>
      </c>
      <c r="K96" t="s">
        <v>142</v>
      </c>
      <c r="L96" t="s">
        <v>2776</v>
      </c>
      <c r="M96">
        <v>202029</v>
      </c>
      <c r="N96">
        <v>202031</v>
      </c>
      <c r="O96">
        <v>64</v>
      </c>
      <c r="P96" s="63">
        <v>3.0569836000000001</v>
      </c>
      <c r="Q96" s="63">
        <v>2.9</v>
      </c>
      <c r="R96" s="63">
        <f t="shared" si="4"/>
        <v>5.9569836</v>
      </c>
      <c r="S96" s="34">
        <f t="shared" si="5"/>
        <v>381.2469504</v>
      </c>
      <c r="T96" s="1" t="s">
        <v>214</v>
      </c>
      <c r="U96" s="1" t="s">
        <v>214</v>
      </c>
      <c r="V96" s="1" t="s">
        <v>214</v>
      </c>
      <c r="W96">
        <v>20200414</v>
      </c>
      <c r="Z96" s="76">
        <v>3001911093</v>
      </c>
      <c r="AH96" s="1">
        <v>1000016047</v>
      </c>
      <c r="AI96" s="1">
        <v>1000180220</v>
      </c>
      <c r="AJ96" s="9" t="s">
        <v>550</v>
      </c>
      <c r="AK96" s="9" t="s">
        <v>580</v>
      </c>
      <c r="AL96" t="s">
        <v>133</v>
      </c>
    </row>
    <row r="97" spans="2:38" hidden="1">
      <c r="B97" t="s">
        <v>119</v>
      </c>
      <c r="C97" t="s">
        <v>2560</v>
      </c>
      <c r="D97" t="s">
        <v>2582</v>
      </c>
      <c r="E97" t="s">
        <v>2777</v>
      </c>
      <c r="F97" t="s">
        <v>585</v>
      </c>
      <c r="G97" t="s">
        <v>101</v>
      </c>
      <c r="H97" t="s">
        <v>2742</v>
      </c>
      <c r="I97" t="s">
        <v>2585</v>
      </c>
      <c r="J97" t="s">
        <v>127</v>
      </c>
      <c r="K97" t="s">
        <v>142</v>
      </c>
      <c r="L97" t="s">
        <v>2695</v>
      </c>
      <c r="M97">
        <v>202029</v>
      </c>
      <c r="N97">
        <v>202031</v>
      </c>
      <c r="O97">
        <v>72</v>
      </c>
      <c r="P97" s="66">
        <v>3.0755086</v>
      </c>
      <c r="Q97" s="66">
        <v>2.9</v>
      </c>
      <c r="R97" s="63">
        <f t="shared" si="4"/>
        <v>5.9755085999999995</v>
      </c>
      <c r="S97" s="34">
        <f t="shared" si="5"/>
        <v>430.23661919999995</v>
      </c>
      <c r="T97" s="1" t="s">
        <v>214</v>
      </c>
      <c r="U97" s="1" t="s">
        <v>214</v>
      </c>
      <c r="V97" s="1" t="s">
        <v>214</v>
      </c>
      <c r="W97">
        <v>20200710</v>
      </c>
      <c r="Y97" t="s">
        <v>2770</v>
      </c>
      <c r="Z97" s="76">
        <v>3001911093</v>
      </c>
      <c r="AH97" s="1">
        <v>1000016047</v>
      </c>
      <c r="AI97" s="1">
        <v>1000180220</v>
      </c>
      <c r="AJ97" s="9" t="s">
        <v>550</v>
      </c>
      <c r="AK97" s="9" t="s">
        <v>580</v>
      </c>
      <c r="AL97" t="s">
        <v>133</v>
      </c>
    </row>
    <row r="98" spans="2:38" hidden="1">
      <c r="B98" t="s">
        <v>119</v>
      </c>
      <c r="C98" t="s">
        <v>2560</v>
      </c>
      <c r="D98" t="s">
        <v>2582</v>
      </c>
      <c r="E98" t="s">
        <v>2778</v>
      </c>
      <c r="F98" t="s">
        <v>585</v>
      </c>
      <c r="G98" t="s">
        <v>101</v>
      </c>
      <c r="H98" t="s">
        <v>2738</v>
      </c>
      <c r="I98" t="s">
        <v>2585</v>
      </c>
      <c r="J98" t="s">
        <v>127</v>
      </c>
      <c r="K98" t="s">
        <v>142</v>
      </c>
      <c r="L98" t="s">
        <v>2695</v>
      </c>
      <c r="M98">
        <v>202029</v>
      </c>
      <c r="N98">
        <v>202031</v>
      </c>
      <c r="O98">
        <v>96</v>
      </c>
      <c r="P98" s="63">
        <v>3.0592336000000002</v>
      </c>
      <c r="Q98" s="63">
        <v>2.9</v>
      </c>
      <c r="R98" s="63">
        <f t="shared" si="4"/>
        <v>5.9592336000000001</v>
      </c>
      <c r="S98" s="15">
        <f t="shared" si="5"/>
        <v>572.08642559999998</v>
      </c>
      <c r="T98" s="1" t="s">
        <v>214</v>
      </c>
      <c r="U98" s="1" t="s">
        <v>214</v>
      </c>
      <c r="V98" s="1" t="s">
        <v>214</v>
      </c>
      <c r="W98">
        <v>20200605</v>
      </c>
      <c r="Z98" s="28">
        <v>3001878206</v>
      </c>
      <c r="AH98" s="1">
        <v>1000016047</v>
      </c>
      <c r="AI98" s="1">
        <v>1000180220</v>
      </c>
      <c r="AJ98" s="9" t="s">
        <v>550</v>
      </c>
      <c r="AK98" s="9" t="s">
        <v>580</v>
      </c>
      <c r="AL98" t="s">
        <v>133</v>
      </c>
    </row>
    <row r="99" spans="2:38" hidden="1">
      <c r="B99" t="s">
        <v>119</v>
      </c>
      <c r="C99" t="s">
        <v>2560</v>
      </c>
      <c r="D99" t="s">
        <v>2582</v>
      </c>
      <c r="E99" t="s">
        <v>2779</v>
      </c>
      <c r="F99" t="s">
        <v>585</v>
      </c>
      <c r="G99" t="s">
        <v>101</v>
      </c>
      <c r="H99" t="s">
        <v>2749</v>
      </c>
      <c r="I99" t="s">
        <v>2585</v>
      </c>
      <c r="J99" t="s">
        <v>127</v>
      </c>
      <c r="K99" t="s">
        <v>142</v>
      </c>
      <c r="L99" t="s">
        <v>2698</v>
      </c>
      <c r="M99">
        <v>202029</v>
      </c>
      <c r="N99">
        <v>202031</v>
      </c>
      <c r="O99">
        <v>80</v>
      </c>
      <c r="P99" s="63">
        <v>3.0569836000000001</v>
      </c>
      <c r="Q99" s="63">
        <v>2.9</v>
      </c>
      <c r="R99" s="63">
        <f t="shared" si="4"/>
        <v>5.9569836</v>
      </c>
      <c r="S99" s="34">
        <f t="shared" si="5"/>
        <v>476.55868800000002</v>
      </c>
      <c r="T99" s="1" t="s">
        <v>214</v>
      </c>
      <c r="U99" s="1" t="s">
        <v>214</v>
      </c>
      <c r="V99" s="1" t="s">
        <v>214</v>
      </c>
      <c r="W99">
        <v>20200414</v>
      </c>
      <c r="Z99" s="76">
        <v>3001911093</v>
      </c>
      <c r="AH99" s="1">
        <v>1000016047</v>
      </c>
      <c r="AI99" s="1">
        <v>1000180220</v>
      </c>
      <c r="AJ99" s="9" t="s">
        <v>550</v>
      </c>
      <c r="AK99" s="9" t="s">
        <v>580</v>
      </c>
      <c r="AL99" t="s">
        <v>133</v>
      </c>
    </row>
    <row r="100" spans="2:38" hidden="1">
      <c r="B100" t="s">
        <v>119</v>
      </c>
      <c r="C100" t="s">
        <v>2560</v>
      </c>
      <c r="D100" t="s">
        <v>2582</v>
      </c>
      <c r="E100" t="s">
        <v>2780</v>
      </c>
      <c r="F100" t="s">
        <v>585</v>
      </c>
      <c r="G100" t="s">
        <v>101</v>
      </c>
      <c r="H100" t="s">
        <v>2749</v>
      </c>
      <c r="I100" t="s">
        <v>2585</v>
      </c>
      <c r="J100" t="s">
        <v>127</v>
      </c>
      <c r="K100" t="s">
        <v>142</v>
      </c>
      <c r="L100" t="s">
        <v>2781</v>
      </c>
      <c r="M100">
        <v>202029</v>
      </c>
      <c r="N100">
        <v>202031</v>
      </c>
      <c r="O100">
        <v>40</v>
      </c>
      <c r="P100" s="63">
        <v>3.0569836000000001</v>
      </c>
      <c r="Q100" s="63">
        <v>2.9</v>
      </c>
      <c r="R100" s="63">
        <f t="shared" si="4"/>
        <v>5.9569836</v>
      </c>
      <c r="S100" s="34">
        <f t="shared" si="5"/>
        <v>238.27934400000001</v>
      </c>
      <c r="T100" s="1" t="s">
        <v>214</v>
      </c>
      <c r="U100" s="1" t="s">
        <v>214</v>
      </c>
      <c r="V100" s="1" t="s">
        <v>214</v>
      </c>
      <c r="W100">
        <v>20200414</v>
      </c>
      <c r="Z100" s="76">
        <v>3001911093</v>
      </c>
      <c r="AH100" s="1">
        <v>1000016047</v>
      </c>
      <c r="AI100" s="1">
        <v>1000180220</v>
      </c>
      <c r="AJ100" s="9" t="s">
        <v>550</v>
      </c>
      <c r="AK100" s="9" t="s">
        <v>580</v>
      </c>
      <c r="AL100" t="s">
        <v>133</v>
      </c>
    </row>
    <row r="101" spans="2:38" hidden="1">
      <c r="B101" t="s">
        <v>119</v>
      </c>
      <c r="C101" t="s">
        <v>2560</v>
      </c>
      <c r="D101" t="s">
        <v>1272</v>
      </c>
      <c r="E101" t="s">
        <v>2782</v>
      </c>
      <c r="F101" t="s">
        <v>1274</v>
      </c>
      <c r="G101" t="s">
        <v>101</v>
      </c>
      <c r="H101" t="s">
        <v>2764</v>
      </c>
      <c r="I101" t="s">
        <v>1295</v>
      </c>
      <c r="J101" t="s">
        <v>127</v>
      </c>
      <c r="K101" t="s">
        <v>142</v>
      </c>
      <c r="L101" t="s">
        <v>2710</v>
      </c>
      <c r="M101">
        <v>202029</v>
      </c>
      <c r="N101">
        <v>202031</v>
      </c>
      <c r="O101">
        <v>80</v>
      </c>
      <c r="P101" s="66">
        <v>2.8743086</v>
      </c>
      <c r="Q101" s="66">
        <v>2.9</v>
      </c>
      <c r="R101" s="63">
        <f t="shared" si="4"/>
        <v>5.7743085999999995</v>
      </c>
      <c r="S101" s="34">
        <f t="shared" si="5"/>
        <v>461.94468799999993</v>
      </c>
      <c r="T101" s="1" t="s">
        <v>214</v>
      </c>
      <c r="U101" s="1" t="s">
        <v>214</v>
      </c>
      <c r="V101" s="1" t="s">
        <v>214</v>
      </c>
      <c r="W101">
        <v>20200710</v>
      </c>
      <c r="Y101" t="s">
        <v>2770</v>
      </c>
      <c r="Z101" s="76">
        <v>3001911093</v>
      </c>
      <c r="AH101" s="1">
        <v>1000016047</v>
      </c>
      <c r="AI101" s="1">
        <v>1000180220</v>
      </c>
      <c r="AJ101" s="9" t="s">
        <v>550</v>
      </c>
      <c r="AK101" s="9" t="s">
        <v>580</v>
      </c>
      <c r="AL101" t="s">
        <v>133</v>
      </c>
    </row>
    <row r="102" spans="2:38" hidden="1">
      <c r="B102" t="s">
        <v>119</v>
      </c>
      <c r="C102" t="s">
        <v>2560</v>
      </c>
      <c r="D102" t="s">
        <v>1272</v>
      </c>
      <c r="E102" t="s">
        <v>2783</v>
      </c>
      <c r="F102" t="s">
        <v>1274</v>
      </c>
      <c r="G102" t="s">
        <v>101</v>
      </c>
      <c r="H102" t="s">
        <v>2726</v>
      </c>
      <c r="I102" t="s">
        <v>1295</v>
      </c>
      <c r="J102" t="s">
        <v>127</v>
      </c>
      <c r="K102" t="s">
        <v>142</v>
      </c>
      <c r="L102" t="s">
        <v>2701</v>
      </c>
      <c r="M102">
        <v>202029</v>
      </c>
      <c r="N102">
        <v>202031</v>
      </c>
      <c r="O102">
        <v>296</v>
      </c>
      <c r="P102" s="63">
        <v>2.8752936000000004</v>
      </c>
      <c r="Q102" s="63">
        <v>2.9</v>
      </c>
      <c r="R102" s="63">
        <f t="shared" si="4"/>
        <v>5.7752936000000004</v>
      </c>
      <c r="S102" s="34">
        <f t="shared" si="5"/>
        <v>1709.4869056</v>
      </c>
      <c r="T102" s="1" t="s">
        <v>214</v>
      </c>
      <c r="U102" s="1" t="s">
        <v>214</v>
      </c>
      <c r="V102" s="1" t="s">
        <v>214</v>
      </c>
      <c r="W102">
        <v>20200414</v>
      </c>
      <c r="Z102" s="76">
        <v>3001911093</v>
      </c>
      <c r="AH102" s="1">
        <v>1000016047</v>
      </c>
      <c r="AI102" s="1">
        <v>1000180220</v>
      </c>
      <c r="AJ102" s="9" t="s">
        <v>550</v>
      </c>
      <c r="AK102" s="9" t="s">
        <v>580</v>
      </c>
      <c r="AL102" t="s">
        <v>133</v>
      </c>
    </row>
    <row r="103" spans="2:38" hidden="1">
      <c r="B103" t="s">
        <v>119</v>
      </c>
      <c r="C103" t="s">
        <v>2560</v>
      </c>
      <c r="D103" t="s">
        <v>1272</v>
      </c>
      <c r="E103" t="s">
        <v>2784</v>
      </c>
      <c r="F103" t="s">
        <v>1274</v>
      </c>
      <c r="G103" t="s">
        <v>101</v>
      </c>
      <c r="H103" t="s">
        <v>2726</v>
      </c>
      <c r="I103" t="s">
        <v>1295</v>
      </c>
      <c r="J103" t="s">
        <v>127</v>
      </c>
      <c r="K103" t="s">
        <v>142</v>
      </c>
      <c r="L103" t="s">
        <v>2785</v>
      </c>
      <c r="M103">
        <v>202029</v>
      </c>
      <c r="N103">
        <v>202031</v>
      </c>
      <c r="O103">
        <v>112</v>
      </c>
      <c r="P103" s="63">
        <v>2.8752936000000004</v>
      </c>
      <c r="Q103" s="63">
        <v>2.9</v>
      </c>
      <c r="R103" s="63">
        <f t="shared" si="4"/>
        <v>5.7752936000000004</v>
      </c>
      <c r="S103" s="34">
        <f t="shared" si="5"/>
        <v>646.83288320000008</v>
      </c>
      <c r="T103" s="1" t="s">
        <v>214</v>
      </c>
      <c r="U103" s="1" t="s">
        <v>214</v>
      </c>
      <c r="V103" s="1" t="s">
        <v>214</v>
      </c>
      <c r="W103">
        <v>20200414</v>
      </c>
      <c r="Z103" s="76">
        <v>3001911093</v>
      </c>
      <c r="AH103" s="1">
        <v>1000016047</v>
      </c>
      <c r="AI103" s="1">
        <v>1000180220</v>
      </c>
      <c r="AJ103" s="9" t="s">
        <v>550</v>
      </c>
      <c r="AK103" s="9" t="s">
        <v>580</v>
      </c>
      <c r="AL103" t="s">
        <v>133</v>
      </c>
    </row>
    <row r="104" spans="2:38" hidden="1">
      <c r="B104" t="s">
        <v>119</v>
      </c>
      <c r="C104" t="s">
        <v>2560</v>
      </c>
      <c r="D104" t="s">
        <v>2567</v>
      </c>
      <c r="E104" t="s">
        <v>2786</v>
      </c>
      <c r="F104" t="s">
        <v>577</v>
      </c>
      <c r="G104" t="s">
        <v>101</v>
      </c>
      <c r="H104" t="s">
        <v>2787</v>
      </c>
      <c r="I104" t="s">
        <v>2570</v>
      </c>
      <c r="J104" t="s">
        <v>127</v>
      </c>
      <c r="K104" t="s">
        <v>142</v>
      </c>
      <c r="L104" t="s">
        <v>2788</v>
      </c>
      <c r="M104">
        <v>202030</v>
      </c>
      <c r="N104">
        <v>202032</v>
      </c>
      <c r="O104">
        <v>32</v>
      </c>
      <c r="P104" s="63">
        <v>3.0592336000000002</v>
      </c>
      <c r="Q104" s="63">
        <v>2.9</v>
      </c>
      <c r="R104" s="122">
        <f>ROUND(+P104+Q104,2)</f>
        <v>5.96</v>
      </c>
      <c r="S104" s="34">
        <f t="shared" si="5"/>
        <v>190.6954752</v>
      </c>
      <c r="T104" s="1" t="s">
        <v>214</v>
      </c>
      <c r="U104" s="1" t="s">
        <v>214</v>
      </c>
      <c r="V104" s="1" t="s">
        <v>214</v>
      </c>
      <c r="W104">
        <v>20200529</v>
      </c>
      <c r="Z104" s="25">
        <v>4502065943</v>
      </c>
      <c r="AH104" s="1">
        <v>1000016047</v>
      </c>
      <c r="AI104" s="1">
        <v>1000180220</v>
      </c>
      <c r="AJ104" s="9" t="s">
        <v>550</v>
      </c>
      <c r="AK104" s="9" t="s">
        <v>580</v>
      </c>
      <c r="AL104" t="s">
        <v>133</v>
      </c>
    </row>
    <row r="105" spans="2:38" hidden="1">
      <c r="B105" t="s">
        <v>119</v>
      </c>
      <c r="C105" t="s">
        <v>2560</v>
      </c>
      <c r="D105" t="s">
        <v>2582</v>
      </c>
      <c r="E105" t="s">
        <v>2789</v>
      </c>
      <c r="F105" t="s">
        <v>585</v>
      </c>
      <c r="G105" t="s">
        <v>101</v>
      </c>
      <c r="H105" t="s">
        <v>2790</v>
      </c>
      <c r="I105" t="s">
        <v>2585</v>
      </c>
      <c r="J105" t="s">
        <v>127</v>
      </c>
      <c r="K105" t="s">
        <v>142</v>
      </c>
      <c r="L105" t="s">
        <v>2791</v>
      </c>
      <c r="M105">
        <v>202030</v>
      </c>
      <c r="N105">
        <v>202032</v>
      </c>
      <c r="O105">
        <v>32</v>
      </c>
      <c r="P105" s="63">
        <v>3.0592336000000002</v>
      </c>
      <c r="Q105" s="63">
        <v>2.9</v>
      </c>
      <c r="R105" s="122">
        <f>ROUND(+P105+Q105,2)</f>
        <v>5.96</v>
      </c>
      <c r="S105" s="34">
        <f>O105*(P105+Q105)</f>
        <v>190.6954752</v>
      </c>
      <c r="T105" s="1" t="s">
        <v>214</v>
      </c>
      <c r="U105" s="1" t="s">
        <v>214</v>
      </c>
      <c r="V105" s="1" t="s">
        <v>214</v>
      </c>
      <c r="W105">
        <v>20200529</v>
      </c>
      <c r="Z105" s="25">
        <v>4502065944</v>
      </c>
      <c r="AH105" s="1">
        <v>1000016047</v>
      </c>
      <c r="AI105" s="1">
        <v>1000180220</v>
      </c>
      <c r="AJ105" s="9" t="s">
        <v>550</v>
      </c>
      <c r="AK105" s="9" t="s">
        <v>580</v>
      </c>
      <c r="AL105" t="s">
        <v>133</v>
      </c>
    </row>
    <row r="106" spans="2:38" hidden="1">
      <c r="B106" t="s">
        <v>119</v>
      </c>
      <c r="C106" t="s">
        <v>2560</v>
      </c>
      <c r="D106" t="s">
        <v>1272</v>
      </c>
      <c r="E106" t="s">
        <v>2792</v>
      </c>
      <c r="F106" t="s">
        <v>1274</v>
      </c>
      <c r="G106" t="s">
        <v>101</v>
      </c>
      <c r="H106" t="s">
        <v>2793</v>
      </c>
      <c r="I106" t="s">
        <v>1295</v>
      </c>
      <c r="J106" t="s">
        <v>127</v>
      </c>
      <c r="K106" t="s">
        <v>142</v>
      </c>
      <c r="L106" t="s">
        <v>2794</v>
      </c>
      <c r="M106">
        <v>202030</v>
      </c>
      <c r="N106">
        <v>202032</v>
      </c>
      <c r="O106">
        <v>32</v>
      </c>
      <c r="P106" s="63">
        <v>2.8752936000000004</v>
      </c>
      <c r="Q106" s="63">
        <v>2.9</v>
      </c>
      <c r="R106" s="122">
        <f>ROUND(+P106+Q106,2)</f>
        <v>5.78</v>
      </c>
      <c r="S106" s="34">
        <f t="shared" si="5"/>
        <v>184.80939520000001</v>
      </c>
      <c r="T106" s="1" t="s">
        <v>214</v>
      </c>
      <c r="U106" s="1" t="s">
        <v>214</v>
      </c>
      <c r="V106" s="1" t="s">
        <v>214</v>
      </c>
      <c r="W106">
        <v>20200529</v>
      </c>
      <c r="Z106" s="25">
        <v>4502065945</v>
      </c>
      <c r="AH106" s="1">
        <v>1000016047</v>
      </c>
      <c r="AI106" s="1">
        <v>1000180220</v>
      </c>
      <c r="AJ106" s="9" t="s">
        <v>550</v>
      </c>
      <c r="AK106" s="9" t="s">
        <v>580</v>
      </c>
      <c r="AL106" t="s">
        <v>133</v>
      </c>
    </row>
    <row r="107" spans="2:38" hidden="1">
      <c r="B107" t="s">
        <v>119</v>
      </c>
      <c r="C107" t="s">
        <v>2560</v>
      </c>
      <c r="D107" t="s">
        <v>2567</v>
      </c>
      <c r="E107" t="s">
        <v>2795</v>
      </c>
      <c r="F107" t="s">
        <v>577</v>
      </c>
      <c r="G107" t="s">
        <v>101</v>
      </c>
      <c r="H107" t="s">
        <v>2796</v>
      </c>
      <c r="I107" t="s">
        <v>2570</v>
      </c>
      <c r="J107" t="s">
        <v>127</v>
      </c>
      <c r="K107" t="s">
        <v>2797</v>
      </c>
      <c r="L107" t="s">
        <v>2798</v>
      </c>
      <c r="M107">
        <v>202032</v>
      </c>
      <c r="N107">
        <v>202034</v>
      </c>
      <c r="O107">
        <v>128</v>
      </c>
      <c r="P107" s="121">
        <v>3.0030086000000002</v>
      </c>
      <c r="Q107" s="63">
        <v>2.9</v>
      </c>
      <c r="R107" s="122">
        <f t="shared" ref="R107:R114" si="6">ROUND(+P107+Q107,2)</f>
        <v>5.9</v>
      </c>
      <c r="S107" s="34">
        <f t="shared" ref="S107:S114" si="7">O107*R107</f>
        <v>755.2</v>
      </c>
      <c r="T107" s="1" t="s">
        <v>214</v>
      </c>
      <c r="U107" s="1" t="s">
        <v>214</v>
      </c>
      <c r="V107" s="1" t="s">
        <v>214</v>
      </c>
      <c r="W107">
        <v>20200728</v>
      </c>
      <c r="Y107" s="114"/>
      <c r="Z107" s="25">
        <v>4502070967</v>
      </c>
      <c r="AH107" s="1">
        <v>1000016047</v>
      </c>
      <c r="AI107" s="1">
        <v>1000180220</v>
      </c>
      <c r="AJ107" s="9" t="s">
        <v>550</v>
      </c>
      <c r="AK107" s="9" t="s">
        <v>580</v>
      </c>
      <c r="AL107" t="s">
        <v>133</v>
      </c>
    </row>
    <row r="108" spans="2:38" hidden="1">
      <c r="B108" t="s">
        <v>119</v>
      </c>
      <c r="C108" t="s">
        <v>2560</v>
      </c>
      <c r="D108" t="s">
        <v>2567</v>
      </c>
      <c r="E108" t="s">
        <v>2799</v>
      </c>
      <c r="F108" t="s">
        <v>577</v>
      </c>
      <c r="G108" t="s">
        <v>101</v>
      </c>
      <c r="H108" t="s">
        <v>2800</v>
      </c>
      <c r="I108" t="s">
        <v>2570</v>
      </c>
      <c r="J108" t="s">
        <v>127</v>
      </c>
      <c r="K108" t="s">
        <v>142</v>
      </c>
      <c r="L108" t="s">
        <v>2801</v>
      </c>
      <c r="M108">
        <v>202032</v>
      </c>
      <c r="N108">
        <v>202034</v>
      </c>
      <c r="O108">
        <v>32</v>
      </c>
      <c r="P108" s="121">
        <v>3.0592336000000002</v>
      </c>
      <c r="Q108" s="63">
        <v>2.9</v>
      </c>
      <c r="R108" s="122">
        <f t="shared" si="6"/>
        <v>5.96</v>
      </c>
      <c r="S108" s="34">
        <f t="shared" si="7"/>
        <v>190.72</v>
      </c>
      <c r="T108" s="1" t="s">
        <v>214</v>
      </c>
      <c r="U108" s="1" t="s">
        <v>214</v>
      </c>
      <c r="V108" s="1" t="s">
        <v>214</v>
      </c>
      <c r="W108">
        <v>20200529</v>
      </c>
      <c r="Y108" s="114"/>
      <c r="Z108">
        <v>4502070968</v>
      </c>
      <c r="AH108" s="1">
        <v>1000016047</v>
      </c>
      <c r="AI108" s="1">
        <v>1000180220</v>
      </c>
      <c r="AJ108" s="9" t="s">
        <v>550</v>
      </c>
      <c r="AK108" s="9" t="s">
        <v>580</v>
      </c>
      <c r="AL108" t="s">
        <v>133</v>
      </c>
    </row>
    <row r="109" spans="2:38" hidden="1">
      <c r="B109" t="s">
        <v>119</v>
      </c>
      <c r="C109" t="s">
        <v>2560</v>
      </c>
      <c r="D109" t="s">
        <v>2567</v>
      </c>
      <c r="E109" t="s">
        <v>2802</v>
      </c>
      <c r="F109" t="s">
        <v>577</v>
      </c>
      <c r="G109" t="s">
        <v>101</v>
      </c>
      <c r="H109" t="s">
        <v>2800</v>
      </c>
      <c r="I109" t="s">
        <v>2570</v>
      </c>
      <c r="J109" t="s">
        <v>127</v>
      </c>
      <c r="K109" t="s">
        <v>142</v>
      </c>
      <c r="L109" t="s">
        <v>2798</v>
      </c>
      <c r="M109">
        <v>202032</v>
      </c>
      <c r="N109">
        <v>202034</v>
      </c>
      <c r="O109">
        <v>96</v>
      </c>
      <c r="P109" s="95">
        <v>3.0755086</v>
      </c>
      <c r="Q109" s="66">
        <v>2.9</v>
      </c>
      <c r="R109" s="122">
        <f t="shared" si="6"/>
        <v>5.98</v>
      </c>
      <c r="S109" s="34">
        <f t="shared" si="7"/>
        <v>574.08000000000004</v>
      </c>
      <c r="T109" s="1" t="s">
        <v>214</v>
      </c>
      <c r="U109" s="1" t="s">
        <v>214</v>
      </c>
      <c r="V109" s="1" t="s">
        <v>214</v>
      </c>
      <c r="W109">
        <v>20200721</v>
      </c>
      <c r="Y109" s="114"/>
      <c r="Z109" s="1">
        <v>4502070969</v>
      </c>
      <c r="AH109" s="1">
        <v>1000016047</v>
      </c>
      <c r="AI109" s="1">
        <v>1000180220</v>
      </c>
      <c r="AJ109" s="1" t="s">
        <v>550</v>
      </c>
      <c r="AK109" s="1" t="s">
        <v>580</v>
      </c>
      <c r="AL109" t="s">
        <v>133</v>
      </c>
    </row>
    <row r="110" spans="2:38" hidden="1">
      <c r="B110" t="s">
        <v>119</v>
      </c>
      <c r="C110" t="s">
        <v>2560</v>
      </c>
      <c r="D110" t="s">
        <v>2582</v>
      </c>
      <c r="E110" t="s">
        <v>2803</v>
      </c>
      <c r="F110" t="s">
        <v>585</v>
      </c>
      <c r="G110" t="s">
        <v>101</v>
      </c>
      <c r="H110" t="s">
        <v>2804</v>
      </c>
      <c r="I110" t="s">
        <v>2585</v>
      </c>
      <c r="J110" t="s">
        <v>127</v>
      </c>
      <c r="K110" t="s">
        <v>2797</v>
      </c>
      <c r="L110" t="s">
        <v>2805</v>
      </c>
      <c r="M110">
        <v>202032</v>
      </c>
      <c r="N110">
        <v>202034</v>
      </c>
      <c r="O110">
        <v>128</v>
      </c>
      <c r="P110" s="121">
        <v>3.0030086000000002</v>
      </c>
      <c r="Q110" s="63">
        <v>2.9</v>
      </c>
      <c r="R110" s="122">
        <f t="shared" si="6"/>
        <v>5.9</v>
      </c>
      <c r="S110" s="34">
        <f t="shared" si="7"/>
        <v>755.2</v>
      </c>
      <c r="T110" s="1" t="s">
        <v>214</v>
      </c>
      <c r="U110" s="1" t="s">
        <v>214</v>
      </c>
      <c r="V110" s="1" t="s">
        <v>214</v>
      </c>
      <c r="W110">
        <v>20200728</v>
      </c>
      <c r="Y110" s="114"/>
      <c r="Z110">
        <v>4502070970</v>
      </c>
      <c r="AH110" s="1">
        <v>1000016047</v>
      </c>
      <c r="AI110" s="1">
        <v>1000180220</v>
      </c>
      <c r="AJ110" s="9" t="s">
        <v>550</v>
      </c>
      <c r="AK110" s="9" t="s">
        <v>580</v>
      </c>
      <c r="AL110" t="s">
        <v>133</v>
      </c>
    </row>
    <row r="111" spans="2:38" hidden="1">
      <c r="B111" t="s">
        <v>119</v>
      </c>
      <c r="C111" t="s">
        <v>2560</v>
      </c>
      <c r="D111" t="s">
        <v>2582</v>
      </c>
      <c r="E111" t="s">
        <v>2806</v>
      </c>
      <c r="F111" t="s">
        <v>585</v>
      </c>
      <c r="G111" t="s">
        <v>101</v>
      </c>
      <c r="H111" t="s">
        <v>2807</v>
      </c>
      <c r="I111" t="s">
        <v>2585</v>
      </c>
      <c r="J111" t="s">
        <v>127</v>
      </c>
      <c r="K111" t="s">
        <v>142</v>
      </c>
      <c r="L111" t="s">
        <v>2808</v>
      </c>
      <c r="M111">
        <v>202032</v>
      </c>
      <c r="N111">
        <v>202034</v>
      </c>
      <c r="O111">
        <v>16</v>
      </c>
      <c r="P111" s="121">
        <v>3.0592336000000002</v>
      </c>
      <c r="Q111" s="63">
        <v>2.9</v>
      </c>
      <c r="R111" s="122">
        <f t="shared" si="6"/>
        <v>5.96</v>
      </c>
      <c r="S111" s="34">
        <f t="shared" si="7"/>
        <v>95.36</v>
      </c>
      <c r="T111" s="1" t="s">
        <v>214</v>
      </c>
      <c r="U111" s="1" t="s">
        <v>214</v>
      </c>
      <c r="V111" s="1" t="s">
        <v>214</v>
      </c>
      <c r="W111">
        <v>20200529</v>
      </c>
      <c r="Y111" s="114"/>
      <c r="Z111" s="1">
        <v>4502070971</v>
      </c>
      <c r="AH111" s="1">
        <v>1000016047</v>
      </c>
      <c r="AI111" s="1">
        <v>1000180220</v>
      </c>
      <c r="AJ111" s="9" t="s">
        <v>550</v>
      </c>
      <c r="AK111" s="9" t="s">
        <v>580</v>
      </c>
      <c r="AL111" t="s">
        <v>133</v>
      </c>
    </row>
    <row r="112" spans="2:38" hidden="1">
      <c r="B112" t="s">
        <v>119</v>
      </c>
      <c r="C112" t="s">
        <v>2560</v>
      </c>
      <c r="D112" t="s">
        <v>2582</v>
      </c>
      <c r="E112" t="s">
        <v>2809</v>
      </c>
      <c r="F112" t="s">
        <v>585</v>
      </c>
      <c r="G112" t="s">
        <v>101</v>
      </c>
      <c r="H112" t="s">
        <v>2807</v>
      </c>
      <c r="I112" t="s">
        <v>2585</v>
      </c>
      <c r="J112" t="s">
        <v>127</v>
      </c>
      <c r="K112" t="s">
        <v>142</v>
      </c>
      <c r="L112" t="s">
        <v>2805</v>
      </c>
      <c r="M112">
        <v>202032</v>
      </c>
      <c r="N112">
        <v>202034</v>
      </c>
      <c r="O112">
        <v>48</v>
      </c>
      <c r="P112" s="95">
        <v>3.0755086</v>
      </c>
      <c r="Q112" s="66">
        <v>2.9</v>
      </c>
      <c r="R112" s="122">
        <f t="shared" si="6"/>
        <v>5.98</v>
      </c>
      <c r="S112" s="34">
        <f t="shared" si="7"/>
        <v>287.04000000000002</v>
      </c>
      <c r="T112" s="1" t="s">
        <v>214</v>
      </c>
      <c r="U112" s="1" t="s">
        <v>214</v>
      </c>
      <c r="V112" s="1" t="s">
        <v>214</v>
      </c>
      <c r="W112">
        <v>20200721</v>
      </c>
      <c r="Y112" s="114"/>
      <c r="Z112" s="1">
        <v>4502070972</v>
      </c>
      <c r="AH112" s="1">
        <v>1000016047</v>
      </c>
      <c r="AI112" s="1">
        <v>1000180220</v>
      </c>
      <c r="AJ112" s="1" t="s">
        <v>550</v>
      </c>
      <c r="AK112" s="1" t="s">
        <v>580</v>
      </c>
      <c r="AL112" t="s">
        <v>133</v>
      </c>
    </row>
    <row r="113" spans="1:38" hidden="1">
      <c r="B113" t="s">
        <v>119</v>
      </c>
      <c r="C113" t="s">
        <v>2560</v>
      </c>
      <c r="D113" t="s">
        <v>1272</v>
      </c>
      <c r="E113" t="s">
        <v>2810</v>
      </c>
      <c r="F113" t="s">
        <v>1274</v>
      </c>
      <c r="G113" t="s">
        <v>101</v>
      </c>
      <c r="H113" t="s">
        <v>2811</v>
      </c>
      <c r="I113" t="s">
        <v>1295</v>
      </c>
      <c r="J113" t="s">
        <v>127</v>
      </c>
      <c r="K113" t="s">
        <v>142</v>
      </c>
      <c r="L113" t="s">
        <v>2812</v>
      </c>
      <c r="M113">
        <v>202032</v>
      </c>
      <c r="N113">
        <v>202034</v>
      </c>
      <c r="O113">
        <v>152</v>
      </c>
      <c r="P113" s="121">
        <v>2.8752936000000004</v>
      </c>
      <c r="Q113" s="63">
        <v>2.9</v>
      </c>
      <c r="R113" s="122">
        <f t="shared" si="6"/>
        <v>5.78</v>
      </c>
      <c r="S113" s="34">
        <f t="shared" si="7"/>
        <v>878.56000000000006</v>
      </c>
      <c r="T113" s="1" t="s">
        <v>214</v>
      </c>
      <c r="U113" s="1" t="s">
        <v>214</v>
      </c>
      <c r="V113" s="1" t="s">
        <v>214</v>
      </c>
      <c r="W113">
        <v>20200529</v>
      </c>
      <c r="Y113" s="114"/>
      <c r="Z113" s="1">
        <v>4502070973</v>
      </c>
      <c r="AH113" s="1">
        <v>1000016047</v>
      </c>
      <c r="AI113" s="1">
        <v>1000180220</v>
      </c>
      <c r="AJ113" s="9" t="s">
        <v>550</v>
      </c>
      <c r="AK113" s="9" t="s">
        <v>580</v>
      </c>
      <c r="AL113" t="s">
        <v>133</v>
      </c>
    </row>
    <row r="114" spans="1:38" hidden="1">
      <c r="B114" t="s">
        <v>119</v>
      </c>
      <c r="C114" t="s">
        <v>2560</v>
      </c>
      <c r="D114" t="s">
        <v>1272</v>
      </c>
      <c r="E114" t="s">
        <v>2813</v>
      </c>
      <c r="F114" t="s">
        <v>1274</v>
      </c>
      <c r="G114" t="s">
        <v>101</v>
      </c>
      <c r="H114" t="s">
        <v>2811</v>
      </c>
      <c r="I114" t="s">
        <v>1295</v>
      </c>
      <c r="J114" t="s">
        <v>127</v>
      </c>
      <c r="K114" t="s">
        <v>142</v>
      </c>
      <c r="L114" t="s">
        <v>2814</v>
      </c>
      <c r="M114">
        <v>202032</v>
      </c>
      <c r="N114">
        <v>202034</v>
      </c>
      <c r="O114">
        <v>160</v>
      </c>
      <c r="P114" s="95">
        <v>2.8743086</v>
      </c>
      <c r="Q114" s="66">
        <v>2.9</v>
      </c>
      <c r="R114" s="122">
        <f t="shared" si="6"/>
        <v>5.77</v>
      </c>
      <c r="S114" s="34">
        <f t="shared" si="7"/>
        <v>923.19999999999993</v>
      </c>
      <c r="T114" s="1" t="s">
        <v>214</v>
      </c>
      <c r="U114" s="1" t="s">
        <v>214</v>
      </c>
      <c r="V114" s="1" t="s">
        <v>214</v>
      </c>
      <c r="W114">
        <v>20200721</v>
      </c>
      <c r="Y114" s="114"/>
      <c r="Z114" s="1">
        <v>4502070974</v>
      </c>
      <c r="AH114" s="1">
        <v>1000016047</v>
      </c>
      <c r="AI114" s="1">
        <v>1000180220</v>
      </c>
      <c r="AJ114" s="1" t="s">
        <v>550</v>
      </c>
      <c r="AK114" s="1" t="s">
        <v>580</v>
      </c>
      <c r="AL114" t="s">
        <v>133</v>
      </c>
    </row>
    <row r="115" spans="1:38" hidden="1">
      <c r="B115" t="s">
        <v>119</v>
      </c>
      <c r="C115" t="s">
        <v>2560</v>
      </c>
      <c r="D115" t="s">
        <v>1272</v>
      </c>
      <c r="E115" t="s">
        <v>2815</v>
      </c>
      <c r="F115" t="s">
        <v>1274</v>
      </c>
      <c r="G115" t="s">
        <v>101</v>
      </c>
      <c r="H115" t="s">
        <v>2816</v>
      </c>
      <c r="I115" t="s">
        <v>1295</v>
      </c>
      <c r="J115" t="s">
        <v>127</v>
      </c>
      <c r="K115" t="s">
        <v>2797</v>
      </c>
      <c r="L115" t="s">
        <v>2817</v>
      </c>
      <c r="M115">
        <v>202034</v>
      </c>
      <c r="N115">
        <v>202036</v>
      </c>
      <c r="O115">
        <v>216</v>
      </c>
      <c r="P115" s="121">
        <v>2.8743086</v>
      </c>
      <c r="Q115" s="63">
        <v>2.9</v>
      </c>
      <c r="R115" s="122">
        <f>ROUND(+P115+Q115,2)</f>
        <v>5.77</v>
      </c>
      <c r="S115" s="34">
        <f>O115*R115</f>
        <v>1246.32</v>
      </c>
      <c r="T115" s="1" t="s">
        <v>214</v>
      </c>
      <c r="U115" s="1" t="s">
        <v>214</v>
      </c>
      <c r="V115" s="1" t="s">
        <v>214</v>
      </c>
      <c r="W115">
        <v>20200728</v>
      </c>
      <c r="Y115" s="1"/>
      <c r="Z115" s="1">
        <v>4502076559</v>
      </c>
      <c r="AH115" s="1">
        <v>1000016047</v>
      </c>
      <c r="AI115" s="1">
        <v>1000180220</v>
      </c>
      <c r="AJ115" s="9" t="s">
        <v>550</v>
      </c>
      <c r="AK115" s="9" t="s">
        <v>580</v>
      </c>
      <c r="AL115" t="s">
        <v>133</v>
      </c>
    </row>
    <row r="116" spans="1:38" hidden="1">
      <c r="B116" t="s">
        <v>119</v>
      </c>
      <c r="C116" t="s">
        <v>2560</v>
      </c>
      <c r="D116" t="s">
        <v>2567</v>
      </c>
      <c r="E116" t="s">
        <v>2818</v>
      </c>
      <c r="F116" t="s">
        <v>577</v>
      </c>
      <c r="G116" t="s">
        <v>101</v>
      </c>
      <c r="H116" t="s">
        <v>2796</v>
      </c>
      <c r="I116" t="s">
        <v>2570</v>
      </c>
      <c r="J116" t="s">
        <v>127</v>
      </c>
      <c r="K116" t="s">
        <v>2797</v>
      </c>
      <c r="L116" t="s">
        <v>2819</v>
      </c>
      <c r="M116">
        <v>202034</v>
      </c>
      <c r="N116">
        <v>202036</v>
      </c>
      <c r="O116">
        <v>152</v>
      </c>
      <c r="P116" s="121">
        <v>3.0030086000000002</v>
      </c>
      <c r="Q116" s="63">
        <v>2.9</v>
      </c>
      <c r="R116" s="122">
        <f>ROUND(+P116+Q116,2)</f>
        <v>5.9</v>
      </c>
      <c r="S116" s="34">
        <f>O116*R116</f>
        <v>896.80000000000007</v>
      </c>
      <c r="T116" s="1" t="s">
        <v>214</v>
      </c>
      <c r="U116" s="1" t="s">
        <v>214</v>
      </c>
      <c r="V116" s="1" t="s">
        <v>214</v>
      </c>
      <c r="W116">
        <v>20200804</v>
      </c>
      <c r="Y116" s="1"/>
      <c r="Z116" s="1">
        <v>4502076561</v>
      </c>
      <c r="AH116" s="1">
        <v>1000016047</v>
      </c>
      <c r="AI116" s="1">
        <v>1000180220</v>
      </c>
      <c r="AJ116" s="9" t="s">
        <v>550</v>
      </c>
      <c r="AK116" s="9" t="s">
        <v>580</v>
      </c>
      <c r="AL116" t="s">
        <v>133</v>
      </c>
    </row>
    <row r="117" spans="1:38" hidden="1">
      <c r="B117" t="s">
        <v>119</v>
      </c>
      <c r="C117" t="s">
        <v>2560</v>
      </c>
      <c r="D117" t="s">
        <v>2582</v>
      </c>
      <c r="E117" t="s">
        <v>2820</v>
      </c>
      <c r="F117" t="s">
        <v>585</v>
      </c>
      <c r="G117" t="s">
        <v>101</v>
      </c>
      <c r="H117" t="s">
        <v>2804</v>
      </c>
      <c r="I117" t="s">
        <v>2585</v>
      </c>
      <c r="J117" t="s">
        <v>127</v>
      </c>
      <c r="K117" t="s">
        <v>2797</v>
      </c>
      <c r="L117" t="s">
        <v>2821</v>
      </c>
      <c r="M117">
        <v>202035</v>
      </c>
      <c r="N117">
        <v>202037</v>
      </c>
      <c r="O117">
        <v>32</v>
      </c>
      <c r="P117" s="121">
        <v>3.0030086000000002</v>
      </c>
      <c r="Q117" s="63">
        <v>2.9</v>
      </c>
      <c r="R117" s="122">
        <f>ROUND(+P117+Q117,2)</f>
        <v>5.9</v>
      </c>
      <c r="S117" s="34">
        <f>O117*R117</f>
        <v>188.8</v>
      </c>
      <c r="T117" s="1" t="s">
        <v>214</v>
      </c>
      <c r="U117" s="1" t="s">
        <v>214</v>
      </c>
      <c r="V117" s="1" t="s">
        <v>214</v>
      </c>
      <c r="W117">
        <v>20200804</v>
      </c>
      <c r="Y117" s="1"/>
      <c r="Z117" s="1">
        <v>4502076560</v>
      </c>
      <c r="AH117" s="1">
        <v>1000016047</v>
      </c>
      <c r="AI117" s="1">
        <v>1000180220</v>
      </c>
      <c r="AJ117" s="9" t="s">
        <v>550</v>
      </c>
      <c r="AK117" s="9" t="s">
        <v>580</v>
      </c>
      <c r="AL117" t="s">
        <v>133</v>
      </c>
    </row>
    <row r="118" spans="1:38" hidden="1">
      <c r="B118" t="s">
        <v>119</v>
      </c>
      <c r="C118" t="s">
        <v>2560</v>
      </c>
      <c r="D118" t="s">
        <v>2567</v>
      </c>
      <c r="E118" t="s">
        <v>2822</v>
      </c>
      <c r="F118" t="s">
        <v>577</v>
      </c>
      <c r="G118" t="s">
        <v>101</v>
      </c>
      <c r="H118" t="s">
        <v>2823</v>
      </c>
      <c r="I118" t="s">
        <v>2570</v>
      </c>
      <c r="J118" t="s">
        <v>127</v>
      </c>
      <c r="K118" t="s">
        <v>145</v>
      </c>
      <c r="L118" t="s">
        <v>2824</v>
      </c>
      <c r="M118">
        <v>202038</v>
      </c>
      <c r="N118">
        <v>202040</v>
      </c>
      <c r="O118">
        <v>56</v>
      </c>
      <c r="P118" s="95">
        <v>3.0755086</v>
      </c>
      <c r="Q118" s="66">
        <v>2.9</v>
      </c>
      <c r="R118" s="122">
        <f t="shared" ref="R118:R123" si="8">ROUND(+P118+Q118,2)</f>
        <v>5.98</v>
      </c>
      <c r="S118" s="34">
        <f t="shared" ref="S118:S123" si="9">O118*R118</f>
        <v>334.88</v>
      </c>
      <c r="T118" s="1" t="s">
        <v>214</v>
      </c>
      <c r="U118" s="1" t="s">
        <v>214</v>
      </c>
      <c r="V118" s="1" t="s">
        <v>214</v>
      </c>
      <c r="W118">
        <v>20200713</v>
      </c>
      <c r="Y118" s="1"/>
      <c r="Z118" s="25">
        <v>4502088494</v>
      </c>
      <c r="AH118" s="1">
        <v>1000016047</v>
      </c>
      <c r="AI118" s="1">
        <v>1000180220</v>
      </c>
      <c r="AJ118" s="9" t="s">
        <v>550</v>
      </c>
      <c r="AK118" s="9" t="s">
        <v>580</v>
      </c>
      <c r="AL118" t="s">
        <v>133</v>
      </c>
    </row>
    <row r="119" spans="1:38" hidden="1">
      <c r="B119" t="s">
        <v>119</v>
      </c>
      <c r="C119" t="s">
        <v>2560</v>
      </c>
      <c r="D119" t="s">
        <v>2567</v>
      </c>
      <c r="E119" t="s">
        <v>2825</v>
      </c>
      <c r="F119" t="s">
        <v>577</v>
      </c>
      <c r="G119" t="s">
        <v>101</v>
      </c>
      <c r="H119" t="s">
        <v>2823</v>
      </c>
      <c r="I119" t="s">
        <v>2570</v>
      </c>
      <c r="J119" t="s">
        <v>127</v>
      </c>
      <c r="K119" t="s">
        <v>145</v>
      </c>
      <c r="L119" t="s">
        <v>2826</v>
      </c>
      <c r="M119">
        <v>202038</v>
      </c>
      <c r="N119">
        <v>202040</v>
      </c>
      <c r="O119">
        <v>56</v>
      </c>
      <c r="P119" s="95">
        <v>3.0755086</v>
      </c>
      <c r="Q119" s="66">
        <v>2.9</v>
      </c>
      <c r="R119" s="122">
        <f t="shared" si="8"/>
        <v>5.98</v>
      </c>
      <c r="S119" s="34">
        <f t="shared" si="9"/>
        <v>334.88</v>
      </c>
      <c r="T119" s="1" t="s">
        <v>214</v>
      </c>
      <c r="U119" s="1" t="s">
        <v>214</v>
      </c>
      <c r="V119" s="1" t="s">
        <v>214</v>
      </c>
      <c r="W119">
        <v>20200713</v>
      </c>
      <c r="Y119" s="1"/>
      <c r="Z119" s="25">
        <v>4502088495</v>
      </c>
      <c r="AH119" s="1">
        <v>1000016047</v>
      </c>
      <c r="AI119" s="1">
        <v>1000180220</v>
      </c>
      <c r="AJ119" s="9" t="s">
        <v>550</v>
      </c>
      <c r="AK119" s="9" t="s">
        <v>580</v>
      </c>
      <c r="AL119" t="s">
        <v>133</v>
      </c>
    </row>
    <row r="120" spans="1:38" hidden="1">
      <c r="B120" t="s">
        <v>119</v>
      </c>
      <c r="C120" t="s">
        <v>2560</v>
      </c>
      <c r="D120" t="s">
        <v>2582</v>
      </c>
      <c r="E120" t="s">
        <v>2827</v>
      </c>
      <c r="F120" t="s">
        <v>585</v>
      </c>
      <c r="G120" t="s">
        <v>101</v>
      </c>
      <c r="H120" t="s">
        <v>2828</v>
      </c>
      <c r="I120" t="s">
        <v>2585</v>
      </c>
      <c r="J120" t="s">
        <v>127</v>
      </c>
      <c r="K120" t="s">
        <v>145</v>
      </c>
      <c r="L120" t="s">
        <v>2829</v>
      </c>
      <c r="M120">
        <v>202038</v>
      </c>
      <c r="N120">
        <v>202040</v>
      </c>
      <c r="O120">
        <v>32</v>
      </c>
      <c r="P120" s="95">
        <v>3.0755086</v>
      </c>
      <c r="Q120" s="66">
        <v>2.9</v>
      </c>
      <c r="R120" s="122">
        <f t="shared" si="8"/>
        <v>5.98</v>
      </c>
      <c r="S120" s="34">
        <f t="shared" si="9"/>
        <v>191.36</v>
      </c>
      <c r="T120" s="1" t="s">
        <v>214</v>
      </c>
      <c r="U120" s="1" t="s">
        <v>214</v>
      </c>
      <c r="V120" s="1" t="s">
        <v>214</v>
      </c>
      <c r="W120">
        <v>20200713</v>
      </c>
      <c r="Y120" s="1"/>
      <c r="Z120" s="25">
        <v>4502088496</v>
      </c>
      <c r="AH120" s="1">
        <v>1000016047</v>
      </c>
      <c r="AI120" s="1">
        <v>1000180220</v>
      </c>
      <c r="AJ120" s="9" t="s">
        <v>550</v>
      </c>
      <c r="AK120" s="9" t="s">
        <v>580</v>
      </c>
      <c r="AL120" t="s">
        <v>133</v>
      </c>
    </row>
    <row r="121" spans="1:38" hidden="1">
      <c r="B121" t="s">
        <v>119</v>
      </c>
      <c r="C121" t="s">
        <v>2560</v>
      </c>
      <c r="D121" t="s">
        <v>2582</v>
      </c>
      <c r="E121" t="s">
        <v>2830</v>
      </c>
      <c r="F121" t="s">
        <v>585</v>
      </c>
      <c r="G121" t="s">
        <v>101</v>
      </c>
      <c r="H121" t="s">
        <v>2828</v>
      </c>
      <c r="I121" t="s">
        <v>2585</v>
      </c>
      <c r="J121" t="s">
        <v>127</v>
      </c>
      <c r="K121" t="s">
        <v>145</v>
      </c>
      <c r="L121" t="s">
        <v>2831</v>
      </c>
      <c r="M121">
        <v>202038</v>
      </c>
      <c r="N121">
        <v>202040</v>
      </c>
      <c r="O121">
        <v>32</v>
      </c>
      <c r="P121" s="95">
        <v>3.0755086</v>
      </c>
      <c r="Q121" s="66">
        <v>2.9</v>
      </c>
      <c r="R121" s="122">
        <f t="shared" si="8"/>
        <v>5.98</v>
      </c>
      <c r="S121" s="34">
        <f t="shared" si="9"/>
        <v>191.36</v>
      </c>
      <c r="T121" s="1" t="s">
        <v>214</v>
      </c>
      <c r="U121" s="1" t="s">
        <v>214</v>
      </c>
      <c r="V121" s="1" t="s">
        <v>214</v>
      </c>
      <c r="W121">
        <v>20200713</v>
      </c>
      <c r="Y121" s="1"/>
      <c r="Z121" s="25">
        <v>4502088497</v>
      </c>
      <c r="AH121" s="1">
        <v>1000016047</v>
      </c>
      <c r="AI121" s="1">
        <v>1000180220</v>
      </c>
      <c r="AJ121" s="9" t="s">
        <v>550</v>
      </c>
      <c r="AK121" s="9" t="s">
        <v>580</v>
      </c>
      <c r="AL121" t="s">
        <v>133</v>
      </c>
    </row>
    <row r="122" spans="1:38" hidden="1">
      <c r="B122" t="s">
        <v>119</v>
      </c>
      <c r="C122" t="s">
        <v>2560</v>
      </c>
      <c r="D122" t="s">
        <v>1272</v>
      </c>
      <c r="E122" t="s">
        <v>2832</v>
      </c>
      <c r="F122" t="s">
        <v>1274</v>
      </c>
      <c r="G122" t="s">
        <v>101</v>
      </c>
      <c r="H122" t="s">
        <v>2833</v>
      </c>
      <c r="I122" t="s">
        <v>1295</v>
      </c>
      <c r="J122" t="s">
        <v>127</v>
      </c>
      <c r="K122" t="s">
        <v>145</v>
      </c>
      <c r="L122" t="s">
        <v>2834</v>
      </c>
      <c r="M122">
        <v>202038</v>
      </c>
      <c r="N122">
        <v>202040</v>
      </c>
      <c r="O122">
        <v>112</v>
      </c>
      <c r="P122" s="95">
        <v>2.8743086</v>
      </c>
      <c r="Q122" s="66">
        <v>2.9</v>
      </c>
      <c r="R122" s="122">
        <f t="shared" si="8"/>
        <v>5.77</v>
      </c>
      <c r="S122" s="34">
        <f t="shared" si="9"/>
        <v>646.24</v>
      </c>
      <c r="T122" s="1" t="s">
        <v>214</v>
      </c>
      <c r="U122" s="1" t="s">
        <v>214</v>
      </c>
      <c r="V122" s="1" t="s">
        <v>214</v>
      </c>
      <c r="W122">
        <v>20200713</v>
      </c>
      <c r="Y122" s="1"/>
      <c r="Z122" s="25">
        <v>4502088498</v>
      </c>
      <c r="AH122" s="1">
        <v>1000016047</v>
      </c>
      <c r="AI122" s="1">
        <v>1000180220</v>
      </c>
      <c r="AJ122" s="9" t="s">
        <v>550</v>
      </c>
      <c r="AK122" s="9" t="s">
        <v>580</v>
      </c>
      <c r="AL122" t="s">
        <v>133</v>
      </c>
    </row>
    <row r="123" spans="1:38" hidden="1">
      <c r="B123" t="s">
        <v>119</v>
      </c>
      <c r="C123" t="s">
        <v>2560</v>
      </c>
      <c r="D123" t="s">
        <v>1272</v>
      </c>
      <c r="E123" t="s">
        <v>2835</v>
      </c>
      <c r="F123" t="s">
        <v>1274</v>
      </c>
      <c r="G123" t="s">
        <v>101</v>
      </c>
      <c r="H123" t="s">
        <v>2833</v>
      </c>
      <c r="I123" t="s">
        <v>1295</v>
      </c>
      <c r="J123" t="s">
        <v>127</v>
      </c>
      <c r="K123" t="s">
        <v>145</v>
      </c>
      <c r="L123" t="s">
        <v>2836</v>
      </c>
      <c r="M123">
        <v>202038</v>
      </c>
      <c r="N123">
        <v>202040</v>
      </c>
      <c r="O123">
        <v>112</v>
      </c>
      <c r="P123" s="95">
        <v>2.8743086</v>
      </c>
      <c r="Q123" s="66">
        <v>2.9</v>
      </c>
      <c r="R123" s="122">
        <f t="shared" si="8"/>
        <v>5.77</v>
      </c>
      <c r="S123" s="34">
        <f t="shared" si="9"/>
        <v>646.24</v>
      </c>
      <c r="T123" s="1" t="s">
        <v>214</v>
      </c>
      <c r="U123" s="1" t="s">
        <v>214</v>
      </c>
      <c r="V123" s="1" t="s">
        <v>214</v>
      </c>
      <c r="W123">
        <v>20200713</v>
      </c>
      <c r="Y123" s="1"/>
      <c r="Z123" s="25">
        <v>4502088499</v>
      </c>
      <c r="AH123" s="1">
        <v>1000016047</v>
      </c>
      <c r="AI123" s="1">
        <v>1000180220</v>
      </c>
      <c r="AJ123" s="9" t="s">
        <v>550</v>
      </c>
      <c r="AK123" s="9" t="s">
        <v>580</v>
      </c>
      <c r="AL123" t="s">
        <v>133</v>
      </c>
    </row>
    <row r="124" spans="1:38" hidden="1">
      <c r="B124" t="s">
        <v>119</v>
      </c>
      <c r="C124" t="s">
        <v>2560</v>
      </c>
      <c r="D124" t="s">
        <v>2582</v>
      </c>
      <c r="E124" t="s">
        <v>2837</v>
      </c>
      <c r="F124" t="s">
        <v>585</v>
      </c>
      <c r="G124" t="s">
        <v>101</v>
      </c>
      <c r="H124" t="s">
        <v>2838</v>
      </c>
      <c r="I124" t="s">
        <v>2585</v>
      </c>
      <c r="J124" t="s">
        <v>127</v>
      </c>
      <c r="K124" t="s">
        <v>142</v>
      </c>
      <c r="L124" t="s">
        <v>2839</v>
      </c>
      <c r="M124">
        <v>202039</v>
      </c>
      <c r="N124">
        <v>202041</v>
      </c>
      <c r="O124">
        <v>8</v>
      </c>
      <c r="P124" s="95">
        <v>3.08</v>
      </c>
      <c r="Q124" s="66">
        <v>2.9</v>
      </c>
      <c r="R124" s="122">
        <f>ROUND(+P124+Q124,2)</f>
        <v>5.98</v>
      </c>
      <c r="S124" s="34">
        <f>O124*R124</f>
        <v>47.84</v>
      </c>
      <c r="T124" s="1" t="s">
        <v>214</v>
      </c>
      <c r="U124" s="1" t="s">
        <v>214</v>
      </c>
      <c r="V124" s="1" t="s">
        <v>214</v>
      </c>
      <c r="W124">
        <v>20200923</v>
      </c>
      <c r="Y124" s="125"/>
      <c r="Z124" s="25">
        <v>4502094276</v>
      </c>
      <c r="AH124" s="1">
        <v>1000016047</v>
      </c>
      <c r="AI124" s="1">
        <v>1000180220</v>
      </c>
      <c r="AJ124" s="9" t="s">
        <v>550</v>
      </c>
      <c r="AK124" s="9" t="s">
        <v>580</v>
      </c>
      <c r="AL124" t="s">
        <v>133</v>
      </c>
    </row>
    <row r="125" spans="1:38" hidden="1">
      <c r="B125" t="s">
        <v>119</v>
      </c>
      <c r="C125" t="s">
        <v>2560</v>
      </c>
      <c r="D125" t="s">
        <v>2582</v>
      </c>
      <c r="E125" t="s">
        <v>2840</v>
      </c>
      <c r="F125" t="s">
        <v>585</v>
      </c>
      <c r="G125" t="s">
        <v>101</v>
      </c>
      <c r="H125" t="s">
        <v>2838</v>
      </c>
      <c r="I125" t="s">
        <v>2585</v>
      </c>
      <c r="J125" t="s">
        <v>127</v>
      </c>
      <c r="K125" t="s">
        <v>142</v>
      </c>
      <c r="L125" t="s">
        <v>2841</v>
      </c>
      <c r="M125">
        <v>202039</v>
      </c>
      <c r="N125">
        <v>202041</v>
      </c>
      <c r="O125">
        <v>8</v>
      </c>
      <c r="P125" s="95">
        <v>3.08</v>
      </c>
      <c r="Q125" s="66">
        <v>2.9</v>
      </c>
      <c r="R125" s="122">
        <f>ROUND(+P125+Q125,2)</f>
        <v>5.98</v>
      </c>
      <c r="S125" s="34">
        <f>O125*R125</f>
        <v>47.84</v>
      </c>
      <c r="T125" s="1" t="s">
        <v>214</v>
      </c>
      <c r="U125" s="1" t="s">
        <v>214</v>
      </c>
      <c r="V125" s="1" t="s">
        <v>214</v>
      </c>
      <c r="W125">
        <v>20200923</v>
      </c>
      <c r="Y125" s="125"/>
      <c r="Z125" s="25">
        <v>4502094277</v>
      </c>
      <c r="AH125" s="1">
        <v>1000016047</v>
      </c>
      <c r="AI125" s="1">
        <v>1000180220</v>
      </c>
      <c r="AJ125" s="9" t="s">
        <v>550</v>
      </c>
      <c r="AK125" s="9" t="s">
        <v>580</v>
      </c>
      <c r="AL125" t="s">
        <v>133</v>
      </c>
    </row>
    <row r="126" spans="1:38" ht="17.25" hidden="1" customHeight="1">
      <c r="B126" t="s">
        <v>119</v>
      </c>
      <c r="C126" t="s">
        <v>2560</v>
      </c>
      <c r="D126" t="s">
        <v>1272</v>
      </c>
      <c r="E126" t="s">
        <v>2842</v>
      </c>
      <c r="F126" t="s">
        <v>1274</v>
      </c>
      <c r="G126" t="s">
        <v>101</v>
      </c>
      <c r="H126" t="s">
        <v>2843</v>
      </c>
      <c r="I126" t="s">
        <v>1295</v>
      </c>
      <c r="J126" t="s">
        <v>127</v>
      </c>
      <c r="K126" t="s">
        <v>142</v>
      </c>
      <c r="L126" t="s">
        <v>2844</v>
      </c>
      <c r="M126">
        <v>202039</v>
      </c>
      <c r="N126">
        <v>202041</v>
      </c>
      <c r="O126">
        <v>16</v>
      </c>
      <c r="P126" s="95">
        <v>2.87</v>
      </c>
      <c r="Q126" s="66">
        <v>2.9</v>
      </c>
      <c r="R126" s="122">
        <f>ROUND(+P126+Q126,2)</f>
        <v>5.77</v>
      </c>
      <c r="S126" s="34">
        <f>O126*R126</f>
        <v>92.32</v>
      </c>
      <c r="T126" s="1" t="s">
        <v>214</v>
      </c>
      <c r="U126" s="1" t="s">
        <v>214</v>
      </c>
      <c r="V126" s="1" t="s">
        <v>214</v>
      </c>
      <c r="W126">
        <v>20200923</v>
      </c>
      <c r="Y126" s="125"/>
      <c r="Z126" s="25">
        <v>4502094278</v>
      </c>
      <c r="AH126" s="1">
        <v>1000016047</v>
      </c>
      <c r="AI126" s="1">
        <v>1000180220</v>
      </c>
      <c r="AJ126" s="9" t="s">
        <v>550</v>
      </c>
      <c r="AK126" s="9" t="s">
        <v>580</v>
      </c>
      <c r="AL126" t="s">
        <v>133</v>
      </c>
    </row>
    <row r="127" spans="1:38" hidden="1">
      <c r="B127" t="s">
        <v>119</v>
      </c>
      <c r="C127" t="s">
        <v>2560</v>
      </c>
      <c r="D127" t="s">
        <v>1272</v>
      </c>
      <c r="E127" t="s">
        <v>2845</v>
      </c>
      <c r="F127" t="s">
        <v>1274</v>
      </c>
      <c r="G127" t="s">
        <v>101</v>
      </c>
      <c r="H127" t="s">
        <v>2843</v>
      </c>
      <c r="I127" t="s">
        <v>1295</v>
      </c>
      <c r="J127" t="s">
        <v>127</v>
      </c>
      <c r="K127" t="s">
        <v>142</v>
      </c>
      <c r="L127" t="s">
        <v>2846</v>
      </c>
      <c r="M127">
        <v>202039</v>
      </c>
      <c r="N127">
        <v>202041</v>
      </c>
      <c r="O127">
        <v>48</v>
      </c>
      <c r="P127" s="95">
        <v>2.87</v>
      </c>
      <c r="Q127" s="66">
        <v>2.9</v>
      </c>
      <c r="R127" s="122">
        <f>ROUND(+P127+Q127,2)</f>
        <v>5.77</v>
      </c>
      <c r="S127" s="34">
        <f>O127*R127</f>
        <v>276.95999999999998</v>
      </c>
      <c r="T127" s="1" t="s">
        <v>214</v>
      </c>
      <c r="U127" s="1" t="s">
        <v>214</v>
      </c>
      <c r="V127" s="1" t="s">
        <v>214</v>
      </c>
      <c r="W127">
        <v>20200923</v>
      </c>
      <c r="Y127" s="125"/>
      <c r="Z127" s="25">
        <v>4502094279</v>
      </c>
      <c r="AH127" s="1">
        <v>1000016047</v>
      </c>
      <c r="AI127" s="1">
        <v>1000180220</v>
      </c>
      <c r="AJ127" s="9" t="s">
        <v>550</v>
      </c>
      <c r="AK127" s="9" t="s">
        <v>580</v>
      </c>
      <c r="AL127" t="s">
        <v>133</v>
      </c>
    </row>
    <row r="128" spans="1:38" hidden="1">
      <c r="A128" t="s">
        <v>157</v>
      </c>
      <c r="B128" t="s">
        <v>119</v>
      </c>
      <c r="C128" t="s">
        <v>2560</v>
      </c>
      <c r="D128" t="s">
        <v>2567</v>
      </c>
      <c r="E128" t="s">
        <v>2847</v>
      </c>
      <c r="F128" t="s">
        <v>577</v>
      </c>
      <c r="G128" t="s">
        <v>101</v>
      </c>
      <c r="H128" t="s">
        <v>2848</v>
      </c>
      <c r="I128" t="s">
        <v>2570</v>
      </c>
      <c r="J128" t="s">
        <v>127</v>
      </c>
      <c r="K128" t="s">
        <v>145</v>
      </c>
      <c r="L128" t="s">
        <v>2849</v>
      </c>
      <c r="M128">
        <v>202041</v>
      </c>
      <c r="N128">
        <v>202043</v>
      </c>
      <c r="O128">
        <v>80</v>
      </c>
      <c r="P128" s="95">
        <v>3.08</v>
      </c>
      <c r="Q128" s="66">
        <v>2.9</v>
      </c>
      <c r="R128" s="122">
        <f t="shared" ref="R128:R133" si="10">ROUND(+P128+Q128,2)</f>
        <v>5.98</v>
      </c>
      <c r="S128" s="34">
        <f t="shared" ref="S128:S133" si="11">O128*R128</f>
        <v>478.40000000000003</v>
      </c>
      <c r="T128" s="1" t="s">
        <v>214</v>
      </c>
      <c r="U128" s="1" t="s">
        <v>214</v>
      </c>
      <c r="V128" s="1" t="s">
        <v>214</v>
      </c>
      <c r="W128">
        <v>20200911</v>
      </c>
      <c r="Z128" s="25">
        <v>4502096936</v>
      </c>
      <c r="AH128" s="1">
        <v>1000016047</v>
      </c>
      <c r="AI128" s="1">
        <v>1000180220</v>
      </c>
      <c r="AJ128" s="9" t="s">
        <v>550</v>
      </c>
      <c r="AK128" s="9" t="s">
        <v>580</v>
      </c>
      <c r="AL128" t="s">
        <v>133</v>
      </c>
    </row>
    <row r="129" spans="1:38" hidden="1">
      <c r="A129" t="s">
        <v>157</v>
      </c>
      <c r="B129" t="s">
        <v>119</v>
      </c>
      <c r="C129" t="s">
        <v>2560</v>
      </c>
      <c r="D129" t="s">
        <v>2567</v>
      </c>
      <c r="E129" t="s">
        <v>2850</v>
      </c>
      <c r="F129" t="s">
        <v>577</v>
      </c>
      <c r="G129" t="s">
        <v>101</v>
      </c>
      <c r="H129" t="s">
        <v>2848</v>
      </c>
      <c r="I129" t="s">
        <v>2570</v>
      </c>
      <c r="J129" t="s">
        <v>127</v>
      </c>
      <c r="K129" t="s">
        <v>145</v>
      </c>
      <c r="L129" t="s">
        <v>2851</v>
      </c>
      <c r="M129">
        <v>202041</v>
      </c>
      <c r="N129">
        <v>202043</v>
      </c>
      <c r="O129">
        <v>48</v>
      </c>
      <c r="P129" s="95">
        <v>3.08</v>
      </c>
      <c r="Q129" s="66">
        <v>2.9</v>
      </c>
      <c r="R129" s="122">
        <f t="shared" si="10"/>
        <v>5.98</v>
      </c>
      <c r="S129" s="34">
        <f t="shared" si="11"/>
        <v>287.04000000000002</v>
      </c>
      <c r="T129" s="1" t="s">
        <v>214</v>
      </c>
      <c r="U129" s="1" t="s">
        <v>214</v>
      </c>
      <c r="V129" s="1" t="s">
        <v>214</v>
      </c>
      <c r="W129">
        <v>20200911</v>
      </c>
      <c r="Z129" s="25">
        <v>4502096937</v>
      </c>
      <c r="AH129" s="1">
        <v>1000016047</v>
      </c>
      <c r="AI129" s="1">
        <v>1000180220</v>
      </c>
      <c r="AJ129" s="9" t="s">
        <v>550</v>
      </c>
      <c r="AK129" s="9" t="s">
        <v>580</v>
      </c>
      <c r="AL129" t="s">
        <v>133</v>
      </c>
    </row>
    <row r="130" spans="1:38" hidden="1">
      <c r="A130" t="s">
        <v>157</v>
      </c>
      <c r="B130" t="s">
        <v>119</v>
      </c>
      <c r="C130" t="s">
        <v>2560</v>
      </c>
      <c r="D130" t="s">
        <v>1272</v>
      </c>
      <c r="E130" t="s">
        <v>2852</v>
      </c>
      <c r="F130" t="s">
        <v>1274</v>
      </c>
      <c r="G130" t="s">
        <v>101</v>
      </c>
      <c r="H130" t="s">
        <v>2848</v>
      </c>
      <c r="I130" t="s">
        <v>1295</v>
      </c>
      <c r="J130" t="s">
        <v>127</v>
      </c>
      <c r="K130" t="s">
        <v>145</v>
      </c>
      <c r="L130" t="s">
        <v>2844</v>
      </c>
      <c r="M130">
        <v>202041</v>
      </c>
      <c r="N130">
        <v>202043</v>
      </c>
      <c r="O130">
        <v>144</v>
      </c>
      <c r="P130" s="95">
        <v>2.87</v>
      </c>
      <c r="Q130" s="66">
        <v>2.9</v>
      </c>
      <c r="R130" s="122">
        <f t="shared" si="10"/>
        <v>5.77</v>
      </c>
      <c r="S130" s="34">
        <f t="shared" si="11"/>
        <v>830.87999999999988</v>
      </c>
      <c r="T130" s="1" t="s">
        <v>214</v>
      </c>
      <c r="U130" s="1" t="s">
        <v>214</v>
      </c>
      <c r="V130" s="1" t="s">
        <v>214</v>
      </c>
      <c r="W130">
        <v>20200911</v>
      </c>
      <c r="Z130" s="25">
        <v>4502096938</v>
      </c>
      <c r="AH130" s="1">
        <v>1000016047</v>
      </c>
      <c r="AI130" s="1">
        <v>1000180220</v>
      </c>
      <c r="AJ130" s="9" t="s">
        <v>550</v>
      </c>
      <c r="AK130" s="9" t="s">
        <v>580</v>
      </c>
      <c r="AL130" t="s">
        <v>133</v>
      </c>
    </row>
    <row r="131" spans="1:38" hidden="1">
      <c r="A131" t="s">
        <v>157</v>
      </c>
      <c r="B131" t="s">
        <v>119</v>
      </c>
      <c r="C131" t="s">
        <v>2560</v>
      </c>
      <c r="D131" t="s">
        <v>1272</v>
      </c>
      <c r="E131" t="s">
        <v>2853</v>
      </c>
      <c r="F131" t="s">
        <v>1274</v>
      </c>
      <c r="G131" t="s">
        <v>101</v>
      </c>
      <c r="H131" t="s">
        <v>2848</v>
      </c>
      <c r="I131" t="s">
        <v>1295</v>
      </c>
      <c r="J131" t="s">
        <v>127</v>
      </c>
      <c r="K131" t="s">
        <v>145</v>
      </c>
      <c r="L131" t="s">
        <v>2846</v>
      </c>
      <c r="M131">
        <v>202041</v>
      </c>
      <c r="N131">
        <v>202043</v>
      </c>
      <c r="O131">
        <v>96</v>
      </c>
      <c r="P131" s="95">
        <v>2.87</v>
      </c>
      <c r="Q131" s="66">
        <v>2.9</v>
      </c>
      <c r="R131" s="122">
        <f t="shared" si="10"/>
        <v>5.77</v>
      </c>
      <c r="S131" s="34">
        <f t="shared" si="11"/>
        <v>553.91999999999996</v>
      </c>
      <c r="T131" s="1" t="s">
        <v>214</v>
      </c>
      <c r="U131" s="1" t="s">
        <v>214</v>
      </c>
      <c r="V131" s="1" t="s">
        <v>214</v>
      </c>
      <c r="W131">
        <v>20200911</v>
      </c>
      <c r="Z131" s="25">
        <v>4502096939</v>
      </c>
      <c r="AH131" s="1">
        <v>1000016047</v>
      </c>
      <c r="AI131" s="1">
        <v>1000180220</v>
      </c>
      <c r="AJ131" s="9" t="s">
        <v>550</v>
      </c>
      <c r="AK131" s="9" t="s">
        <v>580</v>
      </c>
      <c r="AL131" t="s">
        <v>133</v>
      </c>
    </row>
    <row r="132" spans="1:38" hidden="1">
      <c r="A132" t="s">
        <v>157</v>
      </c>
      <c r="B132" t="s">
        <v>119</v>
      </c>
      <c r="C132" t="s">
        <v>2560</v>
      </c>
      <c r="D132" t="s">
        <v>2582</v>
      </c>
      <c r="E132" t="s">
        <v>2854</v>
      </c>
      <c r="F132" t="s">
        <v>585</v>
      </c>
      <c r="G132" t="s">
        <v>101</v>
      </c>
      <c r="H132" t="s">
        <v>2848</v>
      </c>
      <c r="I132" t="s">
        <v>2585</v>
      </c>
      <c r="J132" t="s">
        <v>127</v>
      </c>
      <c r="K132" t="s">
        <v>145</v>
      </c>
      <c r="L132" t="s">
        <v>2839</v>
      </c>
      <c r="M132">
        <v>202041</v>
      </c>
      <c r="N132">
        <v>202043</v>
      </c>
      <c r="O132">
        <v>48</v>
      </c>
      <c r="P132" s="95">
        <v>3.08</v>
      </c>
      <c r="Q132" s="66">
        <v>2.9</v>
      </c>
      <c r="R132" s="122">
        <f t="shared" si="10"/>
        <v>5.98</v>
      </c>
      <c r="S132" s="34">
        <f t="shared" si="11"/>
        <v>287.04000000000002</v>
      </c>
      <c r="T132" s="1" t="s">
        <v>214</v>
      </c>
      <c r="U132" s="1" t="s">
        <v>214</v>
      </c>
      <c r="V132" s="1" t="s">
        <v>214</v>
      </c>
      <c r="W132">
        <v>20200911</v>
      </c>
      <c r="Z132" s="25">
        <v>4502096940</v>
      </c>
      <c r="AH132" s="1">
        <v>1000016047</v>
      </c>
      <c r="AI132" s="1">
        <v>1000180220</v>
      </c>
      <c r="AJ132" s="9" t="s">
        <v>550</v>
      </c>
      <c r="AK132" s="9" t="s">
        <v>580</v>
      </c>
      <c r="AL132" t="s">
        <v>133</v>
      </c>
    </row>
    <row r="133" spans="1:38" hidden="1">
      <c r="A133" t="s">
        <v>157</v>
      </c>
      <c r="B133" t="s">
        <v>119</v>
      </c>
      <c r="C133" t="s">
        <v>2560</v>
      </c>
      <c r="D133" t="s">
        <v>2582</v>
      </c>
      <c r="E133" t="s">
        <v>2855</v>
      </c>
      <c r="F133" t="s">
        <v>585</v>
      </c>
      <c r="G133" t="s">
        <v>101</v>
      </c>
      <c r="H133" t="s">
        <v>2848</v>
      </c>
      <c r="I133" t="s">
        <v>2585</v>
      </c>
      <c r="J133" t="s">
        <v>127</v>
      </c>
      <c r="K133" t="s">
        <v>145</v>
      </c>
      <c r="L133" t="s">
        <v>2841</v>
      </c>
      <c r="M133">
        <v>202041</v>
      </c>
      <c r="N133">
        <v>202043</v>
      </c>
      <c r="O133">
        <v>40</v>
      </c>
      <c r="P133" s="95">
        <v>3.08</v>
      </c>
      <c r="Q133" s="66">
        <v>2.9</v>
      </c>
      <c r="R133" s="122">
        <f t="shared" si="10"/>
        <v>5.98</v>
      </c>
      <c r="S133" s="34">
        <f t="shared" si="11"/>
        <v>239.20000000000002</v>
      </c>
      <c r="T133" s="1" t="s">
        <v>214</v>
      </c>
      <c r="U133" s="1" t="s">
        <v>214</v>
      </c>
      <c r="V133" s="1" t="s">
        <v>214</v>
      </c>
      <c r="W133">
        <v>20200911</v>
      </c>
      <c r="Z133" s="25">
        <v>4502096941</v>
      </c>
      <c r="AH133" s="1">
        <v>1000016047</v>
      </c>
      <c r="AI133" s="1">
        <v>1000180220</v>
      </c>
      <c r="AJ133" s="9" t="s">
        <v>550</v>
      </c>
      <c r="AK133" s="9" t="s">
        <v>580</v>
      </c>
      <c r="AL133" t="s">
        <v>133</v>
      </c>
    </row>
    <row r="134" spans="1:38" hidden="1">
      <c r="A134" t="s">
        <v>157</v>
      </c>
      <c r="B134" t="s">
        <v>119</v>
      </c>
      <c r="C134" t="s">
        <v>2560</v>
      </c>
      <c r="D134" t="s">
        <v>2567</v>
      </c>
      <c r="E134" t="s">
        <v>2856</v>
      </c>
      <c r="F134" t="s">
        <v>577</v>
      </c>
      <c r="G134" t="s">
        <v>101</v>
      </c>
      <c r="H134" t="s">
        <v>2857</v>
      </c>
      <c r="I134" t="s">
        <v>2570</v>
      </c>
      <c r="J134" t="s">
        <v>127</v>
      </c>
      <c r="K134" t="s">
        <v>162</v>
      </c>
      <c r="L134" t="s">
        <v>2858</v>
      </c>
      <c r="M134">
        <v>202041</v>
      </c>
      <c r="N134">
        <v>202043</v>
      </c>
      <c r="O134">
        <v>160</v>
      </c>
      <c r="P134" s="95">
        <v>3.05</v>
      </c>
      <c r="Q134" s="95">
        <v>2.9</v>
      </c>
      <c r="R134" s="95">
        <f t="shared" ref="R134:R151" si="12">ROUND(+P134+Q134,2)</f>
        <v>5.95</v>
      </c>
      <c r="S134" s="95">
        <f t="shared" ref="S134:S151" si="13">O134*R134</f>
        <v>952</v>
      </c>
      <c r="T134" s="1" t="s">
        <v>214</v>
      </c>
      <c r="U134" s="1" t="s">
        <v>214</v>
      </c>
      <c r="V134" s="1" t="s">
        <v>214</v>
      </c>
      <c r="W134">
        <v>20200929</v>
      </c>
      <c r="Z134" s="25">
        <v>4502096942</v>
      </c>
      <c r="AH134" s="1">
        <v>1000016047</v>
      </c>
      <c r="AI134" s="1">
        <v>1000180220</v>
      </c>
      <c r="AJ134" s="9" t="s">
        <v>550</v>
      </c>
      <c r="AK134" s="9" t="s">
        <v>580</v>
      </c>
      <c r="AL134" t="s">
        <v>133</v>
      </c>
    </row>
    <row r="135" spans="1:38" hidden="1">
      <c r="A135" t="s">
        <v>157</v>
      </c>
      <c r="B135" t="s">
        <v>119</v>
      </c>
      <c r="C135" t="s">
        <v>2560</v>
      </c>
      <c r="D135" t="s">
        <v>1272</v>
      </c>
      <c r="E135" t="s">
        <v>2859</v>
      </c>
      <c r="F135" t="s">
        <v>1274</v>
      </c>
      <c r="G135" t="s">
        <v>101</v>
      </c>
      <c r="H135" t="s">
        <v>2860</v>
      </c>
      <c r="I135" t="s">
        <v>1295</v>
      </c>
      <c r="J135" t="s">
        <v>127</v>
      </c>
      <c r="K135" t="s">
        <v>162</v>
      </c>
      <c r="L135" t="s">
        <v>2861</v>
      </c>
      <c r="M135">
        <v>202041</v>
      </c>
      <c r="N135">
        <v>202043</v>
      </c>
      <c r="O135">
        <v>160</v>
      </c>
      <c r="P135" s="95">
        <v>2.91</v>
      </c>
      <c r="Q135" s="95">
        <v>2.9</v>
      </c>
      <c r="R135" s="95">
        <f t="shared" si="12"/>
        <v>5.81</v>
      </c>
      <c r="S135" s="95">
        <f t="shared" si="13"/>
        <v>929.59999999999991</v>
      </c>
      <c r="T135" s="1" t="s">
        <v>214</v>
      </c>
      <c r="U135" s="1" t="s">
        <v>214</v>
      </c>
      <c r="V135" s="1" t="s">
        <v>214</v>
      </c>
      <c r="W135">
        <v>20200929</v>
      </c>
      <c r="Z135" s="25">
        <v>4502096943</v>
      </c>
      <c r="AH135" s="1">
        <v>1000016047</v>
      </c>
      <c r="AI135" s="1">
        <v>1000180220</v>
      </c>
      <c r="AJ135" s="9" t="s">
        <v>550</v>
      </c>
      <c r="AK135" s="9" t="s">
        <v>580</v>
      </c>
      <c r="AL135" t="s">
        <v>133</v>
      </c>
    </row>
    <row r="136" spans="1:38" hidden="1">
      <c r="A136" t="s">
        <v>157</v>
      </c>
      <c r="B136" t="s">
        <v>119</v>
      </c>
      <c r="C136" t="s">
        <v>2560</v>
      </c>
      <c r="D136" t="s">
        <v>2582</v>
      </c>
      <c r="E136" t="s">
        <v>2862</v>
      </c>
      <c r="F136" t="s">
        <v>585</v>
      </c>
      <c r="G136" t="s">
        <v>101</v>
      </c>
      <c r="H136" t="s">
        <v>2863</v>
      </c>
      <c r="I136" t="s">
        <v>2585</v>
      </c>
      <c r="J136" t="s">
        <v>127</v>
      </c>
      <c r="K136" t="s">
        <v>162</v>
      </c>
      <c r="L136" t="s">
        <v>2864</v>
      </c>
      <c r="M136">
        <v>202041</v>
      </c>
      <c r="N136">
        <v>202043</v>
      </c>
      <c r="O136">
        <v>160</v>
      </c>
      <c r="P136" s="95">
        <v>3.05</v>
      </c>
      <c r="Q136" s="95">
        <v>2.9</v>
      </c>
      <c r="R136" s="95">
        <f t="shared" si="12"/>
        <v>5.95</v>
      </c>
      <c r="S136" s="95">
        <f t="shared" si="13"/>
        <v>952</v>
      </c>
      <c r="T136" s="1" t="s">
        <v>214</v>
      </c>
      <c r="U136" s="1" t="s">
        <v>214</v>
      </c>
      <c r="V136" s="1" t="s">
        <v>214</v>
      </c>
      <c r="W136">
        <v>20200929</v>
      </c>
      <c r="Z136" s="25">
        <v>4502096944</v>
      </c>
      <c r="AH136" s="1">
        <v>1000016047</v>
      </c>
      <c r="AI136" s="1">
        <v>1000180220</v>
      </c>
      <c r="AJ136" s="9" t="s">
        <v>550</v>
      </c>
      <c r="AK136" s="9" t="s">
        <v>580</v>
      </c>
      <c r="AL136" t="s">
        <v>133</v>
      </c>
    </row>
    <row r="137" spans="1:38" hidden="1">
      <c r="B137" s="22" t="s">
        <v>172</v>
      </c>
      <c r="C137" s="22" t="s">
        <v>2560</v>
      </c>
      <c r="D137" s="22" t="s">
        <v>2567</v>
      </c>
      <c r="E137" s="22" t="s">
        <v>2865</v>
      </c>
      <c r="F137" s="22" t="s">
        <v>577</v>
      </c>
      <c r="G137" s="22" t="s">
        <v>101</v>
      </c>
      <c r="H137" s="22" t="s">
        <v>2857</v>
      </c>
      <c r="I137" s="22" t="s">
        <v>2570</v>
      </c>
      <c r="J137" s="22" t="s">
        <v>127</v>
      </c>
      <c r="K137" s="22" t="s">
        <v>162</v>
      </c>
      <c r="L137" s="22" t="s">
        <v>2866</v>
      </c>
      <c r="M137" s="22">
        <v>202042</v>
      </c>
      <c r="N137" s="22">
        <v>202044</v>
      </c>
      <c r="O137" s="22">
        <v>1048</v>
      </c>
      <c r="P137" s="95">
        <v>3.08</v>
      </c>
      <c r="Q137" s="95">
        <v>2.9</v>
      </c>
      <c r="R137" s="95">
        <f t="shared" si="12"/>
        <v>5.98</v>
      </c>
      <c r="S137" s="95">
        <f t="shared" si="13"/>
        <v>6267.0400000000009</v>
      </c>
      <c r="T137" s="1" t="s">
        <v>214</v>
      </c>
      <c r="U137" s="1" t="s">
        <v>214</v>
      </c>
      <c r="V137" s="25"/>
      <c r="W137">
        <v>20200925</v>
      </c>
      <c r="Z137" s="25" t="s">
        <v>2224</v>
      </c>
      <c r="AH137" s="1">
        <v>1000016047</v>
      </c>
      <c r="AI137" s="1">
        <v>1000180220</v>
      </c>
      <c r="AJ137" s="9" t="s">
        <v>550</v>
      </c>
      <c r="AK137" s="9" t="s">
        <v>580</v>
      </c>
      <c r="AL137" t="s">
        <v>133</v>
      </c>
    </row>
    <row r="138" spans="1:38" hidden="1">
      <c r="B138" s="22" t="s">
        <v>172</v>
      </c>
      <c r="C138" s="22" t="s">
        <v>2560</v>
      </c>
      <c r="D138" s="22" t="s">
        <v>2582</v>
      </c>
      <c r="E138" s="22" t="s">
        <v>2867</v>
      </c>
      <c r="F138" s="22" t="s">
        <v>585</v>
      </c>
      <c r="G138" s="22" t="s">
        <v>101</v>
      </c>
      <c r="H138" s="22" t="s">
        <v>2863</v>
      </c>
      <c r="I138" s="22" t="s">
        <v>2585</v>
      </c>
      <c r="J138" s="22" t="s">
        <v>127</v>
      </c>
      <c r="K138" s="22" t="s">
        <v>162</v>
      </c>
      <c r="L138" s="22" t="s">
        <v>2868</v>
      </c>
      <c r="M138" s="22">
        <v>202042</v>
      </c>
      <c r="N138" s="22">
        <v>202044</v>
      </c>
      <c r="O138" s="22">
        <v>280</v>
      </c>
      <c r="P138" s="95">
        <v>3.08</v>
      </c>
      <c r="Q138" s="95">
        <v>2.9</v>
      </c>
      <c r="R138" s="95">
        <f t="shared" si="12"/>
        <v>5.98</v>
      </c>
      <c r="S138" s="95">
        <f t="shared" si="13"/>
        <v>1674.4</v>
      </c>
      <c r="T138" s="1" t="s">
        <v>214</v>
      </c>
      <c r="U138" s="1" t="s">
        <v>214</v>
      </c>
      <c r="V138" s="25"/>
      <c r="W138">
        <v>20200925</v>
      </c>
      <c r="Z138" s="25" t="s">
        <v>2224</v>
      </c>
      <c r="AH138" s="1">
        <v>1000016047</v>
      </c>
      <c r="AI138" s="1">
        <v>1000180220</v>
      </c>
      <c r="AJ138" s="9" t="s">
        <v>550</v>
      </c>
      <c r="AK138" s="9" t="s">
        <v>580</v>
      </c>
      <c r="AL138" t="s">
        <v>133</v>
      </c>
    </row>
    <row r="139" spans="1:38" hidden="1">
      <c r="B139" s="22" t="s">
        <v>172</v>
      </c>
      <c r="C139" s="22" t="s">
        <v>2560</v>
      </c>
      <c r="D139" s="22" t="s">
        <v>1272</v>
      </c>
      <c r="E139" s="22" t="s">
        <v>2869</v>
      </c>
      <c r="F139" s="22" t="s">
        <v>1274</v>
      </c>
      <c r="G139" s="22" t="s">
        <v>101</v>
      </c>
      <c r="H139" s="22" t="s">
        <v>2860</v>
      </c>
      <c r="I139" s="22" t="s">
        <v>1295</v>
      </c>
      <c r="J139" s="22" t="s">
        <v>127</v>
      </c>
      <c r="K139" s="22" t="s">
        <v>162</v>
      </c>
      <c r="L139" s="22" t="s">
        <v>2870</v>
      </c>
      <c r="M139" s="22">
        <v>202042</v>
      </c>
      <c r="N139" s="22">
        <v>202044</v>
      </c>
      <c r="O139" s="22">
        <v>2072</v>
      </c>
      <c r="P139" s="95">
        <v>2.87</v>
      </c>
      <c r="Q139" s="95">
        <v>2.9</v>
      </c>
      <c r="R139" s="95">
        <f t="shared" si="12"/>
        <v>5.77</v>
      </c>
      <c r="S139" s="95">
        <f t="shared" si="13"/>
        <v>11955.439999999999</v>
      </c>
      <c r="T139" s="1" t="s">
        <v>214</v>
      </c>
      <c r="U139" s="1" t="s">
        <v>214</v>
      </c>
      <c r="V139" s="25"/>
      <c r="W139">
        <v>20200925</v>
      </c>
      <c r="Z139" s="25" t="s">
        <v>2224</v>
      </c>
      <c r="AH139" s="1">
        <v>1000016047</v>
      </c>
      <c r="AI139" s="1">
        <v>1000180220</v>
      </c>
      <c r="AJ139" s="9" t="s">
        <v>550</v>
      </c>
      <c r="AK139" s="9" t="s">
        <v>580</v>
      </c>
      <c r="AL139" t="s">
        <v>133</v>
      </c>
    </row>
    <row r="140" spans="1:38" hidden="1">
      <c r="B140" s="22" t="s">
        <v>172</v>
      </c>
      <c r="C140" s="22" t="s">
        <v>2560</v>
      </c>
      <c r="D140" s="22" t="s">
        <v>2567</v>
      </c>
      <c r="E140" s="22" t="s">
        <v>2871</v>
      </c>
      <c r="F140" s="22" t="s">
        <v>577</v>
      </c>
      <c r="G140" s="22" t="s">
        <v>101</v>
      </c>
      <c r="H140" s="22" t="s">
        <v>2857</v>
      </c>
      <c r="I140" s="22" t="s">
        <v>2570</v>
      </c>
      <c r="J140" s="22" t="s">
        <v>127</v>
      </c>
      <c r="K140" s="22" t="s">
        <v>162</v>
      </c>
      <c r="L140" s="22" t="s">
        <v>2866</v>
      </c>
      <c r="M140" s="22">
        <v>202043</v>
      </c>
      <c r="N140" s="22">
        <v>202045</v>
      </c>
      <c r="O140" s="22">
        <v>536</v>
      </c>
      <c r="P140" s="95">
        <v>3.05</v>
      </c>
      <c r="Q140" s="95">
        <v>2.9</v>
      </c>
      <c r="R140" s="95">
        <f t="shared" si="12"/>
        <v>5.95</v>
      </c>
      <c r="S140" s="95">
        <f t="shared" si="13"/>
        <v>3189.2000000000003</v>
      </c>
      <c r="T140" s="25"/>
      <c r="U140" s="25"/>
      <c r="V140" s="25"/>
      <c r="W140">
        <v>20201002</v>
      </c>
      <c r="AH140" s="1">
        <v>1000016047</v>
      </c>
      <c r="AI140" s="1">
        <v>1000180220</v>
      </c>
      <c r="AJ140" s="9" t="s">
        <v>550</v>
      </c>
      <c r="AK140" s="9" t="s">
        <v>580</v>
      </c>
      <c r="AL140" t="s">
        <v>133</v>
      </c>
    </row>
    <row r="141" spans="1:38" hidden="1">
      <c r="A141" t="s">
        <v>157</v>
      </c>
      <c r="B141" s="22" t="s">
        <v>172</v>
      </c>
      <c r="C141" s="22" t="s">
        <v>2560</v>
      </c>
      <c r="D141" s="22" t="s">
        <v>2582</v>
      </c>
      <c r="E141" s="22" t="s">
        <v>2872</v>
      </c>
      <c r="F141" s="22" t="s">
        <v>585</v>
      </c>
      <c r="G141" s="22" t="s">
        <v>101</v>
      </c>
      <c r="H141" s="22" t="s">
        <v>2863</v>
      </c>
      <c r="I141" s="22" t="s">
        <v>2585</v>
      </c>
      <c r="J141" s="22" t="s">
        <v>127</v>
      </c>
      <c r="K141" s="22" t="s">
        <v>162</v>
      </c>
      <c r="L141" s="22" t="s">
        <v>2873</v>
      </c>
      <c r="M141" s="22">
        <v>202044</v>
      </c>
      <c r="N141" s="22">
        <v>202046</v>
      </c>
      <c r="O141" s="22">
        <v>160</v>
      </c>
      <c r="P141" s="95">
        <v>3.05</v>
      </c>
      <c r="Q141" s="95">
        <v>2.9</v>
      </c>
      <c r="R141" s="95">
        <f t="shared" si="12"/>
        <v>5.95</v>
      </c>
      <c r="S141" s="95">
        <f t="shared" si="13"/>
        <v>952</v>
      </c>
      <c r="T141" s="1" t="s">
        <v>214</v>
      </c>
      <c r="U141" s="1" t="s">
        <v>214</v>
      </c>
      <c r="V141" s="1" t="s">
        <v>214</v>
      </c>
      <c r="W141">
        <v>20201002</v>
      </c>
      <c r="Z141" s="25">
        <v>4502103081</v>
      </c>
      <c r="AH141" s="1">
        <v>1000016047</v>
      </c>
      <c r="AI141" s="1">
        <v>1000180220</v>
      </c>
      <c r="AJ141" s="9" t="s">
        <v>550</v>
      </c>
      <c r="AK141" s="9" t="s">
        <v>580</v>
      </c>
      <c r="AL141" t="s">
        <v>133</v>
      </c>
    </row>
    <row r="142" spans="1:38" hidden="1">
      <c r="B142" s="22" t="s">
        <v>172</v>
      </c>
      <c r="C142" s="22" t="s">
        <v>2560</v>
      </c>
      <c r="D142" s="22" t="s">
        <v>1272</v>
      </c>
      <c r="E142" s="22" t="s">
        <v>2874</v>
      </c>
      <c r="F142" s="22" t="s">
        <v>1274</v>
      </c>
      <c r="G142" s="22" t="s">
        <v>101</v>
      </c>
      <c r="H142" s="22" t="s">
        <v>2860</v>
      </c>
      <c r="I142" s="22" t="s">
        <v>1295</v>
      </c>
      <c r="J142" s="22" t="s">
        <v>127</v>
      </c>
      <c r="K142" s="22" t="s">
        <v>162</v>
      </c>
      <c r="L142" s="22" t="s">
        <v>2870</v>
      </c>
      <c r="M142" s="22">
        <v>202043</v>
      </c>
      <c r="N142" s="22">
        <v>202045</v>
      </c>
      <c r="O142" s="22">
        <v>1048</v>
      </c>
      <c r="P142" s="95">
        <v>2.91</v>
      </c>
      <c r="Q142" s="95">
        <v>2.9</v>
      </c>
      <c r="R142" s="95">
        <f t="shared" si="12"/>
        <v>5.81</v>
      </c>
      <c r="S142" s="95">
        <f t="shared" si="13"/>
        <v>6088.8799999999992</v>
      </c>
      <c r="T142" s="25"/>
      <c r="U142" s="25"/>
      <c r="V142" s="25"/>
      <c r="W142">
        <v>20201002</v>
      </c>
      <c r="AH142" s="1">
        <v>1000016047</v>
      </c>
      <c r="AI142" s="1">
        <v>1000180220</v>
      </c>
      <c r="AJ142" s="9" t="s">
        <v>550</v>
      </c>
      <c r="AK142" s="9" t="s">
        <v>580</v>
      </c>
      <c r="AL142" t="s">
        <v>133</v>
      </c>
    </row>
    <row r="143" spans="1:38" hidden="1">
      <c r="A143" t="s">
        <v>157</v>
      </c>
      <c r="B143" t="s">
        <v>119</v>
      </c>
      <c r="C143" t="s">
        <v>2560</v>
      </c>
      <c r="D143" t="s">
        <v>2567</v>
      </c>
      <c r="E143" t="s">
        <v>2875</v>
      </c>
      <c r="F143" t="s">
        <v>577</v>
      </c>
      <c r="G143" t="s">
        <v>101</v>
      </c>
      <c r="H143" t="s">
        <v>2876</v>
      </c>
      <c r="I143" t="s">
        <v>2570</v>
      </c>
      <c r="J143" t="s">
        <v>127</v>
      </c>
      <c r="K143" t="s">
        <v>145</v>
      </c>
      <c r="L143" t="s">
        <v>2877</v>
      </c>
      <c r="M143">
        <v>202044</v>
      </c>
      <c r="N143">
        <v>202046</v>
      </c>
      <c r="O143">
        <v>64</v>
      </c>
      <c r="P143" s="95">
        <v>3.06</v>
      </c>
      <c r="Q143" s="95">
        <v>2.9</v>
      </c>
      <c r="R143" s="95">
        <f t="shared" si="12"/>
        <v>5.96</v>
      </c>
      <c r="S143" s="95">
        <f t="shared" si="13"/>
        <v>381.44</v>
      </c>
      <c r="T143" s="1" t="s">
        <v>214</v>
      </c>
      <c r="U143" s="1" t="s">
        <v>214</v>
      </c>
      <c r="V143" s="1" t="s">
        <v>214</v>
      </c>
      <c r="W143">
        <v>20201016</v>
      </c>
      <c r="Z143" s="25">
        <v>4502106091</v>
      </c>
      <c r="AH143" s="1">
        <v>1000016047</v>
      </c>
      <c r="AI143" s="1">
        <v>1000180220</v>
      </c>
      <c r="AJ143" s="9" t="s">
        <v>550</v>
      </c>
      <c r="AK143" s="9" t="s">
        <v>580</v>
      </c>
      <c r="AL143" t="s">
        <v>133</v>
      </c>
    </row>
    <row r="144" spans="1:38" hidden="1">
      <c r="B144" s="22" t="s">
        <v>172</v>
      </c>
      <c r="C144" s="22" t="s">
        <v>2560</v>
      </c>
      <c r="D144" s="22" t="s">
        <v>2582</v>
      </c>
      <c r="E144" s="22" t="s">
        <v>2878</v>
      </c>
      <c r="F144" s="22" t="s">
        <v>585</v>
      </c>
      <c r="G144" s="22" t="s">
        <v>101</v>
      </c>
      <c r="H144" s="22" t="s">
        <v>2863</v>
      </c>
      <c r="I144" s="22" t="s">
        <v>2585</v>
      </c>
      <c r="J144" s="22" t="s">
        <v>127</v>
      </c>
      <c r="K144" s="22" t="s">
        <v>162</v>
      </c>
      <c r="L144" s="22" t="s">
        <v>2868</v>
      </c>
      <c r="M144" s="22">
        <v>202043</v>
      </c>
      <c r="N144" s="22">
        <v>202045</v>
      </c>
      <c r="O144" s="22">
        <v>160</v>
      </c>
      <c r="P144" s="95">
        <v>3.05</v>
      </c>
      <c r="Q144" s="95">
        <v>2.9</v>
      </c>
      <c r="R144" s="95">
        <f t="shared" si="12"/>
        <v>5.95</v>
      </c>
      <c r="S144" s="95">
        <f t="shared" si="13"/>
        <v>952</v>
      </c>
      <c r="T144" s="25"/>
      <c r="U144" s="25"/>
      <c r="V144" s="25"/>
      <c r="W144">
        <v>20201002</v>
      </c>
      <c r="AH144" s="1">
        <v>1000016047</v>
      </c>
      <c r="AI144" s="1">
        <v>1000180220</v>
      </c>
      <c r="AJ144" s="9" t="s">
        <v>550</v>
      </c>
      <c r="AK144" s="9" t="s">
        <v>580</v>
      </c>
      <c r="AL144" t="s">
        <v>133</v>
      </c>
    </row>
    <row r="145" spans="1:38" hidden="1">
      <c r="A145" t="s">
        <v>157</v>
      </c>
      <c r="B145" t="s">
        <v>119</v>
      </c>
      <c r="C145" t="s">
        <v>2560</v>
      </c>
      <c r="D145" t="s">
        <v>2567</v>
      </c>
      <c r="E145" t="s">
        <v>2879</v>
      </c>
      <c r="F145" t="s">
        <v>577</v>
      </c>
      <c r="G145" t="s">
        <v>101</v>
      </c>
      <c r="H145" t="s">
        <v>2880</v>
      </c>
      <c r="I145" t="s">
        <v>2570</v>
      </c>
      <c r="J145" t="s">
        <v>127</v>
      </c>
      <c r="K145" t="s">
        <v>145</v>
      </c>
      <c r="L145" t="s">
        <v>2881</v>
      </c>
      <c r="M145">
        <v>202044</v>
      </c>
      <c r="N145">
        <v>202046</v>
      </c>
      <c r="O145">
        <v>56</v>
      </c>
      <c r="P145" s="95">
        <v>3.06</v>
      </c>
      <c r="Q145" s="95">
        <v>2.9</v>
      </c>
      <c r="R145" s="95">
        <f t="shared" si="12"/>
        <v>5.96</v>
      </c>
      <c r="S145" s="95">
        <f t="shared" si="13"/>
        <v>333.76</v>
      </c>
      <c r="T145" s="1" t="s">
        <v>214</v>
      </c>
      <c r="U145" s="1" t="s">
        <v>214</v>
      </c>
      <c r="V145" s="1" t="s">
        <v>214</v>
      </c>
      <c r="W145">
        <v>20201016</v>
      </c>
      <c r="Z145" s="25">
        <v>4502106092</v>
      </c>
      <c r="AH145" s="1">
        <v>1000016047</v>
      </c>
      <c r="AI145" s="1">
        <v>1000180220</v>
      </c>
      <c r="AJ145" s="9" t="s">
        <v>550</v>
      </c>
      <c r="AK145" s="9" t="s">
        <v>580</v>
      </c>
      <c r="AL145" t="s">
        <v>133</v>
      </c>
    </row>
    <row r="146" spans="1:38" hidden="1">
      <c r="A146" t="s">
        <v>157</v>
      </c>
      <c r="B146" t="s">
        <v>119</v>
      </c>
      <c r="C146" t="s">
        <v>2560</v>
      </c>
      <c r="D146" t="s">
        <v>1272</v>
      </c>
      <c r="E146" t="s">
        <v>2882</v>
      </c>
      <c r="F146" t="s">
        <v>1274</v>
      </c>
      <c r="G146" t="s">
        <v>101</v>
      </c>
      <c r="H146" t="s">
        <v>2883</v>
      </c>
      <c r="I146" t="s">
        <v>1295</v>
      </c>
      <c r="J146" t="s">
        <v>127</v>
      </c>
      <c r="K146" t="s">
        <v>145</v>
      </c>
      <c r="L146" t="s">
        <v>2884</v>
      </c>
      <c r="M146">
        <v>202044</v>
      </c>
      <c r="N146">
        <v>202046</v>
      </c>
      <c r="O146">
        <v>232</v>
      </c>
      <c r="P146" s="95">
        <v>2.91</v>
      </c>
      <c r="Q146" s="95">
        <v>2.9</v>
      </c>
      <c r="R146" s="95">
        <f t="shared" si="12"/>
        <v>5.81</v>
      </c>
      <c r="S146" s="95">
        <f t="shared" si="13"/>
        <v>1347.9199999999998</v>
      </c>
      <c r="T146" s="1" t="s">
        <v>214</v>
      </c>
      <c r="U146" s="1" t="s">
        <v>214</v>
      </c>
      <c r="V146" s="1" t="s">
        <v>214</v>
      </c>
      <c r="W146">
        <v>20201016</v>
      </c>
      <c r="Z146" s="25">
        <v>4502106093</v>
      </c>
      <c r="AH146" s="1">
        <v>1000016047</v>
      </c>
      <c r="AI146" s="1">
        <v>1000180220</v>
      </c>
      <c r="AJ146" s="9" t="s">
        <v>550</v>
      </c>
      <c r="AK146" s="9" t="s">
        <v>580</v>
      </c>
      <c r="AL146" t="s">
        <v>133</v>
      </c>
    </row>
    <row r="147" spans="1:38" hidden="1">
      <c r="A147" t="s">
        <v>157</v>
      </c>
      <c r="B147" t="s">
        <v>119</v>
      </c>
      <c r="C147" t="s">
        <v>2560</v>
      </c>
      <c r="D147" t="s">
        <v>1272</v>
      </c>
      <c r="E147" t="s">
        <v>2885</v>
      </c>
      <c r="F147" t="s">
        <v>1274</v>
      </c>
      <c r="G147" t="s">
        <v>101</v>
      </c>
      <c r="H147" t="s">
        <v>2883</v>
      </c>
      <c r="I147" t="s">
        <v>1295</v>
      </c>
      <c r="J147" t="s">
        <v>127</v>
      </c>
      <c r="K147" t="s">
        <v>145</v>
      </c>
      <c r="L147" t="s">
        <v>2886</v>
      </c>
      <c r="M147">
        <v>202044</v>
      </c>
      <c r="N147">
        <v>202046</v>
      </c>
      <c r="O147">
        <v>224</v>
      </c>
      <c r="P147" s="95">
        <v>2.91</v>
      </c>
      <c r="Q147" s="95">
        <v>2.9</v>
      </c>
      <c r="R147" s="95">
        <f t="shared" si="12"/>
        <v>5.81</v>
      </c>
      <c r="S147" s="95">
        <f t="shared" si="13"/>
        <v>1301.4399999999998</v>
      </c>
      <c r="T147" s="1" t="s">
        <v>214</v>
      </c>
      <c r="U147" s="1" t="s">
        <v>214</v>
      </c>
      <c r="V147" s="1" t="s">
        <v>214</v>
      </c>
      <c r="W147">
        <v>20201016</v>
      </c>
      <c r="Z147" s="25">
        <v>4502106094</v>
      </c>
      <c r="AH147" s="1">
        <v>1000016047</v>
      </c>
      <c r="AI147" s="1">
        <v>1000180220</v>
      </c>
      <c r="AJ147" s="9" t="s">
        <v>550</v>
      </c>
      <c r="AK147" s="9" t="s">
        <v>580</v>
      </c>
      <c r="AL147" t="s">
        <v>133</v>
      </c>
    </row>
    <row r="148" spans="1:38" hidden="1">
      <c r="A148" t="s">
        <v>157</v>
      </c>
      <c r="B148" t="s">
        <v>119</v>
      </c>
      <c r="C148" t="s">
        <v>2560</v>
      </c>
      <c r="D148" t="s">
        <v>2582</v>
      </c>
      <c r="E148" t="s">
        <v>2887</v>
      </c>
      <c r="F148" t="s">
        <v>585</v>
      </c>
      <c r="G148" t="s">
        <v>101</v>
      </c>
      <c r="H148" t="s">
        <v>2888</v>
      </c>
      <c r="I148" t="s">
        <v>2585</v>
      </c>
      <c r="J148" t="s">
        <v>127</v>
      </c>
      <c r="K148" t="s">
        <v>145</v>
      </c>
      <c r="L148" t="s">
        <v>2889</v>
      </c>
      <c r="M148">
        <v>202044</v>
      </c>
      <c r="N148">
        <v>202046</v>
      </c>
      <c r="O148">
        <v>40</v>
      </c>
      <c r="P148" s="95">
        <v>3.06</v>
      </c>
      <c r="Q148" s="95">
        <v>2.9</v>
      </c>
      <c r="R148" s="95">
        <f t="shared" si="12"/>
        <v>5.96</v>
      </c>
      <c r="S148" s="95">
        <f t="shared" si="13"/>
        <v>238.4</v>
      </c>
      <c r="T148" s="1" t="s">
        <v>214</v>
      </c>
      <c r="U148" s="1" t="s">
        <v>214</v>
      </c>
      <c r="V148" s="1" t="s">
        <v>214</v>
      </c>
      <c r="W148">
        <v>20201016</v>
      </c>
      <c r="Z148" s="25">
        <v>4502106095</v>
      </c>
      <c r="AH148" s="1">
        <v>1000016047</v>
      </c>
      <c r="AI148" s="1">
        <v>1000180220</v>
      </c>
      <c r="AJ148" s="9" t="s">
        <v>550</v>
      </c>
      <c r="AK148" s="9" t="s">
        <v>580</v>
      </c>
      <c r="AL148" t="s">
        <v>133</v>
      </c>
    </row>
    <row r="149" spans="1:38" hidden="1">
      <c r="A149" t="s">
        <v>157</v>
      </c>
      <c r="B149" t="s">
        <v>119</v>
      </c>
      <c r="C149" t="s">
        <v>2560</v>
      </c>
      <c r="D149" t="s">
        <v>2582</v>
      </c>
      <c r="E149" t="s">
        <v>2890</v>
      </c>
      <c r="F149" t="s">
        <v>585</v>
      </c>
      <c r="G149" t="s">
        <v>101</v>
      </c>
      <c r="H149" t="s">
        <v>2888</v>
      </c>
      <c r="I149" t="s">
        <v>2585</v>
      </c>
      <c r="J149" t="s">
        <v>127</v>
      </c>
      <c r="K149" t="s">
        <v>145</v>
      </c>
      <c r="L149" t="s">
        <v>2891</v>
      </c>
      <c r="M149">
        <v>202044</v>
      </c>
      <c r="N149">
        <v>202046</v>
      </c>
      <c r="O149">
        <v>40</v>
      </c>
      <c r="P149" s="95">
        <v>3.06</v>
      </c>
      <c r="Q149" s="95">
        <v>2.9</v>
      </c>
      <c r="R149" s="95">
        <f t="shared" si="12"/>
        <v>5.96</v>
      </c>
      <c r="S149" s="95">
        <f t="shared" si="13"/>
        <v>238.4</v>
      </c>
      <c r="T149" s="1" t="s">
        <v>214</v>
      </c>
      <c r="U149" s="1" t="s">
        <v>214</v>
      </c>
      <c r="V149" s="1" t="s">
        <v>214</v>
      </c>
      <c r="W149">
        <v>20201016</v>
      </c>
      <c r="Z149" s="25">
        <v>4502106096</v>
      </c>
      <c r="AH149" s="1">
        <v>1000016047</v>
      </c>
      <c r="AI149" s="1">
        <v>1000180220</v>
      </c>
      <c r="AJ149" s="9" t="s">
        <v>550</v>
      </c>
      <c r="AK149" s="9" t="s">
        <v>580</v>
      </c>
      <c r="AL149" t="s">
        <v>133</v>
      </c>
    </row>
    <row r="150" spans="1:38" hidden="1">
      <c r="A150" t="s">
        <v>157</v>
      </c>
      <c r="B150" t="s">
        <v>119</v>
      </c>
      <c r="C150" t="s">
        <v>2560</v>
      </c>
      <c r="D150" t="s">
        <v>2567</v>
      </c>
      <c r="E150" t="s">
        <v>2892</v>
      </c>
      <c r="F150" t="s">
        <v>577</v>
      </c>
      <c r="G150" t="s">
        <v>101</v>
      </c>
      <c r="H150" t="s">
        <v>2857</v>
      </c>
      <c r="I150" t="s">
        <v>2570</v>
      </c>
      <c r="J150" t="s">
        <v>127</v>
      </c>
      <c r="K150" t="s">
        <v>162</v>
      </c>
      <c r="L150" t="s">
        <v>2893</v>
      </c>
      <c r="M150">
        <v>202045</v>
      </c>
      <c r="N150">
        <v>202047</v>
      </c>
      <c r="O150">
        <v>160</v>
      </c>
      <c r="P150" s="95">
        <v>3.05</v>
      </c>
      <c r="Q150" s="95">
        <v>2.9</v>
      </c>
      <c r="R150" s="95">
        <f t="shared" si="12"/>
        <v>5.95</v>
      </c>
      <c r="S150" s="95">
        <f t="shared" si="13"/>
        <v>952</v>
      </c>
      <c r="T150" s="1" t="s">
        <v>214</v>
      </c>
      <c r="U150" s="1" t="s">
        <v>214</v>
      </c>
      <c r="V150" s="1" t="s">
        <v>214</v>
      </c>
      <c r="W150">
        <v>20201002</v>
      </c>
      <c r="Z150" s="25">
        <v>4502103079</v>
      </c>
      <c r="AH150" s="1">
        <v>1000016047</v>
      </c>
      <c r="AI150" s="1">
        <v>1000180220</v>
      </c>
      <c r="AJ150" s="9" t="s">
        <v>550</v>
      </c>
      <c r="AK150" s="9" t="s">
        <v>580</v>
      </c>
      <c r="AL150" t="s">
        <v>133</v>
      </c>
    </row>
    <row r="151" spans="1:38" hidden="1">
      <c r="A151" t="s">
        <v>157</v>
      </c>
      <c r="B151" t="s">
        <v>119</v>
      </c>
      <c r="C151" t="s">
        <v>2560</v>
      </c>
      <c r="D151" t="s">
        <v>1272</v>
      </c>
      <c r="E151" t="s">
        <v>2894</v>
      </c>
      <c r="F151" t="s">
        <v>1274</v>
      </c>
      <c r="G151" t="s">
        <v>101</v>
      </c>
      <c r="H151" t="s">
        <v>2860</v>
      </c>
      <c r="I151" t="s">
        <v>1295</v>
      </c>
      <c r="J151" t="s">
        <v>127</v>
      </c>
      <c r="K151" t="s">
        <v>162</v>
      </c>
      <c r="L151" t="s">
        <v>2895</v>
      </c>
      <c r="M151">
        <v>202045</v>
      </c>
      <c r="N151">
        <v>202047</v>
      </c>
      <c r="O151">
        <v>160</v>
      </c>
      <c r="P151" s="95">
        <v>2.91</v>
      </c>
      <c r="Q151" s="95">
        <v>2.9</v>
      </c>
      <c r="R151" s="95">
        <f t="shared" si="12"/>
        <v>5.81</v>
      </c>
      <c r="S151" s="95">
        <f t="shared" si="13"/>
        <v>929.59999999999991</v>
      </c>
      <c r="T151" s="1" t="s">
        <v>214</v>
      </c>
      <c r="U151" s="1" t="s">
        <v>214</v>
      </c>
      <c r="V151" s="1" t="s">
        <v>214</v>
      </c>
      <c r="W151">
        <v>20201002</v>
      </c>
      <c r="Z151" s="25">
        <v>4502103080</v>
      </c>
      <c r="AH151" s="1">
        <v>1000016047</v>
      </c>
      <c r="AI151" s="1">
        <v>1000180220</v>
      </c>
      <c r="AJ151" s="9" t="s">
        <v>550</v>
      </c>
      <c r="AK151" s="9" t="s">
        <v>580</v>
      </c>
      <c r="AL151" t="s">
        <v>133</v>
      </c>
    </row>
    <row r="152" spans="1:38" hidden="1">
      <c r="A152" t="s">
        <v>157</v>
      </c>
      <c r="B152" t="s">
        <v>119</v>
      </c>
      <c r="C152" t="s">
        <v>2560</v>
      </c>
      <c r="D152" t="s">
        <v>1272</v>
      </c>
      <c r="E152" t="s">
        <v>2896</v>
      </c>
      <c r="F152" t="s">
        <v>1274</v>
      </c>
      <c r="G152" t="s">
        <v>101</v>
      </c>
      <c r="H152" t="s">
        <v>2897</v>
      </c>
      <c r="I152" t="s">
        <v>1295</v>
      </c>
      <c r="J152" t="s">
        <v>127</v>
      </c>
      <c r="K152" t="s">
        <v>145</v>
      </c>
      <c r="L152" t="s">
        <v>2884</v>
      </c>
      <c r="M152">
        <v>202046</v>
      </c>
      <c r="N152">
        <v>202048</v>
      </c>
      <c r="O152">
        <v>136</v>
      </c>
      <c r="P152" s="95">
        <v>2.91</v>
      </c>
      <c r="Q152" s="95">
        <v>2.9</v>
      </c>
      <c r="R152" s="95">
        <f>P152+Q152</f>
        <v>5.8100000000000005</v>
      </c>
      <c r="S152" s="95">
        <f>O152*R152</f>
        <v>790.16000000000008</v>
      </c>
      <c r="T152" s="1" t="s">
        <v>214</v>
      </c>
      <c r="U152" s="1" t="s">
        <v>214</v>
      </c>
      <c r="V152" s="1" t="s">
        <v>214</v>
      </c>
      <c r="W152">
        <v>20201106</v>
      </c>
      <c r="Z152" s="25">
        <v>4502112724</v>
      </c>
      <c r="AH152" s="1">
        <v>1000016047</v>
      </c>
      <c r="AI152" s="1">
        <v>1000180220</v>
      </c>
      <c r="AJ152" s="9" t="s">
        <v>550</v>
      </c>
      <c r="AK152" s="9" t="s">
        <v>580</v>
      </c>
      <c r="AL152" t="s">
        <v>133</v>
      </c>
    </row>
    <row r="153" spans="1:38" hidden="1">
      <c r="A153" t="s">
        <v>157</v>
      </c>
      <c r="B153" t="s">
        <v>119</v>
      </c>
      <c r="C153" t="s">
        <v>2560</v>
      </c>
      <c r="D153" t="s">
        <v>2582</v>
      </c>
      <c r="E153" t="s">
        <v>2898</v>
      </c>
      <c r="F153" t="s">
        <v>585</v>
      </c>
      <c r="G153" t="s">
        <v>101</v>
      </c>
      <c r="H153" t="s">
        <v>2863</v>
      </c>
      <c r="I153" t="s">
        <v>2585</v>
      </c>
      <c r="J153" t="s">
        <v>127</v>
      </c>
      <c r="K153" s="137" t="s">
        <v>171</v>
      </c>
      <c r="L153" t="s">
        <v>2899</v>
      </c>
      <c r="M153">
        <v>202047</v>
      </c>
      <c r="N153">
        <v>202049</v>
      </c>
      <c r="O153">
        <v>160</v>
      </c>
      <c r="P153" s="148"/>
      <c r="Q153" s="148"/>
      <c r="R153" s="148"/>
      <c r="S153" s="148"/>
      <c r="T153"/>
      <c r="U153"/>
      <c r="V153"/>
      <c r="Z153" s="25" t="s">
        <v>2224</v>
      </c>
      <c r="AH153" s="1">
        <v>1000016047</v>
      </c>
      <c r="AI153" s="1">
        <v>1000180220</v>
      </c>
      <c r="AJ153" s="9" t="s">
        <v>550</v>
      </c>
      <c r="AK153" s="9" t="s">
        <v>580</v>
      </c>
      <c r="AL153" t="s">
        <v>133</v>
      </c>
    </row>
    <row r="154" spans="1:38" hidden="1">
      <c r="A154" t="s">
        <v>157</v>
      </c>
      <c r="B154" t="s">
        <v>119</v>
      </c>
      <c r="C154" t="s">
        <v>2560</v>
      </c>
      <c r="D154" t="s">
        <v>1272</v>
      </c>
      <c r="E154" t="s">
        <v>2900</v>
      </c>
      <c r="F154" t="s">
        <v>1274</v>
      </c>
      <c r="G154" t="s">
        <v>101</v>
      </c>
      <c r="H154" t="s">
        <v>2860</v>
      </c>
      <c r="I154" t="s">
        <v>1295</v>
      </c>
      <c r="J154" t="s">
        <v>127</v>
      </c>
      <c r="K154" s="137" t="s">
        <v>171</v>
      </c>
      <c r="L154" t="s">
        <v>2901</v>
      </c>
      <c r="M154">
        <v>202047</v>
      </c>
      <c r="N154">
        <v>202049</v>
      </c>
      <c r="O154">
        <v>159</v>
      </c>
      <c r="P154" s="148"/>
      <c r="Q154" s="148"/>
      <c r="R154" s="148"/>
      <c r="S154" s="148"/>
      <c r="T154"/>
      <c r="U154"/>
      <c r="V154"/>
      <c r="Z154" s="149" t="s">
        <v>2224</v>
      </c>
      <c r="AH154" s="1">
        <v>1000016047</v>
      </c>
      <c r="AI154" s="1">
        <v>1000180220</v>
      </c>
      <c r="AJ154" s="9" t="s">
        <v>550</v>
      </c>
      <c r="AK154" s="9" t="s">
        <v>580</v>
      </c>
      <c r="AL154" t="s">
        <v>133</v>
      </c>
    </row>
    <row r="155" spans="1:38" hidden="1">
      <c r="A155" t="s">
        <v>157</v>
      </c>
      <c r="B155" t="s">
        <v>119</v>
      </c>
      <c r="C155" t="s">
        <v>2560</v>
      </c>
      <c r="D155" t="s">
        <v>2567</v>
      </c>
      <c r="E155" t="s">
        <v>2902</v>
      </c>
      <c r="F155" t="s">
        <v>577</v>
      </c>
      <c r="G155" t="s">
        <v>101</v>
      </c>
      <c r="H155" t="s">
        <v>2857</v>
      </c>
      <c r="I155" t="s">
        <v>2570</v>
      </c>
      <c r="J155" t="s">
        <v>127</v>
      </c>
      <c r="K155" s="137" t="s">
        <v>171</v>
      </c>
      <c r="L155" t="s">
        <v>2903</v>
      </c>
      <c r="M155">
        <v>202047</v>
      </c>
      <c r="N155">
        <v>202049</v>
      </c>
      <c r="O155">
        <v>160</v>
      </c>
      <c r="P155" s="148"/>
      <c r="Q155" s="148"/>
      <c r="R155" s="148"/>
      <c r="S155" s="148"/>
      <c r="T155"/>
      <c r="U155"/>
      <c r="V155"/>
      <c r="Z155" s="149" t="s">
        <v>2224</v>
      </c>
      <c r="AH155" s="1">
        <v>1000016047</v>
      </c>
      <c r="AI155" s="1">
        <v>1000180220</v>
      </c>
      <c r="AJ155" s="9" t="s">
        <v>550</v>
      </c>
      <c r="AK155" s="9" t="s">
        <v>580</v>
      </c>
      <c r="AL155" t="s">
        <v>133</v>
      </c>
    </row>
    <row r="156" spans="1:38" hidden="1">
      <c r="A156" t="s">
        <v>157</v>
      </c>
      <c r="B156" t="s">
        <v>119</v>
      </c>
      <c r="C156" t="s">
        <v>2560</v>
      </c>
      <c r="D156" t="s">
        <v>1272</v>
      </c>
      <c r="E156" t="s">
        <v>2904</v>
      </c>
      <c r="F156" t="s">
        <v>1274</v>
      </c>
      <c r="G156" t="s">
        <v>101</v>
      </c>
      <c r="H156" t="s">
        <v>2860</v>
      </c>
      <c r="I156" t="s">
        <v>1295</v>
      </c>
      <c r="J156" t="s">
        <v>127</v>
      </c>
      <c r="K156" s="137" t="s">
        <v>171</v>
      </c>
      <c r="L156" t="s">
        <v>2905</v>
      </c>
      <c r="M156">
        <v>202047</v>
      </c>
      <c r="N156">
        <v>202049</v>
      </c>
      <c r="O156">
        <v>159</v>
      </c>
      <c r="P156" s="148"/>
      <c r="Q156" s="148"/>
      <c r="R156" s="148"/>
      <c r="S156" s="148"/>
      <c r="Z156" s="149" t="s">
        <v>2224</v>
      </c>
      <c r="AH156" s="1">
        <v>1000016047</v>
      </c>
      <c r="AI156" s="1">
        <v>1000180220</v>
      </c>
      <c r="AJ156" s="9" t="s">
        <v>550</v>
      </c>
      <c r="AK156" s="9" t="s">
        <v>580</v>
      </c>
      <c r="AL156" t="s">
        <v>133</v>
      </c>
    </row>
    <row r="157" spans="1:38" hidden="1">
      <c r="A157" t="s">
        <v>157</v>
      </c>
      <c r="B157" t="s">
        <v>119</v>
      </c>
      <c r="C157" t="s">
        <v>2560</v>
      </c>
      <c r="D157" t="s">
        <v>2567</v>
      </c>
      <c r="E157" t="s">
        <v>2906</v>
      </c>
      <c r="F157" t="s">
        <v>577</v>
      </c>
      <c r="G157" t="s">
        <v>101</v>
      </c>
      <c r="H157" t="s">
        <v>2857</v>
      </c>
      <c r="I157" t="s">
        <v>2570</v>
      </c>
      <c r="J157" t="s">
        <v>127</v>
      </c>
      <c r="K157" s="137" t="s">
        <v>171</v>
      </c>
      <c r="L157" t="s">
        <v>2907</v>
      </c>
      <c r="M157">
        <v>202047</v>
      </c>
      <c r="N157">
        <v>202049</v>
      </c>
      <c r="O157">
        <v>159</v>
      </c>
      <c r="P157" s="148"/>
      <c r="Q157" s="148"/>
      <c r="R157" s="148"/>
      <c r="S157" s="148"/>
      <c r="Z157" s="149" t="s">
        <v>2224</v>
      </c>
      <c r="AH157" s="1">
        <v>1000016047</v>
      </c>
      <c r="AI157" s="1">
        <v>1000180220</v>
      </c>
      <c r="AJ157" s="9" t="s">
        <v>550</v>
      </c>
      <c r="AK157" s="9" t="s">
        <v>580</v>
      </c>
      <c r="AL157" t="s">
        <v>133</v>
      </c>
    </row>
    <row r="158" spans="1:38" hidden="1">
      <c r="A158" t="s">
        <v>157</v>
      </c>
      <c r="B158" s="22" t="s">
        <v>172</v>
      </c>
      <c r="C158" s="22" t="s">
        <v>2560</v>
      </c>
      <c r="D158" s="22" t="s">
        <v>2567</v>
      </c>
      <c r="E158" s="22" t="s">
        <v>2908</v>
      </c>
      <c r="F158" s="22" t="s">
        <v>577</v>
      </c>
      <c r="G158" s="22" t="s">
        <v>101</v>
      </c>
      <c r="H158" s="22" t="s">
        <v>2857</v>
      </c>
      <c r="I158" s="22" t="s">
        <v>2570</v>
      </c>
      <c r="J158" s="22" t="s">
        <v>127</v>
      </c>
      <c r="K158" s="22" t="s">
        <v>145</v>
      </c>
      <c r="L158" s="22" t="s">
        <v>2909</v>
      </c>
      <c r="M158" s="22">
        <v>202048</v>
      </c>
      <c r="N158" s="22">
        <v>202050</v>
      </c>
      <c r="O158" s="22">
        <v>40</v>
      </c>
      <c r="P158" s="95">
        <v>3.05</v>
      </c>
      <c r="Q158" s="95">
        <v>2.9</v>
      </c>
      <c r="R158" s="95">
        <f>ROUND(+P158+Q158,2)</f>
        <v>5.95</v>
      </c>
      <c r="S158" s="95">
        <f t="shared" ref="S158:S167" si="14">O158*R158</f>
        <v>238</v>
      </c>
      <c r="T158" s="1" t="s">
        <v>214</v>
      </c>
      <c r="U158" s="1" t="s">
        <v>214</v>
      </c>
      <c r="V158" s="25"/>
      <c r="W158">
        <v>20200929</v>
      </c>
      <c r="Z158" s="25" t="s">
        <v>2224</v>
      </c>
      <c r="AH158" s="1">
        <v>1000016047</v>
      </c>
      <c r="AI158" s="1">
        <v>1000180220</v>
      </c>
      <c r="AJ158" s="9" t="s">
        <v>550</v>
      </c>
      <c r="AK158" s="9" t="s">
        <v>580</v>
      </c>
      <c r="AL158" t="s">
        <v>133</v>
      </c>
    </row>
    <row r="159" spans="1:38" hidden="1">
      <c r="A159" t="s">
        <v>157</v>
      </c>
      <c r="B159" s="22" t="s">
        <v>172</v>
      </c>
      <c r="C159" s="22" t="s">
        <v>2560</v>
      </c>
      <c r="D159" s="22" t="s">
        <v>2567</v>
      </c>
      <c r="E159" s="22" t="s">
        <v>2910</v>
      </c>
      <c r="F159" s="22" t="s">
        <v>577</v>
      </c>
      <c r="G159" s="22" t="s">
        <v>101</v>
      </c>
      <c r="H159" s="22" t="s">
        <v>2880</v>
      </c>
      <c r="I159" s="22" t="s">
        <v>2570</v>
      </c>
      <c r="J159" s="22" t="s">
        <v>127</v>
      </c>
      <c r="K159" s="22" t="s">
        <v>145</v>
      </c>
      <c r="L159" s="22" t="s">
        <v>2881</v>
      </c>
      <c r="M159" s="22">
        <v>202048</v>
      </c>
      <c r="N159" s="22">
        <v>202050</v>
      </c>
      <c r="O159" s="22">
        <v>40</v>
      </c>
      <c r="P159" s="95">
        <v>3.05</v>
      </c>
      <c r="Q159" s="95">
        <v>2.9</v>
      </c>
      <c r="R159" s="95">
        <f>P159+Q159</f>
        <v>5.9499999999999993</v>
      </c>
      <c r="S159" s="95">
        <f t="shared" si="14"/>
        <v>237.99999999999997</v>
      </c>
      <c r="T159" s="25"/>
      <c r="U159" s="25"/>
      <c r="V159" s="25"/>
      <c r="W159">
        <v>20201030</v>
      </c>
      <c r="AH159" s="1">
        <v>1000016047</v>
      </c>
      <c r="AI159" s="1">
        <v>1000180220</v>
      </c>
      <c r="AJ159" s="9" t="s">
        <v>550</v>
      </c>
      <c r="AK159" s="9" t="s">
        <v>580</v>
      </c>
      <c r="AL159" t="s">
        <v>133</v>
      </c>
    </row>
    <row r="160" spans="1:38" hidden="1">
      <c r="A160" t="s">
        <v>157</v>
      </c>
      <c r="B160" s="22" t="s">
        <v>172</v>
      </c>
      <c r="C160" s="22" t="s">
        <v>2560</v>
      </c>
      <c r="D160" s="22" t="s">
        <v>2582</v>
      </c>
      <c r="E160" s="22" t="s">
        <v>2911</v>
      </c>
      <c r="F160" s="22" t="s">
        <v>585</v>
      </c>
      <c r="G160" s="22" t="s">
        <v>101</v>
      </c>
      <c r="H160" s="22" t="s">
        <v>2863</v>
      </c>
      <c r="I160" s="22" t="s">
        <v>2585</v>
      </c>
      <c r="J160" s="22" t="s">
        <v>127</v>
      </c>
      <c r="K160" s="22" t="s">
        <v>145</v>
      </c>
      <c r="L160" s="22" t="s">
        <v>2912</v>
      </c>
      <c r="M160" s="22">
        <v>202048</v>
      </c>
      <c r="N160" s="22">
        <v>202050</v>
      </c>
      <c r="O160" s="22">
        <v>16</v>
      </c>
      <c r="P160" s="95">
        <v>3.05</v>
      </c>
      <c r="Q160" s="95">
        <v>2.9</v>
      </c>
      <c r="R160" s="95">
        <f>ROUND(+P160+Q160,2)</f>
        <v>5.95</v>
      </c>
      <c r="S160" s="95">
        <f t="shared" si="14"/>
        <v>95.2</v>
      </c>
      <c r="T160" s="1" t="s">
        <v>214</v>
      </c>
      <c r="U160" s="1" t="s">
        <v>214</v>
      </c>
      <c r="V160" s="25"/>
      <c r="W160">
        <v>20200929</v>
      </c>
      <c r="Z160" s="25" t="s">
        <v>2224</v>
      </c>
      <c r="AH160" s="1">
        <v>1000016047</v>
      </c>
      <c r="AI160" s="1">
        <v>1000180220</v>
      </c>
      <c r="AJ160" s="9" t="s">
        <v>550</v>
      </c>
      <c r="AK160" s="9" t="s">
        <v>580</v>
      </c>
      <c r="AL160" t="s">
        <v>133</v>
      </c>
    </row>
    <row r="161" spans="1:38" hidden="1">
      <c r="A161" t="s">
        <v>157</v>
      </c>
      <c r="B161" s="22" t="s">
        <v>172</v>
      </c>
      <c r="C161" s="22" t="s">
        <v>2560</v>
      </c>
      <c r="D161" s="22" t="s">
        <v>2582</v>
      </c>
      <c r="E161" s="22" t="s">
        <v>2913</v>
      </c>
      <c r="F161" s="22" t="s">
        <v>585</v>
      </c>
      <c r="G161" s="22" t="s">
        <v>101</v>
      </c>
      <c r="H161" s="22" t="s">
        <v>2888</v>
      </c>
      <c r="I161" s="22" t="s">
        <v>2585</v>
      </c>
      <c r="J161" s="22" t="s">
        <v>127</v>
      </c>
      <c r="K161" s="22" t="s">
        <v>145</v>
      </c>
      <c r="L161" s="22" t="s">
        <v>2891</v>
      </c>
      <c r="M161" s="22">
        <v>202048</v>
      </c>
      <c r="N161" s="22">
        <v>202050</v>
      </c>
      <c r="O161" s="22">
        <v>16</v>
      </c>
      <c r="P161" s="95">
        <v>3.05</v>
      </c>
      <c r="Q161" s="95">
        <v>2.9</v>
      </c>
      <c r="R161" s="95">
        <f>P161+Q161</f>
        <v>5.9499999999999993</v>
      </c>
      <c r="S161" s="95">
        <f t="shared" si="14"/>
        <v>95.199999999999989</v>
      </c>
      <c r="T161" s="25"/>
      <c r="U161" s="25"/>
      <c r="V161" s="25"/>
      <c r="W161">
        <v>20201030</v>
      </c>
      <c r="AH161" s="1">
        <v>1000016047</v>
      </c>
      <c r="AI161" s="1">
        <v>1000180220</v>
      </c>
      <c r="AJ161" s="9" t="s">
        <v>550</v>
      </c>
      <c r="AK161" s="9" t="s">
        <v>580</v>
      </c>
      <c r="AL161" t="s">
        <v>133</v>
      </c>
    </row>
    <row r="162" spans="1:38" hidden="1">
      <c r="A162" t="s">
        <v>157</v>
      </c>
      <c r="B162" s="22" t="s">
        <v>172</v>
      </c>
      <c r="C162" s="22" t="s">
        <v>2560</v>
      </c>
      <c r="D162" s="22" t="s">
        <v>1272</v>
      </c>
      <c r="E162" s="22" t="s">
        <v>2914</v>
      </c>
      <c r="F162" s="22" t="s">
        <v>1274</v>
      </c>
      <c r="G162" s="22" t="s">
        <v>101</v>
      </c>
      <c r="H162" s="22" t="s">
        <v>2860</v>
      </c>
      <c r="I162" s="22" t="s">
        <v>1295</v>
      </c>
      <c r="J162" s="22" t="s">
        <v>127</v>
      </c>
      <c r="K162" s="22" t="s">
        <v>145</v>
      </c>
      <c r="L162" s="22" t="s">
        <v>2915</v>
      </c>
      <c r="M162" s="22">
        <v>202048</v>
      </c>
      <c r="N162" s="22">
        <v>202050</v>
      </c>
      <c r="O162" s="22">
        <v>104</v>
      </c>
      <c r="P162" s="95">
        <v>2.91</v>
      </c>
      <c r="Q162" s="95">
        <v>2.9</v>
      </c>
      <c r="R162" s="95">
        <f>ROUND(+P162+Q162,2)</f>
        <v>5.81</v>
      </c>
      <c r="S162" s="95">
        <f t="shared" si="14"/>
        <v>604.24</v>
      </c>
      <c r="T162" s="1" t="s">
        <v>214</v>
      </c>
      <c r="U162" s="1" t="s">
        <v>214</v>
      </c>
      <c r="V162" s="25"/>
      <c r="W162">
        <v>20200929</v>
      </c>
      <c r="Z162" s="25" t="s">
        <v>2224</v>
      </c>
      <c r="AH162" s="1">
        <v>1000016047</v>
      </c>
      <c r="AI162" s="1">
        <v>1000180220</v>
      </c>
      <c r="AJ162" s="9" t="s">
        <v>550</v>
      </c>
      <c r="AK162" s="9" t="s">
        <v>580</v>
      </c>
      <c r="AL162" t="s">
        <v>133</v>
      </c>
    </row>
    <row r="163" spans="1:38" hidden="1">
      <c r="A163" t="s">
        <v>157</v>
      </c>
      <c r="B163" s="22" t="s">
        <v>172</v>
      </c>
      <c r="C163" s="22" t="s">
        <v>2560</v>
      </c>
      <c r="D163" s="22" t="s">
        <v>1272</v>
      </c>
      <c r="E163" s="22" t="s">
        <v>2916</v>
      </c>
      <c r="F163" s="22" t="s">
        <v>1274</v>
      </c>
      <c r="G163" s="22" t="s">
        <v>101</v>
      </c>
      <c r="H163" s="22" t="s">
        <v>2883</v>
      </c>
      <c r="I163" s="22" t="s">
        <v>1295</v>
      </c>
      <c r="J163" s="22" t="s">
        <v>127</v>
      </c>
      <c r="K163" s="22" t="s">
        <v>145</v>
      </c>
      <c r="L163" s="22" t="s">
        <v>2886</v>
      </c>
      <c r="M163" s="22">
        <v>202048</v>
      </c>
      <c r="N163" s="22">
        <v>202050</v>
      </c>
      <c r="O163" s="22">
        <v>104</v>
      </c>
      <c r="P163" s="95">
        <v>2.91</v>
      </c>
      <c r="Q163" s="95">
        <v>2.9</v>
      </c>
      <c r="R163" s="95">
        <f t="shared" ref="R163:R169" si="15">P163+Q163</f>
        <v>5.8100000000000005</v>
      </c>
      <c r="S163" s="95">
        <f t="shared" si="14"/>
        <v>604.24</v>
      </c>
      <c r="T163" s="25"/>
      <c r="U163" s="25"/>
      <c r="V163" s="25"/>
      <c r="W163">
        <v>20201030</v>
      </c>
      <c r="AH163" s="1">
        <v>1000016047</v>
      </c>
      <c r="AI163" s="1">
        <v>1000180220</v>
      </c>
      <c r="AJ163" s="9" t="s">
        <v>550</v>
      </c>
      <c r="AK163" s="9" t="s">
        <v>580</v>
      </c>
      <c r="AL163" t="s">
        <v>133</v>
      </c>
    </row>
    <row r="164" spans="1:38" hidden="1">
      <c r="A164" t="s">
        <v>157</v>
      </c>
      <c r="B164" t="s">
        <v>119</v>
      </c>
      <c r="C164" t="s">
        <v>2560</v>
      </c>
      <c r="D164" t="s">
        <v>2567</v>
      </c>
      <c r="E164" t="s">
        <v>2917</v>
      </c>
      <c r="F164" t="s">
        <v>577</v>
      </c>
      <c r="G164" t="s">
        <v>101</v>
      </c>
      <c r="H164" t="s">
        <v>2876</v>
      </c>
      <c r="I164" t="s">
        <v>2570</v>
      </c>
      <c r="J164" t="s">
        <v>127</v>
      </c>
      <c r="K164" t="s">
        <v>145</v>
      </c>
      <c r="L164" t="s">
        <v>2918</v>
      </c>
      <c r="M164">
        <v>202048</v>
      </c>
      <c r="N164">
        <v>202050</v>
      </c>
      <c r="O164">
        <v>40</v>
      </c>
      <c r="P164" s="95">
        <v>3.05</v>
      </c>
      <c r="Q164" s="95">
        <v>2.9</v>
      </c>
      <c r="R164" s="95">
        <f t="shared" si="15"/>
        <v>5.9499999999999993</v>
      </c>
      <c r="S164" s="95">
        <f t="shared" si="14"/>
        <v>237.99999999999997</v>
      </c>
      <c r="T164" s="1" t="s">
        <v>214</v>
      </c>
      <c r="U164" s="1" t="s">
        <v>214</v>
      </c>
      <c r="V164" s="1" t="s">
        <v>214</v>
      </c>
      <c r="W164">
        <v>20201106</v>
      </c>
      <c r="Z164" s="25">
        <v>4502118666</v>
      </c>
      <c r="AH164" s="1">
        <v>1000016047</v>
      </c>
      <c r="AI164" s="1">
        <v>1000180220</v>
      </c>
      <c r="AJ164" s="9" t="s">
        <v>550</v>
      </c>
      <c r="AK164" s="9" t="s">
        <v>580</v>
      </c>
      <c r="AL164" t="s">
        <v>133</v>
      </c>
    </row>
    <row r="165" spans="1:38" hidden="1">
      <c r="A165" t="s">
        <v>157</v>
      </c>
      <c r="B165" t="s">
        <v>119</v>
      </c>
      <c r="C165" t="s">
        <v>2560</v>
      </c>
      <c r="D165" t="s">
        <v>2567</v>
      </c>
      <c r="E165" t="s">
        <v>2919</v>
      </c>
      <c r="F165" t="s">
        <v>577</v>
      </c>
      <c r="G165" t="s">
        <v>101</v>
      </c>
      <c r="H165" t="s">
        <v>2880</v>
      </c>
      <c r="I165" t="s">
        <v>2570</v>
      </c>
      <c r="J165" t="s">
        <v>127</v>
      </c>
      <c r="K165" t="s">
        <v>145</v>
      </c>
      <c r="L165" t="s">
        <v>2920</v>
      </c>
      <c r="M165">
        <v>202048</v>
      </c>
      <c r="N165">
        <v>202050</v>
      </c>
      <c r="O165">
        <v>40</v>
      </c>
      <c r="P165" s="95">
        <v>3.05</v>
      </c>
      <c r="Q165" s="95">
        <v>2.9</v>
      </c>
      <c r="R165" s="95">
        <f t="shared" si="15"/>
        <v>5.9499999999999993</v>
      </c>
      <c r="S165" s="95">
        <f t="shared" si="14"/>
        <v>237.99999999999997</v>
      </c>
      <c r="T165" s="1" t="s">
        <v>214</v>
      </c>
      <c r="U165" s="1" t="s">
        <v>214</v>
      </c>
      <c r="V165" s="1" t="s">
        <v>214</v>
      </c>
      <c r="W165">
        <v>20201106</v>
      </c>
      <c r="Z165" s="25">
        <v>4502118667</v>
      </c>
      <c r="AH165" s="1">
        <v>1000016047</v>
      </c>
      <c r="AI165" s="1">
        <v>1000180220</v>
      </c>
      <c r="AJ165" s="9" t="s">
        <v>550</v>
      </c>
      <c r="AK165" s="9" t="s">
        <v>580</v>
      </c>
      <c r="AL165" t="s">
        <v>133</v>
      </c>
    </row>
    <row r="166" spans="1:38" hidden="1">
      <c r="A166" t="s">
        <v>157</v>
      </c>
      <c r="B166" t="s">
        <v>119</v>
      </c>
      <c r="C166" t="s">
        <v>2560</v>
      </c>
      <c r="D166" t="s">
        <v>1272</v>
      </c>
      <c r="E166" t="s">
        <v>2921</v>
      </c>
      <c r="F166" t="s">
        <v>1274</v>
      </c>
      <c r="G166" t="s">
        <v>101</v>
      </c>
      <c r="H166" t="s">
        <v>2883</v>
      </c>
      <c r="I166" t="s">
        <v>1295</v>
      </c>
      <c r="J166" t="s">
        <v>127</v>
      </c>
      <c r="K166" t="s">
        <v>145</v>
      </c>
      <c r="L166" t="s">
        <v>2922</v>
      </c>
      <c r="M166">
        <v>202048</v>
      </c>
      <c r="N166">
        <v>202050</v>
      </c>
      <c r="O166">
        <v>144</v>
      </c>
      <c r="P166" s="95">
        <v>2.91</v>
      </c>
      <c r="Q166" s="95">
        <v>2.9</v>
      </c>
      <c r="R166" s="95">
        <f t="shared" si="15"/>
        <v>5.8100000000000005</v>
      </c>
      <c r="S166" s="95">
        <f t="shared" si="14"/>
        <v>836.6400000000001</v>
      </c>
      <c r="T166" s="1" t="s">
        <v>214</v>
      </c>
      <c r="U166" s="1" t="s">
        <v>214</v>
      </c>
      <c r="V166" s="1" t="s">
        <v>214</v>
      </c>
      <c r="W166">
        <v>20201106</v>
      </c>
      <c r="Z166" s="25">
        <v>4502118668</v>
      </c>
      <c r="AH166" s="1">
        <v>1000016047</v>
      </c>
      <c r="AI166" s="1">
        <v>1000180220</v>
      </c>
      <c r="AJ166" s="9" t="s">
        <v>550</v>
      </c>
      <c r="AK166" s="9" t="s">
        <v>580</v>
      </c>
      <c r="AL166" t="s">
        <v>133</v>
      </c>
    </row>
    <row r="167" spans="1:38" hidden="1">
      <c r="A167" t="s">
        <v>157</v>
      </c>
      <c r="B167" t="s">
        <v>119</v>
      </c>
      <c r="C167" t="s">
        <v>2560</v>
      </c>
      <c r="D167" t="s">
        <v>1272</v>
      </c>
      <c r="E167" t="s">
        <v>2923</v>
      </c>
      <c r="F167" t="s">
        <v>1274</v>
      </c>
      <c r="G167" t="s">
        <v>101</v>
      </c>
      <c r="H167" t="s">
        <v>2883</v>
      </c>
      <c r="I167" t="s">
        <v>1295</v>
      </c>
      <c r="J167" t="s">
        <v>127</v>
      </c>
      <c r="K167" t="s">
        <v>145</v>
      </c>
      <c r="L167" t="s">
        <v>2924</v>
      </c>
      <c r="M167">
        <v>202048</v>
      </c>
      <c r="N167">
        <v>202050</v>
      </c>
      <c r="O167">
        <v>144</v>
      </c>
      <c r="P167" s="95">
        <v>2.91</v>
      </c>
      <c r="Q167" s="95">
        <v>2.9</v>
      </c>
      <c r="R167" s="95">
        <f t="shared" si="15"/>
        <v>5.8100000000000005</v>
      </c>
      <c r="S167" s="95">
        <f t="shared" si="14"/>
        <v>836.6400000000001</v>
      </c>
      <c r="T167" s="1" t="s">
        <v>214</v>
      </c>
      <c r="U167" s="1" t="s">
        <v>214</v>
      </c>
      <c r="V167" s="1" t="s">
        <v>214</v>
      </c>
      <c r="W167">
        <v>20201106</v>
      </c>
      <c r="Z167" s="25">
        <v>4502118669</v>
      </c>
      <c r="AH167" s="1">
        <v>1000016047</v>
      </c>
      <c r="AI167" s="1">
        <v>1000180220</v>
      </c>
      <c r="AJ167" s="9" t="s">
        <v>550</v>
      </c>
      <c r="AK167" s="9" t="s">
        <v>580</v>
      </c>
      <c r="AL167" t="s">
        <v>133</v>
      </c>
    </row>
    <row r="168" spans="1:38" hidden="1">
      <c r="A168" t="s">
        <v>157</v>
      </c>
      <c r="B168" t="s">
        <v>119</v>
      </c>
      <c r="C168" t="s">
        <v>2560</v>
      </c>
      <c r="D168" t="s">
        <v>2582</v>
      </c>
      <c r="E168" t="s">
        <v>2925</v>
      </c>
      <c r="F168" t="s">
        <v>585</v>
      </c>
      <c r="G168" t="s">
        <v>101</v>
      </c>
      <c r="H168" t="s">
        <v>2888</v>
      </c>
      <c r="I168" t="s">
        <v>2585</v>
      </c>
      <c r="J168" t="s">
        <v>127</v>
      </c>
      <c r="K168" t="s">
        <v>145</v>
      </c>
      <c r="L168" t="s">
        <v>2926</v>
      </c>
      <c r="M168">
        <v>202048</v>
      </c>
      <c r="N168">
        <v>202050</v>
      </c>
      <c r="O168">
        <v>24</v>
      </c>
      <c r="P168" s="95">
        <v>3.05</v>
      </c>
      <c r="Q168" s="95">
        <v>2.9</v>
      </c>
      <c r="R168" s="95">
        <f t="shared" si="15"/>
        <v>5.9499999999999993</v>
      </c>
      <c r="S168" s="95">
        <f>O168*R168</f>
        <v>142.79999999999998</v>
      </c>
      <c r="T168" s="1" t="s">
        <v>214</v>
      </c>
      <c r="U168" s="1" t="s">
        <v>214</v>
      </c>
      <c r="V168" s="1" t="s">
        <v>214</v>
      </c>
      <c r="W168">
        <v>20201106</v>
      </c>
      <c r="Z168" s="25">
        <v>4502118670</v>
      </c>
      <c r="AH168" s="1">
        <v>1000016047</v>
      </c>
      <c r="AI168" s="1">
        <v>1000180220</v>
      </c>
      <c r="AJ168" s="9" t="s">
        <v>550</v>
      </c>
      <c r="AK168" s="9" t="s">
        <v>580</v>
      </c>
      <c r="AL168" t="s">
        <v>133</v>
      </c>
    </row>
    <row r="169" spans="1:38" hidden="1">
      <c r="A169" t="s">
        <v>157</v>
      </c>
      <c r="B169" t="s">
        <v>119</v>
      </c>
      <c r="C169" t="s">
        <v>2560</v>
      </c>
      <c r="D169" t="s">
        <v>2582</v>
      </c>
      <c r="E169" t="s">
        <v>2927</v>
      </c>
      <c r="F169" t="s">
        <v>585</v>
      </c>
      <c r="G169" t="s">
        <v>101</v>
      </c>
      <c r="H169" t="s">
        <v>2888</v>
      </c>
      <c r="I169" t="s">
        <v>2585</v>
      </c>
      <c r="J169" t="s">
        <v>127</v>
      </c>
      <c r="K169" t="s">
        <v>145</v>
      </c>
      <c r="L169" t="s">
        <v>2928</v>
      </c>
      <c r="M169">
        <v>202048</v>
      </c>
      <c r="N169">
        <v>202050</v>
      </c>
      <c r="O169">
        <v>24</v>
      </c>
      <c r="P169" s="95">
        <v>3.05</v>
      </c>
      <c r="Q169" s="95">
        <v>2.9</v>
      </c>
      <c r="R169" s="95">
        <f t="shared" si="15"/>
        <v>5.9499999999999993</v>
      </c>
      <c r="S169" s="95">
        <f>O169*R169</f>
        <v>142.79999999999998</v>
      </c>
      <c r="T169" s="1" t="s">
        <v>214</v>
      </c>
      <c r="U169" s="1" t="s">
        <v>214</v>
      </c>
      <c r="V169" s="1" t="s">
        <v>214</v>
      </c>
      <c r="W169">
        <v>20201106</v>
      </c>
      <c r="Z169" s="25">
        <v>4502118671</v>
      </c>
      <c r="AH169" s="1">
        <v>1000016047</v>
      </c>
      <c r="AI169" s="1">
        <v>1000180220</v>
      </c>
      <c r="AJ169" s="9" t="s">
        <v>550</v>
      </c>
      <c r="AK169" s="9" t="s">
        <v>580</v>
      </c>
      <c r="AL169" t="s">
        <v>133</v>
      </c>
    </row>
    <row r="170" spans="1:38" hidden="1">
      <c r="A170" t="s">
        <v>157</v>
      </c>
      <c r="B170" s="22" t="s">
        <v>172</v>
      </c>
      <c r="C170" s="22" t="s">
        <v>2560</v>
      </c>
      <c r="D170" s="22" t="s">
        <v>2582</v>
      </c>
      <c r="E170" s="22" t="s">
        <v>2929</v>
      </c>
      <c r="F170" s="22" t="s">
        <v>585</v>
      </c>
      <c r="G170" s="22" t="s">
        <v>101</v>
      </c>
      <c r="H170" s="22" t="s">
        <v>2863</v>
      </c>
      <c r="I170" s="22" t="s">
        <v>2585</v>
      </c>
      <c r="J170" s="22" t="s">
        <v>127</v>
      </c>
      <c r="K170" s="144" t="s">
        <v>171</v>
      </c>
      <c r="L170" s="22" t="s">
        <v>2930</v>
      </c>
      <c r="M170" s="22">
        <v>202049</v>
      </c>
      <c r="N170" s="22">
        <v>202051</v>
      </c>
      <c r="O170" s="22">
        <v>16</v>
      </c>
      <c r="P170" s="148"/>
      <c r="Q170" s="148"/>
      <c r="R170" s="148"/>
      <c r="S170" s="148"/>
      <c r="W170">
        <v>20201002</v>
      </c>
      <c r="Z170" s="25" t="s">
        <v>2224</v>
      </c>
      <c r="AH170" s="1">
        <v>1000016047</v>
      </c>
      <c r="AI170" s="1">
        <v>1000180220</v>
      </c>
      <c r="AJ170" s="9" t="s">
        <v>550</v>
      </c>
      <c r="AK170" s="9" t="s">
        <v>580</v>
      </c>
      <c r="AL170" t="s">
        <v>133</v>
      </c>
    </row>
    <row r="171" spans="1:38" hidden="1">
      <c r="A171" t="s">
        <v>157</v>
      </c>
      <c r="B171" s="22" t="s">
        <v>172</v>
      </c>
      <c r="C171" s="22" t="s">
        <v>2560</v>
      </c>
      <c r="D171" s="22" t="s">
        <v>1272</v>
      </c>
      <c r="E171" s="22" t="s">
        <v>2931</v>
      </c>
      <c r="F171" s="22" t="s">
        <v>1274</v>
      </c>
      <c r="G171" s="22" t="s">
        <v>101</v>
      </c>
      <c r="H171" s="22" t="s">
        <v>2860</v>
      </c>
      <c r="I171" s="22" t="s">
        <v>1295</v>
      </c>
      <c r="J171" s="22" t="s">
        <v>127</v>
      </c>
      <c r="K171" s="144" t="s">
        <v>171</v>
      </c>
      <c r="L171" s="22" t="s">
        <v>2932</v>
      </c>
      <c r="M171" s="22">
        <v>202049</v>
      </c>
      <c r="N171" s="22">
        <v>202051</v>
      </c>
      <c r="O171" s="22">
        <v>104</v>
      </c>
      <c r="P171" s="148"/>
      <c r="Q171" s="148"/>
      <c r="R171" s="148"/>
      <c r="S171" s="148"/>
      <c r="W171">
        <v>20201002</v>
      </c>
      <c r="Z171" s="25" t="s">
        <v>2224</v>
      </c>
      <c r="AH171" s="1">
        <v>1000016047</v>
      </c>
      <c r="AI171" s="1">
        <v>1000180220</v>
      </c>
      <c r="AJ171" s="9" t="s">
        <v>550</v>
      </c>
      <c r="AK171" s="9" t="s">
        <v>580</v>
      </c>
      <c r="AL171" t="s">
        <v>133</v>
      </c>
    </row>
    <row r="172" spans="1:38" hidden="1">
      <c r="A172" t="s">
        <v>157</v>
      </c>
      <c r="B172" s="22" t="s">
        <v>172</v>
      </c>
      <c r="C172" s="22" t="s">
        <v>2560</v>
      </c>
      <c r="D172" s="22" t="s">
        <v>2567</v>
      </c>
      <c r="E172" s="22" t="s">
        <v>2933</v>
      </c>
      <c r="F172" s="22" t="s">
        <v>577</v>
      </c>
      <c r="G172" s="22" t="s">
        <v>101</v>
      </c>
      <c r="H172" s="22" t="s">
        <v>2857</v>
      </c>
      <c r="I172" s="22" t="s">
        <v>2570</v>
      </c>
      <c r="J172" s="22" t="s">
        <v>127</v>
      </c>
      <c r="K172" s="144" t="s">
        <v>171</v>
      </c>
      <c r="L172" s="22" t="s">
        <v>2934</v>
      </c>
      <c r="M172" s="22">
        <v>202049</v>
      </c>
      <c r="N172" s="22">
        <v>202051</v>
      </c>
      <c r="O172" s="22">
        <v>40</v>
      </c>
      <c r="P172" s="148"/>
      <c r="Q172" s="148"/>
      <c r="R172" s="148"/>
      <c r="S172" s="148"/>
      <c r="W172">
        <v>20201002</v>
      </c>
      <c r="Z172" s="25" t="s">
        <v>2224</v>
      </c>
      <c r="AH172" s="1">
        <v>1000016047</v>
      </c>
      <c r="AI172" s="1">
        <v>1000180220</v>
      </c>
      <c r="AJ172" s="9" t="s">
        <v>550</v>
      </c>
      <c r="AK172" s="9" t="s">
        <v>580</v>
      </c>
      <c r="AL172" t="s">
        <v>133</v>
      </c>
    </row>
    <row r="173" spans="1:38" hidden="1">
      <c r="A173" t="s">
        <v>157</v>
      </c>
      <c r="B173" s="22" t="s">
        <v>172</v>
      </c>
      <c r="C173" s="22" t="s">
        <v>2560</v>
      </c>
      <c r="D173" s="22" t="s">
        <v>2582</v>
      </c>
      <c r="E173" s="22" t="s">
        <v>2935</v>
      </c>
      <c r="F173" s="22" t="s">
        <v>585</v>
      </c>
      <c r="G173" s="75" t="s">
        <v>101</v>
      </c>
      <c r="H173" s="22" t="s">
        <v>2863</v>
      </c>
      <c r="I173" s="22" t="s">
        <v>2585</v>
      </c>
      <c r="J173" s="22" t="s">
        <v>127</v>
      </c>
      <c r="K173" s="144" t="s">
        <v>171</v>
      </c>
      <c r="L173" s="22" t="s">
        <v>2930</v>
      </c>
      <c r="M173" s="22">
        <v>202049</v>
      </c>
      <c r="N173" s="22">
        <v>202051</v>
      </c>
      <c r="O173" s="22">
        <v>16</v>
      </c>
      <c r="P173" s="148"/>
      <c r="Q173" s="148"/>
      <c r="R173" s="148"/>
      <c r="S173" s="148"/>
      <c r="AH173" s="1">
        <v>1000016047</v>
      </c>
      <c r="AI173" s="1">
        <v>1000180220</v>
      </c>
      <c r="AJ173" s="9" t="s">
        <v>550</v>
      </c>
      <c r="AK173" s="9" t="s">
        <v>580</v>
      </c>
      <c r="AL173" t="s">
        <v>133</v>
      </c>
    </row>
    <row r="174" spans="1:38" hidden="1">
      <c r="A174" t="s">
        <v>157</v>
      </c>
      <c r="B174" s="22" t="s">
        <v>172</v>
      </c>
      <c r="C174" s="22" t="s">
        <v>2560</v>
      </c>
      <c r="D174" s="22" t="s">
        <v>2567</v>
      </c>
      <c r="E174" s="22" t="s">
        <v>2936</v>
      </c>
      <c r="F174" s="22" t="s">
        <v>577</v>
      </c>
      <c r="G174" s="75" t="s">
        <v>101</v>
      </c>
      <c r="H174" s="22" t="s">
        <v>2857</v>
      </c>
      <c r="I174" s="22" t="s">
        <v>2570</v>
      </c>
      <c r="J174" s="22" t="s">
        <v>127</v>
      </c>
      <c r="K174" s="144" t="s">
        <v>171</v>
      </c>
      <c r="L174" s="22" t="s">
        <v>2934</v>
      </c>
      <c r="M174" s="22">
        <v>202049</v>
      </c>
      <c r="N174" s="22">
        <v>202051</v>
      </c>
      <c r="O174" s="22">
        <v>40</v>
      </c>
      <c r="P174" s="148"/>
      <c r="Q174" s="148"/>
      <c r="R174" s="148"/>
      <c r="S174" s="148"/>
      <c r="AH174" s="1">
        <v>1000016047</v>
      </c>
      <c r="AI174" s="1">
        <v>1000180220</v>
      </c>
      <c r="AJ174" s="9" t="s">
        <v>550</v>
      </c>
      <c r="AK174" s="9" t="s">
        <v>580</v>
      </c>
      <c r="AL174" t="s">
        <v>133</v>
      </c>
    </row>
    <row r="175" spans="1:38" hidden="1">
      <c r="A175" t="s">
        <v>157</v>
      </c>
      <c r="B175" s="22" t="s">
        <v>172</v>
      </c>
      <c r="C175" s="22" t="s">
        <v>2560</v>
      </c>
      <c r="D175" s="22" t="s">
        <v>1272</v>
      </c>
      <c r="E175" s="22" t="s">
        <v>2937</v>
      </c>
      <c r="F175" s="22" t="s">
        <v>1274</v>
      </c>
      <c r="G175" s="75" t="s">
        <v>101</v>
      </c>
      <c r="H175" s="22" t="s">
        <v>2860</v>
      </c>
      <c r="I175" s="22" t="s">
        <v>1295</v>
      </c>
      <c r="J175" s="22" t="s">
        <v>127</v>
      </c>
      <c r="K175" s="144" t="s">
        <v>171</v>
      </c>
      <c r="L175" s="22" t="s">
        <v>2932</v>
      </c>
      <c r="M175" s="22">
        <v>202049</v>
      </c>
      <c r="N175" s="22">
        <v>202051</v>
      </c>
      <c r="O175" s="22">
        <v>104</v>
      </c>
      <c r="P175" s="148"/>
      <c r="Q175" s="148"/>
      <c r="R175" s="148"/>
      <c r="S175" s="148"/>
      <c r="AH175" s="1">
        <v>1000016047</v>
      </c>
      <c r="AI175" s="1">
        <v>1000180220</v>
      </c>
      <c r="AJ175" s="9" t="s">
        <v>550</v>
      </c>
      <c r="AK175" s="9" t="s">
        <v>580</v>
      </c>
      <c r="AL175" t="s">
        <v>133</v>
      </c>
    </row>
    <row r="176" spans="1:38" hidden="1">
      <c r="A176" t="s">
        <v>157</v>
      </c>
      <c r="B176" t="s">
        <v>119</v>
      </c>
      <c r="C176" t="s">
        <v>2560</v>
      </c>
      <c r="D176" t="s">
        <v>2582</v>
      </c>
      <c r="E176" t="s">
        <v>2938</v>
      </c>
      <c r="F176" t="s">
        <v>585</v>
      </c>
      <c r="G176" t="s">
        <v>101</v>
      </c>
      <c r="H176" t="s">
        <v>2863</v>
      </c>
      <c r="I176" t="s">
        <v>2585</v>
      </c>
      <c r="J176" t="s">
        <v>127</v>
      </c>
      <c r="K176" t="s">
        <v>162</v>
      </c>
      <c r="L176" t="s">
        <v>2939</v>
      </c>
      <c r="M176">
        <v>202050</v>
      </c>
      <c r="N176">
        <v>202052</v>
      </c>
      <c r="O176">
        <v>32</v>
      </c>
      <c r="P176" s="14">
        <v>3.05</v>
      </c>
      <c r="Q176" s="14">
        <v>2.9</v>
      </c>
      <c r="R176" s="15">
        <f t="shared" ref="R176:R181" si="16">P176+Q176</f>
        <v>5.9499999999999993</v>
      </c>
      <c r="S176" s="15">
        <f t="shared" ref="S176:S181" si="17">O176*R176</f>
        <v>190.39999999999998</v>
      </c>
      <c r="T176" s="1" t="s">
        <v>214</v>
      </c>
      <c r="U176" s="1" t="s">
        <v>214</v>
      </c>
      <c r="V176" s="1" t="s">
        <v>214</v>
      </c>
      <c r="W176">
        <v>20201120</v>
      </c>
      <c r="Z176" s="25">
        <v>4502118672</v>
      </c>
      <c r="AH176" s="1">
        <v>1000016047</v>
      </c>
      <c r="AI176" s="1">
        <v>1000180220</v>
      </c>
      <c r="AJ176" s="9" t="s">
        <v>550</v>
      </c>
      <c r="AK176" s="9" t="s">
        <v>580</v>
      </c>
      <c r="AL176" t="s">
        <v>133</v>
      </c>
    </row>
    <row r="177" spans="1:38" hidden="1">
      <c r="A177" t="s">
        <v>157</v>
      </c>
      <c r="B177" s="22" t="s">
        <v>172</v>
      </c>
      <c r="C177" s="22" t="s">
        <v>2560</v>
      </c>
      <c r="D177" s="22" t="s">
        <v>2582</v>
      </c>
      <c r="E177" s="22" t="s">
        <v>2940</v>
      </c>
      <c r="F177" s="22" t="s">
        <v>585</v>
      </c>
      <c r="G177" s="22" t="s">
        <v>101</v>
      </c>
      <c r="H177" s="22" t="s">
        <v>2863</v>
      </c>
      <c r="I177" s="22" t="s">
        <v>2585</v>
      </c>
      <c r="J177" s="22" t="s">
        <v>127</v>
      </c>
      <c r="K177" s="22" t="s">
        <v>162</v>
      </c>
      <c r="L177" s="22" t="s">
        <v>2941</v>
      </c>
      <c r="M177" s="22">
        <v>202050</v>
      </c>
      <c r="N177" s="22">
        <v>202052</v>
      </c>
      <c r="O177" s="22">
        <v>88</v>
      </c>
      <c r="P177" s="14">
        <v>3.05</v>
      </c>
      <c r="Q177" s="14">
        <v>2.9</v>
      </c>
      <c r="R177" s="15">
        <f t="shared" si="16"/>
        <v>5.9499999999999993</v>
      </c>
      <c r="S177" s="15">
        <f t="shared" si="17"/>
        <v>523.59999999999991</v>
      </c>
      <c r="T177" s="1" t="s">
        <v>214</v>
      </c>
      <c r="U177" s="1" t="s">
        <v>214</v>
      </c>
      <c r="V177" s="1" t="s">
        <v>214</v>
      </c>
      <c r="W177">
        <v>20201120</v>
      </c>
      <c r="Z177" s="25" t="s">
        <v>2224</v>
      </c>
      <c r="AH177" s="1">
        <v>1000016047</v>
      </c>
      <c r="AI177" s="1">
        <v>1000180220</v>
      </c>
      <c r="AJ177" s="9" t="s">
        <v>550</v>
      </c>
      <c r="AK177" s="9" t="s">
        <v>580</v>
      </c>
      <c r="AL177" t="s">
        <v>133</v>
      </c>
    </row>
    <row r="178" spans="1:38" hidden="1">
      <c r="A178" t="s">
        <v>157</v>
      </c>
      <c r="B178" t="s">
        <v>119</v>
      </c>
      <c r="C178" t="s">
        <v>2560</v>
      </c>
      <c r="D178" t="s">
        <v>2567</v>
      </c>
      <c r="E178" t="s">
        <v>2942</v>
      </c>
      <c r="F178" t="s">
        <v>577</v>
      </c>
      <c r="G178" t="s">
        <v>101</v>
      </c>
      <c r="H178" t="s">
        <v>2857</v>
      </c>
      <c r="I178" t="s">
        <v>2570</v>
      </c>
      <c r="J178" t="s">
        <v>127</v>
      </c>
      <c r="K178" t="s">
        <v>162</v>
      </c>
      <c r="L178" t="s">
        <v>2943</v>
      </c>
      <c r="M178">
        <v>202050</v>
      </c>
      <c r="N178">
        <v>202052</v>
      </c>
      <c r="O178">
        <v>256</v>
      </c>
      <c r="P178" s="14">
        <v>3.05</v>
      </c>
      <c r="Q178" s="14">
        <v>2.9</v>
      </c>
      <c r="R178" s="15">
        <f t="shared" si="16"/>
        <v>5.9499999999999993</v>
      </c>
      <c r="S178" s="15">
        <f t="shared" si="17"/>
        <v>1523.1999999999998</v>
      </c>
      <c r="T178" s="1" t="s">
        <v>214</v>
      </c>
      <c r="U178" s="1" t="s">
        <v>214</v>
      </c>
      <c r="V178" s="1" t="s">
        <v>214</v>
      </c>
      <c r="W178">
        <v>20201120</v>
      </c>
      <c r="Z178" s="25">
        <v>4502118674</v>
      </c>
      <c r="AH178" s="1">
        <v>1000016047</v>
      </c>
      <c r="AI178" s="1">
        <v>1000180220</v>
      </c>
      <c r="AJ178" s="9" t="s">
        <v>550</v>
      </c>
      <c r="AK178" s="9" t="s">
        <v>580</v>
      </c>
      <c r="AL178" t="s">
        <v>133</v>
      </c>
    </row>
    <row r="179" spans="1:38" hidden="1">
      <c r="A179" t="s">
        <v>157</v>
      </c>
      <c r="B179" t="s">
        <v>119</v>
      </c>
      <c r="C179" t="s">
        <v>2560</v>
      </c>
      <c r="D179" t="s">
        <v>2567</v>
      </c>
      <c r="E179" t="s">
        <v>2944</v>
      </c>
      <c r="F179" t="s">
        <v>577</v>
      </c>
      <c r="G179" t="s">
        <v>101</v>
      </c>
      <c r="H179" t="s">
        <v>2857</v>
      </c>
      <c r="I179" t="s">
        <v>2570</v>
      </c>
      <c r="J179" t="s">
        <v>127</v>
      </c>
      <c r="K179" t="s">
        <v>162</v>
      </c>
      <c r="L179" t="s">
        <v>2945</v>
      </c>
      <c r="M179">
        <v>202050</v>
      </c>
      <c r="N179">
        <v>202052</v>
      </c>
      <c r="O179">
        <v>256</v>
      </c>
      <c r="P179" s="14">
        <v>3.05</v>
      </c>
      <c r="Q179" s="14">
        <v>2.9</v>
      </c>
      <c r="R179" s="15">
        <f t="shared" si="16"/>
        <v>5.9499999999999993</v>
      </c>
      <c r="S179" s="15">
        <f t="shared" si="17"/>
        <v>1523.1999999999998</v>
      </c>
      <c r="T179" s="1" t="s">
        <v>214</v>
      </c>
      <c r="U179" s="1" t="s">
        <v>214</v>
      </c>
      <c r="V179" s="1" t="s">
        <v>214</v>
      </c>
      <c r="W179">
        <v>20201120</v>
      </c>
      <c r="Z179" s="25">
        <v>4502118675</v>
      </c>
      <c r="AH179" s="1">
        <v>1000016047</v>
      </c>
      <c r="AI179" s="1">
        <v>1000180220</v>
      </c>
      <c r="AJ179" s="9" t="s">
        <v>550</v>
      </c>
      <c r="AK179" s="9" t="s">
        <v>580</v>
      </c>
      <c r="AL179" t="s">
        <v>133</v>
      </c>
    </row>
    <row r="180" spans="1:38" hidden="1">
      <c r="A180" t="s">
        <v>157</v>
      </c>
      <c r="B180" t="s">
        <v>119</v>
      </c>
      <c r="C180" t="s">
        <v>2560</v>
      </c>
      <c r="D180" t="s">
        <v>1272</v>
      </c>
      <c r="E180" t="s">
        <v>2946</v>
      </c>
      <c r="F180" t="s">
        <v>1274</v>
      </c>
      <c r="G180" t="s">
        <v>101</v>
      </c>
      <c r="H180" t="s">
        <v>2860</v>
      </c>
      <c r="I180" t="s">
        <v>1295</v>
      </c>
      <c r="J180" t="s">
        <v>127</v>
      </c>
      <c r="K180" t="s">
        <v>162</v>
      </c>
      <c r="L180" t="s">
        <v>2947</v>
      </c>
      <c r="M180">
        <v>202050</v>
      </c>
      <c r="N180">
        <v>202052</v>
      </c>
      <c r="O180">
        <v>256</v>
      </c>
      <c r="P180" s="14">
        <v>2.91</v>
      </c>
      <c r="Q180" s="14">
        <v>2.9</v>
      </c>
      <c r="R180" s="15">
        <f t="shared" si="16"/>
        <v>5.8100000000000005</v>
      </c>
      <c r="S180" s="15">
        <f t="shared" si="17"/>
        <v>1487.3600000000001</v>
      </c>
      <c r="T180" s="1" t="s">
        <v>214</v>
      </c>
      <c r="U180" s="1" t="s">
        <v>214</v>
      </c>
      <c r="V180" s="1" t="s">
        <v>214</v>
      </c>
      <c r="W180">
        <v>20201120</v>
      </c>
      <c r="Z180" s="25">
        <v>4502118676</v>
      </c>
      <c r="AH180" s="1">
        <v>1000016047</v>
      </c>
      <c r="AI180" s="1">
        <v>1000180220</v>
      </c>
      <c r="AJ180" s="9" t="s">
        <v>550</v>
      </c>
      <c r="AK180" s="9" t="s">
        <v>580</v>
      </c>
      <c r="AL180" t="s">
        <v>133</v>
      </c>
    </row>
    <row r="181" spans="1:38" hidden="1">
      <c r="A181" t="s">
        <v>157</v>
      </c>
      <c r="B181" t="s">
        <v>119</v>
      </c>
      <c r="C181" t="s">
        <v>2560</v>
      </c>
      <c r="D181" t="s">
        <v>1272</v>
      </c>
      <c r="E181" t="s">
        <v>2948</v>
      </c>
      <c r="F181" t="s">
        <v>1274</v>
      </c>
      <c r="G181" t="s">
        <v>101</v>
      </c>
      <c r="H181" t="s">
        <v>2860</v>
      </c>
      <c r="I181" t="s">
        <v>1295</v>
      </c>
      <c r="J181" t="s">
        <v>127</v>
      </c>
      <c r="K181" t="s">
        <v>162</v>
      </c>
      <c r="L181" t="s">
        <v>2949</v>
      </c>
      <c r="M181">
        <v>202050</v>
      </c>
      <c r="N181">
        <v>202052</v>
      </c>
      <c r="O181">
        <v>256</v>
      </c>
      <c r="P181" s="14">
        <v>2.91</v>
      </c>
      <c r="Q181" s="14">
        <v>2.9</v>
      </c>
      <c r="R181" s="15">
        <f t="shared" si="16"/>
        <v>5.8100000000000005</v>
      </c>
      <c r="S181" s="15">
        <f t="shared" si="17"/>
        <v>1487.3600000000001</v>
      </c>
      <c r="T181" s="1" t="s">
        <v>214</v>
      </c>
      <c r="U181" s="1" t="s">
        <v>214</v>
      </c>
      <c r="V181" s="1" t="s">
        <v>214</v>
      </c>
      <c r="W181">
        <v>20201120</v>
      </c>
      <c r="Z181" s="25">
        <v>4502118677</v>
      </c>
      <c r="AH181" s="1">
        <v>1000016047</v>
      </c>
      <c r="AI181" s="1">
        <v>1000180220</v>
      </c>
      <c r="AJ181" s="9" t="s">
        <v>550</v>
      </c>
      <c r="AK181" s="9" t="s">
        <v>580</v>
      </c>
      <c r="AL181" t="s">
        <v>133</v>
      </c>
    </row>
    <row r="182" spans="1:38" hidden="1">
      <c r="A182" t="s">
        <v>157</v>
      </c>
      <c r="B182" t="s">
        <v>119</v>
      </c>
      <c r="C182" t="s">
        <v>2560</v>
      </c>
      <c r="D182" t="s">
        <v>2582</v>
      </c>
      <c r="E182" t="s">
        <v>2950</v>
      </c>
      <c r="F182" t="s">
        <v>585</v>
      </c>
      <c r="G182" t="s">
        <v>101</v>
      </c>
      <c r="H182" t="s">
        <v>2863</v>
      </c>
      <c r="I182" t="s">
        <v>2585</v>
      </c>
      <c r="J182" t="s">
        <v>127</v>
      </c>
      <c r="K182" t="s">
        <v>202</v>
      </c>
      <c r="L182" t="s">
        <v>2951</v>
      </c>
      <c r="M182">
        <v>202052</v>
      </c>
      <c r="N182">
        <v>202102</v>
      </c>
      <c r="O182">
        <v>40</v>
      </c>
      <c r="P182" s="14">
        <v>3.05</v>
      </c>
      <c r="Q182" s="14">
        <v>2.9</v>
      </c>
      <c r="R182" s="95">
        <f>ROUND(+P182+Q182,2)</f>
        <v>5.95</v>
      </c>
      <c r="S182" s="95">
        <f>O182*R182</f>
        <v>238</v>
      </c>
      <c r="T182" s="1" t="s">
        <v>214</v>
      </c>
      <c r="U182" s="1" t="s">
        <v>214</v>
      </c>
      <c r="V182" s="1" t="s">
        <v>214</v>
      </c>
      <c r="W182">
        <v>20201216</v>
      </c>
      <c r="Z182" s="25">
        <v>4502130798</v>
      </c>
      <c r="AH182" s="1">
        <v>1000016047</v>
      </c>
      <c r="AI182" s="1">
        <v>1000180220</v>
      </c>
      <c r="AJ182" s="9" t="s">
        <v>550</v>
      </c>
      <c r="AK182" s="9" t="s">
        <v>580</v>
      </c>
      <c r="AL182" t="s">
        <v>133</v>
      </c>
    </row>
    <row r="183" spans="1:38" hidden="1">
      <c r="A183" t="s">
        <v>157</v>
      </c>
      <c r="B183" t="s">
        <v>119</v>
      </c>
      <c r="C183" t="s">
        <v>2560</v>
      </c>
      <c r="D183" t="s">
        <v>1272</v>
      </c>
      <c r="E183" t="s">
        <v>2952</v>
      </c>
      <c r="F183" t="s">
        <v>1274</v>
      </c>
      <c r="G183" t="s">
        <v>101</v>
      </c>
      <c r="H183" t="s">
        <v>2860</v>
      </c>
      <c r="I183" t="s">
        <v>1295</v>
      </c>
      <c r="J183" t="s">
        <v>127</v>
      </c>
      <c r="K183" t="s">
        <v>202</v>
      </c>
      <c r="L183" t="s">
        <v>2953</v>
      </c>
      <c r="M183">
        <v>202052</v>
      </c>
      <c r="N183">
        <v>202102</v>
      </c>
      <c r="O183">
        <v>168</v>
      </c>
      <c r="P183" s="14">
        <v>2.91</v>
      </c>
      <c r="Q183" s="14">
        <v>2.9</v>
      </c>
      <c r="R183" s="95">
        <f>ROUND(+P183+Q183,2)</f>
        <v>5.81</v>
      </c>
      <c r="S183" s="95">
        <f>O183*R183</f>
        <v>976.07999999999993</v>
      </c>
      <c r="T183" s="1" t="s">
        <v>214</v>
      </c>
      <c r="U183" s="1" t="s">
        <v>214</v>
      </c>
      <c r="V183" s="1" t="s">
        <v>214</v>
      </c>
      <c r="W183">
        <v>20201216</v>
      </c>
      <c r="Z183" s="25">
        <v>4502130799</v>
      </c>
      <c r="AH183" s="1">
        <v>1000016047</v>
      </c>
      <c r="AI183" s="1">
        <v>1000180220</v>
      </c>
      <c r="AJ183" s="9" t="s">
        <v>550</v>
      </c>
      <c r="AK183" s="9" t="s">
        <v>580</v>
      </c>
      <c r="AL183" t="s">
        <v>133</v>
      </c>
    </row>
    <row r="184" spans="1:38" hidden="1">
      <c r="A184" t="s">
        <v>157</v>
      </c>
      <c r="B184" t="s">
        <v>119</v>
      </c>
      <c r="C184" t="s">
        <v>2560</v>
      </c>
      <c r="D184" t="s">
        <v>2567</v>
      </c>
      <c r="E184" t="s">
        <v>2954</v>
      </c>
      <c r="F184" t="s">
        <v>577</v>
      </c>
      <c r="G184" t="s">
        <v>101</v>
      </c>
      <c r="H184" t="s">
        <v>2857</v>
      </c>
      <c r="I184" t="s">
        <v>2570</v>
      </c>
      <c r="J184" t="s">
        <v>127</v>
      </c>
      <c r="K184" t="s">
        <v>162</v>
      </c>
      <c r="L184" t="s">
        <v>2955</v>
      </c>
      <c r="M184">
        <v>202104</v>
      </c>
      <c r="N184">
        <v>202106</v>
      </c>
      <c r="O184">
        <v>184</v>
      </c>
      <c r="P184" s="95">
        <v>3.0755086</v>
      </c>
      <c r="Q184" s="95">
        <v>2.9</v>
      </c>
      <c r="R184" s="95">
        <f t="shared" ref="R184:R195" si="18">ROUND(+P184+Q184,2)</f>
        <v>5.98</v>
      </c>
      <c r="S184" s="95">
        <f t="shared" ref="S184:S195" si="19">O184*R184</f>
        <v>1100.3200000000002</v>
      </c>
      <c r="T184" s="1" t="s">
        <v>548</v>
      </c>
      <c r="U184" s="1" t="s">
        <v>2956</v>
      </c>
      <c r="V184" s="1" t="s">
        <v>588</v>
      </c>
      <c r="W184">
        <v>20200810</v>
      </c>
      <c r="Z184" s="25">
        <v>4502132582</v>
      </c>
      <c r="AH184" s="1">
        <v>1000016047</v>
      </c>
      <c r="AI184" s="1">
        <v>1000180220</v>
      </c>
      <c r="AJ184" s="9" t="s">
        <v>550</v>
      </c>
      <c r="AK184" s="9" t="s">
        <v>580</v>
      </c>
      <c r="AL184" t="s">
        <v>133</v>
      </c>
    </row>
    <row r="185" spans="1:38" hidden="1">
      <c r="A185" t="s">
        <v>157</v>
      </c>
      <c r="B185" t="s">
        <v>119</v>
      </c>
      <c r="C185" t="s">
        <v>2560</v>
      </c>
      <c r="D185" t="s">
        <v>2567</v>
      </c>
      <c r="E185" t="s">
        <v>2957</v>
      </c>
      <c r="F185" t="s">
        <v>577</v>
      </c>
      <c r="G185" t="s">
        <v>101</v>
      </c>
      <c r="H185" t="s">
        <v>2857</v>
      </c>
      <c r="I185" t="s">
        <v>2570</v>
      </c>
      <c r="J185" t="s">
        <v>127</v>
      </c>
      <c r="K185" t="s">
        <v>162</v>
      </c>
      <c r="L185" t="s">
        <v>2866</v>
      </c>
      <c r="M185">
        <v>202104</v>
      </c>
      <c r="N185">
        <v>202106</v>
      </c>
      <c r="O185">
        <v>176</v>
      </c>
      <c r="P185" s="95">
        <v>3.08</v>
      </c>
      <c r="Q185" s="95">
        <v>2.9</v>
      </c>
      <c r="R185" s="95">
        <f t="shared" si="18"/>
        <v>5.98</v>
      </c>
      <c r="S185" s="95">
        <f t="shared" si="19"/>
        <v>1052.48</v>
      </c>
      <c r="T185" s="1" t="s">
        <v>548</v>
      </c>
      <c r="U185" s="1" t="s">
        <v>2956</v>
      </c>
      <c r="V185" s="1" t="s">
        <v>588</v>
      </c>
      <c r="W185">
        <v>20200904</v>
      </c>
      <c r="Z185" s="25">
        <v>4502132583</v>
      </c>
      <c r="AH185" s="1">
        <v>1000016047</v>
      </c>
      <c r="AI185" s="1">
        <v>1000180220</v>
      </c>
      <c r="AJ185" s="9" t="s">
        <v>550</v>
      </c>
      <c r="AK185" s="9" t="s">
        <v>580</v>
      </c>
      <c r="AL185" t="s">
        <v>133</v>
      </c>
    </row>
    <row r="186" spans="1:38" hidden="1">
      <c r="A186" t="s">
        <v>157</v>
      </c>
      <c r="B186" t="s">
        <v>119</v>
      </c>
      <c r="C186" t="s">
        <v>2560</v>
      </c>
      <c r="D186" t="s">
        <v>2582</v>
      </c>
      <c r="E186" t="s">
        <v>2958</v>
      </c>
      <c r="F186" t="s">
        <v>585</v>
      </c>
      <c r="G186" t="s">
        <v>101</v>
      </c>
      <c r="H186" t="s">
        <v>2863</v>
      </c>
      <c r="I186" t="s">
        <v>2585</v>
      </c>
      <c r="J186" t="s">
        <v>127</v>
      </c>
      <c r="K186" t="s">
        <v>162</v>
      </c>
      <c r="L186" t="s">
        <v>2959</v>
      </c>
      <c r="M186">
        <v>202104</v>
      </c>
      <c r="N186">
        <v>202106</v>
      </c>
      <c r="O186">
        <v>128</v>
      </c>
      <c r="P186" s="95">
        <v>3.0755086</v>
      </c>
      <c r="Q186" s="95">
        <v>2.9</v>
      </c>
      <c r="R186" s="95">
        <f t="shared" si="18"/>
        <v>5.98</v>
      </c>
      <c r="S186" s="95">
        <f t="shared" si="19"/>
        <v>765.44</v>
      </c>
      <c r="T186" s="1" t="s">
        <v>548</v>
      </c>
      <c r="U186" s="1" t="s">
        <v>2956</v>
      </c>
      <c r="V186" s="1" t="s">
        <v>588</v>
      </c>
      <c r="W186">
        <v>20200810</v>
      </c>
      <c r="Z186" s="25">
        <v>4502132584</v>
      </c>
      <c r="AH186" s="1">
        <v>1000016047</v>
      </c>
      <c r="AI186" s="1">
        <v>1000180220</v>
      </c>
      <c r="AJ186" s="9" t="s">
        <v>550</v>
      </c>
      <c r="AK186" s="9" t="s">
        <v>580</v>
      </c>
      <c r="AL186" t="s">
        <v>133</v>
      </c>
    </row>
    <row r="187" spans="1:38" hidden="1">
      <c r="A187" t="s">
        <v>157</v>
      </c>
      <c r="B187" t="s">
        <v>119</v>
      </c>
      <c r="C187" t="s">
        <v>2560</v>
      </c>
      <c r="D187" t="s">
        <v>2582</v>
      </c>
      <c r="E187" t="s">
        <v>2960</v>
      </c>
      <c r="F187" t="s">
        <v>585</v>
      </c>
      <c r="G187" t="s">
        <v>101</v>
      </c>
      <c r="H187" t="s">
        <v>2863</v>
      </c>
      <c r="I187" t="s">
        <v>2585</v>
      </c>
      <c r="J187" t="s">
        <v>127</v>
      </c>
      <c r="K187" t="s">
        <v>162</v>
      </c>
      <c r="L187" t="s">
        <v>2868</v>
      </c>
      <c r="M187">
        <v>202104</v>
      </c>
      <c r="N187">
        <v>202106</v>
      </c>
      <c r="O187">
        <v>128</v>
      </c>
      <c r="P187" s="95">
        <v>3.08</v>
      </c>
      <c r="Q187" s="95">
        <v>2.9</v>
      </c>
      <c r="R187" s="95">
        <f t="shared" si="18"/>
        <v>5.98</v>
      </c>
      <c r="S187" s="95">
        <f t="shared" si="19"/>
        <v>765.44</v>
      </c>
      <c r="T187" s="1" t="s">
        <v>548</v>
      </c>
      <c r="U187" s="1" t="s">
        <v>2956</v>
      </c>
      <c r="V187" s="1" t="s">
        <v>588</v>
      </c>
      <c r="W187">
        <v>20200904</v>
      </c>
      <c r="Z187" s="25">
        <v>4502132585</v>
      </c>
      <c r="AH187" s="1">
        <v>1000016047</v>
      </c>
      <c r="AI187" s="1">
        <v>1000180220</v>
      </c>
      <c r="AJ187" s="9" t="s">
        <v>550</v>
      </c>
      <c r="AK187" s="9" t="s">
        <v>580</v>
      </c>
      <c r="AL187" t="s">
        <v>133</v>
      </c>
    </row>
    <row r="188" spans="1:38" hidden="1">
      <c r="A188" t="s">
        <v>157</v>
      </c>
      <c r="B188" t="s">
        <v>119</v>
      </c>
      <c r="C188" t="s">
        <v>2560</v>
      </c>
      <c r="D188" t="s">
        <v>1272</v>
      </c>
      <c r="E188" t="s">
        <v>2961</v>
      </c>
      <c r="F188" t="s">
        <v>1274</v>
      </c>
      <c r="G188" t="s">
        <v>101</v>
      </c>
      <c r="H188" t="s">
        <v>2860</v>
      </c>
      <c r="I188" t="s">
        <v>1295</v>
      </c>
      <c r="J188" t="s">
        <v>127</v>
      </c>
      <c r="K188" t="s">
        <v>162</v>
      </c>
      <c r="L188" t="s">
        <v>2962</v>
      </c>
      <c r="M188">
        <v>202104</v>
      </c>
      <c r="N188">
        <v>202106</v>
      </c>
      <c r="O188">
        <v>568</v>
      </c>
      <c r="P188" s="95">
        <v>2.8743086</v>
      </c>
      <c r="Q188" s="95">
        <v>2.9</v>
      </c>
      <c r="R188" s="95">
        <f t="shared" si="18"/>
        <v>5.77</v>
      </c>
      <c r="S188" s="95">
        <f t="shared" si="19"/>
        <v>3277.3599999999997</v>
      </c>
      <c r="T188" s="1" t="s">
        <v>548</v>
      </c>
      <c r="U188" s="1" t="s">
        <v>2956</v>
      </c>
      <c r="V188" s="1" t="s">
        <v>588</v>
      </c>
      <c r="W188">
        <v>20200810</v>
      </c>
      <c r="Z188" s="25">
        <v>4502132586</v>
      </c>
      <c r="AH188" s="1">
        <v>1000016047</v>
      </c>
      <c r="AI188" s="1">
        <v>1000180220</v>
      </c>
      <c r="AJ188" s="9" t="s">
        <v>550</v>
      </c>
      <c r="AK188" s="9" t="s">
        <v>580</v>
      </c>
      <c r="AL188" t="s">
        <v>133</v>
      </c>
    </row>
    <row r="189" spans="1:38" hidden="1">
      <c r="A189" t="s">
        <v>157</v>
      </c>
      <c r="B189" t="s">
        <v>119</v>
      </c>
      <c r="C189" t="s">
        <v>2560</v>
      </c>
      <c r="D189" t="s">
        <v>1272</v>
      </c>
      <c r="E189" t="s">
        <v>2963</v>
      </c>
      <c r="F189" t="s">
        <v>1274</v>
      </c>
      <c r="G189" t="s">
        <v>101</v>
      </c>
      <c r="H189" t="s">
        <v>2860</v>
      </c>
      <c r="I189" t="s">
        <v>1295</v>
      </c>
      <c r="J189" t="s">
        <v>127</v>
      </c>
      <c r="K189" t="s">
        <v>162</v>
      </c>
      <c r="L189" t="s">
        <v>2870</v>
      </c>
      <c r="M189">
        <v>202104</v>
      </c>
      <c r="N189">
        <v>202106</v>
      </c>
      <c r="O189">
        <v>568</v>
      </c>
      <c r="P189" s="95">
        <v>2.87</v>
      </c>
      <c r="Q189" s="95">
        <v>2.9</v>
      </c>
      <c r="R189" s="95">
        <f t="shared" si="18"/>
        <v>5.77</v>
      </c>
      <c r="S189" s="95">
        <f t="shared" si="19"/>
        <v>3277.3599999999997</v>
      </c>
      <c r="T189" s="1" t="s">
        <v>548</v>
      </c>
      <c r="U189" s="1" t="s">
        <v>2956</v>
      </c>
      <c r="V189" s="1" t="s">
        <v>588</v>
      </c>
      <c r="W189">
        <v>20200904</v>
      </c>
      <c r="Z189" s="25">
        <v>4502132587</v>
      </c>
      <c r="AH189" s="1">
        <v>1000016047</v>
      </c>
      <c r="AI189" s="1">
        <v>1000180220</v>
      </c>
      <c r="AJ189" s="9" t="s">
        <v>550</v>
      </c>
      <c r="AK189" s="9" t="s">
        <v>580</v>
      </c>
      <c r="AL189" t="s">
        <v>133</v>
      </c>
    </row>
    <row r="190" spans="1:38" hidden="1">
      <c r="A190" t="s">
        <v>157</v>
      </c>
      <c r="B190" t="s">
        <v>119</v>
      </c>
      <c r="C190" t="s">
        <v>2560</v>
      </c>
      <c r="D190" t="s">
        <v>1272</v>
      </c>
      <c r="E190" t="s">
        <v>2964</v>
      </c>
      <c r="F190" t="s">
        <v>1274</v>
      </c>
      <c r="G190" t="s">
        <v>101</v>
      </c>
      <c r="H190" t="s">
        <v>2860</v>
      </c>
      <c r="I190" t="s">
        <v>1295</v>
      </c>
      <c r="J190" t="s">
        <v>127</v>
      </c>
      <c r="K190" t="s">
        <v>162</v>
      </c>
      <c r="L190" t="s">
        <v>2965</v>
      </c>
      <c r="M190">
        <v>202104</v>
      </c>
      <c r="N190">
        <v>202106</v>
      </c>
      <c r="O190">
        <v>56</v>
      </c>
      <c r="P190" s="95">
        <v>2.87</v>
      </c>
      <c r="Q190" s="95">
        <v>2.9</v>
      </c>
      <c r="R190" s="95">
        <f t="shared" si="18"/>
        <v>5.77</v>
      </c>
      <c r="S190" s="95">
        <f t="shared" si="19"/>
        <v>323.12</v>
      </c>
      <c r="T190" s="1" t="s">
        <v>548</v>
      </c>
      <c r="U190" s="1" t="s">
        <v>2956</v>
      </c>
      <c r="V190" s="1" t="s">
        <v>588</v>
      </c>
      <c r="W190">
        <v>20210104</v>
      </c>
      <c r="Z190" s="25">
        <v>4502138267</v>
      </c>
      <c r="AH190" s="1">
        <v>1000016047</v>
      </c>
      <c r="AI190" s="1">
        <v>1000180220</v>
      </c>
      <c r="AJ190" s="9" t="s">
        <v>550</v>
      </c>
      <c r="AK190" s="9" t="s">
        <v>580</v>
      </c>
      <c r="AL190" t="s">
        <v>133</v>
      </c>
    </row>
    <row r="191" spans="1:38" hidden="1">
      <c r="A191" t="s">
        <v>157</v>
      </c>
      <c r="B191" t="s">
        <v>119</v>
      </c>
      <c r="C191" t="s">
        <v>2560</v>
      </c>
      <c r="D191" t="s">
        <v>1272</v>
      </c>
      <c r="E191" t="s">
        <v>2966</v>
      </c>
      <c r="F191" t="s">
        <v>1274</v>
      </c>
      <c r="G191" t="s">
        <v>101</v>
      </c>
      <c r="H191" t="s">
        <v>2860</v>
      </c>
      <c r="I191" t="s">
        <v>1295</v>
      </c>
      <c r="J191" t="s">
        <v>127</v>
      </c>
      <c r="K191" t="s">
        <v>162</v>
      </c>
      <c r="L191" t="s">
        <v>2967</v>
      </c>
      <c r="M191">
        <v>202104</v>
      </c>
      <c r="N191">
        <v>202106</v>
      </c>
      <c r="O191">
        <v>48</v>
      </c>
      <c r="P191" s="95">
        <v>2.87</v>
      </c>
      <c r="Q191" s="95">
        <v>2.9</v>
      </c>
      <c r="R191" s="95">
        <f t="shared" si="18"/>
        <v>5.77</v>
      </c>
      <c r="S191" s="95">
        <f t="shared" si="19"/>
        <v>276.95999999999998</v>
      </c>
      <c r="T191" s="1" t="s">
        <v>548</v>
      </c>
      <c r="U191" s="1" t="s">
        <v>2956</v>
      </c>
      <c r="V191" s="1" t="s">
        <v>588</v>
      </c>
      <c r="W191">
        <v>20210104</v>
      </c>
      <c r="Z191" s="25">
        <v>4502138268</v>
      </c>
      <c r="AH191" s="1">
        <v>1000016047</v>
      </c>
      <c r="AI191" s="1">
        <v>1000180220</v>
      </c>
      <c r="AJ191" s="9" t="s">
        <v>550</v>
      </c>
      <c r="AK191" s="9" t="s">
        <v>580</v>
      </c>
      <c r="AL191" t="s">
        <v>133</v>
      </c>
    </row>
    <row r="192" spans="1:38" hidden="1">
      <c r="A192" t="s">
        <v>157</v>
      </c>
      <c r="B192" t="s">
        <v>119</v>
      </c>
      <c r="C192" t="s">
        <v>2560</v>
      </c>
      <c r="D192" t="s">
        <v>2968</v>
      </c>
      <c r="E192" t="s">
        <v>2969</v>
      </c>
      <c r="F192" t="s">
        <v>1274</v>
      </c>
      <c r="G192" t="s">
        <v>101</v>
      </c>
      <c r="H192" t="s">
        <v>2860</v>
      </c>
      <c r="I192" t="s">
        <v>2970</v>
      </c>
      <c r="J192" t="s">
        <v>127</v>
      </c>
      <c r="K192" t="s">
        <v>162</v>
      </c>
      <c r="L192" t="s">
        <v>2971</v>
      </c>
      <c r="M192">
        <v>202104</v>
      </c>
      <c r="N192">
        <v>202106</v>
      </c>
      <c r="O192">
        <v>488</v>
      </c>
      <c r="P192" s="14">
        <v>2.91</v>
      </c>
      <c r="Q192" s="14">
        <v>2.9</v>
      </c>
      <c r="R192" s="95">
        <f t="shared" si="18"/>
        <v>5.81</v>
      </c>
      <c r="S192" s="95">
        <f t="shared" si="19"/>
        <v>2835.2799999999997</v>
      </c>
      <c r="T192" s="1" t="s">
        <v>548</v>
      </c>
      <c r="U192" s="1" t="s">
        <v>2956</v>
      </c>
      <c r="V192" s="1" t="s">
        <v>588</v>
      </c>
      <c r="W192">
        <v>20201211</v>
      </c>
      <c r="Z192" s="25">
        <v>4502132588</v>
      </c>
      <c r="AH192" s="1">
        <v>1000016047</v>
      </c>
      <c r="AI192" s="1">
        <v>1000180220</v>
      </c>
      <c r="AJ192" s="9" t="s">
        <v>550</v>
      </c>
      <c r="AK192" s="9" t="s">
        <v>580</v>
      </c>
      <c r="AL192" t="s">
        <v>133</v>
      </c>
    </row>
    <row r="193" spans="1:38" hidden="1">
      <c r="A193" t="s">
        <v>157</v>
      </c>
      <c r="B193" t="s">
        <v>119</v>
      </c>
      <c r="C193" t="s">
        <v>2560</v>
      </c>
      <c r="D193" t="s">
        <v>2968</v>
      </c>
      <c r="E193" t="s">
        <v>2972</v>
      </c>
      <c r="F193" t="s">
        <v>1274</v>
      </c>
      <c r="G193" t="s">
        <v>101</v>
      </c>
      <c r="H193" t="s">
        <v>2860</v>
      </c>
      <c r="I193" t="s">
        <v>2970</v>
      </c>
      <c r="J193" t="s">
        <v>127</v>
      </c>
      <c r="K193" t="s">
        <v>162</v>
      </c>
      <c r="L193" t="s">
        <v>2973</v>
      </c>
      <c r="M193">
        <v>202104</v>
      </c>
      <c r="N193">
        <v>202106</v>
      </c>
      <c r="O193">
        <v>480</v>
      </c>
      <c r="P193" s="14">
        <v>2.91</v>
      </c>
      <c r="Q193" s="14">
        <v>2.9</v>
      </c>
      <c r="R193" s="95">
        <f t="shared" si="18"/>
        <v>5.81</v>
      </c>
      <c r="S193" s="95">
        <f t="shared" si="19"/>
        <v>2788.7999999999997</v>
      </c>
      <c r="T193" s="1" t="s">
        <v>548</v>
      </c>
      <c r="U193" s="1" t="s">
        <v>2956</v>
      </c>
      <c r="V193" s="1" t="s">
        <v>588</v>
      </c>
      <c r="W193">
        <v>20201211</v>
      </c>
      <c r="Z193" s="25">
        <v>4502132589</v>
      </c>
      <c r="AH193" s="1">
        <v>1000016047</v>
      </c>
      <c r="AI193" s="1">
        <v>1000180220</v>
      </c>
      <c r="AJ193" s="9" t="s">
        <v>550</v>
      </c>
      <c r="AK193" s="9" t="s">
        <v>580</v>
      </c>
      <c r="AL193" t="s">
        <v>133</v>
      </c>
    </row>
    <row r="194" spans="1:38" hidden="1">
      <c r="A194" t="s">
        <v>157</v>
      </c>
      <c r="B194" t="s">
        <v>119</v>
      </c>
      <c r="C194" t="s">
        <v>2560</v>
      </c>
      <c r="D194" t="s">
        <v>2974</v>
      </c>
      <c r="E194" t="s">
        <v>2975</v>
      </c>
      <c r="F194" t="s">
        <v>577</v>
      </c>
      <c r="G194" t="s">
        <v>101</v>
      </c>
      <c r="H194" t="s">
        <v>2857</v>
      </c>
      <c r="I194" t="s">
        <v>2976</v>
      </c>
      <c r="J194" t="s">
        <v>127</v>
      </c>
      <c r="K194" t="s">
        <v>162</v>
      </c>
      <c r="L194" t="s">
        <v>2977</v>
      </c>
      <c r="M194">
        <v>202104</v>
      </c>
      <c r="N194">
        <v>202106</v>
      </c>
      <c r="O194">
        <v>184</v>
      </c>
      <c r="P194" s="14">
        <v>3.05</v>
      </c>
      <c r="Q194" s="14">
        <v>2.9</v>
      </c>
      <c r="R194" s="95">
        <f t="shared" si="18"/>
        <v>5.95</v>
      </c>
      <c r="S194" s="95">
        <f t="shared" si="19"/>
        <v>1094.8</v>
      </c>
      <c r="T194" s="1" t="s">
        <v>548</v>
      </c>
      <c r="U194" s="1" t="s">
        <v>2956</v>
      </c>
      <c r="V194" s="1" t="s">
        <v>588</v>
      </c>
      <c r="W194">
        <v>20201211</v>
      </c>
      <c r="Z194" s="25">
        <v>4502132590</v>
      </c>
      <c r="AH194" s="1">
        <v>1000016047</v>
      </c>
      <c r="AI194" s="1">
        <v>1000180220</v>
      </c>
      <c r="AJ194" s="9" t="s">
        <v>550</v>
      </c>
      <c r="AK194" s="9" t="s">
        <v>580</v>
      </c>
      <c r="AL194" t="s">
        <v>133</v>
      </c>
    </row>
    <row r="195" spans="1:38" hidden="1">
      <c r="A195" t="s">
        <v>157</v>
      </c>
      <c r="B195" t="s">
        <v>119</v>
      </c>
      <c r="C195" t="s">
        <v>2560</v>
      </c>
      <c r="D195" t="s">
        <v>2974</v>
      </c>
      <c r="E195" t="s">
        <v>2978</v>
      </c>
      <c r="F195" t="s">
        <v>577</v>
      </c>
      <c r="G195" t="s">
        <v>101</v>
      </c>
      <c r="H195" t="s">
        <v>2857</v>
      </c>
      <c r="I195" t="s">
        <v>2976</v>
      </c>
      <c r="J195" t="s">
        <v>127</v>
      </c>
      <c r="K195" t="s">
        <v>162</v>
      </c>
      <c r="L195" t="s">
        <v>2979</v>
      </c>
      <c r="M195">
        <v>202104</v>
      </c>
      <c r="N195">
        <v>202106</v>
      </c>
      <c r="O195">
        <v>184</v>
      </c>
      <c r="P195" s="14">
        <v>3.05</v>
      </c>
      <c r="Q195" s="14">
        <v>2.9</v>
      </c>
      <c r="R195" s="95">
        <f t="shared" si="18"/>
        <v>5.95</v>
      </c>
      <c r="S195" s="95">
        <f t="shared" si="19"/>
        <v>1094.8</v>
      </c>
      <c r="T195" s="1" t="s">
        <v>548</v>
      </c>
      <c r="U195" s="1" t="s">
        <v>2956</v>
      </c>
      <c r="V195" s="1" t="s">
        <v>588</v>
      </c>
      <c r="W195">
        <v>20201211</v>
      </c>
      <c r="Z195" s="25">
        <v>4502132591</v>
      </c>
      <c r="AH195" s="1">
        <v>1000016047</v>
      </c>
      <c r="AI195" s="1">
        <v>1000180220</v>
      </c>
      <c r="AJ195" s="9" t="s">
        <v>550</v>
      </c>
      <c r="AK195" s="9" t="s">
        <v>580</v>
      </c>
      <c r="AL195" t="s">
        <v>133</v>
      </c>
    </row>
    <row r="196" spans="1:38" hidden="1">
      <c r="A196" t="s">
        <v>157</v>
      </c>
      <c r="B196" t="s">
        <v>119</v>
      </c>
      <c r="C196" t="s">
        <v>2560</v>
      </c>
      <c r="D196" t="s">
        <v>1272</v>
      </c>
      <c r="E196" t="s">
        <v>2980</v>
      </c>
      <c r="F196" t="s">
        <v>1274</v>
      </c>
      <c r="G196" t="s">
        <v>101</v>
      </c>
      <c r="H196" t="s">
        <v>2860</v>
      </c>
      <c r="I196" t="s">
        <v>1295</v>
      </c>
      <c r="J196" t="s">
        <v>127</v>
      </c>
      <c r="K196" t="s">
        <v>162</v>
      </c>
      <c r="L196" t="s">
        <v>2981</v>
      </c>
      <c r="M196">
        <v>202104</v>
      </c>
      <c r="N196">
        <v>202106</v>
      </c>
      <c r="O196">
        <v>16</v>
      </c>
      <c r="P196" s="95">
        <v>2.87</v>
      </c>
      <c r="Q196" s="95">
        <v>2.9</v>
      </c>
      <c r="R196" s="95">
        <f>ROUND(+P196+Q196,2)</f>
        <v>5.77</v>
      </c>
      <c r="S196" s="95">
        <f>O196*R196</f>
        <v>92.32</v>
      </c>
      <c r="T196" s="1" t="s">
        <v>548</v>
      </c>
      <c r="U196" s="1" t="s">
        <v>2956</v>
      </c>
      <c r="V196" s="1" t="s">
        <v>588</v>
      </c>
      <c r="W196">
        <v>20210104</v>
      </c>
      <c r="Z196" s="25">
        <v>4502141159</v>
      </c>
      <c r="AH196" s="1">
        <v>1000016047</v>
      </c>
      <c r="AI196" s="1">
        <v>1000180220</v>
      </c>
      <c r="AJ196" s="9" t="s">
        <v>550</v>
      </c>
      <c r="AK196" s="9" t="s">
        <v>580</v>
      </c>
      <c r="AL196" t="s">
        <v>133</v>
      </c>
    </row>
    <row r="197" spans="1:38" hidden="1">
      <c r="A197" t="s">
        <v>157</v>
      </c>
      <c r="B197" t="s">
        <v>119</v>
      </c>
      <c r="C197" t="s">
        <v>2560</v>
      </c>
      <c r="D197" t="s">
        <v>2567</v>
      </c>
      <c r="E197" t="s">
        <v>2982</v>
      </c>
      <c r="F197" t="s">
        <v>577</v>
      </c>
      <c r="G197" t="s">
        <v>101</v>
      </c>
      <c r="H197" t="s">
        <v>2857</v>
      </c>
      <c r="I197" t="s">
        <v>2570</v>
      </c>
      <c r="J197" t="s">
        <v>127</v>
      </c>
      <c r="K197" t="s">
        <v>162</v>
      </c>
      <c r="L197" t="s">
        <v>2983</v>
      </c>
      <c r="M197">
        <v>202104</v>
      </c>
      <c r="N197">
        <v>202106</v>
      </c>
      <c r="O197">
        <v>16</v>
      </c>
      <c r="P197" s="95">
        <v>3.02</v>
      </c>
      <c r="Q197" s="95">
        <v>2.9</v>
      </c>
      <c r="R197" s="95">
        <f>ROUND(+P197+Q197,2)</f>
        <v>5.92</v>
      </c>
      <c r="S197" s="95">
        <f>O197*R197</f>
        <v>94.72</v>
      </c>
      <c r="T197" s="1" t="s">
        <v>548</v>
      </c>
      <c r="U197" s="1" t="s">
        <v>2956</v>
      </c>
      <c r="V197" s="1" t="s">
        <v>588</v>
      </c>
      <c r="W197">
        <v>20210104</v>
      </c>
      <c r="Z197" s="25">
        <v>4502141160</v>
      </c>
      <c r="AH197" s="1">
        <v>1000016047</v>
      </c>
      <c r="AI197" s="1">
        <v>1000180220</v>
      </c>
      <c r="AJ197" s="9" t="s">
        <v>550</v>
      </c>
      <c r="AK197" s="9" t="s">
        <v>580</v>
      </c>
      <c r="AL197" t="s">
        <v>133</v>
      </c>
    </row>
    <row r="198" spans="1:38" hidden="1">
      <c r="A198" t="s">
        <v>157</v>
      </c>
      <c r="B198" t="s">
        <v>119</v>
      </c>
      <c r="C198" t="s">
        <v>2560</v>
      </c>
      <c r="D198" t="s">
        <v>2582</v>
      </c>
      <c r="E198" t="s">
        <v>2984</v>
      </c>
      <c r="F198" t="s">
        <v>585</v>
      </c>
      <c r="G198" t="s">
        <v>101</v>
      </c>
      <c r="H198" t="s">
        <v>2863</v>
      </c>
      <c r="I198" t="s">
        <v>2585</v>
      </c>
      <c r="J198" t="s">
        <v>127</v>
      </c>
      <c r="K198" t="s">
        <v>162</v>
      </c>
      <c r="L198" t="s">
        <v>2985</v>
      </c>
      <c r="M198">
        <v>202104</v>
      </c>
      <c r="N198">
        <v>202106</v>
      </c>
      <c r="O198">
        <v>8</v>
      </c>
      <c r="P198" s="95">
        <v>3.02</v>
      </c>
      <c r="Q198" s="95">
        <v>2.9</v>
      </c>
      <c r="R198" s="95">
        <f>ROUND(+P198+Q198,2)</f>
        <v>5.92</v>
      </c>
      <c r="S198" s="95">
        <f>O198*R198</f>
        <v>47.36</v>
      </c>
      <c r="T198" s="1" t="s">
        <v>548</v>
      </c>
      <c r="U198" s="1" t="s">
        <v>2956</v>
      </c>
      <c r="V198" s="1" t="s">
        <v>588</v>
      </c>
      <c r="W198">
        <v>20210104</v>
      </c>
      <c r="Z198" s="25">
        <v>4502141161</v>
      </c>
      <c r="AH198" s="1">
        <v>1000016047</v>
      </c>
      <c r="AI198" s="1">
        <v>1000180220</v>
      </c>
      <c r="AJ198" s="9" t="s">
        <v>550</v>
      </c>
      <c r="AK198" s="9" t="s">
        <v>580</v>
      </c>
      <c r="AL198" t="s">
        <v>133</v>
      </c>
    </row>
    <row r="199" spans="1:38" hidden="1">
      <c r="A199" t="s">
        <v>157</v>
      </c>
      <c r="B199" s="22" t="s">
        <v>172</v>
      </c>
      <c r="C199" s="22" t="s">
        <v>2560</v>
      </c>
      <c r="D199" s="22" t="s">
        <v>1272</v>
      </c>
      <c r="E199" s="22" t="s">
        <v>2986</v>
      </c>
      <c r="F199" s="22" t="s">
        <v>1274</v>
      </c>
      <c r="G199" s="22" t="s">
        <v>101</v>
      </c>
      <c r="H199" s="22" t="s">
        <v>2860</v>
      </c>
      <c r="I199" s="22" t="s">
        <v>1295</v>
      </c>
      <c r="J199" s="22" t="s">
        <v>127</v>
      </c>
      <c r="K199" s="144" t="s">
        <v>171</v>
      </c>
      <c r="L199" s="22" t="s">
        <v>2987</v>
      </c>
      <c r="M199" s="22">
        <v>202104</v>
      </c>
      <c r="N199" s="22">
        <v>202106</v>
      </c>
      <c r="O199" s="22">
        <v>568</v>
      </c>
      <c r="P199" s="154"/>
      <c r="Q199" s="153"/>
      <c r="R199" s="153"/>
      <c r="S199" s="153"/>
      <c r="AH199" s="1">
        <v>1000016047</v>
      </c>
      <c r="AI199" s="1">
        <v>1000180220</v>
      </c>
      <c r="AJ199" s="9" t="s">
        <v>550</v>
      </c>
      <c r="AK199" s="9" t="s">
        <v>580</v>
      </c>
      <c r="AL199" t="s">
        <v>133</v>
      </c>
    </row>
    <row r="200" spans="1:38" hidden="1">
      <c r="A200" t="s">
        <v>157</v>
      </c>
      <c r="B200" s="22" t="s">
        <v>172</v>
      </c>
      <c r="C200" s="22" t="s">
        <v>2560</v>
      </c>
      <c r="D200" s="22" t="s">
        <v>1272</v>
      </c>
      <c r="E200" s="22" t="s">
        <v>2988</v>
      </c>
      <c r="F200" s="22" t="s">
        <v>1274</v>
      </c>
      <c r="G200" s="22" t="s">
        <v>101</v>
      </c>
      <c r="H200" s="22" t="s">
        <v>2860</v>
      </c>
      <c r="I200" s="22" t="s">
        <v>1295</v>
      </c>
      <c r="J200" s="22" t="s">
        <v>127</v>
      </c>
      <c r="K200" s="144" t="s">
        <v>171</v>
      </c>
      <c r="L200" s="22" t="s">
        <v>2989</v>
      </c>
      <c r="M200" s="22">
        <v>202104</v>
      </c>
      <c r="N200" s="22">
        <v>202106</v>
      </c>
      <c r="O200" s="22">
        <v>568</v>
      </c>
      <c r="P200" s="154"/>
      <c r="Q200" s="153"/>
      <c r="R200" s="153"/>
      <c r="S200" s="153"/>
      <c r="AH200" s="1">
        <v>1000016047</v>
      </c>
      <c r="AI200" s="1">
        <v>1000180220</v>
      </c>
      <c r="AJ200" s="9" t="s">
        <v>550</v>
      </c>
      <c r="AK200" s="9" t="s">
        <v>580</v>
      </c>
      <c r="AL200" t="s">
        <v>133</v>
      </c>
    </row>
    <row r="201" spans="1:38" hidden="1">
      <c r="A201" t="s">
        <v>157</v>
      </c>
      <c r="B201" s="22" t="s">
        <v>172</v>
      </c>
      <c r="C201" s="22" t="s">
        <v>2560</v>
      </c>
      <c r="D201" s="22" t="s">
        <v>2567</v>
      </c>
      <c r="E201" s="22" t="s">
        <v>2990</v>
      </c>
      <c r="F201" s="22" t="s">
        <v>577</v>
      </c>
      <c r="G201" s="22" t="s">
        <v>101</v>
      </c>
      <c r="H201" s="22" t="s">
        <v>2857</v>
      </c>
      <c r="I201" s="22" t="s">
        <v>2570</v>
      </c>
      <c r="J201" s="22" t="s">
        <v>127</v>
      </c>
      <c r="K201" s="144" t="s">
        <v>171</v>
      </c>
      <c r="L201" s="22" t="s">
        <v>2991</v>
      </c>
      <c r="M201" s="22">
        <v>202104</v>
      </c>
      <c r="N201" s="22">
        <v>202106</v>
      </c>
      <c r="O201" s="22">
        <v>176</v>
      </c>
      <c r="P201" s="154"/>
      <c r="Q201" s="153"/>
      <c r="R201" s="153"/>
      <c r="S201" s="153"/>
      <c r="AH201" s="1">
        <v>1000016047</v>
      </c>
      <c r="AI201" s="1">
        <v>1000180220</v>
      </c>
      <c r="AJ201" s="9" t="s">
        <v>550</v>
      </c>
      <c r="AK201" s="9" t="s">
        <v>580</v>
      </c>
      <c r="AL201" t="s">
        <v>133</v>
      </c>
    </row>
    <row r="202" spans="1:38" hidden="1">
      <c r="A202" t="s">
        <v>157</v>
      </c>
      <c r="B202" s="22" t="s">
        <v>172</v>
      </c>
      <c r="C202" s="22" t="s">
        <v>2560</v>
      </c>
      <c r="D202" s="22" t="s">
        <v>2582</v>
      </c>
      <c r="E202" s="22" t="s">
        <v>2992</v>
      </c>
      <c r="F202" s="22" t="s">
        <v>585</v>
      </c>
      <c r="G202" s="22" t="s">
        <v>101</v>
      </c>
      <c r="H202" s="22" t="s">
        <v>2863</v>
      </c>
      <c r="I202" s="22" t="s">
        <v>2585</v>
      </c>
      <c r="J202" s="22" t="s">
        <v>127</v>
      </c>
      <c r="K202" s="144" t="s">
        <v>171</v>
      </c>
      <c r="L202" s="22" t="s">
        <v>2993</v>
      </c>
      <c r="M202" s="22">
        <v>202104</v>
      </c>
      <c r="N202" s="22">
        <v>202106</v>
      </c>
      <c r="O202" s="22">
        <v>128</v>
      </c>
      <c r="P202" s="154"/>
      <c r="Q202" s="153"/>
      <c r="R202" s="153"/>
      <c r="S202" s="153"/>
      <c r="AH202" s="1">
        <v>1000016047</v>
      </c>
      <c r="AI202" s="1">
        <v>1000180220</v>
      </c>
      <c r="AJ202" s="9" t="s">
        <v>550</v>
      </c>
      <c r="AK202" s="9" t="s">
        <v>580</v>
      </c>
      <c r="AL202" t="s">
        <v>133</v>
      </c>
    </row>
    <row r="203" spans="1:38" hidden="1">
      <c r="A203" t="s">
        <v>157</v>
      </c>
      <c r="B203" s="22" t="s">
        <v>172</v>
      </c>
      <c r="C203" s="22" t="s">
        <v>2560</v>
      </c>
      <c r="D203" s="22" t="s">
        <v>2582</v>
      </c>
      <c r="E203" s="22" t="s">
        <v>2994</v>
      </c>
      <c r="F203" s="22" t="s">
        <v>585</v>
      </c>
      <c r="G203" s="22" t="s">
        <v>101</v>
      </c>
      <c r="H203" s="22" t="s">
        <v>2863</v>
      </c>
      <c r="I203" s="22" t="s">
        <v>2585</v>
      </c>
      <c r="J203" s="22" t="s">
        <v>127</v>
      </c>
      <c r="K203" s="144" t="s">
        <v>171</v>
      </c>
      <c r="L203" s="22" t="s">
        <v>2995</v>
      </c>
      <c r="M203" s="22">
        <v>202104</v>
      </c>
      <c r="N203" s="22">
        <v>202106</v>
      </c>
      <c r="O203" s="22">
        <v>128</v>
      </c>
      <c r="P203" s="154"/>
      <c r="Q203" s="153"/>
      <c r="R203" s="153"/>
      <c r="S203" s="153"/>
      <c r="AH203" s="1">
        <v>1000016047</v>
      </c>
      <c r="AI203" s="1">
        <v>1000180220</v>
      </c>
      <c r="AJ203" s="9" t="s">
        <v>550</v>
      </c>
      <c r="AK203" s="9" t="s">
        <v>580</v>
      </c>
      <c r="AL203" t="s">
        <v>133</v>
      </c>
    </row>
    <row r="204" spans="1:38" hidden="1">
      <c r="A204" t="s">
        <v>157</v>
      </c>
      <c r="B204" s="22" t="s">
        <v>172</v>
      </c>
      <c r="C204" s="22" t="s">
        <v>2560</v>
      </c>
      <c r="D204" s="22" t="s">
        <v>2567</v>
      </c>
      <c r="E204" s="22" t="s">
        <v>2996</v>
      </c>
      <c r="F204" s="22" t="s">
        <v>577</v>
      </c>
      <c r="G204" s="22" t="s">
        <v>101</v>
      </c>
      <c r="H204" s="22" t="s">
        <v>2857</v>
      </c>
      <c r="I204" s="22" t="s">
        <v>2570</v>
      </c>
      <c r="J204" s="22" t="s">
        <v>127</v>
      </c>
      <c r="K204" s="144" t="s">
        <v>171</v>
      </c>
      <c r="L204" s="22" t="s">
        <v>2997</v>
      </c>
      <c r="M204" s="22">
        <v>202104</v>
      </c>
      <c r="N204" s="22">
        <v>202106</v>
      </c>
      <c r="O204" s="22">
        <v>184</v>
      </c>
      <c r="P204" s="154"/>
      <c r="Q204" s="153"/>
      <c r="R204" s="153"/>
      <c r="S204" s="153"/>
      <c r="AH204" s="1">
        <v>1000016047</v>
      </c>
      <c r="AI204" s="1">
        <v>1000180220</v>
      </c>
      <c r="AJ204" s="9" t="s">
        <v>550</v>
      </c>
      <c r="AK204" s="9" t="s">
        <v>580</v>
      </c>
      <c r="AL204" t="s">
        <v>133</v>
      </c>
    </row>
    <row r="205" spans="1:38" hidden="1">
      <c r="A205" t="s">
        <v>157</v>
      </c>
      <c r="B205" s="22" t="s">
        <v>172</v>
      </c>
      <c r="C205" s="22" t="s">
        <v>2560</v>
      </c>
      <c r="D205" s="22" t="s">
        <v>2998</v>
      </c>
      <c r="E205" s="22" t="s">
        <v>2999</v>
      </c>
      <c r="F205" s="22" t="s">
        <v>577</v>
      </c>
      <c r="G205" s="22" t="s">
        <v>101</v>
      </c>
      <c r="H205" s="22" t="s">
        <v>2857</v>
      </c>
      <c r="I205" s="22" t="s">
        <v>3000</v>
      </c>
      <c r="J205" s="22" t="s">
        <v>127</v>
      </c>
      <c r="K205" s="144" t="s">
        <v>171</v>
      </c>
      <c r="L205" s="22" t="s">
        <v>3001</v>
      </c>
      <c r="M205" s="22">
        <v>202105</v>
      </c>
      <c r="N205" s="22">
        <v>202107</v>
      </c>
      <c r="O205" s="22">
        <v>5</v>
      </c>
      <c r="P205" s="154"/>
      <c r="Q205" s="153"/>
      <c r="R205" s="153"/>
      <c r="S205" s="153"/>
      <c r="AH205" s="1">
        <v>1000016047</v>
      </c>
      <c r="AI205" s="1">
        <v>1000180220</v>
      </c>
      <c r="AJ205" s="9" t="s">
        <v>550</v>
      </c>
      <c r="AK205" s="9" t="s">
        <v>580</v>
      </c>
      <c r="AL205" t="s">
        <v>133</v>
      </c>
    </row>
    <row r="206" spans="1:38" hidden="1">
      <c r="A206" t="s">
        <v>157</v>
      </c>
      <c r="B206" s="22" t="s">
        <v>172</v>
      </c>
      <c r="C206" s="22" t="s">
        <v>2560</v>
      </c>
      <c r="D206" s="22" t="s">
        <v>3002</v>
      </c>
      <c r="E206" s="22" t="s">
        <v>3003</v>
      </c>
      <c r="F206" s="22" t="s">
        <v>1274</v>
      </c>
      <c r="G206" s="22" t="s">
        <v>101</v>
      </c>
      <c r="H206" s="22" t="s">
        <v>2860</v>
      </c>
      <c r="I206" s="22" t="s">
        <v>3004</v>
      </c>
      <c r="J206" s="22" t="s">
        <v>127</v>
      </c>
      <c r="K206" s="144" t="s">
        <v>171</v>
      </c>
      <c r="L206" s="22" t="s">
        <v>3005</v>
      </c>
      <c r="M206" s="22">
        <v>202105</v>
      </c>
      <c r="N206" s="22">
        <v>202107</v>
      </c>
      <c r="O206" s="22">
        <v>5</v>
      </c>
      <c r="P206" s="154"/>
      <c r="Q206" s="153"/>
      <c r="R206" s="153"/>
      <c r="S206" s="153"/>
      <c r="AH206" s="1">
        <v>1000016047</v>
      </c>
      <c r="AI206" s="1">
        <v>1000180220</v>
      </c>
      <c r="AJ206" s="9" t="s">
        <v>550</v>
      </c>
      <c r="AK206" s="9" t="s">
        <v>580</v>
      </c>
      <c r="AL206" t="s">
        <v>133</v>
      </c>
    </row>
    <row r="207" spans="1:38" hidden="1">
      <c r="A207" t="s">
        <v>157</v>
      </c>
      <c r="B207" s="22" t="s">
        <v>172</v>
      </c>
      <c r="C207" s="22" t="s">
        <v>2560</v>
      </c>
      <c r="D207" s="22" t="s">
        <v>3006</v>
      </c>
      <c r="E207" s="22" t="s">
        <v>3007</v>
      </c>
      <c r="F207" s="22" t="s">
        <v>1274</v>
      </c>
      <c r="G207" s="22" t="s">
        <v>101</v>
      </c>
      <c r="H207" s="22" t="s">
        <v>2860</v>
      </c>
      <c r="I207" s="22" t="s">
        <v>3008</v>
      </c>
      <c r="J207" s="22" t="s">
        <v>127</v>
      </c>
      <c r="K207" s="144" t="s">
        <v>171</v>
      </c>
      <c r="L207" s="22" t="s">
        <v>3009</v>
      </c>
      <c r="M207" s="22">
        <v>202105</v>
      </c>
      <c r="N207" s="22">
        <v>202107</v>
      </c>
      <c r="O207" s="22">
        <v>5</v>
      </c>
      <c r="P207" s="154"/>
      <c r="Q207" s="153"/>
      <c r="R207" s="153"/>
      <c r="S207" s="153"/>
      <c r="AH207" s="1">
        <v>1000016047</v>
      </c>
      <c r="AI207" s="1">
        <v>1000180220</v>
      </c>
      <c r="AJ207" s="9" t="s">
        <v>550</v>
      </c>
      <c r="AK207" s="9" t="s">
        <v>580</v>
      </c>
      <c r="AL207" t="s">
        <v>133</v>
      </c>
    </row>
    <row r="208" spans="1:38" hidden="1">
      <c r="A208" t="s">
        <v>157</v>
      </c>
      <c r="B208" s="22" t="s">
        <v>172</v>
      </c>
      <c r="C208" s="22" t="s">
        <v>2560</v>
      </c>
      <c r="D208" s="22" t="s">
        <v>3010</v>
      </c>
      <c r="E208" s="22" t="s">
        <v>3011</v>
      </c>
      <c r="F208" s="22" t="s">
        <v>577</v>
      </c>
      <c r="G208" s="22" t="s">
        <v>101</v>
      </c>
      <c r="H208" s="22" t="s">
        <v>2857</v>
      </c>
      <c r="I208" s="22" t="s">
        <v>3012</v>
      </c>
      <c r="J208" s="22" t="s">
        <v>127</v>
      </c>
      <c r="K208" s="144" t="s">
        <v>171</v>
      </c>
      <c r="L208" s="22" t="s">
        <v>3013</v>
      </c>
      <c r="M208" s="22">
        <v>202105</v>
      </c>
      <c r="N208" s="22">
        <v>202107</v>
      </c>
      <c r="O208" s="22">
        <v>5</v>
      </c>
      <c r="P208" s="154"/>
      <c r="Q208" s="153"/>
      <c r="R208" s="153"/>
      <c r="S208" s="153"/>
      <c r="AH208" s="1">
        <v>1000016047</v>
      </c>
      <c r="AI208" s="1">
        <v>1000180220</v>
      </c>
      <c r="AJ208" s="9" t="s">
        <v>550</v>
      </c>
      <c r="AK208" s="9" t="s">
        <v>580</v>
      </c>
      <c r="AL208" t="s">
        <v>133</v>
      </c>
    </row>
    <row r="209" spans="1:38" hidden="1">
      <c r="A209" t="s">
        <v>157</v>
      </c>
      <c r="B209" s="22" t="s">
        <v>172</v>
      </c>
      <c r="C209" s="22" t="s">
        <v>2560</v>
      </c>
      <c r="D209" s="22" t="s">
        <v>3014</v>
      </c>
      <c r="E209" s="22" t="s">
        <v>3015</v>
      </c>
      <c r="F209" s="22" t="s">
        <v>577</v>
      </c>
      <c r="G209" s="22" t="s">
        <v>101</v>
      </c>
      <c r="H209" s="22" t="s">
        <v>2857</v>
      </c>
      <c r="I209" s="22" t="s">
        <v>3016</v>
      </c>
      <c r="J209" s="22" t="s">
        <v>127</v>
      </c>
      <c r="K209" s="144" t="s">
        <v>171</v>
      </c>
      <c r="L209" s="22" t="s">
        <v>3017</v>
      </c>
      <c r="M209" s="22">
        <v>202105</v>
      </c>
      <c r="N209" s="22">
        <v>202107</v>
      </c>
      <c r="O209" s="22">
        <v>5</v>
      </c>
      <c r="P209" s="154"/>
      <c r="Q209" s="153"/>
      <c r="R209" s="153"/>
      <c r="S209" s="153"/>
      <c r="AH209" s="1">
        <v>1000016047</v>
      </c>
      <c r="AI209" s="1">
        <v>1000180220</v>
      </c>
      <c r="AJ209" s="9" t="s">
        <v>550</v>
      </c>
      <c r="AK209" s="9" t="s">
        <v>580</v>
      </c>
      <c r="AL209" t="s">
        <v>133</v>
      </c>
    </row>
    <row r="210" spans="1:38" hidden="1">
      <c r="A210" t="s">
        <v>157</v>
      </c>
      <c r="B210" s="22" t="s">
        <v>172</v>
      </c>
      <c r="C210" s="22" t="s">
        <v>2560</v>
      </c>
      <c r="D210" s="22" t="s">
        <v>3018</v>
      </c>
      <c r="E210" s="22" t="s">
        <v>3019</v>
      </c>
      <c r="F210" s="22" t="s">
        <v>585</v>
      </c>
      <c r="G210" s="22" t="s">
        <v>101</v>
      </c>
      <c r="H210" s="22" t="s">
        <v>2857</v>
      </c>
      <c r="I210" s="22" t="s">
        <v>3020</v>
      </c>
      <c r="J210" s="22" t="s">
        <v>127</v>
      </c>
      <c r="K210" s="144" t="s">
        <v>171</v>
      </c>
      <c r="L210" s="22" t="s">
        <v>3021</v>
      </c>
      <c r="M210" s="22">
        <v>202105</v>
      </c>
      <c r="N210" s="22">
        <v>202107</v>
      </c>
      <c r="O210" s="22">
        <v>7</v>
      </c>
      <c r="P210" s="154"/>
      <c r="Q210" s="153"/>
      <c r="R210" s="153"/>
      <c r="S210" s="153"/>
      <c r="AH210" s="1">
        <v>1000016047</v>
      </c>
      <c r="AI210" s="1">
        <v>1000180220</v>
      </c>
      <c r="AJ210" s="9" t="s">
        <v>550</v>
      </c>
      <c r="AK210" s="9" t="s">
        <v>580</v>
      </c>
      <c r="AL210" t="s">
        <v>133</v>
      </c>
    </row>
    <row r="211" spans="1:38" hidden="1">
      <c r="A211" t="s">
        <v>157</v>
      </c>
      <c r="B211" s="22" t="s">
        <v>172</v>
      </c>
      <c r="C211" s="22" t="s">
        <v>2560</v>
      </c>
      <c r="D211" s="22" t="s">
        <v>3022</v>
      </c>
      <c r="E211" s="22" t="s">
        <v>3023</v>
      </c>
      <c r="F211" s="22" t="s">
        <v>1274</v>
      </c>
      <c r="G211" s="22" t="s">
        <v>101</v>
      </c>
      <c r="H211" s="22" t="s">
        <v>2860</v>
      </c>
      <c r="I211" s="22" t="s">
        <v>3024</v>
      </c>
      <c r="J211" s="22" t="s">
        <v>127</v>
      </c>
      <c r="K211" s="144" t="s">
        <v>171</v>
      </c>
      <c r="L211" s="22" t="s">
        <v>3025</v>
      </c>
      <c r="M211" s="22">
        <v>202105</v>
      </c>
      <c r="N211" s="22">
        <v>202107</v>
      </c>
      <c r="O211" s="22">
        <v>5</v>
      </c>
      <c r="P211" s="154"/>
      <c r="Q211" s="153"/>
      <c r="R211" s="153"/>
      <c r="S211" s="153"/>
      <c r="AH211" s="1">
        <v>1000016047</v>
      </c>
      <c r="AI211" s="1">
        <v>1000180220</v>
      </c>
      <c r="AJ211" s="9" t="s">
        <v>550</v>
      </c>
      <c r="AK211" s="9" t="s">
        <v>580</v>
      </c>
      <c r="AL211" t="s">
        <v>133</v>
      </c>
    </row>
    <row r="212" spans="1:38" hidden="1">
      <c r="A212" t="s">
        <v>157</v>
      </c>
      <c r="B212" t="s">
        <v>119</v>
      </c>
      <c r="C212" t="s">
        <v>2560</v>
      </c>
      <c r="D212" t="s">
        <v>1272</v>
      </c>
      <c r="E212" t="s">
        <v>3026</v>
      </c>
      <c r="F212" t="s">
        <v>1274</v>
      </c>
      <c r="G212" t="s">
        <v>101</v>
      </c>
      <c r="H212" t="s">
        <v>2860</v>
      </c>
      <c r="I212" t="s">
        <v>1295</v>
      </c>
      <c r="J212" t="s">
        <v>127</v>
      </c>
      <c r="K212" t="s">
        <v>162</v>
      </c>
      <c r="L212" t="s">
        <v>2965</v>
      </c>
      <c r="M212">
        <v>202106</v>
      </c>
      <c r="N212">
        <v>202108</v>
      </c>
      <c r="O212">
        <v>16</v>
      </c>
      <c r="P212" s="66">
        <v>2.87</v>
      </c>
      <c r="Q212" s="66">
        <v>2.9</v>
      </c>
      <c r="R212" s="95">
        <f t="shared" ref="R212:R221" si="20">ROUND(+P212+Q212,2)</f>
        <v>5.77</v>
      </c>
      <c r="S212" s="95">
        <f t="shared" ref="S212:S221" si="21">O212*R212</f>
        <v>92.32</v>
      </c>
      <c r="T212" s="1" t="s">
        <v>548</v>
      </c>
      <c r="U212" s="1" t="s">
        <v>2956</v>
      </c>
      <c r="V212" s="1" t="s">
        <v>588</v>
      </c>
      <c r="W212">
        <v>20210203</v>
      </c>
      <c r="Z212" s="25">
        <v>4502150492</v>
      </c>
      <c r="AH212" s="1">
        <v>1000016047</v>
      </c>
      <c r="AI212" s="1">
        <v>1000180220</v>
      </c>
      <c r="AJ212" s="9" t="s">
        <v>550</v>
      </c>
      <c r="AK212" s="9" t="s">
        <v>580</v>
      </c>
      <c r="AL212" t="s">
        <v>133</v>
      </c>
    </row>
    <row r="213" spans="1:38" hidden="1">
      <c r="A213" t="s">
        <v>157</v>
      </c>
      <c r="B213" t="s">
        <v>119</v>
      </c>
      <c r="C213" t="s">
        <v>2560</v>
      </c>
      <c r="D213" t="s">
        <v>1272</v>
      </c>
      <c r="E213" t="s">
        <v>3027</v>
      </c>
      <c r="F213" t="s">
        <v>1274</v>
      </c>
      <c r="G213" t="s">
        <v>101</v>
      </c>
      <c r="H213" t="s">
        <v>2860</v>
      </c>
      <c r="I213" t="s">
        <v>1295</v>
      </c>
      <c r="J213" t="s">
        <v>127</v>
      </c>
      <c r="K213" t="s">
        <v>162</v>
      </c>
      <c r="L213" t="s">
        <v>2967</v>
      </c>
      <c r="M213">
        <v>202106</v>
      </c>
      <c r="N213">
        <v>202108</v>
      </c>
      <c r="O213">
        <v>16</v>
      </c>
      <c r="P213" s="66">
        <v>2.87</v>
      </c>
      <c r="Q213" s="66">
        <v>2.9</v>
      </c>
      <c r="R213" s="95">
        <f t="shared" si="20"/>
        <v>5.77</v>
      </c>
      <c r="S213" s="95">
        <f t="shared" si="21"/>
        <v>92.32</v>
      </c>
      <c r="T213" s="1" t="s">
        <v>548</v>
      </c>
      <c r="U213" s="1" t="s">
        <v>2956</v>
      </c>
      <c r="V213" s="1" t="s">
        <v>588</v>
      </c>
      <c r="W213">
        <v>20210203</v>
      </c>
      <c r="Z213" s="25">
        <v>4502150493</v>
      </c>
      <c r="AH213" s="1">
        <v>1000016047</v>
      </c>
      <c r="AI213" s="1">
        <v>1000180220</v>
      </c>
      <c r="AJ213" s="9" t="s">
        <v>550</v>
      </c>
      <c r="AK213" s="9" t="s">
        <v>580</v>
      </c>
      <c r="AL213" t="s">
        <v>133</v>
      </c>
    </row>
    <row r="214" spans="1:38" hidden="1">
      <c r="A214" t="s">
        <v>157</v>
      </c>
      <c r="B214" s="22" t="s">
        <v>172</v>
      </c>
      <c r="C214" s="22" t="s">
        <v>2560</v>
      </c>
      <c r="D214" s="22" t="s">
        <v>3002</v>
      </c>
      <c r="E214" s="22" t="s">
        <v>3028</v>
      </c>
      <c r="F214" s="22" t="s">
        <v>1274</v>
      </c>
      <c r="G214" s="22" t="s">
        <v>101</v>
      </c>
      <c r="H214" s="22" t="s">
        <v>2860</v>
      </c>
      <c r="I214" s="22" t="s">
        <v>3004</v>
      </c>
      <c r="J214" s="22" t="s">
        <v>127</v>
      </c>
      <c r="K214" s="22" t="s">
        <v>162</v>
      </c>
      <c r="L214" s="22" t="s">
        <v>3029</v>
      </c>
      <c r="M214" s="22">
        <v>202107</v>
      </c>
      <c r="N214" s="22">
        <v>202109</v>
      </c>
      <c r="O214" s="22">
        <v>144</v>
      </c>
      <c r="P214" s="95">
        <v>2.87</v>
      </c>
      <c r="Q214" s="95">
        <v>2.9</v>
      </c>
      <c r="R214" s="95">
        <f t="shared" si="20"/>
        <v>5.77</v>
      </c>
      <c r="S214" s="95">
        <f t="shared" si="21"/>
        <v>830.87999999999988</v>
      </c>
      <c r="T214" s="1" t="s">
        <v>214</v>
      </c>
      <c r="U214" s="1" t="s">
        <v>214</v>
      </c>
      <c r="V214" s="1" t="s">
        <v>214</v>
      </c>
      <c r="W214">
        <v>20210104</v>
      </c>
      <c r="Z214" s="25"/>
      <c r="AH214" s="1">
        <v>1000016047</v>
      </c>
      <c r="AI214" s="1">
        <v>1000180220</v>
      </c>
      <c r="AJ214" s="9" t="s">
        <v>550</v>
      </c>
      <c r="AK214" s="9" t="s">
        <v>580</v>
      </c>
      <c r="AL214" t="s">
        <v>133</v>
      </c>
    </row>
    <row r="215" spans="1:38" hidden="1">
      <c r="A215" t="s">
        <v>157</v>
      </c>
      <c r="B215" s="22" t="s">
        <v>172</v>
      </c>
      <c r="C215" s="22" t="s">
        <v>2560</v>
      </c>
      <c r="D215" s="22" t="s">
        <v>3002</v>
      </c>
      <c r="E215" s="22" t="s">
        <v>3030</v>
      </c>
      <c r="F215" s="22" t="s">
        <v>1274</v>
      </c>
      <c r="G215" s="22" t="s">
        <v>101</v>
      </c>
      <c r="H215" s="22" t="s">
        <v>2860</v>
      </c>
      <c r="I215" s="22" t="s">
        <v>3004</v>
      </c>
      <c r="J215" s="22" t="s">
        <v>127</v>
      </c>
      <c r="K215" s="22" t="s">
        <v>162</v>
      </c>
      <c r="L215" s="22" t="s">
        <v>3031</v>
      </c>
      <c r="M215" s="22">
        <v>202107</v>
      </c>
      <c r="N215" s="22">
        <v>202109</v>
      </c>
      <c r="O215" s="22">
        <v>144</v>
      </c>
      <c r="P215" s="95">
        <v>2.87</v>
      </c>
      <c r="Q215" s="95">
        <v>2.9</v>
      </c>
      <c r="R215" s="95">
        <f t="shared" si="20"/>
        <v>5.77</v>
      </c>
      <c r="S215" s="95">
        <f t="shared" si="21"/>
        <v>830.87999999999988</v>
      </c>
      <c r="T215" s="1" t="s">
        <v>214</v>
      </c>
      <c r="U215" s="1" t="s">
        <v>214</v>
      </c>
      <c r="V215" s="1" t="s">
        <v>214</v>
      </c>
      <c r="W215">
        <v>20210104</v>
      </c>
      <c r="Z215" s="25"/>
      <c r="AH215" s="1">
        <v>1000016047</v>
      </c>
      <c r="AI215" s="1">
        <v>1000180220</v>
      </c>
      <c r="AJ215" s="9" t="s">
        <v>550</v>
      </c>
      <c r="AK215" s="9" t="s">
        <v>580</v>
      </c>
      <c r="AL215" t="s">
        <v>133</v>
      </c>
    </row>
    <row r="216" spans="1:38" hidden="1">
      <c r="A216" t="s">
        <v>157</v>
      </c>
      <c r="B216" s="22" t="s">
        <v>172</v>
      </c>
      <c r="C216" s="22" t="s">
        <v>2560</v>
      </c>
      <c r="D216" s="22" t="s">
        <v>2998</v>
      </c>
      <c r="E216" s="22" t="s">
        <v>3032</v>
      </c>
      <c r="F216" s="22" t="s">
        <v>577</v>
      </c>
      <c r="G216" s="22" t="s">
        <v>101</v>
      </c>
      <c r="H216" s="22" t="s">
        <v>2857</v>
      </c>
      <c r="I216" s="22" t="s">
        <v>3000</v>
      </c>
      <c r="J216" s="22" t="s">
        <v>127</v>
      </c>
      <c r="K216" s="22" t="s">
        <v>162</v>
      </c>
      <c r="L216" s="22" t="s">
        <v>3033</v>
      </c>
      <c r="M216" s="22">
        <v>202107</v>
      </c>
      <c r="N216" s="22">
        <v>202109</v>
      </c>
      <c r="O216" s="22">
        <v>64</v>
      </c>
      <c r="P216" s="95">
        <v>3.01</v>
      </c>
      <c r="Q216" s="95">
        <v>2.9</v>
      </c>
      <c r="R216" s="95">
        <f t="shared" si="20"/>
        <v>5.91</v>
      </c>
      <c r="S216" s="95">
        <f t="shared" si="21"/>
        <v>378.24</v>
      </c>
      <c r="T216" s="1" t="s">
        <v>214</v>
      </c>
      <c r="U216" s="1" t="s">
        <v>214</v>
      </c>
      <c r="V216" s="1" t="s">
        <v>214</v>
      </c>
      <c r="W216">
        <v>20210104</v>
      </c>
      <c r="Z216" s="25"/>
      <c r="AH216" s="1">
        <v>1000016047</v>
      </c>
      <c r="AI216" s="1">
        <v>1000180220</v>
      </c>
      <c r="AJ216" s="9" t="s">
        <v>550</v>
      </c>
      <c r="AK216" s="9" t="s">
        <v>580</v>
      </c>
      <c r="AL216" t="s">
        <v>133</v>
      </c>
    </row>
    <row r="217" spans="1:38" hidden="1">
      <c r="A217" t="s">
        <v>157</v>
      </c>
      <c r="B217" s="22" t="s">
        <v>172</v>
      </c>
      <c r="C217" s="22" t="s">
        <v>2560</v>
      </c>
      <c r="D217" s="22" t="s">
        <v>2998</v>
      </c>
      <c r="E217" s="22" t="s">
        <v>3034</v>
      </c>
      <c r="F217" s="22" t="s">
        <v>577</v>
      </c>
      <c r="G217" s="22" t="s">
        <v>101</v>
      </c>
      <c r="H217" s="22" t="s">
        <v>2857</v>
      </c>
      <c r="I217" s="22" t="s">
        <v>3000</v>
      </c>
      <c r="J217" s="22" t="s">
        <v>127</v>
      </c>
      <c r="K217" s="22" t="s">
        <v>162</v>
      </c>
      <c r="L217" s="22" t="s">
        <v>3035</v>
      </c>
      <c r="M217" s="22">
        <v>202107</v>
      </c>
      <c r="N217" s="22">
        <v>202109</v>
      </c>
      <c r="O217" s="22">
        <v>64</v>
      </c>
      <c r="P217" s="95">
        <v>3.01</v>
      </c>
      <c r="Q217" s="95">
        <v>2.9</v>
      </c>
      <c r="R217" s="95">
        <f t="shared" si="20"/>
        <v>5.91</v>
      </c>
      <c r="S217" s="95">
        <f t="shared" si="21"/>
        <v>378.24</v>
      </c>
      <c r="T217" s="1" t="s">
        <v>214</v>
      </c>
      <c r="U217" s="1" t="s">
        <v>214</v>
      </c>
      <c r="V217" s="1" t="s">
        <v>214</v>
      </c>
      <c r="W217">
        <v>20210104</v>
      </c>
      <c r="Z217" s="25"/>
      <c r="AH217" s="1">
        <v>1000016047</v>
      </c>
      <c r="AI217" s="1">
        <v>1000180220</v>
      </c>
      <c r="AJ217" s="9" t="s">
        <v>550</v>
      </c>
      <c r="AK217" s="9" t="s">
        <v>580</v>
      </c>
      <c r="AL217" t="s">
        <v>133</v>
      </c>
    </row>
    <row r="218" spans="1:38" hidden="1">
      <c r="A218" t="s">
        <v>157</v>
      </c>
      <c r="B218" t="s">
        <v>119</v>
      </c>
      <c r="C218" t="s">
        <v>2560</v>
      </c>
      <c r="D218" t="s">
        <v>1272</v>
      </c>
      <c r="E218" t="s">
        <v>3036</v>
      </c>
      <c r="F218" t="s">
        <v>1274</v>
      </c>
      <c r="G218" t="s">
        <v>101</v>
      </c>
      <c r="H218" t="s">
        <v>2860</v>
      </c>
      <c r="I218" t="s">
        <v>1295</v>
      </c>
      <c r="J218" t="s">
        <v>127</v>
      </c>
      <c r="K218" t="s">
        <v>162</v>
      </c>
      <c r="L218" t="s">
        <v>2965</v>
      </c>
      <c r="M218">
        <v>202110</v>
      </c>
      <c r="N218">
        <v>202112</v>
      </c>
      <c r="O218">
        <v>16</v>
      </c>
      <c r="P218" s="66">
        <v>2.87</v>
      </c>
      <c r="Q218" s="66">
        <v>2.9</v>
      </c>
      <c r="R218" s="95">
        <f t="shared" si="20"/>
        <v>5.77</v>
      </c>
      <c r="S218" s="95">
        <f t="shared" si="21"/>
        <v>92.32</v>
      </c>
      <c r="T218" s="1" t="s">
        <v>548</v>
      </c>
      <c r="U218" s="1" t="s">
        <v>2956</v>
      </c>
      <c r="V218" s="1" t="s">
        <v>588</v>
      </c>
      <c r="W218">
        <v>20210203</v>
      </c>
      <c r="Z218" s="25">
        <v>4502150498</v>
      </c>
      <c r="AH218" s="1">
        <v>1000016047</v>
      </c>
      <c r="AI218" s="1">
        <v>1000180220</v>
      </c>
      <c r="AJ218" s="9" t="s">
        <v>550</v>
      </c>
      <c r="AK218" s="9" t="s">
        <v>580</v>
      </c>
      <c r="AL218" t="s">
        <v>133</v>
      </c>
    </row>
    <row r="219" spans="1:38" hidden="1">
      <c r="A219" t="s">
        <v>157</v>
      </c>
      <c r="B219" t="s">
        <v>119</v>
      </c>
      <c r="C219" t="s">
        <v>2560</v>
      </c>
      <c r="D219" t="s">
        <v>1272</v>
      </c>
      <c r="E219" t="s">
        <v>3037</v>
      </c>
      <c r="F219" t="s">
        <v>1274</v>
      </c>
      <c r="G219" t="s">
        <v>101</v>
      </c>
      <c r="H219" t="s">
        <v>2860</v>
      </c>
      <c r="I219" t="s">
        <v>1295</v>
      </c>
      <c r="J219" t="s">
        <v>127</v>
      </c>
      <c r="K219" t="s">
        <v>162</v>
      </c>
      <c r="L219" t="s">
        <v>2967</v>
      </c>
      <c r="M219">
        <v>202110</v>
      </c>
      <c r="N219">
        <v>202112</v>
      </c>
      <c r="O219">
        <v>16</v>
      </c>
      <c r="P219" s="66">
        <v>2.87</v>
      </c>
      <c r="Q219" s="66">
        <v>2.9</v>
      </c>
      <c r="R219" s="95">
        <f t="shared" si="20"/>
        <v>5.77</v>
      </c>
      <c r="S219" s="95">
        <f t="shared" si="21"/>
        <v>92.32</v>
      </c>
      <c r="T219" s="1" t="s">
        <v>548</v>
      </c>
      <c r="U219" s="1" t="s">
        <v>2956</v>
      </c>
      <c r="V219" s="1" t="s">
        <v>588</v>
      </c>
      <c r="W219">
        <v>20210203</v>
      </c>
      <c r="Z219" s="25">
        <v>4502150499</v>
      </c>
      <c r="AH219" s="1">
        <v>1000016047</v>
      </c>
      <c r="AI219" s="1">
        <v>1000180220</v>
      </c>
      <c r="AJ219" s="9" t="s">
        <v>550</v>
      </c>
      <c r="AK219" s="9" t="s">
        <v>580</v>
      </c>
      <c r="AL219" t="s">
        <v>133</v>
      </c>
    </row>
    <row r="220" spans="1:38" hidden="1">
      <c r="A220" t="s">
        <v>157</v>
      </c>
      <c r="B220" t="s">
        <v>119</v>
      </c>
      <c r="C220" t="s">
        <v>2560</v>
      </c>
      <c r="D220" t="s">
        <v>1272</v>
      </c>
      <c r="E220" t="s">
        <v>3038</v>
      </c>
      <c r="F220" t="s">
        <v>1274</v>
      </c>
      <c r="G220" t="s">
        <v>101</v>
      </c>
      <c r="H220" t="s">
        <v>3039</v>
      </c>
      <c r="I220" t="s">
        <v>1295</v>
      </c>
      <c r="J220" t="s">
        <v>127</v>
      </c>
      <c r="K220" t="s">
        <v>162</v>
      </c>
      <c r="L220" t="s">
        <v>3040</v>
      </c>
      <c r="M220">
        <v>202110</v>
      </c>
      <c r="N220">
        <v>202112</v>
      </c>
      <c r="O220">
        <v>16</v>
      </c>
      <c r="P220" s="14">
        <v>2.87</v>
      </c>
      <c r="Q220" s="14">
        <v>2.9</v>
      </c>
      <c r="R220" s="95">
        <f t="shared" si="20"/>
        <v>5.77</v>
      </c>
      <c r="S220" s="95">
        <f t="shared" si="21"/>
        <v>92.32</v>
      </c>
      <c r="T220" s="1" t="s">
        <v>548</v>
      </c>
      <c r="U220" s="1" t="s">
        <v>2956</v>
      </c>
      <c r="V220" s="1" t="s">
        <v>588</v>
      </c>
      <c r="W220">
        <v>20210302</v>
      </c>
      <c r="Z220" s="127">
        <f>_xlfn.IFNA(VLOOKUP(E220,[2]Active!$E:$AH,30,FALSE), "")</f>
        <v>4502162443</v>
      </c>
      <c r="AH220" s="1">
        <v>1000016047</v>
      </c>
      <c r="AI220" s="1">
        <v>1000180220</v>
      </c>
      <c r="AJ220" s="9" t="s">
        <v>550</v>
      </c>
      <c r="AK220" s="9" t="s">
        <v>580</v>
      </c>
      <c r="AL220" t="s">
        <v>133</v>
      </c>
    </row>
    <row r="221" spans="1:38" hidden="1">
      <c r="A221" t="s">
        <v>157</v>
      </c>
      <c r="B221" t="s">
        <v>119</v>
      </c>
      <c r="C221" t="s">
        <v>2560</v>
      </c>
      <c r="D221" t="s">
        <v>1272</v>
      </c>
      <c r="E221" t="s">
        <v>3041</v>
      </c>
      <c r="F221" t="s">
        <v>1274</v>
      </c>
      <c r="G221" t="s">
        <v>101</v>
      </c>
      <c r="H221" t="s">
        <v>3039</v>
      </c>
      <c r="I221" t="s">
        <v>1295</v>
      </c>
      <c r="J221" t="s">
        <v>127</v>
      </c>
      <c r="K221" t="s">
        <v>162</v>
      </c>
      <c r="L221" t="s">
        <v>3042</v>
      </c>
      <c r="M221">
        <v>202110</v>
      </c>
      <c r="N221">
        <v>202112</v>
      </c>
      <c r="O221">
        <v>16</v>
      </c>
      <c r="P221" s="14">
        <v>2.87</v>
      </c>
      <c r="Q221" s="14">
        <v>2.9</v>
      </c>
      <c r="R221" s="95">
        <f t="shared" si="20"/>
        <v>5.77</v>
      </c>
      <c r="S221" s="95">
        <f t="shared" si="21"/>
        <v>92.32</v>
      </c>
      <c r="T221" s="1" t="s">
        <v>548</v>
      </c>
      <c r="U221" s="1" t="s">
        <v>2956</v>
      </c>
      <c r="V221" s="1" t="s">
        <v>588</v>
      </c>
      <c r="W221">
        <v>20210302</v>
      </c>
      <c r="Z221" s="127">
        <f>_xlfn.IFNA(VLOOKUP(E221,[2]Active!$E:$AH,30,FALSE), "")</f>
        <v>4502162444</v>
      </c>
      <c r="AH221" s="1">
        <v>1000016047</v>
      </c>
      <c r="AI221" s="1">
        <v>1000180220</v>
      </c>
      <c r="AJ221" s="9" t="s">
        <v>550</v>
      </c>
      <c r="AK221" s="9" t="s">
        <v>580</v>
      </c>
      <c r="AL221" t="s">
        <v>133</v>
      </c>
    </row>
    <row r="222" spans="1:38" hidden="1">
      <c r="A222" t="s">
        <v>157</v>
      </c>
      <c r="B222" t="s">
        <v>119</v>
      </c>
      <c r="C222" t="s">
        <v>2560</v>
      </c>
      <c r="D222" t="s">
        <v>3014</v>
      </c>
      <c r="E222" t="s">
        <v>3043</v>
      </c>
      <c r="F222" t="s">
        <v>577</v>
      </c>
      <c r="G222" t="s">
        <v>101</v>
      </c>
      <c r="H222" t="s">
        <v>2857</v>
      </c>
      <c r="I222" t="s">
        <v>3016</v>
      </c>
      <c r="J222" t="s">
        <v>127</v>
      </c>
      <c r="K222" s="137" t="s">
        <v>171</v>
      </c>
      <c r="L222" t="s">
        <v>3044</v>
      </c>
      <c r="M222">
        <v>202111</v>
      </c>
      <c r="N222">
        <v>202113</v>
      </c>
      <c r="O222">
        <v>48</v>
      </c>
      <c r="P222" s="154"/>
      <c r="Q222" s="153"/>
      <c r="R222" s="153"/>
      <c r="S222" s="153"/>
      <c r="W222">
        <v>20201229</v>
      </c>
      <c r="AH222" s="1">
        <v>1000016047</v>
      </c>
      <c r="AI222" s="1">
        <v>1000180220</v>
      </c>
      <c r="AJ222" s="9" t="s">
        <v>550</v>
      </c>
      <c r="AK222" s="9" t="s">
        <v>580</v>
      </c>
      <c r="AL222" t="s">
        <v>133</v>
      </c>
    </row>
    <row r="223" spans="1:38" hidden="1">
      <c r="A223" t="s">
        <v>157</v>
      </c>
      <c r="B223" t="s">
        <v>119</v>
      </c>
      <c r="C223" t="s">
        <v>2560</v>
      </c>
      <c r="D223" t="s">
        <v>3014</v>
      </c>
      <c r="E223" t="s">
        <v>3045</v>
      </c>
      <c r="F223" t="s">
        <v>577</v>
      </c>
      <c r="G223" t="s">
        <v>101</v>
      </c>
      <c r="H223" t="s">
        <v>2857</v>
      </c>
      <c r="I223" t="s">
        <v>3016</v>
      </c>
      <c r="J223" t="s">
        <v>127</v>
      </c>
      <c r="K223" s="137" t="s">
        <v>171</v>
      </c>
      <c r="L223" t="s">
        <v>3046</v>
      </c>
      <c r="M223">
        <v>202111</v>
      </c>
      <c r="N223">
        <v>202113</v>
      </c>
      <c r="O223">
        <v>48</v>
      </c>
      <c r="P223" s="154"/>
      <c r="Q223" s="153"/>
      <c r="R223" s="153"/>
      <c r="S223" s="153"/>
      <c r="W223">
        <v>20201229</v>
      </c>
      <c r="AH223" s="1">
        <v>1000016047</v>
      </c>
      <c r="AI223" s="1">
        <v>1000180220</v>
      </c>
      <c r="AJ223" s="9" t="s">
        <v>550</v>
      </c>
      <c r="AK223" s="9" t="s">
        <v>580</v>
      </c>
      <c r="AL223" t="s">
        <v>133</v>
      </c>
    </row>
    <row r="224" spans="1:38" hidden="1">
      <c r="A224" t="s">
        <v>157</v>
      </c>
      <c r="B224" t="s">
        <v>119</v>
      </c>
      <c r="C224" t="s">
        <v>2560</v>
      </c>
      <c r="D224" t="s">
        <v>3010</v>
      </c>
      <c r="E224" t="s">
        <v>3047</v>
      </c>
      <c r="F224" t="s">
        <v>577</v>
      </c>
      <c r="G224" t="s">
        <v>101</v>
      </c>
      <c r="H224" t="s">
        <v>2857</v>
      </c>
      <c r="I224" t="s">
        <v>3012</v>
      </c>
      <c r="J224" t="s">
        <v>127</v>
      </c>
      <c r="K224" s="137" t="s">
        <v>171</v>
      </c>
      <c r="L224" t="s">
        <v>3048</v>
      </c>
      <c r="M224">
        <v>202111</v>
      </c>
      <c r="N224">
        <v>202113</v>
      </c>
      <c r="O224">
        <v>16</v>
      </c>
      <c r="P224" s="154"/>
      <c r="Q224" s="153"/>
      <c r="R224" s="153"/>
      <c r="S224" s="153"/>
      <c r="W224">
        <v>20201229</v>
      </c>
      <c r="AH224" s="1">
        <v>1000016047</v>
      </c>
      <c r="AI224" s="1">
        <v>1000180220</v>
      </c>
      <c r="AJ224" s="9" t="s">
        <v>550</v>
      </c>
      <c r="AK224" s="9" t="s">
        <v>580</v>
      </c>
      <c r="AL224" t="s">
        <v>133</v>
      </c>
    </row>
    <row r="225" spans="1:38" hidden="1">
      <c r="A225" t="s">
        <v>157</v>
      </c>
      <c r="B225" t="s">
        <v>119</v>
      </c>
      <c r="C225" t="s">
        <v>2560</v>
      </c>
      <c r="D225" t="s">
        <v>3010</v>
      </c>
      <c r="E225" t="s">
        <v>3049</v>
      </c>
      <c r="F225" t="s">
        <v>577</v>
      </c>
      <c r="G225" t="s">
        <v>101</v>
      </c>
      <c r="H225" t="s">
        <v>2857</v>
      </c>
      <c r="I225" t="s">
        <v>3012</v>
      </c>
      <c r="J225" t="s">
        <v>127</v>
      </c>
      <c r="K225" s="137" t="s">
        <v>171</v>
      </c>
      <c r="L225" t="s">
        <v>3050</v>
      </c>
      <c r="M225">
        <v>202111</v>
      </c>
      <c r="N225">
        <v>202113</v>
      </c>
      <c r="O225">
        <v>16</v>
      </c>
      <c r="P225" s="154"/>
      <c r="Q225" s="153"/>
      <c r="R225" s="153"/>
      <c r="S225" s="153"/>
      <c r="W225">
        <v>20201229</v>
      </c>
      <c r="AH225" s="1">
        <v>1000016047</v>
      </c>
      <c r="AI225" s="1">
        <v>1000180220</v>
      </c>
      <c r="AJ225" s="9" t="s">
        <v>550</v>
      </c>
      <c r="AK225" s="9" t="s">
        <v>580</v>
      </c>
      <c r="AL225" t="s">
        <v>133</v>
      </c>
    </row>
    <row r="226" spans="1:38" hidden="1">
      <c r="A226" t="s">
        <v>157</v>
      </c>
      <c r="B226" t="s">
        <v>119</v>
      </c>
      <c r="C226" t="s">
        <v>2560</v>
      </c>
      <c r="D226" t="s">
        <v>3022</v>
      </c>
      <c r="E226" t="s">
        <v>3051</v>
      </c>
      <c r="F226" t="s">
        <v>1274</v>
      </c>
      <c r="G226" t="s">
        <v>101</v>
      </c>
      <c r="H226" t="s">
        <v>2860</v>
      </c>
      <c r="I226" t="s">
        <v>3024</v>
      </c>
      <c r="J226" t="s">
        <v>127</v>
      </c>
      <c r="K226" s="137" t="s">
        <v>171</v>
      </c>
      <c r="L226" t="s">
        <v>3052</v>
      </c>
      <c r="M226">
        <v>202111</v>
      </c>
      <c r="N226">
        <v>202113</v>
      </c>
      <c r="O226">
        <v>64</v>
      </c>
      <c r="P226" s="154"/>
      <c r="Q226" s="153"/>
      <c r="R226" s="153"/>
      <c r="S226" s="153"/>
      <c r="W226">
        <v>20201229</v>
      </c>
      <c r="AH226" s="1">
        <v>1000016047</v>
      </c>
      <c r="AI226" s="1">
        <v>1000180220</v>
      </c>
      <c r="AJ226" s="9" t="s">
        <v>550</v>
      </c>
      <c r="AK226" s="9" t="s">
        <v>580</v>
      </c>
      <c r="AL226" t="s">
        <v>133</v>
      </c>
    </row>
    <row r="227" spans="1:38" hidden="1">
      <c r="A227" t="s">
        <v>157</v>
      </c>
      <c r="B227" t="s">
        <v>119</v>
      </c>
      <c r="C227" t="s">
        <v>2560</v>
      </c>
      <c r="D227" t="s">
        <v>3022</v>
      </c>
      <c r="E227" t="s">
        <v>3053</v>
      </c>
      <c r="F227" t="s">
        <v>1274</v>
      </c>
      <c r="G227" t="s">
        <v>101</v>
      </c>
      <c r="H227" t="s">
        <v>2860</v>
      </c>
      <c r="I227" t="s">
        <v>3024</v>
      </c>
      <c r="J227" t="s">
        <v>127</v>
      </c>
      <c r="K227" s="137" t="s">
        <v>171</v>
      </c>
      <c r="L227" t="s">
        <v>3054</v>
      </c>
      <c r="M227">
        <v>202111</v>
      </c>
      <c r="N227">
        <v>202113</v>
      </c>
      <c r="O227">
        <v>56</v>
      </c>
      <c r="P227" s="154"/>
      <c r="Q227" s="153"/>
      <c r="R227" s="153"/>
      <c r="S227" s="153"/>
      <c r="W227">
        <v>20201229</v>
      </c>
      <c r="AH227" s="1">
        <v>1000016047</v>
      </c>
      <c r="AI227" s="1">
        <v>1000180220</v>
      </c>
      <c r="AJ227" s="9" t="s">
        <v>550</v>
      </c>
      <c r="AK227" s="9" t="s">
        <v>580</v>
      </c>
      <c r="AL227" t="s">
        <v>133</v>
      </c>
    </row>
    <row r="228" spans="1:38" hidden="1">
      <c r="A228" t="s">
        <v>157</v>
      </c>
      <c r="B228" t="s">
        <v>119</v>
      </c>
      <c r="C228" t="s">
        <v>2560</v>
      </c>
      <c r="D228" t="s">
        <v>3006</v>
      </c>
      <c r="E228" t="s">
        <v>3055</v>
      </c>
      <c r="F228" t="s">
        <v>1274</v>
      </c>
      <c r="G228" t="s">
        <v>101</v>
      </c>
      <c r="H228" t="s">
        <v>2860</v>
      </c>
      <c r="I228" t="s">
        <v>3008</v>
      </c>
      <c r="J228" t="s">
        <v>127</v>
      </c>
      <c r="K228" s="137" t="s">
        <v>171</v>
      </c>
      <c r="L228" t="s">
        <v>3056</v>
      </c>
      <c r="M228">
        <v>202111</v>
      </c>
      <c r="N228">
        <v>202113</v>
      </c>
      <c r="O228">
        <v>64</v>
      </c>
      <c r="P228" s="154"/>
      <c r="Q228" s="153"/>
      <c r="R228" s="153"/>
      <c r="S228" s="153"/>
      <c r="W228">
        <v>20201229</v>
      </c>
      <c r="AH228" s="1">
        <v>1000016047</v>
      </c>
      <c r="AI228" s="1">
        <v>1000180220</v>
      </c>
      <c r="AJ228" s="9" t="s">
        <v>550</v>
      </c>
      <c r="AK228" s="9" t="s">
        <v>580</v>
      </c>
      <c r="AL228" t="s">
        <v>133</v>
      </c>
    </row>
    <row r="229" spans="1:38" hidden="1">
      <c r="A229" t="s">
        <v>157</v>
      </c>
      <c r="B229" s="22" t="s">
        <v>172</v>
      </c>
      <c r="C229" s="22" t="s">
        <v>2560</v>
      </c>
      <c r="D229" s="22" t="s">
        <v>3002</v>
      </c>
      <c r="E229" s="22" t="s">
        <v>3057</v>
      </c>
      <c r="F229" s="22" t="s">
        <v>1274</v>
      </c>
      <c r="G229" s="22" t="s">
        <v>101</v>
      </c>
      <c r="H229" s="22" t="s">
        <v>2860</v>
      </c>
      <c r="I229" s="22" t="s">
        <v>3004</v>
      </c>
      <c r="J229" s="22" t="s">
        <v>127</v>
      </c>
      <c r="K229" s="22" t="s">
        <v>145</v>
      </c>
      <c r="L229" s="22" t="s">
        <v>3058</v>
      </c>
      <c r="M229" s="22">
        <v>202112</v>
      </c>
      <c r="N229" s="22">
        <v>202114</v>
      </c>
      <c r="O229" s="22">
        <v>96</v>
      </c>
      <c r="P229" s="14">
        <v>2.91</v>
      </c>
      <c r="Q229" s="14">
        <v>2.9</v>
      </c>
      <c r="R229" s="95">
        <f>ROUND(+P229+Q229,2)</f>
        <v>5.81</v>
      </c>
      <c r="S229" s="95">
        <f>O229*R229</f>
        <v>557.76</v>
      </c>
      <c r="T229" s="1" t="s">
        <v>214</v>
      </c>
      <c r="U229" s="1" t="s">
        <v>214</v>
      </c>
      <c r="V229" s="25"/>
      <c r="W229">
        <v>20201229</v>
      </c>
      <c r="AH229" s="1">
        <v>1000016047</v>
      </c>
      <c r="AI229" s="1">
        <v>1000180220</v>
      </c>
      <c r="AJ229" s="9" t="s">
        <v>550</v>
      </c>
      <c r="AK229" s="9" t="s">
        <v>580</v>
      </c>
      <c r="AL229" t="s">
        <v>133</v>
      </c>
    </row>
    <row r="230" spans="1:38" hidden="1">
      <c r="A230" t="s">
        <v>157</v>
      </c>
      <c r="B230" t="s">
        <v>119</v>
      </c>
      <c r="C230" t="s">
        <v>2560</v>
      </c>
      <c r="D230" t="s">
        <v>3006</v>
      </c>
      <c r="E230" t="s">
        <v>3059</v>
      </c>
      <c r="F230" t="s">
        <v>1274</v>
      </c>
      <c r="G230" t="s">
        <v>101</v>
      </c>
      <c r="H230" t="s">
        <v>2860</v>
      </c>
      <c r="I230" t="s">
        <v>3008</v>
      </c>
      <c r="J230" t="s">
        <v>127</v>
      </c>
      <c r="K230" s="137" t="s">
        <v>171</v>
      </c>
      <c r="L230" t="s">
        <v>3060</v>
      </c>
      <c r="M230">
        <v>202111</v>
      </c>
      <c r="N230">
        <v>202113</v>
      </c>
      <c r="O230">
        <v>56</v>
      </c>
      <c r="P230" s="154"/>
      <c r="Q230" s="153"/>
      <c r="R230" s="153"/>
      <c r="S230" s="153"/>
      <c r="W230">
        <v>20201229</v>
      </c>
      <c r="AH230" s="1">
        <v>1000016047</v>
      </c>
      <c r="AI230" s="1">
        <v>1000180220</v>
      </c>
      <c r="AJ230" s="9" t="s">
        <v>550</v>
      </c>
      <c r="AK230" s="9" t="s">
        <v>580</v>
      </c>
      <c r="AL230" t="s">
        <v>133</v>
      </c>
    </row>
    <row r="231" spans="1:38" hidden="1">
      <c r="A231" t="s">
        <v>157</v>
      </c>
      <c r="B231" s="22" t="s">
        <v>172</v>
      </c>
      <c r="C231" s="22" t="s">
        <v>2560</v>
      </c>
      <c r="D231" s="22" t="s">
        <v>2998</v>
      </c>
      <c r="E231" s="22" t="s">
        <v>3061</v>
      </c>
      <c r="F231" s="22" t="s">
        <v>577</v>
      </c>
      <c r="G231" s="22" t="s">
        <v>101</v>
      </c>
      <c r="H231" s="22" t="s">
        <v>2857</v>
      </c>
      <c r="I231" s="22" t="s">
        <v>3000</v>
      </c>
      <c r="J231" s="22" t="s">
        <v>127</v>
      </c>
      <c r="K231" s="22" t="s">
        <v>145</v>
      </c>
      <c r="L231" s="22" t="s">
        <v>3062</v>
      </c>
      <c r="M231" s="22">
        <v>202112</v>
      </c>
      <c r="N231" s="22">
        <v>202114</v>
      </c>
      <c r="O231" s="22">
        <v>64</v>
      </c>
      <c r="P231" s="14">
        <v>3.06</v>
      </c>
      <c r="Q231" s="14">
        <v>2.9</v>
      </c>
      <c r="R231" s="95">
        <f>ROUND(+P231+Q231,2)</f>
        <v>5.96</v>
      </c>
      <c r="S231" s="95">
        <f t="shared" ref="S231:S238" si="22">O231*R231</f>
        <v>381.44</v>
      </c>
      <c r="T231" s="1" t="s">
        <v>214</v>
      </c>
      <c r="U231" s="1" t="s">
        <v>214</v>
      </c>
      <c r="V231" s="25"/>
      <c r="W231">
        <v>20201229</v>
      </c>
      <c r="AH231" s="1">
        <v>1000016047</v>
      </c>
      <c r="AI231" s="1">
        <v>1000180220</v>
      </c>
      <c r="AJ231" s="9" t="s">
        <v>550</v>
      </c>
      <c r="AK231" s="9" t="s">
        <v>580</v>
      </c>
      <c r="AL231" t="s">
        <v>133</v>
      </c>
    </row>
    <row r="232" spans="1:38" hidden="1">
      <c r="A232" t="s">
        <v>157</v>
      </c>
      <c r="B232" t="s">
        <v>119</v>
      </c>
      <c r="C232" t="s">
        <v>2560</v>
      </c>
      <c r="D232" t="s">
        <v>1272</v>
      </c>
      <c r="E232" t="s">
        <v>3063</v>
      </c>
      <c r="F232" t="s">
        <v>1274</v>
      </c>
      <c r="G232" t="s">
        <v>101</v>
      </c>
      <c r="H232" t="s">
        <v>2883</v>
      </c>
      <c r="I232" t="s">
        <v>1295</v>
      </c>
      <c r="J232" t="s">
        <v>127</v>
      </c>
      <c r="K232" t="s">
        <v>145</v>
      </c>
      <c r="L232" t="s">
        <v>3064</v>
      </c>
      <c r="M232">
        <v>202113</v>
      </c>
      <c r="N232">
        <v>202115</v>
      </c>
      <c r="O232">
        <v>512</v>
      </c>
      <c r="P232" s="14">
        <v>2.87</v>
      </c>
      <c r="Q232" s="14">
        <v>2.9</v>
      </c>
      <c r="R232" s="95">
        <f>ROUND(+P232+Q232,2)</f>
        <v>5.77</v>
      </c>
      <c r="S232" s="95">
        <f t="shared" si="22"/>
        <v>2954.24</v>
      </c>
      <c r="T232" s="1" t="s">
        <v>548</v>
      </c>
      <c r="U232" s="1" t="s">
        <v>2956</v>
      </c>
      <c r="V232" s="1" t="s">
        <v>588</v>
      </c>
      <c r="W232">
        <v>20210302</v>
      </c>
      <c r="Z232" s="127">
        <f>_xlfn.IFNA(VLOOKUP(E232,[2]Active!$E:$AH,30,FALSE), "")</f>
        <v>4502168837</v>
      </c>
      <c r="AH232" s="1">
        <v>1000016047</v>
      </c>
      <c r="AI232" s="1">
        <v>1000180220</v>
      </c>
      <c r="AJ232" s="9" t="s">
        <v>550</v>
      </c>
      <c r="AK232" s="9" t="s">
        <v>580</v>
      </c>
      <c r="AL232" t="s">
        <v>133</v>
      </c>
    </row>
    <row r="233" spans="1:38" hidden="1">
      <c r="A233" t="s">
        <v>157</v>
      </c>
      <c r="B233" s="22" t="s">
        <v>172</v>
      </c>
      <c r="C233" s="22" t="s">
        <v>2560</v>
      </c>
      <c r="D233" s="22" t="s">
        <v>2998</v>
      </c>
      <c r="E233" s="22" t="s">
        <v>3065</v>
      </c>
      <c r="F233" s="22" t="s">
        <v>577</v>
      </c>
      <c r="G233" s="22" t="s">
        <v>101</v>
      </c>
      <c r="H233" s="22" t="s">
        <v>2857</v>
      </c>
      <c r="I233" s="22" t="s">
        <v>3000</v>
      </c>
      <c r="J233" s="22" t="s">
        <v>127</v>
      </c>
      <c r="K233" s="22" t="s">
        <v>145</v>
      </c>
      <c r="L233" s="22" t="s">
        <v>3066</v>
      </c>
      <c r="M233" s="22">
        <v>202112</v>
      </c>
      <c r="N233" s="22">
        <v>202114</v>
      </c>
      <c r="O233" s="22">
        <v>64</v>
      </c>
      <c r="P233" s="14">
        <v>3.06</v>
      </c>
      <c r="Q233" s="14">
        <v>2.9</v>
      </c>
      <c r="R233" s="95">
        <f>ROUND(+P233+Q233,2)</f>
        <v>5.96</v>
      </c>
      <c r="S233" s="95">
        <f t="shared" si="22"/>
        <v>381.44</v>
      </c>
      <c r="T233" s="1" t="s">
        <v>548</v>
      </c>
      <c r="U233" s="1" t="s">
        <v>2956</v>
      </c>
      <c r="V233" s="25"/>
      <c r="W233">
        <v>20201229</v>
      </c>
      <c r="Z233" s="127" t="str">
        <f>_xlfn.IFNA(VLOOKUP(E233,[2]Active!$E:$AH,30,FALSE), "")</f>
        <v/>
      </c>
      <c r="AH233" s="1">
        <v>1000016047</v>
      </c>
      <c r="AI233" s="1">
        <v>1000180220</v>
      </c>
      <c r="AJ233" s="9" t="s">
        <v>550</v>
      </c>
      <c r="AK233" s="9" t="s">
        <v>580</v>
      </c>
      <c r="AL233" t="s">
        <v>133</v>
      </c>
    </row>
    <row r="234" spans="1:38" hidden="1">
      <c r="A234" t="s">
        <v>157</v>
      </c>
      <c r="B234" s="22" t="s">
        <v>172</v>
      </c>
      <c r="C234" s="22" t="s">
        <v>2560</v>
      </c>
      <c r="D234" s="22" t="s">
        <v>1272</v>
      </c>
      <c r="E234" s="22" t="s">
        <v>3067</v>
      </c>
      <c r="F234" s="22" t="s">
        <v>1274</v>
      </c>
      <c r="G234" s="22" t="s">
        <v>101</v>
      </c>
      <c r="H234" s="22" t="s">
        <v>2883</v>
      </c>
      <c r="I234" s="22" t="s">
        <v>1295</v>
      </c>
      <c r="J234" s="22" t="s">
        <v>127</v>
      </c>
      <c r="K234" s="22" t="s">
        <v>145</v>
      </c>
      <c r="L234" s="22" t="s">
        <v>3068</v>
      </c>
      <c r="M234" s="22">
        <v>202113</v>
      </c>
      <c r="N234" s="22">
        <v>202115</v>
      </c>
      <c r="O234" s="22">
        <v>144</v>
      </c>
      <c r="P234" s="14">
        <v>2.87</v>
      </c>
      <c r="Q234" s="14">
        <v>2.9</v>
      </c>
      <c r="R234" s="95">
        <f>ROUND(+P234+Q234,2)</f>
        <v>5.77</v>
      </c>
      <c r="S234" s="95">
        <f t="shared" si="22"/>
        <v>830.87999999999988</v>
      </c>
      <c r="T234" s="1" t="s">
        <v>548</v>
      </c>
      <c r="U234" s="1" t="s">
        <v>2956</v>
      </c>
      <c r="V234" s="25"/>
      <c r="W234">
        <v>20210226</v>
      </c>
      <c r="Z234" s="127" t="str">
        <f>_xlfn.IFNA(VLOOKUP(E234,[2]Active!$E:$AH,30,FALSE), "")</f>
        <v/>
      </c>
    </row>
    <row r="235" spans="1:38" hidden="1">
      <c r="A235" t="s">
        <v>157</v>
      </c>
      <c r="B235" t="s">
        <v>119</v>
      </c>
      <c r="C235" t="s">
        <v>2560</v>
      </c>
      <c r="D235" t="s">
        <v>3002</v>
      </c>
      <c r="E235" t="s">
        <v>3069</v>
      </c>
      <c r="F235" t="s">
        <v>1274</v>
      </c>
      <c r="G235" t="s">
        <v>101</v>
      </c>
      <c r="H235" t="s">
        <v>2860</v>
      </c>
      <c r="I235" t="s">
        <v>3070</v>
      </c>
      <c r="J235" t="s">
        <v>127</v>
      </c>
      <c r="K235" t="s">
        <v>145</v>
      </c>
      <c r="L235" t="s">
        <v>3071</v>
      </c>
      <c r="M235">
        <v>202115</v>
      </c>
      <c r="N235">
        <v>202117</v>
      </c>
      <c r="O235">
        <v>144</v>
      </c>
      <c r="P235" s="14">
        <v>2.91</v>
      </c>
      <c r="Q235" s="14">
        <v>2.9</v>
      </c>
      <c r="R235" s="95">
        <f>ROUND(+P235+Q235,2)</f>
        <v>5.81</v>
      </c>
      <c r="S235" s="95">
        <f t="shared" si="22"/>
        <v>836.64</v>
      </c>
      <c r="T235" s="1" t="s">
        <v>548</v>
      </c>
      <c r="U235" s="1" t="s">
        <v>2956</v>
      </c>
      <c r="V235" s="1" t="s">
        <v>588</v>
      </c>
      <c r="W235">
        <v>20201229</v>
      </c>
      <c r="Z235" s="127">
        <f>_xlfn.IFNA(VLOOKUP(E235,[2]Active!$E:$AH,30,FALSE), "")</f>
        <v>4502174665</v>
      </c>
      <c r="AH235" s="1">
        <v>1000016047</v>
      </c>
      <c r="AI235" s="1">
        <v>1000180220</v>
      </c>
      <c r="AJ235" s="9" t="s">
        <v>550</v>
      </c>
      <c r="AK235" s="9" t="s">
        <v>580</v>
      </c>
      <c r="AL235" t="s">
        <v>133</v>
      </c>
    </row>
    <row r="236" spans="1:38" hidden="1">
      <c r="A236" t="s">
        <v>157</v>
      </c>
      <c r="B236" t="s">
        <v>119</v>
      </c>
      <c r="C236" t="s">
        <v>2560</v>
      </c>
      <c r="D236" t="s">
        <v>1272</v>
      </c>
      <c r="E236" t="s">
        <v>3072</v>
      </c>
      <c r="F236" t="s">
        <v>1274</v>
      </c>
      <c r="G236" t="s">
        <v>101</v>
      </c>
      <c r="H236" t="s">
        <v>2860</v>
      </c>
      <c r="I236" t="s">
        <v>1295</v>
      </c>
      <c r="J236" t="s">
        <v>127</v>
      </c>
      <c r="K236" t="s">
        <v>162</v>
      </c>
      <c r="L236" t="s">
        <v>3073</v>
      </c>
      <c r="M236">
        <v>202121</v>
      </c>
      <c r="N236">
        <v>202123</v>
      </c>
      <c r="O236">
        <v>24</v>
      </c>
      <c r="P236" s="66">
        <v>2.79</v>
      </c>
      <c r="Q236" s="66">
        <v>2.9</v>
      </c>
      <c r="R236" s="71">
        <f>P236+Q236</f>
        <v>5.6899999999999995</v>
      </c>
      <c r="S236" s="71">
        <f t="shared" si="22"/>
        <v>136.56</v>
      </c>
      <c r="T236" s="1" t="s">
        <v>3074</v>
      </c>
      <c r="U236" s="1" t="s">
        <v>1681</v>
      </c>
      <c r="V236" s="1" t="s">
        <v>588</v>
      </c>
      <c r="W236">
        <v>20210517</v>
      </c>
      <c r="Z236" s="127">
        <v>4502200539</v>
      </c>
      <c r="AH236" s="1">
        <v>1000016047</v>
      </c>
      <c r="AI236" s="1">
        <v>1000180220</v>
      </c>
      <c r="AJ236" s="9" t="s">
        <v>550</v>
      </c>
      <c r="AK236" s="9" t="s">
        <v>580</v>
      </c>
      <c r="AL236" t="s">
        <v>133</v>
      </c>
    </row>
    <row r="237" spans="1:38" hidden="1">
      <c r="A237" t="s">
        <v>157</v>
      </c>
      <c r="B237" t="s">
        <v>119</v>
      </c>
      <c r="C237" t="s">
        <v>2560</v>
      </c>
      <c r="D237" t="s">
        <v>1272</v>
      </c>
      <c r="E237" t="s">
        <v>3075</v>
      </c>
      <c r="F237" t="s">
        <v>1274</v>
      </c>
      <c r="G237" t="s">
        <v>101</v>
      </c>
      <c r="H237" t="s">
        <v>2860</v>
      </c>
      <c r="I237" t="s">
        <v>1295</v>
      </c>
      <c r="J237" t="s">
        <v>127</v>
      </c>
      <c r="K237" t="s">
        <v>162</v>
      </c>
      <c r="L237" t="s">
        <v>3040</v>
      </c>
      <c r="M237">
        <v>202121</v>
      </c>
      <c r="N237">
        <v>202123</v>
      </c>
      <c r="O237">
        <v>24</v>
      </c>
      <c r="P237" s="66">
        <v>2.79</v>
      </c>
      <c r="Q237" s="66">
        <v>2.9</v>
      </c>
      <c r="R237" s="71">
        <f>P237+Q237</f>
        <v>5.6899999999999995</v>
      </c>
      <c r="S237" s="71">
        <f t="shared" si="22"/>
        <v>136.56</v>
      </c>
      <c r="T237" s="1" t="s">
        <v>548</v>
      </c>
      <c r="U237" s="1" t="s">
        <v>1681</v>
      </c>
      <c r="V237" s="1" t="s">
        <v>588</v>
      </c>
      <c r="W237">
        <v>20210517</v>
      </c>
      <c r="Z237" s="127">
        <v>4502200540</v>
      </c>
      <c r="AH237" s="1">
        <v>1000016047</v>
      </c>
      <c r="AI237" s="1">
        <v>1000180220</v>
      </c>
      <c r="AJ237" s="9" t="s">
        <v>550</v>
      </c>
      <c r="AK237" s="9" t="s">
        <v>580</v>
      </c>
      <c r="AL237" t="s">
        <v>133</v>
      </c>
    </row>
    <row r="238" spans="1:38" hidden="1">
      <c r="A238" t="s">
        <v>157</v>
      </c>
      <c r="B238" t="s">
        <v>119</v>
      </c>
      <c r="C238" t="s">
        <v>2560</v>
      </c>
      <c r="D238" t="s">
        <v>1272</v>
      </c>
      <c r="E238" t="s">
        <v>3076</v>
      </c>
      <c r="F238" t="s">
        <v>1274</v>
      </c>
      <c r="G238" t="s">
        <v>101</v>
      </c>
      <c r="H238" t="s">
        <v>2860</v>
      </c>
      <c r="I238" t="s">
        <v>1295</v>
      </c>
      <c r="J238" t="s">
        <v>127</v>
      </c>
      <c r="K238" t="s">
        <v>162</v>
      </c>
      <c r="L238" t="s">
        <v>3077</v>
      </c>
      <c r="M238">
        <v>202121</v>
      </c>
      <c r="N238">
        <v>202123</v>
      </c>
      <c r="O238">
        <v>24</v>
      </c>
      <c r="P238" s="66">
        <v>2.79</v>
      </c>
      <c r="Q238" s="66">
        <v>2.9</v>
      </c>
      <c r="R238" s="71">
        <f>P238+Q238</f>
        <v>5.6899999999999995</v>
      </c>
      <c r="S238" s="71">
        <f t="shared" si="22"/>
        <v>136.56</v>
      </c>
      <c r="T238" s="1" t="s">
        <v>548</v>
      </c>
      <c r="U238" s="1" t="s">
        <v>1681</v>
      </c>
      <c r="V238" s="1" t="s">
        <v>588</v>
      </c>
      <c r="W238">
        <v>20210517</v>
      </c>
      <c r="Z238" s="127">
        <v>4502200541</v>
      </c>
      <c r="AH238" s="1">
        <v>1000016047</v>
      </c>
      <c r="AI238" s="1">
        <v>1000180220</v>
      </c>
      <c r="AJ238" s="9" t="s">
        <v>550</v>
      </c>
      <c r="AK238" s="9" t="s">
        <v>580</v>
      </c>
      <c r="AL238" t="s">
        <v>133</v>
      </c>
    </row>
    <row r="239" spans="1:38" hidden="1">
      <c r="A239" t="s">
        <v>157</v>
      </c>
      <c r="B239" t="s">
        <v>119</v>
      </c>
      <c r="C239" t="s">
        <v>2560</v>
      </c>
      <c r="D239" t="s">
        <v>1272</v>
      </c>
      <c r="E239" t="s">
        <v>3078</v>
      </c>
      <c r="F239" t="s">
        <v>1274</v>
      </c>
      <c r="G239" t="s">
        <v>101</v>
      </c>
      <c r="H239" t="s">
        <v>2860</v>
      </c>
      <c r="I239" t="s">
        <v>1295</v>
      </c>
      <c r="J239" t="s">
        <v>127</v>
      </c>
      <c r="K239" t="s">
        <v>162</v>
      </c>
      <c r="L239" t="s">
        <v>3079</v>
      </c>
      <c r="M239">
        <v>202128</v>
      </c>
      <c r="N239">
        <v>202130</v>
      </c>
      <c r="O239">
        <v>96</v>
      </c>
      <c r="P239" s="95">
        <v>2.8</v>
      </c>
      <c r="Q239" s="95">
        <v>2.9</v>
      </c>
      <c r="R239" s="95">
        <f>P239+Q239</f>
        <v>5.6999999999999993</v>
      </c>
      <c r="S239" s="95">
        <f>R239*O239</f>
        <v>547.19999999999993</v>
      </c>
      <c r="T239" s="1" t="s">
        <v>548</v>
      </c>
      <c r="U239" s="1" t="s">
        <v>1681</v>
      </c>
      <c r="V239" s="1" t="s">
        <v>588</v>
      </c>
      <c r="W239">
        <v>20210610</v>
      </c>
      <c r="Z239" s="168">
        <v>4502215358</v>
      </c>
      <c r="AH239" s="1">
        <v>1000016047</v>
      </c>
      <c r="AI239" s="1">
        <v>1000180220</v>
      </c>
      <c r="AJ239" s="9" t="s">
        <v>550</v>
      </c>
      <c r="AK239" s="9" t="s">
        <v>580</v>
      </c>
      <c r="AL239" t="s">
        <v>133</v>
      </c>
    </row>
    <row r="240" spans="1:38" hidden="1">
      <c r="A240" t="s">
        <v>157</v>
      </c>
      <c r="B240" t="s">
        <v>119</v>
      </c>
      <c r="C240" t="s">
        <v>2560</v>
      </c>
      <c r="D240" t="s">
        <v>3006</v>
      </c>
      <c r="E240" t="s">
        <v>3080</v>
      </c>
      <c r="F240" t="s">
        <v>1274</v>
      </c>
      <c r="G240" t="s">
        <v>101</v>
      </c>
      <c r="H240" t="s">
        <v>2860</v>
      </c>
      <c r="I240" t="s">
        <v>3008</v>
      </c>
      <c r="J240" t="s">
        <v>127</v>
      </c>
      <c r="K240" s="137" t="s">
        <v>171</v>
      </c>
      <c r="L240" t="s">
        <v>3081</v>
      </c>
      <c r="M240">
        <v>202129</v>
      </c>
      <c r="N240">
        <v>202131</v>
      </c>
      <c r="O240">
        <v>279</v>
      </c>
      <c r="P240" s="169"/>
      <c r="Q240" s="169"/>
      <c r="R240" s="170"/>
      <c r="S240" s="170"/>
      <c r="W240">
        <v>20210707</v>
      </c>
      <c r="Z240" s="175"/>
      <c r="AH240" s="1">
        <v>1000016047</v>
      </c>
      <c r="AI240" s="1">
        <v>1000180220</v>
      </c>
      <c r="AJ240" s="9" t="s">
        <v>550</v>
      </c>
      <c r="AK240" s="9" t="s">
        <v>580</v>
      </c>
      <c r="AL240" t="s">
        <v>133</v>
      </c>
    </row>
    <row r="241" spans="1:38" s="22" customFormat="1" hidden="1">
      <c r="A241" s="22" t="s">
        <v>157</v>
      </c>
      <c r="B241" s="22" t="s">
        <v>172</v>
      </c>
      <c r="C241" s="22" t="s">
        <v>2560</v>
      </c>
      <c r="D241" s="22" t="s">
        <v>1272</v>
      </c>
      <c r="E241" s="22" t="s">
        <v>3082</v>
      </c>
      <c r="F241" s="22" t="s">
        <v>1274</v>
      </c>
      <c r="G241" s="22" t="s">
        <v>101</v>
      </c>
      <c r="H241" s="22" t="s">
        <v>125</v>
      </c>
      <c r="I241" s="22" t="s">
        <v>1295</v>
      </c>
      <c r="J241" s="22" t="s">
        <v>127</v>
      </c>
      <c r="K241" s="22" t="s">
        <v>145</v>
      </c>
      <c r="L241" s="22" t="s">
        <v>3083</v>
      </c>
      <c r="M241" s="22">
        <v>202129</v>
      </c>
      <c r="N241" s="22">
        <v>202131</v>
      </c>
      <c r="O241" s="22">
        <v>136</v>
      </c>
      <c r="P241" s="171">
        <v>2.8</v>
      </c>
      <c r="Q241" s="171">
        <v>2.9</v>
      </c>
      <c r="R241" s="171">
        <f>P241+Q241</f>
        <v>5.6999999999999993</v>
      </c>
      <c r="S241" s="171">
        <f>O241*R241</f>
        <v>775.19999999999993</v>
      </c>
      <c r="T241" s="27" t="s">
        <v>548</v>
      </c>
      <c r="U241" s="27" t="s">
        <v>1681</v>
      </c>
      <c r="V241" s="27" t="s">
        <v>588</v>
      </c>
      <c r="W241" s="22">
        <v>20210707</v>
      </c>
      <c r="Z241" s="172"/>
      <c r="AH241" s="27">
        <v>1000016047</v>
      </c>
      <c r="AI241" s="27">
        <v>1000180220</v>
      </c>
      <c r="AJ241" s="27" t="s">
        <v>550</v>
      </c>
      <c r="AK241" s="27" t="s">
        <v>580</v>
      </c>
      <c r="AL241" s="22" t="s">
        <v>133</v>
      </c>
    </row>
    <row r="242" spans="1:38" hidden="1">
      <c r="A242" t="s">
        <v>157</v>
      </c>
      <c r="B242" t="s">
        <v>119</v>
      </c>
      <c r="C242" t="s">
        <v>2560</v>
      </c>
      <c r="D242" t="s">
        <v>1272</v>
      </c>
      <c r="E242" t="s">
        <v>3084</v>
      </c>
      <c r="F242" t="s">
        <v>1274</v>
      </c>
      <c r="G242" t="s">
        <v>101</v>
      </c>
      <c r="H242" t="s">
        <v>125</v>
      </c>
      <c r="I242" t="s">
        <v>1295</v>
      </c>
      <c r="J242" t="s">
        <v>127</v>
      </c>
      <c r="K242" t="s">
        <v>145</v>
      </c>
      <c r="L242" t="s">
        <v>3085</v>
      </c>
      <c r="M242">
        <v>202131</v>
      </c>
      <c r="N242">
        <v>202133</v>
      </c>
      <c r="O242">
        <v>72</v>
      </c>
      <c r="P242" s="95">
        <v>2.8</v>
      </c>
      <c r="Q242" s="95">
        <v>2.9</v>
      </c>
      <c r="R242" s="95">
        <f>P242+Q242</f>
        <v>5.6999999999999993</v>
      </c>
      <c r="S242" s="95">
        <f>O242*R242</f>
        <v>410.4</v>
      </c>
      <c r="T242" s="1" t="s">
        <v>548</v>
      </c>
      <c r="U242" s="1" t="s">
        <v>1681</v>
      </c>
      <c r="V242" s="1" t="s">
        <v>588</v>
      </c>
      <c r="W242">
        <v>20210707</v>
      </c>
      <c r="Z242" s="168">
        <v>4502224742</v>
      </c>
      <c r="AH242" s="1">
        <v>1000016047</v>
      </c>
      <c r="AI242" s="1">
        <v>1000180220</v>
      </c>
      <c r="AJ242" s="9" t="s">
        <v>550</v>
      </c>
      <c r="AK242" s="9" t="s">
        <v>580</v>
      </c>
      <c r="AL242" t="s">
        <v>133</v>
      </c>
    </row>
    <row r="243" spans="1:38" hidden="1">
      <c r="A243" t="s">
        <v>157</v>
      </c>
      <c r="B243" t="s">
        <v>119</v>
      </c>
      <c r="C243" t="s">
        <v>2560</v>
      </c>
      <c r="D243" t="s">
        <v>1272</v>
      </c>
      <c r="E243" t="s">
        <v>3086</v>
      </c>
      <c r="F243" t="s">
        <v>1274</v>
      </c>
      <c r="G243" t="s">
        <v>101</v>
      </c>
      <c r="H243" t="s">
        <v>125</v>
      </c>
      <c r="I243" t="s">
        <v>1295</v>
      </c>
      <c r="J243" t="s">
        <v>127</v>
      </c>
      <c r="K243" t="s">
        <v>145</v>
      </c>
      <c r="L243" t="s">
        <v>3087</v>
      </c>
      <c r="M243">
        <v>202132</v>
      </c>
      <c r="N243">
        <v>202134</v>
      </c>
      <c r="O243">
        <v>200</v>
      </c>
      <c r="P243" s="95">
        <v>2.8</v>
      </c>
      <c r="Q243" s="95">
        <v>2.9</v>
      </c>
      <c r="R243" s="95">
        <f>P243+Q243</f>
        <v>5.6999999999999993</v>
      </c>
      <c r="S243" s="95">
        <f>O243*R243</f>
        <v>1139.9999999999998</v>
      </c>
      <c r="T243" s="19"/>
      <c r="U243" s="1" t="s">
        <v>1681</v>
      </c>
      <c r="V243" s="1" t="s">
        <v>588</v>
      </c>
      <c r="W243">
        <v>20210728</v>
      </c>
      <c r="Z243" s="186">
        <v>4502294802</v>
      </c>
      <c r="AH243" s="1">
        <v>1000016047</v>
      </c>
      <c r="AI243" s="1">
        <v>1000180220</v>
      </c>
      <c r="AJ243" s="9" t="s">
        <v>550</v>
      </c>
      <c r="AK243" s="9" t="s">
        <v>580</v>
      </c>
      <c r="AL243" t="s">
        <v>133</v>
      </c>
    </row>
    <row r="244" spans="1:38" hidden="1">
      <c r="A244" t="s">
        <v>157</v>
      </c>
      <c r="B244" t="s">
        <v>119</v>
      </c>
      <c r="C244" t="s">
        <v>2560</v>
      </c>
      <c r="D244" t="s">
        <v>1272</v>
      </c>
      <c r="E244" t="s">
        <v>3088</v>
      </c>
      <c r="F244" t="s">
        <v>1274</v>
      </c>
      <c r="G244" t="s">
        <v>101</v>
      </c>
      <c r="H244" t="s">
        <v>125</v>
      </c>
      <c r="I244" t="s">
        <v>1295</v>
      </c>
      <c r="J244" t="s">
        <v>127</v>
      </c>
      <c r="K244" t="s">
        <v>145</v>
      </c>
      <c r="L244" t="s">
        <v>3089</v>
      </c>
      <c r="M244">
        <v>202135</v>
      </c>
      <c r="N244">
        <v>202137</v>
      </c>
      <c r="O244">
        <v>200</v>
      </c>
      <c r="P244" s="95">
        <v>2.8</v>
      </c>
      <c r="Q244" s="95">
        <v>2.9</v>
      </c>
      <c r="R244" s="95">
        <f>P244+Q244</f>
        <v>5.6999999999999993</v>
      </c>
      <c r="S244" s="95">
        <f>O244*R244</f>
        <v>1139.9999999999998</v>
      </c>
      <c r="T244" s="1" t="s">
        <v>548</v>
      </c>
      <c r="U244" s="1" t="s">
        <v>2956</v>
      </c>
      <c r="V244" s="1" t="s">
        <v>588</v>
      </c>
      <c r="W244">
        <v>20210817</v>
      </c>
      <c r="Z244" s="186">
        <v>4502294903</v>
      </c>
      <c r="AH244" s="1">
        <v>1000016047</v>
      </c>
      <c r="AI244" s="1">
        <v>1000180220</v>
      </c>
      <c r="AJ244" s="9" t="s">
        <v>550</v>
      </c>
      <c r="AK244" s="9" t="s">
        <v>580</v>
      </c>
      <c r="AL244" t="s">
        <v>133</v>
      </c>
    </row>
    <row r="245" spans="1:38" hidden="1">
      <c r="A245" t="s">
        <v>157</v>
      </c>
      <c r="B245" t="s">
        <v>119</v>
      </c>
      <c r="C245" t="s">
        <v>2560</v>
      </c>
      <c r="D245" t="s">
        <v>1272</v>
      </c>
      <c r="E245" t="s">
        <v>3090</v>
      </c>
      <c r="F245" t="s">
        <v>1274</v>
      </c>
      <c r="G245" t="s">
        <v>101</v>
      </c>
      <c r="H245" t="s">
        <v>2860</v>
      </c>
      <c r="I245" t="s">
        <v>1295</v>
      </c>
      <c r="J245" t="s">
        <v>127</v>
      </c>
      <c r="K245" t="s">
        <v>145</v>
      </c>
      <c r="L245" t="s">
        <v>3091</v>
      </c>
      <c r="M245">
        <v>202138</v>
      </c>
      <c r="N245">
        <v>202140</v>
      </c>
      <c r="O245">
        <v>144</v>
      </c>
      <c r="P245" s="66">
        <v>2.8</v>
      </c>
      <c r="Q245" s="66">
        <v>2.9</v>
      </c>
      <c r="R245" s="95">
        <f t="shared" ref="R245:R252" si="23">P245+Q245</f>
        <v>5.6999999999999993</v>
      </c>
      <c r="S245" s="95">
        <f t="shared" ref="S245:S252" si="24">O245*R245</f>
        <v>820.8</v>
      </c>
      <c r="T245" s="1" t="s">
        <v>548</v>
      </c>
      <c r="U245" s="1" t="s">
        <v>2956</v>
      </c>
      <c r="V245" s="1" t="s">
        <v>588</v>
      </c>
      <c r="W245">
        <v>20210910</v>
      </c>
      <c r="Z245" s="186">
        <v>4502294994</v>
      </c>
      <c r="AH245" s="1">
        <v>1000016047</v>
      </c>
      <c r="AI245" s="1">
        <v>1000180220</v>
      </c>
      <c r="AJ245" s="9" t="s">
        <v>550</v>
      </c>
      <c r="AK245" s="9" t="s">
        <v>580</v>
      </c>
      <c r="AL245" t="s">
        <v>133</v>
      </c>
    </row>
    <row r="246" spans="1:38" hidden="1">
      <c r="A246" t="s">
        <v>157</v>
      </c>
      <c r="B246" t="s">
        <v>119</v>
      </c>
      <c r="C246" t="s">
        <v>2560</v>
      </c>
      <c r="D246" t="s">
        <v>2968</v>
      </c>
      <c r="E246" t="s">
        <v>3092</v>
      </c>
      <c r="F246" t="s">
        <v>1274</v>
      </c>
      <c r="G246" t="s">
        <v>101</v>
      </c>
      <c r="H246" t="s">
        <v>2860</v>
      </c>
      <c r="I246" t="s">
        <v>2970</v>
      </c>
      <c r="J246" t="s">
        <v>127</v>
      </c>
      <c r="K246" t="s">
        <v>162</v>
      </c>
      <c r="L246" t="s">
        <v>3093</v>
      </c>
      <c r="M246">
        <v>202138</v>
      </c>
      <c r="N246">
        <v>202140</v>
      </c>
      <c r="O246">
        <v>32</v>
      </c>
      <c r="P246" s="66">
        <v>2.8</v>
      </c>
      <c r="Q246" s="66">
        <v>2.9</v>
      </c>
      <c r="R246" s="95">
        <f t="shared" si="23"/>
        <v>5.6999999999999993</v>
      </c>
      <c r="S246" s="95">
        <f t="shared" si="24"/>
        <v>182.39999999999998</v>
      </c>
      <c r="T246" s="1" t="s">
        <v>548</v>
      </c>
      <c r="U246" s="1" t="s">
        <v>2956</v>
      </c>
      <c r="V246" s="1" t="s">
        <v>588</v>
      </c>
      <c r="W246">
        <v>20210910</v>
      </c>
      <c r="Z246" s="186">
        <v>4502294995</v>
      </c>
      <c r="AH246" s="1">
        <v>1000016047</v>
      </c>
      <c r="AI246" s="1">
        <v>1000180220</v>
      </c>
      <c r="AJ246" s="9" t="s">
        <v>550</v>
      </c>
      <c r="AK246" s="9" t="s">
        <v>580</v>
      </c>
      <c r="AL246" t="s">
        <v>133</v>
      </c>
    </row>
    <row r="247" spans="1:38" hidden="1">
      <c r="A247" t="s">
        <v>157</v>
      </c>
      <c r="B247" t="s">
        <v>119</v>
      </c>
      <c r="C247" t="s">
        <v>2560</v>
      </c>
      <c r="D247" t="s">
        <v>1272</v>
      </c>
      <c r="E247" t="s">
        <v>3094</v>
      </c>
      <c r="F247" t="s">
        <v>1274</v>
      </c>
      <c r="G247" t="s">
        <v>101</v>
      </c>
      <c r="H247" t="s">
        <v>2860</v>
      </c>
      <c r="I247" t="s">
        <v>1295</v>
      </c>
      <c r="J247" t="s">
        <v>127</v>
      </c>
      <c r="K247" t="s">
        <v>145</v>
      </c>
      <c r="L247" t="s">
        <v>3095</v>
      </c>
      <c r="M247">
        <v>202138</v>
      </c>
      <c r="N247">
        <v>202140</v>
      </c>
      <c r="O247">
        <v>104</v>
      </c>
      <c r="P247" s="66">
        <v>2.8</v>
      </c>
      <c r="Q247" s="66">
        <v>2.9</v>
      </c>
      <c r="R247" s="95">
        <f t="shared" si="23"/>
        <v>5.6999999999999993</v>
      </c>
      <c r="S247" s="95">
        <f t="shared" si="24"/>
        <v>592.79999999999995</v>
      </c>
      <c r="T247" s="1" t="s">
        <v>548</v>
      </c>
      <c r="U247" s="1" t="s">
        <v>2956</v>
      </c>
      <c r="V247" s="1" t="s">
        <v>588</v>
      </c>
      <c r="W247">
        <v>20210910</v>
      </c>
      <c r="Z247" s="186">
        <v>4502294996</v>
      </c>
      <c r="AH247" s="1">
        <v>1000016047</v>
      </c>
      <c r="AI247" s="1">
        <v>1000180220</v>
      </c>
      <c r="AJ247" s="9" t="s">
        <v>550</v>
      </c>
      <c r="AK247" s="9" t="s">
        <v>580</v>
      </c>
      <c r="AL247" t="s">
        <v>133</v>
      </c>
    </row>
    <row r="248" spans="1:38" hidden="1">
      <c r="A248" t="s">
        <v>157</v>
      </c>
      <c r="B248" t="s">
        <v>119</v>
      </c>
      <c r="C248" t="s">
        <v>2560</v>
      </c>
      <c r="D248" t="s">
        <v>1272</v>
      </c>
      <c r="E248" t="s">
        <v>3096</v>
      </c>
      <c r="F248" t="s">
        <v>1274</v>
      </c>
      <c r="G248" t="s">
        <v>101</v>
      </c>
      <c r="H248" t="s">
        <v>2860</v>
      </c>
      <c r="I248" t="s">
        <v>1295</v>
      </c>
      <c r="J248" t="s">
        <v>127</v>
      </c>
      <c r="K248" t="s">
        <v>145</v>
      </c>
      <c r="L248" t="s">
        <v>3097</v>
      </c>
      <c r="M248">
        <v>202139</v>
      </c>
      <c r="N248">
        <v>202141</v>
      </c>
      <c r="O248">
        <v>32</v>
      </c>
      <c r="P248" s="66">
        <v>2.8</v>
      </c>
      <c r="Q248" s="66">
        <v>2.9</v>
      </c>
      <c r="R248" s="95">
        <f t="shared" si="23"/>
        <v>5.6999999999999993</v>
      </c>
      <c r="S248" s="95">
        <f t="shared" si="24"/>
        <v>182.39999999999998</v>
      </c>
      <c r="T248" s="1" t="s">
        <v>548</v>
      </c>
      <c r="U248" s="1" t="s">
        <v>2956</v>
      </c>
      <c r="V248" s="1" t="s">
        <v>588</v>
      </c>
      <c r="W248">
        <v>20210910</v>
      </c>
      <c r="Z248" s="186">
        <v>4502294997</v>
      </c>
      <c r="AH248" s="1">
        <v>1000016047</v>
      </c>
      <c r="AI248" s="1">
        <v>1000180220</v>
      </c>
      <c r="AJ248" s="9" t="s">
        <v>550</v>
      </c>
      <c r="AK248" s="9" t="s">
        <v>580</v>
      </c>
      <c r="AL248" t="s">
        <v>133</v>
      </c>
    </row>
    <row r="249" spans="1:38" hidden="1">
      <c r="A249" t="s">
        <v>157</v>
      </c>
      <c r="B249" t="s">
        <v>119</v>
      </c>
      <c r="C249" t="s">
        <v>2560</v>
      </c>
      <c r="D249" t="s">
        <v>3022</v>
      </c>
      <c r="E249" t="s">
        <v>3098</v>
      </c>
      <c r="F249" t="s">
        <v>1274</v>
      </c>
      <c r="G249" t="s">
        <v>101</v>
      </c>
      <c r="H249" t="s">
        <v>2860</v>
      </c>
      <c r="I249" t="s">
        <v>3024</v>
      </c>
      <c r="J249" t="s">
        <v>127</v>
      </c>
      <c r="K249" t="s">
        <v>162</v>
      </c>
      <c r="L249" t="s">
        <v>3099</v>
      </c>
      <c r="M249">
        <v>202139</v>
      </c>
      <c r="N249">
        <v>202141</v>
      </c>
      <c r="O249">
        <v>64</v>
      </c>
      <c r="P249" s="66">
        <v>2.8</v>
      </c>
      <c r="Q249" s="66">
        <v>2.9</v>
      </c>
      <c r="R249" s="95">
        <f t="shared" si="23"/>
        <v>5.6999999999999993</v>
      </c>
      <c r="S249" s="95">
        <f t="shared" si="24"/>
        <v>364.79999999999995</v>
      </c>
      <c r="T249" s="1" t="s">
        <v>548</v>
      </c>
      <c r="U249" s="1" t="s">
        <v>2956</v>
      </c>
      <c r="V249" s="1" t="s">
        <v>588</v>
      </c>
      <c r="W249">
        <v>20210910</v>
      </c>
      <c r="Z249" s="186">
        <v>4502294998</v>
      </c>
      <c r="AH249" s="23">
        <v>10001328838</v>
      </c>
      <c r="AI249" s="1">
        <v>1000180220</v>
      </c>
      <c r="AJ249" s="9" t="s">
        <v>550</v>
      </c>
      <c r="AK249" s="9" t="s">
        <v>580</v>
      </c>
      <c r="AL249" s="23" t="s">
        <v>225</v>
      </c>
    </row>
    <row r="250" spans="1:38" hidden="1">
      <c r="A250" t="s">
        <v>157</v>
      </c>
      <c r="B250" t="s">
        <v>119</v>
      </c>
      <c r="C250" t="s">
        <v>2560</v>
      </c>
      <c r="D250" t="s">
        <v>3006</v>
      </c>
      <c r="E250" t="s">
        <v>3100</v>
      </c>
      <c r="F250" t="s">
        <v>1274</v>
      </c>
      <c r="G250" t="s">
        <v>101</v>
      </c>
      <c r="H250" t="s">
        <v>2860</v>
      </c>
      <c r="I250" t="s">
        <v>3008</v>
      </c>
      <c r="J250" t="s">
        <v>127</v>
      </c>
      <c r="K250" t="s">
        <v>162</v>
      </c>
      <c r="L250" t="s">
        <v>3101</v>
      </c>
      <c r="M250">
        <v>202139</v>
      </c>
      <c r="N250">
        <v>202141</v>
      </c>
      <c r="O250">
        <v>64</v>
      </c>
      <c r="P250" s="66">
        <v>2.8</v>
      </c>
      <c r="Q250" s="66">
        <v>2.9</v>
      </c>
      <c r="R250" s="95">
        <f t="shared" si="23"/>
        <v>5.6999999999999993</v>
      </c>
      <c r="S250" s="95">
        <f t="shared" si="24"/>
        <v>364.79999999999995</v>
      </c>
      <c r="T250" s="1" t="s">
        <v>548</v>
      </c>
      <c r="U250" s="1" t="s">
        <v>2956</v>
      </c>
      <c r="V250" s="1" t="s">
        <v>588</v>
      </c>
      <c r="W250">
        <v>20210910</v>
      </c>
      <c r="Z250" s="186">
        <v>4502294999</v>
      </c>
      <c r="AH250" s="23">
        <v>10001328838</v>
      </c>
      <c r="AI250" s="1">
        <v>1000180220</v>
      </c>
      <c r="AJ250" s="9" t="s">
        <v>550</v>
      </c>
      <c r="AK250" s="9" t="s">
        <v>580</v>
      </c>
      <c r="AL250" s="23" t="s">
        <v>225</v>
      </c>
    </row>
    <row r="251" spans="1:38" hidden="1">
      <c r="A251" t="s">
        <v>157</v>
      </c>
      <c r="B251" t="s">
        <v>119</v>
      </c>
      <c r="C251" t="s">
        <v>2560</v>
      </c>
      <c r="D251" t="s">
        <v>3002</v>
      </c>
      <c r="E251" t="s">
        <v>3102</v>
      </c>
      <c r="F251" t="s">
        <v>1274</v>
      </c>
      <c r="G251" t="s">
        <v>101</v>
      </c>
      <c r="H251" t="s">
        <v>2860</v>
      </c>
      <c r="I251" t="s">
        <v>3070</v>
      </c>
      <c r="J251" t="s">
        <v>127</v>
      </c>
      <c r="K251" t="s">
        <v>162</v>
      </c>
      <c r="L251" t="s">
        <v>3103</v>
      </c>
      <c r="M251">
        <v>202139</v>
      </c>
      <c r="N251">
        <v>202141</v>
      </c>
      <c r="O251">
        <v>32</v>
      </c>
      <c r="P251" s="66">
        <v>2.8</v>
      </c>
      <c r="Q251" s="66">
        <v>2.9</v>
      </c>
      <c r="R251" s="95">
        <f t="shared" si="23"/>
        <v>5.6999999999999993</v>
      </c>
      <c r="S251" s="95">
        <f t="shared" si="24"/>
        <v>182.39999999999998</v>
      </c>
      <c r="T251" s="1" t="s">
        <v>548</v>
      </c>
      <c r="U251" s="1" t="s">
        <v>2956</v>
      </c>
      <c r="V251" s="1" t="s">
        <v>588</v>
      </c>
      <c r="W251">
        <v>20210910</v>
      </c>
      <c r="Z251" s="186">
        <v>4502295000</v>
      </c>
      <c r="AH251" s="1">
        <v>1000016047</v>
      </c>
      <c r="AI251" s="1">
        <v>1000180220</v>
      </c>
      <c r="AJ251" s="9" t="s">
        <v>550</v>
      </c>
      <c r="AK251" s="9" t="s">
        <v>580</v>
      </c>
      <c r="AL251" t="s">
        <v>133</v>
      </c>
    </row>
    <row r="252" spans="1:38" hidden="1">
      <c r="A252" t="s">
        <v>157</v>
      </c>
      <c r="B252" t="s">
        <v>119</v>
      </c>
      <c r="C252" t="s">
        <v>2560</v>
      </c>
      <c r="D252" t="s">
        <v>1272</v>
      </c>
      <c r="E252" t="s">
        <v>3104</v>
      </c>
      <c r="F252" t="s">
        <v>1274</v>
      </c>
      <c r="G252" t="s">
        <v>101</v>
      </c>
      <c r="H252" t="s">
        <v>3105</v>
      </c>
      <c r="I252" t="s">
        <v>1295</v>
      </c>
      <c r="J252" t="s">
        <v>127</v>
      </c>
      <c r="K252" t="s">
        <v>145</v>
      </c>
      <c r="L252" t="s">
        <v>3106</v>
      </c>
      <c r="M252">
        <v>202146</v>
      </c>
      <c r="N252">
        <v>202148</v>
      </c>
      <c r="O252">
        <v>248</v>
      </c>
      <c r="P252" s="66">
        <v>2.84</v>
      </c>
      <c r="Q252" s="66">
        <v>2.9</v>
      </c>
      <c r="R252" s="95">
        <f t="shared" si="23"/>
        <v>5.74</v>
      </c>
      <c r="S252" s="95">
        <f t="shared" si="24"/>
        <v>1423.52</v>
      </c>
      <c r="T252" s="1" t="s">
        <v>548</v>
      </c>
      <c r="U252" s="1" t="s">
        <v>2956</v>
      </c>
      <c r="V252" s="1" t="s">
        <v>588</v>
      </c>
      <c r="W252">
        <v>20211102</v>
      </c>
      <c r="Z252" s="186">
        <v>4502295107</v>
      </c>
      <c r="AH252" s="23">
        <v>1000132838</v>
      </c>
      <c r="AI252" s="1">
        <v>1000180220</v>
      </c>
      <c r="AJ252" s="9" t="s">
        <v>1344</v>
      </c>
      <c r="AK252" s="9" t="s">
        <v>580</v>
      </c>
      <c r="AL252" s="23" t="s">
        <v>133</v>
      </c>
    </row>
    <row r="259" spans="20:24" ht="43.5">
      <c r="T259" s="2" t="s">
        <v>3107</v>
      </c>
      <c r="U259" s="2" t="s">
        <v>253</v>
      </c>
      <c r="V259" s="2" t="s">
        <v>1157</v>
      </c>
      <c r="X259" s="2" t="s">
        <v>255</v>
      </c>
    </row>
    <row r="260" spans="20:24">
      <c r="W260" s="1"/>
    </row>
    <row r="261" spans="20:24">
      <c r="T261" s="32">
        <v>1401193592</v>
      </c>
      <c r="U261" s="32">
        <v>3001878206</v>
      </c>
      <c r="V261" s="78">
        <v>35000</v>
      </c>
      <c r="W261" s="1" t="s">
        <v>3108</v>
      </c>
      <c r="X261" s="124">
        <v>10778.91</v>
      </c>
    </row>
    <row r="262" spans="20:24">
      <c r="W262" s="1"/>
    </row>
    <row r="263" spans="20:24">
      <c r="T263" s="32">
        <v>1401231249</v>
      </c>
      <c r="U263" s="32">
        <v>3001911093</v>
      </c>
      <c r="V263" s="78">
        <v>69000</v>
      </c>
      <c r="W263" s="1" t="s">
        <v>256</v>
      </c>
      <c r="X263" s="47">
        <v>5728.09</v>
      </c>
    </row>
    <row r="264" spans="20:24">
      <c r="W264" s="1"/>
    </row>
    <row r="265" spans="20:24">
      <c r="T265" s="162"/>
      <c r="U265" s="69"/>
      <c r="V265" s="69"/>
    </row>
    <row r="266" spans="20:24">
      <c r="U266" s="33"/>
      <c r="V266" s="33"/>
    </row>
    <row r="267" spans="20:24">
      <c r="T267" s="163"/>
      <c r="U267" s="70"/>
      <c r="V267" s="70"/>
    </row>
  </sheetData>
  <autoFilter ref="B1:AL267" xr:uid="{5A573963-400B-4F5F-816A-07DBDB1C54C6}">
    <filterColumn colId="0">
      <filters blank="1">
        <filter val="ACTIVE"/>
        <filter val="WIP"/>
      </filters>
    </filterColumn>
  </autoFilter>
  <conditionalFormatting sqref="E2">
    <cfRule type="duplicateValues" dxfId="1216" priority="1013"/>
  </conditionalFormatting>
  <conditionalFormatting sqref="E3">
    <cfRule type="duplicateValues" dxfId="1215" priority="1012"/>
  </conditionalFormatting>
  <conditionalFormatting sqref="E4">
    <cfRule type="duplicateValues" dxfId="1214" priority="1011"/>
  </conditionalFormatting>
  <conditionalFormatting sqref="E20">
    <cfRule type="duplicateValues" dxfId="1213" priority="1010"/>
  </conditionalFormatting>
  <conditionalFormatting sqref="E5:E7">
    <cfRule type="duplicateValues" dxfId="1212" priority="1009"/>
  </conditionalFormatting>
  <conditionalFormatting sqref="E5:E7">
    <cfRule type="duplicateValues" dxfId="1211" priority="1008"/>
  </conditionalFormatting>
  <conditionalFormatting sqref="E14:E15">
    <cfRule type="duplicateValues" dxfId="1210" priority="1007"/>
  </conditionalFormatting>
  <conditionalFormatting sqref="E14:E15">
    <cfRule type="duplicateValues" dxfId="1209" priority="1006"/>
  </conditionalFormatting>
  <conditionalFormatting sqref="E14:E15">
    <cfRule type="duplicateValues" dxfId="1208" priority="1005"/>
  </conditionalFormatting>
  <conditionalFormatting sqref="E14:E15">
    <cfRule type="duplicateValues" dxfId="1207" priority="1004"/>
  </conditionalFormatting>
  <conditionalFormatting sqref="E14:E15">
    <cfRule type="duplicateValues" dxfId="1206" priority="1003"/>
  </conditionalFormatting>
  <conditionalFormatting sqref="E8:E10">
    <cfRule type="duplicateValues" dxfId="1205" priority="1002"/>
  </conditionalFormatting>
  <conditionalFormatting sqref="E8:E10">
    <cfRule type="duplicateValues" dxfId="1204" priority="1001"/>
  </conditionalFormatting>
  <conditionalFormatting sqref="E8:E10">
    <cfRule type="duplicateValues" dxfId="1203" priority="1000"/>
  </conditionalFormatting>
  <conditionalFormatting sqref="E8:E10">
    <cfRule type="duplicateValues" dxfId="1202" priority="999"/>
  </conditionalFormatting>
  <conditionalFormatting sqref="E8:E10">
    <cfRule type="duplicateValues" dxfId="1201" priority="998"/>
  </conditionalFormatting>
  <conditionalFormatting sqref="E11:E13">
    <cfRule type="duplicateValues" dxfId="1200" priority="997"/>
  </conditionalFormatting>
  <conditionalFormatting sqref="E11:E13">
    <cfRule type="duplicateValues" dxfId="1199" priority="996"/>
  </conditionalFormatting>
  <conditionalFormatting sqref="E19">
    <cfRule type="duplicateValues" dxfId="1198" priority="1014"/>
  </conditionalFormatting>
  <conditionalFormatting sqref="E17">
    <cfRule type="duplicateValues" dxfId="1197" priority="995"/>
  </conditionalFormatting>
  <conditionalFormatting sqref="E17">
    <cfRule type="duplicateValues" dxfId="1196" priority="994"/>
  </conditionalFormatting>
  <conditionalFormatting sqref="E17">
    <cfRule type="duplicateValues" dxfId="1195" priority="993"/>
  </conditionalFormatting>
  <conditionalFormatting sqref="E16">
    <cfRule type="duplicateValues" dxfId="1194" priority="992"/>
  </conditionalFormatting>
  <conditionalFormatting sqref="E16">
    <cfRule type="duplicateValues" dxfId="1193" priority="991"/>
  </conditionalFormatting>
  <conditionalFormatting sqref="E16">
    <cfRule type="duplicateValues" dxfId="1192" priority="990"/>
  </conditionalFormatting>
  <conditionalFormatting sqref="E18">
    <cfRule type="duplicateValues" dxfId="1191" priority="989"/>
  </conditionalFormatting>
  <conditionalFormatting sqref="E18">
    <cfRule type="duplicateValues" dxfId="1190" priority="988"/>
  </conditionalFormatting>
  <conditionalFormatting sqref="E18">
    <cfRule type="duplicateValues" dxfId="1189" priority="987"/>
  </conditionalFormatting>
  <conditionalFormatting sqref="E34">
    <cfRule type="duplicateValues" dxfId="1188" priority="985"/>
    <cfRule type="duplicateValues" dxfId="1187" priority="986"/>
  </conditionalFormatting>
  <conditionalFormatting sqref="E34">
    <cfRule type="duplicateValues" dxfId="1186" priority="984"/>
  </conditionalFormatting>
  <conditionalFormatting sqref="E39">
    <cfRule type="duplicateValues" dxfId="1185" priority="982"/>
    <cfRule type="duplicateValues" dxfId="1184" priority="983"/>
  </conditionalFormatting>
  <conditionalFormatting sqref="E39">
    <cfRule type="duplicateValues" dxfId="1183" priority="981"/>
  </conditionalFormatting>
  <conditionalFormatting sqref="E39">
    <cfRule type="duplicateValues" dxfId="1182" priority="980"/>
  </conditionalFormatting>
  <conditionalFormatting sqref="E35">
    <cfRule type="duplicateValues" dxfId="1181" priority="979"/>
  </conditionalFormatting>
  <conditionalFormatting sqref="E36">
    <cfRule type="duplicateValues" dxfId="1180" priority="978"/>
  </conditionalFormatting>
  <conditionalFormatting sqref="E37">
    <cfRule type="duplicateValues" dxfId="1179" priority="977"/>
  </conditionalFormatting>
  <conditionalFormatting sqref="E38">
    <cfRule type="duplicateValues" dxfId="1178" priority="976"/>
  </conditionalFormatting>
  <conditionalFormatting sqref="E40">
    <cfRule type="duplicateValues" dxfId="1177" priority="975"/>
  </conditionalFormatting>
  <conditionalFormatting sqref="E40">
    <cfRule type="duplicateValues" dxfId="1176" priority="974"/>
  </conditionalFormatting>
  <conditionalFormatting sqref="E58">
    <cfRule type="duplicateValues" dxfId="1175" priority="973"/>
  </conditionalFormatting>
  <conditionalFormatting sqref="E58">
    <cfRule type="duplicateValues" dxfId="1174" priority="972"/>
  </conditionalFormatting>
  <conditionalFormatting sqref="E59:E60">
    <cfRule type="duplicateValues" dxfId="1173" priority="971"/>
  </conditionalFormatting>
  <conditionalFormatting sqref="E59:E60">
    <cfRule type="duplicateValues" dxfId="1172" priority="970"/>
  </conditionalFormatting>
  <conditionalFormatting sqref="E45">
    <cfRule type="duplicateValues" dxfId="1171" priority="969"/>
  </conditionalFormatting>
  <conditionalFormatting sqref="E45">
    <cfRule type="duplicateValues" dxfId="1170" priority="968"/>
  </conditionalFormatting>
  <conditionalFormatting sqref="E45">
    <cfRule type="duplicateValues" dxfId="1169" priority="967"/>
  </conditionalFormatting>
  <conditionalFormatting sqref="E61">
    <cfRule type="duplicateValues" dxfId="1168" priority="966"/>
  </conditionalFormatting>
  <conditionalFormatting sqref="E61">
    <cfRule type="duplicateValues" dxfId="1167" priority="965"/>
  </conditionalFormatting>
  <conditionalFormatting sqref="E61">
    <cfRule type="duplicateValues" dxfId="1166" priority="964"/>
  </conditionalFormatting>
  <conditionalFormatting sqref="E41:E42">
    <cfRule type="duplicateValues" dxfId="1165" priority="963"/>
  </conditionalFormatting>
  <conditionalFormatting sqref="E41:E42">
    <cfRule type="duplicateValues" dxfId="1164" priority="961"/>
    <cfRule type="duplicateValues" dxfId="1163" priority="962"/>
  </conditionalFormatting>
  <conditionalFormatting sqref="E63">
    <cfRule type="duplicateValues" dxfId="1162" priority="960"/>
  </conditionalFormatting>
  <conditionalFormatting sqref="E64:E65 E67:E75">
    <cfRule type="duplicateValues" dxfId="1161" priority="959"/>
  </conditionalFormatting>
  <conditionalFormatting sqref="E62">
    <cfRule type="duplicateValues" dxfId="1160" priority="958"/>
  </conditionalFormatting>
  <conditionalFormatting sqref="E48">
    <cfRule type="duplicateValues" dxfId="1159" priority="957"/>
  </conditionalFormatting>
  <conditionalFormatting sqref="E76">
    <cfRule type="duplicateValues" dxfId="1158" priority="956"/>
  </conditionalFormatting>
  <conditionalFormatting sqref="E77:E79">
    <cfRule type="duplicateValues" dxfId="1157" priority="955"/>
  </conditionalFormatting>
  <conditionalFormatting sqref="E80:E86">
    <cfRule type="duplicateValues" dxfId="1156" priority="952"/>
  </conditionalFormatting>
  <conditionalFormatting sqref="E66">
    <cfRule type="duplicateValues" dxfId="1155" priority="950"/>
  </conditionalFormatting>
  <conditionalFormatting sqref="E66">
    <cfRule type="duplicateValues" dxfId="1154" priority="949"/>
  </conditionalFormatting>
  <conditionalFormatting sqref="E66">
    <cfRule type="duplicateValues" dxfId="1153" priority="948"/>
  </conditionalFormatting>
  <conditionalFormatting sqref="E87:E92">
    <cfRule type="duplicateValues" dxfId="1152" priority="947"/>
  </conditionalFormatting>
  <conditionalFormatting sqref="E93">
    <cfRule type="duplicateValues" dxfId="1151" priority="944"/>
  </conditionalFormatting>
  <conditionalFormatting sqref="E95:E96">
    <cfRule type="duplicateValues" dxfId="1150" priority="942"/>
  </conditionalFormatting>
  <conditionalFormatting sqref="E97:E102">
    <cfRule type="duplicateValues" dxfId="1149" priority="940"/>
    <cfRule type="duplicateValues" dxfId="1148" priority="941"/>
  </conditionalFormatting>
  <conditionalFormatting sqref="E97:E102">
    <cfRule type="duplicateValues" dxfId="1147" priority="939"/>
  </conditionalFormatting>
  <conditionalFormatting sqref="E103:E106">
    <cfRule type="duplicateValues" dxfId="1146" priority="1015"/>
  </conditionalFormatting>
  <conditionalFormatting sqref="E94">
    <cfRule type="duplicateValues" dxfId="1145" priority="907"/>
  </conditionalFormatting>
  <conditionalFormatting sqref="E107:E115">
    <cfRule type="duplicateValues" dxfId="1144" priority="904"/>
  </conditionalFormatting>
  <conditionalFormatting sqref="E119:E121">
    <cfRule type="duplicateValues" dxfId="1143" priority="898"/>
  </conditionalFormatting>
  <conditionalFormatting sqref="E116:E118">
    <cfRule type="duplicateValues" dxfId="1142" priority="892"/>
  </conditionalFormatting>
  <conditionalFormatting sqref="E120:E121">
    <cfRule type="duplicateValues" dxfId="1141" priority="890"/>
  </conditionalFormatting>
  <conditionalFormatting sqref="E122:E124">
    <cfRule type="duplicateValues" dxfId="1140" priority="861"/>
  </conditionalFormatting>
  <conditionalFormatting sqref="E125:E126">
    <cfRule type="duplicateValues" dxfId="1139" priority="694"/>
  </conditionalFormatting>
  <conditionalFormatting sqref="E127:E133 E142">
    <cfRule type="duplicateValues" dxfId="1138" priority="2739"/>
  </conditionalFormatting>
  <conditionalFormatting sqref="E140:E141">
    <cfRule type="duplicateValues" dxfId="1137" priority="667"/>
  </conditionalFormatting>
  <conditionalFormatting sqref="E137:E139">
    <cfRule type="duplicateValues" dxfId="1136" priority="661"/>
  </conditionalFormatting>
  <conditionalFormatting sqref="E258:E1048576 E1:E148 E161:E164 E155:E157 E205">
    <cfRule type="duplicateValues" dxfId="1135" priority="646"/>
    <cfRule type="duplicateValues" dxfId="1134" priority="649"/>
  </conditionalFormatting>
  <conditionalFormatting sqref="E258:E1048576 E1:E148 E161:E164 E155:E157 E205">
    <cfRule type="duplicateValues" dxfId="1133" priority="647"/>
    <cfRule type="duplicateValues" dxfId="1132" priority="648"/>
  </conditionalFormatting>
  <conditionalFormatting sqref="E258:E1048576 E1:E148 E205">
    <cfRule type="duplicateValues" dxfId="1131" priority="3582"/>
    <cfRule type="duplicateValues" dxfId="1130" priority="3583"/>
    <cfRule type="duplicateValues" dxfId="1129" priority="3584"/>
    <cfRule type="duplicateValues" dxfId="1128" priority="3585"/>
  </conditionalFormatting>
  <conditionalFormatting sqref="E258:E1048576 E1:E133 E142:E148 E205">
    <cfRule type="duplicateValues" dxfId="1127" priority="3594"/>
    <cfRule type="duplicateValues" dxfId="1126" priority="3595"/>
    <cfRule type="duplicateValues" dxfId="1125" priority="3596"/>
  </conditionalFormatting>
  <conditionalFormatting sqref="E258:E1048576 E1:E133 E142:E148 E205">
    <cfRule type="duplicateValues" dxfId="1124" priority="3606"/>
    <cfRule type="duplicateValues" dxfId="1123" priority="3607"/>
  </conditionalFormatting>
  <conditionalFormatting sqref="E258:E1048576 E1:E133 E142:E148 E205">
    <cfRule type="duplicateValues" dxfId="1122" priority="3614"/>
  </conditionalFormatting>
  <conditionalFormatting sqref="E258:E1048576 E1:E133 E142:E148 E205">
    <cfRule type="duplicateValues" dxfId="1121" priority="3618"/>
    <cfRule type="duplicateValues" dxfId="1120" priority="3619"/>
    <cfRule type="duplicateValues" dxfId="1119" priority="3620"/>
  </conditionalFormatting>
  <conditionalFormatting sqref="E258:E1048576 E1:E124 E127:E133 E142:E148 E205">
    <cfRule type="duplicateValues" dxfId="1118" priority="3630"/>
    <cfRule type="duplicateValues" dxfId="1117" priority="3631"/>
  </conditionalFormatting>
  <conditionalFormatting sqref="E258:E1048576 E1:E133 E142:E148 E205">
    <cfRule type="duplicateValues" dxfId="1116" priority="3640"/>
    <cfRule type="duplicateValues" dxfId="1115" priority="3641"/>
  </conditionalFormatting>
  <conditionalFormatting sqref="E258:E1048576 E1:E121 E127:E133 E142:E148 E205">
    <cfRule type="duplicateValues" dxfId="1114" priority="3648"/>
    <cfRule type="duplicateValues" dxfId="1113" priority="3649"/>
    <cfRule type="duplicateValues" dxfId="1112" priority="3650"/>
    <cfRule type="duplicateValues" dxfId="1111" priority="3651"/>
  </conditionalFormatting>
  <conditionalFormatting sqref="E258:E1048576 E1:E121 E127:E133 E142:E148 E205">
    <cfRule type="duplicateValues" dxfId="1110" priority="3668"/>
  </conditionalFormatting>
  <conditionalFormatting sqref="E258:E1048576 E1:E124 E127:E133 E142:E148 E205">
    <cfRule type="duplicateValues" dxfId="1109" priority="3673"/>
    <cfRule type="duplicateValues" dxfId="1108" priority="3674"/>
  </conditionalFormatting>
  <conditionalFormatting sqref="E258:E1048576 E1:E124 E127:E133 E142:E148 E205">
    <cfRule type="duplicateValues" dxfId="1107" priority="3683"/>
  </conditionalFormatting>
  <conditionalFormatting sqref="E258:E1048576 E1:E124 E127:E133 E142:E148 E205">
    <cfRule type="duplicateValues" dxfId="1106" priority="3688"/>
    <cfRule type="duplicateValues" dxfId="1105" priority="3689"/>
  </conditionalFormatting>
  <conditionalFormatting sqref="E258:E1048576 E1:E136 E142:E148 E205">
    <cfRule type="duplicateValues" dxfId="1104" priority="3698"/>
  </conditionalFormatting>
  <conditionalFormatting sqref="E258:E1048576 E1:E136 E142:E148 E205">
    <cfRule type="duplicateValues" dxfId="1103" priority="3702"/>
    <cfRule type="duplicateValues" dxfId="1102" priority="3703"/>
  </conditionalFormatting>
  <conditionalFormatting sqref="E258:E1048576 E1:E93 E95:E106 E143:E148 E205">
    <cfRule type="duplicateValues" dxfId="1101" priority="3710"/>
    <cfRule type="duplicateValues" dxfId="1100" priority="3711"/>
    <cfRule type="duplicateValues" dxfId="1099" priority="3712"/>
    <cfRule type="duplicateValues" dxfId="1098" priority="3713"/>
    <cfRule type="duplicateValues" dxfId="1097" priority="3714"/>
    <cfRule type="duplicateValues" dxfId="1096" priority="3715"/>
    <cfRule type="duplicateValues" dxfId="1095" priority="3716"/>
    <cfRule type="duplicateValues" dxfId="1094" priority="3717"/>
    <cfRule type="duplicateValues" dxfId="1093" priority="3718"/>
    <cfRule type="duplicateValues" dxfId="1092" priority="3719"/>
  </conditionalFormatting>
  <conditionalFormatting sqref="E258:E1048576 E1:E93 E95:E106 E143:E148 E205">
    <cfRule type="duplicateValues" dxfId="1091" priority="3760"/>
  </conditionalFormatting>
  <conditionalFormatting sqref="E258:E1048576 E24:E33 E1 E143:E148 E205">
    <cfRule type="duplicateValues" dxfId="1090" priority="3765"/>
  </conditionalFormatting>
  <conditionalFormatting sqref="E258:E1048576 E24:E33 E1:E4 E143:E148 E205">
    <cfRule type="duplicateValues" dxfId="1089" priority="3770"/>
  </conditionalFormatting>
  <conditionalFormatting sqref="E258:E1048576 E24:E33 E143:E148 E205">
    <cfRule type="duplicateValues" dxfId="1088" priority="3775"/>
  </conditionalFormatting>
  <conditionalFormatting sqref="E258:E1048576 E20:E33 E1:E7 E14:E15 E143:E148 E205">
    <cfRule type="duplicateValues" dxfId="1087" priority="3779"/>
  </conditionalFormatting>
  <conditionalFormatting sqref="E258:E1048576 E1:E10 E14:E15 E19:E33 E143:E148 E205">
    <cfRule type="duplicateValues" dxfId="1086" priority="3785"/>
  </conditionalFormatting>
  <conditionalFormatting sqref="E258:E1048576 E1:E33 E143:E148 E205">
    <cfRule type="duplicateValues" dxfId="1085" priority="3791"/>
  </conditionalFormatting>
  <conditionalFormatting sqref="E258:E1048576 E143:E148 E205">
    <cfRule type="duplicateValues" dxfId="1084" priority="3795"/>
  </conditionalFormatting>
  <conditionalFormatting sqref="E258:E1048576 E1:E34 E143:E148 E205">
    <cfRule type="duplicateValues" dxfId="1083" priority="3798"/>
  </conditionalFormatting>
  <conditionalFormatting sqref="E258:E1048576 E1:E34 E39 E143:E148 E205">
    <cfRule type="duplicateValues" dxfId="1082" priority="3802"/>
    <cfRule type="duplicateValues" dxfId="1081" priority="3803"/>
  </conditionalFormatting>
  <conditionalFormatting sqref="E258:E1048576 E1:E34 E39 E143:E148 E205">
    <cfRule type="duplicateValues" dxfId="1080" priority="3812"/>
  </conditionalFormatting>
  <conditionalFormatting sqref="E258:E1048576 E1:E39 E143:E148 E205">
    <cfRule type="duplicateValues" dxfId="1079" priority="3817"/>
  </conditionalFormatting>
  <conditionalFormatting sqref="E258:E1048576 E1:E40 E143:E148 E205">
    <cfRule type="duplicateValues" dxfId="1078" priority="3821"/>
  </conditionalFormatting>
  <conditionalFormatting sqref="E258:E1048576 E1:E40 E58 E143:E148 E205">
    <cfRule type="duplicateValues" dxfId="1077" priority="3825"/>
  </conditionalFormatting>
  <conditionalFormatting sqref="E258:E1048576 E1:E40 E58:E60 E143:E148 E205">
    <cfRule type="duplicateValues" dxfId="1076" priority="3830"/>
  </conditionalFormatting>
  <conditionalFormatting sqref="E258:E1048576 E1:E40 E45 E58:E61 E143:E148 E205">
    <cfRule type="duplicateValues" dxfId="1075" priority="3835"/>
  </conditionalFormatting>
  <conditionalFormatting sqref="E258:E1048576 E1:E42 E45 E58:E61 E143:E148 E205">
    <cfRule type="duplicateValues" dxfId="1074" priority="3841"/>
  </conditionalFormatting>
  <conditionalFormatting sqref="E258:E1048576 E1:E47 E63 E49:E61 E143:E148 E205">
    <cfRule type="duplicateValues" dxfId="1073" priority="3847"/>
  </conditionalFormatting>
  <conditionalFormatting sqref="E258:E1048576 E1:E47 E63:E65 E49:E61 E67:E75 E143:E148 E205">
    <cfRule type="duplicateValues" dxfId="1072" priority="3853"/>
  </conditionalFormatting>
  <conditionalFormatting sqref="E258:E1048576 E1:E42 E45 E58:E61 E143:E148 E205">
    <cfRule type="duplicateValues" dxfId="1071" priority="3860"/>
    <cfRule type="duplicateValues" dxfId="1070" priority="3861"/>
    <cfRule type="duplicateValues" dxfId="1069" priority="3862"/>
  </conditionalFormatting>
  <conditionalFormatting sqref="E258:E1048576 E1:E47 E58:E61 E143:E148 E205">
    <cfRule type="duplicateValues" dxfId="1068" priority="3878"/>
  </conditionalFormatting>
  <conditionalFormatting sqref="E258:E1048576 E1:E47 E49:E61 E143:E148 E205">
    <cfRule type="duplicateValues" dxfId="1067" priority="3883"/>
  </conditionalFormatting>
  <conditionalFormatting sqref="E258:E1048576 E63:E65 E1:E47 E49:E61 E67:E75 E143:E148 E205">
    <cfRule type="duplicateValues" dxfId="1066" priority="3888"/>
    <cfRule type="duplicateValues" dxfId="1065" priority="3889"/>
    <cfRule type="duplicateValues" dxfId="1064" priority="3890"/>
  </conditionalFormatting>
  <conditionalFormatting sqref="E258:E1048576 E1:E47 E49:E65 E67:E75 E143:E148 E205">
    <cfRule type="duplicateValues" dxfId="1063" priority="3909"/>
  </conditionalFormatting>
  <conditionalFormatting sqref="E258:E1048576 E1:E65 E67:E79 E143:E148 E205">
    <cfRule type="duplicateValues" dxfId="1062" priority="3915"/>
  </conditionalFormatting>
  <conditionalFormatting sqref="E258:E1048576 E1:E65 E67:E76 E143:E148 E205">
    <cfRule type="duplicateValues" dxfId="1061" priority="3920"/>
  </conditionalFormatting>
  <conditionalFormatting sqref="E258:E1048576 E1:E65 E67:E86 E143:E148 E205">
    <cfRule type="duplicateValues" dxfId="1060" priority="3925"/>
  </conditionalFormatting>
  <conditionalFormatting sqref="E258:E1048576 E1:E65 E67:E86 E143:E148 E205">
    <cfRule type="duplicateValues" dxfId="1059" priority="3930"/>
    <cfRule type="duplicateValues" dxfId="1058" priority="3931"/>
    <cfRule type="duplicateValues" dxfId="1057" priority="3932"/>
  </conditionalFormatting>
  <conditionalFormatting sqref="E258:E1048576 E1:E92 E143:E148 E205">
    <cfRule type="duplicateValues" dxfId="1056" priority="3945"/>
  </conditionalFormatting>
  <conditionalFormatting sqref="E258:E1048576 E1:E93 E143:E148 E205">
    <cfRule type="duplicateValues" dxfId="1055" priority="3949"/>
  </conditionalFormatting>
  <conditionalFormatting sqref="E258:E1048576 E1:E93 E95:E96 E143:E148 E205">
    <cfRule type="duplicateValues" dxfId="1054" priority="3953"/>
  </conditionalFormatting>
  <conditionalFormatting sqref="E258:E1048576 E1:E93 E95:E102 E143:E148 E205">
    <cfRule type="duplicateValues" dxfId="1053" priority="3958"/>
  </conditionalFormatting>
  <conditionalFormatting sqref="E258:E1048576 E1:E93 E95:E106 E143:E148 E205">
    <cfRule type="duplicateValues" dxfId="1052" priority="3963"/>
  </conditionalFormatting>
  <conditionalFormatting sqref="E258:E1048576 E143:E148 E205">
    <cfRule type="duplicateValues" dxfId="1051" priority="3968"/>
  </conditionalFormatting>
  <conditionalFormatting sqref="E258:E1048576 E1:E93 E95:E106 E143:E148 E205">
    <cfRule type="duplicateValues" dxfId="1050" priority="3971"/>
    <cfRule type="duplicateValues" dxfId="1049" priority="3972"/>
  </conditionalFormatting>
  <conditionalFormatting sqref="E258:E1048576 E1:E93 E95:E106 E143:E148 E205">
    <cfRule type="duplicateValues" dxfId="1048" priority="3981"/>
    <cfRule type="duplicateValues" dxfId="1047" priority="3982"/>
    <cfRule type="duplicateValues" dxfId="1046" priority="3983"/>
    <cfRule type="duplicateValues" dxfId="1045" priority="3984"/>
  </conditionalFormatting>
  <conditionalFormatting sqref="E258:E1048576 E1:E106 E143:E148 E205">
    <cfRule type="duplicateValues" dxfId="1044" priority="4001"/>
  </conditionalFormatting>
  <conditionalFormatting sqref="E258:E1048576 E1:E115 E143:E148 E205">
    <cfRule type="duplicateValues" dxfId="1043" priority="4005"/>
    <cfRule type="duplicateValues" dxfId="1042" priority="4006"/>
  </conditionalFormatting>
  <conditionalFormatting sqref="E258:E1048576 E1:E115 E143:E148 E205">
    <cfRule type="duplicateValues" dxfId="1041" priority="4013"/>
  </conditionalFormatting>
  <conditionalFormatting sqref="E258:E1048576 E1:E115 E143:E148 E205">
    <cfRule type="duplicateValues" dxfId="1040" priority="4017"/>
  </conditionalFormatting>
  <conditionalFormatting sqref="E258:E1048576 E1:E115 E119:E121 E143:E148 E205">
    <cfRule type="duplicateValues" dxfId="1039" priority="4021"/>
    <cfRule type="duplicateValues" dxfId="1038" priority="4022"/>
  </conditionalFormatting>
  <conditionalFormatting sqref="E258:E1048576 E1:E115 E119:E121 E143:E148 E205">
    <cfRule type="duplicateValues" dxfId="1037" priority="4031"/>
  </conditionalFormatting>
  <conditionalFormatting sqref="E258:E1048576 E1:E115 E119:E121 E143:E148 E205">
    <cfRule type="duplicateValues" dxfId="1036" priority="4036"/>
  </conditionalFormatting>
  <conditionalFormatting sqref="E258:E1048576 E1:E121 E143:E148 E205">
    <cfRule type="duplicateValues" dxfId="1035" priority="4041"/>
    <cfRule type="duplicateValues" dxfId="1034" priority="4042"/>
    <cfRule type="duplicateValues" dxfId="1033" priority="4043"/>
    <cfRule type="duplicateValues" dxfId="1032" priority="4044"/>
    <cfRule type="duplicateValues" dxfId="1031" priority="4045"/>
    <cfRule type="duplicateValues" dxfId="1030" priority="4046"/>
    <cfRule type="duplicateValues" dxfId="1029" priority="4047"/>
    <cfRule type="duplicateValues" dxfId="1028" priority="4048"/>
    <cfRule type="duplicateValues" dxfId="1027" priority="4049"/>
    <cfRule type="duplicateValues" dxfId="1026" priority="4050"/>
    <cfRule type="duplicateValues" dxfId="1025" priority="4051"/>
    <cfRule type="duplicateValues" dxfId="1024" priority="4052"/>
    <cfRule type="duplicateValues" dxfId="1023" priority="4053"/>
    <cfRule type="duplicateValues" dxfId="1022" priority="4054"/>
  </conditionalFormatting>
  <conditionalFormatting sqref="E258:E1048576 E1:E121 E143:E148 E205">
    <cfRule type="duplicateValues" dxfId="1021" priority="4097"/>
  </conditionalFormatting>
  <conditionalFormatting sqref="E258:E1048576 E1:E121 E143:E148 E205">
    <cfRule type="duplicateValues" dxfId="1020" priority="4101"/>
  </conditionalFormatting>
  <conditionalFormatting sqref="E258:E1048576 E1:E136 E142:E148 E205">
    <cfRule type="duplicateValues" dxfId="1019" priority="4105"/>
  </conditionalFormatting>
  <conditionalFormatting sqref="E258:E1048576 E1:E136 E140:E148 E205">
    <cfRule type="duplicateValues" dxfId="1018" priority="4109"/>
  </conditionalFormatting>
  <conditionalFormatting sqref="E258:E1048576 E1:E136 E140:E148 E205">
    <cfRule type="duplicateValues" dxfId="1017" priority="4113"/>
  </conditionalFormatting>
  <conditionalFormatting sqref="E258:E1048576 E1:E148 E205">
    <cfRule type="duplicateValues" dxfId="1016" priority="4117"/>
    <cfRule type="duplicateValues" dxfId="1015" priority="4118"/>
  </conditionalFormatting>
  <conditionalFormatting sqref="E258:E1048576 E1:E148 E205">
    <cfRule type="duplicateValues" dxfId="1014" priority="4123"/>
  </conditionalFormatting>
  <conditionalFormatting sqref="E258:E1048576 E1:E148 E161:E164 E155:E157 E205">
    <cfRule type="duplicateValues" dxfId="1013" priority="645"/>
  </conditionalFormatting>
  <conditionalFormatting sqref="E158:E160">
    <cfRule type="duplicateValues" dxfId="1012" priority="643"/>
    <cfRule type="duplicateValues" dxfId="1011" priority="644"/>
  </conditionalFormatting>
  <conditionalFormatting sqref="E258:E1048576 E1:E148 E155:E164 E205">
    <cfRule type="duplicateValues" dxfId="1010" priority="642"/>
  </conditionalFormatting>
  <conditionalFormatting sqref="E165:E166">
    <cfRule type="duplicateValues" dxfId="1009" priority="640"/>
    <cfRule type="duplicateValues" dxfId="1008" priority="641"/>
  </conditionalFormatting>
  <conditionalFormatting sqref="E258:E1048576 E1:E148 E155:E166 E205">
    <cfRule type="duplicateValues" dxfId="1007" priority="638"/>
    <cfRule type="duplicateValues" dxfId="1006" priority="639"/>
  </conditionalFormatting>
  <conditionalFormatting sqref="E258:E1048576 E1:E148 E155:E166 E205">
    <cfRule type="duplicateValues" dxfId="1005" priority="637"/>
  </conditionalFormatting>
  <conditionalFormatting sqref="E258:E1048576 E1:E148 E155:E166 E205">
    <cfRule type="duplicateValues" dxfId="1004" priority="636"/>
  </conditionalFormatting>
  <conditionalFormatting sqref="E170">
    <cfRule type="duplicateValues" dxfId="1003" priority="589"/>
    <cfRule type="duplicateValues" dxfId="1002" priority="590"/>
    <cfRule type="duplicateValues" dxfId="1001" priority="591"/>
    <cfRule type="duplicateValues" dxfId="1000" priority="592"/>
  </conditionalFormatting>
  <conditionalFormatting sqref="E258:E1048576 E1:E148 E155:E166 E170 E205">
    <cfRule type="duplicateValues" dxfId="999" priority="588"/>
  </conditionalFormatting>
  <conditionalFormatting sqref="E149:E154">
    <cfRule type="duplicateValues" dxfId="998" priority="587"/>
  </conditionalFormatting>
  <conditionalFormatting sqref="E258:E1048576 E1:E166 E170 E205">
    <cfRule type="duplicateValues" dxfId="997" priority="585"/>
  </conditionalFormatting>
  <conditionalFormatting sqref="E167:E169">
    <cfRule type="duplicateValues" dxfId="996" priority="580"/>
    <cfRule type="duplicateValues" dxfId="995" priority="581"/>
  </conditionalFormatting>
  <conditionalFormatting sqref="E171:E172">
    <cfRule type="duplicateValues" dxfId="994" priority="578"/>
    <cfRule type="duplicateValues" dxfId="993" priority="579"/>
  </conditionalFormatting>
  <conditionalFormatting sqref="E258:E1048576 E1:E172 E205">
    <cfRule type="duplicateValues" dxfId="992" priority="576"/>
    <cfRule type="duplicateValues" dxfId="991" priority="577"/>
  </conditionalFormatting>
  <conditionalFormatting sqref="E258:E1048576 E1:E172 E205">
    <cfRule type="duplicateValues" dxfId="990" priority="545"/>
    <cfRule type="duplicateValues" dxfId="989" priority="546"/>
    <cfRule type="duplicateValues" dxfId="988" priority="547"/>
  </conditionalFormatting>
  <conditionalFormatting sqref="E258:E1048576 E1:E172 E205">
    <cfRule type="duplicateValues" dxfId="987" priority="541"/>
  </conditionalFormatting>
  <conditionalFormatting sqref="E258:E1048576 E1:E172 E205">
    <cfRule type="duplicateValues" dxfId="986" priority="489"/>
    <cfRule type="duplicateValues" dxfId="985" priority="490"/>
    <cfRule type="duplicateValues" dxfId="984" priority="491"/>
  </conditionalFormatting>
  <conditionalFormatting sqref="E173:E174">
    <cfRule type="duplicateValues" dxfId="983" priority="481"/>
  </conditionalFormatting>
  <conditionalFormatting sqref="E258:E1048576 E1:E174 E205">
    <cfRule type="duplicateValues" dxfId="982" priority="480"/>
  </conditionalFormatting>
  <conditionalFormatting sqref="E175:E180">
    <cfRule type="duplicateValues" dxfId="981" priority="470"/>
  </conditionalFormatting>
  <conditionalFormatting sqref="E175:E180">
    <cfRule type="duplicateValues" dxfId="980" priority="469"/>
  </conditionalFormatting>
  <conditionalFormatting sqref="E258:E1048576 E1:E180 E205">
    <cfRule type="duplicateValues" dxfId="979" priority="466"/>
  </conditionalFormatting>
  <conditionalFormatting sqref="E258:E1048576 E1:E180 E205">
    <cfRule type="duplicateValues" dxfId="978" priority="458"/>
    <cfRule type="duplicateValues" dxfId="977" priority="459"/>
  </conditionalFormatting>
  <conditionalFormatting sqref="E181">
    <cfRule type="duplicateValues" dxfId="976" priority="457"/>
  </conditionalFormatting>
  <conditionalFormatting sqref="E258:E1048576 E1:E181 E205">
    <cfRule type="duplicateValues" dxfId="975" priority="454"/>
    <cfRule type="duplicateValues" dxfId="974" priority="455"/>
  </conditionalFormatting>
  <conditionalFormatting sqref="E258:E1048576 E1:E181 E205">
    <cfRule type="duplicateValues" dxfId="973" priority="450"/>
  </conditionalFormatting>
  <conditionalFormatting sqref="E258:E1048576 E1:E181 E205">
    <cfRule type="duplicateValues" dxfId="972" priority="435"/>
    <cfRule type="duplicateValues" dxfId="971" priority="436"/>
    <cfRule type="duplicateValues" dxfId="970" priority="437"/>
    <cfRule type="duplicateValues" dxfId="969" priority="438"/>
    <cfRule type="duplicateValues" dxfId="968" priority="439"/>
  </conditionalFormatting>
  <conditionalFormatting sqref="E188:E189">
    <cfRule type="duplicateValues" dxfId="967" priority="432"/>
  </conditionalFormatting>
  <conditionalFormatting sqref="E258:E1048576 E1:E181 E188:E189 E205">
    <cfRule type="duplicateValues" dxfId="966" priority="431"/>
  </conditionalFormatting>
  <conditionalFormatting sqref="E182:E187">
    <cfRule type="duplicateValues" dxfId="965" priority="430"/>
  </conditionalFormatting>
  <conditionalFormatting sqref="E203:E204">
    <cfRule type="duplicateValues" dxfId="964" priority="429"/>
  </conditionalFormatting>
  <conditionalFormatting sqref="E258:E1048576 E1:E189 E202:E205">
    <cfRule type="duplicateValues" dxfId="963" priority="428"/>
  </conditionalFormatting>
  <conditionalFormatting sqref="E258:E1048576 E1:E189 E202:E205">
    <cfRule type="duplicateValues" dxfId="962" priority="410"/>
    <cfRule type="duplicateValues" dxfId="961" priority="415"/>
    <cfRule type="duplicateValues" dxfId="960" priority="417"/>
    <cfRule type="duplicateValues" dxfId="959" priority="418"/>
    <cfRule type="duplicateValues" dxfId="958" priority="426"/>
  </conditionalFormatting>
  <conditionalFormatting sqref="E258:E1048576 E1:E189 E202:E205">
    <cfRule type="duplicateValues" dxfId="957" priority="414"/>
    <cfRule type="duplicateValues" dxfId="956" priority="416"/>
    <cfRule type="duplicateValues" dxfId="955" priority="422"/>
  </conditionalFormatting>
  <conditionalFormatting sqref="E202:E203">
    <cfRule type="duplicateValues" dxfId="954" priority="412"/>
  </conditionalFormatting>
  <conditionalFormatting sqref="E202:E203">
    <cfRule type="duplicateValues" dxfId="953" priority="411"/>
  </conditionalFormatting>
  <conditionalFormatting sqref="E258:E1048576 E1:E189 E202:E205">
    <cfRule type="duplicateValues" dxfId="952" priority="406"/>
    <cfRule type="duplicateValues" dxfId="951" priority="407"/>
  </conditionalFormatting>
  <conditionalFormatting sqref="E190">
    <cfRule type="duplicateValues" dxfId="950" priority="288"/>
  </conditionalFormatting>
  <conditionalFormatting sqref="E258:E1048576 E1:E190 E202:E205">
    <cfRule type="duplicateValues" dxfId="949" priority="287"/>
  </conditionalFormatting>
  <conditionalFormatting sqref="E258:E1048576 E1:E205">
    <cfRule type="duplicateValues" dxfId="948" priority="277"/>
    <cfRule type="duplicateValues" dxfId="947" priority="278"/>
    <cfRule type="duplicateValues" dxfId="946" priority="279"/>
    <cfRule type="duplicateValues" dxfId="945" priority="280"/>
    <cfRule type="duplicateValues" dxfId="944" priority="281"/>
    <cfRule type="duplicateValues" dxfId="943" priority="282"/>
    <cfRule type="duplicateValues" dxfId="942" priority="283"/>
    <cfRule type="duplicateValues" dxfId="941" priority="286"/>
  </conditionalFormatting>
  <conditionalFormatting sqref="E191:E201">
    <cfRule type="duplicateValues" dxfId="940" priority="285"/>
  </conditionalFormatting>
  <conditionalFormatting sqref="E191:E201">
    <cfRule type="duplicateValues" dxfId="939" priority="284"/>
  </conditionalFormatting>
  <conditionalFormatting sqref="E258:E1048576 E1:E205">
    <cfRule type="duplicateValues" dxfId="938" priority="275"/>
    <cfRule type="duplicateValues" dxfId="937" priority="276"/>
  </conditionalFormatting>
  <conditionalFormatting sqref="E258:E1048576 E1:E205">
    <cfRule type="duplicateValues" dxfId="936" priority="269"/>
    <cfRule type="duplicateValues" dxfId="935" priority="270"/>
    <cfRule type="duplicateValues" dxfId="934" priority="271"/>
    <cfRule type="duplicateValues" dxfId="933" priority="272"/>
    <cfRule type="duplicateValues" dxfId="932" priority="273"/>
    <cfRule type="duplicateValues" dxfId="931" priority="274"/>
  </conditionalFormatting>
  <conditionalFormatting sqref="E258:E1048576 E1:E205">
    <cfRule type="duplicateValues" dxfId="930" priority="260"/>
  </conditionalFormatting>
  <conditionalFormatting sqref="E210:E211">
    <cfRule type="duplicateValues" dxfId="929" priority="215"/>
  </conditionalFormatting>
  <conditionalFormatting sqref="E210:E211">
    <cfRule type="duplicateValues" dxfId="928" priority="214"/>
  </conditionalFormatting>
  <conditionalFormatting sqref="E258:E1048576 E1:E205 E210:E211">
    <cfRule type="duplicateValues" dxfId="927" priority="211"/>
  </conditionalFormatting>
  <conditionalFormatting sqref="E212:E214">
    <cfRule type="duplicateValues" dxfId="926" priority="210"/>
  </conditionalFormatting>
  <conditionalFormatting sqref="E212:E214">
    <cfRule type="duplicateValues" dxfId="925" priority="209"/>
  </conditionalFormatting>
  <conditionalFormatting sqref="E258:E1048576 E1:E205 E210:E214">
    <cfRule type="duplicateValues" dxfId="924" priority="206"/>
  </conditionalFormatting>
  <conditionalFormatting sqref="E222:E223">
    <cfRule type="duplicateValues" dxfId="923" priority="196"/>
  </conditionalFormatting>
  <conditionalFormatting sqref="E222:E223">
    <cfRule type="duplicateValues" dxfId="922" priority="195"/>
  </conditionalFormatting>
  <conditionalFormatting sqref="E222:E223">
    <cfRule type="duplicateValues" dxfId="921" priority="194"/>
  </conditionalFormatting>
  <conditionalFormatting sqref="E222:E223">
    <cfRule type="duplicateValues" dxfId="920" priority="193"/>
  </conditionalFormatting>
  <conditionalFormatting sqref="E258:E1048576 E1:E205 E222:E223 E210:E214">
    <cfRule type="duplicateValues" dxfId="919" priority="191"/>
    <cfRule type="duplicateValues" dxfId="918" priority="192"/>
  </conditionalFormatting>
  <conditionalFormatting sqref="E215:E221">
    <cfRule type="duplicateValues" dxfId="917" priority="190"/>
  </conditionalFormatting>
  <conditionalFormatting sqref="E215:E221">
    <cfRule type="duplicateValues" dxfId="916" priority="189"/>
  </conditionalFormatting>
  <conditionalFormatting sqref="E215:E221">
    <cfRule type="duplicateValues" dxfId="915" priority="188"/>
  </conditionalFormatting>
  <conditionalFormatting sqref="E215:E221">
    <cfRule type="duplicateValues" dxfId="914" priority="187"/>
  </conditionalFormatting>
  <conditionalFormatting sqref="E215:E221">
    <cfRule type="duplicateValues" dxfId="913" priority="186"/>
  </conditionalFormatting>
  <conditionalFormatting sqref="E206:E209">
    <cfRule type="duplicateValues" dxfId="912" priority="185"/>
  </conditionalFormatting>
  <conditionalFormatting sqref="E206:E209">
    <cfRule type="duplicateValues" dxfId="911" priority="184"/>
  </conditionalFormatting>
  <conditionalFormatting sqref="E206:E209">
    <cfRule type="duplicateValues" dxfId="910" priority="183"/>
  </conditionalFormatting>
  <conditionalFormatting sqref="E206:E209">
    <cfRule type="duplicateValues" dxfId="909" priority="182"/>
  </conditionalFormatting>
  <conditionalFormatting sqref="E206:E209">
    <cfRule type="duplicateValues" dxfId="908" priority="181"/>
  </conditionalFormatting>
  <conditionalFormatting sqref="E258:E1048576 E1:E223">
    <cfRule type="duplicateValues" dxfId="907" priority="173"/>
    <cfRule type="duplicateValues" dxfId="906" priority="174"/>
    <cfRule type="duplicateValues" dxfId="905" priority="175"/>
  </conditionalFormatting>
  <conditionalFormatting sqref="E258:E1048576 E1:E223">
    <cfRule type="duplicateValues" dxfId="904" priority="172"/>
  </conditionalFormatting>
  <conditionalFormatting sqref="E224:E229">
    <cfRule type="duplicateValues" dxfId="903" priority="165"/>
  </conditionalFormatting>
  <conditionalFormatting sqref="E258:E1048576 E1:E229">
    <cfRule type="duplicateValues" dxfId="902" priority="161"/>
    <cfRule type="duplicateValues" dxfId="901" priority="162"/>
    <cfRule type="duplicateValues" dxfId="900" priority="163"/>
    <cfRule type="duplicateValues" dxfId="899" priority="164"/>
  </conditionalFormatting>
  <conditionalFormatting sqref="E258:E1048576 E1:E229">
    <cfRule type="duplicateValues" dxfId="898" priority="158"/>
  </conditionalFormatting>
  <conditionalFormatting sqref="E258:E1048576 E1:E229">
    <cfRule type="duplicateValues" dxfId="897" priority="148"/>
    <cfRule type="duplicateValues" dxfId="896" priority="149"/>
  </conditionalFormatting>
  <conditionalFormatting sqref="E258:E1048576">
    <cfRule type="duplicateValues" dxfId="895" priority="147"/>
  </conditionalFormatting>
  <conditionalFormatting sqref="E258:E1048576 E1:E231">
    <cfRule type="duplicateValues" dxfId="894" priority="137"/>
    <cfRule type="duplicateValues" dxfId="893" priority="138"/>
    <cfRule type="duplicateValues" dxfId="892" priority="139"/>
    <cfRule type="duplicateValues" dxfId="891" priority="140"/>
    <cfRule type="duplicateValues" dxfId="890" priority="141"/>
    <cfRule type="duplicateValues" dxfId="889" priority="142"/>
    <cfRule type="duplicateValues" dxfId="888" priority="143"/>
    <cfRule type="duplicateValues" dxfId="887" priority="144"/>
    <cfRule type="duplicateValues" dxfId="886" priority="145"/>
  </conditionalFormatting>
  <conditionalFormatting sqref="E258:E1048576 E1:E231">
    <cfRule type="duplicateValues" dxfId="885" priority="131"/>
    <cfRule type="duplicateValues" dxfId="884" priority="132"/>
    <cfRule type="duplicateValues" dxfId="883" priority="133"/>
    <cfRule type="duplicateValues" dxfId="882" priority="134"/>
    <cfRule type="duplicateValues" dxfId="881" priority="135"/>
    <cfRule type="duplicateValues" dxfId="880" priority="136"/>
  </conditionalFormatting>
  <conditionalFormatting sqref="E258:E1048576 E1:E231">
    <cfRule type="duplicateValues" dxfId="879" priority="129"/>
  </conditionalFormatting>
  <conditionalFormatting sqref="E258:E1048576 E1:E231">
    <cfRule type="duplicateValues" dxfId="878" priority="125"/>
    <cfRule type="duplicateValues" dxfId="877" priority="126"/>
    <cfRule type="duplicateValues" dxfId="876" priority="127"/>
  </conditionalFormatting>
  <conditionalFormatting sqref="E233">
    <cfRule type="duplicateValues" dxfId="875" priority="114"/>
  </conditionalFormatting>
  <conditionalFormatting sqref="E232">
    <cfRule type="duplicateValues" dxfId="874" priority="112"/>
  </conditionalFormatting>
  <conditionalFormatting sqref="E234">
    <cfRule type="duplicateValues" dxfId="873" priority="105"/>
    <cfRule type="duplicateValues" dxfId="872" priority="106"/>
  </conditionalFormatting>
  <conditionalFormatting sqref="E234">
    <cfRule type="duplicateValues" dxfId="871" priority="104"/>
  </conditionalFormatting>
  <conditionalFormatting sqref="E237">
    <cfRule type="duplicateValues" dxfId="870" priority="101"/>
    <cfRule type="duplicateValues" dxfId="869" priority="102"/>
  </conditionalFormatting>
  <conditionalFormatting sqref="E237">
    <cfRule type="duplicateValues" dxfId="868" priority="100"/>
  </conditionalFormatting>
  <conditionalFormatting sqref="E236">
    <cfRule type="duplicateValues" dxfId="867" priority="98"/>
  </conditionalFormatting>
  <conditionalFormatting sqref="E230:E231">
    <cfRule type="duplicateValues" dxfId="866" priority="5340"/>
  </conditionalFormatting>
  <conditionalFormatting sqref="E250">
    <cfRule type="duplicateValues" dxfId="865" priority="94"/>
  </conditionalFormatting>
  <conditionalFormatting sqref="E235">
    <cfRule type="duplicateValues" dxfId="864" priority="85"/>
  </conditionalFormatting>
  <conditionalFormatting sqref="E235">
    <cfRule type="duplicateValues" dxfId="863" priority="84"/>
  </conditionalFormatting>
  <conditionalFormatting sqref="E238">
    <cfRule type="duplicateValues" dxfId="862" priority="82"/>
  </conditionalFormatting>
  <conditionalFormatting sqref="E238">
    <cfRule type="duplicateValues" dxfId="861" priority="81"/>
  </conditionalFormatting>
  <conditionalFormatting sqref="E238">
    <cfRule type="duplicateValues" dxfId="860" priority="80"/>
  </conditionalFormatting>
  <conditionalFormatting sqref="E258:E1048576 E1:E238 E248:E252">
    <cfRule type="duplicateValues" dxfId="859" priority="56"/>
  </conditionalFormatting>
  <conditionalFormatting sqref="E251:E252">
    <cfRule type="duplicateValues" dxfId="858" priority="6151"/>
  </conditionalFormatting>
  <conditionalFormatting sqref="E258:E1048576 E251:E252 E1:E231">
    <cfRule type="duplicateValues" dxfId="857" priority="6153"/>
  </conditionalFormatting>
  <conditionalFormatting sqref="E258:E1048576 E251:E252">
    <cfRule type="duplicateValues" dxfId="856" priority="6156"/>
  </conditionalFormatting>
  <conditionalFormatting sqref="E258:E1048576 E251:E252 E1:E231 E233">
    <cfRule type="duplicateValues" dxfId="855" priority="6158"/>
  </conditionalFormatting>
  <conditionalFormatting sqref="E258:E1048576 E251:E252 E1:E233">
    <cfRule type="duplicateValues" dxfId="854" priority="6162"/>
    <cfRule type="duplicateValues" dxfId="853" priority="6163"/>
  </conditionalFormatting>
  <conditionalFormatting sqref="E258:E1048576 E251:E252 E1:E233">
    <cfRule type="duplicateValues" dxfId="852" priority="6168"/>
  </conditionalFormatting>
  <conditionalFormatting sqref="E258:E1048576 E1:E234 E251:E252">
    <cfRule type="duplicateValues" dxfId="851" priority="6171"/>
  </conditionalFormatting>
  <conditionalFormatting sqref="E258:E1048576 E237 E1:E234 E251:E252">
    <cfRule type="duplicateValues" dxfId="850" priority="6174"/>
  </conditionalFormatting>
  <conditionalFormatting sqref="E258:E1048576 E1:E234 E251:E252 E236:E237">
    <cfRule type="duplicateValues" dxfId="849" priority="6178"/>
    <cfRule type="duplicateValues" dxfId="848" priority="6179"/>
    <cfRule type="duplicateValues" dxfId="847" priority="6180"/>
  </conditionalFormatting>
  <conditionalFormatting sqref="E258:E1048576 E1:E234 E250:E252 E236:E237">
    <cfRule type="duplicateValues" dxfId="846" priority="6190"/>
  </conditionalFormatting>
  <conditionalFormatting sqref="E258:E1048576 E1:E234 E236:E237 E250:E252">
    <cfRule type="duplicateValues" dxfId="845" priority="6198"/>
  </conditionalFormatting>
  <conditionalFormatting sqref="E258:E1048576 E1:E237 E250:E252">
    <cfRule type="duplicateValues" dxfId="844" priority="6202"/>
  </conditionalFormatting>
  <conditionalFormatting sqref="E258:E1048576 E1:E238 E250:E252">
    <cfRule type="duplicateValues" dxfId="843" priority="6205"/>
  </conditionalFormatting>
  <conditionalFormatting sqref="E258:E1048576 E1:E238 E250:E252">
    <cfRule type="duplicateValues" dxfId="842" priority="6214"/>
    <cfRule type="duplicateValues" dxfId="841" priority="6215"/>
  </conditionalFormatting>
  <conditionalFormatting sqref="E248:E249">
    <cfRule type="duplicateValues" dxfId="840" priority="6238"/>
    <cfRule type="duplicateValues" dxfId="839" priority="6239"/>
  </conditionalFormatting>
  <conditionalFormatting sqref="E248:E249">
    <cfRule type="duplicateValues" dxfId="838" priority="6242"/>
  </conditionalFormatting>
  <conditionalFormatting sqref="E248:E254 E1:E238 E258:E1048576">
    <cfRule type="duplicateValues" dxfId="837" priority="45"/>
    <cfRule type="duplicateValues" dxfId="836" priority="46"/>
    <cfRule type="duplicateValues" dxfId="835" priority="47"/>
    <cfRule type="duplicateValues" dxfId="834" priority="48"/>
    <cfRule type="duplicateValues" dxfId="833" priority="49"/>
    <cfRule type="duplicateValues" dxfId="832" priority="50"/>
    <cfRule type="duplicateValues" dxfId="831" priority="51"/>
  </conditionalFormatting>
  <conditionalFormatting sqref="E248:E254 E1:E238 E258:E1048576">
    <cfRule type="duplicateValues" dxfId="830" priority="44"/>
  </conditionalFormatting>
  <conditionalFormatting sqref="E248:E254 E1:E238 E258:E1048576">
    <cfRule type="duplicateValues" dxfId="829" priority="41"/>
    <cfRule type="duplicateValues" dxfId="828" priority="42"/>
    <cfRule type="duplicateValues" dxfId="827" priority="43"/>
  </conditionalFormatting>
  <conditionalFormatting sqref="E248:E254 E1:E241 E258:E1048576">
    <cfRule type="duplicateValues" dxfId="826" priority="31"/>
    <cfRule type="duplicateValues" dxfId="825" priority="32"/>
    <cfRule type="duplicateValues" dxfId="824" priority="33"/>
    <cfRule type="duplicateValues" dxfId="823" priority="34"/>
    <cfRule type="duplicateValues" dxfId="822" priority="35"/>
    <cfRule type="duplicateValues" dxfId="821" priority="36"/>
    <cfRule type="duplicateValues" dxfId="820" priority="37"/>
  </conditionalFormatting>
  <conditionalFormatting sqref="E246:E254 E1:E241 E258:E1048576">
    <cfRule type="duplicateValues" dxfId="819" priority="27"/>
    <cfRule type="duplicateValues" dxfId="818" priority="28"/>
    <cfRule type="duplicateValues" dxfId="817" priority="29"/>
    <cfRule type="duplicateValues" dxfId="816" priority="30"/>
  </conditionalFormatting>
  <conditionalFormatting sqref="E244:E245">
    <cfRule type="duplicateValues" dxfId="815" priority="26"/>
  </conditionalFormatting>
  <conditionalFormatting sqref="E244:E245">
    <cfRule type="duplicateValues" dxfId="814" priority="25"/>
  </conditionalFormatting>
  <conditionalFormatting sqref="E1:E241 E244:E254 E258:E1048576">
    <cfRule type="duplicateValues" dxfId="813" priority="19"/>
    <cfRule type="duplicateValues" dxfId="812" priority="20"/>
    <cfRule type="duplicateValues" dxfId="811" priority="21"/>
    <cfRule type="duplicateValues" dxfId="810" priority="22"/>
    <cfRule type="duplicateValues" dxfId="809" priority="23"/>
    <cfRule type="duplicateValues" dxfId="808" priority="24"/>
  </conditionalFormatting>
  <conditionalFormatting sqref="E1:E254 E258:E1048576">
    <cfRule type="duplicateValues" dxfId="807" priority="1"/>
    <cfRule type="duplicateValues" dxfId="806" priority="2"/>
    <cfRule type="duplicateValues" dxfId="805" priority="5"/>
    <cfRule type="duplicateValues" dxfId="804" priority="6"/>
    <cfRule type="duplicateValues" dxfId="803" priority="7"/>
    <cfRule type="duplicateValues" dxfId="802" priority="11"/>
    <cfRule type="duplicateValues" dxfId="801" priority="14"/>
    <cfRule type="duplicateValues" dxfId="800" priority="15"/>
    <cfRule type="duplicateValues" dxfId="799" priority="16"/>
    <cfRule type="duplicateValues" dxfId="798" priority="17"/>
    <cfRule type="duplicateValues" dxfId="797" priority="18"/>
  </conditionalFormatting>
  <conditionalFormatting sqref="Z243">
    <cfRule type="duplicateValues" dxfId="796" priority="13"/>
  </conditionalFormatting>
  <conditionalFormatting sqref="Z244">
    <cfRule type="duplicateValues" dxfId="795" priority="12"/>
  </conditionalFormatting>
  <conditionalFormatting sqref="Z245:Z251">
    <cfRule type="duplicateValues" dxfId="794" priority="8"/>
  </conditionalFormatting>
  <conditionalFormatting sqref="Z252">
    <cfRule type="duplicateValues" dxfId="793" priority="3"/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019C-BE8C-4026-BC1A-81B9087FDF79}">
  <sheetPr codeName="Sheet13" filterMode="1">
    <tabColor rgb="FF00B0F0"/>
  </sheetPr>
  <dimension ref="A1:AB104"/>
  <sheetViews>
    <sheetView zoomScaleNormal="100" workbookViewId="0"/>
  </sheetViews>
  <sheetFormatPr defaultColWidth="9.1796875" defaultRowHeight="14.5"/>
  <cols>
    <col min="1" max="1" width="2.81640625" customWidth="1"/>
    <col min="3" max="3" width="15.81640625" customWidth="1"/>
    <col min="4" max="4" width="17.81640625" bestFit="1" customWidth="1"/>
    <col min="5" max="5" width="14.1796875" customWidth="1"/>
    <col min="11" max="11" width="10.453125" customWidth="1"/>
    <col min="19" max="19" width="12" bestFit="1" customWidth="1"/>
    <col min="20" max="22" width="9.1796875" style="1"/>
    <col min="23" max="23" width="12" bestFit="1" customWidth="1"/>
    <col min="24" max="25" width="9.453125" customWidth="1"/>
    <col min="26" max="26" width="11.8164062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3109</v>
      </c>
      <c r="D2" t="s">
        <v>103</v>
      </c>
      <c r="E2" t="s">
        <v>3110</v>
      </c>
      <c r="F2" t="s">
        <v>585</v>
      </c>
      <c r="G2" t="s">
        <v>3111</v>
      </c>
      <c r="J2" t="s">
        <v>3112</v>
      </c>
      <c r="K2" t="s">
        <v>128</v>
      </c>
      <c r="L2" t="s">
        <v>3113</v>
      </c>
      <c r="M2">
        <v>201731</v>
      </c>
      <c r="N2">
        <v>201733</v>
      </c>
      <c r="O2">
        <v>64</v>
      </c>
      <c r="P2" s="14">
        <v>3.4493636999999993</v>
      </c>
      <c r="Q2" s="14">
        <v>3.62</v>
      </c>
      <c r="R2" s="14">
        <f>+P2+Q2</f>
        <v>7.0693636999999994</v>
      </c>
      <c r="S2" s="15">
        <f t="shared" ref="S2:S54" si="0">O2*(P2+Q2)</f>
        <v>452.43927679999996</v>
      </c>
      <c r="T2" t="s">
        <v>130</v>
      </c>
      <c r="U2" t="s">
        <v>130</v>
      </c>
      <c r="V2" t="s">
        <v>130</v>
      </c>
      <c r="W2">
        <v>20171108</v>
      </c>
      <c r="X2" t="s">
        <v>3114</v>
      </c>
      <c r="Z2">
        <v>3001432540</v>
      </c>
      <c r="AA2" t="s">
        <v>214</v>
      </c>
    </row>
    <row r="3" spans="2:27" hidden="1">
      <c r="B3" t="s">
        <v>119</v>
      </c>
      <c r="C3" t="s">
        <v>3109</v>
      </c>
      <c r="D3" t="s">
        <v>3115</v>
      </c>
      <c r="E3" t="s">
        <v>3116</v>
      </c>
      <c r="F3" t="s">
        <v>1274</v>
      </c>
      <c r="G3" t="s">
        <v>3111</v>
      </c>
      <c r="I3" t="s">
        <v>3117</v>
      </c>
      <c r="J3" t="s">
        <v>3118</v>
      </c>
      <c r="K3" t="s">
        <v>94</v>
      </c>
      <c r="L3" t="s">
        <v>3119</v>
      </c>
      <c r="M3">
        <v>201737</v>
      </c>
      <c r="N3">
        <v>201739</v>
      </c>
      <c r="O3">
        <v>296</v>
      </c>
      <c r="P3" s="14">
        <v>3.4165036999999998</v>
      </c>
      <c r="Q3" s="14">
        <v>3.5</v>
      </c>
      <c r="R3" s="14">
        <f t="shared" ref="R3:R66" si="1">+P3+Q3</f>
        <v>6.9165036999999998</v>
      </c>
      <c r="S3" s="15">
        <f t="shared" si="0"/>
        <v>2047.2850951999999</v>
      </c>
      <c r="T3" t="s">
        <v>130</v>
      </c>
      <c r="U3" t="s">
        <v>130</v>
      </c>
      <c r="V3" t="s">
        <v>130</v>
      </c>
      <c r="W3">
        <v>20171108</v>
      </c>
      <c r="X3" t="s">
        <v>3120</v>
      </c>
      <c r="Z3">
        <v>3001432540</v>
      </c>
      <c r="AA3" t="s">
        <v>214</v>
      </c>
    </row>
    <row r="4" spans="2:27" hidden="1">
      <c r="B4" t="s">
        <v>119</v>
      </c>
      <c r="C4" t="s">
        <v>3109</v>
      </c>
      <c r="D4" t="s">
        <v>3121</v>
      </c>
      <c r="E4" t="s">
        <v>3122</v>
      </c>
      <c r="F4" t="s">
        <v>585</v>
      </c>
      <c r="G4" t="s">
        <v>3111</v>
      </c>
      <c r="I4" t="s">
        <v>3123</v>
      </c>
      <c r="J4" t="s">
        <v>3124</v>
      </c>
      <c r="K4" t="s">
        <v>94</v>
      </c>
      <c r="L4" t="s">
        <v>3125</v>
      </c>
      <c r="M4">
        <v>201738</v>
      </c>
      <c r="N4">
        <v>201740</v>
      </c>
      <c r="O4">
        <v>32</v>
      </c>
      <c r="P4" s="14">
        <v>3.4493636999999993</v>
      </c>
      <c r="Q4" s="14">
        <v>3.62</v>
      </c>
      <c r="R4" s="14">
        <f t="shared" si="1"/>
        <v>7.0693636999999994</v>
      </c>
      <c r="S4" s="15">
        <f t="shared" si="0"/>
        <v>226.21963839999998</v>
      </c>
      <c r="T4" t="s">
        <v>130</v>
      </c>
      <c r="U4" t="s">
        <v>130</v>
      </c>
      <c r="V4" t="s">
        <v>130</v>
      </c>
      <c r="W4">
        <v>20171108</v>
      </c>
      <c r="X4" t="s">
        <v>3126</v>
      </c>
      <c r="Z4">
        <v>3001432540</v>
      </c>
      <c r="AA4" t="s">
        <v>214</v>
      </c>
    </row>
    <row r="5" spans="2:27" hidden="1">
      <c r="B5" t="s">
        <v>119</v>
      </c>
      <c r="C5" t="s">
        <v>3109</v>
      </c>
      <c r="D5" t="s">
        <v>3121</v>
      </c>
      <c r="E5" t="s">
        <v>3127</v>
      </c>
      <c r="F5" t="s">
        <v>585</v>
      </c>
      <c r="G5" t="s">
        <v>3111</v>
      </c>
      <c r="I5" t="s">
        <v>3123</v>
      </c>
      <c r="J5" t="s">
        <v>3124</v>
      </c>
      <c r="K5" t="s">
        <v>94</v>
      </c>
      <c r="L5" t="s">
        <v>3119</v>
      </c>
      <c r="M5">
        <v>201738</v>
      </c>
      <c r="N5">
        <v>201740</v>
      </c>
      <c r="O5">
        <v>6</v>
      </c>
      <c r="P5" s="14">
        <v>3.4493636999999993</v>
      </c>
      <c r="Q5" s="14">
        <v>3.62</v>
      </c>
      <c r="R5" s="14">
        <f t="shared" si="1"/>
        <v>7.0693636999999994</v>
      </c>
      <c r="S5" s="15">
        <f t="shared" si="0"/>
        <v>42.416182199999994</v>
      </c>
      <c r="T5" t="s">
        <v>130</v>
      </c>
      <c r="U5" t="s">
        <v>130</v>
      </c>
      <c r="V5" t="s">
        <v>130</v>
      </c>
      <c r="W5">
        <v>20171108</v>
      </c>
      <c r="X5" t="s">
        <v>3126</v>
      </c>
      <c r="Z5">
        <v>3001432540</v>
      </c>
      <c r="AA5" t="s">
        <v>214</v>
      </c>
    </row>
    <row r="6" spans="2:27" hidden="1">
      <c r="B6" t="s">
        <v>119</v>
      </c>
      <c r="C6" t="s">
        <v>3109</v>
      </c>
      <c r="D6" t="s">
        <v>3128</v>
      </c>
      <c r="E6" t="s">
        <v>3129</v>
      </c>
      <c r="F6" t="s">
        <v>577</v>
      </c>
      <c r="G6" t="s">
        <v>3111</v>
      </c>
      <c r="I6" t="s">
        <v>3130</v>
      </c>
      <c r="J6" t="s">
        <v>3118</v>
      </c>
      <c r="K6" t="s">
        <v>94</v>
      </c>
      <c r="L6" t="s">
        <v>3119</v>
      </c>
      <c r="M6">
        <v>201738</v>
      </c>
      <c r="N6">
        <v>201740</v>
      </c>
      <c r="O6">
        <v>88</v>
      </c>
      <c r="P6" s="14">
        <v>3.4165036999999998</v>
      </c>
      <c r="Q6" s="14">
        <v>3.5</v>
      </c>
      <c r="R6" s="14">
        <f t="shared" si="1"/>
        <v>6.9165036999999998</v>
      </c>
      <c r="S6" s="15">
        <f t="shared" si="0"/>
        <v>608.65232560000004</v>
      </c>
      <c r="T6" t="s">
        <v>130</v>
      </c>
      <c r="U6" t="s">
        <v>130</v>
      </c>
      <c r="V6" t="s">
        <v>130</v>
      </c>
      <c r="W6">
        <v>20171108</v>
      </c>
      <c r="X6" t="s">
        <v>3131</v>
      </c>
      <c r="Z6">
        <v>3001432540</v>
      </c>
      <c r="AA6" t="s">
        <v>214</v>
      </c>
    </row>
    <row r="7" spans="2:27" hidden="1">
      <c r="B7" t="s">
        <v>119</v>
      </c>
      <c r="C7" t="s">
        <v>3109</v>
      </c>
      <c r="D7" t="s">
        <v>3128</v>
      </c>
      <c r="E7" t="s">
        <v>3132</v>
      </c>
      <c r="F7" t="s">
        <v>577</v>
      </c>
      <c r="G7" t="s">
        <v>3111</v>
      </c>
      <c r="I7" t="s">
        <v>3130</v>
      </c>
      <c r="J7" t="s">
        <v>3118</v>
      </c>
      <c r="K7" t="s">
        <v>94</v>
      </c>
      <c r="L7" t="s">
        <v>3119</v>
      </c>
      <c r="M7">
        <v>201741</v>
      </c>
      <c r="N7">
        <v>201743</v>
      </c>
      <c r="O7">
        <v>168</v>
      </c>
      <c r="P7" s="14">
        <v>3.42</v>
      </c>
      <c r="Q7" s="14">
        <v>3.5</v>
      </c>
      <c r="R7" s="14">
        <f t="shared" si="1"/>
        <v>6.92</v>
      </c>
      <c r="S7" s="15">
        <f t="shared" si="0"/>
        <v>1162.56</v>
      </c>
      <c r="T7" t="s">
        <v>130</v>
      </c>
      <c r="U7" t="s">
        <v>130</v>
      </c>
      <c r="V7" t="s">
        <v>130</v>
      </c>
      <c r="W7" t="s">
        <v>3133</v>
      </c>
      <c r="X7" t="s">
        <v>3134</v>
      </c>
      <c r="Z7">
        <v>3001432540</v>
      </c>
      <c r="AA7" t="s">
        <v>214</v>
      </c>
    </row>
    <row r="8" spans="2:27" hidden="1">
      <c r="B8" t="s">
        <v>119</v>
      </c>
      <c r="C8" t="s">
        <v>3109</v>
      </c>
      <c r="D8" t="s">
        <v>3115</v>
      </c>
      <c r="E8" t="s">
        <v>3135</v>
      </c>
      <c r="F8" t="s">
        <v>1274</v>
      </c>
      <c r="G8" t="s">
        <v>3111</v>
      </c>
      <c r="J8" t="s">
        <v>3136</v>
      </c>
      <c r="K8" t="s">
        <v>3137</v>
      </c>
      <c r="L8" t="s">
        <v>3138</v>
      </c>
      <c r="M8">
        <v>201741</v>
      </c>
      <c r="N8">
        <v>201742</v>
      </c>
      <c r="O8">
        <v>16</v>
      </c>
      <c r="P8" s="14">
        <v>3.42</v>
      </c>
      <c r="Q8" s="14">
        <v>3.5</v>
      </c>
      <c r="R8" s="14">
        <f t="shared" si="1"/>
        <v>6.92</v>
      </c>
      <c r="S8" s="15">
        <f t="shared" si="0"/>
        <v>110.72</v>
      </c>
      <c r="T8" t="s">
        <v>130</v>
      </c>
      <c r="U8" t="s">
        <v>130</v>
      </c>
      <c r="V8" t="s">
        <v>130</v>
      </c>
      <c r="W8" t="s">
        <v>3133</v>
      </c>
      <c r="X8" t="s">
        <v>3139</v>
      </c>
      <c r="Z8">
        <v>3001432540</v>
      </c>
      <c r="AA8" t="s">
        <v>214</v>
      </c>
    </row>
    <row r="9" spans="2:27" hidden="1">
      <c r="B9" t="s">
        <v>119</v>
      </c>
      <c r="C9" t="s">
        <v>3109</v>
      </c>
      <c r="D9" t="s">
        <v>3121</v>
      </c>
      <c r="E9" t="s">
        <v>3140</v>
      </c>
      <c r="F9" t="s">
        <v>585</v>
      </c>
      <c r="G9" t="s">
        <v>3111</v>
      </c>
      <c r="I9" t="s">
        <v>3123</v>
      </c>
      <c r="J9" t="s">
        <v>3118</v>
      </c>
      <c r="K9" t="s">
        <v>94</v>
      </c>
      <c r="L9" t="s">
        <v>3119</v>
      </c>
      <c r="M9">
        <v>201743</v>
      </c>
      <c r="N9">
        <v>201745</v>
      </c>
      <c r="O9">
        <v>256</v>
      </c>
      <c r="P9" s="14">
        <v>3.45</v>
      </c>
      <c r="Q9" s="14">
        <v>3.62</v>
      </c>
      <c r="R9" s="14">
        <f t="shared" si="1"/>
        <v>7.07</v>
      </c>
      <c r="S9" s="15">
        <f t="shared" si="0"/>
        <v>1809.92</v>
      </c>
      <c r="T9" t="s">
        <v>130</v>
      </c>
      <c r="U9" t="s">
        <v>130</v>
      </c>
      <c r="V9" t="s">
        <v>130</v>
      </c>
      <c r="W9" t="s">
        <v>3141</v>
      </c>
      <c r="X9" t="s">
        <v>3142</v>
      </c>
      <c r="Z9">
        <v>3001432540</v>
      </c>
      <c r="AA9" t="s">
        <v>214</v>
      </c>
    </row>
    <row r="10" spans="2:27" hidden="1">
      <c r="B10" t="s">
        <v>119</v>
      </c>
      <c r="C10" t="s">
        <v>3109</v>
      </c>
      <c r="D10" t="s">
        <v>3115</v>
      </c>
      <c r="E10" t="s">
        <v>3143</v>
      </c>
      <c r="F10" t="s">
        <v>1274</v>
      </c>
      <c r="G10" t="s">
        <v>3111</v>
      </c>
      <c r="J10" t="s">
        <v>3144</v>
      </c>
      <c r="K10" t="s">
        <v>3137</v>
      </c>
      <c r="L10" t="s">
        <v>3138</v>
      </c>
      <c r="M10">
        <v>201745</v>
      </c>
      <c r="N10">
        <v>201746</v>
      </c>
      <c r="O10">
        <v>32</v>
      </c>
      <c r="P10" s="14">
        <v>3.42</v>
      </c>
      <c r="Q10" s="14">
        <v>3.5</v>
      </c>
      <c r="R10" s="14">
        <f t="shared" si="1"/>
        <v>6.92</v>
      </c>
      <c r="S10" s="15">
        <f t="shared" si="0"/>
        <v>221.44</v>
      </c>
      <c r="T10" t="s">
        <v>130</v>
      </c>
      <c r="U10" t="s">
        <v>130</v>
      </c>
      <c r="V10" t="s">
        <v>130</v>
      </c>
      <c r="W10" t="s">
        <v>3145</v>
      </c>
      <c r="X10" t="s">
        <v>3139</v>
      </c>
      <c r="Z10">
        <v>3001432540</v>
      </c>
      <c r="AA10" t="s">
        <v>214</v>
      </c>
    </row>
    <row r="11" spans="2:27" hidden="1">
      <c r="B11" t="s">
        <v>119</v>
      </c>
      <c r="C11" t="s">
        <v>3109</v>
      </c>
      <c r="D11" t="s">
        <v>3115</v>
      </c>
      <c r="E11" t="s">
        <v>3146</v>
      </c>
      <c r="F11" t="s">
        <v>1274</v>
      </c>
      <c r="G11" t="s">
        <v>3111</v>
      </c>
      <c r="I11" t="s">
        <v>3117</v>
      </c>
      <c r="J11" t="s">
        <v>3147</v>
      </c>
      <c r="K11" t="s">
        <v>142</v>
      </c>
      <c r="L11" t="s">
        <v>3148</v>
      </c>
      <c r="M11">
        <v>201747</v>
      </c>
      <c r="N11">
        <v>201749</v>
      </c>
      <c r="O11">
        <v>296</v>
      </c>
      <c r="P11" s="14">
        <v>3.4165036999999998</v>
      </c>
      <c r="Q11" s="14">
        <v>3.5</v>
      </c>
      <c r="R11" s="14">
        <f t="shared" si="1"/>
        <v>6.9165036999999998</v>
      </c>
      <c r="S11" s="15">
        <f t="shared" si="0"/>
        <v>2047.2850951999999</v>
      </c>
      <c r="T11" t="s">
        <v>130</v>
      </c>
      <c r="U11" t="s">
        <v>130</v>
      </c>
      <c r="V11" t="s">
        <v>130</v>
      </c>
      <c r="W11" t="s">
        <v>3149</v>
      </c>
      <c r="X11" t="s">
        <v>3139</v>
      </c>
      <c r="Z11">
        <v>3001432540</v>
      </c>
      <c r="AA11" t="s">
        <v>214</v>
      </c>
    </row>
    <row r="12" spans="2:27" hidden="1">
      <c r="B12" t="s">
        <v>119</v>
      </c>
      <c r="C12" t="s">
        <v>3109</v>
      </c>
      <c r="D12" t="s">
        <v>3121</v>
      </c>
      <c r="E12" t="s">
        <v>3150</v>
      </c>
      <c r="F12" t="s">
        <v>585</v>
      </c>
      <c r="G12" t="s">
        <v>3111</v>
      </c>
      <c r="I12" t="s">
        <v>3123</v>
      </c>
      <c r="J12" t="s">
        <v>3151</v>
      </c>
      <c r="K12" t="s">
        <v>142</v>
      </c>
      <c r="L12" t="s">
        <v>3152</v>
      </c>
      <c r="M12">
        <v>201747</v>
      </c>
      <c r="N12">
        <v>201749</v>
      </c>
      <c r="O12">
        <v>272</v>
      </c>
      <c r="P12" s="14">
        <v>3.4493636999999993</v>
      </c>
      <c r="Q12" s="14">
        <v>3.62</v>
      </c>
      <c r="R12" s="14">
        <f t="shared" si="1"/>
        <v>7.0693636999999994</v>
      </c>
      <c r="S12" s="15">
        <f t="shared" si="0"/>
        <v>1922.8669263999998</v>
      </c>
      <c r="T12" t="s">
        <v>130</v>
      </c>
      <c r="U12" t="s">
        <v>130</v>
      </c>
      <c r="V12" t="s">
        <v>130</v>
      </c>
      <c r="W12" t="s">
        <v>3149</v>
      </c>
      <c r="X12" t="s">
        <v>3142</v>
      </c>
      <c r="Z12">
        <v>3001432540</v>
      </c>
      <c r="AA12" t="s">
        <v>214</v>
      </c>
    </row>
    <row r="13" spans="2:27" hidden="1">
      <c r="B13" t="s">
        <v>119</v>
      </c>
      <c r="C13" t="s">
        <v>3109</v>
      </c>
      <c r="D13" t="s">
        <v>3128</v>
      </c>
      <c r="E13" t="s">
        <v>3153</v>
      </c>
      <c r="F13" t="s">
        <v>577</v>
      </c>
      <c r="G13" t="s">
        <v>3111</v>
      </c>
      <c r="I13" t="s">
        <v>3130</v>
      </c>
      <c r="J13" t="s">
        <v>3151</v>
      </c>
      <c r="K13" t="s">
        <v>142</v>
      </c>
      <c r="L13" t="s">
        <v>3152</v>
      </c>
      <c r="M13">
        <v>201747</v>
      </c>
      <c r="N13">
        <v>201749</v>
      </c>
      <c r="O13">
        <v>224</v>
      </c>
      <c r="P13" s="14">
        <v>3.4165036999999998</v>
      </c>
      <c r="Q13" s="14">
        <v>3.5</v>
      </c>
      <c r="R13" s="14">
        <f t="shared" si="1"/>
        <v>6.9165036999999998</v>
      </c>
      <c r="S13" s="15">
        <f t="shared" si="0"/>
        <v>1549.2968288</v>
      </c>
      <c r="T13" t="s">
        <v>130</v>
      </c>
      <c r="U13" t="s">
        <v>130</v>
      </c>
      <c r="V13" t="s">
        <v>130</v>
      </c>
      <c r="W13" t="s">
        <v>3149</v>
      </c>
      <c r="X13" t="s">
        <v>3134</v>
      </c>
      <c r="Z13">
        <v>3001432540</v>
      </c>
      <c r="AA13" t="s">
        <v>214</v>
      </c>
    </row>
    <row r="14" spans="2:27" hidden="1">
      <c r="B14" t="s">
        <v>119</v>
      </c>
      <c r="C14" t="s">
        <v>3109</v>
      </c>
      <c r="D14" t="s">
        <v>3121</v>
      </c>
      <c r="E14" t="s">
        <v>3154</v>
      </c>
      <c r="F14" t="s">
        <v>585</v>
      </c>
      <c r="G14" t="s">
        <v>3111</v>
      </c>
      <c r="I14" t="s">
        <v>3123</v>
      </c>
      <c r="J14" t="s">
        <v>3155</v>
      </c>
      <c r="K14" t="s">
        <v>142</v>
      </c>
      <c r="L14" t="s">
        <v>3156</v>
      </c>
      <c r="M14">
        <v>201750</v>
      </c>
      <c r="N14">
        <v>201752</v>
      </c>
      <c r="O14">
        <v>208</v>
      </c>
      <c r="P14" s="14">
        <v>3.43</v>
      </c>
      <c r="Q14" s="14">
        <v>3.62</v>
      </c>
      <c r="R14" s="14">
        <f t="shared" si="1"/>
        <v>7.0500000000000007</v>
      </c>
      <c r="S14" s="15">
        <f t="shared" si="0"/>
        <v>1466.4</v>
      </c>
      <c r="T14" t="s">
        <v>130</v>
      </c>
      <c r="U14" t="s">
        <v>130</v>
      </c>
      <c r="V14" t="s">
        <v>130</v>
      </c>
      <c r="W14" t="s">
        <v>3157</v>
      </c>
      <c r="X14" t="s">
        <v>3142</v>
      </c>
      <c r="Z14">
        <v>3001432540</v>
      </c>
      <c r="AA14" t="s">
        <v>214</v>
      </c>
    </row>
    <row r="15" spans="2:27" hidden="1">
      <c r="B15" t="s">
        <v>119</v>
      </c>
      <c r="C15" t="s">
        <v>3109</v>
      </c>
      <c r="D15" t="s">
        <v>3115</v>
      </c>
      <c r="E15" t="s">
        <v>3158</v>
      </c>
      <c r="F15" t="s">
        <v>1274</v>
      </c>
      <c r="G15" t="s">
        <v>3111</v>
      </c>
      <c r="I15" t="s">
        <v>3117</v>
      </c>
      <c r="J15" t="s">
        <v>3155</v>
      </c>
      <c r="K15" t="s">
        <v>142</v>
      </c>
      <c r="L15" t="s">
        <v>3159</v>
      </c>
      <c r="M15">
        <v>201750</v>
      </c>
      <c r="N15">
        <v>201752</v>
      </c>
      <c r="O15">
        <v>200</v>
      </c>
      <c r="P15" s="14">
        <v>3.4</v>
      </c>
      <c r="Q15" s="14">
        <v>3.5</v>
      </c>
      <c r="R15" s="14">
        <f t="shared" si="1"/>
        <v>6.9</v>
      </c>
      <c r="S15" s="15">
        <f t="shared" si="0"/>
        <v>1380</v>
      </c>
      <c r="T15" t="s">
        <v>130</v>
      </c>
      <c r="U15" t="s">
        <v>130</v>
      </c>
      <c r="V15" t="s">
        <v>130</v>
      </c>
      <c r="W15" t="s">
        <v>3157</v>
      </c>
      <c r="X15" t="s">
        <v>3139</v>
      </c>
      <c r="Z15">
        <v>3001432540</v>
      </c>
      <c r="AA15" t="s">
        <v>214</v>
      </c>
    </row>
    <row r="16" spans="2:27" hidden="1">
      <c r="B16" t="s">
        <v>119</v>
      </c>
      <c r="C16" t="s">
        <v>3109</v>
      </c>
      <c r="D16" t="s">
        <v>3128</v>
      </c>
      <c r="E16" t="s">
        <v>3160</v>
      </c>
      <c r="F16" t="s">
        <v>577</v>
      </c>
      <c r="G16" t="s">
        <v>3111</v>
      </c>
      <c r="I16" t="s">
        <v>3130</v>
      </c>
      <c r="J16" t="s">
        <v>3155</v>
      </c>
      <c r="K16" t="s">
        <v>142</v>
      </c>
      <c r="L16" t="s">
        <v>3156</v>
      </c>
      <c r="M16">
        <v>201750</v>
      </c>
      <c r="N16">
        <v>201752</v>
      </c>
      <c r="O16">
        <v>160</v>
      </c>
      <c r="P16" s="14">
        <v>3.4</v>
      </c>
      <c r="Q16" s="14">
        <v>3.5</v>
      </c>
      <c r="R16" s="14">
        <f t="shared" si="1"/>
        <v>6.9</v>
      </c>
      <c r="S16" s="15">
        <f t="shared" si="0"/>
        <v>1104</v>
      </c>
      <c r="T16" t="s">
        <v>130</v>
      </c>
      <c r="U16" t="s">
        <v>130</v>
      </c>
      <c r="V16" t="s">
        <v>130</v>
      </c>
      <c r="W16" t="s">
        <v>3157</v>
      </c>
      <c r="X16" t="s">
        <v>3134</v>
      </c>
      <c r="Z16">
        <v>3001432540</v>
      </c>
      <c r="AA16" t="s">
        <v>214</v>
      </c>
    </row>
    <row r="17" spans="2:27" hidden="1">
      <c r="B17" t="s">
        <v>119</v>
      </c>
      <c r="C17" t="s">
        <v>3109</v>
      </c>
      <c r="D17" t="s">
        <v>3115</v>
      </c>
      <c r="E17" t="s">
        <v>3161</v>
      </c>
      <c r="F17" t="s">
        <v>1274</v>
      </c>
      <c r="G17" t="s">
        <v>3111</v>
      </c>
      <c r="I17" t="s">
        <v>3117</v>
      </c>
      <c r="J17" t="s">
        <v>3162</v>
      </c>
      <c r="K17" t="s">
        <v>145</v>
      </c>
      <c r="L17" t="s">
        <v>3163</v>
      </c>
      <c r="M17">
        <v>201802</v>
      </c>
      <c r="N17">
        <v>201804</v>
      </c>
      <c r="O17">
        <v>168</v>
      </c>
      <c r="P17" s="14">
        <v>3.3524617000000001</v>
      </c>
      <c r="Q17" s="14">
        <v>3.5</v>
      </c>
      <c r="R17" s="14">
        <f t="shared" si="1"/>
        <v>6.8524617000000001</v>
      </c>
      <c r="S17" s="15">
        <f t="shared" si="0"/>
        <v>1151.2135656</v>
      </c>
      <c r="T17" t="s">
        <v>130</v>
      </c>
      <c r="U17" t="s">
        <v>130</v>
      </c>
      <c r="V17" t="s">
        <v>130</v>
      </c>
      <c r="W17" t="s">
        <v>3164</v>
      </c>
      <c r="X17" t="s">
        <v>3165</v>
      </c>
      <c r="Z17">
        <v>3001432540</v>
      </c>
      <c r="AA17" t="s">
        <v>214</v>
      </c>
    </row>
    <row r="18" spans="2:27" hidden="1">
      <c r="B18" t="s">
        <v>119</v>
      </c>
      <c r="C18" t="s">
        <v>3109</v>
      </c>
      <c r="D18" t="s">
        <v>3115</v>
      </c>
      <c r="E18" t="s">
        <v>3166</v>
      </c>
      <c r="F18" t="s">
        <v>1274</v>
      </c>
      <c r="G18" t="s">
        <v>3111</v>
      </c>
      <c r="I18" t="s">
        <v>3117</v>
      </c>
      <c r="J18" t="s">
        <v>3162</v>
      </c>
      <c r="K18" t="s">
        <v>145</v>
      </c>
      <c r="L18" t="s">
        <v>3167</v>
      </c>
      <c r="M18">
        <v>201802</v>
      </c>
      <c r="N18">
        <v>201804</v>
      </c>
      <c r="O18">
        <v>184</v>
      </c>
      <c r="P18" s="14">
        <v>3.3524617000000001</v>
      </c>
      <c r="Q18" s="14">
        <v>3.5</v>
      </c>
      <c r="R18" s="14">
        <f t="shared" si="1"/>
        <v>6.8524617000000001</v>
      </c>
      <c r="S18" s="15">
        <f t="shared" si="0"/>
        <v>1260.8529527999999</v>
      </c>
      <c r="T18" t="s">
        <v>130</v>
      </c>
      <c r="U18" t="s">
        <v>130</v>
      </c>
      <c r="V18" t="s">
        <v>130</v>
      </c>
      <c r="W18" t="s">
        <v>3164</v>
      </c>
      <c r="X18" t="s">
        <v>3168</v>
      </c>
      <c r="Z18">
        <v>3001432540</v>
      </c>
      <c r="AA18" t="s">
        <v>214</v>
      </c>
    </row>
    <row r="19" spans="2:27" hidden="1">
      <c r="B19" t="s">
        <v>119</v>
      </c>
      <c r="C19" t="s">
        <v>3109</v>
      </c>
      <c r="D19" t="s">
        <v>3121</v>
      </c>
      <c r="E19" t="s">
        <v>3169</v>
      </c>
      <c r="F19" t="s">
        <v>585</v>
      </c>
      <c r="G19" t="s">
        <v>3111</v>
      </c>
      <c r="I19" t="s">
        <v>3123</v>
      </c>
      <c r="J19" t="s">
        <v>3162</v>
      </c>
      <c r="K19" t="s">
        <v>145</v>
      </c>
      <c r="L19" t="s">
        <v>3163</v>
      </c>
      <c r="M19">
        <v>201802</v>
      </c>
      <c r="N19">
        <v>201804</v>
      </c>
      <c r="O19">
        <v>160</v>
      </c>
      <c r="P19" s="14">
        <v>3.3707637000000004</v>
      </c>
      <c r="Q19" s="14">
        <v>3.62</v>
      </c>
      <c r="R19" s="14">
        <f t="shared" si="1"/>
        <v>6.9907637000000005</v>
      </c>
      <c r="S19" s="15">
        <f t="shared" si="0"/>
        <v>1118.5221920000001</v>
      </c>
      <c r="T19" t="s">
        <v>130</v>
      </c>
      <c r="U19" t="s">
        <v>130</v>
      </c>
      <c r="V19" t="s">
        <v>130</v>
      </c>
      <c r="W19" t="s">
        <v>3164</v>
      </c>
      <c r="X19" t="s">
        <v>3170</v>
      </c>
      <c r="Z19">
        <v>3001432540</v>
      </c>
      <c r="AA19" t="s">
        <v>214</v>
      </c>
    </row>
    <row r="20" spans="2:27" hidden="1">
      <c r="B20" t="s">
        <v>119</v>
      </c>
      <c r="C20" t="s">
        <v>3109</v>
      </c>
      <c r="D20" t="s">
        <v>3121</v>
      </c>
      <c r="E20" t="s">
        <v>3171</v>
      </c>
      <c r="F20" t="s">
        <v>585</v>
      </c>
      <c r="G20" t="s">
        <v>3111</v>
      </c>
      <c r="I20" t="s">
        <v>3123</v>
      </c>
      <c r="J20" t="s">
        <v>3162</v>
      </c>
      <c r="K20" t="s">
        <v>145</v>
      </c>
      <c r="L20" t="s">
        <v>3167</v>
      </c>
      <c r="M20">
        <v>201802</v>
      </c>
      <c r="N20">
        <v>201804</v>
      </c>
      <c r="O20">
        <v>120</v>
      </c>
      <c r="P20" s="14">
        <v>3.3707637000000004</v>
      </c>
      <c r="Q20" s="14">
        <v>3.62</v>
      </c>
      <c r="R20" s="14">
        <f t="shared" si="1"/>
        <v>6.9907637000000005</v>
      </c>
      <c r="S20" s="15">
        <f t="shared" si="0"/>
        <v>838.89164400000004</v>
      </c>
      <c r="T20" t="s">
        <v>130</v>
      </c>
      <c r="U20" t="s">
        <v>130</v>
      </c>
      <c r="V20" t="s">
        <v>130</v>
      </c>
      <c r="W20" t="s">
        <v>3164</v>
      </c>
      <c r="X20" t="s">
        <v>3170</v>
      </c>
      <c r="Z20">
        <v>3001432540</v>
      </c>
      <c r="AA20" t="s">
        <v>214</v>
      </c>
    </row>
    <row r="21" spans="2:27" hidden="1">
      <c r="B21" t="s">
        <v>119</v>
      </c>
      <c r="C21" t="s">
        <v>3109</v>
      </c>
      <c r="D21" t="s">
        <v>3128</v>
      </c>
      <c r="E21" t="s">
        <v>3172</v>
      </c>
      <c r="F21" t="s">
        <v>577</v>
      </c>
      <c r="G21" t="s">
        <v>3111</v>
      </c>
      <c r="I21" t="s">
        <v>3130</v>
      </c>
      <c r="J21" t="s">
        <v>3162</v>
      </c>
      <c r="K21" t="s">
        <v>145</v>
      </c>
      <c r="L21" t="s">
        <v>3163</v>
      </c>
      <c r="M21">
        <v>201802</v>
      </c>
      <c r="N21">
        <v>201804</v>
      </c>
      <c r="O21">
        <v>136</v>
      </c>
      <c r="P21" s="14">
        <v>3.3524617000000001</v>
      </c>
      <c r="Q21" s="14">
        <v>3.5</v>
      </c>
      <c r="R21" s="14">
        <f t="shared" si="1"/>
        <v>6.8524617000000001</v>
      </c>
      <c r="S21" s="15">
        <f t="shared" si="0"/>
        <v>931.93479120000006</v>
      </c>
      <c r="T21" t="s">
        <v>130</v>
      </c>
      <c r="U21" t="s">
        <v>130</v>
      </c>
      <c r="V21" t="s">
        <v>130</v>
      </c>
      <c r="W21" t="s">
        <v>3164</v>
      </c>
      <c r="X21" t="s">
        <v>3173</v>
      </c>
      <c r="Z21">
        <v>3001432540</v>
      </c>
      <c r="AA21" t="s">
        <v>214</v>
      </c>
    </row>
    <row r="22" spans="2:27" hidden="1">
      <c r="B22" t="s">
        <v>119</v>
      </c>
      <c r="C22" t="s">
        <v>3109</v>
      </c>
      <c r="D22" t="s">
        <v>3128</v>
      </c>
      <c r="E22" t="s">
        <v>3174</v>
      </c>
      <c r="F22" t="s">
        <v>577</v>
      </c>
      <c r="G22" t="s">
        <v>3111</v>
      </c>
      <c r="I22" t="s">
        <v>3130</v>
      </c>
      <c r="J22" t="s">
        <v>3162</v>
      </c>
      <c r="K22" t="s">
        <v>145</v>
      </c>
      <c r="L22" t="s">
        <v>3167</v>
      </c>
      <c r="M22">
        <v>201802</v>
      </c>
      <c r="N22">
        <v>201804</v>
      </c>
      <c r="O22">
        <v>112</v>
      </c>
      <c r="P22" s="14">
        <v>3.3524617000000001</v>
      </c>
      <c r="Q22" s="14">
        <v>3.5</v>
      </c>
      <c r="R22" s="14">
        <f t="shared" si="1"/>
        <v>6.8524617000000001</v>
      </c>
      <c r="S22" s="15">
        <f t="shared" si="0"/>
        <v>767.47571040000003</v>
      </c>
      <c r="T22" t="s">
        <v>130</v>
      </c>
      <c r="U22" t="s">
        <v>130</v>
      </c>
      <c r="V22" t="s">
        <v>130</v>
      </c>
      <c r="W22" t="s">
        <v>3164</v>
      </c>
      <c r="X22" t="s">
        <v>3173</v>
      </c>
      <c r="Z22">
        <v>3001432540</v>
      </c>
      <c r="AA22" t="s">
        <v>214</v>
      </c>
    </row>
    <row r="23" spans="2:27" hidden="1">
      <c r="B23" t="s">
        <v>119</v>
      </c>
      <c r="C23" t="s">
        <v>3109</v>
      </c>
      <c r="D23" t="s">
        <v>3121</v>
      </c>
      <c r="E23" t="s">
        <v>3175</v>
      </c>
      <c r="F23" t="s">
        <v>585</v>
      </c>
      <c r="G23" t="s">
        <v>3111</v>
      </c>
      <c r="I23" t="s">
        <v>3123</v>
      </c>
      <c r="J23" t="s">
        <v>3162</v>
      </c>
      <c r="K23" t="s">
        <v>145</v>
      </c>
      <c r="L23" t="s">
        <v>3167</v>
      </c>
      <c r="M23">
        <v>201805</v>
      </c>
      <c r="N23">
        <v>201807</v>
      </c>
      <c r="O23">
        <v>136</v>
      </c>
      <c r="P23" s="14">
        <v>3.3707637000000004</v>
      </c>
      <c r="Q23" s="14">
        <v>3.62</v>
      </c>
      <c r="R23" s="14">
        <f t="shared" si="1"/>
        <v>6.9907637000000005</v>
      </c>
      <c r="S23" s="15">
        <f t="shared" si="0"/>
        <v>950.74386320000008</v>
      </c>
      <c r="T23" t="s">
        <v>130</v>
      </c>
      <c r="U23" t="s">
        <v>130</v>
      </c>
      <c r="V23" t="s">
        <v>130</v>
      </c>
      <c r="W23" t="s">
        <v>3176</v>
      </c>
      <c r="Z23">
        <v>3001432540</v>
      </c>
      <c r="AA23" t="s">
        <v>214</v>
      </c>
    </row>
    <row r="24" spans="2:27" hidden="1">
      <c r="B24" t="s">
        <v>119</v>
      </c>
      <c r="C24" t="s">
        <v>3109</v>
      </c>
      <c r="D24" t="s">
        <v>3115</v>
      </c>
      <c r="E24" t="s">
        <v>3177</v>
      </c>
      <c r="F24" t="s">
        <v>1274</v>
      </c>
      <c r="G24" t="s">
        <v>3111</v>
      </c>
      <c r="I24" t="s">
        <v>3117</v>
      </c>
      <c r="J24" t="s">
        <v>3162</v>
      </c>
      <c r="K24" t="s">
        <v>145</v>
      </c>
      <c r="L24" t="s">
        <v>3163</v>
      </c>
      <c r="M24">
        <v>201805</v>
      </c>
      <c r="N24">
        <v>201807</v>
      </c>
      <c r="O24">
        <v>216</v>
      </c>
      <c r="P24" s="14">
        <v>3.3524617000000001</v>
      </c>
      <c r="Q24" s="14">
        <v>3.5</v>
      </c>
      <c r="R24" s="14">
        <f t="shared" si="1"/>
        <v>6.8524617000000001</v>
      </c>
      <c r="S24" s="15">
        <f t="shared" si="0"/>
        <v>1480.1317272000001</v>
      </c>
      <c r="T24" t="s">
        <v>130</v>
      </c>
      <c r="U24" t="s">
        <v>130</v>
      </c>
      <c r="V24" t="s">
        <v>130</v>
      </c>
      <c r="W24" t="s">
        <v>3176</v>
      </c>
      <c r="Z24">
        <v>3001432540</v>
      </c>
      <c r="AA24" t="s">
        <v>214</v>
      </c>
    </row>
    <row r="25" spans="2:27" hidden="1">
      <c r="B25" t="s">
        <v>119</v>
      </c>
      <c r="C25" t="s">
        <v>3109</v>
      </c>
      <c r="D25" t="s">
        <v>3115</v>
      </c>
      <c r="E25" t="s">
        <v>3178</v>
      </c>
      <c r="F25" t="s">
        <v>1274</v>
      </c>
      <c r="G25" t="s">
        <v>3111</v>
      </c>
      <c r="I25" t="s">
        <v>3117</v>
      </c>
      <c r="J25" t="s">
        <v>3162</v>
      </c>
      <c r="K25" t="s">
        <v>145</v>
      </c>
      <c r="L25" t="s">
        <v>3167</v>
      </c>
      <c r="M25">
        <v>201805</v>
      </c>
      <c r="N25">
        <v>201807</v>
      </c>
      <c r="O25">
        <v>152</v>
      </c>
      <c r="P25" s="14">
        <v>3.3524617000000001</v>
      </c>
      <c r="Q25" s="14">
        <v>3.5</v>
      </c>
      <c r="R25" s="14">
        <f t="shared" si="1"/>
        <v>6.8524617000000001</v>
      </c>
      <c r="S25" s="15">
        <f t="shared" si="0"/>
        <v>1041.5741783999999</v>
      </c>
      <c r="T25" t="s">
        <v>130</v>
      </c>
      <c r="U25" t="s">
        <v>130</v>
      </c>
      <c r="V25" t="s">
        <v>130</v>
      </c>
      <c r="W25" t="s">
        <v>3176</v>
      </c>
      <c r="Z25">
        <v>3001432540</v>
      </c>
      <c r="AA25" t="s">
        <v>214</v>
      </c>
    </row>
    <row r="26" spans="2:27" hidden="1">
      <c r="B26" t="s">
        <v>119</v>
      </c>
      <c r="C26" t="s">
        <v>3109</v>
      </c>
      <c r="D26" t="s">
        <v>3179</v>
      </c>
      <c r="E26" t="s">
        <v>3180</v>
      </c>
      <c r="F26" t="s">
        <v>1274</v>
      </c>
      <c r="G26" t="s">
        <v>3111</v>
      </c>
      <c r="J26" t="s">
        <v>3181</v>
      </c>
      <c r="K26" t="s">
        <v>3182</v>
      </c>
      <c r="L26" t="s">
        <v>3183</v>
      </c>
      <c r="M26">
        <v>201809</v>
      </c>
      <c r="N26">
        <v>201811</v>
      </c>
      <c r="O26">
        <v>24</v>
      </c>
      <c r="P26" s="14">
        <v>2.6293167000000004</v>
      </c>
      <c r="Q26" s="14">
        <v>3.5</v>
      </c>
      <c r="R26" s="14">
        <f t="shared" si="1"/>
        <v>6.1293167000000004</v>
      </c>
      <c r="S26" s="15">
        <f t="shared" si="0"/>
        <v>147.10360080000001</v>
      </c>
      <c r="T26" t="s">
        <v>130</v>
      </c>
      <c r="U26" t="s">
        <v>130</v>
      </c>
      <c r="V26" t="s">
        <v>130</v>
      </c>
      <c r="W26" t="s">
        <v>3184</v>
      </c>
      <c r="Z26">
        <v>3001432540</v>
      </c>
      <c r="AA26" t="s">
        <v>214</v>
      </c>
    </row>
    <row r="27" spans="2:27" hidden="1">
      <c r="B27" t="s">
        <v>119</v>
      </c>
      <c r="C27" t="s">
        <v>3109</v>
      </c>
      <c r="D27" t="s">
        <v>3185</v>
      </c>
      <c r="E27" t="s">
        <v>3186</v>
      </c>
      <c r="F27" t="s">
        <v>585</v>
      </c>
      <c r="G27" t="s">
        <v>3111</v>
      </c>
      <c r="J27" t="s">
        <v>3181</v>
      </c>
      <c r="K27" t="s">
        <v>3182</v>
      </c>
      <c r="L27" t="s">
        <v>3183</v>
      </c>
      <c r="M27">
        <v>201809</v>
      </c>
      <c r="N27">
        <v>201811</v>
      </c>
      <c r="O27">
        <v>40</v>
      </c>
      <c r="P27" s="14">
        <v>2.6476187000000007</v>
      </c>
      <c r="Q27" s="14">
        <v>3.62</v>
      </c>
      <c r="R27" s="14">
        <f t="shared" si="1"/>
        <v>6.2676187000000008</v>
      </c>
      <c r="S27" s="15">
        <f t="shared" si="0"/>
        <v>250.70474800000002</v>
      </c>
      <c r="T27" t="s">
        <v>130</v>
      </c>
      <c r="U27" t="s">
        <v>130</v>
      </c>
      <c r="V27" t="s">
        <v>130</v>
      </c>
      <c r="W27" t="s">
        <v>3184</v>
      </c>
      <c r="Z27">
        <v>3001432540</v>
      </c>
      <c r="AA27" t="s">
        <v>214</v>
      </c>
    </row>
    <row r="28" spans="2:27" hidden="1">
      <c r="B28" t="s">
        <v>119</v>
      </c>
      <c r="C28" t="s">
        <v>3109</v>
      </c>
      <c r="D28" t="s">
        <v>3187</v>
      </c>
      <c r="E28" t="s">
        <v>3188</v>
      </c>
      <c r="F28" t="s">
        <v>1274</v>
      </c>
      <c r="G28" t="s">
        <v>3111</v>
      </c>
      <c r="J28" t="s">
        <v>3189</v>
      </c>
      <c r="K28" t="s">
        <v>145</v>
      </c>
      <c r="L28" t="s">
        <v>3190</v>
      </c>
      <c r="M28">
        <v>201812</v>
      </c>
      <c r="N28">
        <v>201814</v>
      </c>
      <c r="O28">
        <v>392</v>
      </c>
      <c r="P28" s="14">
        <v>3.3524617000000001</v>
      </c>
      <c r="Q28" s="14">
        <v>3.5</v>
      </c>
      <c r="R28" s="14">
        <f t="shared" si="1"/>
        <v>6.8524617000000001</v>
      </c>
      <c r="S28" s="15">
        <f t="shared" si="0"/>
        <v>2686.1649864000001</v>
      </c>
      <c r="T28" t="s">
        <v>130</v>
      </c>
      <c r="U28" t="s">
        <v>130</v>
      </c>
      <c r="V28" t="s">
        <v>130</v>
      </c>
      <c r="W28" t="s">
        <v>3191</v>
      </c>
      <c r="Z28">
        <v>3001432540</v>
      </c>
      <c r="AA28" t="s">
        <v>214</v>
      </c>
    </row>
    <row r="29" spans="2:27" hidden="1">
      <c r="B29" t="s">
        <v>119</v>
      </c>
      <c r="C29" t="s">
        <v>3109</v>
      </c>
      <c r="D29" t="s">
        <v>3187</v>
      </c>
      <c r="E29" t="s">
        <v>3192</v>
      </c>
      <c r="F29" t="s">
        <v>1274</v>
      </c>
      <c r="G29" t="s">
        <v>3111</v>
      </c>
      <c r="J29" t="s">
        <v>3189</v>
      </c>
      <c r="K29" t="s">
        <v>145</v>
      </c>
      <c r="L29" t="s">
        <v>3193</v>
      </c>
      <c r="M29">
        <v>201812</v>
      </c>
      <c r="N29">
        <v>201814</v>
      </c>
      <c r="O29">
        <v>264</v>
      </c>
      <c r="P29" s="14">
        <v>3.3524617000000001</v>
      </c>
      <c r="Q29" s="14">
        <v>3.5</v>
      </c>
      <c r="R29" s="14">
        <f t="shared" si="1"/>
        <v>6.8524617000000001</v>
      </c>
      <c r="S29" s="15">
        <f t="shared" si="0"/>
        <v>1809.0498888</v>
      </c>
      <c r="T29" t="s">
        <v>130</v>
      </c>
      <c r="U29" t="s">
        <v>130</v>
      </c>
      <c r="V29" t="s">
        <v>130</v>
      </c>
      <c r="W29" t="s">
        <v>3191</v>
      </c>
      <c r="Z29">
        <v>3001432540</v>
      </c>
      <c r="AA29" t="s">
        <v>214</v>
      </c>
    </row>
    <row r="30" spans="2:27" hidden="1">
      <c r="B30" t="s">
        <v>119</v>
      </c>
      <c r="C30" t="s">
        <v>3109</v>
      </c>
      <c r="D30" t="s">
        <v>3194</v>
      </c>
      <c r="E30" t="s">
        <v>3195</v>
      </c>
      <c r="F30" t="s">
        <v>3196</v>
      </c>
      <c r="G30" t="s">
        <v>3111</v>
      </c>
      <c r="I30" t="s">
        <v>3197</v>
      </c>
      <c r="J30" t="s">
        <v>3189</v>
      </c>
      <c r="K30" t="s">
        <v>145</v>
      </c>
      <c r="L30" t="s">
        <v>3190</v>
      </c>
      <c r="M30">
        <v>201812</v>
      </c>
      <c r="N30">
        <v>201814</v>
      </c>
      <c r="O30">
        <v>32</v>
      </c>
      <c r="P30" s="14">
        <v>2.62</v>
      </c>
      <c r="Q30" s="14">
        <v>3.5</v>
      </c>
      <c r="R30" s="14">
        <f t="shared" si="1"/>
        <v>6.12</v>
      </c>
      <c r="S30" s="15">
        <f t="shared" si="0"/>
        <v>195.84</v>
      </c>
      <c r="T30" t="s">
        <v>130</v>
      </c>
      <c r="U30" t="s">
        <v>130</v>
      </c>
      <c r="V30" t="s">
        <v>130</v>
      </c>
      <c r="W30" t="s">
        <v>3198</v>
      </c>
      <c r="Z30">
        <v>3001432540</v>
      </c>
      <c r="AA30" t="s">
        <v>214</v>
      </c>
    </row>
    <row r="31" spans="2:27" hidden="1">
      <c r="B31" t="s">
        <v>119</v>
      </c>
      <c r="C31" t="s">
        <v>3109</v>
      </c>
      <c r="D31" t="s">
        <v>3194</v>
      </c>
      <c r="E31" t="s">
        <v>3199</v>
      </c>
      <c r="F31" t="s">
        <v>3196</v>
      </c>
      <c r="G31" t="s">
        <v>3111</v>
      </c>
      <c r="J31" t="s">
        <v>3189</v>
      </c>
      <c r="K31" t="s">
        <v>145</v>
      </c>
      <c r="L31" t="s">
        <v>3193</v>
      </c>
      <c r="M31">
        <v>201812</v>
      </c>
      <c r="N31">
        <v>201814</v>
      </c>
      <c r="O31">
        <v>32</v>
      </c>
      <c r="P31" s="14">
        <v>2.62</v>
      </c>
      <c r="Q31" s="14">
        <v>3.5</v>
      </c>
      <c r="R31" s="14">
        <f t="shared" si="1"/>
        <v>6.12</v>
      </c>
      <c r="S31" s="15">
        <f t="shared" si="0"/>
        <v>195.84</v>
      </c>
      <c r="T31" t="s">
        <v>130</v>
      </c>
      <c r="U31" t="s">
        <v>130</v>
      </c>
      <c r="V31" t="s">
        <v>130</v>
      </c>
      <c r="W31" t="s">
        <v>3198</v>
      </c>
      <c r="Z31">
        <v>3001432540</v>
      </c>
      <c r="AA31" t="s">
        <v>214</v>
      </c>
    </row>
    <row r="32" spans="2:27" hidden="1">
      <c r="B32" t="s">
        <v>119</v>
      </c>
      <c r="C32" t="s">
        <v>3109</v>
      </c>
      <c r="D32" t="s">
        <v>3200</v>
      </c>
      <c r="E32" t="s">
        <v>3201</v>
      </c>
      <c r="F32" t="s">
        <v>585</v>
      </c>
      <c r="G32" t="s">
        <v>3111</v>
      </c>
      <c r="J32" t="s">
        <v>3189</v>
      </c>
      <c r="K32" t="s">
        <v>145</v>
      </c>
      <c r="L32" t="s">
        <v>3190</v>
      </c>
      <c r="M32">
        <v>201814</v>
      </c>
      <c r="N32">
        <v>201816</v>
      </c>
      <c r="O32">
        <v>296</v>
      </c>
      <c r="P32" s="14">
        <v>3.3707637000000004</v>
      </c>
      <c r="Q32" s="14">
        <v>3.62</v>
      </c>
      <c r="R32" s="14">
        <f t="shared" si="1"/>
        <v>6.9907637000000005</v>
      </c>
      <c r="S32" s="15">
        <f t="shared" si="0"/>
        <v>2069.2660552000002</v>
      </c>
      <c r="T32" t="s">
        <v>130</v>
      </c>
      <c r="U32" t="s">
        <v>130</v>
      </c>
      <c r="V32" t="s">
        <v>130</v>
      </c>
      <c r="W32" t="s">
        <v>3202</v>
      </c>
      <c r="Z32">
        <v>3001528241</v>
      </c>
      <c r="AA32" t="s">
        <v>214</v>
      </c>
    </row>
    <row r="33" spans="1:28" hidden="1">
      <c r="B33" t="s">
        <v>119</v>
      </c>
      <c r="C33" t="s">
        <v>3109</v>
      </c>
      <c r="D33" t="s">
        <v>3200</v>
      </c>
      <c r="E33" t="s">
        <v>3203</v>
      </c>
      <c r="F33" t="s">
        <v>585</v>
      </c>
      <c r="G33" t="s">
        <v>3111</v>
      </c>
      <c r="J33" t="s">
        <v>3189</v>
      </c>
      <c r="K33" t="s">
        <v>145</v>
      </c>
      <c r="L33" t="s">
        <v>3204</v>
      </c>
      <c r="M33">
        <v>201814</v>
      </c>
      <c r="N33">
        <v>201816</v>
      </c>
      <c r="O33">
        <v>240</v>
      </c>
      <c r="P33" s="14">
        <v>3.3707637000000004</v>
      </c>
      <c r="Q33" s="14">
        <v>3.62</v>
      </c>
      <c r="R33" s="14">
        <f t="shared" si="1"/>
        <v>6.9907637000000005</v>
      </c>
      <c r="S33" s="15">
        <f t="shared" si="0"/>
        <v>1677.7832880000001</v>
      </c>
      <c r="T33" t="s">
        <v>130</v>
      </c>
      <c r="U33" t="s">
        <v>130</v>
      </c>
      <c r="V33" t="s">
        <v>130</v>
      </c>
      <c r="W33" t="s">
        <v>3202</v>
      </c>
      <c r="Z33">
        <v>3001528241</v>
      </c>
      <c r="AA33" t="s">
        <v>214</v>
      </c>
    </row>
    <row r="34" spans="1:28" hidden="1">
      <c r="B34" t="s">
        <v>119</v>
      </c>
      <c r="C34" t="s">
        <v>3109</v>
      </c>
      <c r="D34" t="s">
        <v>3205</v>
      </c>
      <c r="E34" t="s">
        <v>3206</v>
      </c>
      <c r="F34" t="s">
        <v>577</v>
      </c>
      <c r="G34" t="s">
        <v>3111</v>
      </c>
      <c r="J34" t="s">
        <v>3189</v>
      </c>
      <c r="K34" t="s">
        <v>145</v>
      </c>
      <c r="L34" t="s">
        <v>3190</v>
      </c>
      <c r="M34">
        <v>201814</v>
      </c>
      <c r="N34">
        <v>201816</v>
      </c>
      <c r="O34">
        <v>352</v>
      </c>
      <c r="P34" s="14">
        <v>3.3524617000000001</v>
      </c>
      <c r="Q34" s="14">
        <v>3.5</v>
      </c>
      <c r="R34" s="14">
        <f t="shared" si="1"/>
        <v>6.8524617000000001</v>
      </c>
      <c r="S34" s="15">
        <f t="shared" si="0"/>
        <v>2412.0665183999999</v>
      </c>
      <c r="T34" t="s">
        <v>130</v>
      </c>
      <c r="U34" t="s">
        <v>130</v>
      </c>
      <c r="V34" t="s">
        <v>130</v>
      </c>
      <c r="W34" t="s">
        <v>3202</v>
      </c>
      <c r="Z34">
        <v>3001528241</v>
      </c>
      <c r="AA34" t="s">
        <v>214</v>
      </c>
    </row>
    <row r="35" spans="1:28" hidden="1">
      <c r="B35" t="s">
        <v>119</v>
      </c>
      <c r="C35" t="s">
        <v>3109</v>
      </c>
      <c r="D35" t="s">
        <v>3205</v>
      </c>
      <c r="E35" t="s">
        <v>3207</v>
      </c>
      <c r="F35" t="s">
        <v>577</v>
      </c>
      <c r="G35" t="s">
        <v>3111</v>
      </c>
      <c r="J35" t="s">
        <v>3189</v>
      </c>
      <c r="K35" t="s">
        <v>145</v>
      </c>
      <c r="L35" t="s">
        <v>3204</v>
      </c>
      <c r="M35">
        <v>201814</v>
      </c>
      <c r="N35">
        <v>201816</v>
      </c>
      <c r="O35">
        <v>248</v>
      </c>
      <c r="P35" s="14">
        <v>3.3524617000000001</v>
      </c>
      <c r="Q35" s="14">
        <v>3.5</v>
      </c>
      <c r="R35" s="14">
        <f t="shared" si="1"/>
        <v>6.8524617000000001</v>
      </c>
      <c r="S35" s="15">
        <f t="shared" si="0"/>
        <v>1699.4105016000001</v>
      </c>
      <c r="T35" t="s">
        <v>130</v>
      </c>
      <c r="U35" t="s">
        <v>130</v>
      </c>
      <c r="V35" t="s">
        <v>130</v>
      </c>
      <c r="W35" t="s">
        <v>3202</v>
      </c>
      <c r="Z35">
        <v>3001528241</v>
      </c>
      <c r="AA35" t="s">
        <v>214</v>
      </c>
    </row>
    <row r="36" spans="1:28" hidden="1">
      <c r="B36" t="s">
        <v>119</v>
      </c>
      <c r="C36" t="s">
        <v>3109</v>
      </c>
      <c r="D36" t="s">
        <v>3200</v>
      </c>
      <c r="E36" t="s">
        <v>3208</v>
      </c>
      <c r="F36" t="s">
        <v>585</v>
      </c>
      <c r="G36" t="s">
        <v>101</v>
      </c>
      <c r="I36" t="s">
        <v>3123</v>
      </c>
      <c r="J36" t="s">
        <v>3124</v>
      </c>
      <c r="K36" t="s">
        <v>145</v>
      </c>
      <c r="L36" t="s">
        <v>3209</v>
      </c>
      <c r="M36">
        <v>201823</v>
      </c>
      <c r="N36">
        <v>201825</v>
      </c>
      <c r="O36">
        <v>320</v>
      </c>
      <c r="P36" s="14">
        <v>2.6699367000000001</v>
      </c>
      <c r="Q36" s="14">
        <v>3.62</v>
      </c>
      <c r="R36" s="14">
        <f t="shared" si="1"/>
        <v>6.2899367000000002</v>
      </c>
      <c r="S36" s="15">
        <f t="shared" si="0"/>
        <v>2012.7797439999999</v>
      </c>
      <c r="T36" t="s">
        <v>130</v>
      </c>
      <c r="U36" t="s">
        <v>130</v>
      </c>
      <c r="V36" t="s">
        <v>130</v>
      </c>
      <c r="Z36">
        <v>3001528241</v>
      </c>
      <c r="AA36" t="s">
        <v>214</v>
      </c>
      <c r="AB36" s="101"/>
    </row>
    <row r="37" spans="1:28" hidden="1">
      <c r="B37" t="s">
        <v>119</v>
      </c>
      <c r="C37" t="s">
        <v>3109</v>
      </c>
      <c r="D37" t="s">
        <v>3187</v>
      </c>
      <c r="E37" t="s">
        <v>3210</v>
      </c>
      <c r="F37" t="s">
        <v>1274</v>
      </c>
      <c r="G37" t="s">
        <v>101</v>
      </c>
      <c r="I37" t="s">
        <v>3117</v>
      </c>
      <c r="J37" t="s">
        <v>3124</v>
      </c>
      <c r="K37" t="s">
        <v>145</v>
      </c>
      <c r="L37" t="s">
        <v>3211</v>
      </c>
      <c r="M37">
        <v>201823</v>
      </c>
      <c r="N37">
        <v>201825</v>
      </c>
      <c r="O37">
        <v>376</v>
      </c>
      <c r="P37" s="14">
        <v>2.6499046999999996</v>
      </c>
      <c r="Q37" s="14">
        <v>3.5</v>
      </c>
      <c r="R37" s="14">
        <f t="shared" si="1"/>
        <v>6.1499046999999996</v>
      </c>
      <c r="S37" s="15">
        <f t="shared" si="0"/>
        <v>2312.3641671999999</v>
      </c>
      <c r="T37" t="s">
        <v>130</v>
      </c>
      <c r="U37" t="s">
        <v>130</v>
      </c>
      <c r="V37" t="s">
        <v>130</v>
      </c>
      <c r="Z37">
        <v>3001528241</v>
      </c>
      <c r="AA37" t="s">
        <v>214</v>
      </c>
      <c r="AB37" s="101"/>
    </row>
    <row r="38" spans="1:28" hidden="1">
      <c r="B38" t="s">
        <v>119</v>
      </c>
      <c r="C38" t="s">
        <v>3109</v>
      </c>
      <c r="D38" t="s">
        <v>3212</v>
      </c>
      <c r="E38" t="s">
        <v>3213</v>
      </c>
      <c r="F38" t="s">
        <v>3196</v>
      </c>
      <c r="G38" t="s">
        <v>101</v>
      </c>
      <c r="I38" t="s">
        <v>3197</v>
      </c>
      <c r="J38" t="s">
        <v>3124</v>
      </c>
      <c r="K38" t="s">
        <v>145</v>
      </c>
      <c r="L38" t="s">
        <v>3214</v>
      </c>
      <c r="M38">
        <v>201823</v>
      </c>
      <c r="N38">
        <v>201825</v>
      </c>
      <c r="O38">
        <v>48</v>
      </c>
      <c r="P38" s="66">
        <v>2.4457087000000004</v>
      </c>
      <c r="Q38" s="66">
        <v>3.5</v>
      </c>
      <c r="R38" s="14">
        <f t="shared" si="1"/>
        <v>5.9457087000000008</v>
      </c>
      <c r="S38" s="15">
        <f t="shared" si="0"/>
        <v>285.39401760000004</v>
      </c>
      <c r="T38" t="s">
        <v>130</v>
      </c>
      <c r="U38" t="s">
        <v>130</v>
      </c>
      <c r="V38" t="s">
        <v>130</v>
      </c>
      <c r="Z38">
        <v>3001528241</v>
      </c>
      <c r="AA38" t="s">
        <v>214</v>
      </c>
      <c r="AB38" s="101"/>
    </row>
    <row r="39" spans="1:28" hidden="1">
      <c r="B39" t="s">
        <v>119</v>
      </c>
      <c r="C39" t="s">
        <v>3109</v>
      </c>
      <c r="D39" t="s">
        <v>3205</v>
      </c>
      <c r="E39" t="s">
        <v>3215</v>
      </c>
      <c r="F39" t="s">
        <v>577</v>
      </c>
      <c r="G39" t="s">
        <v>101</v>
      </c>
      <c r="I39" t="s">
        <v>3130</v>
      </c>
      <c r="J39" t="s">
        <v>3124</v>
      </c>
      <c r="K39" t="s">
        <v>145</v>
      </c>
      <c r="L39" t="s">
        <v>3209</v>
      </c>
      <c r="M39">
        <v>201823</v>
      </c>
      <c r="N39">
        <v>201825</v>
      </c>
      <c r="O39">
        <v>336</v>
      </c>
      <c r="P39" s="66">
        <v>2.4557247000000002</v>
      </c>
      <c r="Q39" s="66">
        <v>3.5</v>
      </c>
      <c r="R39" s="14">
        <f t="shared" si="1"/>
        <v>5.9557247000000002</v>
      </c>
      <c r="S39" s="15">
        <f t="shared" si="0"/>
        <v>2001.1234992</v>
      </c>
      <c r="T39" t="s">
        <v>130</v>
      </c>
      <c r="U39" t="s">
        <v>130</v>
      </c>
      <c r="V39" t="s">
        <v>130</v>
      </c>
      <c r="Z39">
        <v>3001528241</v>
      </c>
      <c r="AA39" t="s">
        <v>214</v>
      </c>
      <c r="AB39" s="101"/>
    </row>
    <row r="40" spans="1:28" hidden="1">
      <c r="B40" t="s">
        <v>119</v>
      </c>
      <c r="C40" t="s">
        <v>3109</v>
      </c>
      <c r="D40" t="s">
        <v>3205</v>
      </c>
      <c r="E40" t="s">
        <v>3216</v>
      </c>
      <c r="F40" t="s">
        <v>577</v>
      </c>
      <c r="G40" t="s">
        <v>101</v>
      </c>
      <c r="I40" t="s">
        <v>3130</v>
      </c>
      <c r="J40" t="s">
        <v>3124</v>
      </c>
      <c r="K40" t="s">
        <v>145</v>
      </c>
      <c r="L40" t="s">
        <v>3217</v>
      </c>
      <c r="M40">
        <v>201823</v>
      </c>
      <c r="N40">
        <v>201825</v>
      </c>
      <c r="O40">
        <v>240</v>
      </c>
      <c r="P40" s="66">
        <v>2.4557247000000002</v>
      </c>
      <c r="Q40" s="66">
        <v>3.5</v>
      </c>
      <c r="R40" s="14">
        <f t="shared" si="1"/>
        <v>5.9557247000000002</v>
      </c>
      <c r="S40" s="15">
        <f t="shared" si="0"/>
        <v>1429.373928</v>
      </c>
      <c r="T40" t="s">
        <v>130</v>
      </c>
      <c r="U40" t="s">
        <v>130</v>
      </c>
      <c r="V40" t="s">
        <v>130</v>
      </c>
      <c r="Z40">
        <v>3001528241</v>
      </c>
      <c r="AA40" t="s">
        <v>214</v>
      </c>
      <c r="AB40" s="101"/>
    </row>
    <row r="41" spans="1:28" hidden="1">
      <c r="B41" t="s">
        <v>119</v>
      </c>
      <c r="C41" t="s">
        <v>3109</v>
      </c>
      <c r="D41" t="s">
        <v>3200</v>
      </c>
      <c r="E41" t="s">
        <v>3218</v>
      </c>
      <c r="F41" t="s">
        <v>585</v>
      </c>
      <c r="G41" t="s">
        <v>101</v>
      </c>
      <c r="I41" t="s">
        <v>3123</v>
      </c>
      <c r="J41" t="s">
        <v>3124</v>
      </c>
      <c r="K41" t="s">
        <v>145</v>
      </c>
      <c r="L41" t="s">
        <v>3217</v>
      </c>
      <c r="M41">
        <v>201823</v>
      </c>
      <c r="N41">
        <v>201825</v>
      </c>
      <c r="O41">
        <v>224</v>
      </c>
      <c r="P41" s="66">
        <v>2.4757567000000007</v>
      </c>
      <c r="Q41" s="66">
        <v>3.62</v>
      </c>
      <c r="R41" s="14">
        <f t="shared" si="1"/>
        <v>6.0957567000000008</v>
      </c>
      <c r="S41" s="15">
        <f t="shared" si="0"/>
        <v>1365.4495008000001</v>
      </c>
      <c r="T41" t="s">
        <v>130</v>
      </c>
      <c r="U41" t="s">
        <v>130</v>
      </c>
      <c r="V41" t="s">
        <v>130</v>
      </c>
      <c r="Z41">
        <v>3001528241</v>
      </c>
      <c r="AA41" t="s">
        <v>214</v>
      </c>
      <c r="AB41" s="101"/>
    </row>
    <row r="42" spans="1:28" hidden="1">
      <c r="B42" t="s">
        <v>119</v>
      </c>
      <c r="C42" t="s">
        <v>3109</v>
      </c>
      <c r="D42" t="s">
        <v>3187</v>
      </c>
      <c r="E42" t="s">
        <v>3219</v>
      </c>
      <c r="F42" t="s">
        <v>1274</v>
      </c>
      <c r="G42" t="s">
        <v>101</v>
      </c>
      <c r="I42" t="s">
        <v>3117</v>
      </c>
      <c r="J42" t="s">
        <v>3124</v>
      </c>
      <c r="K42" t="s">
        <v>145</v>
      </c>
      <c r="L42" t="s">
        <v>3220</v>
      </c>
      <c r="M42">
        <v>201823</v>
      </c>
      <c r="N42">
        <v>201825</v>
      </c>
      <c r="O42">
        <v>528</v>
      </c>
      <c r="P42" s="66">
        <v>2.4557247000000002</v>
      </c>
      <c r="Q42" s="66">
        <v>3.5</v>
      </c>
      <c r="R42" s="14">
        <f t="shared" si="1"/>
        <v>5.9557247000000002</v>
      </c>
      <c r="S42" s="15">
        <f t="shared" si="0"/>
        <v>3144.6226416</v>
      </c>
      <c r="T42" t="s">
        <v>130</v>
      </c>
      <c r="U42" t="s">
        <v>130</v>
      </c>
      <c r="V42" t="s">
        <v>130</v>
      </c>
      <c r="Z42">
        <v>3001528241</v>
      </c>
      <c r="AA42" t="s">
        <v>214</v>
      </c>
      <c r="AB42" s="101"/>
    </row>
    <row r="43" spans="1:28" s="18" customFormat="1" hidden="1">
      <c r="A43"/>
      <c r="B43" t="s">
        <v>119</v>
      </c>
      <c r="C43" t="s">
        <v>3109</v>
      </c>
      <c r="D43" t="s">
        <v>3205</v>
      </c>
      <c r="E43" t="s">
        <v>3221</v>
      </c>
      <c r="F43" t="s">
        <v>577</v>
      </c>
      <c r="G43" t="s">
        <v>101</v>
      </c>
      <c r="H43"/>
      <c r="I43" t="s">
        <v>3130</v>
      </c>
      <c r="J43" t="s">
        <v>3124</v>
      </c>
      <c r="K43" t="s">
        <v>145</v>
      </c>
      <c r="L43" t="s">
        <v>3222</v>
      </c>
      <c r="M43">
        <v>201826</v>
      </c>
      <c r="N43">
        <v>201828</v>
      </c>
      <c r="O43">
        <v>152</v>
      </c>
      <c r="P43" s="66">
        <v>2.4557247000000002</v>
      </c>
      <c r="Q43" s="66">
        <v>3.5</v>
      </c>
      <c r="R43" s="14">
        <f t="shared" si="1"/>
        <v>5.9557247000000002</v>
      </c>
      <c r="S43" s="15">
        <f t="shared" si="0"/>
        <v>905.27015440000002</v>
      </c>
      <c r="T43" t="s">
        <v>214</v>
      </c>
      <c r="U43" t="s">
        <v>214</v>
      </c>
      <c r="V43" t="s">
        <v>214</v>
      </c>
      <c r="W43" t="s">
        <v>3223</v>
      </c>
      <c r="X43" t="s">
        <v>3224</v>
      </c>
      <c r="Y43"/>
      <c r="Z43">
        <v>3001528241</v>
      </c>
      <c r="AA43" t="s">
        <v>214</v>
      </c>
      <c r="AB43"/>
    </row>
    <row r="44" spans="1:28" s="18" customFormat="1" hidden="1">
      <c r="A44"/>
      <c r="B44" t="s">
        <v>119</v>
      </c>
      <c r="C44" t="s">
        <v>3109</v>
      </c>
      <c r="D44" t="s">
        <v>3205</v>
      </c>
      <c r="E44" t="s">
        <v>3225</v>
      </c>
      <c r="F44" t="s">
        <v>577</v>
      </c>
      <c r="G44" t="s">
        <v>101</v>
      </c>
      <c r="H44"/>
      <c r="I44" t="s">
        <v>3130</v>
      </c>
      <c r="J44" t="s">
        <v>3124</v>
      </c>
      <c r="K44" t="s">
        <v>145</v>
      </c>
      <c r="L44" t="s">
        <v>3226</v>
      </c>
      <c r="M44">
        <v>201826</v>
      </c>
      <c r="N44">
        <v>201828</v>
      </c>
      <c r="O44">
        <v>152</v>
      </c>
      <c r="P44" s="66">
        <v>2.4557247000000002</v>
      </c>
      <c r="Q44" s="66">
        <v>3.5</v>
      </c>
      <c r="R44" s="14">
        <f t="shared" si="1"/>
        <v>5.9557247000000002</v>
      </c>
      <c r="S44" s="15">
        <f t="shared" si="0"/>
        <v>905.27015440000002</v>
      </c>
      <c r="T44" t="s">
        <v>214</v>
      </c>
      <c r="U44" t="s">
        <v>214</v>
      </c>
      <c r="V44" t="s">
        <v>214</v>
      </c>
      <c r="W44" t="s">
        <v>3223</v>
      </c>
      <c r="X44" t="s">
        <v>3224</v>
      </c>
      <c r="Y44"/>
      <c r="Z44">
        <v>3001528241</v>
      </c>
      <c r="AA44" t="s">
        <v>214</v>
      </c>
      <c r="AB44"/>
    </row>
    <row r="45" spans="1:28" hidden="1">
      <c r="B45" t="s">
        <v>119</v>
      </c>
      <c r="C45" t="s">
        <v>3109</v>
      </c>
      <c r="D45" t="s">
        <v>3187</v>
      </c>
      <c r="E45" t="s">
        <v>3227</v>
      </c>
      <c r="F45" t="s">
        <v>1274</v>
      </c>
      <c r="G45" t="s">
        <v>101</v>
      </c>
      <c r="I45" t="s">
        <v>3117</v>
      </c>
      <c r="J45" t="s">
        <v>3124</v>
      </c>
      <c r="K45" t="s">
        <v>145</v>
      </c>
      <c r="L45" t="s">
        <v>3222</v>
      </c>
      <c r="M45">
        <v>201826</v>
      </c>
      <c r="N45">
        <v>201828</v>
      </c>
      <c r="O45">
        <v>152</v>
      </c>
      <c r="P45" s="66">
        <v>2.4557247000000002</v>
      </c>
      <c r="Q45" s="66">
        <v>3.5</v>
      </c>
      <c r="R45" s="14">
        <f t="shared" si="1"/>
        <v>5.9557247000000002</v>
      </c>
      <c r="S45" s="15">
        <f t="shared" si="0"/>
        <v>905.27015440000002</v>
      </c>
      <c r="T45" t="s">
        <v>214</v>
      </c>
      <c r="U45" t="s">
        <v>214</v>
      </c>
      <c r="V45" t="s">
        <v>214</v>
      </c>
      <c r="W45" t="s">
        <v>3223</v>
      </c>
      <c r="X45" t="s">
        <v>3228</v>
      </c>
      <c r="Z45">
        <v>3001528241</v>
      </c>
      <c r="AA45" t="s">
        <v>214</v>
      </c>
    </row>
    <row r="46" spans="1:28" hidden="1">
      <c r="B46" t="s">
        <v>119</v>
      </c>
      <c r="C46" t="s">
        <v>3109</v>
      </c>
      <c r="D46" t="s">
        <v>3187</v>
      </c>
      <c r="E46" t="s">
        <v>3229</v>
      </c>
      <c r="F46" t="s">
        <v>1274</v>
      </c>
      <c r="G46" t="s">
        <v>101</v>
      </c>
      <c r="I46" t="s">
        <v>3117</v>
      </c>
      <c r="J46" t="s">
        <v>3124</v>
      </c>
      <c r="K46" t="s">
        <v>145</v>
      </c>
      <c r="L46" t="s">
        <v>3226</v>
      </c>
      <c r="M46">
        <v>201826</v>
      </c>
      <c r="N46">
        <v>201828</v>
      </c>
      <c r="O46">
        <v>152</v>
      </c>
      <c r="P46" s="66">
        <v>2.4557247000000002</v>
      </c>
      <c r="Q46" s="66">
        <v>3.5</v>
      </c>
      <c r="R46" s="14">
        <f t="shared" si="1"/>
        <v>5.9557247000000002</v>
      </c>
      <c r="S46" s="15">
        <f t="shared" si="0"/>
        <v>905.27015440000002</v>
      </c>
      <c r="T46" t="s">
        <v>214</v>
      </c>
      <c r="U46" t="s">
        <v>214</v>
      </c>
      <c r="V46" t="s">
        <v>214</v>
      </c>
      <c r="W46" t="s">
        <v>3223</v>
      </c>
      <c r="X46" t="s">
        <v>3228</v>
      </c>
      <c r="Z46">
        <v>3001528241</v>
      </c>
      <c r="AA46" t="s">
        <v>214</v>
      </c>
    </row>
    <row r="47" spans="1:28" ht="16.399999999999999" hidden="1" customHeight="1">
      <c r="B47" t="s">
        <v>119</v>
      </c>
      <c r="C47" t="s">
        <v>3109</v>
      </c>
      <c r="D47" t="s">
        <v>3187</v>
      </c>
      <c r="E47" t="s">
        <v>3230</v>
      </c>
      <c r="F47" t="s">
        <v>1274</v>
      </c>
      <c r="G47" t="s">
        <v>101</v>
      </c>
      <c r="I47" t="s">
        <v>3117</v>
      </c>
      <c r="J47" t="s">
        <v>3189</v>
      </c>
      <c r="K47" t="s">
        <v>162</v>
      </c>
      <c r="L47" t="s">
        <v>3231</v>
      </c>
      <c r="M47">
        <v>201829</v>
      </c>
      <c r="N47">
        <v>201831</v>
      </c>
      <c r="O47">
        <v>1368</v>
      </c>
      <c r="P47" s="66">
        <v>2.4522777000000002</v>
      </c>
      <c r="Q47" s="66">
        <v>3.5</v>
      </c>
      <c r="R47" s="14">
        <f t="shared" si="1"/>
        <v>5.9522776999999998</v>
      </c>
      <c r="S47" s="15">
        <f t="shared" si="0"/>
        <v>8142.7158935999996</v>
      </c>
      <c r="T47" t="s">
        <v>214</v>
      </c>
      <c r="U47" t="s">
        <v>214</v>
      </c>
      <c r="V47" t="s">
        <v>214</v>
      </c>
      <c r="W47" t="s">
        <v>3232</v>
      </c>
      <c r="X47" t="s">
        <v>3228</v>
      </c>
      <c r="Z47">
        <v>3001570953</v>
      </c>
      <c r="AA47" t="s">
        <v>214</v>
      </c>
    </row>
    <row r="48" spans="1:28" hidden="1">
      <c r="B48" t="s">
        <v>119</v>
      </c>
      <c r="C48" t="s">
        <v>3109</v>
      </c>
      <c r="D48" t="s">
        <v>3187</v>
      </c>
      <c r="E48" t="s">
        <v>3233</v>
      </c>
      <c r="F48" t="s">
        <v>1274</v>
      </c>
      <c r="G48" t="s">
        <v>101</v>
      </c>
      <c r="I48" t="s">
        <v>3117</v>
      </c>
      <c r="J48" t="s">
        <v>3189</v>
      </c>
      <c r="K48" t="s">
        <v>162</v>
      </c>
      <c r="L48" t="s">
        <v>3234</v>
      </c>
      <c r="M48">
        <v>201829</v>
      </c>
      <c r="N48">
        <v>201831</v>
      </c>
      <c r="O48">
        <v>1304</v>
      </c>
      <c r="P48" s="66">
        <v>2.4522777000000002</v>
      </c>
      <c r="Q48" s="66">
        <v>3.5</v>
      </c>
      <c r="R48" s="14">
        <f t="shared" si="1"/>
        <v>5.9522776999999998</v>
      </c>
      <c r="S48" s="15">
        <f t="shared" si="0"/>
        <v>7761.7701207999999</v>
      </c>
      <c r="T48" t="s">
        <v>214</v>
      </c>
      <c r="U48" t="s">
        <v>214</v>
      </c>
      <c r="V48" t="s">
        <v>214</v>
      </c>
      <c r="W48" t="s">
        <v>3232</v>
      </c>
      <c r="X48" t="s">
        <v>3228</v>
      </c>
      <c r="Z48">
        <v>3001570953</v>
      </c>
      <c r="AA48" t="s">
        <v>214</v>
      </c>
    </row>
    <row r="49" spans="1:28" s="102" customFormat="1" hidden="1">
      <c r="A49"/>
      <c r="B49" t="s">
        <v>119</v>
      </c>
      <c r="C49" t="s">
        <v>3109</v>
      </c>
      <c r="D49" t="s">
        <v>3205</v>
      </c>
      <c r="E49" t="s">
        <v>3235</v>
      </c>
      <c r="F49" t="s">
        <v>577</v>
      </c>
      <c r="G49" t="s">
        <v>101</v>
      </c>
      <c r="H49"/>
      <c r="I49" t="s">
        <v>3130</v>
      </c>
      <c r="J49" t="s">
        <v>3189</v>
      </c>
      <c r="K49" t="s">
        <v>162</v>
      </c>
      <c r="L49" t="s">
        <v>3231</v>
      </c>
      <c r="M49">
        <v>201829</v>
      </c>
      <c r="N49">
        <v>201831</v>
      </c>
      <c r="O49">
        <v>416</v>
      </c>
      <c r="P49" s="66">
        <v>2.4522777000000002</v>
      </c>
      <c r="Q49" s="66">
        <v>3.5</v>
      </c>
      <c r="R49" s="14">
        <f t="shared" si="1"/>
        <v>5.9522776999999998</v>
      </c>
      <c r="S49" s="15">
        <f t="shared" si="0"/>
        <v>2476.1475231999998</v>
      </c>
      <c r="T49" t="s">
        <v>214</v>
      </c>
      <c r="U49" t="s">
        <v>214</v>
      </c>
      <c r="V49" t="s">
        <v>214</v>
      </c>
      <c r="W49" t="s">
        <v>3232</v>
      </c>
      <c r="X49" t="s">
        <v>3224</v>
      </c>
      <c r="Y49"/>
      <c r="Z49">
        <v>3001570953</v>
      </c>
      <c r="AA49" t="s">
        <v>214</v>
      </c>
      <c r="AB49"/>
    </row>
    <row r="50" spans="1:28" s="102" customFormat="1" hidden="1">
      <c r="A50"/>
      <c r="B50" t="s">
        <v>119</v>
      </c>
      <c r="C50" t="s">
        <v>3109</v>
      </c>
      <c r="D50" t="s">
        <v>3205</v>
      </c>
      <c r="E50" t="s">
        <v>3236</v>
      </c>
      <c r="F50" t="s">
        <v>577</v>
      </c>
      <c r="G50" t="s">
        <v>101</v>
      </c>
      <c r="H50"/>
      <c r="I50" t="s">
        <v>3130</v>
      </c>
      <c r="J50" t="s">
        <v>3189</v>
      </c>
      <c r="K50" t="s">
        <v>162</v>
      </c>
      <c r="L50" t="s">
        <v>3234</v>
      </c>
      <c r="M50">
        <v>201829</v>
      </c>
      <c r="N50">
        <v>201831</v>
      </c>
      <c r="O50">
        <v>360</v>
      </c>
      <c r="P50" s="66">
        <v>2.4522777000000002</v>
      </c>
      <c r="Q50" s="66">
        <v>3.5</v>
      </c>
      <c r="R50" s="14">
        <f t="shared" si="1"/>
        <v>5.9522776999999998</v>
      </c>
      <c r="S50" s="15">
        <f t="shared" si="0"/>
        <v>2142.8199719999998</v>
      </c>
      <c r="T50" t="s">
        <v>214</v>
      </c>
      <c r="U50" t="s">
        <v>214</v>
      </c>
      <c r="V50" t="s">
        <v>214</v>
      </c>
      <c r="W50" t="s">
        <v>3232</v>
      </c>
      <c r="X50" t="s">
        <v>3224</v>
      </c>
      <c r="Y50"/>
      <c r="Z50">
        <v>3001570953</v>
      </c>
      <c r="AA50" t="s">
        <v>214</v>
      </c>
      <c r="AB50"/>
    </row>
    <row r="51" spans="1:28" hidden="1">
      <c r="B51" t="s">
        <v>119</v>
      </c>
      <c r="C51" t="s">
        <v>3109</v>
      </c>
      <c r="D51" t="s">
        <v>3200</v>
      </c>
      <c r="E51" t="s">
        <v>3237</v>
      </c>
      <c r="F51" t="s">
        <v>585</v>
      </c>
      <c r="G51" t="s">
        <v>101</v>
      </c>
      <c r="I51" t="s">
        <v>3123</v>
      </c>
      <c r="J51" t="s">
        <v>3189</v>
      </c>
      <c r="K51" t="s">
        <v>162</v>
      </c>
      <c r="L51" t="s">
        <v>3231</v>
      </c>
      <c r="M51">
        <v>201829</v>
      </c>
      <c r="N51">
        <v>201831</v>
      </c>
      <c r="O51">
        <v>192</v>
      </c>
      <c r="P51" s="66">
        <v>2.4723097000000003</v>
      </c>
      <c r="Q51" s="66">
        <v>3.5</v>
      </c>
      <c r="R51" s="14">
        <f t="shared" si="1"/>
        <v>5.9723097000000003</v>
      </c>
      <c r="S51" s="15">
        <f t="shared" si="0"/>
        <v>1146.6834624000001</v>
      </c>
      <c r="T51" t="s">
        <v>214</v>
      </c>
      <c r="U51" t="s">
        <v>214</v>
      </c>
      <c r="V51" t="s">
        <v>214</v>
      </c>
      <c r="W51" t="s">
        <v>3232</v>
      </c>
      <c r="X51" t="s">
        <v>3238</v>
      </c>
      <c r="Z51">
        <v>3001570953</v>
      </c>
      <c r="AA51" t="s">
        <v>214</v>
      </c>
    </row>
    <row r="52" spans="1:28" hidden="1">
      <c r="B52" t="s">
        <v>119</v>
      </c>
      <c r="C52" t="s">
        <v>3109</v>
      </c>
      <c r="D52" t="s">
        <v>3200</v>
      </c>
      <c r="E52" t="s">
        <v>3239</v>
      </c>
      <c r="F52" t="s">
        <v>585</v>
      </c>
      <c r="G52" t="s">
        <v>101</v>
      </c>
      <c r="I52" t="s">
        <v>3123</v>
      </c>
      <c r="J52" t="s">
        <v>3189</v>
      </c>
      <c r="K52" t="s">
        <v>162</v>
      </c>
      <c r="L52" t="s">
        <v>3234</v>
      </c>
      <c r="M52">
        <v>201829</v>
      </c>
      <c r="N52">
        <v>201831</v>
      </c>
      <c r="O52">
        <v>136</v>
      </c>
      <c r="P52" s="66">
        <v>2.4723097000000003</v>
      </c>
      <c r="Q52" s="66">
        <v>3.5</v>
      </c>
      <c r="R52" s="14">
        <f t="shared" si="1"/>
        <v>5.9723097000000003</v>
      </c>
      <c r="S52" s="15">
        <f t="shared" si="0"/>
        <v>812.23411920000001</v>
      </c>
      <c r="T52" t="s">
        <v>214</v>
      </c>
      <c r="U52" t="s">
        <v>214</v>
      </c>
      <c r="V52" t="s">
        <v>214</v>
      </c>
      <c r="W52" t="s">
        <v>3232</v>
      </c>
      <c r="X52" t="s">
        <v>3238</v>
      </c>
      <c r="Z52">
        <v>3001570953</v>
      </c>
      <c r="AA52" t="s">
        <v>214</v>
      </c>
    </row>
    <row r="53" spans="1:28" hidden="1">
      <c r="B53" t="s">
        <v>119</v>
      </c>
      <c r="C53" t="s">
        <v>3109</v>
      </c>
      <c r="D53" t="s">
        <v>3240</v>
      </c>
      <c r="E53" t="s">
        <v>3241</v>
      </c>
      <c r="F53" t="s">
        <v>3196</v>
      </c>
      <c r="G53" t="s">
        <v>101</v>
      </c>
      <c r="I53" t="s">
        <v>3197</v>
      </c>
      <c r="J53" t="s">
        <v>3242</v>
      </c>
      <c r="K53" t="s">
        <v>145</v>
      </c>
      <c r="L53" t="s">
        <v>3243</v>
      </c>
      <c r="M53">
        <v>201829</v>
      </c>
      <c r="N53">
        <v>201831</v>
      </c>
      <c r="O53">
        <v>272</v>
      </c>
      <c r="P53" s="66">
        <v>2.4422617000000004</v>
      </c>
      <c r="Q53" s="66">
        <v>3.5</v>
      </c>
      <c r="R53" s="14">
        <f t="shared" si="1"/>
        <v>5.9422617000000004</v>
      </c>
      <c r="S53" s="15">
        <f t="shared" si="0"/>
        <v>1616.2951824000002</v>
      </c>
      <c r="T53" t="s">
        <v>214</v>
      </c>
      <c r="U53" t="s">
        <v>214</v>
      </c>
      <c r="V53" t="s">
        <v>214</v>
      </c>
      <c r="W53" t="s">
        <v>3244</v>
      </c>
      <c r="X53" t="s">
        <v>3245</v>
      </c>
      <c r="Z53">
        <v>3001570953</v>
      </c>
      <c r="AA53" t="s">
        <v>214</v>
      </c>
    </row>
    <row r="54" spans="1:28" hidden="1">
      <c r="B54" t="s">
        <v>119</v>
      </c>
      <c r="C54" t="s">
        <v>3109</v>
      </c>
      <c r="D54" t="s">
        <v>3240</v>
      </c>
      <c r="E54" t="s">
        <v>3246</v>
      </c>
      <c r="F54" t="s">
        <v>3196</v>
      </c>
      <c r="G54" t="s">
        <v>101</v>
      </c>
      <c r="I54" t="s">
        <v>3197</v>
      </c>
      <c r="J54" t="s">
        <v>3242</v>
      </c>
      <c r="K54" t="s">
        <v>145</v>
      </c>
      <c r="L54" t="s">
        <v>3247</v>
      </c>
      <c r="M54">
        <v>201829</v>
      </c>
      <c r="N54">
        <v>201831</v>
      </c>
      <c r="O54">
        <v>320</v>
      </c>
      <c r="P54" s="66">
        <v>2.4422617000000004</v>
      </c>
      <c r="Q54" s="66">
        <v>3.5</v>
      </c>
      <c r="R54" s="14">
        <f t="shared" si="1"/>
        <v>5.9422617000000004</v>
      </c>
      <c r="S54" s="15">
        <f t="shared" si="0"/>
        <v>1901.5237440000001</v>
      </c>
      <c r="T54" t="s">
        <v>214</v>
      </c>
      <c r="U54" t="s">
        <v>214</v>
      </c>
      <c r="V54" t="s">
        <v>214</v>
      </c>
      <c r="W54" t="s">
        <v>3244</v>
      </c>
      <c r="X54" t="s">
        <v>3245</v>
      </c>
      <c r="Z54">
        <v>3001570953</v>
      </c>
      <c r="AA54" t="s">
        <v>214</v>
      </c>
    </row>
    <row r="55" spans="1:28" hidden="1">
      <c r="B55" t="s">
        <v>119</v>
      </c>
      <c r="C55" t="s">
        <v>3109</v>
      </c>
      <c r="D55" t="s">
        <v>3240</v>
      </c>
      <c r="E55" t="s">
        <v>3248</v>
      </c>
      <c r="F55" t="s">
        <v>3196</v>
      </c>
      <c r="G55" t="s">
        <v>101</v>
      </c>
      <c r="I55" t="s">
        <v>3197</v>
      </c>
      <c r="J55" t="s">
        <v>3242</v>
      </c>
      <c r="K55" t="s">
        <v>162</v>
      </c>
      <c r="L55" t="s">
        <v>3249</v>
      </c>
      <c r="M55">
        <v>201830</v>
      </c>
      <c r="N55">
        <v>201832</v>
      </c>
      <c r="O55">
        <v>480</v>
      </c>
      <c r="P55" s="66">
        <v>2.4422617000000004</v>
      </c>
      <c r="Q55" s="66">
        <v>3.5</v>
      </c>
      <c r="R55" s="14">
        <f t="shared" si="1"/>
        <v>5.9422617000000004</v>
      </c>
      <c r="S55" s="15">
        <v>2852.2856160000001</v>
      </c>
      <c r="T55" t="s">
        <v>214</v>
      </c>
      <c r="U55" t="s">
        <v>214</v>
      </c>
      <c r="V55" t="s">
        <v>214</v>
      </c>
      <c r="W55" t="s">
        <v>3250</v>
      </c>
      <c r="X55" t="s">
        <v>3245</v>
      </c>
      <c r="Z55">
        <v>3001570953</v>
      </c>
      <c r="AA55" t="s">
        <v>3251</v>
      </c>
    </row>
    <row r="56" spans="1:28" hidden="1">
      <c r="B56" t="s">
        <v>119</v>
      </c>
      <c r="C56" t="s">
        <v>3109</v>
      </c>
      <c r="D56" t="s">
        <v>3240</v>
      </c>
      <c r="E56" t="s">
        <v>3252</v>
      </c>
      <c r="F56" t="s">
        <v>3196</v>
      </c>
      <c r="G56" t="s">
        <v>101</v>
      </c>
      <c r="I56" t="s">
        <v>3197</v>
      </c>
      <c r="J56" t="s">
        <v>3242</v>
      </c>
      <c r="K56" t="s">
        <v>162</v>
      </c>
      <c r="L56" t="s">
        <v>3253</v>
      </c>
      <c r="M56">
        <v>201830</v>
      </c>
      <c r="N56">
        <v>201832</v>
      </c>
      <c r="O56">
        <v>464</v>
      </c>
      <c r="P56" s="66">
        <v>2.4422617000000004</v>
      </c>
      <c r="Q56" s="66">
        <v>3.5</v>
      </c>
      <c r="R56" s="14">
        <f t="shared" si="1"/>
        <v>5.9422617000000004</v>
      </c>
      <c r="S56" s="15">
        <v>2757.2094288000003</v>
      </c>
      <c r="T56" t="s">
        <v>214</v>
      </c>
      <c r="U56" t="s">
        <v>214</v>
      </c>
      <c r="V56" t="s">
        <v>214</v>
      </c>
      <c r="W56" t="s">
        <v>3250</v>
      </c>
      <c r="X56" t="s">
        <v>3245</v>
      </c>
      <c r="Z56">
        <v>3001570953</v>
      </c>
      <c r="AA56" t="s">
        <v>3251</v>
      </c>
    </row>
    <row r="57" spans="1:28" hidden="1">
      <c r="B57" t="s">
        <v>119</v>
      </c>
      <c r="C57" t="s">
        <v>3109</v>
      </c>
      <c r="D57" t="s">
        <v>3121</v>
      </c>
      <c r="E57" t="s">
        <v>3254</v>
      </c>
      <c r="F57" t="s">
        <v>585</v>
      </c>
      <c r="G57" t="s">
        <v>101</v>
      </c>
      <c r="I57" t="s">
        <v>3123</v>
      </c>
      <c r="J57" t="s">
        <v>3189</v>
      </c>
      <c r="K57" t="s">
        <v>145</v>
      </c>
      <c r="L57" t="s">
        <v>3255</v>
      </c>
      <c r="M57">
        <v>201831</v>
      </c>
      <c r="N57">
        <v>201833</v>
      </c>
      <c r="O57">
        <v>56</v>
      </c>
      <c r="P57" s="66">
        <v>2.4723097000000003</v>
      </c>
      <c r="Q57" s="66">
        <v>3.5</v>
      </c>
      <c r="R57" s="14">
        <f t="shared" si="1"/>
        <v>5.9723097000000003</v>
      </c>
      <c r="S57" s="15">
        <v>334.44934320000004</v>
      </c>
      <c r="T57" t="s">
        <v>214</v>
      </c>
      <c r="U57" t="s">
        <v>214</v>
      </c>
      <c r="V57" t="s">
        <v>214</v>
      </c>
      <c r="W57" t="s">
        <v>3250</v>
      </c>
      <c r="Z57">
        <v>3001570953</v>
      </c>
      <c r="AA57" t="s">
        <v>3251</v>
      </c>
    </row>
    <row r="58" spans="1:28" ht="14.15" hidden="1" customHeight="1">
      <c r="B58" t="s">
        <v>119</v>
      </c>
      <c r="C58" t="s">
        <v>3109</v>
      </c>
      <c r="D58" t="s">
        <v>3121</v>
      </c>
      <c r="E58" t="s">
        <v>3256</v>
      </c>
      <c r="F58" t="s">
        <v>585</v>
      </c>
      <c r="G58" t="s">
        <v>101</v>
      </c>
      <c r="I58" t="s">
        <v>3123</v>
      </c>
      <c r="J58" t="s">
        <v>3189</v>
      </c>
      <c r="K58" t="s">
        <v>145</v>
      </c>
      <c r="L58" t="s">
        <v>3257</v>
      </c>
      <c r="M58">
        <v>201831</v>
      </c>
      <c r="N58">
        <v>201833</v>
      </c>
      <c r="O58">
        <v>48</v>
      </c>
      <c r="P58" s="66">
        <v>2.4522777000000002</v>
      </c>
      <c r="Q58" s="66">
        <v>3.5</v>
      </c>
      <c r="R58" s="14">
        <f t="shared" si="1"/>
        <v>5.9522776999999998</v>
      </c>
      <c r="S58" s="15">
        <v>285.70932959999999</v>
      </c>
      <c r="T58" t="s">
        <v>214</v>
      </c>
      <c r="U58" t="s">
        <v>214</v>
      </c>
      <c r="V58" t="s">
        <v>214</v>
      </c>
      <c r="W58" t="s">
        <v>3250</v>
      </c>
      <c r="Z58">
        <v>3001570953</v>
      </c>
      <c r="AA58" t="s">
        <v>3251</v>
      </c>
    </row>
    <row r="59" spans="1:28" hidden="1">
      <c r="B59" t="s">
        <v>119</v>
      </c>
      <c r="C59" t="s">
        <v>3109</v>
      </c>
      <c r="D59" t="s">
        <v>3128</v>
      </c>
      <c r="E59" t="s">
        <v>3258</v>
      </c>
      <c r="F59" t="s">
        <v>577</v>
      </c>
      <c r="G59" t="s">
        <v>101</v>
      </c>
      <c r="I59" t="s">
        <v>3130</v>
      </c>
      <c r="J59" t="s">
        <v>3259</v>
      </c>
      <c r="K59" t="s">
        <v>145</v>
      </c>
      <c r="L59" t="s">
        <v>3255</v>
      </c>
      <c r="M59">
        <v>201831</v>
      </c>
      <c r="N59">
        <v>201833</v>
      </c>
      <c r="O59">
        <v>184</v>
      </c>
      <c r="P59" s="66">
        <v>5.7762803079999987</v>
      </c>
      <c r="Q59" s="66">
        <v>3.72</v>
      </c>
      <c r="R59" s="14">
        <f t="shared" si="1"/>
        <v>9.4962803079999993</v>
      </c>
      <c r="S59" s="15">
        <v>1747.3155766719999</v>
      </c>
      <c r="T59" t="s">
        <v>214</v>
      </c>
      <c r="U59" t="s">
        <v>214</v>
      </c>
      <c r="V59" t="s">
        <v>214</v>
      </c>
      <c r="W59" t="s">
        <v>3250</v>
      </c>
      <c r="Z59">
        <v>3001570953</v>
      </c>
      <c r="AA59" t="s">
        <v>3251</v>
      </c>
    </row>
    <row r="60" spans="1:28" hidden="1">
      <c r="B60" t="s">
        <v>119</v>
      </c>
      <c r="C60" t="s">
        <v>3109</v>
      </c>
      <c r="D60" t="s">
        <v>3128</v>
      </c>
      <c r="E60" t="s">
        <v>3260</v>
      </c>
      <c r="F60" t="s">
        <v>577</v>
      </c>
      <c r="G60" t="s">
        <v>101</v>
      </c>
      <c r="I60" t="s">
        <v>3130</v>
      </c>
      <c r="J60" t="s">
        <v>3259</v>
      </c>
      <c r="K60" t="s">
        <v>145</v>
      </c>
      <c r="L60" t="s">
        <v>3257</v>
      </c>
      <c r="M60">
        <v>201831</v>
      </c>
      <c r="N60">
        <v>201833</v>
      </c>
      <c r="O60">
        <v>152</v>
      </c>
      <c r="P60" s="66">
        <v>5.7762803079999987</v>
      </c>
      <c r="Q60" s="66">
        <v>3.72</v>
      </c>
      <c r="R60" s="14">
        <f t="shared" si="1"/>
        <v>9.4962803079999993</v>
      </c>
      <c r="S60" s="15">
        <v>1443.4346068159998</v>
      </c>
      <c r="T60" t="s">
        <v>214</v>
      </c>
      <c r="U60" t="s">
        <v>214</v>
      </c>
      <c r="V60" t="s">
        <v>214</v>
      </c>
      <c r="W60" t="s">
        <v>3250</v>
      </c>
      <c r="Z60">
        <v>3001570953</v>
      </c>
      <c r="AA60" t="s">
        <v>3251</v>
      </c>
    </row>
    <row r="61" spans="1:28" hidden="1">
      <c r="B61" t="s">
        <v>119</v>
      </c>
      <c r="C61" t="s">
        <v>3109</v>
      </c>
      <c r="D61" t="s">
        <v>3115</v>
      </c>
      <c r="E61" t="s">
        <v>3261</v>
      </c>
      <c r="F61" t="s">
        <v>1274</v>
      </c>
      <c r="G61" t="s">
        <v>101</v>
      </c>
      <c r="I61" t="s">
        <v>3117</v>
      </c>
      <c r="J61" t="s">
        <v>3262</v>
      </c>
      <c r="K61" t="s">
        <v>145</v>
      </c>
      <c r="L61" t="s">
        <v>3255</v>
      </c>
      <c r="M61">
        <v>201831</v>
      </c>
      <c r="N61">
        <v>201833</v>
      </c>
      <c r="O61">
        <v>184</v>
      </c>
      <c r="P61" s="66">
        <v>2.4522777000000002</v>
      </c>
      <c r="Q61" s="66">
        <v>3.5</v>
      </c>
      <c r="R61" s="14">
        <f t="shared" si="1"/>
        <v>5.9522776999999998</v>
      </c>
      <c r="S61" s="15">
        <v>1095.2190968</v>
      </c>
      <c r="T61" t="s">
        <v>214</v>
      </c>
      <c r="U61" t="s">
        <v>214</v>
      </c>
      <c r="V61" t="s">
        <v>214</v>
      </c>
      <c r="W61" t="s">
        <v>3250</v>
      </c>
      <c r="Z61">
        <v>3001570953</v>
      </c>
      <c r="AA61" t="s">
        <v>3251</v>
      </c>
    </row>
    <row r="62" spans="1:28" hidden="1">
      <c r="B62" t="s">
        <v>119</v>
      </c>
      <c r="C62" t="s">
        <v>3109</v>
      </c>
      <c r="D62" t="s">
        <v>3115</v>
      </c>
      <c r="E62" t="s">
        <v>3263</v>
      </c>
      <c r="F62" t="s">
        <v>1274</v>
      </c>
      <c r="G62" t="s">
        <v>101</v>
      </c>
      <c r="I62" t="s">
        <v>3117</v>
      </c>
      <c r="J62" t="s">
        <v>3262</v>
      </c>
      <c r="K62" t="s">
        <v>145</v>
      </c>
      <c r="L62" t="s">
        <v>3257</v>
      </c>
      <c r="M62">
        <v>201831</v>
      </c>
      <c r="N62">
        <v>201833</v>
      </c>
      <c r="O62">
        <v>152</v>
      </c>
      <c r="P62" s="66">
        <v>2.4522777000000002</v>
      </c>
      <c r="Q62" s="66">
        <v>3.5</v>
      </c>
      <c r="R62" s="14">
        <f t="shared" si="1"/>
        <v>5.9522776999999998</v>
      </c>
      <c r="S62" s="15">
        <v>904.7462104</v>
      </c>
      <c r="T62" t="s">
        <v>214</v>
      </c>
      <c r="U62" t="s">
        <v>214</v>
      </c>
      <c r="V62" t="s">
        <v>214</v>
      </c>
      <c r="W62" t="s">
        <v>3250</v>
      </c>
      <c r="Z62">
        <v>3001570953</v>
      </c>
      <c r="AA62" t="s">
        <v>3251</v>
      </c>
    </row>
    <row r="63" spans="1:28" hidden="1">
      <c r="B63" t="s">
        <v>119</v>
      </c>
      <c r="C63" t="s">
        <v>3109</v>
      </c>
      <c r="D63" t="s">
        <v>3128</v>
      </c>
      <c r="E63" t="s">
        <v>3264</v>
      </c>
      <c r="F63" t="s">
        <v>577</v>
      </c>
      <c r="G63" t="s">
        <v>101</v>
      </c>
      <c r="I63" t="s">
        <v>3130</v>
      </c>
      <c r="J63" t="s">
        <v>3189</v>
      </c>
      <c r="K63" t="s">
        <v>162</v>
      </c>
      <c r="L63" t="s">
        <v>3265</v>
      </c>
      <c r="M63">
        <v>201835</v>
      </c>
      <c r="N63">
        <v>201837</v>
      </c>
      <c r="O63">
        <v>648</v>
      </c>
      <c r="P63" s="66">
        <v>2.4522777000000002</v>
      </c>
      <c r="Q63" s="66">
        <v>3.5</v>
      </c>
      <c r="R63" s="14">
        <f t="shared" si="1"/>
        <v>5.9522776999999998</v>
      </c>
      <c r="S63" s="15">
        <f t="shared" ref="S63:S78" si="2">(P63+Q63)*O63</f>
        <v>3857.0759496000001</v>
      </c>
      <c r="T63" t="s">
        <v>214</v>
      </c>
      <c r="U63" t="s">
        <v>214</v>
      </c>
      <c r="V63" t="s">
        <v>214</v>
      </c>
      <c r="W63" t="s">
        <v>3266</v>
      </c>
      <c r="Z63">
        <v>3001570953</v>
      </c>
      <c r="AA63" t="s">
        <v>3251</v>
      </c>
    </row>
    <row r="64" spans="1:28" hidden="1">
      <c r="B64" t="s">
        <v>119</v>
      </c>
      <c r="C64" t="s">
        <v>3109</v>
      </c>
      <c r="D64" t="s">
        <v>3115</v>
      </c>
      <c r="E64" t="s">
        <v>3267</v>
      </c>
      <c r="F64" t="s">
        <v>1274</v>
      </c>
      <c r="G64" t="s">
        <v>101</v>
      </c>
      <c r="I64" t="s">
        <v>3117</v>
      </c>
      <c r="J64" t="s">
        <v>3189</v>
      </c>
      <c r="K64" t="s">
        <v>162</v>
      </c>
      <c r="L64" t="s">
        <v>3265</v>
      </c>
      <c r="M64">
        <v>201835</v>
      </c>
      <c r="N64">
        <v>201837</v>
      </c>
      <c r="O64">
        <v>1200</v>
      </c>
      <c r="P64" s="66">
        <v>2.4522777000000002</v>
      </c>
      <c r="Q64" s="66">
        <v>3.5</v>
      </c>
      <c r="R64" s="14">
        <f t="shared" si="1"/>
        <v>5.9522776999999998</v>
      </c>
      <c r="S64" s="15">
        <f t="shared" si="2"/>
        <v>7142.7332399999996</v>
      </c>
      <c r="T64" t="s">
        <v>214</v>
      </c>
      <c r="U64" t="s">
        <v>214</v>
      </c>
      <c r="V64" t="s">
        <v>214</v>
      </c>
      <c r="W64" t="s">
        <v>3266</v>
      </c>
      <c r="Z64">
        <v>3001570953</v>
      </c>
      <c r="AA64" t="s">
        <v>3251</v>
      </c>
    </row>
    <row r="65" spans="2:28" hidden="1">
      <c r="B65" t="s">
        <v>119</v>
      </c>
      <c r="C65" t="s">
        <v>3109</v>
      </c>
      <c r="D65" t="s">
        <v>3128</v>
      </c>
      <c r="E65" t="s">
        <v>3268</v>
      </c>
      <c r="F65" t="s">
        <v>577</v>
      </c>
      <c r="G65" t="s">
        <v>101</v>
      </c>
      <c r="I65" t="s">
        <v>3130</v>
      </c>
      <c r="J65" t="s">
        <v>3189</v>
      </c>
      <c r="K65" t="s">
        <v>162</v>
      </c>
      <c r="L65" t="s">
        <v>3269</v>
      </c>
      <c r="M65">
        <v>201835</v>
      </c>
      <c r="N65">
        <v>201837</v>
      </c>
      <c r="O65">
        <v>648</v>
      </c>
      <c r="P65" s="66">
        <v>2.4522777000000002</v>
      </c>
      <c r="Q65" s="66">
        <v>3.5</v>
      </c>
      <c r="R65" s="14">
        <f t="shared" si="1"/>
        <v>5.9522776999999998</v>
      </c>
      <c r="S65" s="15">
        <f t="shared" si="2"/>
        <v>3857.0759496000001</v>
      </c>
      <c r="T65" t="s">
        <v>214</v>
      </c>
      <c r="U65" t="s">
        <v>214</v>
      </c>
      <c r="V65" t="s">
        <v>214</v>
      </c>
      <c r="W65" t="s">
        <v>3266</v>
      </c>
      <c r="Z65">
        <v>3001570953</v>
      </c>
      <c r="AA65" t="s">
        <v>3251</v>
      </c>
    </row>
    <row r="66" spans="2:28" hidden="1">
      <c r="B66" t="s">
        <v>119</v>
      </c>
      <c r="C66" t="s">
        <v>3109</v>
      </c>
      <c r="D66" t="s">
        <v>3115</v>
      </c>
      <c r="E66" t="s">
        <v>3270</v>
      </c>
      <c r="F66" t="s">
        <v>1274</v>
      </c>
      <c r="G66" t="s">
        <v>101</v>
      </c>
      <c r="I66" t="s">
        <v>3117</v>
      </c>
      <c r="J66" t="s">
        <v>3189</v>
      </c>
      <c r="K66" t="s">
        <v>162</v>
      </c>
      <c r="L66" t="s">
        <v>3269</v>
      </c>
      <c r="M66">
        <v>201835</v>
      </c>
      <c r="N66">
        <v>201837</v>
      </c>
      <c r="O66">
        <v>1200</v>
      </c>
      <c r="P66" s="66">
        <v>2.4522777000000002</v>
      </c>
      <c r="Q66" s="66">
        <v>3.5</v>
      </c>
      <c r="R66" s="14">
        <f t="shared" si="1"/>
        <v>5.9522776999999998</v>
      </c>
      <c r="S66" s="15">
        <f t="shared" si="2"/>
        <v>7142.7332399999996</v>
      </c>
      <c r="T66" t="s">
        <v>214</v>
      </c>
      <c r="U66" t="s">
        <v>214</v>
      </c>
      <c r="V66" t="s">
        <v>214</v>
      </c>
      <c r="W66" t="s">
        <v>3266</v>
      </c>
      <c r="Z66">
        <v>3001570953</v>
      </c>
      <c r="AA66" t="s">
        <v>3251</v>
      </c>
    </row>
    <row r="67" spans="2:28" hidden="1">
      <c r="B67" t="s">
        <v>119</v>
      </c>
      <c r="C67" t="s">
        <v>3109</v>
      </c>
      <c r="D67" t="s">
        <v>3115</v>
      </c>
      <c r="E67" t="s">
        <v>3271</v>
      </c>
      <c r="F67" t="s">
        <v>1274</v>
      </c>
      <c r="G67" t="s">
        <v>101</v>
      </c>
      <c r="J67" t="s">
        <v>3189</v>
      </c>
      <c r="K67" t="s">
        <v>162</v>
      </c>
      <c r="L67" t="s">
        <v>3272</v>
      </c>
      <c r="M67">
        <v>201839</v>
      </c>
      <c r="N67">
        <v>201841</v>
      </c>
      <c r="O67">
        <v>264</v>
      </c>
      <c r="P67" s="66">
        <v>2.4522777000000002</v>
      </c>
      <c r="Q67" s="66">
        <v>3.5</v>
      </c>
      <c r="R67" s="14">
        <f t="shared" ref="R67:R92" si="3">+P67+Q67</f>
        <v>5.9522776999999998</v>
      </c>
      <c r="S67" s="15">
        <f t="shared" si="2"/>
        <v>1571.4013127999999</v>
      </c>
      <c r="T67" t="s">
        <v>214</v>
      </c>
      <c r="U67" t="s">
        <v>214</v>
      </c>
      <c r="V67" t="s">
        <v>214</v>
      </c>
      <c r="W67" t="s">
        <v>3273</v>
      </c>
      <c r="Z67">
        <v>3001570953</v>
      </c>
      <c r="AA67" t="s">
        <v>3251</v>
      </c>
    </row>
    <row r="68" spans="2:28" hidden="1">
      <c r="B68" t="s">
        <v>119</v>
      </c>
      <c r="C68" t="s">
        <v>3109</v>
      </c>
      <c r="D68" t="s">
        <v>3115</v>
      </c>
      <c r="E68" t="s">
        <v>3274</v>
      </c>
      <c r="F68" t="s">
        <v>1274</v>
      </c>
      <c r="G68" t="s">
        <v>101</v>
      </c>
      <c r="J68" t="s">
        <v>3189</v>
      </c>
      <c r="K68" t="s">
        <v>162</v>
      </c>
      <c r="L68" t="s">
        <v>3275</v>
      </c>
      <c r="M68">
        <v>201839</v>
      </c>
      <c r="N68">
        <v>201841</v>
      </c>
      <c r="O68">
        <v>264</v>
      </c>
      <c r="P68" s="66">
        <v>2.4522777000000002</v>
      </c>
      <c r="Q68" s="66">
        <v>3.5</v>
      </c>
      <c r="R68" s="14">
        <f t="shared" si="3"/>
        <v>5.9522776999999998</v>
      </c>
      <c r="S68" s="15">
        <f t="shared" si="2"/>
        <v>1571.4013127999999</v>
      </c>
      <c r="T68" t="s">
        <v>214</v>
      </c>
      <c r="U68" t="s">
        <v>214</v>
      </c>
      <c r="V68" t="s">
        <v>214</v>
      </c>
      <c r="W68" t="s">
        <v>3273</v>
      </c>
      <c r="Z68">
        <v>3001570953</v>
      </c>
      <c r="AA68" t="s">
        <v>3251</v>
      </c>
    </row>
    <row r="69" spans="2:28" hidden="1">
      <c r="B69" t="s">
        <v>119</v>
      </c>
      <c r="C69" t="s">
        <v>3109</v>
      </c>
      <c r="D69" t="s">
        <v>3128</v>
      </c>
      <c r="E69" t="s">
        <v>3276</v>
      </c>
      <c r="F69" t="s">
        <v>577</v>
      </c>
      <c r="G69" t="s">
        <v>101</v>
      </c>
      <c r="J69" t="s">
        <v>3189</v>
      </c>
      <c r="K69" t="s">
        <v>162</v>
      </c>
      <c r="L69" t="s">
        <v>3272</v>
      </c>
      <c r="M69">
        <v>201839</v>
      </c>
      <c r="N69">
        <v>201841</v>
      </c>
      <c r="O69">
        <v>264</v>
      </c>
      <c r="P69" s="66">
        <v>2.4522777000000002</v>
      </c>
      <c r="Q69" s="66">
        <v>3.5</v>
      </c>
      <c r="R69" s="14">
        <f t="shared" si="3"/>
        <v>5.9522776999999998</v>
      </c>
      <c r="S69" s="15">
        <f t="shared" si="2"/>
        <v>1571.4013127999999</v>
      </c>
      <c r="T69" t="s">
        <v>214</v>
      </c>
      <c r="U69" t="s">
        <v>214</v>
      </c>
      <c r="V69" t="s">
        <v>214</v>
      </c>
      <c r="W69" t="s">
        <v>3273</v>
      </c>
      <c r="Z69">
        <v>3001570953</v>
      </c>
      <c r="AA69" t="s">
        <v>3251</v>
      </c>
    </row>
    <row r="70" spans="2:28" hidden="1">
      <c r="B70" t="s">
        <v>119</v>
      </c>
      <c r="C70" t="s">
        <v>3109</v>
      </c>
      <c r="D70" t="s">
        <v>3128</v>
      </c>
      <c r="E70" t="s">
        <v>3277</v>
      </c>
      <c r="F70" t="s">
        <v>577</v>
      </c>
      <c r="G70" t="s">
        <v>101</v>
      </c>
      <c r="J70" t="s">
        <v>3189</v>
      </c>
      <c r="K70" t="s">
        <v>162</v>
      </c>
      <c r="L70" t="s">
        <v>3275</v>
      </c>
      <c r="M70">
        <v>201839</v>
      </c>
      <c r="N70">
        <v>201841</v>
      </c>
      <c r="O70">
        <v>264</v>
      </c>
      <c r="P70" s="66">
        <v>2.4522777000000002</v>
      </c>
      <c r="Q70" s="66">
        <v>3.5</v>
      </c>
      <c r="R70" s="14">
        <f t="shared" si="3"/>
        <v>5.9522776999999998</v>
      </c>
      <c r="S70" s="15">
        <f t="shared" si="2"/>
        <v>1571.4013127999999</v>
      </c>
      <c r="T70" t="s">
        <v>214</v>
      </c>
      <c r="U70" t="s">
        <v>214</v>
      </c>
      <c r="V70" t="s">
        <v>214</v>
      </c>
      <c r="W70" t="s">
        <v>3273</v>
      </c>
      <c r="Z70">
        <v>3001570953</v>
      </c>
      <c r="AA70" t="s">
        <v>3251</v>
      </c>
    </row>
    <row r="71" spans="2:28" hidden="1">
      <c r="B71" t="s">
        <v>119</v>
      </c>
      <c r="C71" t="s">
        <v>3109</v>
      </c>
      <c r="D71" t="s">
        <v>3121</v>
      </c>
      <c r="E71" t="s">
        <v>3278</v>
      </c>
      <c r="F71" t="s">
        <v>585</v>
      </c>
      <c r="G71" t="s">
        <v>101</v>
      </c>
      <c r="J71" t="s">
        <v>3189</v>
      </c>
      <c r="K71" t="s">
        <v>162</v>
      </c>
      <c r="L71" t="s">
        <v>3272</v>
      </c>
      <c r="M71">
        <v>201839</v>
      </c>
      <c r="N71">
        <v>201841</v>
      </c>
      <c r="O71">
        <v>160</v>
      </c>
      <c r="P71" s="66">
        <v>2.4723097000000003</v>
      </c>
      <c r="Q71" s="66">
        <v>3.5</v>
      </c>
      <c r="R71" s="14">
        <f t="shared" si="3"/>
        <v>5.9723097000000003</v>
      </c>
      <c r="S71" s="15">
        <f t="shared" si="2"/>
        <v>955.56955200000004</v>
      </c>
      <c r="T71" t="s">
        <v>214</v>
      </c>
      <c r="U71" t="s">
        <v>214</v>
      </c>
      <c r="V71" t="s">
        <v>214</v>
      </c>
      <c r="W71" t="s">
        <v>3273</v>
      </c>
      <c r="Z71">
        <v>3001570953</v>
      </c>
      <c r="AA71" t="s">
        <v>3251</v>
      </c>
    </row>
    <row r="72" spans="2:28" hidden="1">
      <c r="B72" t="s">
        <v>119</v>
      </c>
      <c r="C72" t="s">
        <v>3109</v>
      </c>
      <c r="D72" t="s">
        <v>3121</v>
      </c>
      <c r="E72" t="s">
        <v>3279</v>
      </c>
      <c r="F72" t="s">
        <v>585</v>
      </c>
      <c r="G72" t="s">
        <v>101</v>
      </c>
      <c r="J72" t="s">
        <v>3189</v>
      </c>
      <c r="K72" t="s">
        <v>162</v>
      </c>
      <c r="L72" t="s">
        <v>3275</v>
      </c>
      <c r="M72">
        <v>201839</v>
      </c>
      <c r="N72">
        <v>201841</v>
      </c>
      <c r="O72">
        <v>160</v>
      </c>
      <c r="P72" s="66">
        <v>2.4723097000000003</v>
      </c>
      <c r="Q72" s="66">
        <v>3.5</v>
      </c>
      <c r="R72" s="14">
        <f t="shared" si="3"/>
        <v>5.9723097000000003</v>
      </c>
      <c r="S72" s="15">
        <f t="shared" si="2"/>
        <v>955.56955200000004</v>
      </c>
      <c r="T72" t="s">
        <v>214</v>
      </c>
      <c r="U72" t="s">
        <v>214</v>
      </c>
      <c r="V72" t="s">
        <v>214</v>
      </c>
      <c r="W72" t="s">
        <v>3273</v>
      </c>
      <c r="Z72">
        <v>3001570953</v>
      </c>
      <c r="AA72" t="s">
        <v>3251</v>
      </c>
    </row>
    <row r="73" spans="2:28" ht="15" hidden="1" customHeight="1">
      <c r="B73" t="s">
        <v>119</v>
      </c>
      <c r="C73" t="s">
        <v>3109</v>
      </c>
      <c r="D73" t="s">
        <v>3194</v>
      </c>
      <c r="E73" t="s">
        <v>3280</v>
      </c>
      <c r="F73" t="s">
        <v>3196</v>
      </c>
      <c r="G73" t="s">
        <v>101</v>
      </c>
      <c r="J73" t="s">
        <v>3281</v>
      </c>
      <c r="K73" t="s">
        <v>145</v>
      </c>
      <c r="L73" t="s">
        <v>3282</v>
      </c>
      <c r="M73">
        <v>201841</v>
      </c>
      <c r="N73">
        <v>201843</v>
      </c>
      <c r="O73">
        <v>192</v>
      </c>
      <c r="P73" s="66">
        <v>2.4422617000000004</v>
      </c>
      <c r="Q73" s="66">
        <v>3.5</v>
      </c>
      <c r="R73" s="14">
        <f t="shared" si="3"/>
        <v>5.9422617000000004</v>
      </c>
      <c r="S73" s="15">
        <f t="shared" si="2"/>
        <v>1140.9142464000001</v>
      </c>
      <c r="T73" t="s">
        <v>214</v>
      </c>
      <c r="U73" t="s">
        <v>214</v>
      </c>
      <c r="V73" t="s">
        <v>214</v>
      </c>
      <c r="W73" t="s">
        <v>3283</v>
      </c>
      <c r="Z73">
        <v>3001625276</v>
      </c>
    </row>
    <row r="74" spans="2:28" hidden="1">
      <c r="B74" t="s">
        <v>119</v>
      </c>
      <c r="C74" t="s">
        <v>3109</v>
      </c>
      <c r="D74" t="s">
        <v>3194</v>
      </c>
      <c r="E74" t="s">
        <v>3284</v>
      </c>
      <c r="F74" t="s">
        <v>3196</v>
      </c>
      <c r="G74" t="s">
        <v>101</v>
      </c>
      <c r="J74" t="s">
        <v>3281</v>
      </c>
      <c r="K74" t="s">
        <v>145</v>
      </c>
      <c r="L74" t="s">
        <v>3285</v>
      </c>
      <c r="M74">
        <v>201841</v>
      </c>
      <c r="N74">
        <v>201843</v>
      </c>
      <c r="O74">
        <v>128</v>
      </c>
      <c r="P74" s="66">
        <v>2.4422617000000004</v>
      </c>
      <c r="Q74" s="66">
        <v>3.5</v>
      </c>
      <c r="R74" s="14">
        <f t="shared" si="3"/>
        <v>5.9422617000000004</v>
      </c>
      <c r="S74" s="15">
        <f t="shared" si="2"/>
        <v>760.60949760000005</v>
      </c>
      <c r="T74" t="s">
        <v>214</v>
      </c>
      <c r="U74" t="s">
        <v>214</v>
      </c>
      <c r="V74" t="s">
        <v>214</v>
      </c>
      <c r="W74" t="s">
        <v>3283</v>
      </c>
      <c r="Z74">
        <v>3001625276</v>
      </c>
    </row>
    <row r="75" spans="2:28" hidden="1">
      <c r="B75" t="s">
        <v>119</v>
      </c>
      <c r="C75" t="s">
        <v>3109</v>
      </c>
      <c r="D75" t="s">
        <v>3115</v>
      </c>
      <c r="E75" t="s">
        <v>3286</v>
      </c>
      <c r="F75" t="s">
        <v>1274</v>
      </c>
      <c r="G75" t="s">
        <v>101</v>
      </c>
      <c r="J75" t="s">
        <v>3281</v>
      </c>
      <c r="K75" t="s">
        <v>145</v>
      </c>
      <c r="L75" t="s">
        <v>3282</v>
      </c>
      <c r="M75">
        <v>201841</v>
      </c>
      <c r="N75">
        <v>201843</v>
      </c>
      <c r="O75">
        <v>128</v>
      </c>
      <c r="P75" s="66">
        <v>2.4522777000000002</v>
      </c>
      <c r="Q75" s="66">
        <v>3.5</v>
      </c>
      <c r="R75" s="14">
        <f t="shared" si="3"/>
        <v>5.9522776999999998</v>
      </c>
      <c r="S75" s="15">
        <f t="shared" si="2"/>
        <v>761.89154559999997</v>
      </c>
      <c r="T75" t="s">
        <v>214</v>
      </c>
      <c r="U75" t="s">
        <v>214</v>
      </c>
      <c r="V75" t="s">
        <v>214</v>
      </c>
      <c r="W75" t="s">
        <v>3283</v>
      </c>
      <c r="Z75">
        <v>3001625276</v>
      </c>
    </row>
    <row r="76" spans="2:28" hidden="1">
      <c r="B76" t="s">
        <v>119</v>
      </c>
      <c r="C76" t="s">
        <v>3109</v>
      </c>
      <c r="D76" t="s">
        <v>3115</v>
      </c>
      <c r="E76" t="s">
        <v>3287</v>
      </c>
      <c r="F76" t="s">
        <v>1274</v>
      </c>
      <c r="G76" t="s">
        <v>101</v>
      </c>
      <c r="J76" t="s">
        <v>3281</v>
      </c>
      <c r="K76" t="s">
        <v>145</v>
      </c>
      <c r="L76" t="s">
        <v>3285</v>
      </c>
      <c r="M76">
        <v>201841</v>
      </c>
      <c r="N76">
        <v>201843</v>
      </c>
      <c r="O76">
        <v>64</v>
      </c>
      <c r="P76" s="66">
        <v>2.4522777000000002</v>
      </c>
      <c r="Q76" s="66">
        <v>3.5</v>
      </c>
      <c r="R76" s="14">
        <f t="shared" si="3"/>
        <v>5.9522776999999998</v>
      </c>
      <c r="S76" s="15">
        <f t="shared" si="2"/>
        <v>380.94577279999999</v>
      </c>
      <c r="T76" t="s">
        <v>214</v>
      </c>
      <c r="U76" t="s">
        <v>214</v>
      </c>
      <c r="V76" t="s">
        <v>214</v>
      </c>
      <c r="W76" t="s">
        <v>3283</v>
      </c>
      <c r="Z76">
        <v>3001625276</v>
      </c>
    </row>
    <row r="77" spans="2:28" hidden="1">
      <c r="B77" t="s">
        <v>119</v>
      </c>
      <c r="C77" t="s">
        <v>3109</v>
      </c>
      <c r="D77" t="s">
        <v>3121</v>
      </c>
      <c r="E77" t="s">
        <v>3288</v>
      </c>
      <c r="F77" t="s">
        <v>585</v>
      </c>
      <c r="G77" t="s">
        <v>101</v>
      </c>
      <c r="J77" t="s">
        <v>3189</v>
      </c>
      <c r="K77" t="s">
        <v>145</v>
      </c>
      <c r="L77" t="s">
        <v>3289</v>
      </c>
      <c r="M77">
        <v>201841</v>
      </c>
      <c r="N77">
        <v>201843</v>
      </c>
      <c r="O77">
        <v>32</v>
      </c>
      <c r="P77" s="66">
        <v>2.4723097000000003</v>
      </c>
      <c r="Q77" s="66">
        <v>3.5</v>
      </c>
      <c r="R77" s="14">
        <f t="shared" si="3"/>
        <v>5.9723097000000003</v>
      </c>
      <c r="S77" s="15">
        <f t="shared" si="2"/>
        <v>191.11391040000001</v>
      </c>
      <c r="T77" t="s">
        <v>214</v>
      </c>
      <c r="U77" t="s">
        <v>214</v>
      </c>
      <c r="V77" t="s">
        <v>214</v>
      </c>
      <c r="W77" t="s">
        <v>3290</v>
      </c>
      <c r="Z77">
        <v>3001625276</v>
      </c>
    </row>
    <row r="78" spans="2:28" hidden="1">
      <c r="B78" t="s">
        <v>119</v>
      </c>
      <c r="C78" t="s">
        <v>3109</v>
      </c>
      <c r="D78" t="s">
        <v>3128</v>
      </c>
      <c r="E78" t="s">
        <v>3291</v>
      </c>
      <c r="F78" t="s">
        <v>577</v>
      </c>
      <c r="G78" t="s">
        <v>101</v>
      </c>
      <c r="J78" t="s">
        <v>3189</v>
      </c>
      <c r="K78" t="s">
        <v>145</v>
      </c>
      <c r="L78" t="s">
        <v>3289</v>
      </c>
      <c r="M78">
        <v>201841</v>
      </c>
      <c r="N78">
        <v>201843</v>
      </c>
      <c r="O78">
        <v>16</v>
      </c>
      <c r="P78" s="66">
        <v>2.4522777000000002</v>
      </c>
      <c r="Q78" s="66">
        <v>3.5</v>
      </c>
      <c r="R78" s="14">
        <f t="shared" si="3"/>
        <v>5.9522776999999998</v>
      </c>
      <c r="S78" s="15">
        <f t="shared" si="2"/>
        <v>95.236443199999997</v>
      </c>
      <c r="T78" t="s">
        <v>214</v>
      </c>
      <c r="U78" t="s">
        <v>214</v>
      </c>
      <c r="V78" t="s">
        <v>214</v>
      </c>
      <c r="W78" t="s">
        <v>3290</v>
      </c>
      <c r="Z78">
        <v>3001625276</v>
      </c>
    </row>
    <row r="79" spans="2:28" hidden="1">
      <c r="B79" s="18" t="s">
        <v>3292</v>
      </c>
      <c r="C79" s="18" t="s">
        <v>3109</v>
      </c>
      <c r="D79" s="18" t="s">
        <v>3212</v>
      </c>
      <c r="E79" s="18" t="s">
        <v>3293</v>
      </c>
      <c r="F79" s="18" t="s">
        <v>3196</v>
      </c>
      <c r="G79" s="18" t="s">
        <v>101</v>
      </c>
      <c r="H79" s="18"/>
      <c r="I79" s="18" t="s">
        <v>3197</v>
      </c>
      <c r="J79" s="18" t="s">
        <v>3124</v>
      </c>
      <c r="K79" s="18" t="s">
        <v>832</v>
      </c>
      <c r="L79" s="18" t="s">
        <v>3294</v>
      </c>
      <c r="M79" s="18">
        <v>201825</v>
      </c>
      <c r="N79" s="18">
        <v>201827</v>
      </c>
      <c r="O79" s="18">
        <v>192</v>
      </c>
      <c r="P79" s="103">
        <v>2.4457087000000004</v>
      </c>
      <c r="Q79" s="103">
        <v>3.5</v>
      </c>
      <c r="R79" s="14">
        <f t="shared" si="3"/>
        <v>5.9457087000000008</v>
      </c>
      <c r="S79" s="104">
        <f>O79*(P79+Q79)</f>
        <v>1141.5760704000002</v>
      </c>
      <c r="T79" s="18" t="s">
        <v>214</v>
      </c>
      <c r="U79" s="18" t="s">
        <v>214</v>
      </c>
      <c r="V79" s="18" t="s">
        <v>214</v>
      </c>
      <c r="W79" s="18" t="s">
        <v>3223</v>
      </c>
      <c r="X79" s="18"/>
      <c r="Y79" s="18"/>
      <c r="Z79" s="18"/>
      <c r="AA79" s="18"/>
      <c r="AB79" s="18"/>
    </row>
    <row r="80" spans="2:28" hidden="1">
      <c r="B80" s="18" t="s">
        <v>3292</v>
      </c>
      <c r="C80" s="18" t="s">
        <v>3109</v>
      </c>
      <c r="D80" s="18" t="s">
        <v>3212</v>
      </c>
      <c r="E80" s="18" t="s">
        <v>3295</v>
      </c>
      <c r="F80" s="18" t="s">
        <v>3196</v>
      </c>
      <c r="G80" s="18" t="s">
        <v>101</v>
      </c>
      <c r="H80" s="18"/>
      <c r="I80" s="18" t="s">
        <v>3197</v>
      </c>
      <c r="J80" s="18" t="s">
        <v>3124</v>
      </c>
      <c r="K80" s="18" t="s">
        <v>832</v>
      </c>
      <c r="L80" s="18" t="s">
        <v>3296</v>
      </c>
      <c r="M80" s="18">
        <v>201825</v>
      </c>
      <c r="N80" s="18">
        <v>201827</v>
      </c>
      <c r="O80" s="18">
        <v>96</v>
      </c>
      <c r="P80" s="103">
        <v>2.4457087000000004</v>
      </c>
      <c r="Q80" s="103">
        <v>3.5</v>
      </c>
      <c r="R80" s="14">
        <f t="shared" si="3"/>
        <v>5.9457087000000008</v>
      </c>
      <c r="S80" s="104">
        <f>O80*(P80+Q80)</f>
        <v>570.78803520000008</v>
      </c>
      <c r="T80" s="18" t="s">
        <v>214</v>
      </c>
      <c r="U80" s="18" t="s">
        <v>214</v>
      </c>
      <c r="V80" s="18" t="s">
        <v>214</v>
      </c>
      <c r="W80" s="18" t="s">
        <v>3223</v>
      </c>
      <c r="X80" s="18"/>
      <c r="Y80" s="18"/>
      <c r="Z80" s="18"/>
      <c r="AA80" s="18"/>
      <c r="AB80" s="18"/>
    </row>
    <row r="81" spans="1:28" hidden="1">
      <c r="B81" t="s">
        <v>3292</v>
      </c>
      <c r="C81" t="s">
        <v>3109</v>
      </c>
      <c r="D81" t="s">
        <v>3200</v>
      </c>
      <c r="E81" t="s">
        <v>3297</v>
      </c>
      <c r="F81" t="s">
        <v>585</v>
      </c>
      <c r="G81" t="s">
        <v>101</v>
      </c>
      <c r="I81" t="s">
        <v>3123</v>
      </c>
      <c r="J81" t="s">
        <v>3124</v>
      </c>
      <c r="K81" t="s">
        <v>145</v>
      </c>
      <c r="L81" t="s">
        <v>3222</v>
      </c>
      <c r="M81">
        <v>201826</v>
      </c>
      <c r="N81">
        <v>201828</v>
      </c>
      <c r="O81">
        <v>152</v>
      </c>
      <c r="R81" s="14">
        <f t="shared" si="3"/>
        <v>0</v>
      </c>
      <c r="S81" s="15"/>
      <c r="T81"/>
      <c r="U81"/>
      <c r="V81"/>
    </row>
    <row r="82" spans="1:28" hidden="1">
      <c r="B82" t="s">
        <v>3292</v>
      </c>
      <c r="C82" t="s">
        <v>3109</v>
      </c>
      <c r="D82" t="s">
        <v>3200</v>
      </c>
      <c r="E82" t="s">
        <v>3298</v>
      </c>
      <c r="F82" t="s">
        <v>585</v>
      </c>
      <c r="G82" t="s">
        <v>101</v>
      </c>
      <c r="I82" t="s">
        <v>3123</v>
      </c>
      <c r="J82" t="s">
        <v>3124</v>
      </c>
      <c r="K82" t="s">
        <v>145</v>
      </c>
      <c r="L82" t="s">
        <v>3226</v>
      </c>
      <c r="M82">
        <v>201826</v>
      </c>
      <c r="N82">
        <v>201828</v>
      </c>
      <c r="O82">
        <v>152</v>
      </c>
      <c r="R82" s="14">
        <f t="shared" si="3"/>
        <v>0</v>
      </c>
      <c r="S82" s="15"/>
      <c r="T82"/>
      <c r="U82"/>
      <c r="V82"/>
    </row>
    <row r="83" spans="1:28" hidden="1">
      <c r="B83" s="102" t="s">
        <v>3292</v>
      </c>
      <c r="C83" s="102" t="s">
        <v>3109</v>
      </c>
      <c r="D83" s="102" t="s">
        <v>3212</v>
      </c>
      <c r="E83" s="102" t="s">
        <v>3293</v>
      </c>
      <c r="F83" s="102" t="s">
        <v>3196</v>
      </c>
      <c r="G83" s="102" t="s">
        <v>101</v>
      </c>
      <c r="H83" s="102"/>
      <c r="I83" s="102" t="s">
        <v>3197</v>
      </c>
      <c r="J83" s="102" t="s">
        <v>3124</v>
      </c>
      <c r="K83" s="102" t="s">
        <v>832</v>
      </c>
      <c r="L83" s="102" t="s">
        <v>3294</v>
      </c>
      <c r="M83" s="102" t="s">
        <v>3299</v>
      </c>
      <c r="N83" s="102" t="s">
        <v>3300</v>
      </c>
      <c r="O83" s="102">
        <v>208</v>
      </c>
      <c r="P83" s="105">
        <v>2.4457087000000004</v>
      </c>
      <c r="Q83" s="105">
        <v>3.5</v>
      </c>
      <c r="R83" s="14">
        <f t="shared" si="3"/>
        <v>5.9457087000000008</v>
      </c>
      <c r="S83" s="106">
        <f>O83*(P83+Q83)</f>
        <v>1236.7074096000001</v>
      </c>
      <c r="T83" t="s">
        <v>130</v>
      </c>
      <c r="U83" s="102" t="s">
        <v>130</v>
      </c>
      <c r="V83" s="102" t="s">
        <v>130</v>
      </c>
      <c r="W83" s="102"/>
      <c r="X83" s="102"/>
      <c r="Y83" s="102"/>
      <c r="Z83" s="102"/>
      <c r="AA83" s="102"/>
      <c r="AB83" s="102"/>
    </row>
    <row r="84" spans="1:28" hidden="1">
      <c r="B84" s="102" t="s">
        <v>3292</v>
      </c>
      <c r="C84" s="102" t="s">
        <v>3109</v>
      </c>
      <c r="D84" s="102" t="s">
        <v>3212</v>
      </c>
      <c r="E84" s="102" t="s">
        <v>3295</v>
      </c>
      <c r="F84" s="102" t="s">
        <v>3196</v>
      </c>
      <c r="G84" s="102" t="s">
        <v>101</v>
      </c>
      <c r="H84" s="102"/>
      <c r="I84" s="102" t="s">
        <v>3197</v>
      </c>
      <c r="J84" s="102" t="s">
        <v>3124</v>
      </c>
      <c r="K84" s="102" t="s">
        <v>832</v>
      </c>
      <c r="L84" s="102" t="s">
        <v>3296</v>
      </c>
      <c r="M84" s="102" t="s">
        <v>3299</v>
      </c>
      <c r="N84" s="102" t="s">
        <v>3300</v>
      </c>
      <c r="O84" s="102">
        <v>112</v>
      </c>
      <c r="P84" s="105">
        <v>2.4457087000000004</v>
      </c>
      <c r="Q84" s="105">
        <v>3.5</v>
      </c>
      <c r="R84" s="14">
        <f t="shared" si="3"/>
        <v>5.9457087000000008</v>
      </c>
      <c r="S84" s="106">
        <f>O84*(P84+Q84)</f>
        <v>665.91937440000015</v>
      </c>
      <c r="T84" t="s">
        <v>130</v>
      </c>
      <c r="U84" s="102" t="s">
        <v>130</v>
      </c>
      <c r="V84" s="102" t="s">
        <v>130</v>
      </c>
      <c r="W84" s="102"/>
      <c r="X84" s="102"/>
      <c r="Y84" s="102"/>
      <c r="Z84" s="102"/>
      <c r="AA84" s="102"/>
      <c r="AB84" s="102"/>
    </row>
    <row r="85" spans="1:28" hidden="1">
      <c r="B85" t="s">
        <v>3292</v>
      </c>
      <c r="C85" t="s">
        <v>3109</v>
      </c>
      <c r="D85" t="s">
        <v>3240</v>
      </c>
      <c r="E85" t="s">
        <v>3246</v>
      </c>
      <c r="F85" t="s">
        <v>3196</v>
      </c>
      <c r="G85" t="s">
        <v>101</v>
      </c>
      <c r="I85" t="s">
        <v>3197</v>
      </c>
      <c r="J85" t="s">
        <v>3242</v>
      </c>
      <c r="K85" t="s">
        <v>145</v>
      </c>
      <c r="L85" t="s">
        <v>3247</v>
      </c>
      <c r="M85">
        <v>201829</v>
      </c>
      <c r="N85">
        <v>201831</v>
      </c>
      <c r="O85">
        <v>288</v>
      </c>
      <c r="R85" s="14">
        <f t="shared" si="3"/>
        <v>0</v>
      </c>
      <c r="T85"/>
      <c r="U85"/>
      <c r="V85"/>
    </row>
    <row r="86" spans="1:28" hidden="1">
      <c r="B86" t="s">
        <v>3292</v>
      </c>
      <c r="C86" t="s">
        <v>3109</v>
      </c>
      <c r="D86" t="s">
        <v>3240</v>
      </c>
      <c r="E86" t="s">
        <v>3241</v>
      </c>
      <c r="F86" t="s">
        <v>3196</v>
      </c>
      <c r="G86" t="s">
        <v>101</v>
      </c>
      <c r="I86" t="s">
        <v>3197</v>
      </c>
      <c r="J86" t="s">
        <v>3242</v>
      </c>
      <c r="K86" t="s">
        <v>145</v>
      </c>
      <c r="L86" t="s">
        <v>3243</v>
      </c>
      <c r="M86">
        <v>201829</v>
      </c>
      <c r="N86">
        <v>201831</v>
      </c>
      <c r="O86">
        <v>256</v>
      </c>
      <c r="R86" s="14">
        <f t="shared" si="3"/>
        <v>0</v>
      </c>
      <c r="T86"/>
      <c r="U86"/>
      <c r="V86"/>
    </row>
    <row r="87" spans="1:28" hidden="1">
      <c r="B87" t="s">
        <v>3292</v>
      </c>
      <c r="C87" t="s">
        <v>3109</v>
      </c>
      <c r="D87" t="s">
        <v>3240</v>
      </c>
      <c r="E87" t="s">
        <v>3248</v>
      </c>
      <c r="F87" t="s">
        <v>3196</v>
      </c>
      <c r="G87" t="s">
        <v>101</v>
      </c>
      <c r="I87" t="s">
        <v>3197</v>
      </c>
      <c r="J87" t="s">
        <v>3242</v>
      </c>
      <c r="K87" t="s">
        <v>162</v>
      </c>
      <c r="L87" t="s">
        <v>3249</v>
      </c>
      <c r="M87">
        <v>201830</v>
      </c>
      <c r="N87">
        <v>201832</v>
      </c>
      <c r="O87">
        <v>400</v>
      </c>
      <c r="R87" s="14">
        <f t="shared" si="3"/>
        <v>0</v>
      </c>
      <c r="T87"/>
      <c r="U87"/>
      <c r="V87"/>
    </row>
    <row r="88" spans="1:28" hidden="1">
      <c r="B88" t="s">
        <v>3292</v>
      </c>
      <c r="C88" t="s">
        <v>3109</v>
      </c>
      <c r="D88" t="s">
        <v>3240</v>
      </c>
      <c r="E88" t="s">
        <v>3252</v>
      </c>
      <c r="F88" t="s">
        <v>3196</v>
      </c>
      <c r="G88" t="s">
        <v>101</v>
      </c>
      <c r="I88" t="s">
        <v>3197</v>
      </c>
      <c r="J88" t="s">
        <v>3242</v>
      </c>
      <c r="K88" t="s">
        <v>162</v>
      </c>
      <c r="L88" t="s">
        <v>3253</v>
      </c>
      <c r="M88">
        <v>201830</v>
      </c>
      <c r="N88">
        <v>201832</v>
      </c>
      <c r="O88">
        <v>400</v>
      </c>
      <c r="R88" s="14">
        <f t="shared" si="3"/>
        <v>0</v>
      </c>
      <c r="T88"/>
      <c r="U88"/>
      <c r="V88"/>
    </row>
    <row r="89" spans="1:28" hidden="1">
      <c r="B89" s="18" t="s">
        <v>3292</v>
      </c>
      <c r="C89" s="18" t="s">
        <v>3109</v>
      </c>
      <c r="D89" s="18" t="s">
        <v>3212</v>
      </c>
      <c r="E89" s="18" t="s">
        <v>3301</v>
      </c>
      <c r="F89" s="18" t="s">
        <v>3196</v>
      </c>
      <c r="G89" s="18" t="s">
        <v>101</v>
      </c>
      <c r="H89" s="18"/>
      <c r="I89" s="18" t="s">
        <v>3197</v>
      </c>
      <c r="J89" s="18" t="s">
        <v>3124</v>
      </c>
      <c r="K89" s="18" t="s">
        <v>2797</v>
      </c>
      <c r="L89" s="18" t="s">
        <v>3302</v>
      </c>
      <c r="M89" t="s">
        <v>3303</v>
      </c>
      <c r="N89" t="s">
        <v>3304</v>
      </c>
      <c r="O89">
        <v>240</v>
      </c>
      <c r="P89" s="66">
        <v>2.4457087000000004</v>
      </c>
      <c r="Q89" s="66">
        <v>3.5</v>
      </c>
      <c r="R89" s="14">
        <f t="shared" si="3"/>
        <v>5.9457087000000008</v>
      </c>
      <c r="S89" s="104">
        <f>O89*(P89+Q89)</f>
        <v>1426.9700880000003</v>
      </c>
      <c r="T89" s="18" t="s">
        <v>214</v>
      </c>
      <c r="U89" s="18" t="s">
        <v>214</v>
      </c>
      <c r="V89" s="18" t="s">
        <v>214</v>
      </c>
      <c r="W89" s="18" t="s">
        <v>3232</v>
      </c>
      <c r="X89" s="18"/>
      <c r="Y89" s="18"/>
      <c r="Z89" s="18"/>
      <c r="AA89" s="18"/>
      <c r="AB89" s="18"/>
    </row>
    <row r="90" spans="1:28" hidden="1">
      <c r="B90" s="18" t="s">
        <v>3292</v>
      </c>
      <c r="C90" s="18" t="s">
        <v>3109</v>
      </c>
      <c r="D90" s="18" t="s">
        <v>3212</v>
      </c>
      <c r="E90" s="18" t="s">
        <v>3305</v>
      </c>
      <c r="F90" s="18" t="s">
        <v>3196</v>
      </c>
      <c r="G90" s="18" t="s">
        <v>101</v>
      </c>
      <c r="H90" s="18"/>
      <c r="I90" s="18" t="s">
        <v>3197</v>
      </c>
      <c r="J90" s="18" t="s">
        <v>3124</v>
      </c>
      <c r="K90" s="18" t="s">
        <v>2797</v>
      </c>
      <c r="L90" s="18" t="s">
        <v>3306</v>
      </c>
      <c r="M90" t="s">
        <v>3303</v>
      </c>
      <c r="N90" t="s">
        <v>3304</v>
      </c>
      <c r="O90">
        <v>128</v>
      </c>
      <c r="P90" s="66">
        <v>2.4457087000000004</v>
      </c>
      <c r="Q90" s="66">
        <v>3.5</v>
      </c>
      <c r="R90" s="14">
        <f t="shared" si="3"/>
        <v>5.9457087000000008</v>
      </c>
      <c r="S90" s="104">
        <f>O90*(P90+Q90)</f>
        <v>761.05071360000011</v>
      </c>
      <c r="T90" s="18" t="s">
        <v>214</v>
      </c>
      <c r="U90" s="18" t="s">
        <v>214</v>
      </c>
      <c r="V90" s="18" t="s">
        <v>214</v>
      </c>
      <c r="W90" s="18" t="s">
        <v>3232</v>
      </c>
      <c r="X90" s="18"/>
      <c r="Y90" s="18"/>
      <c r="Z90" s="18"/>
      <c r="AA90" s="18"/>
      <c r="AB90" s="18"/>
    </row>
    <row r="91" spans="1:28" hidden="1">
      <c r="B91" t="s">
        <v>3292</v>
      </c>
      <c r="C91" t="s">
        <v>3109</v>
      </c>
      <c r="D91" t="s">
        <v>3115</v>
      </c>
      <c r="E91" t="s">
        <v>3307</v>
      </c>
      <c r="F91" t="s">
        <v>1274</v>
      </c>
      <c r="G91" t="s">
        <v>101</v>
      </c>
      <c r="J91" t="s">
        <v>3189</v>
      </c>
      <c r="K91" t="s">
        <v>145</v>
      </c>
      <c r="L91" t="s">
        <v>3289</v>
      </c>
      <c r="M91">
        <v>201841</v>
      </c>
      <c r="N91">
        <v>201843</v>
      </c>
      <c r="O91">
        <v>24</v>
      </c>
      <c r="P91" s="66">
        <v>2.4522777000000002</v>
      </c>
      <c r="Q91" s="66">
        <v>3.5</v>
      </c>
      <c r="R91" s="14">
        <f t="shared" si="3"/>
        <v>5.9522776999999998</v>
      </c>
      <c r="S91" s="15">
        <f>(P91+Q91)*O91</f>
        <v>142.85466479999999</v>
      </c>
      <c r="T91" t="s">
        <v>214</v>
      </c>
      <c r="U91" t="s">
        <v>214</v>
      </c>
      <c r="V91" t="s">
        <v>214</v>
      </c>
      <c r="W91" t="s">
        <v>3290</v>
      </c>
    </row>
    <row r="92" spans="1:28" hidden="1">
      <c r="B92" t="s">
        <v>3292</v>
      </c>
      <c r="C92" t="s">
        <v>3109</v>
      </c>
      <c r="D92" t="s">
        <v>3115</v>
      </c>
      <c r="E92" t="s">
        <v>3308</v>
      </c>
      <c r="F92" t="s">
        <v>1274</v>
      </c>
      <c r="G92" t="s">
        <v>101</v>
      </c>
      <c r="J92" t="s">
        <v>3309</v>
      </c>
      <c r="K92" t="s">
        <v>128</v>
      </c>
      <c r="L92" t="s">
        <v>3310</v>
      </c>
      <c r="M92">
        <v>201844</v>
      </c>
      <c r="N92">
        <v>201846</v>
      </c>
      <c r="O92">
        <v>72</v>
      </c>
      <c r="P92" s="66">
        <v>2.7178614000000003</v>
      </c>
      <c r="Q92" s="66">
        <v>3.4</v>
      </c>
      <c r="R92" s="14">
        <f t="shared" si="3"/>
        <v>6.1178614000000007</v>
      </c>
      <c r="S92" s="15">
        <f>(P92+Q92)*O92</f>
        <v>440.48602080000006</v>
      </c>
      <c r="T92" t="s">
        <v>214</v>
      </c>
      <c r="U92" t="s">
        <v>214</v>
      </c>
      <c r="V92" t="s">
        <v>214</v>
      </c>
      <c r="W92" t="s">
        <v>3311</v>
      </c>
    </row>
    <row r="93" spans="1:28" hidden="1">
      <c r="B93" t="s">
        <v>119</v>
      </c>
      <c r="C93" t="s">
        <v>3109</v>
      </c>
      <c r="D93" t="s">
        <v>3312</v>
      </c>
      <c r="E93" t="s">
        <v>3313</v>
      </c>
      <c r="F93" t="s">
        <v>585</v>
      </c>
      <c r="G93" t="s">
        <v>101</v>
      </c>
      <c r="H93" t="s">
        <v>3314</v>
      </c>
      <c r="I93" t="s">
        <v>3315</v>
      </c>
      <c r="J93" t="s">
        <v>3316</v>
      </c>
      <c r="K93" t="s">
        <v>202</v>
      </c>
      <c r="L93" t="s">
        <v>3317</v>
      </c>
      <c r="M93">
        <v>202004</v>
      </c>
      <c r="N93">
        <v>202006</v>
      </c>
      <c r="O93">
        <v>16</v>
      </c>
      <c r="P93" s="66">
        <v>3.3765878000000003</v>
      </c>
      <c r="Q93" s="66">
        <v>2.68</v>
      </c>
      <c r="R93" s="159">
        <f>ROUND(+P93+Q93,2)</f>
        <v>6.06</v>
      </c>
      <c r="S93" s="15">
        <f>ROUND((P93+Q93)*O93,2)</f>
        <v>96.91</v>
      </c>
      <c r="T93" s="1" t="s">
        <v>214</v>
      </c>
      <c r="U93" s="1" t="s">
        <v>214</v>
      </c>
      <c r="V93" s="1" t="s">
        <v>214</v>
      </c>
      <c r="W93">
        <v>20200122</v>
      </c>
      <c r="Z93">
        <v>3001741398</v>
      </c>
    </row>
    <row r="94" spans="1:28" hidden="1">
      <c r="A94" t="s">
        <v>157</v>
      </c>
      <c r="B94" t="s">
        <v>119</v>
      </c>
      <c r="C94" t="s">
        <v>3109</v>
      </c>
      <c r="D94" t="s">
        <v>3115</v>
      </c>
      <c r="E94" t="s">
        <v>3318</v>
      </c>
      <c r="F94" t="s">
        <v>1274</v>
      </c>
      <c r="G94" t="s">
        <v>101</v>
      </c>
      <c r="H94" t="s">
        <v>3319</v>
      </c>
      <c r="I94" t="s">
        <v>3117</v>
      </c>
      <c r="J94" t="s">
        <v>3316</v>
      </c>
      <c r="K94" t="s">
        <v>145</v>
      </c>
      <c r="L94" t="s">
        <v>3320</v>
      </c>
      <c r="M94">
        <v>202138</v>
      </c>
      <c r="N94">
        <v>202140</v>
      </c>
      <c r="O94">
        <v>24</v>
      </c>
      <c r="P94" s="66">
        <v>1.99</v>
      </c>
      <c r="Q94" s="66">
        <v>2.46</v>
      </c>
      <c r="R94" s="66">
        <f>P94+Q94</f>
        <v>4.45</v>
      </c>
      <c r="S94" s="66">
        <f>O94*R94</f>
        <v>106.80000000000001</v>
      </c>
      <c r="T94" s="25"/>
      <c r="U94" s="1" t="s">
        <v>549</v>
      </c>
      <c r="V94" s="1" t="s">
        <v>588</v>
      </c>
      <c r="W94">
        <v>20210915</v>
      </c>
      <c r="Z94" s="186">
        <v>4502295001</v>
      </c>
    </row>
    <row r="99" spans="20:22" ht="32.15" customHeight="1">
      <c r="T99" s="26"/>
      <c r="U99" s="26" t="s">
        <v>253</v>
      </c>
      <c r="V99" s="26" t="s">
        <v>3321</v>
      </c>
    </row>
    <row r="102" spans="20:22">
      <c r="T102" s="79"/>
      <c r="U102" s="79"/>
      <c r="V102" s="79"/>
    </row>
    <row r="103" spans="20:22">
      <c r="T103" s="20"/>
      <c r="U103" s="20"/>
      <c r="V103" s="20"/>
    </row>
    <row r="104" spans="20:22">
      <c r="T104" s="80"/>
      <c r="U104" s="88"/>
      <c r="V104" s="88"/>
    </row>
  </sheetData>
  <autoFilter ref="B1:AB104" xr:uid="{BAC2019C-BE8C-4026-BC1A-81B9087FDF79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75:AA84 AA2:AA62" xr:uid="{8377EFE6-115C-4DCE-8C85-93EB8191C5EC}">
      <formula1>#REF!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8886-1071-41BD-B6EF-B6B39ED27605}">
  <sheetPr codeName="Sheet23" filterMode="1">
    <tabColor rgb="FF00B0F0"/>
  </sheetPr>
  <dimension ref="A1:AL28"/>
  <sheetViews>
    <sheetView workbookViewId="0"/>
  </sheetViews>
  <sheetFormatPr defaultColWidth="9.1796875" defaultRowHeight="14.5"/>
  <cols>
    <col min="3" max="3" width="11" customWidth="1"/>
    <col min="5" max="5" width="12.54296875" bestFit="1" customWidth="1"/>
    <col min="19" max="19" width="11" bestFit="1" customWidth="1"/>
    <col min="21" max="21" width="13.54296875" bestFit="1" customWidth="1"/>
    <col min="26" max="26" width="11" bestFit="1" customWidth="1"/>
    <col min="28" max="33" width="2.81640625" customWidth="1"/>
    <col min="34" max="34" width="13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3322</v>
      </c>
      <c r="D2" t="s">
        <v>3323</v>
      </c>
      <c r="E2" t="s">
        <v>3324</v>
      </c>
      <c r="F2" t="s">
        <v>3325</v>
      </c>
      <c r="G2" t="s">
        <v>101</v>
      </c>
      <c r="H2" t="s">
        <v>125</v>
      </c>
      <c r="I2" t="s">
        <v>3326</v>
      </c>
      <c r="J2" t="s">
        <v>127</v>
      </c>
      <c r="K2" t="s">
        <v>142</v>
      </c>
      <c r="L2" t="s">
        <v>3327</v>
      </c>
      <c r="M2">
        <v>202037</v>
      </c>
      <c r="N2">
        <v>202040</v>
      </c>
      <c r="O2">
        <v>24</v>
      </c>
      <c r="P2" s="66">
        <v>10.44</v>
      </c>
      <c r="Q2" s="66">
        <v>4.66</v>
      </c>
      <c r="R2" s="66">
        <f>P2+Q2</f>
        <v>15.1</v>
      </c>
      <c r="S2" s="123">
        <f>R2*O2</f>
        <v>362.4</v>
      </c>
      <c r="T2" s="1" t="s">
        <v>130</v>
      </c>
      <c r="U2" s="1" t="s">
        <v>130</v>
      </c>
      <c r="V2" s="1" t="s">
        <v>130</v>
      </c>
      <c r="W2">
        <v>20200821</v>
      </c>
      <c r="Y2" s="48"/>
      <c r="Z2" s="48">
        <v>3001913330</v>
      </c>
      <c r="AH2" s="1">
        <v>1000016047</v>
      </c>
      <c r="AI2" s="1">
        <v>1000523982</v>
      </c>
      <c r="AJ2" t="s">
        <v>3328</v>
      </c>
      <c r="AK2" t="s">
        <v>3329</v>
      </c>
      <c r="AL2" t="s">
        <v>133</v>
      </c>
    </row>
    <row r="3" spans="1:38" hidden="1">
      <c r="B3" t="s">
        <v>119</v>
      </c>
      <c r="C3" t="s">
        <v>3322</v>
      </c>
      <c r="D3" t="s">
        <v>3323</v>
      </c>
      <c r="E3" t="s">
        <v>3330</v>
      </c>
      <c r="F3" t="s">
        <v>3325</v>
      </c>
      <c r="G3" t="s">
        <v>101</v>
      </c>
      <c r="H3" t="s">
        <v>125</v>
      </c>
      <c r="I3" t="s">
        <v>3326</v>
      </c>
      <c r="J3" t="s">
        <v>127</v>
      </c>
      <c r="K3" t="s">
        <v>142</v>
      </c>
      <c r="L3" t="s">
        <v>3331</v>
      </c>
      <c r="M3">
        <v>202037</v>
      </c>
      <c r="N3">
        <v>202040</v>
      </c>
      <c r="O3">
        <v>24</v>
      </c>
      <c r="P3" s="66">
        <v>10.44</v>
      </c>
      <c r="Q3" s="66">
        <v>4.66</v>
      </c>
      <c r="R3" s="66">
        <f>P3+Q3</f>
        <v>15.1</v>
      </c>
      <c r="S3" s="123">
        <f>R3*O3</f>
        <v>362.4</v>
      </c>
      <c r="T3" s="1" t="s">
        <v>130</v>
      </c>
      <c r="U3" s="1" t="s">
        <v>130</v>
      </c>
      <c r="V3" s="1" t="s">
        <v>130</v>
      </c>
      <c r="W3">
        <v>20200821</v>
      </c>
      <c r="Y3" s="48"/>
      <c r="Z3" s="48">
        <v>3001913330</v>
      </c>
      <c r="AH3" s="1">
        <v>1000016047</v>
      </c>
      <c r="AI3" s="1">
        <v>1000523982</v>
      </c>
      <c r="AJ3" t="s">
        <v>3328</v>
      </c>
      <c r="AK3" t="s">
        <v>3329</v>
      </c>
      <c r="AL3" t="s">
        <v>133</v>
      </c>
    </row>
    <row r="4" spans="1:38" hidden="1">
      <c r="B4" t="s">
        <v>119</v>
      </c>
      <c r="C4" t="s">
        <v>3322</v>
      </c>
      <c r="D4" t="s">
        <v>3332</v>
      </c>
      <c r="E4" t="s">
        <v>3333</v>
      </c>
      <c r="F4" t="s">
        <v>3334</v>
      </c>
      <c r="G4" t="s">
        <v>101</v>
      </c>
      <c r="H4" t="s">
        <v>125</v>
      </c>
      <c r="I4" t="s">
        <v>3335</v>
      </c>
      <c r="J4" t="s">
        <v>127</v>
      </c>
      <c r="K4" t="s">
        <v>142</v>
      </c>
      <c r="L4" t="s">
        <v>3336</v>
      </c>
      <c r="M4">
        <v>202037</v>
      </c>
      <c r="N4">
        <v>202040</v>
      </c>
      <c r="O4">
        <v>24</v>
      </c>
      <c r="P4" s="66">
        <v>10.44</v>
      </c>
      <c r="Q4" s="66">
        <v>4.66</v>
      </c>
      <c r="R4" s="66">
        <f>P4+Q4</f>
        <v>15.1</v>
      </c>
      <c r="S4" s="123">
        <f>R4*O4</f>
        <v>362.4</v>
      </c>
      <c r="T4" s="1" t="s">
        <v>130</v>
      </c>
      <c r="U4" s="1" t="s">
        <v>130</v>
      </c>
      <c r="V4" s="1" t="s">
        <v>130</v>
      </c>
      <c r="W4">
        <v>20200821</v>
      </c>
      <c r="Y4" s="48"/>
      <c r="Z4" s="48">
        <v>3001913330</v>
      </c>
      <c r="AH4" s="1">
        <v>1000016047</v>
      </c>
      <c r="AI4" s="1">
        <v>1000523982</v>
      </c>
      <c r="AJ4" t="s">
        <v>3328</v>
      </c>
      <c r="AK4" t="s">
        <v>3329</v>
      </c>
      <c r="AL4" t="s">
        <v>133</v>
      </c>
    </row>
    <row r="5" spans="1:38" hidden="1">
      <c r="B5" t="s">
        <v>119</v>
      </c>
      <c r="C5" t="s">
        <v>3322</v>
      </c>
      <c r="D5" t="s">
        <v>3332</v>
      </c>
      <c r="E5" t="s">
        <v>3337</v>
      </c>
      <c r="F5" t="s">
        <v>3334</v>
      </c>
      <c r="G5" t="s">
        <v>101</v>
      </c>
      <c r="H5" t="s">
        <v>125</v>
      </c>
      <c r="I5" t="s">
        <v>3335</v>
      </c>
      <c r="J5" t="s">
        <v>127</v>
      </c>
      <c r="K5" t="s">
        <v>142</v>
      </c>
      <c r="L5" t="s">
        <v>3338</v>
      </c>
      <c r="M5">
        <v>202037</v>
      </c>
      <c r="N5">
        <v>202040</v>
      </c>
      <c r="O5">
        <v>24</v>
      </c>
      <c r="P5" s="66">
        <v>10.44</v>
      </c>
      <c r="Q5" s="66">
        <v>4.66</v>
      </c>
      <c r="R5" s="66">
        <f>P5+Q5</f>
        <v>15.1</v>
      </c>
      <c r="S5" s="123">
        <f>R5*O5</f>
        <v>362.4</v>
      </c>
      <c r="T5" s="1" t="s">
        <v>130</v>
      </c>
      <c r="U5" s="1" t="s">
        <v>130</v>
      </c>
      <c r="V5" s="1" t="s">
        <v>130</v>
      </c>
      <c r="W5">
        <v>20200821</v>
      </c>
      <c r="Y5" s="48"/>
      <c r="Z5" s="48">
        <v>3001913330</v>
      </c>
      <c r="AH5" s="1">
        <v>1000016047</v>
      </c>
      <c r="AI5" s="1">
        <v>1000523982</v>
      </c>
      <c r="AJ5" t="s">
        <v>3328</v>
      </c>
      <c r="AK5" t="s">
        <v>3329</v>
      </c>
      <c r="AL5" t="s">
        <v>133</v>
      </c>
    </row>
    <row r="6" spans="1:38" hidden="1">
      <c r="A6" t="s">
        <v>157</v>
      </c>
      <c r="B6" t="s">
        <v>119</v>
      </c>
      <c r="C6" t="s">
        <v>3322</v>
      </c>
      <c r="D6" t="s">
        <v>3323</v>
      </c>
      <c r="E6" t="s">
        <v>3339</v>
      </c>
      <c r="F6" t="s">
        <v>3325</v>
      </c>
      <c r="G6" t="s">
        <v>101</v>
      </c>
      <c r="H6" t="s">
        <v>125</v>
      </c>
      <c r="I6" t="s">
        <v>3326</v>
      </c>
      <c r="J6" t="s">
        <v>127</v>
      </c>
      <c r="K6" t="s">
        <v>145</v>
      </c>
      <c r="L6" t="s">
        <v>3340</v>
      </c>
      <c r="M6">
        <v>202108</v>
      </c>
      <c r="N6">
        <v>202111</v>
      </c>
      <c r="O6">
        <v>40</v>
      </c>
      <c r="P6" s="14">
        <v>10.48</v>
      </c>
      <c r="Q6" s="14">
        <v>4.66</v>
      </c>
      <c r="R6" s="14">
        <f t="shared" ref="R6:R17" si="0">P6+Q6</f>
        <v>15.14</v>
      </c>
      <c r="S6" s="15">
        <f t="shared" ref="S6:S17" si="1">O6*R6</f>
        <v>605.6</v>
      </c>
      <c r="T6" s="1" t="s">
        <v>130</v>
      </c>
      <c r="U6" s="1" t="s">
        <v>130</v>
      </c>
      <c r="V6" s="1" t="s">
        <v>130</v>
      </c>
      <c r="W6">
        <v>20210108</v>
      </c>
      <c r="Z6" s="25">
        <v>4502147236</v>
      </c>
      <c r="AH6" s="1">
        <v>1000016047</v>
      </c>
      <c r="AI6" s="1">
        <v>1000523982</v>
      </c>
      <c r="AJ6" t="s">
        <v>3328</v>
      </c>
      <c r="AK6" t="s">
        <v>3329</v>
      </c>
      <c r="AL6" t="s">
        <v>133</v>
      </c>
    </row>
    <row r="7" spans="1:38" hidden="1">
      <c r="A7" t="s">
        <v>157</v>
      </c>
      <c r="B7" t="s">
        <v>119</v>
      </c>
      <c r="C7" t="s">
        <v>3322</v>
      </c>
      <c r="D7" t="s">
        <v>3323</v>
      </c>
      <c r="E7" t="s">
        <v>3341</v>
      </c>
      <c r="F7" t="s">
        <v>3325</v>
      </c>
      <c r="G7" t="s">
        <v>101</v>
      </c>
      <c r="H7" t="s">
        <v>125</v>
      </c>
      <c r="I7" t="s">
        <v>3326</v>
      </c>
      <c r="J7" t="s">
        <v>127</v>
      </c>
      <c r="K7" t="s">
        <v>145</v>
      </c>
      <c r="L7" t="s">
        <v>3342</v>
      </c>
      <c r="M7">
        <v>202108</v>
      </c>
      <c r="N7">
        <v>202111</v>
      </c>
      <c r="O7">
        <v>40</v>
      </c>
      <c r="P7" s="14">
        <v>10.48</v>
      </c>
      <c r="Q7" s="14">
        <v>4.66</v>
      </c>
      <c r="R7" s="14">
        <f t="shared" si="0"/>
        <v>15.14</v>
      </c>
      <c r="S7" s="15">
        <f t="shared" si="1"/>
        <v>605.6</v>
      </c>
      <c r="T7" s="1" t="s">
        <v>130</v>
      </c>
      <c r="U7" s="1" t="s">
        <v>130</v>
      </c>
      <c r="V7" s="1" t="s">
        <v>130</v>
      </c>
      <c r="W7">
        <v>20210108</v>
      </c>
      <c r="Z7" s="25">
        <v>4502147237</v>
      </c>
      <c r="AH7" s="1">
        <v>1000016047</v>
      </c>
      <c r="AI7" s="1">
        <v>1000523982</v>
      </c>
      <c r="AJ7" t="s">
        <v>3328</v>
      </c>
      <c r="AK7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3322</v>
      </c>
      <c r="D8" t="s">
        <v>3332</v>
      </c>
      <c r="E8" t="s">
        <v>3343</v>
      </c>
      <c r="F8" t="s">
        <v>3334</v>
      </c>
      <c r="G8" t="s">
        <v>101</v>
      </c>
      <c r="H8" t="s">
        <v>125</v>
      </c>
      <c r="I8" t="s">
        <v>3335</v>
      </c>
      <c r="J8" t="s">
        <v>127</v>
      </c>
      <c r="K8" t="s">
        <v>145</v>
      </c>
      <c r="L8" t="s">
        <v>3344</v>
      </c>
      <c r="M8">
        <v>202108</v>
      </c>
      <c r="N8">
        <v>202111</v>
      </c>
      <c r="O8">
        <v>40</v>
      </c>
      <c r="P8" s="14">
        <v>10.48</v>
      </c>
      <c r="Q8" s="14">
        <v>4.66</v>
      </c>
      <c r="R8" s="14">
        <f t="shared" si="0"/>
        <v>15.14</v>
      </c>
      <c r="S8" s="15">
        <f t="shared" si="1"/>
        <v>605.6</v>
      </c>
      <c r="T8" s="1" t="s">
        <v>130</v>
      </c>
      <c r="U8" s="1" t="s">
        <v>130</v>
      </c>
      <c r="V8" s="1" t="s">
        <v>130</v>
      </c>
      <c r="W8">
        <v>20210108</v>
      </c>
      <c r="Z8" s="25">
        <v>4502147238</v>
      </c>
      <c r="AH8" s="1">
        <v>1000016047</v>
      </c>
      <c r="AI8" s="1">
        <v>1000523982</v>
      </c>
      <c r="AJ8" t="s">
        <v>3328</v>
      </c>
      <c r="AK8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3322</v>
      </c>
      <c r="D9" t="s">
        <v>3332</v>
      </c>
      <c r="E9" t="s">
        <v>3345</v>
      </c>
      <c r="F9" t="s">
        <v>3334</v>
      </c>
      <c r="G9" t="s">
        <v>101</v>
      </c>
      <c r="H9" t="s">
        <v>125</v>
      </c>
      <c r="I9" t="s">
        <v>3335</v>
      </c>
      <c r="J9" t="s">
        <v>127</v>
      </c>
      <c r="K9" t="s">
        <v>145</v>
      </c>
      <c r="L9" t="s">
        <v>3346</v>
      </c>
      <c r="M9">
        <v>202108</v>
      </c>
      <c r="N9">
        <v>202111</v>
      </c>
      <c r="O9">
        <v>40</v>
      </c>
      <c r="P9" s="14">
        <v>10.48</v>
      </c>
      <c r="Q9" s="14">
        <v>4.66</v>
      </c>
      <c r="R9" s="14">
        <f t="shared" si="0"/>
        <v>15.14</v>
      </c>
      <c r="S9" s="15">
        <f t="shared" si="1"/>
        <v>605.6</v>
      </c>
      <c r="T9" s="1" t="s">
        <v>130</v>
      </c>
      <c r="U9" s="1" t="s">
        <v>130</v>
      </c>
      <c r="V9" s="1" t="s">
        <v>130</v>
      </c>
      <c r="W9">
        <v>20210108</v>
      </c>
      <c r="Z9" s="25">
        <v>4502147239</v>
      </c>
      <c r="AH9" s="1">
        <v>1000016047</v>
      </c>
      <c r="AI9" s="1">
        <v>1000523982</v>
      </c>
      <c r="AJ9" t="s">
        <v>3328</v>
      </c>
      <c r="AK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3322</v>
      </c>
      <c r="D10" t="s">
        <v>3323</v>
      </c>
      <c r="E10" t="s">
        <v>3347</v>
      </c>
      <c r="F10" t="s">
        <v>3325</v>
      </c>
      <c r="G10" t="s">
        <v>101</v>
      </c>
      <c r="H10" t="s">
        <v>125</v>
      </c>
      <c r="I10" t="s">
        <v>3326</v>
      </c>
      <c r="J10" t="s">
        <v>127</v>
      </c>
      <c r="K10" t="s">
        <v>2797</v>
      </c>
      <c r="L10" t="s">
        <v>3348</v>
      </c>
      <c r="M10">
        <v>202109</v>
      </c>
      <c r="N10">
        <v>202111</v>
      </c>
      <c r="O10">
        <v>64</v>
      </c>
      <c r="P10" s="14">
        <v>10.48</v>
      </c>
      <c r="Q10" s="14">
        <v>4.66</v>
      </c>
      <c r="R10" s="14">
        <f t="shared" si="0"/>
        <v>15.14</v>
      </c>
      <c r="S10" s="15">
        <f t="shared" si="1"/>
        <v>968.96</v>
      </c>
      <c r="T10" s="1" t="s">
        <v>130</v>
      </c>
      <c r="U10" s="1" t="s">
        <v>130</v>
      </c>
      <c r="V10" s="1" t="s">
        <v>130</v>
      </c>
      <c r="W10">
        <v>20210122</v>
      </c>
      <c r="Z10" s="25">
        <v>4502156005</v>
      </c>
      <c r="AH10" s="1">
        <v>1000016047</v>
      </c>
      <c r="AI10" s="1">
        <v>1000523982</v>
      </c>
      <c r="AJ10" t="s">
        <v>3328</v>
      </c>
      <c r="AK10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3322</v>
      </c>
      <c r="D11" t="s">
        <v>3323</v>
      </c>
      <c r="E11" t="s">
        <v>3349</v>
      </c>
      <c r="F11" t="s">
        <v>3325</v>
      </c>
      <c r="G11" t="s">
        <v>101</v>
      </c>
      <c r="H11" t="s">
        <v>125</v>
      </c>
      <c r="I11" t="s">
        <v>3326</v>
      </c>
      <c r="J11" t="s">
        <v>127</v>
      </c>
      <c r="K11" t="s">
        <v>2797</v>
      </c>
      <c r="L11" t="s">
        <v>3350</v>
      </c>
      <c r="M11">
        <v>202109</v>
      </c>
      <c r="N11">
        <v>202111</v>
      </c>
      <c r="O11">
        <v>64</v>
      </c>
      <c r="P11" s="14">
        <v>10.48</v>
      </c>
      <c r="Q11" s="14">
        <v>4.66</v>
      </c>
      <c r="R11" s="14">
        <f t="shared" si="0"/>
        <v>15.14</v>
      </c>
      <c r="S11" s="15">
        <f t="shared" si="1"/>
        <v>968.96</v>
      </c>
      <c r="T11" s="1" t="s">
        <v>130</v>
      </c>
      <c r="U11" s="1" t="s">
        <v>130</v>
      </c>
      <c r="V11" s="1" t="s">
        <v>130</v>
      </c>
      <c r="W11">
        <v>20210122</v>
      </c>
      <c r="Z11" s="25">
        <v>4502156006</v>
      </c>
      <c r="AH11" s="1">
        <v>1000016047</v>
      </c>
      <c r="AI11" s="1">
        <v>1000523982</v>
      </c>
      <c r="AJ11" t="s">
        <v>3328</v>
      </c>
      <c r="AK11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3322</v>
      </c>
      <c r="D12" t="s">
        <v>3332</v>
      </c>
      <c r="E12" t="s">
        <v>3351</v>
      </c>
      <c r="F12" t="s">
        <v>3334</v>
      </c>
      <c r="G12" t="s">
        <v>101</v>
      </c>
      <c r="H12" t="s">
        <v>125</v>
      </c>
      <c r="I12" t="s">
        <v>3335</v>
      </c>
      <c r="J12" t="s">
        <v>127</v>
      </c>
      <c r="K12" t="s">
        <v>2797</v>
      </c>
      <c r="L12" t="s">
        <v>3352</v>
      </c>
      <c r="M12">
        <v>202109</v>
      </c>
      <c r="N12">
        <v>202111</v>
      </c>
      <c r="O12">
        <v>80</v>
      </c>
      <c r="P12" s="14">
        <v>10.48</v>
      </c>
      <c r="Q12" s="14">
        <v>4.66</v>
      </c>
      <c r="R12" s="14">
        <f t="shared" si="0"/>
        <v>15.14</v>
      </c>
      <c r="S12" s="15">
        <f t="shared" si="1"/>
        <v>1211.2</v>
      </c>
      <c r="T12" s="1" t="s">
        <v>130</v>
      </c>
      <c r="U12" s="1" t="s">
        <v>130</v>
      </c>
      <c r="V12" s="1" t="s">
        <v>130</v>
      </c>
      <c r="W12">
        <v>20210122</v>
      </c>
      <c r="Z12" s="25">
        <v>4502156007</v>
      </c>
      <c r="AH12" s="1">
        <v>1000016047</v>
      </c>
      <c r="AI12" s="1">
        <v>1000523982</v>
      </c>
      <c r="AJ12" t="s">
        <v>3328</v>
      </c>
      <c r="AK12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3322</v>
      </c>
      <c r="D13" t="s">
        <v>3332</v>
      </c>
      <c r="E13" t="s">
        <v>3353</v>
      </c>
      <c r="F13" t="s">
        <v>3334</v>
      </c>
      <c r="G13" t="s">
        <v>101</v>
      </c>
      <c r="H13" t="s">
        <v>125</v>
      </c>
      <c r="I13" t="s">
        <v>3335</v>
      </c>
      <c r="J13" t="s">
        <v>127</v>
      </c>
      <c r="K13" t="s">
        <v>2797</v>
      </c>
      <c r="L13" t="s">
        <v>3354</v>
      </c>
      <c r="M13">
        <v>202109</v>
      </c>
      <c r="N13">
        <v>202111</v>
      </c>
      <c r="O13">
        <v>80</v>
      </c>
      <c r="P13" s="14">
        <v>10.48</v>
      </c>
      <c r="Q13" s="14">
        <v>4.66</v>
      </c>
      <c r="R13" s="14">
        <f t="shared" si="0"/>
        <v>15.14</v>
      </c>
      <c r="S13" s="15">
        <f t="shared" si="1"/>
        <v>1211.2</v>
      </c>
      <c r="T13" s="1" t="s">
        <v>130</v>
      </c>
      <c r="U13" s="1" t="s">
        <v>130</v>
      </c>
      <c r="V13" s="1" t="s">
        <v>130</v>
      </c>
      <c r="W13">
        <v>20210122</v>
      </c>
      <c r="Z13" s="25">
        <v>4502156008</v>
      </c>
      <c r="AH13" s="1">
        <v>1000016047</v>
      </c>
      <c r="AI13" s="1">
        <v>1000523982</v>
      </c>
      <c r="AJ13" t="s">
        <v>3328</v>
      </c>
      <c r="AK13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3322</v>
      </c>
      <c r="D14" t="s">
        <v>3323</v>
      </c>
      <c r="E14" t="s">
        <v>3355</v>
      </c>
      <c r="F14" t="s">
        <v>3325</v>
      </c>
      <c r="G14" t="s">
        <v>101</v>
      </c>
      <c r="H14" t="s">
        <v>125</v>
      </c>
      <c r="I14" t="s">
        <v>3326</v>
      </c>
      <c r="J14" t="s">
        <v>127</v>
      </c>
      <c r="K14" t="s">
        <v>162</v>
      </c>
      <c r="L14" t="s">
        <v>3356</v>
      </c>
      <c r="M14">
        <v>202114</v>
      </c>
      <c r="N14">
        <v>202117</v>
      </c>
      <c r="O14">
        <v>112</v>
      </c>
      <c r="P14" s="14">
        <v>10.48</v>
      </c>
      <c r="Q14" s="14">
        <v>4.66</v>
      </c>
      <c r="R14" s="14">
        <f t="shared" si="0"/>
        <v>15.14</v>
      </c>
      <c r="S14" s="15">
        <f t="shared" si="1"/>
        <v>1695.68</v>
      </c>
      <c r="T14" s="1" t="s">
        <v>3357</v>
      </c>
      <c r="U14" s="1" t="s">
        <v>1681</v>
      </c>
      <c r="V14" s="1" t="s">
        <v>3358</v>
      </c>
      <c r="W14">
        <v>20210223</v>
      </c>
      <c r="Z14" s="127">
        <f>_xlfn.IFNA(VLOOKUP(E14,[2]Active!$E:$AH,30,FALSE), "")</f>
        <v>4502171418</v>
      </c>
      <c r="AH14" s="1">
        <v>1000016047</v>
      </c>
      <c r="AI14" s="1">
        <v>1000523982</v>
      </c>
      <c r="AJ14" t="s">
        <v>3328</v>
      </c>
      <c r="AK14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3322</v>
      </c>
      <c r="D15" t="s">
        <v>3323</v>
      </c>
      <c r="E15" t="s">
        <v>3359</v>
      </c>
      <c r="F15" t="s">
        <v>3325</v>
      </c>
      <c r="G15" t="s">
        <v>101</v>
      </c>
      <c r="H15" t="s">
        <v>125</v>
      </c>
      <c r="I15" t="s">
        <v>3326</v>
      </c>
      <c r="J15" t="s">
        <v>127</v>
      </c>
      <c r="K15" t="s">
        <v>162</v>
      </c>
      <c r="L15" t="s">
        <v>3360</v>
      </c>
      <c r="M15">
        <v>202114</v>
      </c>
      <c r="N15">
        <v>202117</v>
      </c>
      <c r="O15">
        <v>112</v>
      </c>
      <c r="P15" s="14">
        <v>10.48</v>
      </c>
      <c r="Q15" s="14">
        <v>4.66</v>
      </c>
      <c r="R15" s="14">
        <f t="shared" si="0"/>
        <v>15.14</v>
      </c>
      <c r="S15" s="15">
        <f t="shared" si="1"/>
        <v>1695.68</v>
      </c>
      <c r="T15" s="1" t="s">
        <v>3357</v>
      </c>
      <c r="U15" s="1" t="s">
        <v>1681</v>
      </c>
      <c r="V15" s="1" t="s">
        <v>3358</v>
      </c>
      <c r="W15">
        <v>20210223</v>
      </c>
      <c r="Z15" s="127">
        <f>_xlfn.IFNA(VLOOKUP(E15,[2]Active!$E:$AH,30,FALSE), "")</f>
        <v>4502171419</v>
      </c>
      <c r="AH15" s="1">
        <v>1000016047</v>
      </c>
      <c r="AI15" s="1">
        <v>1000523982</v>
      </c>
      <c r="AJ15" t="s">
        <v>3328</v>
      </c>
      <c r="AK15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3322</v>
      </c>
      <c r="D16" t="s">
        <v>3332</v>
      </c>
      <c r="E16" t="s">
        <v>3361</v>
      </c>
      <c r="F16" t="s">
        <v>3334</v>
      </c>
      <c r="G16" t="s">
        <v>101</v>
      </c>
      <c r="H16" t="s">
        <v>125</v>
      </c>
      <c r="I16" t="s">
        <v>3335</v>
      </c>
      <c r="J16" t="s">
        <v>127</v>
      </c>
      <c r="K16" t="s">
        <v>162</v>
      </c>
      <c r="L16" t="s">
        <v>3362</v>
      </c>
      <c r="M16">
        <v>202114</v>
      </c>
      <c r="N16">
        <v>202117</v>
      </c>
      <c r="O16">
        <v>80</v>
      </c>
      <c r="P16" s="14">
        <v>10.48</v>
      </c>
      <c r="Q16" s="14">
        <v>4.66</v>
      </c>
      <c r="R16" s="14">
        <f t="shared" si="0"/>
        <v>15.14</v>
      </c>
      <c r="S16" s="15">
        <f t="shared" si="1"/>
        <v>1211.2</v>
      </c>
      <c r="T16" s="1" t="s">
        <v>3357</v>
      </c>
      <c r="U16" s="1" t="s">
        <v>1681</v>
      </c>
      <c r="V16" s="1" t="s">
        <v>3358</v>
      </c>
      <c r="W16">
        <v>20210223</v>
      </c>
      <c r="Z16" s="127">
        <f>_xlfn.IFNA(VLOOKUP(E16,[2]Active!$E:$AH,30,FALSE), "")</f>
        <v>4502171420</v>
      </c>
      <c r="AH16" s="1">
        <v>1000016047</v>
      </c>
      <c r="AI16" s="1">
        <v>1000523982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3322</v>
      </c>
      <c r="D17" t="s">
        <v>3332</v>
      </c>
      <c r="E17" t="s">
        <v>3363</v>
      </c>
      <c r="F17" t="s">
        <v>3334</v>
      </c>
      <c r="G17" t="s">
        <v>101</v>
      </c>
      <c r="H17" t="s">
        <v>125</v>
      </c>
      <c r="I17" t="s">
        <v>3335</v>
      </c>
      <c r="J17" t="s">
        <v>127</v>
      </c>
      <c r="K17" t="s">
        <v>162</v>
      </c>
      <c r="L17" t="s">
        <v>3364</v>
      </c>
      <c r="M17">
        <v>202114</v>
      </c>
      <c r="N17">
        <v>202117</v>
      </c>
      <c r="O17">
        <v>80</v>
      </c>
      <c r="P17" s="14">
        <v>10.48</v>
      </c>
      <c r="Q17" s="14">
        <v>4.66</v>
      </c>
      <c r="R17" s="14">
        <f t="shared" si="0"/>
        <v>15.14</v>
      </c>
      <c r="S17" s="15">
        <f t="shared" si="1"/>
        <v>1211.2</v>
      </c>
      <c r="T17" s="1" t="s">
        <v>3357</v>
      </c>
      <c r="U17" s="1" t="s">
        <v>1681</v>
      </c>
      <c r="V17" s="1" t="s">
        <v>3358</v>
      </c>
      <c r="W17">
        <v>20210223</v>
      </c>
      <c r="Z17" s="127">
        <f>_xlfn.IFNA(VLOOKUP(E17,[2]Active!$E:$AH,30,FALSE), "")</f>
        <v>4502171421</v>
      </c>
      <c r="AH17" s="1">
        <v>1000016047</v>
      </c>
      <c r="AI17" s="1">
        <v>1000523982</v>
      </c>
      <c r="AJ17" t="s">
        <v>3328</v>
      </c>
      <c r="AK17" t="s">
        <v>3329</v>
      </c>
      <c r="AL17" t="s">
        <v>133</v>
      </c>
    </row>
    <row r="21" spans="1:38" ht="29">
      <c r="T21" s="26" t="s">
        <v>3365</v>
      </c>
      <c r="U21" s="26" t="s">
        <v>253</v>
      </c>
      <c r="V21" s="26" t="s">
        <v>3366</v>
      </c>
      <c r="X21" s="26" t="s">
        <v>255</v>
      </c>
    </row>
    <row r="22" spans="1:38">
      <c r="T22" s="1"/>
      <c r="U22" s="1"/>
      <c r="V22" s="1"/>
    </row>
    <row r="23" spans="1:38">
      <c r="T23" s="32">
        <v>1401235129</v>
      </c>
      <c r="U23" s="87">
        <v>3001913330</v>
      </c>
      <c r="V23" s="78">
        <v>13000</v>
      </c>
      <c r="W23" s="1" t="s">
        <v>256</v>
      </c>
      <c r="X23" s="47">
        <v>1449.6</v>
      </c>
    </row>
    <row r="24" spans="1:38">
      <c r="T24" s="32">
        <v>1401282156</v>
      </c>
      <c r="U24" s="130">
        <v>3001954810</v>
      </c>
      <c r="V24" s="78">
        <v>6000</v>
      </c>
      <c r="W24" s="1" t="s">
        <v>257</v>
      </c>
      <c r="X24" s="47"/>
    </row>
    <row r="26" spans="1:38">
      <c r="T26" s="79"/>
      <c r="U26" s="81"/>
      <c r="V26" s="81"/>
    </row>
    <row r="27" spans="1:38">
      <c r="T27" s="20"/>
    </row>
    <row r="28" spans="1:38">
      <c r="T28" s="80"/>
      <c r="U28" s="82"/>
      <c r="V28" s="83"/>
    </row>
  </sheetData>
  <autoFilter ref="B1:AL28" xr:uid="{5E0D8886-1071-41BD-B6EF-B6B39ED27605}">
    <filterColumn colId="0">
      <filters blank="1">
        <filter val="ACTIVE"/>
        <filter val="WIP"/>
      </filters>
    </filterColumn>
  </autoFilter>
  <conditionalFormatting sqref="E1">
    <cfRule type="duplicateValues" dxfId="792" priority="71"/>
  </conditionalFormatting>
  <conditionalFormatting sqref="E1:E8">
    <cfRule type="duplicateValues" dxfId="791" priority="67"/>
    <cfRule type="duplicateValues" dxfId="790" priority="69"/>
    <cfRule type="duplicateValues" dxfId="789" priority="70"/>
  </conditionalFormatting>
  <conditionalFormatting sqref="E1:E8">
    <cfRule type="duplicateValues" dxfId="788" priority="68"/>
  </conditionalFormatting>
  <conditionalFormatting sqref="E36:E1048576 E1:E17">
    <cfRule type="duplicateValues" dxfId="787" priority="60"/>
    <cfRule type="duplicateValues" dxfId="786" priority="61"/>
    <cfRule type="duplicateValues" dxfId="785" priority="62"/>
    <cfRule type="duplicateValues" dxfId="784" priority="63"/>
    <cfRule type="duplicateValues" dxfId="783" priority="66"/>
  </conditionalFormatting>
  <conditionalFormatting sqref="E36:E1048576 E1:E17">
    <cfRule type="duplicateValues" dxfId="782" priority="65"/>
  </conditionalFormatting>
  <conditionalFormatting sqref="E36:E1048576 E1:E17">
    <cfRule type="duplicateValues" dxfId="781" priority="38"/>
    <cfRule type="duplicateValues" dxfId="780" priority="39"/>
    <cfRule type="duplicateValues" dxfId="779" priority="40"/>
    <cfRule type="duplicateValues" dxfId="778" priority="41"/>
    <cfRule type="duplicateValues" dxfId="777" priority="42"/>
    <cfRule type="duplicateValues" dxfId="776" priority="43"/>
    <cfRule type="duplicateValues" dxfId="775" priority="44"/>
    <cfRule type="duplicateValues" dxfId="774" priority="45"/>
    <cfRule type="duplicateValues" dxfId="773" priority="46"/>
    <cfRule type="duplicateValues" dxfId="772" priority="47"/>
    <cfRule type="duplicateValues" dxfId="771" priority="48"/>
    <cfRule type="duplicateValues" dxfId="770" priority="49"/>
    <cfRule type="duplicateValues" dxfId="769" priority="50"/>
    <cfRule type="duplicateValues" dxfId="768" priority="51"/>
    <cfRule type="duplicateValues" dxfId="767" priority="52"/>
    <cfRule type="duplicateValues" dxfId="766" priority="53"/>
  </conditionalFormatting>
  <conditionalFormatting sqref="E36:E1048576 E1:E17">
    <cfRule type="duplicateValues" dxfId="765" priority="34"/>
    <cfRule type="duplicateValues" dxfId="764" priority="35"/>
    <cfRule type="duplicateValues" dxfId="763" priority="36"/>
    <cfRule type="duplicateValues" dxfId="762" priority="37"/>
  </conditionalFormatting>
  <conditionalFormatting sqref="E36:E1048576">
    <cfRule type="duplicateValues" dxfId="761" priority="33"/>
  </conditionalFormatting>
  <conditionalFormatting sqref="E1:E19 E36:E1048576">
    <cfRule type="duplicateValues" dxfId="760" priority="30"/>
    <cfRule type="duplicateValues" dxfId="759" priority="31"/>
    <cfRule type="duplicateValues" dxfId="758" priority="32"/>
  </conditionalFormatting>
  <conditionalFormatting sqref="E36:E1048576 E1:E19">
    <cfRule type="duplicateValues" dxfId="757" priority="28"/>
  </conditionalFormatting>
  <conditionalFormatting sqref="E36:E1048576">
    <cfRule type="duplicateValues" dxfId="756" priority="27"/>
  </conditionalFormatting>
  <conditionalFormatting sqref="E36:E1048576 E1:E19">
    <cfRule type="duplicateValues" dxfId="755" priority="25"/>
    <cfRule type="duplicateValues" dxfId="754" priority="26"/>
  </conditionalFormatting>
  <conditionalFormatting sqref="E36:E1048576">
    <cfRule type="duplicateValues" dxfId="753" priority="24"/>
  </conditionalFormatting>
  <conditionalFormatting sqref="E30:E1048576 E1:E20">
    <cfRule type="duplicateValues" dxfId="752" priority="21"/>
    <cfRule type="duplicateValues" dxfId="751" priority="22"/>
    <cfRule type="duplicateValues" dxfId="750" priority="23"/>
  </conditionalFormatting>
  <conditionalFormatting sqref="E30:E1048576 E1:E20">
    <cfRule type="duplicateValues" dxfId="749" priority="20"/>
  </conditionalFormatting>
  <conditionalFormatting sqref="E27:E1048576 E1:E20">
    <cfRule type="duplicateValues" dxfId="748" priority="13"/>
    <cfRule type="duplicateValues" dxfId="747" priority="14"/>
    <cfRule type="duplicateValues" dxfId="746" priority="15"/>
    <cfRule type="duplicateValues" dxfId="745" priority="16"/>
    <cfRule type="duplicateValues" dxfId="744" priority="17"/>
    <cfRule type="duplicateValues" dxfId="743" priority="18"/>
    <cfRule type="duplicateValues" dxfId="742" priority="19"/>
  </conditionalFormatting>
  <conditionalFormatting sqref="E27:E1048576 E1:E20">
    <cfRule type="duplicateValues" dxfId="741" priority="12"/>
  </conditionalFormatting>
  <conditionalFormatting sqref="E26:E1048576 E1:E20">
    <cfRule type="duplicateValues" dxfId="740" priority="9"/>
    <cfRule type="duplicateValues" dxfId="739" priority="10"/>
    <cfRule type="duplicateValues" dxfId="738" priority="11"/>
  </conditionalFormatting>
  <conditionalFormatting sqref="E26:E1048576 E1:E20">
    <cfRule type="duplicateValues" dxfId="737" priority="8"/>
  </conditionalFormatting>
  <conditionalFormatting sqref="E1:E1048576">
    <cfRule type="duplicateValues" dxfId="736" priority="1"/>
    <cfRule type="duplicateValues" dxfId="735" priority="2"/>
    <cfRule type="duplicateValues" dxfId="734" priority="3"/>
    <cfRule type="duplicateValues" dxfId="733" priority="4"/>
    <cfRule type="duplicateValues" dxfId="732" priority="5"/>
    <cfRule type="duplicateValues" dxfId="731" priority="6"/>
    <cfRule type="duplicateValues" dxfId="730" priority="7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358C-306A-4993-A9A1-05C9620B51D6}">
  <sheetPr codeName="Sheet10" filterMode="1">
    <tabColor rgb="FF00B0F0"/>
  </sheetPr>
  <dimension ref="A1:AL95"/>
  <sheetViews>
    <sheetView zoomScaleNormal="100" workbookViewId="0"/>
  </sheetViews>
  <sheetFormatPr defaultColWidth="8.81640625" defaultRowHeight="14.5"/>
  <cols>
    <col min="1" max="1" width="3.1796875" customWidth="1"/>
    <col min="5" max="5" width="14.1796875" customWidth="1"/>
    <col min="19" max="19" width="11" bestFit="1" customWidth="1"/>
    <col min="20" max="21" width="13.81640625" bestFit="1" customWidth="1"/>
    <col min="23" max="23" width="12.81640625" bestFit="1" customWidth="1"/>
    <col min="24" max="24" width="10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10" style="1" customWidth="1"/>
    <col min="37" max="37" width="11.81640625" style="1" customWidth="1"/>
  </cols>
  <sheetData>
    <row r="1" spans="1:38" ht="58.5">
      <c r="A1" s="173"/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3367</v>
      </c>
      <c r="D2" t="s">
        <v>3368</v>
      </c>
      <c r="E2" t="s">
        <v>3369</v>
      </c>
      <c r="F2" t="s">
        <v>3370</v>
      </c>
      <c r="G2" t="s">
        <v>3371</v>
      </c>
      <c r="H2" t="s">
        <v>125</v>
      </c>
      <c r="I2" t="s">
        <v>3372</v>
      </c>
      <c r="J2" t="s">
        <v>127</v>
      </c>
      <c r="K2" t="s">
        <v>94</v>
      </c>
      <c r="L2" t="s">
        <v>3373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 t="shared" ref="R2:R9" si="0">+P2+Q2</f>
        <v>16.536917099999997</v>
      </c>
      <c r="S2" s="71">
        <f t="shared" ref="S2:S9" si="1"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1000523978</v>
      </c>
      <c r="AJ2" s="9" t="s">
        <v>3328</v>
      </c>
      <c r="AK2" s="9" t="s">
        <v>3329</v>
      </c>
      <c r="AL2" t="s">
        <v>133</v>
      </c>
    </row>
    <row r="3" spans="1:38" hidden="1">
      <c r="B3" t="s">
        <v>119</v>
      </c>
      <c r="C3" t="s">
        <v>3367</v>
      </c>
      <c r="D3" t="s">
        <v>3368</v>
      </c>
      <c r="E3" t="s">
        <v>3374</v>
      </c>
      <c r="F3" t="s">
        <v>3370</v>
      </c>
      <c r="G3" t="s">
        <v>3371</v>
      </c>
      <c r="H3" t="s">
        <v>125</v>
      </c>
      <c r="I3" t="s">
        <v>3372</v>
      </c>
      <c r="J3" t="s">
        <v>127</v>
      </c>
      <c r="K3" t="s">
        <v>94</v>
      </c>
      <c r="L3" t="s">
        <v>3375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 t="shared" si="0"/>
        <v>16.536917099999997</v>
      </c>
      <c r="S3" s="71">
        <f t="shared" si="1"/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1000523978</v>
      </c>
      <c r="AJ3" s="9" t="s">
        <v>3328</v>
      </c>
      <c r="AK3" s="9" t="s">
        <v>3329</v>
      </c>
      <c r="AL3" t="s">
        <v>133</v>
      </c>
    </row>
    <row r="4" spans="1:38" hidden="1">
      <c r="B4" t="s">
        <v>119</v>
      </c>
      <c r="C4" t="s">
        <v>3367</v>
      </c>
      <c r="D4" t="s">
        <v>3376</v>
      </c>
      <c r="E4" t="s">
        <v>3377</v>
      </c>
      <c r="F4" t="s">
        <v>3334</v>
      </c>
      <c r="G4" t="s">
        <v>3371</v>
      </c>
      <c r="H4" t="s">
        <v>125</v>
      </c>
      <c r="I4" t="s">
        <v>3378</v>
      </c>
      <c r="J4" t="s">
        <v>127</v>
      </c>
      <c r="K4" t="s">
        <v>94</v>
      </c>
      <c r="L4" t="s">
        <v>3379</v>
      </c>
      <c r="M4">
        <v>202030</v>
      </c>
      <c r="N4">
        <v>202033</v>
      </c>
      <c r="O4">
        <v>40</v>
      </c>
      <c r="P4" s="66">
        <v>11.715227099999998</v>
      </c>
      <c r="Q4" s="66">
        <v>4.66</v>
      </c>
      <c r="R4" s="66">
        <f t="shared" si="0"/>
        <v>16.375227099999996</v>
      </c>
      <c r="S4" s="71">
        <f t="shared" si="1"/>
        <v>655.0090839999998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1000523978</v>
      </c>
      <c r="AJ4" s="9" t="s">
        <v>3328</v>
      </c>
      <c r="AK4" s="9" t="s">
        <v>3329</v>
      </c>
      <c r="AL4" t="s">
        <v>133</v>
      </c>
    </row>
    <row r="5" spans="1:38" hidden="1">
      <c r="B5" t="s">
        <v>119</v>
      </c>
      <c r="C5" t="s">
        <v>3367</v>
      </c>
      <c r="D5" t="s">
        <v>3376</v>
      </c>
      <c r="E5" t="s">
        <v>3380</v>
      </c>
      <c r="F5" t="s">
        <v>3334</v>
      </c>
      <c r="G5" t="s">
        <v>3371</v>
      </c>
      <c r="H5" t="s">
        <v>125</v>
      </c>
      <c r="I5" t="s">
        <v>3378</v>
      </c>
      <c r="J5" t="s">
        <v>127</v>
      </c>
      <c r="K5" t="s">
        <v>94</v>
      </c>
      <c r="L5" t="s">
        <v>3381</v>
      </c>
      <c r="M5">
        <v>202030</v>
      </c>
      <c r="N5">
        <v>202033</v>
      </c>
      <c r="O5">
        <v>8</v>
      </c>
      <c r="P5" s="66">
        <v>11.715227099999998</v>
      </c>
      <c r="Q5" s="66">
        <v>4.66</v>
      </c>
      <c r="R5" s="66">
        <f t="shared" si="0"/>
        <v>16.375227099999996</v>
      </c>
      <c r="S5" s="71">
        <f t="shared" si="1"/>
        <v>131.00181679999997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1000523978</v>
      </c>
      <c r="AJ5" s="9" t="s">
        <v>3328</v>
      </c>
      <c r="AK5" s="9" t="s">
        <v>3329</v>
      </c>
      <c r="AL5" t="s">
        <v>133</v>
      </c>
    </row>
    <row r="6" spans="1:38" hidden="1">
      <c r="B6" t="s">
        <v>119</v>
      </c>
      <c r="C6" t="s">
        <v>3367</v>
      </c>
      <c r="D6" t="s">
        <v>3368</v>
      </c>
      <c r="E6" t="s">
        <v>3382</v>
      </c>
      <c r="F6" t="s">
        <v>3370</v>
      </c>
      <c r="G6" t="s">
        <v>3371</v>
      </c>
      <c r="H6" t="s">
        <v>125</v>
      </c>
      <c r="I6" t="s">
        <v>3372</v>
      </c>
      <c r="J6" t="s">
        <v>127</v>
      </c>
      <c r="K6" t="s">
        <v>142</v>
      </c>
      <c r="L6" t="s">
        <v>3383</v>
      </c>
      <c r="M6">
        <v>202038</v>
      </c>
      <c r="N6">
        <v>202041</v>
      </c>
      <c r="O6">
        <v>8</v>
      </c>
      <c r="P6" s="97">
        <v>11.88</v>
      </c>
      <c r="Q6" s="97">
        <v>4.66</v>
      </c>
      <c r="R6" s="66">
        <f t="shared" si="0"/>
        <v>16.54</v>
      </c>
      <c r="S6" s="71">
        <f t="shared" si="1"/>
        <v>132.32</v>
      </c>
      <c r="T6" s="1" t="s">
        <v>130</v>
      </c>
      <c r="U6" s="1" t="s">
        <v>130</v>
      </c>
      <c r="V6" s="1" t="s">
        <v>130</v>
      </c>
      <c r="W6">
        <v>20200828</v>
      </c>
      <c r="Y6" s="48"/>
      <c r="Z6" s="48">
        <v>3001913330</v>
      </c>
      <c r="AH6" s="1">
        <v>1000016047</v>
      </c>
      <c r="AI6" s="1">
        <v>1000523978</v>
      </c>
      <c r="AJ6" s="9" t="s">
        <v>3328</v>
      </c>
      <c r="AK6" s="9" t="s">
        <v>3329</v>
      </c>
      <c r="AL6" t="s">
        <v>133</v>
      </c>
    </row>
    <row r="7" spans="1:38" hidden="1">
      <c r="B7" t="s">
        <v>119</v>
      </c>
      <c r="C7" t="s">
        <v>3367</v>
      </c>
      <c r="D7" t="s">
        <v>3368</v>
      </c>
      <c r="E7" t="s">
        <v>3384</v>
      </c>
      <c r="F7" t="s">
        <v>3370</v>
      </c>
      <c r="G7" t="s">
        <v>3371</v>
      </c>
      <c r="H7" t="s">
        <v>125</v>
      </c>
      <c r="I7" t="s">
        <v>3372</v>
      </c>
      <c r="J7" t="s">
        <v>127</v>
      </c>
      <c r="K7" t="s">
        <v>142</v>
      </c>
      <c r="L7" t="s">
        <v>3385</v>
      </c>
      <c r="M7">
        <v>202038</v>
      </c>
      <c r="N7">
        <v>202041</v>
      </c>
      <c r="O7">
        <v>12</v>
      </c>
      <c r="P7" s="97">
        <v>11.88</v>
      </c>
      <c r="Q7" s="97">
        <v>4.66</v>
      </c>
      <c r="R7" s="66">
        <f t="shared" si="0"/>
        <v>16.54</v>
      </c>
      <c r="S7" s="71">
        <f t="shared" si="1"/>
        <v>198.48</v>
      </c>
      <c r="T7" s="1" t="s">
        <v>130</v>
      </c>
      <c r="U7" s="1" t="s">
        <v>130</v>
      </c>
      <c r="V7" s="1" t="s">
        <v>130</v>
      </c>
      <c r="W7">
        <v>20200828</v>
      </c>
      <c r="Y7" s="48"/>
      <c r="Z7" s="48">
        <v>3001913330</v>
      </c>
      <c r="AH7" s="1">
        <v>1000016047</v>
      </c>
      <c r="AI7" s="1">
        <v>1000523978</v>
      </c>
      <c r="AJ7" s="9" t="s">
        <v>3328</v>
      </c>
      <c r="AK7" s="9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3367</v>
      </c>
      <c r="D8" t="s">
        <v>3376</v>
      </c>
      <c r="E8" t="s">
        <v>3386</v>
      </c>
      <c r="F8" t="s">
        <v>3334</v>
      </c>
      <c r="G8" t="s">
        <v>3371</v>
      </c>
      <c r="H8" t="s">
        <v>125</v>
      </c>
      <c r="I8" t="s">
        <v>3378</v>
      </c>
      <c r="J8" t="s">
        <v>127</v>
      </c>
      <c r="K8" t="s">
        <v>142</v>
      </c>
      <c r="L8" t="s">
        <v>3387</v>
      </c>
      <c r="M8">
        <v>202046</v>
      </c>
      <c r="N8">
        <v>202049</v>
      </c>
      <c r="O8">
        <v>40</v>
      </c>
      <c r="P8" s="97">
        <v>11.72</v>
      </c>
      <c r="Q8" s="97">
        <v>4.66</v>
      </c>
      <c r="R8" s="66">
        <f t="shared" si="0"/>
        <v>16.380000000000003</v>
      </c>
      <c r="S8" s="71">
        <f t="shared" si="1"/>
        <v>655.20000000000005</v>
      </c>
      <c r="T8" s="1" t="s">
        <v>130</v>
      </c>
      <c r="U8" s="1" t="s">
        <v>130</v>
      </c>
      <c r="V8" s="1" t="s">
        <v>130</v>
      </c>
      <c r="W8">
        <v>20200828</v>
      </c>
      <c r="Z8" s="131">
        <v>3001954810</v>
      </c>
      <c r="AH8" s="1">
        <v>1000016047</v>
      </c>
      <c r="AI8" s="1">
        <v>1000523978</v>
      </c>
      <c r="AJ8" s="9" t="s">
        <v>3328</v>
      </c>
      <c r="AK8" s="9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3367</v>
      </c>
      <c r="D9" t="s">
        <v>3376</v>
      </c>
      <c r="E9" t="s">
        <v>3388</v>
      </c>
      <c r="F9" t="s">
        <v>3334</v>
      </c>
      <c r="G9" t="s">
        <v>3371</v>
      </c>
      <c r="H9" t="s">
        <v>125</v>
      </c>
      <c r="I9" t="s">
        <v>3378</v>
      </c>
      <c r="J9" t="s">
        <v>127</v>
      </c>
      <c r="K9" t="s">
        <v>142</v>
      </c>
      <c r="L9" t="s">
        <v>3389</v>
      </c>
      <c r="M9">
        <v>202046</v>
      </c>
      <c r="N9">
        <v>202049</v>
      </c>
      <c r="O9">
        <v>32</v>
      </c>
      <c r="P9" s="97">
        <v>11.72</v>
      </c>
      <c r="Q9" s="97">
        <v>4.66</v>
      </c>
      <c r="R9" s="66">
        <f t="shared" si="0"/>
        <v>16.380000000000003</v>
      </c>
      <c r="S9" s="71">
        <f t="shared" si="1"/>
        <v>524.16000000000008</v>
      </c>
      <c r="T9" s="1" t="s">
        <v>130</v>
      </c>
      <c r="U9" s="1" t="s">
        <v>130</v>
      </c>
      <c r="V9" s="1" t="s">
        <v>130</v>
      </c>
      <c r="W9">
        <v>20200828</v>
      </c>
      <c r="Z9" s="131">
        <v>3001954810</v>
      </c>
      <c r="AH9" s="1">
        <v>1000016047</v>
      </c>
      <c r="AI9" s="1">
        <v>1000523978</v>
      </c>
      <c r="AJ9" s="9" t="s">
        <v>3328</v>
      </c>
      <c r="AK9" s="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3367</v>
      </c>
      <c r="D10" t="s">
        <v>3376</v>
      </c>
      <c r="E10" t="s">
        <v>3390</v>
      </c>
      <c r="F10" t="s">
        <v>3334</v>
      </c>
      <c r="G10" t="s">
        <v>3371</v>
      </c>
      <c r="H10" t="s">
        <v>125</v>
      </c>
      <c r="I10" t="s">
        <v>3378</v>
      </c>
      <c r="J10" t="s">
        <v>127</v>
      </c>
      <c r="K10" t="s">
        <v>145</v>
      </c>
      <c r="L10" t="s">
        <v>3391</v>
      </c>
      <c r="M10">
        <v>202106</v>
      </c>
      <c r="N10">
        <v>202109</v>
      </c>
      <c r="O10">
        <v>8</v>
      </c>
      <c r="P10" s="14">
        <v>11.92</v>
      </c>
      <c r="Q10" s="14">
        <v>4.66</v>
      </c>
      <c r="R10" s="14">
        <f>P10+Q10</f>
        <v>16.579999999999998</v>
      </c>
      <c r="S10" s="15">
        <f>O10*R10</f>
        <v>132.63999999999999</v>
      </c>
      <c r="T10" s="1" t="s">
        <v>130</v>
      </c>
      <c r="U10" s="1" t="s">
        <v>130</v>
      </c>
      <c r="V10" s="1" t="s">
        <v>130</v>
      </c>
      <c r="W10">
        <v>20210108</v>
      </c>
      <c r="Z10" s="25">
        <v>4502147242</v>
      </c>
      <c r="AH10" s="1">
        <v>1000016047</v>
      </c>
      <c r="AI10" s="1">
        <v>1000523978</v>
      </c>
      <c r="AJ10" s="9" t="s">
        <v>3328</v>
      </c>
      <c r="AK10" s="9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3367</v>
      </c>
      <c r="D11" t="s">
        <v>3376</v>
      </c>
      <c r="E11" t="s">
        <v>3392</v>
      </c>
      <c r="F11" t="s">
        <v>3334</v>
      </c>
      <c r="G11" t="s">
        <v>3371</v>
      </c>
      <c r="H11" t="s">
        <v>125</v>
      </c>
      <c r="I11" t="s">
        <v>3378</v>
      </c>
      <c r="J11" t="s">
        <v>127</v>
      </c>
      <c r="K11" t="s">
        <v>145</v>
      </c>
      <c r="L11" t="s">
        <v>3393</v>
      </c>
      <c r="M11">
        <v>202106</v>
      </c>
      <c r="N11">
        <v>202109</v>
      </c>
      <c r="O11">
        <v>8</v>
      </c>
      <c r="P11" s="14">
        <v>11.92</v>
      </c>
      <c r="Q11" s="14">
        <v>4.66</v>
      </c>
      <c r="R11" s="14">
        <f>P11+Q11</f>
        <v>16.579999999999998</v>
      </c>
      <c r="S11" s="15">
        <f>O11*R11</f>
        <v>132.63999999999999</v>
      </c>
      <c r="T11" s="1" t="s">
        <v>130</v>
      </c>
      <c r="U11" s="1" t="s">
        <v>130</v>
      </c>
      <c r="V11" s="1" t="s">
        <v>130</v>
      </c>
      <c r="W11">
        <v>20210108</v>
      </c>
      <c r="Z11" s="25">
        <v>4502147243</v>
      </c>
      <c r="AH11" s="1">
        <v>1000016047</v>
      </c>
      <c r="AI11" s="1">
        <v>1000523978</v>
      </c>
      <c r="AJ11" s="9" t="s">
        <v>3328</v>
      </c>
      <c r="AK11" s="9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3367</v>
      </c>
      <c r="D12" t="s">
        <v>3368</v>
      </c>
      <c r="E12" t="s">
        <v>3394</v>
      </c>
      <c r="F12" t="s">
        <v>3370</v>
      </c>
      <c r="G12" t="s">
        <v>3371</v>
      </c>
      <c r="H12" t="s">
        <v>125</v>
      </c>
      <c r="I12" t="s">
        <v>3372</v>
      </c>
      <c r="J12" t="s">
        <v>127</v>
      </c>
      <c r="K12" t="s">
        <v>145</v>
      </c>
      <c r="L12" t="s">
        <v>3395</v>
      </c>
      <c r="M12">
        <v>202108</v>
      </c>
      <c r="N12">
        <v>202111</v>
      </c>
      <c r="O12">
        <v>12</v>
      </c>
      <c r="P12" s="14">
        <v>12.04</v>
      </c>
      <c r="Q12" s="14">
        <v>4.66</v>
      </c>
      <c r="R12" s="14">
        <f t="shared" ref="R12:R21" si="2">P12+Q12</f>
        <v>16.7</v>
      </c>
      <c r="S12" s="15">
        <f t="shared" ref="S12:S21" si="3">O12*R12</f>
        <v>200.39999999999998</v>
      </c>
      <c r="T12" s="1" t="s">
        <v>130</v>
      </c>
      <c r="U12" s="1" t="s">
        <v>130</v>
      </c>
      <c r="V12" s="1" t="s">
        <v>130</v>
      </c>
      <c r="W12">
        <v>20210108</v>
      </c>
      <c r="Z12" s="25">
        <v>4502147240</v>
      </c>
      <c r="AH12" s="1">
        <v>1000016047</v>
      </c>
      <c r="AI12" s="1">
        <v>1000523978</v>
      </c>
      <c r="AJ12" s="9" t="s">
        <v>3328</v>
      </c>
      <c r="AK12" s="9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3367</v>
      </c>
      <c r="D13" t="s">
        <v>3368</v>
      </c>
      <c r="E13" t="s">
        <v>3396</v>
      </c>
      <c r="F13" t="s">
        <v>3370</v>
      </c>
      <c r="G13" t="s">
        <v>3371</v>
      </c>
      <c r="H13" t="s">
        <v>125</v>
      </c>
      <c r="I13" t="s">
        <v>3372</v>
      </c>
      <c r="J13" t="s">
        <v>127</v>
      </c>
      <c r="K13" t="s">
        <v>145</v>
      </c>
      <c r="L13" t="s">
        <v>3397</v>
      </c>
      <c r="M13">
        <v>202108</v>
      </c>
      <c r="N13">
        <v>202111</v>
      </c>
      <c r="O13">
        <v>12</v>
      </c>
      <c r="P13" s="14">
        <v>12.04</v>
      </c>
      <c r="Q13" s="14">
        <v>4.66</v>
      </c>
      <c r="R13" s="14">
        <f t="shared" si="2"/>
        <v>16.7</v>
      </c>
      <c r="S13" s="15">
        <f t="shared" si="3"/>
        <v>200.39999999999998</v>
      </c>
      <c r="T13" s="1" t="s">
        <v>130</v>
      </c>
      <c r="U13" s="1" t="s">
        <v>130</v>
      </c>
      <c r="V13" s="1" t="s">
        <v>130</v>
      </c>
      <c r="W13">
        <v>20210108</v>
      </c>
      <c r="Z13" s="25">
        <v>4502147241</v>
      </c>
      <c r="AH13" s="1">
        <v>1000016047</v>
      </c>
      <c r="AI13" s="1">
        <v>1000523978</v>
      </c>
      <c r="AJ13" s="9" t="s">
        <v>3328</v>
      </c>
      <c r="AK13" s="9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3367</v>
      </c>
      <c r="D14" t="s">
        <v>3368</v>
      </c>
      <c r="E14" t="s">
        <v>3398</v>
      </c>
      <c r="F14" t="s">
        <v>3370</v>
      </c>
      <c r="G14" t="s">
        <v>3371</v>
      </c>
      <c r="H14" t="s">
        <v>125</v>
      </c>
      <c r="I14" t="s">
        <v>3372</v>
      </c>
      <c r="J14" t="s">
        <v>127</v>
      </c>
      <c r="K14" t="s">
        <v>2797</v>
      </c>
      <c r="L14" t="s">
        <v>3399</v>
      </c>
      <c r="M14">
        <v>202109</v>
      </c>
      <c r="N14">
        <v>202110</v>
      </c>
      <c r="O14">
        <v>56</v>
      </c>
      <c r="P14" s="14">
        <v>12.04</v>
      </c>
      <c r="Q14" s="14">
        <v>4.66</v>
      </c>
      <c r="R14" s="14">
        <f t="shared" si="2"/>
        <v>16.7</v>
      </c>
      <c r="S14" s="15">
        <f t="shared" si="3"/>
        <v>935.19999999999993</v>
      </c>
      <c r="T14" s="1" t="s">
        <v>130</v>
      </c>
      <c r="U14" s="1" t="s">
        <v>130</v>
      </c>
      <c r="V14" s="1" t="s">
        <v>130</v>
      </c>
      <c r="W14">
        <v>20210122</v>
      </c>
      <c r="Z14" s="25">
        <v>4502156009</v>
      </c>
      <c r="AH14" s="1">
        <v>1000016047</v>
      </c>
      <c r="AI14" s="1">
        <v>1000523978</v>
      </c>
      <c r="AJ14" s="9" t="s">
        <v>3328</v>
      </c>
      <c r="AK14" s="9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3367</v>
      </c>
      <c r="D15" t="s">
        <v>3368</v>
      </c>
      <c r="E15" t="s">
        <v>3400</v>
      </c>
      <c r="F15" t="s">
        <v>3370</v>
      </c>
      <c r="G15" t="s">
        <v>3371</v>
      </c>
      <c r="H15" t="s">
        <v>125</v>
      </c>
      <c r="I15" t="s">
        <v>3372</v>
      </c>
      <c r="J15" t="s">
        <v>127</v>
      </c>
      <c r="K15" t="s">
        <v>2797</v>
      </c>
      <c r="L15" t="s">
        <v>3401</v>
      </c>
      <c r="M15">
        <v>202109</v>
      </c>
      <c r="N15">
        <v>202110</v>
      </c>
      <c r="O15">
        <v>56</v>
      </c>
      <c r="P15" s="14">
        <v>12.04</v>
      </c>
      <c r="Q15" s="14">
        <v>4.66</v>
      </c>
      <c r="R15" s="14">
        <f t="shared" si="2"/>
        <v>16.7</v>
      </c>
      <c r="S15" s="15">
        <f t="shared" si="3"/>
        <v>935.19999999999993</v>
      </c>
      <c r="T15" s="1" t="s">
        <v>130</v>
      </c>
      <c r="U15" s="1" t="s">
        <v>130</v>
      </c>
      <c r="V15" s="1" t="s">
        <v>130</v>
      </c>
      <c r="W15">
        <v>20210122</v>
      </c>
      <c r="Z15" s="25">
        <v>4502156010</v>
      </c>
      <c r="AH15" s="1">
        <v>1000016047</v>
      </c>
      <c r="AI15" s="1">
        <v>1000523978</v>
      </c>
      <c r="AJ15" s="9" t="s">
        <v>3328</v>
      </c>
      <c r="AK15" s="9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3367</v>
      </c>
      <c r="D16" t="s">
        <v>3402</v>
      </c>
      <c r="E16" t="s">
        <v>3403</v>
      </c>
      <c r="F16" t="s">
        <v>3404</v>
      </c>
      <c r="G16" t="s">
        <v>3371</v>
      </c>
      <c r="H16" t="s">
        <v>125</v>
      </c>
      <c r="I16" t="s">
        <v>3405</v>
      </c>
      <c r="J16" t="s">
        <v>127</v>
      </c>
      <c r="K16" t="s">
        <v>2797</v>
      </c>
      <c r="L16" t="s">
        <v>3406</v>
      </c>
      <c r="M16">
        <v>202109</v>
      </c>
      <c r="N16">
        <v>202110</v>
      </c>
      <c r="O16">
        <v>28</v>
      </c>
      <c r="P16" s="14">
        <v>12.05</v>
      </c>
      <c r="Q16" s="14">
        <v>4.66</v>
      </c>
      <c r="R16" s="14">
        <f t="shared" si="2"/>
        <v>16.71</v>
      </c>
      <c r="S16" s="15">
        <f t="shared" si="3"/>
        <v>467.88</v>
      </c>
      <c r="T16" s="1" t="s">
        <v>130</v>
      </c>
      <c r="U16" s="1" t="s">
        <v>130</v>
      </c>
      <c r="V16" s="1" t="s">
        <v>130</v>
      </c>
      <c r="W16">
        <v>20210122</v>
      </c>
      <c r="Z16" s="25">
        <v>4502156011</v>
      </c>
      <c r="AH16" s="1">
        <v>1000016047</v>
      </c>
      <c r="AI16" s="1">
        <v>1000523978</v>
      </c>
      <c r="AJ16" s="9" t="s">
        <v>3328</v>
      </c>
      <c r="AK16" s="9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3367</v>
      </c>
      <c r="D17" t="s">
        <v>3402</v>
      </c>
      <c r="E17" t="s">
        <v>3407</v>
      </c>
      <c r="F17" t="s">
        <v>3404</v>
      </c>
      <c r="G17" t="s">
        <v>3371</v>
      </c>
      <c r="H17" t="s">
        <v>125</v>
      </c>
      <c r="I17" t="s">
        <v>3405</v>
      </c>
      <c r="J17" t="s">
        <v>127</v>
      </c>
      <c r="K17" t="s">
        <v>2797</v>
      </c>
      <c r="L17" t="s">
        <v>3408</v>
      </c>
      <c r="M17">
        <v>202109</v>
      </c>
      <c r="N17">
        <v>202110</v>
      </c>
      <c r="O17">
        <v>28</v>
      </c>
      <c r="P17" s="14">
        <v>12.05</v>
      </c>
      <c r="Q17" s="14">
        <v>4.66</v>
      </c>
      <c r="R17" s="14">
        <f t="shared" si="2"/>
        <v>16.71</v>
      </c>
      <c r="S17" s="15">
        <f t="shared" si="3"/>
        <v>467.88</v>
      </c>
      <c r="T17" s="1" t="s">
        <v>130</v>
      </c>
      <c r="U17" s="1" t="s">
        <v>130</v>
      </c>
      <c r="V17" s="1" t="s">
        <v>130</v>
      </c>
      <c r="W17">
        <v>20210122</v>
      </c>
      <c r="Z17" s="25">
        <v>4502156012</v>
      </c>
      <c r="AH17" s="1">
        <v>1000016047</v>
      </c>
      <c r="AI17" s="1">
        <v>1000523978</v>
      </c>
      <c r="AJ17" s="9" t="s">
        <v>3328</v>
      </c>
      <c r="AK17" s="9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3367</v>
      </c>
      <c r="D18" t="s">
        <v>3376</v>
      </c>
      <c r="E18" t="s">
        <v>3409</v>
      </c>
      <c r="F18" t="s">
        <v>3334</v>
      </c>
      <c r="G18" t="s">
        <v>3371</v>
      </c>
      <c r="H18" t="s">
        <v>125</v>
      </c>
      <c r="I18" t="s">
        <v>3378</v>
      </c>
      <c r="J18" t="s">
        <v>127</v>
      </c>
      <c r="K18" t="s">
        <v>2797</v>
      </c>
      <c r="L18" t="s">
        <v>3410</v>
      </c>
      <c r="M18">
        <v>202109</v>
      </c>
      <c r="N18">
        <v>202110</v>
      </c>
      <c r="O18">
        <v>56</v>
      </c>
      <c r="P18" s="14">
        <v>11.92</v>
      </c>
      <c r="Q18" s="14">
        <v>4.66</v>
      </c>
      <c r="R18" s="14">
        <f t="shared" si="2"/>
        <v>16.579999999999998</v>
      </c>
      <c r="S18" s="15">
        <f t="shared" si="3"/>
        <v>928.4799999999999</v>
      </c>
      <c r="T18" s="1" t="s">
        <v>130</v>
      </c>
      <c r="U18" s="1" t="s">
        <v>130</v>
      </c>
      <c r="V18" s="1" t="s">
        <v>130</v>
      </c>
      <c r="W18">
        <v>20210122</v>
      </c>
      <c r="Z18" s="25">
        <v>4502156013</v>
      </c>
      <c r="AH18" s="1">
        <v>1000016047</v>
      </c>
      <c r="AI18" s="1">
        <v>1000523978</v>
      </c>
      <c r="AJ18" s="9" t="s">
        <v>3328</v>
      </c>
      <c r="AK18" s="9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3367</v>
      </c>
      <c r="D19" t="s">
        <v>3376</v>
      </c>
      <c r="E19" t="s">
        <v>3411</v>
      </c>
      <c r="F19" t="s">
        <v>3334</v>
      </c>
      <c r="G19" t="s">
        <v>3371</v>
      </c>
      <c r="H19" t="s">
        <v>125</v>
      </c>
      <c r="I19" t="s">
        <v>3378</v>
      </c>
      <c r="J19" t="s">
        <v>127</v>
      </c>
      <c r="K19" t="s">
        <v>2797</v>
      </c>
      <c r="L19" t="s">
        <v>3412</v>
      </c>
      <c r="M19">
        <v>202109</v>
      </c>
      <c r="N19">
        <v>202110</v>
      </c>
      <c r="O19">
        <v>56</v>
      </c>
      <c r="P19" s="14">
        <v>11.92</v>
      </c>
      <c r="Q19" s="14">
        <v>4.66</v>
      </c>
      <c r="R19" s="14">
        <f t="shared" si="2"/>
        <v>16.579999999999998</v>
      </c>
      <c r="S19" s="15">
        <f t="shared" si="3"/>
        <v>928.4799999999999</v>
      </c>
      <c r="T19" s="1" t="s">
        <v>130</v>
      </c>
      <c r="U19" s="1" t="s">
        <v>130</v>
      </c>
      <c r="V19" s="1" t="s">
        <v>130</v>
      </c>
      <c r="W19">
        <v>20210122</v>
      </c>
      <c r="Z19" s="25">
        <v>4502156014</v>
      </c>
      <c r="AH19" s="1">
        <v>1000016047</v>
      </c>
      <c r="AI19" s="1">
        <v>1000523978</v>
      </c>
      <c r="AJ19" s="9" t="s">
        <v>3328</v>
      </c>
      <c r="AK19" s="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3367</v>
      </c>
      <c r="D20" t="s">
        <v>3413</v>
      </c>
      <c r="E20" t="s">
        <v>3414</v>
      </c>
      <c r="F20" t="s">
        <v>3415</v>
      </c>
      <c r="G20" t="s">
        <v>3371</v>
      </c>
      <c r="H20" t="s">
        <v>125</v>
      </c>
      <c r="I20" t="s">
        <v>3416</v>
      </c>
      <c r="J20" t="s">
        <v>127</v>
      </c>
      <c r="K20" t="s">
        <v>2797</v>
      </c>
      <c r="L20" t="s">
        <v>3417</v>
      </c>
      <c r="M20">
        <v>202109</v>
      </c>
      <c r="N20">
        <v>202110</v>
      </c>
      <c r="O20">
        <v>28</v>
      </c>
      <c r="P20" s="14">
        <v>12.02</v>
      </c>
      <c r="Q20" s="14">
        <v>4.66</v>
      </c>
      <c r="R20" s="14">
        <f t="shared" si="2"/>
        <v>16.68</v>
      </c>
      <c r="S20" s="15">
        <f t="shared" si="3"/>
        <v>467.03999999999996</v>
      </c>
      <c r="T20" s="1" t="s">
        <v>130</v>
      </c>
      <c r="U20" s="1" t="s">
        <v>130</v>
      </c>
      <c r="V20" s="1" t="s">
        <v>130</v>
      </c>
      <c r="W20">
        <v>20210122</v>
      </c>
      <c r="Z20" s="25">
        <v>4502156015</v>
      </c>
      <c r="AH20" s="1">
        <v>1000016047</v>
      </c>
      <c r="AI20" s="1">
        <v>1000523978</v>
      </c>
      <c r="AJ20" s="9" t="s">
        <v>3328</v>
      </c>
      <c r="AK20" s="9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3367</v>
      </c>
      <c r="D21" t="s">
        <v>3413</v>
      </c>
      <c r="E21" t="s">
        <v>3418</v>
      </c>
      <c r="F21" t="s">
        <v>3415</v>
      </c>
      <c r="G21" t="s">
        <v>3371</v>
      </c>
      <c r="H21" t="s">
        <v>125</v>
      </c>
      <c r="I21" t="s">
        <v>3416</v>
      </c>
      <c r="J21" t="s">
        <v>127</v>
      </c>
      <c r="K21" t="s">
        <v>2797</v>
      </c>
      <c r="L21" t="s">
        <v>3419</v>
      </c>
      <c r="M21">
        <v>202109</v>
      </c>
      <c r="N21">
        <v>202110</v>
      </c>
      <c r="O21">
        <v>28</v>
      </c>
      <c r="P21" s="14">
        <v>12.02</v>
      </c>
      <c r="Q21" s="14">
        <v>4.66</v>
      </c>
      <c r="R21" s="14">
        <f t="shared" si="2"/>
        <v>16.68</v>
      </c>
      <c r="S21" s="15">
        <f t="shared" si="3"/>
        <v>467.03999999999996</v>
      </c>
      <c r="T21" s="1" t="s">
        <v>130</v>
      </c>
      <c r="U21" s="1" t="s">
        <v>130</v>
      </c>
      <c r="V21" s="1" t="s">
        <v>130</v>
      </c>
      <c r="W21">
        <v>20210122</v>
      </c>
      <c r="Z21" s="25">
        <v>4502156016</v>
      </c>
      <c r="AH21" s="1">
        <v>1000016047</v>
      </c>
      <c r="AI21" s="1">
        <v>1000523978</v>
      </c>
      <c r="AJ21" s="9" t="s">
        <v>3328</v>
      </c>
      <c r="AK21" s="9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3367</v>
      </c>
      <c r="D22" t="s">
        <v>3368</v>
      </c>
      <c r="E22" t="s">
        <v>3420</v>
      </c>
      <c r="F22" t="s">
        <v>3370</v>
      </c>
      <c r="G22" t="s">
        <v>3371</v>
      </c>
      <c r="H22" t="s">
        <v>125</v>
      </c>
      <c r="I22" t="s">
        <v>3372</v>
      </c>
      <c r="J22" t="s">
        <v>127</v>
      </c>
      <c r="K22" t="s">
        <v>162</v>
      </c>
      <c r="L22" t="s">
        <v>3421</v>
      </c>
      <c r="M22">
        <v>202114</v>
      </c>
      <c r="N22">
        <v>202117</v>
      </c>
      <c r="O22">
        <v>108</v>
      </c>
      <c r="P22" s="14">
        <v>12.04</v>
      </c>
      <c r="Q22" s="14">
        <v>4.66</v>
      </c>
      <c r="R22" s="14">
        <f t="shared" ref="R22:R28" si="4">P22+Q22</f>
        <v>16.7</v>
      </c>
      <c r="S22" s="15">
        <f t="shared" ref="S22:S28" si="5">O22*R22</f>
        <v>1803.6</v>
      </c>
      <c r="T22" s="1" t="s">
        <v>3357</v>
      </c>
      <c r="U22" s="1" t="s">
        <v>1681</v>
      </c>
      <c r="V22" s="1" t="s">
        <v>3358</v>
      </c>
      <c r="W22">
        <v>20210223</v>
      </c>
      <c r="Z22" s="127">
        <f>_xlfn.IFNA(VLOOKUP(E22,[2]Active!$E:$AH,30,FALSE), "")</f>
        <v>4502171422</v>
      </c>
      <c r="AH22" s="1">
        <v>1000016047</v>
      </c>
      <c r="AI22" s="1">
        <v>1000523978</v>
      </c>
      <c r="AJ22" s="9" t="s">
        <v>3328</v>
      </c>
      <c r="AK22" s="9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3367</v>
      </c>
      <c r="D23" t="s">
        <v>3368</v>
      </c>
      <c r="E23" t="s">
        <v>3422</v>
      </c>
      <c r="F23" t="s">
        <v>3370</v>
      </c>
      <c r="G23" t="s">
        <v>3371</v>
      </c>
      <c r="H23" t="s">
        <v>125</v>
      </c>
      <c r="I23" t="s">
        <v>3372</v>
      </c>
      <c r="J23" t="s">
        <v>127</v>
      </c>
      <c r="K23" t="s">
        <v>162</v>
      </c>
      <c r="L23" t="s">
        <v>3423</v>
      </c>
      <c r="M23">
        <v>202114</v>
      </c>
      <c r="N23">
        <v>202117</v>
      </c>
      <c r="O23">
        <v>108</v>
      </c>
      <c r="P23" s="14">
        <v>12.04</v>
      </c>
      <c r="Q23" s="14">
        <v>4.66</v>
      </c>
      <c r="R23" s="14">
        <f t="shared" si="4"/>
        <v>16.7</v>
      </c>
      <c r="S23" s="15">
        <f t="shared" si="5"/>
        <v>1803.6</v>
      </c>
      <c r="T23" s="1" t="s">
        <v>3357</v>
      </c>
      <c r="U23" s="1" t="s">
        <v>1681</v>
      </c>
      <c r="V23" s="1" t="s">
        <v>3358</v>
      </c>
      <c r="W23">
        <v>20210223</v>
      </c>
      <c r="Z23" s="127">
        <f>_xlfn.IFNA(VLOOKUP(E23,[2]Active!$E:$AH,30,FALSE), "")</f>
        <v>4502171423</v>
      </c>
      <c r="AH23" s="1">
        <v>1000016047</v>
      </c>
      <c r="AI23" s="1">
        <v>1000523978</v>
      </c>
      <c r="AJ23" s="9" t="s">
        <v>3328</v>
      </c>
      <c r="AK23" s="9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3367</v>
      </c>
      <c r="D24" t="s">
        <v>3402</v>
      </c>
      <c r="E24" t="s">
        <v>3424</v>
      </c>
      <c r="F24" t="s">
        <v>3404</v>
      </c>
      <c r="G24" t="s">
        <v>3371</v>
      </c>
      <c r="H24" t="s">
        <v>125</v>
      </c>
      <c r="I24" t="s">
        <v>3405</v>
      </c>
      <c r="J24" t="s">
        <v>127</v>
      </c>
      <c r="K24" t="s">
        <v>162</v>
      </c>
      <c r="L24" t="s">
        <v>3425</v>
      </c>
      <c r="M24">
        <v>202114</v>
      </c>
      <c r="N24">
        <v>202117</v>
      </c>
      <c r="O24">
        <v>80</v>
      </c>
      <c r="P24" s="14">
        <v>12.05</v>
      </c>
      <c r="Q24" s="14">
        <v>4.66</v>
      </c>
      <c r="R24" s="14">
        <f t="shared" si="4"/>
        <v>16.71</v>
      </c>
      <c r="S24" s="15">
        <f t="shared" si="5"/>
        <v>1336.8000000000002</v>
      </c>
      <c r="T24" s="1" t="s">
        <v>3357</v>
      </c>
      <c r="U24" s="1" t="s">
        <v>1681</v>
      </c>
      <c r="V24" s="1" t="s">
        <v>3358</v>
      </c>
      <c r="W24">
        <v>20210223</v>
      </c>
      <c r="Z24" s="127">
        <f>_xlfn.IFNA(VLOOKUP(E24,[2]Active!$E:$AH,30,FALSE), "")</f>
        <v>4502171424</v>
      </c>
      <c r="AH24" s="1">
        <v>1000016047</v>
      </c>
      <c r="AI24" s="1">
        <v>1000523978</v>
      </c>
      <c r="AJ24" s="9" t="s">
        <v>3328</v>
      </c>
      <c r="AK24" s="9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3367</v>
      </c>
      <c r="D25" t="s">
        <v>3376</v>
      </c>
      <c r="E25" t="s">
        <v>3426</v>
      </c>
      <c r="F25" t="s">
        <v>3334</v>
      </c>
      <c r="G25" t="s">
        <v>3371</v>
      </c>
      <c r="H25" t="s">
        <v>125</v>
      </c>
      <c r="I25" t="s">
        <v>3378</v>
      </c>
      <c r="J25" t="s">
        <v>127</v>
      </c>
      <c r="K25" t="s">
        <v>162</v>
      </c>
      <c r="L25" t="s">
        <v>3427</v>
      </c>
      <c r="M25">
        <v>202114</v>
      </c>
      <c r="N25">
        <v>202117</v>
      </c>
      <c r="O25">
        <v>108</v>
      </c>
      <c r="P25" s="14">
        <v>11.92</v>
      </c>
      <c r="Q25" s="14">
        <v>4.66</v>
      </c>
      <c r="R25" s="14">
        <f t="shared" si="4"/>
        <v>16.579999999999998</v>
      </c>
      <c r="S25" s="15">
        <f t="shared" si="5"/>
        <v>1790.6399999999999</v>
      </c>
      <c r="T25" s="1" t="s">
        <v>3357</v>
      </c>
      <c r="U25" s="1" t="s">
        <v>1681</v>
      </c>
      <c r="V25" s="1" t="s">
        <v>3358</v>
      </c>
      <c r="W25">
        <v>20210223</v>
      </c>
      <c r="Z25" s="127">
        <f>_xlfn.IFNA(VLOOKUP(E25,[2]Active!$E:$AH,30,FALSE), "")</f>
        <v>4502171425</v>
      </c>
      <c r="AH25" s="1">
        <v>1000016047</v>
      </c>
      <c r="AI25" s="1">
        <v>1000523978</v>
      </c>
      <c r="AJ25" s="9" t="s">
        <v>3328</v>
      </c>
      <c r="AK25" s="9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3367</v>
      </c>
      <c r="D26" t="s">
        <v>3376</v>
      </c>
      <c r="E26" t="s">
        <v>3428</v>
      </c>
      <c r="F26" t="s">
        <v>3334</v>
      </c>
      <c r="G26" t="s">
        <v>3371</v>
      </c>
      <c r="H26" t="s">
        <v>125</v>
      </c>
      <c r="I26" t="s">
        <v>3378</v>
      </c>
      <c r="J26" t="s">
        <v>127</v>
      </c>
      <c r="K26" t="s">
        <v>162</v>
      </c>
      <c r="L26" t="s">
        <v>3429</v>
      </c>
      <c r="M26">
        <v>202114</v>
      </c>
      <c r="N26">
        <v>202117</v>
      </c>
      <c r="O26">
        <v>108</v>
      </c>
      <c r="P26" s="14">
        <v>11.92</v>
      </c>
      <c r="Q26" s="14">
        <v>4.66</v>
      </c>
      <c r="R26" s="14">
        <f t="shared" si="4"/>
        <v>16.579999999999998</v>
      </c>
      <c r="S26" s="15">
        <f t="shared" si="5"/>
        <v>1790.6399999999999</v>
      </c>
      <c r="T26" s="1" t="s">
        <v>3357</v>
      </c>
      <c r="U26" s="1" t="s">
        <v>1681</v>
      </c>
      <c r="V26" s="1" t="s">
        <v>3358</v>
      </c>
      <c r="W26">
        <v>20210223</v>
      </c>
      <c r="Z26" s="127">
        <f>_xlfn.IFNA(VLOOKUP(E26,[2]Active!$E:$AH,30,FALSE), "")</f>
        <v>4502171426</v>
      </c>
      <c r="AH26" s="1">
        <v>1000016047</v>
      </c>
      <c r="AI26" s="1">
        <v>1000523978</v>
      </c>
      <c r="AJ26" s="9" t="s">
        <v>3328</v>
      </c>
      <c r="AK26" s="9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3367</v>
      </c>
      <c r="D27" t="s">
        <v>3413</v>
      </c>
      <c r="E27" t="s">
        <v>3430</v>
      </c>
      <c r="F27" t="s">
        <v>3415</v>
      </c>
      <c r="G27" t="s">
        <v>3371</v>
      </c>
      <c r="H27" t="s">
        <v>125</v>
      </c>
      <c r="I27" t="s">
        <v>3416</v>
      </c>
      <c r="J27" t="s">
        <v>127</v>
      </c>
      <c r="K27" t="s">
        <v>162</v>
      </c>
      <c r="L27" t="s">
        <v>3431</v>
      </c>
      <c r="M27">
        <v>202114</v>
      </c>
      <c r="N27">
        <v>202117</v>
      </c>
      <c r="O27">
        <v>108</v>
      </c>
      <c r="P27" s="14">
        <v>12.02</v>
      </c>
      <c r="Q27" s="14">
        <v>4.66</v>
      </c>
      <c r="R27" s="14">
        <f t="shared" si="4"/>
        <v>16.68</v>
      </c>
      <c r="S27" s="15">
        <f t="shared" si="5"/>
        <v>1801.44</v>
      </c>
      <c r="T27" s="1" t="s">
        <v>3357</v>
      </c>
      <c r="U27" s="1" t="s">
        <v>1681</v>
      </c>
      <c r="V27" s="1" t="s">
        <v>3358</v>
      </c>
      <c r="W27">
        <v>20210223</v>
      </c>
      <c r="Z27" s="127">
        <f>_xlfn.IFNA(VLOOKUP(E27,[2]Active!$E:$AH,30,FALSE), "")</f>
        <v>4502171427</v>
      </c>
      <c r="AH27" s="1">
        <v>1000016047</v>
      </c>
      <c r="AI27" s="1">
        <v>1000523978</v>
      </c>
      <c r="AJ27" s="9" t="s">
        <v>3328</v>
      </c>
      <c r="AK27" s="9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3367</v>
      </c>
      <c r="D28" t="s">
        <v>3413</v>
      </c>
      <c r="E28" t="s">
        <v>3432</v>
      </c>
      <c r="F28" t="s">
        <v>3415</v>
      </c>
      <c r="G28" t="s">
        <v>3371</v>
      </c>
      <c r="H28" t="s">
        <v>125</v>
      </c>
      <c r="I28" t="s">
        <v>3416</v>
      </c>
      <c r="J28" t="s">
        <v>127</v>
      </c>
      <c r="K28" t="s">
        <v>162</v>
      </c>
      <c r="L28" t="s">
        <v>3433</v>
      </c>
      <c r="M28">
        <v>202114</v>
      </c>
      <c r="N28">
        <v>202117</v>
      </c>
      <c r="O28">
        <v>108</v>
      </c>
      <c r="P28" s="14">
        <v>12.02</v>
      </c>
      <c r="Q28" s="14">
        <v>4.66</v>
      </c>
      <c r="R28" s="14">
        <f t="shared" si="4"/>
        <v>16.68</v>
      </c>
      <c r="S28" s="15">
        <f t="shared" si="5"/>
        <v>1801.44</v>
      </c>
      <c r="T28" s="1" t="s">
        <v>3357</v>
      </c>
      <c r="U28" s="1" t="s">
        <v>1681</v>
      </c>
      <c r="V28" s="1" t="s">
        <v>3358</v>
      </c>
      <c r="W28">
        <v>20210223</v>
      </c>
      <c r="Z28" s="127">
        <f>_xlfn.IFNA(VLOOKUP(E28,[2]Active!$E:$AH,30,FALSE), "")</f>
        <v>4502171428</v>
      </c>
      <c r="AH28" s="1">
        <v>1000016047</v>
      </c>
      <c r="AI28" s="1">
        <v>1000523978</v>
      </c>
      <c r="AJ28" s="9" t="s">
        <v>3328</v>
      </c>
      <c r="AK28" s="9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3367</v>
      </c>
      <c r="D29" t="s">
        <v>3434</v>
      </c>
      <c r="E29" t="s">
        <v>3435</v>
      </c>
      <c r="F29" t="s">
        <v>3370</v>
      </c>
      <c r="G29" t="s">
        <v>3371</v>
      </c>
      <c r="H29" t="s">
        <v>125</v>
      </c>
      <c r="I29" t="s">
        <v>3436</v>
      </c>
      <c r="J29" t="s">
        <v>127</v>
      </c>
      <c r="K29" s="137" t="s">
        <v>171</v>
      </c>
      <c r="L29" t="s">
        <v>3437</v>
      </c>
      <c r="M29">
        <v>202116</v>
      </c>
      <c r="N29">
        <v>202119</v>
      </c>
      <c r="O29">
        <v>19</v>
      </c>
      <c r="P29" s="153"/>
      <c r="Q29" s="153"/>
      <c r="R29" s="153"/>
      <c r="S29" s="153"/>
    </row>
    <row r="30" spans="1:38" hidden="1">
      <c r="A30" t="s">
        <v>157</v>
      </c>
      <c r="B30" t="s">
        <v>119</v>
      </c>
      <c r="C30" t="s">
        <v>3367</v>
      </c>
      <c r="D30" t="s">
        <v>3434</v>
      </c>
      <c r="E30" t="s">
        <v>3438</v>
      </c>
      <c r="F30" t="s">
        <v>3370</v>
      </c>
      <c r="G30" t="s">
        <v>3371</v>
      </c>
      <c r="H30" t="s">
        <v>125</v>
      </c>
      <c r="I30" t="s">
        <v>3436</v>
      </c>
      <c r="J30" t="s">
        <v>127</v>
      </c>
      <c r="K30" s="137" t="s">
        <v>171</v>
      </c>
      <c r="L30" t="s">
        <v>3439</v>
      </c>
      <c r="M30">
        <v>202116</v>
      </c>
      <c r="N30">
        <v>202119</v>
      </c>
      <c r="O30">
        <v>12</v>
      </c>
      <c r="P30" s="153"/>
      <c r="Q30" s="153"/>
      <c r="R30" s="153"/>
      <c r="S30" s="153"/>
    </row>
    <row r="31" spans="1:38" hidden="1">
      <c r="A31" t="s">
        <v>157</v>
      </c>
      <c r="B31" t="s">
        <v>119</v>
      </c>
      <c r="C31" t="s">
        <v>3367</v>
      </c>
      <c r="D31" t="s">
        <v>3440</v>
      </c>
      <c r="E31" t="s">
        <v>3441</v>
      </c>
      <c r="F31" t="s">
        <v>3404</v>
      </c>
      <c r="G31" t="s">
        <v>3371</v>
      </c>
      <c r="H31" t="s">
        <v>125</v>
      </c>
      <c r="I31" t="s">
        <v>3442</v>
      </c>
      <c r="J31" t="s">
        <v>127</v>
      </c>
      <c r="K31" s="137" t="s">
        <v>171</v>
      </c>
      <c r="L31" t="s">
        <v>3443</v>
      </c>
      <c r="M31">
        <v>202116</v>
      </c>
      <c r="N31">
        <v>202119</v>
      </c>
      <c r="O31">
        <v>10</v>
      </c>
      <c r="P31" s="153"/>
      <c r="Q31" s="153"/>
      <c r="R31" s="153"/>
      <c r="S31" s="153"/>
    </row>
    <row r="32" spans="1:38" hidden="1">
      <c r="A32" t="s">
        <v>157</v>
      </c>
      <c r="B32" t="s">
        <v>119</v>
      </c>
      <c r="C32" t="s">
        <v>3367</v>
      </c>
      <c r="D32" t="s">
        <v>3440</v>
      </c>
      <c r="E32" t="s">
        <v>3444</v>
      </c>
      <c r="F32" t="s">
        <v>3404</v>
      </c>
      <c r="G32" t="s">
        <v>3371</v>
      </c>
      <c r="H32" t="s">
        <v>125</v>
      </c>
      <c r="I32" t="s">
        <v>3442</v>
      </c>
      <c r="J32" t="s">
        <v>127</v>
      </c>
      <c r="K32" s="137" t="s">
        <v>171</v>
      </c>
      <c r="L32" t="s">
        <v>3445</v>
      </c>
      <c r="M32">
        <v>202116</v>
      </c>
      <c r="N32">
        <v>202119</v>
      </c>
      <c r="O32">
        <v>8</v>
      </c>
      <c r="P32" s="153"/>
      <c r="Q32" s="153"/>
      <c r="R32" s="153"/>
      <c r="S32" s="153"/>
    </row>
    <row r="33" spans="1:19" hidden="1">
      <c r="A33" t="s">
        <v>157</v>
      </c>
      <c r="B33" t="s">
        <v>119</v>
      </c>
      <c r="C33" t="s">
        <v>3367</v>
      </c>
      <c r="D33" t="s">
        <v>3446</v>
      </c>
      <c r="E33" t="s">
        <v>3447</v>
      </c>
      <c r="F33" t="s">
        <v>3334</v>
      </c>
      <c r="G33" t="s">
        <v>3371</v>
      </c>
      <c r="H33" t="s">
        <v>125</v>
      </c>
      <c r="I33" t="s">
        <v>3448</v>
      </c>
      <c r="J33" t="s">
        <v>127</v>
      </c>
      <c r="K33" s="137" t="s">
        <v>171</v>
      </c>
      <c r="L33" t="s">
        <v>3449</v>
      </c>
      <c r="M33">
        <v>202116</v>
      </c>
      <c r="N33">
        <v>202119</v>
      </c>
      <c r="O33">
        <v>16</v>
      </c>
      <c r="P33" s="153"/>
      <c r="Q33" s="153"/>
      <c r="R33" s="153"/>
      <c r="S33" s="153"/>
    </row>
    <row r="34" spans="1:19" hidden="1">
      <c r="A34" t="s">
        <v>157</v>
      </c>
      <c r="B34" t="s">
        <v>119</v>
      </c>
      <c r="C34" t="s">
        <v>3367</v>
      </c>
      <c r="D34" t="s">
        <v>3446</v>
      </c>
      <c r="E34" t="s">
        <v>3450</v>
      </c>
      <c r="F34" t="s">
        <v>3334</v>
      </c>
      <c r="G34" t="s">
        <v>3371</v>
      </c>
      <c r="H34" t="s">
        <v>125</v>
      </c>
      <c r="I34" t="s">
        <v>3448</v>
      </c>
      <c r="J34" t="s">
        <v>127</v>
      </c>
      <c r="K34" s="137" t="s">
        <v>171</v>
      </c>
      <c r="L34" t="s">
        <v>3451</v>
      </c>
      <c r="M34">
        <v>202116</v>
      </c>
      <c r="N34">
        <v>202119</v>
      </c>
      <c r="O34">
        <v>14</v>
      </c>
      <c r="P34" s="153"/>
      <c r="Q34" s="153"/>
      <c r="R34" s="153"/>
      <c r="S34" s="153"/>
    </row>
    <row r="35" spans="1:19" hidden="1">
      <c r="A35" t="s">
        <v>157</v>
      </c>
      <c r="B35" t="s">
        <v>119</v>
      </c>
      <c r="C35" t="s">
        <v>3367</v>
      </c>
      <c r="D35" t="s">
        <v>3452</v>
      </c>
      <c r="E35" t="s">
        <v>3453</v>
      </c>
      <c r="F35" t="s">
        <v>3415</v>
      </c>
      <c r="G35" t="s">
        <v>3371</v>
      </c>
      <c r="H35" t="s">
        <v>125</v>
      </c>
      <c r="I35" t="s">
        <v>3454</v>
      </c>
      <c r="J35" t="s">
        <v>127</v>
      </c>
      <c r="K35" s="137" t="s">
        <v>171</v>
      </c>
      <c r="L35" t="s">
        <v>3455</v>
      </c>
      <c r="M35">
        <v>202116</v>
      </c>
      <c r="N35">
        <v>202119</v>
      </c>
      <c r="O35">
        <v>10</v>
      </c>
      <c r="P35" s="153"/>
      <c r="Q35" s="153"/>
      <c r="R35" s="153"/>
      <c r="S35" s="153"/>
    </row>
    <row r="36" spans="1:19" hidden="1">
      <c r="A36" t="s">
        <v>157</v>
      </c>
      <c r="B36" t="s">
        <v>119</v>
      </c>
      <c r="C36" t="s">
        <v>3367</v>
      </c>
      <c r="D36" t="s">
        <v>3452</v>
      </c>
      <c r="E36" t="s">
        <v>3456</v>
      </c>
      <c r="F36" t="s">
        <v>3415</v>
      </c>
      <c r="G36" t="s">
        <v>3371</v>
      </c>
      <c r="H36" t="s">
        <v>125</v>
      </c>
      <c r="I36" t="s">
        <v>3454</v>
      </c>
      <c r="J36" t="s">
        <v>127</v>
      </c>
      <c r="K36" s="137" t="s">
        <v>171</v>
      </c>
      <c r="L36" t="s">
        <v>3457</v>
      </c>
      <c r="M36">
        <v>202116</v>
      </c>
      <c r="N36">
        <v>202119</v>
      </c>
      <c r="O36">
        <v>10</v>
      </c>
      <c r="P36" s="153"/>
      <c r="Q36" s="153"/>
      <c r="R36" s="153"/>
      <c r="S36" s="153"/>
    </row>
    <row r="37" spans="1:19" hidden="1">
      <c r="A37" t="s">
        <v>157</v>
      </c>
      <c r="B37" t="s">
        <v>119</v>
      </c>
      <c r="C37" t="s">
        <v>3367</v>
      </c>
      <c r="D37" t="s">
        <v>3458</v>
      </c>
      <c r="E37" t="s">
        <v>3459</v>
      </c>
      <c r="F37" t="s">
        <v>3370</v>
      </c>
      <c r="G37" t="s">
        <v>3371</v>
      </c>
      <c r="H37" t="s">
        <v>125</v>
      </c>
      <c r="I37" t="s">
        <v>3460</v>
      </c>
      <c r="J37" t="s">
        <v>127</v>
      </c>
      <c r="K37" s="137" t="s">
        <v>171</v>
      </c>
      <c r="L37" t="s">
        <v>3461</v>
      </c>
      <c r="M37">
        <v>202116</v>
      </c>
      <c r="N37">
        <v>202119</v>
      </c>
      <c r="O37">
        <v>6</v>
      </c>
      <c r="P37" s="153"/>
      <c r="Q37" s="153"/>
      <c r="R37" s="153"/>
      <c r="S37" s="153"/>
    </row>
    <row r="38" spans="1:19" hidden="1">
      <c r="A38" t="s">
        <v>157</v>
      </c>
      <c r="B38" t="s">
        <v>119</v>
      </c>
      <c r="C38" t="s">
        <v>3367</v>
      </c>
      <c r="D38" t="s">
        <v>3458</v>
      </c>
      <c r="E38" t="s">
        <v>3462</v>
      </c>
      <c r="F38" t="s">
        <v>3370</v>
      </c>
      <c r="G38" t="s">
        <v>3371</v>
      </c>
      <c r="H38" t="s">
        <v>125</v>
      </c>
      <c r="I38" t="s">
        <v>3460</v>
      </c>
      <c r="J38" t="s">
        <v>127</v>
      </c>
      <c r="K38" s="137" t="s">
        <v>171</v>
      </c>
      <c r="L38" t="s">
        <v>3463</v>
      </c>
      <c r="M38">
        <v>202116</v>
      </c>
      <c r="N38">
        <v>202119</v>
      </c>
      <c r="O38">
        <v>6</v>
      </c>
      <c r="P38" s="153"/>
      <c r="Q38" s="153"/>
      <c r="R38" s="153"/>
      <c r="S38" s="153"/>
    </row>
    <row r="39" spans="1:19" hidden="1">
      <c r="A39" t="s">
        <v>157</v>
      </c>
      <c r="B39" t="s">
        <v>119</v>
      </c>
      <c r="C39" t="s">
        <v>3367</v>
      </c>
      <c r="D39" t="s">
        <v>3464</v>
      </c>
      <c r="E39" t="s">
        <v>3465</v>
      </c>
      <c r="F39" t="s">
        <v>3404</v>
      </c>
      <c r="G39" t="s">
        <v>3371</v>
      </c>
      <c r="H39" t="s">
        <v>125</v>
      </c>
      <c r="I39" t="s">
        <v>3466</v>
      </c>
      <c r="J39" t="s">
        <v>127</v>
      </c>
      <c r="K39" s="137" t="s">
        <v>171</v>
      </c>
      <c r="L39" t="s">
        <v>3467</v>
      </c>
      <c r="M39">
        <v>202116</v>
      </c>
      <c r="N39">
        <v>202119</v>
      </c>
      <c r="O39">
        <v>6</v>
      </c>
      <c r="P39" s="153"/>
      <c r="Q39" s="153"/>
      <c r="R39" s="153"/>
      <c r="S39" s="153"/>
    </row>
    <row r="40" spans="1:19" hidden="1">
      <c r="A40" t="s">
        <v>157</v>
      </c>
      <c r="B40" t="s">
        <v>119</v>
      </c>
      <c r="C40" t="s">
        <v>3367</v>
      </c>
      <c r="D40" t="s">
        <v>3464</v>
      </c>
      <c r="E40" t="s">
        <v>3468</v>
      </c>
      <c r="F40" t="s">
        <v>3404</v>
      </c>
      <c r="G40" t="s">
        <v>3371</v>
      </c>
      <c r="H40" t="s">
        <v>125</v>
      </c>
      <c r="I40" t="s">
        <v>3466</v>
      </c>
      <c r="J40" t="s">
        <v>127</v>
      </c>
      <c r="K40" s="137" t="s">
        <v>171</v>
      </c>
      <c r="L40" t="s">
        <v>3469</v>
      </c>
      <c r="M40">
        <v>202116</v>
      </c>
      <c r="N40">
        <v>202119</v>
      </c>
      <c r="O40">
        <v>6</v>
      </c>
      <c r="P40" s="153"/>
      <c r="Q40" s="153"/>
      <c r="R40" s="153"/>
      <c r="S40" s="153"/>
    </row>
    <row r="41" spans="1:19" hidden="1">
      <c r="A41" t="s">
        <v>157</v>
      </c>
      <c r="B41" t="s">
        <v>119</v>
      </c>
      <c r="C41" t="s">
        <v>3367</v>
      </c>
      <c r="D41" t="s">
        <v>3470</v>
      </c>
      <c r="E41" t="s">
        <v>3471</v>
      </c>
      <c r="F41" t="s">
        <v>3334</v>
      </c>
      <c r="G41" t="s">
        <v>3371</v>
      </c>
      <c r="H41" t="s">
        <v>125</v>
      </c>
      <c r="I41" t="s">
        <v>3472</v>
      </c>
      <c r="J41" t="s">
        <v>127</v>
      </c>
      <c r="K41" s="137" t="s">
        <v>171</v>
      </c>
      <c r="L41" t="s">
        <v>3473</v>
      </c>
      <c r="M41">
        <v>202116</v>
      </c>
      <c r="N41">
        <v>202119</v>
      </c>
      <c r="O41">
        <v>5</v>
      </c>
      <c r="P41" s="153"/>
      <c r="Q41" s="153"/>
      <c r="R41" s="153"/>
      <c r="S41" s="153"/>
    </row>
    <row r="42" spans="1:19" hidden="1">
      <c r="A42" t="s">
        <v>157</v>
      </c>
      <c r="B42" t="s">
        <v>119</v>
      </c>
      <c r="C42" t="s">
        <v>3367</v>
      </c>
      <c r="D42" t="s">
        <v>3470</v>
      </c>
      <c r="E42" t="s">
        <v>3474</v>
      </c>
      <c r="F42" t="s">
        <v>3334</v>
      </c>
      <c r="G42" t="s">
        <v>3371</v>
      </c>
      <c r="H42" t="s">
        <v>125</v>
      </c>
      <c r="I42" t="s">
        <v>3472</v>
      </c>
      <c r="J42" t="s">
        <v>127</v>
      </c>
      <c r="K42" s="137" t="s">
        <v>171</v>
      </c>
      <c r="L42" t="s">
        <v>3475</v>
      </c>
      <c r="M42">
        <v>202116</v>
      </c>
      <c r="N42">
        <v>202119</v>
      </c>
      <c r="O42">
        <v>5</v>
      </c>
      <c r="P42" s="153"/>
      <c r="Q42" s="153"/>
      <c r="R42" s="153"/>
      <c r="S42" s="153"/>
    </row>
    <row r="43" spans="1:19" hidden="1">
      <c r="A43" t="s">
        <v>157</v>
      </c>
      <c r="B43" t="s">
        <v>119</v>
      </c>
      <c r="C43" t="s">
        <v>3367</v>
      </c>
      <c r="D43" t="s">
        <v>3476</v>
      </c>
      <c r="E43" t="s">
        <v>3477</v>
      </c>
      <c r="F43" t="s">
        <v>3415</v>
      </c>
      <c r="G43" t="s">
        <v>3371</v>
      </c>
      <c r="H43" t="s">
        <v>125</v>
      </c>
      <c r="I43" t="s">
        <v>3478</v>
      </c>
      <c r="J43" t="s">
        <v>127</v>
      </c>
      <c r="K43" s="137" t="s">
        <v>171</v>
      </c>
      <c r="L43" t="s">
        <v>3479</v>
      </c>
      <c r="M43">
        <v>202116</v>
      </c>
      <c r="N43">
        <v>202119</v>
      </c>
      <c r="O43">
        <v>6</v>
      </c>
      <c r="P43" s="153"/>
      <c r="Q43" s="153"/>
      <c r="R43" s="153"/>
      <c r="S43" s="153"/>
    </row>
    <row r="44" spans="1:19" hidden="1">
      <c r="A44" t="s">
        <v>157</v>
      </c>
      <c r="B44" t="s">
        <v>119</v>
      </c>
      <c r="C44" t="s">
        <v>3367</v>
      </c>
      <c r="D44" t="s">
        <v>3476</v>
      </c>
      <c r="E44" t="s">
        <v>3480</v>
      </c>
      <c r="F44" t="s">
        <v>3415</v>
      </c>
      <c r="G44" t="s">
        <v>3371</v>
      </c>
      <c r="H44" t="s">
        <v>125</v>
      </c>
      <c r="I44" t="s">
        <v>3478</v>
      </c>
      <c r="J44" t="s">
        <v>127</v>
      </c>
      <c r="K44" s="137" t="s">
        <v>171</v>
      </c>
      <c r="L44" t="s">
        <v>3481</v>
      </c>
      <c r="M44">
        <v>202116</v>
      </c>
      <c r="N44">
        <v>202119</v>
      </c>
      <c r="O44">
        <v>5</v>
      </c>
      <c r="P44" s="153"/>
      <c r="Q44" s="153"/>
      <c r="R44" s="153"/>
      <c r="S44" s="153"/>
    </row>
    <row r="45" spans="1:19" hidden="1">
      <c r="A45" t="s">
        <v>157</v>
      </c>
      <c r="B45" t="s">
        <v>119</v>
      </c>
      <c r="C45" t="s">
        <v>3367</v>
      </c>
      <c r="D45" t="s">
        <v>3482</v>
      </c>
      <c r="E45" t="s">
        <v>3483</v>
      </c>
      <c r="F45" t="s">
        <v>3370</v>
      </c>
      <c r="G45" t="s">
        <v>3371</v>
      </c>
      <c r="H45" t="s">
        <v>125</v>
      </c>
      <c r="I45" t="s">
        <v>3484</v>
      </c>
      <c r="J45" t="s">
        <v>127</v>
      </c>
      <c r="K45" s="137" t="s">
        <v>171</v>
      </c>
      <c r="L45" t="s">
        <v>3485</v>
      </c>
      <c r="M45">
        <v>202116</v>
      </c>
      <c r="N45">
        <v>202119</v>
      </c>
      <c r="O45">
        <v>3</v>
      </c>
      <c r="P45" s="153"/>
      <c r="Q45" s="153"/>
      <c r="R45" s="153"/>
      <c r="S45" s="153"/>
    </row>
    <row r="46" spans="1:19" hidden="1">
      <c r="A46" t="s">
        <v>157</v>
      </c>
      <c r="B46" t="s">
        <v>119</v>
      </c>
      <c r="C46" t="s">
        <v>3367</v>
      </c>
      <c r="D46" t="s">
        <v>3482</v>
      </c>
      <c r="E46" t="s">
        <v>3486</v>
      </c>
      <c r="F46" t="s">
        <v>3370</v>
      </c>
      <c r="G46" t="s">
        <v>3371</v>
      </c>
      <c r="H46" t="s">
        <v>125</v>
      </c>
      <c r="I46" t="s">
        <v>3484</v>
      </c>
      <c r="J46" t="s">
        <v>127</v>
      </c>
      <c r="K46" s="137" t="s">
        <v>171</v>
      </c>
      <c r="L46" t="s">
        <v>3487</v>
      </c>
      <c r="M46">
        <v>202116</v>
      </c>
      <c r="N46">
        <v>202119</v>
      </c>
      <c r="O46">
        <v>2</v>
      </c>
      <c r="P46" s="153"/>
      <c r="Q46" s="153"/>
      <c r="R46" s="153"/>
      <c r="S46" s="153"/>
    </row>
    <row r="47" spans="1:19" hidden="1">
      <c r="A47" t="s">
        <v>157</v>
      </c>
      <c r="B47" t="s">
        <v>119</v>
      </c>
      <c r="C47" t="s">
        <v>3367</v>
      </c>
      <c r="D47" t="s">
        <v>3488</v>
      </c>
      <c r="E47" t="s">
        <v>3489</v>
      </c>
      <c r="F47" t="s">
        <v>3404</v>
      </c>
      <c r="G47" t="s">
        <v>3371</v>
      </c>
      <c r="H47" t="s">
        <v>125</v>
      </c>
      <c r="I47" t="s">
        <v>3490</v>
      </c>
      <c r="J47" t="s">
        <v>127</v>
      </c>
      <c r="K47" s="137" t="s">
        <v>171</v>
      </c>
      <c r="L47" t="s">
        <v>3491</v>
      </c>
      <c r="M47">
        <v>202116</v>
      </c>
      <c r="N47">
        <v>202119</v>
      </c>
      <c r="O47">
        <v>3</v>
      </c>
      <c r="P47" s="153"/>
      <c r="Q47" s="153"/>
      <c r="R47" s="153"/>
      <c r="S47" s="153"/>
    </row>
    <row r="48" spans="1:19" hidden="1">
      <c r="A48" t="s">
        <v>157</v>
      </c>
      <c r="B48" t="s">
        <v>119</v>
      </c>
      <c r="C48" t="s">
        <v>3367</v>
      </c>
      <c r="D48" t="s">
        <v>3488</v>
      </c>
      <c r="E48" t="s">
        <v>3492</v>
      </c>
      <c r="F48" t="s">
        <v>3404</v>
      </c>
      <c r="G48" t="s">
        <v>3371</v>
      </c>
      <c r="H48" t="s">
        <v>125</v>
      </c>
      <c r="I48" t="s">
        <v>3490</v>
      </c>
      <c r="J48" t="s">
        <v>127</v>
      </c>
      <c r="K48" s="137" t="s">
        <v>171</v>
      </c>
      <c r="L48" t="s">
        <v>3493</v>
      </c>
      <c r="M48">
        <v>202116</v>
      </c>
      <c r="N48">
        <v>202119</v>
      </c>
      <c r="O48">
        <v>2</v>
      </c>
      <c r="P48" s="153"/>
      <c r="Q48" s="153"/>
      <c r="R48" s="153"/>
      <c r="S48" s="153"/>
    </row>
    <row r="49" spans="1:38" hidden="1">
      <c r="A49" t="s">
        <v>157</v>
      </c>
      <c r="B49" t="s">
        <v>119</v>
      </c>
      <c r="C49" t="s">
        <v>3367</v>
      </c>
      <c r="D49" t="s">
        <v>3494</v>
      </c>
      <c r="E49" t="s">
        <v>3495</v>
      </c>
      <c r="F49" t="s">
        <v>3334</v>
      </c>
      <c r="G49" t="s">
        <v>3371</v>
      </c>
      <c r="H49" t="s">
        <v>125</v>
      </c>
      <c r="I49" t="s">
        <v>3496</v>
      </c>
      <c r="J49" t="s">
        <v>127</v>
      </c>
      <c r="K49" s="137" t="s">
        <v>171</v>
      </c>
      <c r="L49" t="s">
        <v>3497</v>
      </c>
      <c r="M49">
        <v>202116</v>
      </c>
      <c r="N49">
        <v>202119</v>
      </c>
      <c r="O49">
        <v>3</v>
      </c>
      <c r="P49" s="153"/>
      <c r="Q49" s="153"/>
      <c r="R49" s="153"/>
      <c r="S49" s="153"/>
    </row>
    <row r="50" spans="1:38" hidden="1">
      <c r="A50" t="s">
        <v>157</v>
      </c>
      <c r="B50" t="s">
        <v>119</v>
      </c>
      <c r="C50" t="s">
        <v>3367</v>
      </c>
      <c r="D50" t="s">
        <v>3494</v>
      </c>
      <c r="E50" t="s">
        <v>3498</v>
      </c>
      <c r="F50" t="s">
        <v>3334</v>
      </c>
      <c r="G50" t="s">
        <v>3371</v>
      </c>
      <c r="H50" t="s">
        <v>125</v>
      </c>
      <c r="I50" t="s">
        <v>3496</v>
      </c>
      <c r="J50" t="s">
        <v>127</v>
      </c>
      <c r="K50" s="137" t="s">
        <v>171</v>
      </c>
      <c r="L50" t="s">
        <v>3499</v>
      </c>
      <c r="M50">
        <v>202116</v>
      </c>
      <c r="N50">
        <v>202119</v>
      </c>
      <c r="O50">
        <v>2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3367</v>
      </c>
      <c r="D51" t="s">
        <v>3500</v>
      </c>
      <c r="E51" t="s">
        <v>3501</v>
      </c>
      <c r="F51" t="s">
        <v>3415</v>
      </c>
      <c r="G51" t="s">
        <v>3371</v>
      </c>
      <c r="H51" t="s">
        <v>125</v>
      </c>
      <c r="I51" t="s">
        <v>3502</v>
      </c>
      <c r="J51" t="s">
        <v>127</v>
      </c>
      <c r="K51" s="137" t="s">
        <v>171</v>
      </c>
      <c r="L51" t="s">
        <v>3503</v>
      </c>
      <c r="M51">
        <v>202116</v>
      </c>
      <c r="N51">
        <v>202119</v>
      </c>
      <c r="O51">
        <v>3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3367</v>
      </c>
      <c r="D52" t="s">
        <v>3500</v>
      </c>
      <c r="E52" t="s">
        <v>3504</v>
      </c>
      <c r="F52" t="s">
        <v>3415</v>
      </c>
      <c r="G52" t="s">
        <v>3371</v>
      </c>
      <c r="H52" t="s">
        <v>125</v>
      </c>
      <c r="I52" t="s">
        <v>3502</v>
      </c>
      <c r="J52" t="s">
        <v>127</v>
      </c>
      <c r="K52" s="137" t="s">
        <v>171</v>
      </c>
      <c r="L52" t="s">
        <v>3505</v>
      </c>
      <c r="M52">
        <v>202116</v>
      </c>
      <c r="N52">
        <v>202119</v>
      </c>
      <c r="O52">
        <v>2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3367</v>
      </c>
      <c r="D53" t="s">
        <v>3506</v>
      </c>
      <c r="E53" t="s">
        <v>3507</v>
      </c>
      <c r="F53" t="s">
        <v>3370</v>
      </c>
      <c r="G53" t="s">
        <v>3371</v>
      </c>
      <c r="H53" t="s">
        <v>125</v>
      </c>
      <c r="I53" t="s">
        <v>3508</v>
      </c>
      <c r="J53" t="s">
        <v>127</v>
      </c>
      <c r="K53" s="137" t="s">
        <v>171</v>
      </c>
      <c r="L53" t="s">
        <v>3509</v>
      </c>
      <c r="M53">
        <v>202116</v>
      </c>
      <c r="N53">
        <v>202119</v>
      </c>
      <c r="O53">
        <v>28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3367</v>
      </c>
      <c r="D54" t="s">
        <v>3506</v>
      </c>
      <c r="E54" t="s">
        <v>3510</v>
      </c>
      <c r="F54" t="s">
        <v>3370</v>
      </c>
      <c r="G54" t="s">
        <v>3371</v>
      </c>
      <c r="H54" t="s">
        <v>125</v>
      </c>
      <c r="I54" t="s">
        <v>3508</v>
      </c>
      <c r="J54" t="s">
        <v>127</v>
      </c>
      <c r="K54" s="137" t="s">
        <v>171</v>
      </c>
      <c r="L54" t="s">
        <v>3511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3367</v>
      </c>
      <c r="D55" t="s">
        <v>3512</v>
      </c>
      <c r="E55" t="s">
        <v>3513</v>
      </c>
      <c r="F55" t="s">
        <v>3404</v>
      </c>
      <c r="G55" t="s">
        <v>3371</v>
      </c>
      <c r="H55" t="s">
        <v>125</v>
      </c>
      <c r="I55" t="s">
        <v>3514</v>
      </c>
      <c r="J55" t="s">
        <v>127</v>
      </c>
      <c r="K55" s="137" t="s">
        <v>171</v>
      </c>
      <c r="L55" t="s">
        <v>3515</v>
      </c>
      <c r="M55">
        <v>202116</v>
      </c>
      <c r="N55">
        <v>202119</v>
      </c>
      <c r="O55">
        <v>9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3367</v>
      </c>
      <c r="D56" t="s">
        <v>3512</v>
      </c>
      <c r="E56" t="s">
        <v>3516</v>
      </c>
      <c r="F56" t="s">
        <v>3404</v>
      </c>
      <c r="G56" t="s">
        <v>3371</v>
      </c>
      <c r="H56" t="s">
        <v>125</v>
      </c>
      <c r="I56" t="s">
        <v>3514</v>
      </c>
      <c r="J56" t="s">
        <v>127</v>
      </c>
      <c r="K56" s="137" t="s">
        <v>171</v>
      </c>
      <c r="L56" t="s">
        <v>3517</v>
      </c>
      <c r="M56">
        <v>202116</v>
      </c>
      <c r="N56">
        <v>202119</v>
      </c>
      <c r="O56">
        <v>12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3367</v>
      </c>
      <c r="D57" t="s">
        <v>3518</v>
      </c>
      <c r="E57" t="s">
        <v>3519</v>
      </c>
      <c r="F57" t="s">
        <v>3334</v>
      </c>
      <c r="G57" t="s">
        <v>3371</v>
      </c>
      <c r="H57" t="s">
        <v>125</v>
      </c>
      <c r="I57" t="s">
        <v>3520</v>
      </c>
      <c r="J57" t="s">
        <v>127</v>
      </c>
      <c r="K57" s="137" t="s">
        <v>171</v>
      </c>
      <c r="L57" t="s">
        <v>3521</v>
      </c>
      <c r="M57">
        <v>202116</v>
      </c>
      <c r="N57">
        <v>202119</v>
      </c>
      <c r="O57">
        <v>16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3367</v>
      </c>
      <c r="D58" t="s">
        <v>3518</v>
      </c>
      <c r="E58" t="s">
        <v>3522</v>
      </c>
      <c r="F58" t="s">
        <v>3334</v>
      </c>
      <c r="G58" t="s">
        <v>3371</v>
      </c>
      <c r="H58" t="s">
        <v>125</v>
      </c>
      <c r="I58" t="s">
        <v>3520</v>
      </c>
      <c r="J58" t="s">
        <v>127</v>
      </c>
      <c r="K58" s="137" t="s">
        <v>171</v>
      </c>
      <c r="L58" t="s">
        <v>3523</v>
      </c>
      <c r="M58">
        <v>202116</v>
      </c>
      <c r="N58">
        <v>202119</v>
      </c>
      <c r="O58">
        <v>15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3367</v>
      </c>
      <c r="D59" t="s">
        <v>3524</v>
      </c>
      <c r="E59" t="s">
        <v>3525</v>
      </c>
      <c r="F59" t="s">
        <v>3415</v>
      </c>
      <c r="G59" t="s">
        <v>3371</v>
      </c>
      <c r="H59" t="s">
        <v>125</v>
      </c>
      <c r="I59" t="s">
        <v>3526</v>
      </c>
      <c r="J59" t="s">
        <v>127</v>
      </c>
      <c r="K59" s="137" t="s">
        <v>171</v>
      </c>
      <c r="L59" t="s">
        <v>3527</v>
      </c>
      <c r="M59">
        <v>202116</v>
      </c>
      <c r="N59">
        <v>202119</v>
      </c>
      <c r="O59">
        <v>9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3367</v>
      </c>
      <c r="D60" t="s">
        <v>3524</v>
      </c>
      <c r="E60" t="s">
        <v>3528</v>
      </c>
      <c r="F60" t="s">
        <v>3415</v>
      </c>
      <c r="G60" t="s">
        <v>3371</v>
      </c>
      <c r="H60" t="s">
        <v>125</v>
      </c>
      <c r="I60" t="s">
        <v>3526</v>
      </c>
      <c r="J60" t="s">
        <v>127</v>
      </c>
      <c r="K60" s="137" t="s">
        <v>171</v>
      </c>
      <c r="L60" t="s">
        <v>3529</v>
      </c>
      <c r="M60">
        <v>202116</v>
      </c>
      <c r="N60">
        <v>202119</v>
      </c>
      <c r="O60">
        <v>11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3367</v>
      </c>
      <c r="D61" t="s">
        <v>3402</v>
      </c>
      <c r="E61" t="s">
        <v>3530</v>
      </c>
      <c r="F61" t="s">
        <v>3404</v>
      </c>
      <c r="G61" t="s">
        <v>3371</v>
      </c>
      <c r="H61" t="s">
        <v>125</v>
      </c>
      <c r="I61" t="s">
        <v>3405</v>
      </c>
      <c r="J61" t="s">
        <v>127</v>
      </c>
      <c r="K61" t="s">
        <v>162</v>
      </c>
      <c r="L61" t="s">
        <v>3531</v>
      </c>
      <c r="M61">
        <v>202117</v>
      </c>
      <c r="N61">
        <v>202119</v>
      </c>
      <c r="O61">
        <v>80</v>
      </c>
      <c r="P61" s="14">
        <v>12.05</v>
      </c>
      <c r="Q61" s="14">
        <v>4.66</v>
      </c>
      <c r="R61" s="14">
        <f>P61+Q61</f>
        <v>16.71</v>
      </c>
      <c r="S61" s="15">
        <f>O61*R61</f>
        <v>1336.8000000000002</v>
      </c>
      <c r="T61" s="1" t="s">
        <v>3357</v>
      </c>
      <c r="U61" s="1" t="s">
        <v>1681</v>
      </c>
      <c r="V61" s="1" t="s">
        <v>3358</v>
      </c>
      <c r="W61">
        <v>20210223</v>
      </c>
      <c r="Z61" s="127">
        <f>VLOOKUP(E61,[3]Active!$E:$AR,30,FALSE)</f>
        <v>4502181474</v>
      </c>
      <c r="AH61" s="1">
        <v>1000016047</v>
      </c>
      <c r="AI61" s="1">
        <v>1000523978</v>
      </c>
      <c r="AJ61" s="9" t="s">
        <v>3328</v>
      </c>
      <c r="AK61" s="9" t="s">
        <v>3329</v>
      </c>
      <c r="AL61" t="s">
        <v>133</v>
      </c>
    </row>
    <row r="62" spans="1:38" hidden="1">
      <c r="A62" s="20" t="s">
        <v>157</v>
      </c>
      <c r="B62" s="20" t="s">
        <v>119</v>
      </c>
      <c r="C62" s="20" t="s">
        <v>3367</v>
      </c>
      <c r="D62" s="20" t="s">
        <v>3368</v>
      </c>
      <c r="E62" s="20" t="s">
        <v>3532</v>
      </c>
      <c r="F62" s="20" t="s">
        <v>3370</v>
      </c>
      <c r="G62" s="20" t="s">
        <v>3371</v>
      </c>
      <c r="H62" s="20" t="s">
        <v>125</v>
      </c>
      <c r="I62" s="20" t="s">
        <v>3372</v>
      </c>
      <c r="J62" s="20" t="s">
        <v>127</v>
      </c>
      <c r="K62" s="150" t="s">
        <v>171</v>
      </c>
      <c r="L62" s="20" t="s">
        <v>3533</v>
      </c>
      <c r="M62" s="20">
        <v>202123</v>
      </c>
      <c r="N62" s="20">
        <v>202125</v>
      </c>
      <c r="O62" s="20">
        <v>80</v>
      </c>
      <c r="P62" s="66">
        <v>12.25</v>
      </c>
      <c r="Q62" s="66">
        <v>4.66</v>
      </c>
      <c r="R62" s="63">
        <f t="shared" ref="R62:R85" si="6">Q62+P62</f>
        <v>16.91</v>
      </c>
      <c r="S62" s="63">
        <f t="shared" ref="S62:S85" si="7">R62*O62</f>
        <v>1352.8</v>
      </c>
      <c r="T62" s="19"/>
      <c r="U62" s="19"/>
      <c r="V62" s="1" t="s">
        <v>130</v>
      </c>
      <c r="W62">
        <v>20210512</v>
      </c>
      <c r="Z62" s="153"/>
    </row>
    <row r="63" spans="1:38" hidden="1">
      <c r="A63" s="20" t="s">
        <v>157</v>
      </c>
      <c r="B63" s="20" t="s">
        <v>119</v>
      </c>
      <c r="C63" s="20" t="s">
        <v>3367</v>
      </c>
      <c r="D63" s="20" t="s">
        <v>3368</v>
      </c>
      <c r="E63" s="20" t="s">
        <v>3534</v>
      </c>
      <c r="F63" s="20" t="s">
        <v>3370</v>
      </c>
      <c r="G63" s="20" t="s">
        <v>3371</v>
      </c>
      <c r="H63" s="20" t="s">
        <v>125</v>
      </c>
      <c r="I63" s="20" t="s">
        <v>3372</v>
      </c>
      <c r="J63" s="20" t="s">
        <v>127</v>
      </c>
      <c r="K63" s="150" t="s">
        <v>171</v>
      </c>
      <c r="L63" s="20" t="s">
        <v>3535</v>
      </c>
      <c r="M63" s="20">
        <v>202123</v>
      </c>
      <c r="N63" s="20">
        <v>202125</v>
      </c>
      <c r="O63" s="20">
        <v>80</v>
      </c>
      <c r="P63" s="66">
        <v>12.25</v>
      </c>
      <c r="Q63" s="66">
        <v>4.66</v>
      </c>
      <c r="R63" s="63">
        <f t="shared" si="6"/>
        <v>16.91</v>
      </c>
      <c r="S63" s="63">
        <f t="shared" si="7"/>
        <v>1352.8</v>
      </c>
      <c r="T63" s="19"/>
      <c r="U63" s="19"/>
      <c r="V63" s="1" t="s">
        <v>130</v>
      </c>
      <c r="W63">
        <v>20210512</v>
      </c>
      <c r="Z63" s="153"/>
    </row>
    <row r="64" spans="1:38" hidden="1">
      <c r="A64" s="20" t="s">
        <v>157</v>
      </c>
      <c r="B64" s="20" t="s">
        <v>119</v>
      </c>
      <c r="C64" s="20" t="s">
        <v>3367</v>
      </c>
      <c r="D64" s="20" t="s">
        <v>3402</v>
      </c>
      <c r="E64" s="20" t="s">
        <v>3536</v>
      </c>
      <c r="F64" s="20" t="s">
        <v>3404</v>
      </c>
      <c r="G64" s="20" t="s">
        <v>3371</v>
      </c>
      <c r="H64" s="20" t="s">
        <v>125</v>
      </c>
      <c r="I64" s="20" t="s">
        <v>3405</v>
      </c>
      <c r="J64" s="20" t="s">
        <v>127</v>
      </c>
      <c r="K64" s="150" t="s">
        <v>171</v>
      </c>
      <c r="L64" s="20" t="s">
        <v>3537</v>
      </c>
      <c r="M64" s="20">
        <v>202123</v>
      </c>
      <c r="N64" s="20">
        <v>202125</v>
      </c>
      <c r="O64" s="20">
        <v>58</v>
      </c>
      <c r="P64" s="66">
        <v>12.26</v>
      </c>
      <c r="Q64" s="66">
        <v>4.66</v>
      </c>
      <c r="R64" s="63">
        <f t="shared" si="6"/>
        <v>16.920000000000002</v>
      </c>
      <c r="S64" s="63">
        <f t="shared" si="7"/>
        <v>981.36000000000013</v>
      </c>
      <c r="T64" s="19"/>
      <c r="U64" s="19"/>
      <c r="V64" s="1" t="s">
        <v>130</v>
      </c>
      <c r="W64">
        <v>20210512</v>
      </c>
      <c r="Z64" s="153"/>
    </row>
    <row r="65" spans="1:38" hidden="1">
      <c r="A65" s="20" t="s">
        <v>157</v>
      </c>
      <c r="B65" s="20" t="s">
        <v>119</v>
      </c>
      <c r="C65" s="20" t="s">
        <v>3367</v>
      </c>
      <c r="D65" s="20" t="s">
        <v>3402</v>
      </c>
      <c r="E65" s="20" t="s">
        <v>3538</v>
      </c>
      <c r="F65" s="20" t="s">
        <v>3404</v>
      </c>
      <c r="G65" s="20" t="s">
        <v>3371</v>
      </c>
      <c r="H65" s="20" t="s">
        <v>125</v>
      </c>
      <c r="I65" s="20" t="s">
        <v>3405</v>
      </c>
      <c r="J65" s="20" t="s">
        <v>127</v>
      </c>
      <c r="K65" s="150" t="s">
        <v>171</v>
      </c>
      <c r="L65" s="20" t="s">
        <v>3539</v>
      </c>
      <c r="M65" s="20">
        <v>202123</v>
      </c>
      <c r="N65" s="20">
        <v>202125</v>
      </c>
      <c r="O65" s="20">
        <v>58</v>
      </c>
      <c r="P65" s="66">
        <v>12.26</v>
      </c>
      <c r="Q65" s="66">
        <v>4.66</v>
      </c>
      <c r="R65" s="63">
        <f t="shared" si="6"/>
        <v>16.920000000000002</v>
      </c>
      <c r="S65" s="63">
        <f t="shared" si="7"/>
        <v>981.36000000000013</v>
      </c>
      <c r="T65" s="19"/>
      <c r="U65" s="19"/>
      <c r="V65" s="1" t="s">
        <v>130</v>
      </c>
      <c r="W65">
        <v>20210512</v>
      </c>
      <c r="Z65" s="153"/>
    </row>
    <row r="66" spans="1:38" hidden="1">
      <c r="A66" s="20" t="s">
        <v>157</v>
      </c>
      <c r="B66" s="20" t="s">
        <v>119</v>
      </c>
      <c r="C66" s="20" t="s">
        <v>3367</v>
      </c>
      <c r="D66" s="20" t="s">
        <v>3376</v>
      </c>
      <c r="E66" s="20" t="s">
        <v>3540</v>
      </c>
      <c r="F66" s="20" t="s">
        <v>3334</v>
      </c>
      <c r="G66" s="20" t="s">
        <v>3371</v>
      </c>
      <c r="H66" s="20" t="s">
        <v>125</v>
      </c>
      <c r="I66" s="20" t="s">
        <v>3378</v>
      </c>
      <c r="J66" s="20" t="s">
        <v>127</v>
      </c>
      <c r="K66" s="150" t="s">
        <v>171</v>
      </c>
      <c r="L66" s="20" t="s">
        <v>3541</v>
      </c>
      <c r="M66" s="20">
        <v>202123</v>
      </c>
      <c r="N66" s="20">
        <v>202125</v>
      </c>
      <c r="O66" s="20">
        <v>83</v>
      </c>
      <c r="P66" s="66">
        <v>12.13</v>
      </c>
      <c r="Q66" s="66">
        <v>4.66</v>
      </c>
      <c r="R66" s="63">
        <f t="shared" si="6"/>
        <v>16.79</v>
      </c>
      <c r="S66" s="63">
        <f t="shared" si="7"/>
        <v>1393.57</v>
      </c>
      <c r="T66" s="19"/>
      <c r="U66" s="19"/>
      <c r="V66" s="1" t="s">
        <v>130</v>
      </c>
      <c r="W66">
        <v>20210512</v>
      </c>
      <c r="Z66" s="153"/>
    </row>
    <row r="67" spans="1:38" hidden="1">
      <c r="A67" s="20" t="s">
        <v>157</v>
      </c>
      <c r="B67" s="20" t="s">
        <v>119</v>
      </c>
      <c r="C67" s="20" t="s">
        <v>3367</v>
      </c>
      <c r="D67" s="20" t="s">
        <v>3376</v>
      </c>
      <c r="E67" s="20" t="s">
        <v>3542</v>
      </c>
      <c r="F67" s="20" t="s">
        <v>3334</v>
      </c>
      <c r="G67" s="20" t="s">
        <v>3371</v>
      </c>
      <c r="H67" s="20" t="s">
        <v>125</v>
      </c>
      <c r="I67" s="20" t="s">
        <v>3378</v>
      </c>
      <c r="J67" s="20" t="s">
        <v>127</v>
      </c>
      <c r="K67" s="150" t="s">
        <v>171</v>
      </c>
      <c r="L67" s="20" t="s">
        <v>3543</v>
      </c>
      <c r="M67" s="20">
        <v>202123</v>
      </c>
      <c r="N67" s="20">
        <v>202125</v>
      </c>
      <c r="O67" s="20">
        <v>83</v>
      </c>
      <c r="P67" s="66">
        <v>12.13</v>
      </c>
      <c r="Q67" s="66">
        <v>4.66</v>
      </c>
      <c r="R67" s="63">
        <f t="shared" si="6"/>
        <v>16.79</v>
      </c>
      <c r="S67" s="63">
        <f t="shared" si="7"/>
        <v>1393.57</v>
      </c>
      <c r="T67" s="19"/>
      <c r="U67" s="19"/>
      <c r="V67" s="1" t="s">
        <v>130</v>
      </c>
      <c r="W67">
        <v>20210512</v>
      </c>
      <c r="Z67" s="153"/>
    </row>
    <row r="68" spans="1:38" hidden="1">
      <c r="A68" s="20" t="s">
        <v>157</v>
      </c>
      <c r="B68" s="20" t="s">
        <v>119</v>
      </c>
      <c r="C68" s="20" t="s">
        <v>3367</v>
      </c>
      <c r="D68" s="20" t="s">
        <v>3413</v>
      </c>
      <c r="E68" s="20" t="s">
        <v>3544</v>
      </c>
      <c r="F68" s="20" t="s">
        <v>3415</v>
      </c>
      <c r="G68" s="20" t="s">
        <v>3371</v>
      </c>
      <c r="H68" s="20" t="s">
        <v>125</v>
      </c>
      <c r="I68" s="20" t="s">
        <v>3416</v>
      </c>
      <c r="J68" s="20" t="s">
        <v>127</v>
      </c>
      <c r="K68" s="150" t="s">
        <v>171</v>
      </c>
      <c r="L68" s="20" t="s">
        <v>3545</v>
      </c>
      <c r="M68" s="20">
        <v>202123</v>
      </c>
      <c r="N68" s="20">
        <v>202125</v>
      </c>
      <c r="O68" s="20">
        <v>75</v>
      </c>
      <c r="P68" s="66">
        <v>12.23</v>
      </c>
      <c r="Q68" s="66">
        <v>4.66</v>
      </c>
      <c r="R68" s="63">
        <f t="shared" si="6"/>
        <v>16.89</v>
      </c>
      <c r="S68" s="63">
        <f t="shared" si="7"/>
        <v>1266.75</v>
      </c>
      <c r="T68" s="19"/>
      <c r="U68" s="19"/>
      <c r="V68" s="1" t="s">
        <v>130</v>
      </c>
      <c r="W68">
        <v>20210512</v>
      </c>
      <c r="Z68" s="153"/>
    </row>
    <row r="69" spans="1:38" hidden="1">
      <c r="A69" s="20" t="s">
        <v>157</v>
      </c>
      <c r="B69" s="20" t="s">
        <v>119</v>
      </c>
      <c r="C69" s="20" t="s">
        <v>3367</v>
      </c>
      <c r="D69" s="20" t="s">
        <v>3413</v>
      </c>
      <c r="E69" s="20" t="s">
        <v>3546</v>
      </c>
      <c r="F69" s="20" t="s">
        <v>3415</v>
      </c>
      <c r="G69" s="20" t="s">
        <v>3371</v>
      </c>
      <c r="H69" s="20" t="s">
        <v>125</v>
      </c>
      <c r="I69" s="20" t="s">
        <v>3416</v>
      </c>
      <c r="J69" s="20" t="s">
        <v>127</v>
      </c>
      <c r="K69" s="150" t="s">
        <v>171</v>
      </c>
      <c r="L69" s="20" t="s">
        <v>3547</v>
      </c>
      <c r="M69" s="20">
        <v>202123</v>
      </c>
      <c r="N69" s="20">
        <v>202125</v>
      </c>
      <c r="O69" s="20">
        <v>75</v>
      </c>
      <c r="P69" s="66">
        <v>12.23</v>
      </c>
      <c r="Q69" s="66">
        <v>4.66</v>
      </c>
      <c r="R69" s="63">
        <f t="shared" si="6"/>
        <v>16.89</v>
      </c>
      <c r="S69" s="63">
        <f t="shared" si="7"/>
        <v>1266.75</v>
      </c>
      <c r="T69" s="19"/>
      <c r="U69" s="19"/>
      <c r="V69" s="1" t="s">
        <v>130</v>
      </c>
      <c r="W69">
        <v>20210512</v>
      </c>
      <c r="Z69" s="153"/>
    </row>
    <row r="70" spans="1:38" hidden="1">
      <c r="A70" t="s">
        <v>157</v>
      </c>
      <c r="B70" t="s">
        <v>119</v>
      </c>
      <c r="C70" s="20" t="s">
        <v>3367</v>
      </c>
      <c r="D70" t="s">
        <v>3482</v>
      </c>
      <c r="E70" t="s">
        <v>3548</v>
      </c>
      <c r="F70" t="s">
        <v>3370</v>
      </c>
      <c r="G70" t="s">
        <v>3371</v>
      </c>
      <c r="H70" t="s">
        <v>125</v>
      </c>
      <c r="I70" t="s">
        <v>3484</v>
      </c>
      <c r="J70" t="s">
        <v>127</v>
      </c>
      <c r="K70" s="137" t="s">
        <v>171</v>
      </c>
      <c r="L70" t="s">
        <v>3549</v>
      </c>
      <c r="M70">
        <v>202123</v>
      </c>
      <c r="N70">
        <v>202125</v>
      </c>
      <c r="O70">
        <v>8</v>
      </c>
      <c r="P70" s="66">
        <v>12.25</v>
      </c>
      <c r="Q70" s="66">
        <v>4.66</v>
      </c>
      <c r="R70" s="71">
        <f t="shared" si="6"/>
        <v>16.91</v>
      </c>
      <c r="S70" s="71">
        <f t="shared" si="7"/>
        <v>135.28</v>
      </c>
      <c r="T70" s="153"/>
      <c r="U70" s="153"/>
      <c r="V70" s="1" t="s">
        <v>130</v>
      </c>
      <c r="W70">
        <v>20210512</v>
      </c>
      <c r="Z70" s="127"/>
      <c r="AH70" s="1">
        <v>1000016047</v>
      </c>
      <c r="AI70" s="1">
        <v>1000523978</v>
      </c>
      <c r="AJ70" s="9" t="s">
        <v>3328</v>
      </c>
      <c r="AK70" s="9" t="s">
        <v>3329</v>
      </c>
      <c r="AL70" t="s">
        <v>133</v>
      </c>
    </row>
    <row r="71" spans="1:38" hidden="1">
      <c r="A71" t="s">
        <v>157</v>
      </c>
      <c r="B71" t="s">
        <v>119</v>
      </c>
      <c r="C71" s="20" t="s">
        <v>3367</v>
      </c>
      <c r="D71" t="s">
        <v>3482</v>
      </c>
      <c r="E71" t="s">
        <v>3550</v>
      </c>
      <c r="F71" t="s">
        <v>3370</v>
      </c>
      <c r="G71" t="s">
        <v>3371</v>
      </c>
      <c r="H71" t="s">
        <v>125</v>
      </c>
      <c r="I71" t="s">
        <v>3484</v>
      </c>
      <c r="J71" t="s">
        <v>127</v>
      </c>
      <c r="K71" s="137" t="s">
        <v>171</v>
      </c>
      <c r="L71" t="s">
        <v>3551</v>
      </c>
      <c r="M71">
        <v>202123</v>
      </c>
      <c r="N71">
        <v>202125</v>
      </c>
      <c r="O71">
        <v>8</v>
      </c>
      <c r="P71" s="66">
        <v>12.25</v>
      </c>
      <c r="Q71" s="66">
        <v>4.66</v>
      </c>
      <c r="R71" s="71">
        <f t="shared" si="6"/>
        <v>16.91</v>
      </c>
      <c r="S71" s="71">
        <f t="shared" si="7"/>
        <v>135.28</v>
      </c>
      <c r="T71" s="153"/>
      <c r="U71" s="153"/>
      <c r="V71" s="1" t="s">
        <v>130</v>
      </c>
      <c r="W71">
        <v>20210512</v>
      </c>
      <c r="Z71" s="127"/>
      <c r="AH71" s="1">
        <v>1000016047</v>
      </c>
      <c r="AI71" s="1">
        <v>1000523978</v>
      </c>
      <c r="AJ71" s="9" t="s">
        <v>3328</v>
      </c>
      <c r="AK71" s="9" t="s">
        <v>3329</v>
      </c>
      <c r="AL71" t="s">
        <v>133</v>
      </c>
    </row>
    <row r="72" spans="1:38" hidden="1">
      <c r="A72" t="s">
        <v>157</v>
      </c>
      <c r="B72" t="s">
        <v>119</v>
      </c>
      <c r="C72" s="20" t="s">
        <v>3367</v>
      </c>
      <c r="D72" t="s">
        <v>3488</v>
      </c>
      <c r="E72" t="s">
        <v>3552</v>
      </c>
      <c r="F72" t="s">
        <v>3404</v>
      </c>
      <c r="G72" t="s">
        <v>3371</v>
      </c>
      <c r="H72" t="s">
        <v>125</v>
      </c>
      <c r="I72" t="s">
        <v>3490</v>
      </c>
      <c r="J72" t="s">
        <v>127</v>
      </c>
      <c r="K72" s="137" t="s">
        <v>171</v>
      </c>
      <c r="L72" t="s">
        <v>3553</v>
      </c>
      <c r="M72">
        <v>202123</v>
      </c>
      <c r="N72">
        <v>202125</v>
      </c>
      <c r="O72">
        <v>8</v>
      </c>
      <c r="P72" s="66">
        <v>12.26</v>
      </c>
      <c r="Q72" s="66">
        <v>4.66</v>
      </c>
      <c r="R72" s="71">
        <f t="shared" si="6"/>
        <v>16.920000000000002</v>
      </c>
      <c r="S72" s="71">
        <f t="shared" si="7"/>
        <v>135.36000000000001</v>
      </c>
      <c r="T72" s="153"/>
      <c r="U72" s="153"/>
      <c r="V72" s="1" t="s">
        <v>130</v>
      </c>
      <c r="W72">
        <v>20210512</v>
      </c>
      <c r="Z72" s="127"/>
      <c r="AH72" s="1">
        <v>1000016047</v>
      </c>
      <c r="AI72" s="1">
        <v>1000523978</v>
      </c>
      <c r="AJ72" s="9" t="s">
        <v>3328</v>
      </c>
      <c r="AK72" s="9" t="s">
        <v>3329</v>
      </c>
      <c r="AL72" t="s">
        <v>133</v>
      </c>
    </row>
    <row r="73" spans="1:38" hidden="1">
      <c r="A73" t="s">
        <v>157</v>
      </c>
      <c r="B73" t="s">
        <v>119</v>
      </c>
      <c r="C73" s="20" t="s">
        <v>3367</v>
      </c>
      <c r="D73" t="s">
        <v>3488</v>
      </c>
      <c r="E73" t="s">
        <v>3554</v>
      </c>
      <c r="F73" t="s">
        <v>3404</v>
      </c>
      <c r="G73" t="s">
        <v>3371</v>
      </c>
      <c r="H73" t="s">
        <v>125</v>
      </c>
      <c r="I73" t="s">
        <v>3490</v>
      </c>
      <c r="J73" t="s">
        <v>127</v>
      </c>
      <c r="K73" s="137" t="s">
        <v>171</v>
      </c>
      <c r="L73" t="s">
        <v>3555</v>
      </c>
      <c r="M73">
        <v>202123</v>
      </c>
      <c r="N73">
        <v>202125</v>
      </c>
      <c r="O73">
        <v>8</v>
      </c>
      <c r="P73" s="66">
        <v>12.26</v>
      </c>
      <c r="Q73" s="66">
        <v>4.66</v>
      </c>
      <c r="R73" s="71">
        <f t="shared" si="6"/>
        <v>16.920000000000002</v>
      </c>
      <c r="S73" s="71">
        <f t="shared" si="7"/>
        <v>135.36000000000001</v>
      </c>
      <c r="T73" s="153"/>
      <c r="U73" s="153"/>
      <c r="V73" s="1" t="s">
        <v>130</v>
      </c>
      <c r="W73">
        <v>20210512</v>
      </c>
      <c r="Z73" s="127"/>
      <c r="AH73" s="1">
        <v>1000016047</v>
      </c>
      <c r="AI73" s="1">
        <v>1000523978</v>
      </c>
      <c r="AJ73" s="9" t="s">
        <v>3328</v>
      </c>
      <c r="AK73" s="9" t="s">
        <v>3329</v>
      </c>
      <c r="AL73" t="s">
        <v>133</v>
      </c>
    </row>
    <row r="74" spans="1:38" hidden="1">
      <c r="A74" t="s">
        <v>157</v>
      </c>
      <c r="B74" t="s">
        <v>119</v>
      </c>
      <c r="C74" s="20" t="s">
        <v>3367</v>
      </c>
      <c r="D74" t="s">
        <v>3494</v>
      </c>
      <c r="E74" t="s">
        <v>3556</v>
      </c>
      <c r="F74" t="s">
        <v>3334</v>
      </c>
      <c r="G74" t="s">
        <v>3371</v>
      </c>
      <c r="H74" t="s">
        <v>125</v>
      </c>
      <c r="I74" t="s">
        <v>3496</v>
      </c>
      <c r="J74" t="s">
        <v>127</v>
      </c>
      <c r="K74" s="137" t="s">
        <v>171</v>
      </c>
      <c r="L74" t="s">
        <v>3557</v>
      </c>
      <c r="M74">
        <v>202123</v>
      </c>
      <c r="N74">
        <v>202125</v>
      </c>
      <c r="O74">
        <v>9</v>
      </c>
      <c r="P74" s="66">
        <v>12.13</v>
      </c>
      <c r="Q74" s="66">
        <v>4.66</v>
      </c>
      <c r="R74" s="71">
        <f t="shared" si="6"/>
        <v>16.79</v>
      </c>
      <c r="S74" s="71">
        <f t="shared" si="7"/>
        <v>151.10999999999999</v>
      </c>
      <c r="T74" s="153"/>
      <c r="U74" s="153"/>
      <c r="V74" s="1" t="s">
        <v>130</v>
      </c>
      <c r="W74">
        <v>20210512</v>
      </c>
      <c r="Z74" s="127"/>
      <c r="AH74" s="1">
        <v>1000016047</v>
      </c>
      <c r="AI74" s="1">
        <v>1000523978</v>
      </c>
      <c r="AJ74" s="9" t="s">
        <v>3328</v>
      </c>
      <c r="AK74" s="9" t="s">
        <v>3329</v>
      </c>
      <c r="AL74" t="s">
        <v>133</v>
      </c>
    </row>
    <row r="75" spans="1:38" hidden="1">
      <c r="A75" t="s">
        <v>157</v>
      </c>
      <c r="B75" t="s">
        <v>119</v>
      </c>
      <c r="C75" s="20" t="s">
        <v>3367</v>
      </c>
      <c r="D75" t="s">
        <v>3494</v>
      </c>
      <c r="E75" t="s">
        <v>3558</v>
      </c>
      <c r="F75" t="s">
        <v>3334</v>
      </c>
      <c r="G75" t="s">
        <v>3371</v>
      </c>
      <c r="H75" t="s">
        <v>125</v>
      </c>
      <c r="I75" t="s">
        <v>3496</v>
      </c>
      <c r="J75" t="s">
        <v>127</v>
      </c>
      <c r="K75" s="137" t="s">
        <v>171</v>
      </c>
      <c r="L75" t="s">
        <v>3559</v>
      </c>
      <c r="M75">
        <v>202123</v>
      </c>
      <c r="N75">
        <v>202125</v>
      </c>
      <c r="O75">
        <v>9</v>
      </c>
      <c r="P75" s="66">
        <v>12.13</v>
      </c>
      <c r="Q75" s="66">
        <v>4.66</v>
      </c>
      <c r="R75" s="71">
        <f t="shared" si="6"/>
        <v>16.79</v>
      </c>
      <c r="S75" s="71">
        <f t="shared" si="7"/>
        <v>151.10999999999999</v>
      </c>
      <c r="T75" s="153"/>
      <c r="U75" s="153"/>
      <c r="V75" s="1" t="s">
        <v>130</v>
      </c>
      <c r="W75">
        <v>20210512</v>
      </c>
      <c r="Z75" s="127"/>
      <c r="AH75" s="1">
        <v>1000016047</v>
      </c>
      <c r="AI75" s="1">
        <v>1000523978</v>
      </c>
      <c r="AJ75" s="9" t="s">
        <v>3328</v>
      </c>
      <c r="AK75" s="9" t="s">
        <v>3329</v>
      </c>
      <c r="AL75" t="s">
        <v>133</v>
      </c>
    </row>
    <row r="76" spans="1:38" hidden="1">
      <c r="A76" t="s">
        <v>157</v>
      </c>
      <c r="B76" t="s">
        <v>119</v>
      </c>
      <c r="C76" s="20" t="s">
        <v>3367</v>
      </c>
      <c r="D76" t="s">
        <v>3500</v>
      </c>
      <c r="E76" t="s">
        <v>3560</v>
      </c>
      <c r="F76" t="s">
        <v>3415</v>
      </c>
      <c r="G76" t="s">
        <v>3371</v>
      </c>
      <c r="H76" t="s">
        <v>125</v>
      </c>
      <c r="I76" t="s">
        <v>3502</v>
      </c>
      <c r="J76" t="s">
        <v>127</v>
      </c>
      <c r="K76" s="137" t="s">
        <v>171</v>
      </c>
      <c r="L76" t="s">
        <v>3561</v>
      </c>
      <c r="M76">
        <v>202123</v>
      </c>
      <c r="N76">
        <v>202125</v>
      </c>
      <c r="O76">
        <v>8</v>
      </c>
      <c r="P76" s="66">
        <v>12.23</v>
      </c>
      <c r="Q76" s="66">
        <v>4.66</v>
      </c>
      <c r="R76" s="71">
        <f t="shared" si="6"/>
        <v>16.89</v>
      </c>
      <c r="S76" s="71">
        <f t="shared" si="7"/>
        <v>135.12</v>
      </c>
      <c r="T76" s="153"/>
      <c r="U76" s="153"/>
      <c r="V76" s="1" t="s">
        <v>130</v>
      </c>
      <c r="W76">
        <v>20210512</v>
      </c>
      <c r="Z76" s="127"/>
      <c r="AH76" s="1">
        <v>1000016047</v>
      </c>
      <c r="AI76" s="1">
        <v>1000523978</v>
      </c>
      <c r="AJ76" s="9" t="s">
        <v>3328</v>
      </c>
      <c r="AK76" s="9" t="s">
        <v>3329</v>
      </c>
      <c r="AL76" t="s">
        <v>133</v>
      </c>
    </row>
    <row r="77" spans="1:38" hidden="1">
      <c r="A77" t="s">
        <v>157</v>
      </c>
      <c r="B77" t="s">
        <v>119</v>
      </c>
      <c r="C77" s="20" t="s">
        <v>3367</v>
      </c>
      <c r="D77" t="s">
        <v>3500</v>
      </c>
      <c r="E77" t="s">
        <v>3562</v>
      </c>
      <c r="F77" t="s">
        <v>3415</v>
      </c>
      <c r="G77" t="s">
        <v>3371</v>
      </c>
      <c r="H77" t="s">
        <v>125</v>
      </c>
      <c r="I77" t="s">
        <v>3502</v>
      </c>
      <c r="J77" t="s">
        <v>127</v>
      </c>
      <c r="K77" s="137" t="s">
        <v>171</v>
      </c>
      <c r="L77" t="s">
        <v>3563</v>
      </c>
      <c r="M77">
        <v>202123</v>
      </c>
      <c r="N77">
        <v>202125</v>
      </c>
      <c r="O77">
        <v>8</v>
      </c>
      <c r="P77" s="66">
        <v>12.23</v>
      </c>
      <c r="Q77" s="66">
        <v>4.66</v>
      </c>
      <c r="R77" s="71">
        <f t="shared" si="6"/>
        <v>16.89</v>
      </c>
      <c r="S77" s="71">
        <f t="shared" si="7"/>
        <v>135.12</v>
      </c>
      <c r="T77" s="153"/>
      <c r="U77" s="153"/>
      <c r="V77" s="1" t="s">
        <v>130</v>
      </c>
      <c r="W77">
        <v>20210512</v>
      </c>
      <c r="Z77" s="127"/>
      <c r="AH77" s="1">
        <v>1000016047</v>
      </c>
      <c r="AI77" s="1">
        <v>1000523978</v>
      </c>
      <c r="AJ77" s="9" t="s">
        <v>3328</v>
      </c>
      <c r="AK77" s="9" t="s">
        <v>3329</v>
      </c>
      <c r="AL77" t="s">
        <v>133</v>
      </c>
    </row>
    <row r="78" spans="1:38" hidden="1">
      <c r="A78" t="s">
        <v>157</v>
      </c>
      <c r="B78" t="s">
        <v>119</v>
      </c>
      <c r="C78" s="20" t="s">
        <v>3367</v>
      </c>
      <c r="D78" t="s">
        <v>3506</v>
      </c>
      <c r="E78" t="s">
        <v>3564</v>
      </c>
      <c r="F78" t="s">
        <v>3370</v>
      </c>
      <c r="G78" t="s">
        <v>3371</v>
      </c>
      <c r="H78" t="s">
        <v>125</v>
      </c>
      <c r="I78" t="s">
        <v>3508</v>
      </c>
      <c r="J78" t="s">
        <v>127</v>
      </c>
      <c r="K78" s="137" t="s">
        <v>171</v>
      </c>
      <c r="L78" t="s">
        <v>3565</v>
      </c>
      <c r="M78">
        <v>202123</v>
      </c>
      <c r="N78">
        <v>202125</v>
      </c>
      <c r="O78">
        <v>13</v>
      </c>
      <c r="P78" s="66">
        <v>12.25</v>
      </c>
      <c r="Q78" s="66">
        <v>4.66</v>
      </c>
      <c r="R78" s="71">
        <f t="shared" si="6"/>
        <v>16.91</v>
      </c>
      <c r="S78" s="71">
        <f t="shared" si="7"/>
        <v>219.83</v>
      </c>
      <c r="T78" s="153"/>
      <c r="U78" s="153"/>
      <c r="V78" s="1" t="s">
        <v>130</v>
      </c>
      <c r="W78">
        <v>20210512</v>
      </c>
      <c r="Z78" s="127"/>
      <c r="AH78" s="1">
        <v>1000016047</v>
      </c>
      <c r="AI78" s="1">
        <v>1000523978</v>
      </c>
      <c r="AJ78" s="9" t="s">
        <v>3328</v>
      </c>
      <c r="AK78" s="9" t="s">
        <v>3329</v>
      </c>
      <c r="AL78" t="s">
        <v>133</v>
      </c>
    </row>
    <row r="79" spans="1:38" hidden="1">
      <c r="A79" t="s">
        <v>157</v>
      </c>
      <c r="B79" t="s">
        <v>119</v>
      </c>
      <c r="C79" s="20" t="s">
        <v>3367</v>
      </c>
      <c r="D79" t="s">
        <v>3506</v>
      </c>
      <c r="E79" t="s">
        <v>3566</v>
      </c>
      <c r="F79" t="s">
        <v>3370</v>
      </c>
      <c r="G79" t="s">
        <v>3371</v>
      </c>
      <c r="H79" t="s">
        <v>125</v>
      </c>
      <c r="I79" t="s">
        <v>3508</v>
      </c>
      <c r="J79" t="s">
        <v>127</v>
      </c>
      <c r="K79" s="137" t="s">
        <v>171</v>
      </c>
      <c r="L79" t="s">
        <v>3567</v>
      </c>
      <c r="M79">
        <v>202123</v>
      </c>
      <c r="N79">
        <v>202125</v>
      </c>
      <c r="O79">
        <v>12</v>
      </c>
      <c r="P79" s="66">
        <v>12.25</v>
      </c>
      <c r="Q79" s="66">
        <v>4.66</v>
      </c>
      <c r="R79" s="71">
        <f t="shared" si="6"/>
        <v>16.91</v>
      </c>
      <c r="S79" s="71">
        <f t="shared" si="7"/>
        <v>202.92000000000002</v>
      </c>
      <c r="T79" s="153"/>
      <c r="U79" s="153"/>
      <c r="V79" s="1" t="s">
        <v>130</v>
      </c>
      <c r="W79">
        <v>20210512</v>
      </c>
      <c r="Z79" s="127"/>
      <c r="AH79" s="1">
        <v>1000016047</v>
      </c>
      <c r="AI79" s="1">
        <v>1000523978</v>
      </c>
      <c r="AJ79" s="9" t="s">
        <v>3328</v>
      </c>
      <c r="AK79" s="9" t="s">
        <v>3329</v>
      </c>
      <c r="AL79" t="s">
        <v>133</v>
      </c>
    </row>
    <row r="80" spans="1:38" hidden="1">
      <c r="A80" t="s">
        <v>157</v>
      </c>
      <c r="B80" t="s">
        <v>119</v>
      </c>
      <c r="C80" s="20" t="s">
        <v>3367</v>
      </c>
      <c r="D80" t="s">
        <v>3512</v>
      </c>
      <c r="E80" t="s">
        <v>3568</v>
      </c>
      <c r="F80" t="s">
        <v>3404</v>
      </c>
      <c r="G80" t="s">
        <v>3371</v>
      </c>
      <c r="H80" t="s">
        <v>125</v>
      </c>
      <c r="I80" t="s">
        <v>3514</v>
      </c>
      <c r="J80" t="s">
        <v>127</v>
      </c>
      <c r="K80" s="137" t="s">
        <v>171</v>
      </c>
      <c r="L80" t="s">
        <v>3569</v>
      </c>
      <c r="M80">
        <v>202123</v>
      </c>
      <c r="N80">
        <v>202125</v>
      </c>
      <c r="O80">
        <v>13</v>
      </c>
      <c r="P80" s="66">
        <v>12.26</v>
      </c>
      <c r="Q80" s="66">
        <v>4.66</v>
      </c>
      <c r="R80" s="71">
        <f t="shared" si="6"/>
        <v>16.920000000000002</v>
      </c>
      <c r="S80" s="71">
        <f t="shared" si="7"/>
        <v>219.96000000000004</v>
      </c>
      <c r="T80" s="153"/>
      <c r="U80" s="153"/>
      <c r="V80" s="1" t="s">
        <v>130</v>
      </c>
      <c r="W80">
        <v>20210512</v>
      </c>
      <c r="Z80" s="127"/>
      <c r="AH80" s="1">
        <v>1000016047</v>
      </c>
      <c r="AI80" s="1">
        <v>1000523978</v>
      </c>
      <c r="AJ80" s="9" t="s">
        <v>3328</v>
      </c>
      <c r="AK80" s="9" t="s">
        <v>3329</v>
      </c>
      <c r="AL80" t="s">
        <v>133</v>
      </c>
    </row>
    <row r="81" spans="1:38" hidden="1">
      <c r="A81" t="s">
        <v>157</v>
      </c>
      <c r="B81" t="s">
        <v>119</v>
      </c>
      <c r="C81" s="20" t="s">
        <v>3367</v>
      </c>
      <c r="D81" t="s">
        <v>3512</v>
      </c>
      <c r="E81" t="s">
        <v>3570</v>
      </c>
      <c r="F81" t="s">
        <v>3404</v>
      </c>
      <c r="G81" t="s">
        <v>3371</v>
      </c>
      <c r="H81" t="s">
        <v>125</v>
      </c>
      <c r="I81" t="s">
        <v>3514</v>
      </c>
      <c r="J81" t="s">
        <v>127</v>
      </c>
      <c r="K81" s="137" t="s">
        <v>171</v>
      </c>
      <c r="L81" t="s">
        <v>3571</v>
      </c>
      <c r="M81">
        <v>202123</v>
      </c>
      <c r="N81">
        <v>202125</v>
      </c>
      <c r="O81">
        <v>12</v>
      </c>
      <c r="P81" s="66">
        <v>12.26</v>
      </c>
      <c r="Q81" s="66">
        <v>4.66</v>
      </c>
      <c r="R81" s="71">
        <f t="shared" si="6"/>
        <v>16.920000000000002</v>
      </c>
      <c r="S81" s="71">
        <f t="shared" si="7"/>
        <v>203.04000000000002</v>
      </c>
      <c r="T81" s="153"/>
      <c r="U81" s="153"/>
      <c r="V81" s="1" t="s">
        <v>130</v>
      </c>
      <c r="W81">
        <v>20210512</v>
      </c>
      <c r="Z81" s="127"/>
      <c r="AH81" s="1">
        <v>1000016047</v>
      </c>
      <c r="AI81" s="1">
        <v>1000523978</v>
      </c>
      <c r="AJ81" s="9" t="s">
        <v>3328</v>
      </c>
      <c r="AK81" s="9" t="s">
        <v>3329</v>
      </c>
      <c r="AL81" t="s">
        <v>133</v>
      </c>
    </row>
    <row r="82" spans="1:38" hidden="1">
      <c r="A82" t="s">
        <v>157</v>
      </c>
      <c r="B82" t="s">
        <v>119</v>
      </c>
      <c r="C82" s="20" t="s">
        <v>3367</v>
      </c>
      <c r="D82" t="s">
        <v>3518</v>
      </c>
      <c r="E82" t="s">
        <v>3572</v>
      </c>
      <c r="F82" t="s">
        <v>3334</v>
      </c>
      <c r="G82" t="s">
        <v>3371</v>
      </c>
      <c r="H82" t="s">
        <v>125</v>
      </c>
      <c r="I82" t="s">
        <v>3520</v>
      </c>
      <c r="J82" t="s">
        <v>127</v>
      </c>
      <c r="K82" s="137" t="s">
        <v>171</v>
      </c>
      <c r="L82" t="s">
        <v>3573</v>
      </c>
      <c r="M82">
        <v>202123</v>
      </c>
      <c r="N82">
        <v>202125</v>
      </c>
      <c r="O82">
        <v>13</v>
      </c>
      <c r="P82" s="66">
        <v>12.13</v>
      </c>
      <c r="Q82" s="66">
        <v>4.66</v>
      </c>
      <c r="R82" s="71">
        <f t="shared" si="6"/>
        <v>16.79</v>
      </c>
      <c r="S82" s="71">
        <f t="shared" si="7"/>
        <v>218.26999999999998</v>
      </c>
      <c r="T82" s="153"/>
      <c r="U82" s="153"/>
      <c r="V82" s="1" t="s">
        <v>130</v>
      </c>
      <c r="W82">
        <v>20210512</v>
      </c>
      <c r="Z82" s="127"/>
      <c r="AH82" s="1">
        <v>1000016047</v>
      </c>
      <c r="AI82" s="1">
        <v>1000523978</v>
      </c>
      <c r="AJ82" s="9" t="s">
        <v>3328</v>
      </c>
      <c r="AK82" s="9" t="s">
        <v>3329</v>
      </c>
      <c r="AL82" t="s">
        <v>133</v>
      </c>
    </row>
    <row r="83" spans="1:38" hidden="1">
      <c r="A83" t="s">
        <v>157</v>
      </c>
      <c r="B83" t="s">
        <v>119</v>
      </c>
      <c r="C83" s="20" t="s">
        <v>3367</v>
      </c>
      <c r="D83" t="s">
        <v>3518</v>
      </c>
      <c r="E83" t="s">
        <v>3574</v>
      </c>
      <c r="F83" t="s">
        <v>3334</v>
      </c>
      <c r="G83" t="s">
        <v>3371</v>
      </c>
      <c r="H83" t="s">
        <v>125</v>
      </c>
      <c r="I83" t="s">
        <v>3520</v>
      </c>
      <c r="J83" t="s">
        <v>127</v>
      </c>
      <c r="K83" s="137" t="s">
        <v>171</v>
      </c>
      <c r="L83" t="s">
        <v>3575</v>
      </c>
      <c r="M83">
        <v>202123</v>
      </c>
      <c r="N83">
        <v>202125</v>
      </c>
      <c r="O83">
        <v>12</v>
      </c>
      <c r="P83" s="66">
        <v>12.13</v>
      </c>
      <c r="Q83" s="66">
        <v>4.66</v>
      </c>
      <c r="R83" s="71">
        <f t="shared" si="6"/>
        <v>16.79</v>
      </c>
      <c r="S83" s="71">
        <f t="shared" si="7"/>
        <v>201.48</v>
      </c>
      <c r="T83" s="153"/>
      <c r="U83" s="153"/>
      <c r="V83" s="1" t="s">
        <v>130</v>
      </c>
      <c r="W83">
        <v>20210512</v>
      </c>
      <c r="Z83" s="127"/>
      <c r="AH83" s="1">
        <v>1000016047</v>
      </c>
      <c r="AI83" s="1">
        <v>1000523978</v>
      </c>
      <c r="AJ83" s="9" t="s">
        <v>3328</v>
      </c>
      <c r="AK83" s="9" t="s">
        <v>3329</v>
      </c>
      <c r="AL83" t="s">
        <v>133</v>
      </c>
    </row>
    <row r="84" spans="1:38" hidden="1">
      <c r="A84" t="s">
        <v>157</v>
      </c>
      <c r="B84" t="s">
        <v>119</v>
      </c>
      <c r="C84" s="20" t="s">
        <v>3367</v>
      </c>
      <c r="D84" t="s">
        <v>3524</v>
      </c>
      <c r="E84" t="s">
        <v>3576</v>
      </c>
      <c r="F84" t="s">
        <v>3415</v>
      </c>
      <c r="G84" t="s">
        <v>3371</v>
      </c>
      <c r="H84" t="s">
        <v>125</v>
      </c>
      <c r="I84" t="s">
        <v>3526</v>
      </c>
      <c r="J84" t="s">
        <v>127</v>
      </c>
      <c r="K84" s="137" t="s">
        <v>171</v>
      </c>
      <c r="L84" t="s">
        <v>3577</v>
      </c>
      <c r="M84">
        <v>202123</v>
      </c>
      <c r="N84">
        <v>202125</v>
      </c>
      <c r="O84">
        <v>13</v>
      </c>
      <c r="P84" s="66">
        <v>12.23</v>
      </c>
      <c r="Q84" s="66">
        <v>4.66</v>
      </c>
      <c r="R84" s="71">
        <f t="shared" si="6"/>
        <v>16.89</v>
      </c>
      <c r="S84" s="71">
        <f t="shared" si="7"/>
        <v>219.57</v>
      </c>
      <c r="T84" s="153"/>
      <c r="U84" s="153"/>
      <c r="V84" s="1" t="s">
        <v>130</v>
      </c>
      <c r="W84">
        <v>20210512</v>
      </c>
      <c r="Z84" s="127"/>
      <c r="AH84" s="1">
        <v>1000016047</v>
      </c>
      <c r="AI84" s="1">
        <v>1000523978</v>
      </c>
      <c r="AJ84" s="9" t="s">
        <v>3328</v>
      </c>
      <c r="AK84" s="9" t="s">
        <v>3329</v>
      </c>
      <c r="AL84" t="s">
        <v>133</v>
      </c>
    </row>
    <row r="85" spans="1:38" hidden="1">
      <c r="A85" t="s">
        <v>157</v>
      </c>
      <c r="B85" t="s">
        <v>119</v>
      </c>
      <c r="C85" s="20" t="s">
        <v>3367</v>
      </c>
      <c r="D85" t="s">
        <v>3524</v>
      </c>
      <c r="E85" t="s">
        <v>3578</v>
      </c>
      <c r="F85" t="s">
        <v>3415</v>
      </c>
      <c r="G85" t="s">
        <v>3371</v>
      </c>
      <c r="H85" t="s">
        <v>125</v>
      </c>
      <c r="I85" t="s">
        <v>3526</v>
      </c>
      <c r="J85" t="s">
        <v>127</v>
      </c>
      <c r="K85" s="137" t="s">
        <v>171</v>
      </c>
      <c r="L85" t="s">
        <v>3579</v>
      </c>
      <c r="M85">
        <v>202123</v>
      </c>
      <c r="N85">
        <v>202125</v>
      </c>
      <c r="O85">
        <v>12</v>
      </c>
      <c r="P85" s="66">
        <v>12.23</v>
      </c>
      <c r="Q85" s="66">
        <v>4.66</v>
      </c>
      <c r="R85" s="71">
        <f t="shared" si="6"/>
        <v>16.89</v>
      </c>
      <c r="S85" s="71">
        <f t="shared" si="7"/>
        <v>202.68</v>
      </c>
      <c r="T85" s="153"/>
      <c r="U85" s="153"/>
      <c r="V85" s="1" t="s">
        <v>130</v>
      </c>
      <c r="W85">
        <v>20210512</v>
      </c>
      <c r="Z85" s="127"/>
      <c r="AH85" s="1">
        <v>1000016047</v>
      </c>
      <c r="AI85" s="1">
        <v>1000523978</v>
      </c>
      <c r="AJ85" s="9" t="s">
        <v>3328</v>
      </c>
      <c r="AK85" s="9" t="s">
        <v>3329</v>
      </c>
      <c r="AL85" t="s">
        <v>133</v>
      </c>
    </row>
    <row r="88" spans="1:38">
      <c r="T88" s="26" t="s">
        <v>3365</v>
      </c>
      <c r="U88" s="26" t="s">
        <v>253</v>
      </c>
      <c r="V88" s="26" t="s">
        <v>3366</v>
      </c>
    </row>
    <row r="89" spans="1:38">
      <c r="T89" s="1"/>
      <c r="U89" s="1"/>
      <c r="V89" s="1"/>
    </row>
    <row r="90" spans="1:38">
      <c r="T90" s="32">
        <v>1401235129</v>
      </c>
      <c r="U90" s="87">
        <v>3001913330</v>
      </c>
      <c r="V90" s="78">
        <v>13000</v>
      </c>
      <c r="W90" s="1" t="s">
        <v>256</v>
      </c>
      <c r="X90" s="47">
        <v>1381.4</v>
      </c>
    </row>
    <row r="91" spans="1:38">
      <c r="T91" s="32">
        <v>1401282156</v>
      </c>
      <c r="U91" s="130">
        <v>3001954810</v>
      </c>
      <c r="V91" s="78">
        <v>6000</v>
      </c>
      <c r="W91" s="1" t="s">
        <v>257</v>
      </c>
      <c r="X91" s="14">
        <v>1179.3599999999999</v>
      </c>
    </row>
    <row r="93" spans="1:38">
      <c r="T93" s="79"/>
      <c r="U93" s="81"/>
      <c r="V93" s="81"/>
    </row>
    <row r="94" spans="1:38">
      <c r="T94" s="20"/>
    </row>
    <row r="95" spans="1:38">
      <c r="T95" s="80"/>
      <c r="U95" s="82"/>
      <c r="V95" s="83"/>
    </row>
  </sheetData>
  <autoFilter ref="B1:AL95" xr:uid="{1F37358C-306A-4993-A9A1-05C9620B51D6}">
    <filterColumn colId="0">
      <filters blank="1">
        <filter val="ACTIVE"/>
        <filter val="WIP"/>
      </filters>
    </filterColumn>
  </autoFilter>
  <conditionalFormatting sqref="E1">
    <cfRule type="duplicateValues" dxfId="729" priority="169"/>
  </conditionalFormatting>
  <conditionalFormatting sqref="E63:E72 E1:E21 E29:E32 E80:E86 E111:E1048576">
    <cfRule type="duplicateValues" dxfId="728" priority="154"/>
    <cfRule type="duplicateValues" dxfId="727" priority="155"/>
    <cfRule type="duplicateValues" dxfId="726" priority="159"/>
    <cfRule type="duplicateValues" dxfId="725" priority="160"/>
    <cfRule type="duplicateValues" dxfId="724" priority="161"/>
    <cfRule type="duplicateValues" dxfId="723" priority="165"/>
    <cfRule type="duplicateValues" dxfId="722" priority="167"/>
    <cfRule type="duplicateValues" dxfId="721" priority="168"/>
  </conditionalFormatting>
  <conditionalFormatting sqref="E63:E72 E1:E21 E29:E32 E80:E86 E111:E1048576">
    <cfRule type="duplicateValues" dxfId="720" priority="166"/>
  </conditionalFormatting>
  <conditionalFormatting sqref="E63:E72 E1:E21 E29:E32 E80:E86 E111:E1048576">
    <cfRule type="duplicateValues" dxfId="719" priority="164"/>
  </conditionalFormatting>
  <conditionalFormatting sqref="E63:E72 E1:E21 E29:E32 E80:E86 E111:E1048576">
    <cfRule type="duplicateValues" dxfId="718" priority="136"/>
    <cfRule type="duplicateValues" dxfId="717" priority="137"/>
    <cfRule type="duplicateValues" dxfId="716" priority="138"/>
    <cfRule type="duplicateValues" dxfId="715" priority="139"/>
    <cfRule type="duplicateValues" dxfId="714" priority="152"/>
  </conditionalFormatting>
  <conditionalFormatting sqref="E63:E72 E1:E21 E29:E32 E80:E86 E111:E1048576">
    <cfRule type="duplicateValues" dxfId="713" priority="118"/>
    <cfRule type="duplicateValues" dxfId="712" priority="119"/>
  </conditionalFormatting>
  <conditionalFormatting sqref="E63:E72 E1:E21 E29:E32 E80:E86 E111:E1048576">
    <cfRule type="duplicateValues" dxfId="711" priority="105"/>
    <cfRule type="duplicateValues" dxfId="710" priority="106"/>
    <cfRule type="duplicateValues" dxfId="709" priority="107"/>
    <cfRule type="duplicateValues" dxfId="708" priority="108"/>
    <cfRule type="duplicateValues" dxfId="707" priority="109"/>
    <cfRule type="duplicateValues" dxfId="706" priority="110"/>
    <cfRule type="duplicateValues" dxfId="705" priority="111"/>
    <cfRule type="duplicateValues" dxfId="704" priority="112"/>
    <cfRule type="duplicateValues" dxfId="703" priority="113"/>
    <cfRule type="duplicateValues" dxfId="702" priority="114"/>
    <cfRule type="duplicateValues" dxfId="701" priority="115"/>
    <cfRule type="duplicateValues" dxfId="700" priority="116"/>
    <cfRule type="duplicateValues" dxfId="699" priority="117"/>
  </conditionalFormatting>
  <conditionalFormatting sqref="E63:E72 E80:E86 E111:E1048576">
    <cfRule type="duplicateValues" dxfId="698" priority="103"/>
  </conditionalFormatting>
  <conditionalFormatting sqref="E63:E72 E1:E32 E80:E86 E111:E1048576">
    <cfRule type="duplicateValues" dxfId="697" priority="70"/>
  </conditionalFormatting>
  <conditionalFormatting sqref="E63:E72 E1:E32 E80:E86 E111:E1048576">
    <cfRule type="duplicateValues" dxfId="696" priority="65"/>
    <cfRule type="duplicateValues" dxfId="695" priority="66"/>
    <cfRule type="duplicateValues" dxfId="694" priority="67"/>
    <cfRule type="duplicateValues" dxfId="693" priority="68"/>
  </conditionalFormatting>
  <conditionalFormatting sqref="E63:E72 E1:E32 E80:E86 E111:E1048576">
    <cfRule type="duplicateValues" dxfId="692" priority="61"/>
    <cfRule type="duplicateValues" dxfId="691" priority="62"/>
    <cfRule type="duplicateValues" dxfId="690" priority="63"/>
  </conditionalFormatting>
  <conditionalFormatting sqref="E63:E72 E1:E32 E80:E86 E111:E1048576">
    <cfRule type="duplicateValues" dxfId="689" priority="58"/>
    <cfRule type="duplicateValues" dxfId="688" priority="59"/>
  </conditionalFormatting>
  <conditionalFormatting sqref="E63:E72 E80:E86 E111:E1048576">
    <cfRule type="duplicateValues" dxfId="687" priority="55"/>
    <cfRule type="duplicateValues" dxfId="686" priority="56"/>
  </conditionalFormatting>
  <conditionalFormatting sqref="E50:E62">
    <cfRule type="duplicateValues" dxfId="685" priority="52"/>
  </conditionalFormatting>
  <conditionalFormatting sqref="E50:E72 E1:E32 E80:E86 E111:E1048576">
    <cfRule type="duplicateValues" dxfId="684" priority="51"/>
  </conditionalFormatting>
  <conditionalFormatting sqref="E33:E49">
    <cfRule type="duplicateValues" dxfId="683" priority="50"/>
  </conditionalFormatting>
  <conditionalFormatting sqref="E1:E72 E80:E86 E111:E1048576">
    <cfRule type="duplicateValues" dxfId="682" priority="40"/>
    <cfRule type="duplicateValues" dxfId="681" priority="41"/>
    <cfRule type="duplicateValues" dxfId="680" priority="42"/>
    <cfRule type="duplicateValues" dxfId="679" priority="43"/>
    <cfRule type="duplicateValues" dxfId="678" priority="44"/>
    <cfRule type="duplicateValues" dxfId="677" priority="45"/>
    <cfRule type="duplicateValues" dxfId="676" priority="46"/>
    <cfRule type="duplicateValues" dxfId="675" priority="49"/>
  </conditionalFormatting>
  <conditionalFormatting sqref="E22:E28">
    <cfRule type="duplicateValues" dxfId="674" priority="6739"/>
  </conditionalFormatting>
  <conditionalFormatting sqref="E1:E86 E111:E1048576">
    <cfRule type="duplicateValues" dxfId="673" priority="36"/>
    <cfRule type="duplicateValues" dxfId="672" priority="37"/>
    <cfRule type="duplicateValues" dxfId="671" priority="38"/>
    <cfRule type="duplicateValues" dxfId="670" priority="39"/>
  </conditionalFormatting>
  <conditionalFormatting sqref="E1:E86 E111:E1048576">
    <cfRule type="duplicateValues" dxfId="669" priority="22"/>
    <cfRule type="duplicateValues" dxfId="668" priority="23"/>
    <cfRule type="duplicateValues" dxfId="667" priority="24"/>
    <cfRule type="duplicateValues" dxfId="666" priority="25"/>
    <cfRule type="duplicateValues" dxfId="665" priority="26"/>
    <cfRule type="duplicateValues" dxfId="664" priority="27"/>
    <cfRule type="duplicateValues" dxfId="663" priority="28"/>
    <cfRule type="duplicateValues" dxfId="662" priority="29"/>
    <cfRule type="duplicateValues" dxfId="661" priority="30"/>
    <cfRule type="duplicateValues" dxfId="660" priority="31"/>
    <cfRule type="duplicateValues" dxfId="659" priority="32"/>
    <cfRule type="duplicateValues" dxfId="658" priority="33"/>
    <cfRule type="duplicateValues" dxfId="657" priority="34"/>
    <cfRule type="duplicateValues" dxfId="656" priority="35"/>
  </conditionalFormatting>
  <conditionalFormatting sqref="E92:E110">
    <cfRule type="duplicateValues" dxfId="655" priority="21"/>
  </conditionalFormatting>
  <conditionalFormatting sqref="E1:E86 E92:E1048576">
    <cfRule type="duplicateValues" dxfId="654" priority="18"/>
    <cfRule type="duplicateValues" dxfId="653" priority="19"/>
    <cfRule type="duplicateValues" dxfId="652" priority="20"/>
  </conditionalFormatting>
  <conditionalFormatting sqref="E1:E1048576">
    <cfRule type="duplicateValues" dxfId="651" priority="1"/>
    <cfRule type="duplicateValues" dxfId="650" priority="2"/>
    <cfRule type="duplicateValues" dxfId="649" priority="3"/>
    <cfRule type="duplicateValues" dxfId="648" priority="4"/>
    <cfRule type="duplicateValues" dxfId="647" priority="5"/>
    <cfRule type="duplicateValues" dxfId="646" priority="6"/>
    <cfRule type="duplicateValues" dxfId="645" priority="7"/>
    <cfRule type="duplicateValues" dxfId="644" priority="8"/>
    <cfRule type="duplicateValues" dxfId="643" priority="9"/>
    <cfRule type="duplicateValues" dxfId="642" priority="10"/>
    <cfRule type="duplicateValues" dxfId="641" priority="11"/>
    <cfRule type="duplicateValues" dxfId="640" priority="12"/>
    <cfRule type="duplicateValues" dxfId="639" priority="13"/>
    <cfRule type="duplicateValues" dxfId="638" priority="14"/>
    <cfRule type="duplicateValues" dxfId="637" priority="15"/>
    <cfRule type="duplicateValues" dxfId="636" priority="16"/>
    <cfRule type="duplicateValues" dxfId="635" priority="17"/>
  </conditionalFormatting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2D-2645-492D-A13B-7F0CFD53CD25}">
  <sheetPr codeName="Sheet11" filterMode="1">
    <tabColor rgb="FF00B0F0"/>
  </sheetPr>
  <dimension ref="A1:AL142"/>
  <sheetViews>
    <sheetView zoomScaleNormal="100" workbookViewId="0"/>
  </sheetViews>
  <sheetFormatPr defaultColWidth="8.81640625" defaultRowHeight="14.5"/>
  <cols>
    <col min="1" max="1" width="4.1796875" customWidth="1"/>
    <col min="5" max="5" width="11.54296875" bestFit="1" customWidth="1"/>
    <col min="6" max="6" width="11" bestFit="1" customWidth="1"/>
    <col min="19" max="20" width="11" bestFit="1" customWidth="1"/>
    <col min="21" max="21" width="13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2.54296875" style="1" customWidth="1"/>
    <col min="36" max="36" width="12" style="1" customWidth="1"/>
    <col min="37" max="37" width="11.54296875" style="1" customWidth="1"/>
  </cols>
  <sheetData>
    <row r="1" spans="2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84" t="s">
        <v>71</v>
      </c>
      <c r="U1" s="84" t="s">
        <v>542</v>
      </c>
      <c r="V1" s="84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85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3580</v>
      </c>
      <c r="D2" t="s">
        <v>3581</v>
      </c>
      <c r="E2" t="s">
        <v>3582</v>
      </c>
      <c r="F2" t="s">
        <v>3370</v>
      </c>
      <c r="G2" t="s">
        <v>3371</v>
      </c>
      <c r="H2" t="s">
        <v>125</v>
      </c>
      <c r="I2" t="s">
        <v>3583</v>
      </c>
      <c r="J2" t="s">
        <v>127</v>
      </c>
      <c r="K2" t="s">
        <v>94</v>
      </c>
      <c r="L2" t="s">
        <v>3584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>+P2+Q2</f>
        <v>16.536917099999997</v>
      </c>
      <c r="S2" s="71">
        <f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1000514619</v>
      </c>
      <c r="AJ2" t="s">
        <v>3328</v>
      </c>
      <c r="AK2" t="s">
        <v>3329</v>
      </c>
      <c r="AL2" t="s">
        <v>133</v>
      </c>
    </row>
    <row r="3" spans="2:38" hidden="1">
      <c r="B3" t="s">
        <v>119</v>
      </c>
      <c r="C3" t="s">
        <v>3580</v>
      </c>
      <c r="D3" t="s">
        <v>3581</v>
      </c>
      <c r="E3" t="s">
        <v>3585</v>
      </c>
      <c r="F3" t="s">
        <v>3370</v>
      </c>
      <c r="G3" t="s">
        <v>3371</v>
      </c>
      <c r="H3" t="s">
        <v>125</v>
      </c>
      <c r="I3" t="s">
        <v>3583</v>
      </c>
      <c r="J3" t="s">
        <v>127</v>
      </c>
      <c r="K3" t="s">
        <v>94</v>
      </c>
      <c r="L3" t="s">
        <v>3586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>+P3+Q3</f>
        <v>16.536917099999997</v>
      </c>
      <c r="S3" s="71">
        <f>+O3*(P3+Q3)</f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1000514619</v>
      </c>
      <c r="AJ3" t="s">
        <v>3328</v>
      </c>
      <c r="AK3" t="s">
        <v>3329</v>
      </c>
      <c r="AL3" t="s">
        <v>133</v>
      </c>
    </row>
    <row r="4" spans="2:38" hidden="1">
      <c r="B4" t="s">
        <v>119</v>
      </c>
      <c r="C4" t="s">
        <v>3580</v>
      </c>
      <c r="D4" t="s">
        <v>3587</v>
      </c>
      <c r="E4" t="s">
        <v>3588</v>
      </c>
      <c r="F4" t="s">
        <v>3589</v>
      </c>
      <c r="G4" t="s">
        <v>3371</v>
      </c>
      <c r="H4" t="s">
        <v>125</v>
      </c>
      <c r="I4" t="s">
        <v>3590</v>
      </c>
      <c r="J4" t="s">
        <v>127</v>
      </c>
      <c r="K4" t="s">
        <v>94</v>
      </c>
      <c r="L4" t="s">
        <v>3591</v>
      </c>
      <c r="M4">
        <v>202030</v>
      </c>
      <c r="N4">
        <v>202033</v>
      </c>
      <c r="O4">
        <v>12</v>
      </c>
      <c r="P4" s="66">
        <v>11.899717099999998</v>
      </c>
      <c r="Q4" s="66">
        <v>4.66</v>
      </c>
      <c r="R4" s="66">
        <f t="shared" ref="R4:R10" si="0">+P4+Q4</f>
        <v>16.5597171</v>
      </c>
      <c r="S4" s="71">
        <f t="shared" ref="S4:S10" si="1">+O4*(P4+Q4)</f>
        <v>198.7166052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1000514619</v>
      </c>
      <c r="AJ4" t="s">
        <v>3328</v>
      </c>
      <c r="AK4" t="s">
        <v>3329</v>
      </c>
      <c r="AL4" t="s">
        <v>133</v>
      </c>
    </row>
    <row r="5" spans="2:38" hidden="1">
      <c r="B5" t="s">
        <v>119</v>
      </c>
      <c r="C5" t="s">
        <v>3580</v>
      </c>
      <c r="D5" t="s">
        <v>3587</v>
      </c>
      <c r="E5" t="s">
        <v>3592</v>
      </c>
      <c r="F5" t="s">
        <v>3589</v>
      </c>
      <c r="G5" t="s">
        <v>3371</v>
      </c>
      <c r="H5" t="s">
        <v>125</v>
      </c>
      <c r="I5" t="s">
        <v>3590</v>
      </c>
      <c r="J5" t="s">
        <v>127</v>
      </c>
      <c r="K5" t="s">
        <v>94</v>
      </c>
      <c r="L5" t="s">
        <v>3593</v>
      </c>
      <c r="M5">
        <v>202030</v>
      </c>
      <c r="N5">
        <v>202033</v>
      </c>
      <c r="O5">
        <v>16</v>
      </c>
      <c r="P5" s="66">
        <v>11.899717099999998</v>
      </c>
      <c r="Q5" s="66">
        <v>4.66</v>
      </c>
      <c r="R5" s="66">
        <f t="shared" si="0"/>
        <v>16.5597171</v>
      </c>
      <c r="S5" s="71">
        <f t="shared" si="1"/>
        <v>264.9554736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1000514619</v>
      </c>
      <c r="AJ5" t="s">
        <v>3328</v>
      </c>
      <c r="AK5" t="s">
        <v>3329</v>
      </c>
      <c r="AL5" t="s">
        <v>133</v>
      </c>
    </row>
    <row r="6" spans="2:38" hidden="1">
      <c r="B6" t="s">
        <v>119</v>
      </c>
      <c r="C6" t="s">
        <v>3580</v>
      </c>
      <c r="D6" t="s">
        <v>3594</v>
      </c>
      <c r="E6" t="s">
        <v>3595</v>
      </c>
      <c r="F6" t="s">
        <v>3325</v>
      </c>
      <c r="G6" t="s">
        <v>3371</v>
      </c>
      <c r="H6" t="s">
        <v>125</v>
      </c>
      <c r="I6" t="s">
        <v>3596</v>
      </c>
      <c r="J6" t="s">
        <v>127</v>
      </c>
      <c r="K6" t="s">
        <v>94</v>
      </c>
      <c r="L6" t="s">
        <v>3597</v>
      </c>
      <c r="M6">
        <v>202030</v>
      </c>
      <c r="N6">
        <v>202033</v>
      </c>
      <c r="O6">
        <v>4</v>
      </c>
      <c r="P6" s="66">
        <v>11.715227099999998</v>
      </c>
      <c r="Q6" s="66">
        <v>4.66</v>
      </c>
      <c r="R6" s="66">
        <f t="shared" si="0"/>
        <v>16.375227099999996</v>
      </c>
      <c r="S6" s="71">
        <f t="shared" si="1"/>
        <v>65.500908399999986</v>
      </c>
      <c r="T6" s="1" t="s">
        <v>130</v>
      </c>
      <c r="U6" s="1" t="s">
        <v>130</v>
      </c>
      <c r="V6" s="1" t="s">
        <v>130</v>
      </c>
      <c r="W6">
        <v>20200630</v>
      </c>
      <c r="Y6" s="48"/>
      <c r="Z6" s="48">
        <v>3001913330</v>
      </c>
      <c r="AH6" s="1">
        <v>1000016047</v>
      </c>
      <c r="AI6" s="1">
        <v>1000514619</v>
      </c>
      <c r="AJ6" t="s">
        <v>3328</v>
      </c>
      <c r="AK6" t="s">
        <v>3329</v>
      </c>
      <c r="AL6" t="s">
        <v>133</v>
      </c>
    </row>
    <row r="7" spans="2:38" hidden="1">
      <c r="B7" t="s">
        <v>119</v>
      </c>
      <c r="C7" t="s">
        <v>3580</v>
      </c>
      <c r="D7" t="s">
        <v>3594</v>
      </c>
      <c r="E7" t="s">
        <v>3598</v>
      </c>
      <c r="F7" t="s">
        <v>3325</v>
      </c>
      <c r="G7" t="s">
        <v>3371</v>
      </c>
      <c r="H7" t="s">
        <v>125</v>
      </c>
      <c r="I7" t="s">
        <v>3596</v>
      </c>
      <c r="J7" t="s">
        <v>127</v>
      </c>
      <c r="K7" t="s">
        <v>94</v>
      </c>
      <c r="L7" t="s">
        <v>3599</v>
      </c>
      <c r="M7">
        <v>202030</v>
      </c>
      <c r="N7">
        <v>202033</v>
      </c>
      <c r="O7">
        <v>44</v>
      </c>
      <c r="P7" s="66">
        <v>11.715227099999998</v>
      </c>
      <c r="Q7" s="66">
        <v>4.66</v>
      </c>
      <c r="R7" s="66">
        <f t="shared" si="0"/>
        <v>16.375227099999996</v>
      </c>
      <c r="S7" s="71">
        <f t="shared" si="1"/>
        <v>720.50999239999987</v>
      </c>
      <c r="T7" s="1" t="s">
        <v>130</v>
      </c>
      <c r="U7" s="1" t="s">
        <v>130</v>
      </c>
      <c r="V7" s="1" t="s">
        <v>130</v>
      </c>
      <c r="W7">
        <v>20200630</v>
      </c>
      <c r="Y7" s="48"/>
      <c r="Z7" s="48">
        <v>3001913330</v>
      </c>
      <c r="AH7" s="1">
        <v>1000016047</v>
      </c>
      <c r="AI7" s="1">
        <v>1000514619</v>
      </c>
      <c r="AJ7" t="s">
        <v>3328</v>
      </c>
      <c r="AK7" t="s">
        <v>3329</v>
      </c>
      <c r="AL7" t="s">
        <v>133</v>
      </c>
    </row>
    <row r="8" spans="2:38" hidden="1">
      <c r="B8" t="s">
        <v>119</v>
      </c>
      <c r="C8" t="s">
        <v>3580</v>
      </c>
      <c r="D8" t="s">
        <v>3600</v>
      </c>
      <c r="E8" t="s">
        <v>3601</v>
      </c>
      <c r="F8" t="s">
        <v>3334</v>
      </c>
      <c r="G8" t="s">
        <v>3371</v>
      </c>
      <c r="H8" t="s">
        <v>125</v>
      </c>
      <c r="I8" t="s">
        <v>3602</v>
      </c>
      <c r="J8" t="s">
        <v>127</v>
      </c>
      <c r="K8" t="s">
        <v>94</v>
      </c>
      <c r="L8" t="s">
        <v>3603</v>
      </c>
      <c r="M8">
        <v>202030</v>
      </c>
      <c r="N8">
        <v>202033</v>
      </c>
      <c r="O8">
        <v>8</v>
      </c>
      <c r="P8" s="66">
        <v>11.715227099999998</v>
      </c>
      <c r="Q8" s="66">
        <v>4.66</v>
      </c>
      <c r="R8" s="66">
        <f t="shared" si="0"/>
        <v>16.375227099999996</v>
      </c>
      <c r="S8" s="71">
        <f t="shared" si="1"/>
        <v>131.00181679999997</v>
      </c>
      <c r="T8" s="1" t="s">
        <v>130</v>
      </c>
      <c r="U8" s="1" t="s">
        <v>130</v>
      </c>
      <c r="V8" s="1" t="s">
        <v>130</v>
      </c>
      <c r="W8">
        <v>20200630</v>
      </c>
      <c r="Y8" s="48"/>
      <c r="Z8" s="48">
        <v>3001913330</v>
      </c>
      <c r="AH8" s="1">
        <v>1000016047</v>
      </c>
      <c r="AI8" s="1">
        <v>1000514619</v>
      </c>
      <c r="AJ8" t="s">
        <v>3328</v>
      </c>
      <c r="AK8" t="s">
        <v>3329</v>
      </c>
      <c r="AL8" t="s">
        <v>133</v>
      </c>
    </row>
    <row r="9" spans="2:38" hidden="1">
      <c r="B9" t="s">
        <v>119</v>
      </c>
      <c r="C9" t="s">
        <v>3580</v>
      </c>
      <c r="D9" t="s">
        <v>3600</v>
      </c>
      <c r="E9" t="s">
        <v>3604</v>
      </c>
      <c r="F9" t="s">
        <v>3334</v>
      </c>
      <c r="G9" t="s">
        <v>3371</v>
      </c>
      <c r="H9" t="s">
        <v>125</v>
      </c>
      <c r="I9" t="s">
        <v>3602</v>
      </c>
      <c r="J9" t="s">
        <v>127</v>
      </c>
      <c r="K9" t="s">
        <v>94</v>
      </c>
      <c r="L9" t="s">
        <v>3605</v>
      </c>
      <c r="M9">
        <v>202030</v>
      </c>
      <c r="N9">
        <v>202033</v>
      </c>
      <c r="O9">
        <v>8</v>
      </c>
      <c r="P9" s="66">
        <v>11.715227099999998</v>
      </c>
      <c r="Q9" s="66">
        <v>4.66</v>
      </c>
      <c r="R9" s="66">
        <f t="shared" si="0"/>
        <v>16.375227099999996</v>
      </c>
      <c r="S9" s="71">
        <f t="shared" si="1"/>
        <v>131.00181679999997</v>
      </c>
      <c r="T9" s="1" t="s">
        <v>130</v>
      </c>
      <c r="U9" s="1" t="s">
        <v>130</v>
      </c>
      <c r="V9" s="1" t="s">
        <v>130</v>
      </c>
      <c r="W9">
        <v>20200630</v>
      </c>
      <c r="Y9" s="48"/>
      <c r="Z9" s="48">
        <v>3001913330</v>
      </c>
      <c r="AH9" s="1">
        <v>1000016047</v>
      </c>
      <c r="AI9" s="1">
        <v>1000514619</v>
      </c>
      <c r="AJ9" t="s">
        <v>3328</v>
      </c>
      <c r="AK9" t="s">
        <v>3329</v>
      </c>
      <c r="AL9" t="s">
        <v>133</v>
      </c>
    </row>
    <row r="10" spans="2:38" hidden="1">
      <c r="B10" s="22" t="s">
        <v>172</v>
      </c>
      <c r="C10" s="22" t="s">
        <v>3580</v>
      </c>
      <c r="D10" s="22" t="s">
        <v>3606</v>
      </c>
      <c r="E10" s="22" t="s">
        <v>3607</v>
      </c>
      <c r="F10" s="22" t="s">
        <v>3415</v>
      </c>
      <c r="G10" s="22" t="s">
        <v>3371</v>
      </c>
      <c r="H10" s="22" t="s">
        <v>125</v>
      </c>
      <c r="I10" s="22" t="s">
        <v>3608</v>
      </c>
      <c r="J10" s="22" t="s">
        <v>127</v>
      </c>
      <c r="K10" s="22" t="s">
        <v>142</v>
      </c>
      <c r="L10" s="22" t="s">
        <v>3609</v>
      </c>
      <c r="M10" s="22">
        <v>202032</v>
      </c>
      <c r="N10" s="22">
        <v>202035</v>
      </c>
      <c r="O10" s="22">
        <v>20</v>
      </c>
      <c r="P10" s="75">
        <v>11.857917099999996</v>
      </c>
      <c r="Q10" s="75">
        <v>4.66</v>
      </c>
      <c r="R10" s="75">
        <f t="shared" si="0"/>
        <v>16.517917099999998</v>
      </c>
      <c r="S10" s="77">
        <f t="shared" si="1"/>
        <v>330.35834199999999</v>
      </c>
      <c r="T10" s="27" t="s">
        <v>130</v>
      </c>
      <c r="U10" s="86"/>
      <c r="V10" s="86"/>
      <c r="W10" s="22">
        <v>20200720</v>
      </c>
      <c r="AH10" s="1">
        <v>1000016047</v>
      </c>
      <c r="AI10" s="1">
        <v>1000514619</v>
      </c>
      <c r="AJ10" t="s">
        <v>3328</v>
      </c>
      <c r="AK10" t="s">
        <v>3329</v>
      </c>
      <c r="AL10" t="s">
        <v>133</v>
      </c>
    </row>
    <row r="11" spans="2:38" hidden="1">
      <c r="B11" t="s">
        <v>119</v>
      </c>
      <c r="C11" t="s">
        <v>3580</v>
      </c>
      <c r="D11" t="s">
        <v>3600</v>
      </c>
      <c r="E11" t="s">
        <v>3610</v>
      </c>
      <c r="F11" t="s">
        <v>3334</v>
      </c>
      <c r="G11" t="s">
        <v>3371</v>
      </c>
      <c r="H11" t="s">
        <v>125</v>
      </c>
      <c r="I11" t="s">
        <v>3602</v>
      </c>
      <c r="J11" t="s">
        <v>127</v>
      </c>
      <c r="K11" t="s">
        <v>142</v>
      </c>
      <c r="L11" t="s">
        <v>3611</v>
      </c>
      <c r="M11">
        <v>202038</v>
      </c>
      <c r="N11">
        <v>202041</v>
      </c>
      <c r="O11">
        <v>8</v>
      </c>
      <c r="P11" s="66">
        <v>11.72</v>
      </c>
      <c r="Q11" s="66">
        <v>4.66</v>
      </c>
      <c r="R11" s="66">
        <f t="shared" ref="R11:R18" si="2">+P11+Q11</f>
        <v>16.380000000000003</v>
      </c>
      <c r="S11" s="71">
        <f t="shared" ref="S11:S18" si="3">+O11*(P11+Q11)</f>
        <v>131.04000000000002</v>
      </c>
      <c r="T11" s="1" t="s">
        <v>130</v>
      </c>
      <c r="U11" s="1" t="s">
        <v>130</v>
      </c>
      <c r="V11" s="1" t="s">
        <v>130</v>
      </c>
      <c r="W11">
        <v>20200828</v>
      </c>
      <c r="Y11" s="48"/>
      <c r="Z11" s="48">
        <v>3001913330</v>
      </c>
      <c r="AH11" s="1">
        <v>1000016047</v>
      </c>
      <c r="AI11" s="1">
        <v>1000514619</v>
      </c>
      <c r="AJ11" t="s">
        <v>3328</v>
      </c>
      <c r="AK11" t="s">
        <v>3329</v>
      </c>
      <c r="AL11" t="s">
        <v>133</v>
      </c>
    </row>
    <row r="12" spans="2:38" hidden="1">
      <c r="B12" t="s">
        <v>119</v>
      </c>
      <c r="C12" t="s">
        <v>3580</v>
      </c>
      <c r="D12" t="s">
        <v>3600</v>
      </c>
      <c r="E12" t="s">
        <v>3612</v>
      </c>
      <c r="F12" t="s">
        <v>3334</v>
      </c>
      <c r="G12" t="s">
        <v>3371</v>
      </c>
      <c r="H12" t="s">
        <v>125</v>
      </c>
      <c r="I12" t="s">
        <v>3602</v>
      </c>
      <c r="J12" t="s">
        <v>127</v>
      </c>
      <c r="K12" t="s">
        <v>142</v>
      </c>
      <c r="L12" t="s">
        <v>3613</v>
      </c>
      <c r="M12">
        <v>202038</v>
      </c>
      <c r="N12">
        <v>202041</v>
      </c>
      <c r="O12">
        <v>8</v>
      </c>
      <c r="P12" s="66">
        <v>11.72</v>
      </c>
      <c r="Q12" s="66">
        <v>4.66</v>
      </c>
      <c r="R12" s="66">
        <f t="shared" si="2"/>
        <v>16.380000000000003</v>
      </c>
      <c r="S12" s="71">
        <f t="shared" si="3"/>
        <v>131.04000000000002</v>
      </c>
      <c r="T12" s="1" t="s">
        <v>130</v>
      </c>
      <c r="U12" s="1" t="s">
        <v>130</v>
      </c>
      <c r="V12" s="1" t="s">
        <v>130</v>
      </c>
      <c r="W12">
        <v>20200828</v>
      </c>
      <c r="Y12" s="48"/>
      <c r="Z12" s="48">
        <v>3001913330</v>
      </c>
      <c r="AH12" s="1">
        <v>1000016047</v>
      </c>
      <c r="AI12" s="1">
        <v>1000514619</v>
      </c>
      <c r="AJ12" t="s">
        <v>3328</v>
      </c>
      <c r="AK12" t="s">
        <v>3329</v>
      </c>
      <c r="AL12" t="s">
        <v>133</v>
      </c>
    </row>
    <row r="13" spans="2:38" hidden="1">
      <c r="B13" t="s">
        <v>119</v>
      </c>
      <c r="C13" t="s">
        <v>3580</v>
      </c>
      <c r="D13" t="s">
        <v>3581</v>
      </c>
      <c r="E13" t="s">
        <v>3614</v>
      </c>
      <c r="F13" t="s">
        <v>3370</v>
      </c>
      <c r="G13" t="s">
        <v>3371</v>
      </c>
      <c r="H13" t="s">
        <v>125</v>
      </c>
      <c r="I13" t="s">
        <v>3583</v>
      </c>
      <c r="J13" t="s">
        <v>127</v>
      </c>
      <c r="K13" t="s">
        <v>142</v>
      </c>
      <c r="L13" t="s">
        <v>3615</v>
      </c>
      <c r="M13">
        <v>202039</v>
      </c>
      <c r="N13">
        <v>202042</v>
      </c>
      <c r="O13">
        <v>16</v>
      </c>
      <c r="P13" s="66">
        <v>11.88</v>
      </c>
      <c r="Q13" s="66">
        <v>4.66</v>
      </c>
      <c r="R13" s="66">
        <f t="shared" si="2"/>
        <v>16.54</v>
      </c>
      <c r="S13" s="71">
        <f t="shared" si="3"/>
        <v>264.64</v>
      </c>
      <c r="T13" s="1" t="s">
        <v>130</v>
      </c>
      <c r="U13" s="1" t="s">
        <v>130</v>
      </c>
      <c r="V13" s="1" t="s">
        <v>130</v>
      </c>
      <c r="W13">
        <v>20200828</v>
      </c>
      <c r="Y13" s="48"/>
      <c r="Z13" s="48">
        <v>3001913330</v>
      </c>
      <c r="AH13" s="1">
        <v>1000016047</v>
      </c>
      <c r="AI13" s="1">
        <v>1000514619</v>
      </c>
      <c r="AJ13" t="s">
        <v>3328</v>
      </c>
      <c r="AK13" t="s">
        <v>3329</v>
      </c>
      <c r="AL13" t="s">
        <v>133</v>
      </c>
    </row>
    <row r="14" spans="2:38" hidden="1">
      <c r="B14" t="s">
        <v>119</v>
      </c>
      <c r="C14" t="s">
        <v>3580</v>
      </c>
      <c r="D14" t="s">
        <v>3594</v>
      </c>
      <c r="E14" t="s">
        <v>3616</v>
      </c>
      <c r="F14" t="s">
        <v>3325</v>
      </c>
      <c r="G14" t="s">
        <v>3371</v>
      </c>
      <c r="H14" t="s">
        <v>125</v>
      </c>
      <c r="I14" t="s">
        <v>3596</v>
      </c>
      <c r="J14" t="s">
        <v>127</v>
      </c>
      <c r="K14" t="s">
        <v>142</v>
      </c>
      <c r="L14" t="s">
        <v>3617</v>
      </c>
      <c r="M14">
        <v>202039</v>
      </c>
      <c r="N14">
        <v>202042</v>
      </c>
      <c r="O14">
        <v>16</v>
      </c>
      <c r="P14" s="66">
        <v>11.72</v>
      </c>
      <c r="Q14" s="66">
        <v>4.66</v>
      </c>
      <c r="R14" s="66">
        <f t="shared" si="2"/>
        <v>16.380000000000003</v>
      </c>
      <c r="S14" s="71">
        <f t="shared" si="3"/>
        <v>262.08000000000004</v>
      </c>
      <c r="T14" s="1" t="s">
        <v>130</v>
      </c>
      <c r="U14" s="1" t="s">
        <v>130</v>
      </c>
      <c r="V14" s="1" t="s">
        <v>130</v>
      </c>
      <c r="W14">
        <v>20200828</v>
      </c>
      <c r="Y14" s="48"/>
      <c r="Z14" s="48">
        <v>3001913330</v>
      </c>
      <c r="AH14" s="1">
        <v>1000016047</v>
      </c>
      <c r="AI14" s="1">
        <v>1000514619</v>
      </c>
      <c r="AJ14" t="s">
        <v>3328</v>
      </c>
      <c r="AK14" t="s">
        <v>3329</v>
      </c>
      <c r="AL14" t="s">
        <v>133</v>
      </c>
    </row>
    <row r="15" spans="2:38" hidden="1">
      <c r="B15" t="s">
        <v>119</v>
      </c>
      <c r="C15" t="s">
        <v>3580</v>
      </c>
      <c r="D15" t="s">
        <v>3594</v>
      </c>
      <c r="E15" t="s">
        <v>3618</v>
      </c>
      <c r="F15" t="s">
        <v>3325</v>
      </c>
      <c r="G15" t="s">
        <v>3371</v>
      </c>
      <c r="H15" t="s">
        <v>125</v>
      </c>
      <c r="I15" t="s">
        <v>3596</v>
      </c>
      <c r="J15" t="s">
        <v>127</v>
      </c>
      <c r="K15" t="s">
        <v>142</v>
      </c>
      <c r="L15" t="s">
        <v>3619</v>
      </c>
      <c r="M15">
        <v>202039</v>
      </c>
      <c r="N15">
        <v>202042</v>
      </c>
      <c r="O15">
        <v>16</v>
      </c>
      <c r="P15" s="66">
        <v>11.72</v>
      </c>
      <c r="Q15" s="66">
        <v>4.66</v>
      </c>
      <c r="R15" s="66">
        <f t="shared" si="2"/>
        <v>16.380000000000003</v>
      </c>
      <c r="S15" s="71">
        <f t="shared" si="3"/>
        <v>262.08000000000004</v>
      </c>
      <c r="T15" s="1" t="s">
        <v>130</v>
      </c>
      <c r="U15" s="1" t="s">
        <v>130</v>
      </c>
      <c r="V15" s="1" t="s">
        <v>130</v>
      </c>
      <c r="W15">
        <v>20200828</v>
      </c>
      <c r="Y15" s="48"/>
      <c r="Z15" s="48">
        <v>3001913330</v>
      </c>
      <c r="AH15" s="1">
        <v>1000016047</v>
      </c>
      <c r="AI15" s="1">
        <v>1000514619</v>
      </c>
      <c r="AJ15" t="s">
        <v>3328</v>
      </c>
      <c r="AK15" t="s">
        <v>3329</v>
      </c>
      <c r="AL15" t="s">
        <v>133</v>
      </c>
    </row>
    <row r="16" spans="2:38" hidden="1">
      <c r="B16" t="s">
        <v>119</v>
      </c>
      <c r="C16" t="s">
        <v>3580</v>
      </c>
      <c r="D16" t="s">
        <v>3581</v>
      </c>
      <c r="E16" t="s">
        <v>3620</v>
      </c>
      <c r="F16" t="s">
        <v>3370</v>
      </c>
      <c r="G16" t="s">
        <v>3371</v>
      </c>
      <c r="H16" t="s">
        <v>125</v>
      </c>
      <c r="I16" t="s">
        <v>3583</v>
      </c>
      <c r="J16" t="s">
        <v>127</v>
      </c>
      <c r="K16" t="s">
        <v>142</v>
      </c>
      <c r="L16" t="s">
        <v>3621</v>
      </c>
      <c r="M16">
        <v>202039</v>
      </c>
      <c r="N16">
        <v>202042</v>
      </c>
      <c r="O16">
        <v>40</v>
      </c>
      <c r="P16" s="66">
        <v>11.88</v>
      </c>
      <c r="Q16" s="66">
        <v>4.66</v>
      </c>
      <c r="R16" s="66">
        <f t="shared" si="2"/>
        <v>16.54</v>
      </c>
      <c r="S16" s="71">
        <f t="shared" si="3"/>
        <v>661.59999999999991</v>
      </c>
      <c r="T16" s="1" t="s">
        <v>130</v>
      </c>
      <c r="U16" s="1" t="s">
        <v>130</v>
      </c>
      <c r="V16" s="1" t="s">
        <v>130</v>
      </c>
      <c r="W16">
        <v>20200828</v>
      </c>
      <c r="Y16" s="48"/>
      <c r="Z16" s="48">
        <v>3001913330</v>
      </c>
      <c r="AH16" s="1">
        <v>1000016047</v>
      </c>
      <c r="AI16" s="1">
        <v>1000514619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3580</v>
      </c>
      <c r="D17" t="s">
        <v>3587</v>
      </c>
      <c r="E17" t="s">
        <v>3622</v>
      </c>
      <c r="F17" t="s">
        <v>3589</v>
      </c>
      <c r="G17" t="s">
        <v>3371</v>
      </c>
      <c r="H17" t="s">
        <v>125</v>
      </c>
      <c r="I17" t="s">
        <v>3590</v>
      </c>
      <c r="J17" t="s">
        <v>127</v>
      </c>
      <c r="K17" t="s">
        <v>142</v>
      </c>
      <c r="L17" t="s">
        <v>3623</v>
      </c>
      <c r="M17">
        <v>202044</v>
      </c>
      <c r="N17">
        <v>202047</v>
      </c>
      <c r="O17">
        <v>24</v>
      </c>
      <c r="P17" s="66">
        <v>11.9</v>
      </c>
      <c r="Q17" s="66">
        <v>4.66</v>
      </c>
      <c r="R17" s="66">
        <f t="shared" si="2"/>
        <v>16.560000000000002</v>
      </c>
      <c r="S17" s="71">
        <f t="shared" si="3"/>
        <v>397.44000000000005</v>
      </c>
      <c r="T17" s="1" t="s">
        <v>130</v>
      </c>
      <c r="U17" s="1" t="s">
        <v>130</v>
      </c>
      <c r="V17" s="1" t="s">
        <v>130</v>
      </c>
      <c r="W17">
        <v>20200828</v>
      </c>
      <c r="Z17" s="127">
        <v>3001954810</v>
      </c>
      <c r="AH17" s="1">
        <v>1000016047</v>
      </c>
      <c r="AI17" s="1">
        <v>1000514619</v>
      </c>
      <c r="AJ17" t="s">
        <v>3328</v>
      </c>
      <c r="AK17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3580</v>
      </c>
      <c r="D18" t="s">
        <v>3587</v>
      </c>
      <c r="E18" t="s">
        <v>3624</v>
      </c>
      <c r="F18" t="s">
        <v>3589</v>
      </c>
      <c r="G18" t="s">
        <v>3371</v>
      </c>
      <c r="H18" t="s">
        <v>125</v>
      </c>
      <c r="I18" t="s">
        <v>3590</v>
      </c>
      <c r="J18" t="s">
        <v>127</v>
      </c>
      <c r="K18" t="s">
        <v>142</v>
      </c>
      <c r="L18" t="s">
        <v>3625</v>
      </c>
      <c r="M18">
        <v>202044</v>
      </c>
      <c r="N18">
        <v>202047</v>
      </c>
      <c r="O18">
        <v>24</v>
      </c>
      <c r="P18" s="66">
        <v>11.9</v>
      </c>
      <c r="Q18" s="66">
        <v>4.66</v>
      </c>
      <c r="R18" s="66">
        <f t="shared" si="2"/>
        <v>16.560000000000002</v>
      </c>
      <c r="S18" s="71">
        <f t="shared" si="3"/>
        <v>397.44000000000005</v>
      </c>
      <c r="T18" s="1" t="s">
        <v>130</v>
      </c>
      <c r="U18" s="1" t="s">
        <v>130</v>
      </c>
      <c r="V18" s="1" t="s">
        <v>130</v>
      </c>
      <c r="W18">
        <v>20200828</v>
      </c>
      <c r="Z18" s="127">
        <v>3001954810</v>
      </c>
      <c r="AH18" s="1">
        <v>1000016047</v>
      </c>
      <c r="AI18" s="1">
        <v>1000514619</v>
      </c>
      <c r="AJ18" t="s">
        <v>3328</v>
      </c>
      <c r="AK18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3580</v>
      </c>
      <c r="D19" t="s">
        <v>3594</v>
      </c>
      <c r="E19" t="s">
        <v>3626</v>
      </c>
      <c r="F19" t="s">
        <v>3325</v>
      </c>
      <c r="G19" t="s">
        <v>3371</v>
      </c>
      <c r="H19" t="s">
        <v>125</v>
      </c>
      <c r="I19" t="s">
        <v>3596</v>
      </c>
      <c r="J19" t="s">
        <v>127</v>
      </c>
      <c r="K19" t="s">
        <v>145</v>
      </c>
      <c r="L19" t="s">
        <v>3627</v>
      </c>
      <c r="M19">
        <v>202106</v>
      </c>
      <c r="N19">
        <v>202109</v>
      </c>
      <c r="O19">
        <v>8</v>
      </c>
      <c r="P19" s="14">
        <v>11.92</v>
      </c>
      <c r="Q19" s="14">
        <v>4.66</v>
      </c>
      <c r="R19" s="14">
        <f>P19+Q19</f>
        <v>16.579999999999998</v>
      </c>
      <c r="S19" s="15">
        <f>O19*R19</f>
        <v>132.63999999999999</v>
      </c>
      <c r="T19" s="1" t="s">
        <v>130</v>
      </c>
      <c r="U19" s="1" t="s">
        <v>130</v>
      </c>
      <c r="V19" s="1" t="s">
        <v>130</v>
      </c>
      <c r="W19">
        <v>20210113</v>
      </c>
      <c r="Z19" s="25">
        <v>4502147248</v>
      </c>
      <c r="AH19" s="1">
        <v>1000016047</v>
      </c>
      <c r="AI19" s="1">
        <v>1000514619</v>
      </c>
      <c r="AJ19" t="s">
        <v>3328</v>
      </c>
      <c r="AK1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3580</v>
      </c>
      <c r="D20" t="s">
        <v>3594</v>
      </c>
      <c r="E20" t="s">
        <v>3628</v>
      </c>
      <c r="F20" t="s">
        <v>3325</v>
      </c>
      <c r="G20" t="s">
        <v>3371</v>
      </c>
      <c r="H20" t="s">
        <v>125</v>
      </c>
      <c r="I20" t="s">
        <v>3596</v>
      </c>
      <c r="J20" t="s">
        <v>127</v>
      </c>
      <c r="K20" t="s">
        <v>145</v>
      </c>
      <c r="L20" t="s">
        <v>3629</v>
      </c>
      <c r="M20">
        <v>202106</v>
      </c>
      <c r="N20">
        <v>202109</v>
      </c>
      <c r="O20">
        <v>8</v>
      </c>
      <c r="P20" s="14">
        <v>11.92</v>
      </c>
      <c r="Q20" s="14">
        <v>4.66</v>
      </c>
      <c r="R20" s="14">
        <f>P20+Q20</f>
        <v>16.579999999999998</v>
      </c>
      <c r="S20" s="15">
        <f>O20*R20</f>
        <v>132.63999999999999</v>
      </c>
      <c r="T20" s="1" t="s">
        <v>130</v>
      </c>
      <c r="U20" s="1" t="s">
        <v>130</v>
      </c>
      <c r="V20" s="1" t="s">
        <v>130</v>
      </c>
      <c r="W20">
        <v>20210113</v>
      </c>
      <c r="Z20" s="25">
        <v>4502147249</v>
      </c>
      <c r="AH20" s="1">
        <v>1000016047</v>
      </c>
      <c r="AI20" s="1">
        <v>1000514619</v>
      </c>
      <c r="AJ20" t="s">
        <v>3328</v>
      </c>
      <c r="AK20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3580</v>
      </c>
      <c r="D21" t="s">
        <v>3600</v>
      </c>
      <c r="E21" t="s">
        <v>3630</v>
      </c>
      <c r="F21" t="s">
        <v>3334</v>
      </c>
      <c r="G21" t="s">
        <v>3371</v>
      </c>
      <c r="H21" t="s">
        <v>125</v>
      </c>
      <c r="I21" t="s">
        <v>3602</v>
      </c>
      <c r="J21" t="s">
        <v>127</v>
      </c>
      <c r="K21" t="s">
        <v>145</v>
      </c>
      <c r="L21" t="s">
        <v>3631</v>
      </c>
      <c r="M21">
        <v>202106</v>
      </c>
      <c r="N21">
        <v>202109</v>
      </c>
      <c r="O21">
        <v>8</v>
      </c>
      <c r="P21" s="14">
        <v>11.92</v>
      </c>
      <c r="Q21" s="14">
        <v>4.66</v>
      </c>
      <c r="R21" s="14">
        <f>P21+Q21</f>
        <v>16.579999999999998</v>
      </c>
      <c r="S21" s="15">
        <f>O21*R21</f>
        <v>132.63999999999999</v>
      </c>
      <c r="T21" s="1" t="s">
        <v>130</v>
      </c>
      <c r="U21" s="1" t="s">
        <v>130</v>
      </c>
      <c r="V21" s="1" t="s">
        <v>130</v>
      </c>
      <c r="W21">
        <v>20210113</v>
      </c>
      <c r="Z21" s="25">
        <v>4502147250</v>
      </c>
      <c r="AH21" s="1">
        <v>1000016047</v>
      </c>
      <c r="AI21" s="1">
        <v>1000514619</v>
      </c>
      <c r="AJ21" t="s">
        <v>3328</v>
      </c>
      <c r="AK21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3580</v>
      </c>
      <c r="D22" t="s">
        <v>3600</v>
      </c>
      <c r="E22" t="s">
        <v>3632</v>
      </c>
      <c r="F22" t="s">
        <v>3334</v>
      </c>
      <c r="G22" t="s">
        <v>3371</v>
      </c>
      <c r="H22" t="s">
        <v>125</v>
      </c>
      <c r="I22" t="s">
        <v>3602</v>
      </c>
      <c r="J22" t="s">
        <v>127</v>
      </c>
      <c r="K22" t="s">
        <v>145</v>
      </c>
      <c r="L22" t="s">
        <v>3633</v>
      </c>
      <c r="M22">
        <v>202106</v>
      </c>
      <c r="N22">
        <v>202109</v>
      </c>
      <c r="O22">
        <v>8</v>
      </c>
      <c r="P22" s="14">
        <v>11.92</v>
      </c>
      <c r="Q22" s="14">
        <v>4.66</v>
      </c>
      <c r="R22" s="14">
        <f>P22+Q22</f>
        <v>16.579999999999998</v>
      </c>
      <c r="S22" s="15">
        <f>O22*R22</f>
        <v>132.63999999999999</v>
      </c>
      <c r="T22" s="1" t="s">
        <v>130</v>
      </c>
      <c r="U22" s="1" t="s">
        <v>130</v>
      </c>
      <c r="V22" s="1" t="s">
        <v>130</v>
      </c>
      <c r="W22">
        <v>20210113</v>
      </c>
      <c r="Z22" s="25">
        <v>4502147251</v>
      </c>
      <c r="AH22" s="1">
        <v>1000016047</v>
      </c>
      <c r="AI22" s="1">
        <v>1000514619</v>
      </c>
      <c r="AJ22" t="s">
        <v>3328</v>
      </c>
      <c r="AK22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3580</v>
      </c>
      <c r="D23" t="s">
        <v>3581</v>
      </c>
      <c r="E23" t="s">
        <v>3634</v>
      </c>
      <c r="F23" t="s">
        <v>3370</v>
      </c>
      <c r="G23" t="s">
        <v>3371</v>
      </c>
      <c r="H23" t="s">
        <v>125</v>
      </c>
      <c r="I23" t="s">
        <v>3583</v>
      </c>
      <c r="J23" t="s">
        <v>127</v>
      </c>
      <c r="K23" t="s">
        <v>145</v>
      </c>
      <c r="L23" t="s">
        <v>3635</v>
      </c>
      <c r="M23">
        <v>202108</v>
      </c>
      <c r="N23">
        <v>202111</v>
      </c>
      <c r="O23">
        <v>12</v>
      </c>
      <c r="P23" s="14">
        <v>12.04</v>
      </c>
      <c r="Q23" s="14">
        <v>4.66</v>
      </c>
      <c r="R23" s="14">
        <f t="shared" ref="R23:R38" si="4">P23+Q23</f>
        <v>16.7</v>
      </c>
      <c r="S23" s="15">
        <f t="shared" ref="S23:S38" si="5">O23*R23</f>
        <v>200.39999999999998</v>
      </c>
      <c r="T23" s="1" t="s">
        <v>130</v>
      </c>
      <c r="U23" s="1" t="s">
        <v>130</v>
      </c>
      <c r="V23" s="1" t="s">
        <v>130</v>
      </c>
      <c r="W23">
        <v>20210113</v>
      </c>
      <c r="Z23" s="25">
        <v>4502147244</v>
      </c>
      <c r="AH23" s="1">
        <v>1000016047</v>
      </c>
      <c r="AI23" s="1">
        <v>1000514619</v>
      </c>
      <c r="AJ23" t="s">
        <v>3328</v>
      </c>
      <c r="AK23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3580</v>
      </c>
      <c r="D24" t="s">
        <v>3581</v>
      </c>
      <c r="E24" t="s">
        <v>3636</v>
      </c>
      <c r="F24" t="s">
        <v>3370</v>
      </c>
      <c r="G24" t="s">
        <v>3371</v>
      </c>
      <c r="H24" t="s">
        <v>125</v>
      </c>
      <c r="I24" t="s">
        <v>3583</v>
      </c>
      <c r="J24" t="s">
        <v>127</v>
      </c>
      <c r="K24" t="s">
        <v>145</v>
      </c>
      <c r="L24" t="s">
        <v>3637</v>
      </c>
      <c r="M24">
        <v>202108</v>
      </c>
      <c r="N24">
        <v>202111</v>
      </c>
      <c r="O24">
        <v>12</v>
      </c>
      <c r="P24" s="14">
        <v>12.04</v>
      </c>
      <c r="Q24" s="14">
        <v>4.66</v>
      </c>
      <c r="R24" s="14">
        <f t="shared" si="4"/>
        <v>16.7</v>
      </c>
      <c r="S24" s="15">
        <f t="shared" si="5"/>
        <v>200.39999999999998</v>
      </c>
      <c r="T24" s="1" t="s">
        <v>130</v>
      </c>
      <c r="U24" s="1" t="s">
        <v>130</v>
      </c>
      <c r="V24" s="1" t="s">
        <v>130</v>
      </c>
      <c r="W24">
        <v>20210113</v>
      </c>
      <c r="Z24" s="25">
        <v>4502147245</v>
      </c>
      <c r="AH24" s="1">
        <v>1000016047</v>
      </c>
      <c r="AI24" s="1">
        <v>1000514619</v>
      </c>
      <c r="AJ24" t="s">
        <v>3328</v>
      </c>
      <c r="AK24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3580</v>
      </c>
      <c r="D25" t="s">
        <v>3587</v>
      </c>
      <c r="E25" t="s">
        <v>3638</v>
      </c>
      <c r="F25" t="s">
        <v>3589</v>
      </c>
      <c r="G25" t="s">
        <v>3371</v>
      </c>
      <c r="H25" t="s">
        <v>125</v>
      </c>
      <c r="I25" t="s">
        <v>3590</v>
      </c>
      <c r="J25" t="s">
        <v>127</v>
      </c>
      <c r="K25" t="s">
        <v>145</v>
      </c>
      <c r="L25" t="s">
        <v>3639</v>
      </c>
      <c r="M25">
        <v>202108</v>
      </c>
      <c r="N25">
        <v>202111</v>
      </c>
      <c r="O25">
        <v>24</v>
      </c>
      <c r="P25" s="14">
        <v>12.06</v>
      </c>
      <c r="Q25" s="14">
        <v>4.66</v>
      </c>
      <c r="R25" s="14">
        <f t="shared" si="4"/>
        <v>16.72</v>
      </c>
      <c r="S25" s="15">
        <f t="shared" si="5"/>
        <v>401.28</v>
      </c>
      <c r="T25" s="1" t="s">
        <v>130</v>
      </c>
      <c r="U25" s="1" t="s">
        <v>130</v>
      </c>
      <c r="V25" s="1" t="s">
        <v>130</v>
      </c>
      <c r="W25">
        <v>20210113</v>
      </c>
      <c r="Z25" s="25">
        <v>4502147246</v>
      </c>
      <c r="AH25" s="1">
        <v>1000016047</v>
      </c>
      <c r="AI25" s="1">
        <v>1000514619</v>
      </c>
      <c r="AJ25" t="s">
        <v>3328</v>
      </c>
      <c r="AK25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3580</v>
      </c>
      <c r="D26" t="s">
        <v>3587</v>
      </c>
      <c r="E26" t="s">
        <v>3640</v>
      </c>
      <c r="F26" t="s">
        <v>3589</v>
      </c>
      <c r="G26" t="s">
        <v>3371</v>
      </c>
      <c r="H26" t="s">
        <v>125</v>
      </c>
      <c r="I26" t="s">
        <v>3590</v>
      </c>
      <c r="J26" t="s">
        <v>127</v>
      </c>
      <c r="K26" t="s">
        <v>145</v>
      </c>
      <c r="L26" t="s">
        <v>3641</v>
      </c>
      <c r="M26">
        <v>202108</v>
      </c>
      <c r="N26">
        <v>202111</v>
      </c>
      <c r="O26">
        <v>24</v>
      </c>
      <c r="P26" s="14">
        <v>12.06</v>
      </c>
      <c r="Q26" s="14">
        <v>4.66</v>
      </c>
      <c r="R26" s="14">
        <f t="shared" si="4"/>
        <v>16.72</v>
      </c>
      <c r="S26" s="15">
        <f t="shared" si="5"/>
        <v>401.28</v>
      </c>
      <c r="T26" s="1" t="s">
        <v>130</v>
      </c>
      <c r="U26" s="1" t="s">
        <v>130</v>
      </c>
      <c r="V26" s="1" t="s">
        <v>130</v>
      </c>
      <c r="W26">
        <v>20210113</v>
      </c>
      <c r="Z26" s="25">
        <v>4502147247</v>
      </c>
      <c r="AH26" s="1">
        <v>1000016047</v>
      </c>
      <c r="AI26" s="1">
        <v>1000514619</v>
      </c>
      <c r="AJ26" t="s">
        <v>3328</v>
      </c>
      <c r="AK26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3580</v>
      </c>
      <c r="D27" t="s">
        <v>3581</v>
      </c>
      <c r="E27" t="s">
        <v>3642</v>
      </c>
      <c r="F27" t="s">
        <v>3370</v>
      </c>
      <c r="G27" t="s">
        <v>3371</v>
      </c>
      <c r="H27" t="s">
        <v>125</v>
      </c>
      <c r="I27" t="s">
        <v>3583</v>
      </c>
      <c r="J27" t="s">
        <v>127</v>
      </c>
      <c r="K27" t="s">
        <v>2797</v>
      </c>
      <c r="L27" t="s">
        <v>3643</v>
      </c>
      <c r="M27">
        <v>202109</v>
      </c>
      <c r="N27">
        <v>202110</v>
      </c>
      <c r="O27">
        <v>56</v>
      </c>
      <c r="P27" s="14">
        <v>12.04</v>
      </c>
      <c r="Q27" s="14">
        <v>4.66</v>
      </c>
      <c r="R27" s="14">
        <f t="shared" si="4"/>
        <v>16.7</v>
      </c>
      <c r="S27" s="15">
        <f t="shared" si="5"/>
        <v>935.19999999999993</v>
      </c>
      <c r="T27" s="1" t="s">
        <v>130</v>
      </c>
      <c r="U27" s="1" t="s">
        <v>130</v>
      </c>
      <c r="V27" s="1" t="s">
        <v>130</v>
      </c>
      <c r="W27">
        <v>20210122</v>
      </c>
      <c r="Z27" s="25">
        <v>4502156017</v>
      </c>
      <c r="AH27" s="1">
        <v>1000016047</v>
      </c>
      <c r="AI27" s="1">
        <v>1000514619</v>
      </c>
      <c r="AJ27" t="s">
        <v>3328</v>
      </c>
      <c r="AK27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3580</v>
      </c>
      <c r="D28" t="s">
        <v>3581</v>
      </c>
      <c r="E28" t="s">
        <v>3644</v>
      </c>
      <c r="F28" t="s">
        <v>3370</v>
      </c>
      <c r="G28" t="s">
        <v>3371</v>
      </c>
      <c r="H28" t="s">
        <v>125</v>
      </c>
      <c r="I28" t="s">
        <v>3583</v>
      </c>
      <c r="J28" t="s">
        <v>127</v>
      </c>
      <c r="K28" t="s">
        <v>2797</v>
      </c>
      <c r="L28" t="s">
        <v>3645</v>
      </c>
      <c r="M28">
        <v>202109</v>
      </c>
      <c r="N28">
        <v>202110</v>
      </c>
      <c r="O28">
        <v>56</v>
      </c>
      <c r="P28" s="14">
        <v>12.04</v>
      </c>
      <c r="Q28" s="14">
        <v>4.66</v>
      </c>
      <c r="R28" s="14">
        <f t="shared" si="4"/>
        <v>16.7</v>
      </c>
      <c r="S28" s="15">
        <f t="shared" si="5"/>
        <v>935.19999999999993</v>
      </c>
      <c r="T28" s="1" t="s">
        <v>130</v>
      </c>
      <c r="U28" s="1" t="s">
        <v>130</v>
      </c>
      <c r="V28" s="1" t="s">
        <v>130</v>
      </c>
      <c r="W28">
        <v>20210122</v>
      </c>
      <c r="Z28" s="25">
        <v>4502156018</v>
      </c>
      <c r="AH28" s="1">
        <v>1000016047</v>
      </c>
      <c r="AI28" s="1">
        <v>1000514619</v>
      </c>
      <c r="AJ28" t="s">
        <v>3328</v>
      </c>
      <c r="AK28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3580</v>
      </c>
      <c r="D29" t="s">
        <v>3646</v>
      </c>
      <c r="E29" t="s">
        <v>3647</v>
      </c>
      <c r="F29" t="s">
        <v>3404</v>
      </c>
      <c r="G29" t="s">
        <v>3371</v>
      </c>
      <c r="H29" t="s">
        <v>125</v>
      </c>
      <c r="I29" t="s">
        <v>3648</v>
      </c>
      <c r="J29" t="s">
        <v>127</v>
      </c>
      <c r="K29" t="s">
        <v>2797</v>
      </c>
      <c r="L29" t="s">
        <v>3649</v>
      </c>
      <c r="M29">
        <v>202109</v>
      </c>
      <c r="N29">
        <v>202110</v>
      </c>
      <c r="O29">
        <v>28</v>
      </c>
      <c r="P29" s="14">
        <v>12.05</v>
      </c>
      <c r="Q29" s="14">
        <v>4.66</v>
      </c>
      <c r="R29" s="14">
        <f t="shared" si="4"/>
        <v>16.71</v>
      </c>
      <c r="S29" s="15">
        <f t="shared" si="5"/>
        <v>467.88</v>
      </c>
      <c r="T29" s="1" t="s">
        <v>130</v>
      </c>
      <c r="U29" s="1" t="s">
        <v>130</v>
      </c>
      <c r="V29" s="1" t="s">
        <v>130</v>
      </c>
      <c r="W29">
        <v>20210122</v>
      </c>
      <c r="Z29" s="25">
        <v>4502156019</v>
      </c>
      <c r="AH29" s="1">
        <v>1000016047</v>
      </c>
      <c r="AI29" s="1">
        <v>1000514619</v>
      </c>
      <c r="AJ29" t="s">
        <v>3328</v>
      </c>
      <c r="AK29" t="s">
        <v>3329</v>
      </c>
      <c r="AL29" t="s">
        <v>133</v>
      </c>
    </row>
    <row r="30" spans="1:38" hidden="1">
      <c r="A30" t="s">
        <v>157</v>
      </c>
      <c r="B30" t="s">
        <v>119</v>
      </c>
      <c r="C30" t="s">
        <v>3580</v>
      </c>
      <c r="D30" t="s">
        <v>3646</v>
      </c>
      <c r="E30" t="s">
        <v>3650</v>
      </c>
      <c r="F30" t="s">
        <v>3404</v>
      </c>
      <c r="G30" t="s">
        <v>3371</v>
      </c>
      <c r="H30" t="s">
        <v>125</v>
      </c>
      <c r="I30" t="s">
        <v>3648</v>
      </c>
      <c r="J30" t="s">
        <v>127</v>
      </c>
      <c r="K30" t="s">
        <v>2797</v>
      </c>
      <c r="L30" t="s">
        <v>3651</v>
      </c>
      <c r="M30">
        <v>202109</v>
      </c>
      <c r="N30">
        <v>202110</v>
      </c>
      <c r="O30">
        <v>28</v>
      </c>
      <c r="P30" s="14">
        <v>12.05</v>
      </c>
      <c r="Q30" s="14">
        <v>4.66</v>
      </c>
      <c r="R30" s="14">
        <f t="shared" si="4"/>
        <v>16.71</v>
      </c>
      <c r="S30" s="15">
        <f t="shared" si="5"/>
        <v>467.88</v>
      </c>
      <c r="T30" s="1" t="s">
        <v>130</v>
      </c>
      <c r="U30" s="1" t="s">
        <v>130</v>
      </c>
      <c r="V30" s="1" t="s">
        <v>130</v>
      </c>
      <c r="W30">
        <v>20210122</v>
      </c>
      <c r="Z30" s="25">
        <v>4502156020</v>
      </c>
      <c r="AH30" s="1">
        <v>1000016047</v>
      </c>
      <c r="AI30" s="1">
        <v>1000514619</v>
      </c>
      <c r="AJ30" t="s">
        <v>3328</v>
      </c>
      <c r="AK30" t="s">
        <v>3329</v>
      </c>
      <c r="AL30" t="s">
        <v>133</v>
      </c>
    </row>
    <row r="31" spans="1:38" hidden="1">
      <c r="A31" t="s">
        <v>157</v>
      </c>
      <c r="B31" t="s">
        <v>119</v>
      </c>
      <c r="C31" t="s">
        <v>3580</v>
      </c>
      <c r="D31" t="s">
        <v>3594</v>
      </c>
      <c r="E31" t="s">
        <v>3652</v>
      </c>
      <c r="F31" t="s">
        <v>3325</v>
      </c>
      <c r="G31" t="s">
        <v>3371</v>
      </c>
      <c r="H31" t="s">
        <v>125</v>
      </c>
      <c r="I31" t="s">
        <v>3596</v>
      </c>
      <c r="J31" t="s">
        <v>127</v>
      </c>
      <c r="K31" t="s">
        <v>2797</v>
      </c>
      <c r="L31" t="s">
        <v>3653</v>
      </c>
      <c r="M31">
        <v>202109</v>
      </c>
      <c r="N31">
        <v>202110</v>
      </c>
      <c r="O31">
        <v>44</v>
      </c>
      <c r="P31" s="14">
        <v>11.92</v>
      </c>
      <c r="Q31" s="14">
        <v>4.66</v>
      </c>
      <c r="R31" s="14">
        <f t="shared" si="4"/>
        <v>16.579999999999998</v>
      </c>
      <c r="S31" s="15">
        <f t="shared" si="5"/>
        <v>729.52</v>
      </c>
      <c r="T31" s="1" t="s">
        <v>130</v>
      </c>
      <c r="U31" s="1" t="s">
        <v>130</v>
      </c>
      <c r="V31" s="1" t="s">
        <v>130</v>
      </c>
      <c r="W31">
        <v>20210122</v>
      </c>
      <c r="Z31" s="25">
        <v>4502156021</v>
      </c>
      <c r="AH31" s="1">
        <v>1000016047</v>
      </c>
      <c r="AI31" s="1">
        <v>1000514619</v>
      </c>
      <c r="AJ31" t="s">
        <v>3328</v>
      </c>
      <c r="AK31" t="s">
        <v>3329</v>
      </c>
      <c r="AL31" t="s">
        <v>133</v>
      </c>
    </row>
    <row r="32" spans="1:38" hidden="1">
      <c r="A32" t="s">
        <v>157</v>
      </c>
      <c r="B32" t="s">
        <v>119</v>
      </c>
      <c r="C32" t="s">
        <v>3580</v>
      </c>
      <c r="D32" t="s">
        <v>3594</v>
      </c>
      <c r="E32" t="s">
        <v>3654</v>
      </c>
      <c r="F32" t="s">
        <v>3325</v>
      </c>
      <c r="G32" t="s">
        <v>3371</v>
      </c>
      <c r="H32" t="s">
        <v>125</v>
      </c>
      <c r="I32" t="s">
        <v>3596</v>
      </c>
      <c r="J32" t="s">
        <v>127</v>
      </c>
      <c r="K32" t="s">
        <v>2797</v>
      </c>
      <c r="L32" t="s">
        <v>3655</v>
      </c>
      <c r="M32">
        <v>202109</v>
      </c>
      <c r="N32">
        <v>202110</v>
      </c>
      <c r="O32">
        <v>44</v>
      </c>
      <c r="P32" s="14">
        <v>11.92</v>
      </c>
      <c r="Q32" s="14">
        <v>4.66</v>
      </c>
      <c r="R32" s="14">
        <f t="shared" si="4"/>
        <v>16.579999999999998</v>
      </c>
      <c r="S32" s="15">
        <f t="shared" si="5"/>
        <v>729.52</v>
      </c>
      <c r="T32" s="1" t="s">
        <v>130</v>
      </c>
      <c r="U32" s="1" t="s">
        <v>130</v>
      </c>
      <c r="V32" s="1" t="s">
        <v>130</v>
      </c>
      <c r="W32">
        <v>20210122</v>
      </c>
      <c r="Z32" s="25">
        <v>4502156022</v>
      </c>
      <c r="AH32" s="1">
        <v>1000016047</v>
      </c>
      <c r="AI32" s="1">
        <v>1000514619</v>
      </c>
      <c r="AJ32" t="s">
        <v>3328</v>
      </c>
      <c r="AK32" t="s">
        <v>3329</v>
      </c>
      <c r="AL32" t="s">
        <v>133</v>
      </c>
    </row>
    <row r="33" spans="1:38" hidden="1">
      <c r="A33" t="s">
        <v>157</v>
      </c>
      <c r="B33" t="s">
        <v>119</v>
      </c>
      <c r="C33" t="s">
        <v>3580</v>
      </c>
      <c r="D33" t="s">
        <v>3600</v>
      </c>
      <c r="E33" t="s">
        <v>3656</v>
      </c>
      <c r="F33" t="s">
        <v>3334</v>
      </c>
      <c r="G33" t="s">
        <v>3371</v>
      </c>
      <c r="H33" t="s">
        <v>125</v>
      </c>
      <c r="I33" t="s">
        <v>3602</v>
      </c>
      <c r="J33" t="s">
        <v>127</v>
      </c>
      <c r="K33" t="s">
        <v>2797</v>
      </c>
      <c r="L33" t="s">
        <v>3657</v>
      </c>
      <c r="M33">
        <v>202109</v>
      </c>
      <c r="N33">
        <v>202110</v>
      </c>
      <c r="O33">
        <v>64</v>
      </c>
      <c r="P33" s="14">
        <v>11.92</v>
      </c>
      <c r="Q33" s="14">
        <v>4.66</v>
      </c>
      <c r="R33" s="14">
        <f t="shared" si="4"/>
        <v>16.579999999999998</v>
      </c>
      <c r="S33" s="15">
        <f t="shared" si="5"/>
        <v>1061.1199999999999</v>
      </c>
      <c r="T33" s="1" t="s">
        <v>130</v>
      </c>
      <c r="U33" s="1" t="s">
        <v>130</v>
      </c>
      <c r="V33" s="1" t="s">
        <v>130</v>
      </c>
      <c r="W33">
        <v>20210122</v>
      </c>
      <c r="Z33" s="25">
        <v>4502156023</v>
      </c>
      <c r="AH33" s="1">
        <v>1000016047</v>
      </c>
      <c r="AI33" s="1">
        <v>1000514619</v>
      </c>
      <c r="AJ33" t="s">
        <v>3328</v>
      </c>
      <c r="AK33" t="s">
        <v>3329</v>
      </c>
      <c r="AL33" t="s">
        <v>133</v>
      </c>
    </row>
    <row r="34" spans="1:38" hidden="1">
      <c r="A34" t="s">
        <v>157</v>
      </c>
      <c r="B34" t="s">
        <v>119</v>
      </c>
      <c r="C34" t="s">
        <v>3580</v>
      </c>
      <c r="D34" t="s">
        <v>3600</v>
      </c>
      <c r="E34" t="s">
        <v>3658</v>
      </c>
      <c r="F34" t="s">
        <v>3334</v>
      </c>
      <c r="G34" t="s">
        <v>3371</v>
      </c>
      <c r="H34" t="s">
        <v>125</v>
      </c>
      <c r="I34" t="s">
        <v>3602</v>
      </c>
      <c r="J34" t="s">
        <v>127</v>
      </c>
      <c r="K34" t="s">
        <v>2797</v>
      </c>
      <c r="L34" t="s">
        <v>3659</v>
      </c>
      <c r="M34">
        <v>202109</v>
      </c>
      <c r="N34">
        <v>202110</v>
      </c>
      <c r="O34">
        <v>64</v>
      </c>
      <c r="P34" s="14">
        <v>11.92</v>
      </c>
      <c r="Q34" s="14">
        <v>4.66</v>
      </c>
      <c r="R34" s="14">
        <f t="shared" si="4"/>
        <v>16.579999999999998</v>
      </c>
      <c r="S34" s="15">
        <f t="shared" si="5"/>
        <v>1061.1199999999999</v>
      </c>
      <c r="T34" s="1" t="s">
        <v>130</v>
      </c>
      <c r="U34" s="1" t="s">
        <v>130</v>
      </c>
      <c r="V34" s="1" t="s">
        <v>130</v>
      </c>
      <c r="W34">
        <v>20210122</v>
      </c>
      <c r="Z34" s="25">
        <v>4502156024</v>
      </c>
      <c r="AH34" s="1">
        <v>1000016047</v>
      </c>
      <c r="AI34" s="1">
        <v>1000514619</v>
      </c>
      <c r="AJ34" t="s">
        <v>3328</v>
      </c>
      <c r="AK34" t="s">
        <v>3329</v>
      </c>
      <c r="AL34" t="s">
        <v>133</v>
      </c>
    </row>
    <row r="35" spans="1:38" hidden="1">
      <c r="A35" t="s">
        <v>157</v>
      </c>
      <c r="B35" t="s">
        <v>119</v>
      </c>
      <c r="C35" t="s">
        <v>3580</v>
      </c>
      <c r="D35" t="s">
        <v>3606</v>
      </c>
      <c r="E35" t="s">
        <v>3660</v>
      </c>
      <c r="F35" t="s">
        <v>3415</v>
      </c>
      <c r="G35" t="s">
        <v>3371</v>
      </c>
      <c r="H35" t="s">
        <v>125</v>
      </c>
      <c r="I35" t="s">
        <v>3608</v>
      </c>
      <c r="J35" t="s">
        <v>127</v>
      </c>
      <c r="K35" t="s">
        <v>2797</v>
      </c>
      <c r="L35" t="s">
        <v>3661</v>
      </c>
      <c r="M35">
        <v>202109</v>
      </c>
      <c r="N35">
        <v>202110</v>
      </c>
      <c r="O35">
        <v>40</v>
      </c>
      <c r="P35" s="14">
        <v>11.94</v>
      </c>
      <c r="Q35" s="14">
        <v>4.66</v>
      </c>
      <c r="R35" s="14">
        <f t="shared" si="4"/>
        <v>16.600000000000001</v>
      </c>
      <c r="S35" s="15">
        <f t="shared" si="5"/>
        <v>664</v>
      </c>
      <c r="T35" s="1" t="s">
        <v>130</v>
      </c>
      <c r="U35" s="1" t="s">
        <v>130</v>
      </c>
      <c r="V35" s="1" t="s">
        <v>130</v>
      </c>
      <c r="W35">
        <v>20210122</v>
      </c>
      <c r="Z35" s="25">
        <v>4502156025</v>
      </c>
      <c r="AH35" s="1">
        <v>1000016047</v>
      </c>
      <c r="AI35" s="1">
        <v>1000514619</v>
      </c>
      <c r="AJ35" t="s">
        <v>3328</v>
      </c>
      <c r="AK35" t="s">
        <v>3329</v>
      </c>
      <c r="AL35" t="s">
        <v>133</v>
      </c>
    </row>
    <row r="36" spans="1:38" hidden="1">
      <c r="A36" t="s">
        <v>157</v>
      </c>
      <c r="B36" t="s">
        <v>119</v>
      </c>
      <c r="C36" t="s">
        <v>3580</v>
      </c>
      <c r="D36" t="s">
        <v>3606</v>
      </c>
      <c r="E36" t="s">
        <v>3662</v>
      </c>
      <c r="F36" t="s">
        <v>3415</v>
      </c>
      <c r="G36" t="s">
        <v>3371</v>
      </c>
      <c r="H36" t="s">
        <v>125</v>
      </c>
      <c r="I36" t="s">
        <v>3608</v>
      </c>
      <c r="J36" t="s">
        <v>127</v>
      </c>
      <c r="K36" t="s">
        <v>2797</v>
      </c>
      <c r="L36" t="s">
        <v>3663</v>
      </c>
      <c r="M36">
        <v>202109</v>
      </c>
      <c r="N36">
        <v>202110</v>
      </c>
      <c r="O36">
        <v>40</v>
      </c>
      <c r="P36" s="14">
        <v>11.94</v>
      </c>
      <c r="Q36" s="14">
        <v>4.66</v>
      </c>
      <c r="R36" s="14">
        <f t="shared" si="4"/>
        <v>16.600000000000001</v>
      </c>
      <c r="S36" s="15">
        <f t="shared" si="5"/>
        <v>664</v>
      </c>
      <c r="T36" s="1" t="s">
        <v>130</v>
      </c>
      <c r="U36" s="1" t="s">
        <v>130</v>
      </c>
      <c r="V36" s="1" t="s">
        <v>130</v>
      </c>
      <c r="W36">
        <v>20210122</v>
      </c>
      <c r="Z36" s="25">
        <v>4502156026</v>
      </c>
      <c r="AH36" s="1">
        <v>1000016047</v>
      </c>
      <c r="AI36" s="1">
        <v>1000514619</v>
      </c>
      <c r="AJ36" t="s">
        <v>3328</v>
      </c>
      <c r="AK36" t="s">
        <v>3329</v>
      </c>
      <c r="AL36" t="s">
        <v>133</v>
      </c>
    </row>
    <row r="37" spans="1:38" hidden="1">
      <c r="A37" t="s">
        <v>157</v>
      </c>
      <c r="B37" t="s">
        <v>119</v>
      </c>
      <c r="C37" t="s">
        <v>3580</v>
      </c>
      <c r="D37" t="s">
        <v>3587</v>
      </c>
      <c r="E37" t="s">
        <v>3664</v>
      </c>
      <c r="F37" t="s">
        <v>3589</v>
      </c>
      <c r="G37" t="s">
        <v>3371</v>
      </c>
      <c r="H37" t="s">
        <v>125</v>
      </c>
      <c r="I37" t="s">
        <v>3590</v>
      </c>
      <c r="J37" t="s">
        <v>127</v>
      </c>
      <c r="K37" t="s">
        <v>2797</v>
      </c>
      <c r="L37" t="s">
        <v>3665</v>
      </c>
      <c r="M37">
        <v>202109</v>
      </c>
      <c r="N37">
        <v>202110</v>
      </c>
      <c r="O37">
        <v>28</v>
      </c>
      <c r="P37" s="14">
        <v>12.06</v>
      </c>
      <c r="Q37" s="14">
        <v>4.66</v>
      </c>
      <c r="R37" s="14">
        <f t="shared" si="4"/>
        <v>16.72</v>
      </c>
      <c r="S37" s="15">
        <f t="shared" si="5"/>
        <v>468.15999999999997</v>
      </c>
      <c r="T37" s="1" t="s">
        <v>130</v>
      </c>
      <c r="U37" s="1" t="s">
        <v>130</v>
      </c>
      <c r="V37" s="1" t="s">
        <v>130</v>
      </c>
      <c r="W37">
        <v>20210122</v>
      </c>
      <c r="Z37" s="25">
        <v>4502156027</v>
      </c>
      <c r="AH37" s="1">
        <v>1000016047</v>
      </c>
      <c r="AI37" s="1">
        <v>1000514619</v>
      </c>
      <c r="AJ37" t="s">
        <v>3328</v>
      </c>
      <c r="AK37" t="s">
        <v>3329</v>
      </c>
      <c r="AL37" t="s">
        <v>133</v>
      </c>
    </row>
    <row r="38" spans="1:38" hidden="1">
      <c r="A38" t="s">
        <v>157</v>
      </c>
      <c r="B38" t="s">
        <v>119</v>
      </c>
      <c r="C38" t="s">
        <v>3580</v>
      </c>
      <c r="D38" t="s">
        <v>3587</v>
      </c>
      <c r="E38" t="s">
        <v>3666</v>
      </c>
      <c r="F38" t="s">
        <v>3589</v>
      </c>
      <c r="G38" t="s">
        <v>3371</v>
      </c>
      <c r="H38" t="s">
        <v>125</v>
      </c>
      <c r="I38" t="s">
        <v>3590</v>
      </c>
      <c r="J38" t="s">
        <v>127</v>
      </c>
      <c r="K38" t="s">
        <v>2797</v>
      </c>
      <c r="L38" t="s">
        <v>3667</v>
      </c>
      <c r="M38">
        <v>202109</v>
      </c>
      <c r="N38">
        <v>202110</v>
      </c>
      <c r="O38">
        <v>28</v>
      </c>
      <c r="P38" s="14">
        <v>12.06</v>
      </c>
      <c r="Q38" s="14">
        <v>4.66</v>
      </c>
      <c r="R38" s="14">
        <f t="shared" si="4"/>
        <v>16.72</v>
      </c>
      <c r="S38" s="15">
        <f t="shared" si="5"/>
        <v>468.15999999999997</v>
      </c>
      <c r="T38" s="1" t="s">
        <v>130</v>
      </c>
      <c r="U38" s="1" t="s">
        <v>130</v>
      </c>
      <c r="V38" s="1" t="s">
        <v>130</v>
      </c>
      <c r="W38">
        <v>20210122</v>
      </c>
      <c r="Z38" s="25">
        <v>4502156028</v>
      </c>
      <c r="AH38" s="1">
        <v>1000016047</v>
      </c>
      <c r="AI38" s="1">
        <v>1000514619</v>
      </c>
      <c r="AJ38" t="s">
        <v>3328</v>
      </c>
      <c r="AK38" t="s">
        <v>3329</v>
      </c>
      <c r="AL38" t="s">
        <v>133</v>
      </c>
    </row>
    <row r="39" spans="1:38" hidden="1">
      <c r="A39" t="s">
        <v>157</v>
      </c>
      <c r="B39" t="s">
        <v>119</v>
      </c>
      <c r="C39" t="s">
        <v>3580</v>
      </c>
      <c r="D39" t="s">
        <v>3581</v>
      </c>
      <c r="E39" t="s">
        <v>3668</v>
      </c>
      <c r="F39" t="s">
        <v>3370</v>
      </c>
      <c r="G39" t="s">
        <v>3371</v>
      </c>
      <c r="H39" t="s">
        <v>125</v>
      </c>
      <c r="I39" t="s">
        <v>3583</v>
      </c>
      <c r="J39" t="s">
        <v>127</v>
      </c>
      <c r="K39" t="s">
        <v>162</v>
      </c>
      <c r="L39" t="s">
        <v>3669</v>
      </c>
      <c r="M39">
        <v>202114</v>
      </c>
      <c r="N39">
        <v>202117</v>
      </c>
      <c r="O39">
        <v>212</v>
      </c>
      <c r="P39" s="14">
        <v>12.04</v>
      </c>
      <c r="Q39" s="14">
        <v>4.66</v>
      </c>
      <c r="R39" s="14">
        <f t="shared" ref="R39:R49" si="6">P39+Q39</f>
        <v>16.7</v>
      </c>
      <c r="S39" s="15">
        <f t="shared" ref="S39:S49" si="7">O39*R39</f>
        <v>3540.3999999999996</v>
      </c>
      <c r="T39" s="1" t="s">
        <v>3357</v>
      </c>
      <c r="U39" s="1" t="s">
        <v>1681</v>
      </c>
      <c r="V39" s="1" t="s">
        <v>3358</v>
      </c>
      <c r="W39">
        <v>20210223</v>
      </c>
      <c r="Z39" s="127">
        <f>_xlfn.IFNA(VLOOKUP(E39,[2]Active!$E:$AH,30,FALSE), "")</f>
        <v>4502171429</v>
      </c>
      <c r="AH39" s="1">
        <v>1000016047</v>
      </c>
      <c r="AI39" s="1">
        <v>1000514619</v>
      </c>
      <c r="AJ39" t="s">
        <v>3328</v>
      </c>
      <c r="AK39" t="s">
        <v>3329</v>
      </c>
      <c r="AL39" t="s">
        <v>133</v>
      </c>
    </row>
    <row r="40" spans="1:38" hidden="1">
      <c r="A40" t="s">
        <v>157</v>
      </c>
      <c r="B40" t="s">
        <v>119</v>
      </c>
      <c r="C40" t="s">
        <v>3580</v>
      </c>
      <c r="D40" t="s">
        <v>3581</v>
      </c>
      <c r="E40" t="s">
        <v>3670</v>
      </c>
      <c r="F40" t="s">
        <v>3370</v>
      </c>
      <c r="G40" t="s">
        <v>3371</v>
      </c>
      <c r="H40" t="s">
        <v>125</v>
      </c>
      <c r="I40" t="s">
        <v>3583</v>
      </c>
      <c r="J40" t="s">
        <v>127</v>
      </c>
      <c r="K40" t="s">
        <v>162</v>
      </c>
      <c r="L40" t="s">
        <v>3671</v>
      </c>
      <c r="M40">
        <v>202114</v>
      </c>
      <c r="N40">
        <v>202117</v>
      </c>
      <c r="O40">
        <v>212</v>
      </c>
      <c r="P40" s="14">
        <v>12.04</v>
      </c>
      <c r="Q40" s="14">
        <v>4.66</v>
      </c>
      <c r="R40" s="14">
        <f t="shared" si="6"/>
        <v>16.7</v>
      </c>
      <c r="S40" s="15">
        <f t="shared" si="7"/>
        <v>3540.3999999999996</v>
      </c>
      <c r="T40" s="1" t="s">
        <v>3357</v>
      </c>
      <c r="U40" s="1" t="s">
        <v>1681</v>
      </c>
      <c r="V40" s="1" t="s">
        <v>3358</v>
      </c>
      <c r="W40">
        <v>20210223</v>
      </c>
      <c r="Z40" s="127">
        <f>_xlfn.IFNA(VLOOKUP(E40,[2]Active!$E:$AH,30,FALSE), "")</f>
        <v>4502171430</v>
      </c>
      <c r="AH40" s="1">
        <v>1000016047</v>
      </c>
      <c r="AI40" s="1">
        <v>1000514619</v>
      </c>
      <c r="AJ40" t="s">
        <v>3328</v>
      </c>
      <c r="AK40" t="s">
        <v>3329</v>
      </c>
      <c r="AL40" t="s">
        <v>133</v>
      </c>
    </row>
    <row r="41" spans="1:38" hidden="1">
      <c r="A41" t="s">
        <v>157</v>
      </c>
      <c r="B41" t="s">
        <v>119</v>
      </c>
      <c r="C41" t="s">
        <v>3580</v>
      </c>
      <c r="D41" t="s">
        <v>3646</v>
      </c>
      <c r="E41" t="s">
        <v>3672</v>
      </c>
      <c r="F41" t="s">
        <v>3404</v>
      </c>
      <c r="G41" t="s">
        <v>3371</v>
      </c>
      <c r="H41" t="s">
        <v>125</v>
      </c>
      <c r="I41" t="s">
        <v>3648</v>
      </c>
      <c r="J41" t="s">
        <v>127</v>
      </c>
      <c r="K41" t="s">
        <v>162</v>
      </c>
      <c r="L41" t="s">
        <v>3673</v>
      </c>
      <c r="M41">
        <v>202114</v>
      </c>
      <c r="N41">
        <v>202117</v>
      </c>
      <c r="O41">
        <v>132</v>
      </c>
      <c r="P41" s="14">
        <v>12.05</v>
      </c>
      <c r="Q41" s="14">
        <v>4.66</v>
      </c>
      <c r="R41" s="14">
        <f t="shared" si="6"/>
        <v>16.71</v>
      </c>
      <c r="S41" s="15">
        <f t="shared" si="7"/>
        <v>2205.7200000000003</v>
      </c>
      <c r="T41" s="1" t="s">
        <v>3357</v>
      </c>
      <c r="U41" s="1" t="s">
        <v>1681</v>
      </c>
      <c r="V41" s="1" t="s">
        <v>3358</v>
      </c>
      <c r="W41">
        <v>20210223</v>
      </c>
      <c r="Z41" s="127">
        <f>_xlfn.IFNA(VLOOKUP(E41,[2]Active!$E:$AH,30,FALSE), "")</f>
        <v>4502171431</v>
      </c>
      <c r="AH41" s="1">
        <v>1000016047</v>
      </c>
      <c r="AI41" s="1">
        <v>1000514619</v>
      </c>
      <c r="AJ41" t="s">
        <v>3328</v>
      </c>
      <c r="AK41" t="s">
        <v>3329</v>
      </c>
      <c r="AL41" t="s">
        <v>133</v>
      </c>
    </row>
    <row r="42" spans="1:38" hidden="1">
      <c r="A42" t="s">
        <v>157</v>
      </c>
      <c r="B42" t="s">
        <v>119</v>
      </c>
      <c r="C42" t="s">
        <v>3580</v>
      </c>
      <c r="D42" t="s">
        <v>3587</v>
      </c>
      <c r="E42" t="s">
        <v>3674</v>
      </c>
      <c r="F42" t="s">
        <v>3589</v>
      </c>
      <c r="G42" t="s">
        <v>3371</v>
      </c>
      <c r="H42" t="s">
        <v>125</v>
      </c>
      <c r="I42" t="s">
        <v>3590</v>
      </c>
      <c r="J42" t="s">
        <v>127</v>
      </c>
      <c r="K42" t="s">
        <v>162</v>
      </c>
      <c r="L42" t="s">
        <v>3675</v>
      </c>
      <c r="M42">
        <v>202114</v>
      </c>
      <c r="N42">
        <v>202117</v>
      </c>
      <c r="O42">
        <v>56</v>
      </c>
      <c r="P42" s="14">
        <v>12.06</v>
      </c>
      <c r="Q42" s="14">
        <v>4.66</v>
      </c>
      <c r="R42" s="14">
        <f t="shared" si="6"/>
        <v>16.72</v>
      </c>
      <c r="S42" s="15">
        <f t="shared" si="7"/>
        <v>936.31999999999994</v>
      </c>
      <c r="T42" s="1" t="s">
        <v>3357</v>
      </c>
      <c r="U42" s="1" t="s">
        <v>1681</v>
      </c>
      <c r="V42" s="1" t="s">
        <v>3358</v>
      </c>
      <c r="W42">
        <v>20210223</v>
      </c>
      <c r="Z42" s="127">
        <f>_xlfn.IFNA(VLOOKUP(E42,[2]Active!$E:$AH,30,FALSE), "")</f>
        <v>4502171432</v>
      </c>
      <c r="AH42" s="1">
        <v>1000016047</v>
      </c>
      <c r="AI42" s="1">
        <v>1000514619</v>
      </c>
      <c r="AJ42" t="s">
        <v>3328</v>
      </c>
      <c r="AK42" t="s">
        <v>3329</v>
      </c>
      <c r="AL42" t="s">
        <v>133</v>
      </c>
    </row>
    <row r="43" spans="1:38" hidden="1">
      <c r="A43" t="s">
        <v>157</v>
      </c>
      <c r="B43" t="s">
        <v>119</v>
      </c>
      <c r="C43" t="s">
        <v>3580</v>
      </c>
      <c r="D43" t="s">
        <v>3587</v>
      </c>
      <c r="E43" t="s">
        <v>3676</v>
      </c>
      <c r="F43" t="s">
        <v>3589</v>
      </c>
      <c r="G43" t="s">
        <v>3371</v>
      </c>
      <c r="H43" t="s">
        <v>125</v>
      </c>
      <c r="I43" t="s">
        <v>3590</v>
      </c>
      <c r="J43" t="s">
        <v>127</v>
      </c>
      <c r="K43" t="s">
        <v>162</v>
      </c>
      <c r="L43" t="s">
        <v>3677</v>
      </c>
      <c r="M43">
        <v>202114</v>
      </c>
      <c r="N43">
        <v>202117</v>
      </c>
      <c r="O43">
        <v>56</v>
      </c>
      <c r="P43" s="14">
        <v>12.06</v>
      </c>
      <c r="Q43" s="14">
        <v>4.66</v>
      </c>
      <c r="R43" s="14">
        <f t="shared" si="6"/>
        <v>16.72</v>
      </c>
      <c r="S43" s="15">
        <f t="shared" si="7"/>
        <v>936.31999999999994</v>
      </c>
      <c r="T43" s="1" t="s">
        <v>3357</v>
      </c>
      <c r="U43" s="1" t="s">
        <v>1681</v>
      </c>
      <c r="V43" s="1" t="s">
        <v>3358</v>
      </c>
      <c r="W43">
        <v>20210223</v>
      </c>
      <c r="Z43" s="127">
        <f>_xlfn.IFNA(VLOOKUP(E43,[2]Active!$E:$AH,30,FALSE), "")</f>
        <v>4502171433</v>
      </c>
      <c r="AH43" s="1">
        <v>1000016047</v>
      </c>
      <c r="AI43" s="1">
        <v>1000514619</v>
      </c>
      <c r="AJ43" t="s">
        <v>3328</v>
      </c>
      <c r="AK43" t="s">
        <v>3329</v>
      </c>
      <c r="AL43" t="s">
        <v>133</v>
      </c>
    </row>
    <row r="44" spans="1:38" hidden="1">
      <c r="A44" t="s">
        <v>157</v>
      </c>
      <c r="B44" t="s">
        <v>119</v>
      </c>
      <c r="C44" t="s">
        <v>3580</v>
      </c>
      <c r="D44" t="s">
        <v>3594</v>
      </c>
      <c r="E44" t="s">
        <v>3678</v>
      </c>
      <c r="F44" t="s">
        <v>3325</v>
      </c>
      <c r="G44" t="s">
        <v>3371</v>
      </c>
      <c r="H44" t="s">
        <v>125</v>
      </c>
      <c r="I44" t="s">
        <v>3596</v>
      </c>
      <c r="J44" t="s">
        <v>127</v>
      </c>
      <c r="K44" t="s">
        <v>162</v>
      </c>
      <c r="L44" t="s">
        <v>3679</v>
      </c>
      <c r="M44">
        <v>202114</v>
      </c>
      <c r="N44">
        <v>202117</v>
      </c>
      <c r="O44">
        <v>160</v>
      </c>
      <c r="P44" s="14">
        <v>11.92</v>
      </c>
      <c r="Q44" s="14">
        <v>4.66</v>
      </c>
      <c r="R44" s="14">
        <f t="shared" si="6"/>
        <v>16.579999999999998</v>
      </c>
      <c r="S44" s="15">
        <f t="shared" si="7"/>
        <v>2652.7999999999997</v>
      </c>
      <c r="T44" s="1" t="s">
        <v>3357</v>
      </c>
      <c r="U44" s="1" t="s">
        <v>1681</v>
      </c>
      <c r="V44" s="1" t="s">
        <v>3358</v>
      </c>
      <c r="W44">
        <v>20210223</v>
      </c>
      <c r="Z44" s="127">
        <f>_xlfn.IFNA(VLOOKUP(E44,[2]Active!$E:$AH,30,FALSE), "")</f>
        <v>4502171434</v>
      </c>
      <c r="AH44" s="1">
        <v>1000016047</v>
      </c>
      <c r="AI44" s="1">
        <v>1000514619</v>
      </c>
      <c r="AJ44" t="s">
        <v>3328</v>
      </c>
      <c r="AK44" t="s">
        <v>3329</v>
      </c>
      <c r="AL44" t="s">
        <v>133</v>
      </c>
    </row>
    <row r="45" spans="1:38" hidden="1">
      <c r="A45" t="s">
        <v>157</v>
      </c>
      <c r="B45" t="s">
        <v>119</v>
      </c>
      <c r="C45" t="s">
        <v>3580</v>
      </c>
      <c r="D45" t="s">
        <v>3594</v>
      </c>
      <c r="E45" t="s">
        <v>3680</v>
      </c>
      <c r="F45" t="s">
        <v>3325</v>
      </c>
      <c r="G45" t="s">
        <v>3371</v>
      </c>
      <c r="H45" t="s">
        <v>125</v>
      </c>
      <c r="I45" t="s">
        <v>3596</v>
      </c>
      <c r="J45" t="s">
        <v>127</v>
      </c>
      <c r="K45" t="s">
        <v>162</v>
      </c>
      <c r="L45" t="s">
        <v>3681</v>
      </c>
      <c r="M45">
        <v>202114</v>
      </c>
      <c r="N45">
        <v>202117</v>
      </c>
      <c r="O45">
        <v>160</v>
      </c>
      <c r="P45" s="14">
        <v>11.92</v>
      </c>
      <c r="Q45" s="14">
        <v>4.66</v>
      </c>
      <c r="R45" s="14">
        <f t="shared" si="6"/>
        <v>16.579999999999998</v>
      </c>
      <c r="S45" s="15">
        <f t="shared" si="7"/>
        <v>2652.7999999999997</v>
      </c>
      <c r="T45" s="1" t="s">
        <v>3357</v>
      </c>
      <c r="U45" s="1" t="s">
        <v>1681</v>
      </c>
      <c r="V45" s="1" t="s">
        <v>3358</v>
      </c>
      <c r="W45">
        <v>20210223</v>
      </c>
      <c r="Z45" s="127">
        <f>_xlfn.IFNA(VLOOKUP(E45,[2]Active!$E:$AH,30,FALSE), "")</f>
        <v>4502171435</v>
      </c>
      <c r="AH45" s="1">
        <v>1000016047</v>
      </c>
      <c r="AI45" s="1">
        <v>1000514619</v>
      </c>
      <c r="AJ45" t="s">
        <v>3328</v>
      </c>
      <c r="AK45" t="s">
        <v>3329</v>
      </c>
      <c r="AL45" t="s">
        <v>133</v>
      </c>
    </row>
    <row r="46" spans="1:38" hidden="1">
      <c r="A46" t="s">
        <v>157</v>
      </c>
      <c r="B46" t="s">
        <v>119</v>
      </c>
      <c r="C46" t="s">
        <v>3580</v>
      </c>
      <c r="D46" t="s">
        <v>3600</v>
      </c>
      <c r="E46" t="s">
        <v>3682</v>
      </c>
      <c r="F46" t="s">
        <v>3334</v>
      </c>
      <c r="G46" t="s">
        <v>3371</v>
      </c>
      <c r="H46" t="s">
        <v>125</v>
      </c>
      <c r="I46" t="s">
        <v>3602</v>
      </c>
      <c r="J46" t="s">
        <v>127</v>
      </c>
      <c r="K46" t="s">
        <v>162</v>
      </c>
      <c r="L46" t="s">
        <v>3683</v>
      </c>
      <c r="M46">
        <v>202114</v>
      </c>
      <c r="N46">
        <v>202117</v>
      </c>
      <c r="O46">
        <v>188</v>
      </c>
      <c r="P46" s="14">
        <v>11.92</v>
      </c>
      <c r="Q46" s="14">
        <v>4.66</v>
      </c>
      <c r="R46" s="14">
        <f t="shared" si="6"/>
        <v>16.579999999999998</v>
      </c>
      <c r="S46" s="15">
        <f t="shared" si="7"/>
        <v>3117.0399999999995</v>
      </c>
      <c r="T46" s="1" t="s">
        <v>3357</v>
      </c>
      <c r="U46" s="1" t="s">
        <v>1681</v>
      </c>
      <c r="V46" s="1" t="s">
        <v>3358</v>
      </c>
      <c r="W46">
        <v>20210223</v>
      </c>
      <c r="Z46" s="127">
        <f>_xlfn.IFNA(VLOOKUP(E46,[2]Active!$E:$AH,30,FALSE), "")</f>
        <v>4502171436</v>
      </c>
      <c r="AH46" s="1">
        <v>1000016047</v>
      </c>
      <c r="AI46" s="1">
        <v>1000514619</v>
      </c>
      <c r="AJ46" t="s">
        <v>3328</v>
      </c>
      <c r="AK46" t="s">
        <v>3329</v>
      </c>
      <c r="AL46" t="s">
        <v>133</v>
      </c>
    </row>
    <row r="47" spans="1:38" hidden="1">
      <c r="A47" t="s">
        <v>157</v>
      </c>
      <c r="B47" t="s">
        <v>119</v>
      </c>
      <c r="C47" t="s">
        <v>3580</v>
      </c>
      <c r="D47" t="s">
        <v>3600</v>
      </c>
      <c r="E47" t="s">
        <v>3684</v>
      </c>
      <c r="F47" t="s">
        <v>3334</v>
      </c>
      <c r="G47" t="s">
        <v>3371</v>
      </c>
      <c r="H47" t="s">
        <v>125</v>
      </c>
      <c r="I47" t="s">
        <v>3602</v>
      </c>
      <c r="J47" t="s">
        <v>127</v>
      </c>
      <c r="K47" t="s">
        <v>162</v>
      </c>
      <c r="L47" t="s">
        <v>3685</v>
      </c>
      <c r="M47">
        <v>202114</v>
      </c>
      <c r="N47">
        <v>202117</v>
      </c>
      <c r="O47">
        <v>188</v>
      </c>
      <c r="P47" s="14">
        <v>11.92</v>
      </c>
      <c r="Q47" s="14">
        <v>4.66</v>
      </c>
      <c r="R47" s="14">
        <f t="shared" si="6"/>
        <v>16.579999999999998</v>
      </c>
      <c r="S47" s="15">
        <f t="shared" si="7"/>
        <v>3117.0399999999995</v>
      </c>
      <c r="T47" s="1" t="s">
        <v>3357</v>
      </c>
      <c r="U47" s="1" t="s">
        <v>1681</v>
      </c>
      <c r="V47" s="1" t="s">
        <v>3358</v>
      </c>
      <c r="W47">
        <v>20210223</v>
      </c>
      <c r="Z47" s="127">
        <f>_xlfn.IFNA(VLOOKUP(E47,[2]Active!$E:$AH,30,FALSE), "")</f>
        <v>4502171437</v>
      </c>
      <c r="AH47" s="1">
        <v>1000016047</v>
      </c>
      <c r="AI47" s="1">
        <v>1000514619</v>
      </c>
      <c r="AJ47" t="s">
        <v>3328</v>
      </c>
      <c r="AK47" t="s">
        <v>3329</v>
      </c>
      <c r="AL47" t="s">
        <v>133</v>
      </c>
    </row>
    <row r="48" spans="1:38" hidden="1">
      <c r="A48" t="s">
        <v>157</v>
      </c>
      <c r="B48" t="s">
        <v>119</v>
      </c>
      <c r="C48" t="s">
        <v>3580</v>
      </c>
      <c r="D48" t="s">
        <v>3606</v>
      </c>
      <c r="E48" t="s">
        <v>3686</v>
      </c>
      <c r="F48" t="s">
        <v>3415</v>
      </c>
      <c r="G48" t="s">
        <v>3371</v>
      </c>
      <c r="H48" t="s">
        <v>125</v>
      </c>
      <c r="I48" t="s">
        <v>3608</v>
      </c>
      <c r="J48" t="s">
        <v>127</v>
      </c>
      <c r="K48" t="s">
        <v>162</v>
      </c>
      <c r="L48" t="s">
        <v>3687</v>
      </c>
      <c r="M48">
        <v>202114</v>
      </c>
      <c r="N48">
        <v>202117</v>
      </c>
      <c r="O48">
        <v>212</v>
      </c>
      <c r="P48" s="14">
        <v>11.94</v>
      </c>
      <c r="Q48" s="14">
        <v>4.66</v>
      </c>
      <c r="R48" s="14">
        <f t="shared" si="6"/>
        <v>16.600000000000001</v>
      </c>
      <c r="S48" s="15">
        <f t="shared" si="7"/>
        <v>3519.2000000000003</v>
      </c>
      <c r="T48" s="1" t="s">
        <v>3357</v>
      </c>
      <c r="U48" s="1" t="s">
        <v>1681</v>
      </c>
      <c r="V48" s="1" t="s">
        <v>3358</v>
      </c>
      <c r="W48">
        <v>20210223</v>
      </c>
      <c r="Z48" s="127">
        <f>_xlfn.IFNA(VLOOKUP(E48,[2]Active!$E:$AH,30,FALSE), "")</f>
        <v>4502171438</v>
      </c>
      <c r="AH48" s="1">
        <v>1000016047</v>
      </c>
      <c r="AI48" s="1">
        <v>1000514619</v>
      </c>
      <c r="AJ48" t="s">
        <v>3328</v>
      </c>
      <c r="AK48" t="s">
        <v>3329</v>
      </c>
      <c r="AL48" t="s">
        <v>133</v>
      </c>
    </row>
    <row r="49" spans="1:38" hidden="1">
      <c r="A49" t="s">
        <v>157</v>
      </c>
      <c r="B49" t="s">
        <v>119</v>
      </c>
      <c r="C49" t="s">
        <v>3580</v>
      </c>
      <c r="D49" t="s">
        <v>3606</v>
      </c>
      <c r="E49" t="s">
        <v>3688</v>
      </c>
      <c r="F49" t="s">
        <v>3415</v>
      </c>
      <c r="G49" t="s">
        <v>3371</v>
      </c>
      <c r="H49" t="s">
        <v>125</v>
      </c>
      <c r="I49" t="s">
        <v>3608</v>
      </c>
      <c r="J49" t="s">
        <v>127</v>
      </c>
      <c r="K49" t="s">
        <v>162</v>
      </c>
      <c r="L49" t="s">
        <v>3689</v>
      </c>
      <c r="M49">
        <v>202114</v>
      </c>
      <c r="N49">
        <v>202117</v>
      </c>
      <c r="O49">
        <v>212</v>
      </c>
      <c r="P49" s="14">
        <v>11.94</v>
      </c>
      <c r="Q49" s="14">
        <v>4.66</v>
      </c>
      <c r="R49" s="14">
        <f t="shared" si="6"/>
        <v>16.600000000000001</v>
      </c>
      <c r="S49" s="15">
        <f t="shared" si="7"/>
        <v>3519.2000000000003</v>
      </c>
      <c r="T49" s="1" t="s">
        <v>3357</v>
      </c>
      <c r="U49" s="1" t="s">
        <v>1681</v>
      </c>
      <c r="V49" s="1" t="s">
        <v>3358</v>
      </c>
      <c r="W49">
        <v>20210223</v>
      </c>
      <c r="Z49" s="127">
        <f>_xlfn.IFNA(VLOOKUP(E49,[2]Active!$E:$AH,30,FALSE), "")</f>
        <v>4502171439</v>
      </c>
      <c r="AH49" s="1">
        <v>1000016047</v>
      </c>
      <c r="AI49" s="1">
        <v>1000514619</v>
      </c>
      <c r="AJ49" t="s">
        <v>3328</v>
      </c>
      <c r="AK49" t="s">
        <v>3329</v>
      </c>
      <c r="AL49" t="s">
        <v>133</v>
      </c>
    </row>
    <row r="50" spans="1:38" hidden="1">
      <c r="A50" t="s">
        <v>157</v>
      </c>
      <c r="B50" t="s">
        <v>119</v>
      </c>
      <c r="C50" t="s">
        <v>3580</v>
      </c>
      <c r="D50" t="s">
        <v>3690</v>
      </c>
      <c r="E50" t="s">
        <v>3691</v>
      </c>
      <c r="F50" t="s">
        <v>3370</v>
      </c>
      <c r="G50" t="s">
        <v>3371</v>
      </c>
      <c r="H50" t="s">
        <v>125</v>
      </c>
      <c r="I50" t="s">
        <v>3692</v>
      </c>
      <c r="J50" t="s">
        <v>127</v>
      </c>
      <c r="K50" s="137" t="s">
        <v>171</v>
      </c>
      <c r="L50" t="s">
        <v>3693</v>
      </c>
      <c r="M50">
        <v>202116</v>
      </c>
      <c r="N50">
        <v>202119</v>
      </c>
      <c r="O50">
        <v>13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3580</v>
      </c>
      <c r="D51" t="s">
        <v>3690</v>
      </c>
      <c r="E51" t="s">
        <v>3694</v>
      </c>
      <c r="F51" t="s">
        <v>3370</v>
      </c>
      <c r="G51" t="s">
        <v>3371</v>
      </c>
      <c r="H51" t="s">
        <v>125</v>
      </c>
      <c r="I51" t="s">
        <v>3692</v>
      </c>
      <c r="J51" t="s">
        <v>127</v>
      </c>
      <c r="K51" s="137" t="s">
        <v>171</v>
      </c>
      <c r="L51" t="s">
        <v>3695</v>
      </c>
      <c r="M51">
        <v>202116</v>
      </c>
      <c r="N51">
        <v>202119</v>
      </c>
      <c r="O51">
        <v>12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3580</v>
      </c>
      <c r="D52" t="s">
        <v>3696</v>
      </c>
      <c r="E52" t="s">
        <v>3697</v>
      </c>
      <c r="F52" t="s">
        <v>3404</v>
      </c>
      <c r="G52" t="s">
        <v>3371</v>
      </c>
      <c r="H52" t="s">
        <v>125</v>
      </c>
      <c r="I52" t="s">
        <v>3698</v>
      </c>
      <c r="J52" t="s">
        <v>127</v>
      </c>
      <c r="K52" s="137" t="s">
        <v>171</v>
      </c>
      <c r="L52" t="s">
        <v>3699</v>
      </c>
      <c r="M52">
        <v>202116</v>
      </c>
      <c r="N52">
        <v>202119</v>
      </c>
      <c r="O52">
        <v>13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3580</v>
      </c>
      <c r="D53" t="s">
        <v>3696</v>
      </c>
      <c r="E53" t="s">
        <v>3700</v>
      </c>
      <c r="F53" t="s">
        <v>3404</v>
      </c>
      <c r="G53" t="s">
        <v>3371</v>
      </c>
      <c r="H53" t="s">
        <v>125</v>
      </c>
      <c r="I53" t="s">
        <v>3698</v>
      </c>
      <c r="J53" t="s">
        <v>127</v>
      </c>
      <c r="K53" s="137" t="s">
        <v>171</v>
      </c>
      <c r="L53" t="s">
        <v>3701</v>
      </c>
      <c r="M53">
        <v>202116</v>
      </c>
      <c r="N53">
        <v>202119</v>
      </c>
      <c r="O53">
        <v>12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3580</v>
      </c>
      <c r="D54" t="s">
        <v>3702</v>
      </c>
      <c r="E54" t="s">
        <v>3703</v>
      </c>
      <c r="F54" t="s">
        <v>3589</v>
      </c>
      <c r="G54" t="s">
        <v>3371</v>
      </c>
      <c r="H54" t="s">
        <v>125</v>
      </c>
      <c r="I54" t="s">
        <v>3704</v>
      </c>
      <c r="J54" t="s">
        <v>127</v>
      </c>
      <c r="K54" s="137" t="s">
        <v>171</v>
      </c>
      <c r="L54" t="s">
        <v>3705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3580</v>
      </c>
      <c r="D55" t="s">
        <v>3702</v>
      </c>
      <c r="E55" t="s">
        <v>3706</v>
      </c>
      <c r="F55" t="s">
        <v>3589</v>
      </c>
      <c r="G55" t="s">
        <v>3371</v>
      </c>
      <c r="H55" t="s">
        <v>125</v>
      </c>
      <c r="I55" t="s">
        <v>3704</v>
      </c>
      <c r="J55" t="s">
        <v>127</v>
      </c>
      <c r="K55" s="137" t="s">
        <v>171</v>
      </c>
      <c r="L55" t="s">
        <v>3707</v>
      </c>
      <c r="M55">
        <v>202116</v>
      </c>
      <c r="N55">
        <v>202119</v>
      </c>
      <c r="O55">
        <v>10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3580</v>
      </c>
      <c r="D56" t="s">
        <v>3708</v>
      </c>
      <c r="E56" t="s">
        <v>3709</v>
      </c>
      <c r="F56" t="s">
        <v>3325</v>
      </c>
      <c r="G56" t="s">
        <v>3371</v>
      </c>
      <c r="H56" t="s">
        <v>125</v>
      </c>
      <c r="I56" t="s">
        <v>3710</v>
      </c>
      <c r="J56" t="s">
        <v>127</v>
      </c>
      <c r="K56" s="137" t="s">
        <v>171</v>
      </c>
      <c r="L56" t="s">
        <v>3711</v>
      </c>
      <c r="M56">
        <v>202116</v>
      </c>
      <c r="N56">
        <v>202119</v>
      </c>
      <c r="O56">
        <v>13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3580</v>
      </c>
      <c r="D57" t="s">
        <v>3708</v>
      </c>
      <c r="E57" t="s">
        <v>3712</v>
      </c>
      <c r="F57" t="s">
        <v>3325</v>
      </c>
      <c r="G57" t="s">
        <v>3371</v>
      </c>
      <c r="H57" t="s">
        <v>125</v>
      </c>
      <c r="I57" t="s">
        <v>3710</v>
      </c>
      <c r="J57" t="s">
        <v>127</v>
      </c>
      <c r="K57" s="137" t="s">
        <v>171</v>
      </c>
      <c r="L57" t="s">
        <v>3713</v>
      </c>
      <c r="M57">
        <v>202116</v>
      </c>
      <c r="N57">
        <v>202119</v>
      </c>
      <c r="O57">
        <v>12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3580</v>
      </c>
      <c r="D58" t="s">
        <v>3714</v>
      </c>
      <c r="E58" t="s">
        <v>3715</v>
      </c>
      <c r="F58" t="s">
        <v>3334</v>
      </c>
      <c r="G58" t="s">
        <v>3371</v>
      </c>
      <c r="H58" t="s">
        <v>125</v>
      </c>
      <c r="I58" t="s">
        <v>3716</v>
      </c>
      <c r="J58" t="s">
        <v>127</v>
      </c>
      <c r="K58" s="137" t="s">
        <v>171</v>
      </c>
      <c r="L58" t="s">
        <v>3717</v>
      </c>
      <c r="M58">
        <v>202116</v>
      </c>
      <c r="N58">
        <v>202119</v>
      </c>
      <c r="O58">
        <v>13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3580</v>
      </c>
      <c r="D59" t="s">
        <v>3714</v>
      </c>
      <c r="E59" t="s">
        <v>3718</v>
      </c>
      <c r="F59" t="s">
        <v>3334</v>
      </c>
      <c r="G59" t="s">
        <v>3371</v>
      </c>
      <c r="H59" t="s">
        <v>125</v>
      </c>
      <c r="I59" t="s">
        <v>3716</v>
      </c>
      <c r="J59" t="s">
        <v>127</v>
      </c>
      <c r="K59" s="137" t="s">
        <v>171</v>
      </c>
      <c r="L59" t="s">
        <v>3719</v>
      </c>
      <c r="M59">
        <v>202116</v>
      </c>
      <c r="N59">
        <v>202119</v>
      </c>
      <c r="O59">
        <v>12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3580</v>
      </c>
      <c r="D60" t="s">
        <v>3720</v>
      </c>
      <c r="E60" t="s">
        <v>3721</v>
      </c>
      <c r="F60" t="s">
        <v>3415</v>
      </c>
      <c r="G60" t="s">
        <v>3371</v>
      </c>
      <c r="H60" t="s">
        <v>125</v>
      </c>
      <c r="I60" t="s">
        <v>3722</v>
      </c>
      <c r="J60" t="s">
        <v>127</v>
      </c>
      <c r="K60" s="137" t="s">
        <v>171</v>
      </c>
      <c r="L60" t="s">
        <v>3723</v>
      </c>
      <c r="M60">
        <v>202116</v>
      </c>
      <c r="N60">
        <v>202119</v>
      </c>
      <c r="O60">
        <v>13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3580</v>
      </c>
      <c r="D61" t="s">
        <v>3720</v>
      </c>
      <c r="E61" t="s">
        <v>3724</v>
      </c>
      <c r="F61" t="s">
        <v>3415</v>
      </c>
      <c r="G61" t="s">
        <v>3371</v>
      </c>
      <c r="H61" t="s">
        <v>125</v>
      </c>
      <c r="I61" t="s">
        <v>3722</v>
      </c>
      <c r="J61" t="s">
        <v>127</v>
      </c>
      <c r="K61" s="137" t="s">
        <v>171</v>
      </c>
      <c r="L61" t="s">
        <v>3725</v>
      </c>
      <c r="M61">
        <v>202116</v>
      </c>
      <c r="N61">
        <v>202119</v>
      </c>
      <c r="O61">
        <v>12</v>
      </c>
      <c r="P61" s="153"/>
      <c r="Q61" s="153"/>
      <c r="R61" s="153"/>
      <c r="S61" s="153"/>
    </row>
    <row r="62" spans="1:38" hidden="1">
      <c r="A62" t="s">
        <v>157</v>
      </c>
      <c r="B62" t="s">
        <v>119</v>
      </c>
      <c r="C62" t="s">
        <v>3580</v>
      </c>
      <c r="D62" t="s">
        <v>3726</v>
      </c>
      <c r="E62" t="s">
        <v>3727</v>
      </c>
      <c r="F62" t="s">
        <v>3370</v>
      </c>
      <c r="G62" t="s">
        <v>3371</v>
      </c>
      <c r="H62" t="s">
        <v>125</v>
      </c>
      <c r="I62" t="s">
        <v>3728</v>
      </c>
      <c r="J62" t="s">
        <v>127</v>
      </c>
      <c r="K62" s="137" t="s">
        <v>171</v>
      </c>
      <c r="L62" t="s">
        <v>3729</v>
      </c>
      <c r="M62">
        <v>202116</v>
      </c>
      <c r="N62">
        <v>202119</v>
      </c>
      <c r="O62">
        <v>6</v>
      </c>
      <c r="P62" s="153"/>
      <c r="Q62" s="153"/>
      <c r="R62" s="153"/>
      <c r="S62" s="153"/>
    </row>
    <row r="63" spans="1:38" hidden="1">
      <c r="A63" t="s">
        <v>157</v>
      </c>
      <c r="B63" t="s">
        <v>119</v>
      </c>
      <c r="C63" t="s">
        <v>3580</v>
      </c>
      <c r="D63" t="s">
        <v>3726</v>
      </c>
      <c r="E63" t="s">
        <v>3730</v>
      </c>
      <c r="F63" t="s">
        <v>3370</v>
      </c>
      <c r="G63" t="s">
        <v>3371</v>
      </c>
      <c r="H63" t="s">
        <v>125</v>
      </c>
      <c r="I63" t="s">
        <v>3728</v>
      </c>
      <c r="J63" t="s">
        <v>127</v>
      </c>
      <c r="K63" s="137" t="s">
        <v>171</v>
      </c>
      <c r="L63" t="s">
        <v>3731</v>
      </c>
      <c r="M63">
        <v>202116</v>
      </c>
      <c r="N63">
        <v>202119</v>
      </c>
      <c r="O63">
        <v>5</v>
      </c>
      <c r="P63" s="153"/>
      <c r="Q63" s="153"/>
      <c r="R63" s="153"/>
      <c r="S63" s="153"/>
    </row>
    <row r="64" spans="1:38" hidden="1">
      <c r="A64" t="s">
        <v>157</v>
      </c>
      <c r="B64" t="s">
        <v>119</v>
      </c>
      <c r="C64" t="s">
        <v>3580</v>
      </c>
      <c r="D64" t="s">
        <v>3732</v>
      </c>
      <c r="E64" t="s">
        <v>3733</v>
      </c>
      <c r="F64" t="s">
        <v>3404</v>
      </c>
      <c r="G64" t="s">
        <v>3371</v>
      </c>
      <c r="H64" t="s">
        <v>125</v>
      </c>
      <c r="I64" t="s">
        <v>3734</v>
      </c>
      <c r="J64" t="s">
        <v>127</v>
      </c>
      <c r="K64" s="137" t="s">
        <v>171</v>
      </c>
      <c r="L64" t="s">
        <v>3735</v>
      </c>
      <c r="M64">
        <v>202116</v>
      </c>
      <c r="N64">
        <v>202119</v>
      </c>
      <c r="O64">
        <v>6</v>
      </c>
      <c r="P64" s="153"/>
      <c r="Q64" s="153"/>
      <c r="R64" s="153"/>
      <c r="S64" s="153"/>
    </row>
    <row r="65" spans="1:19" hidden="1">
      <c r="A65" t="s">
        <v>157</v>
      </c>
      <c r="B65" t="s">
        <v>119</v>
      </c>
      <c r="C65" t="s">
        <v>3580</v>
      </c>
      <c r="D65" t="s">
        <v>3732</v>
      </c>
      <c r="E65" t="s">
        <v>3736</v>
      </c>
      <c r="F65" t="s">
        <v>3404</v>
      </c>
      <c r="G65" t="s">
        <v>3371</v>
      </c>
      <c r="H65" t="s">
        <v>125</v>
      </c>
      <c r="I65" t="s">
        <v>3734</v>
      </c>
      <c r="J65" t="s">
        <v>127</v>
      </c>
      <c r="K65" s="137" t="s">
        <v>171</v>
      </c>
      <c r="L65" t="s">
        <v>3737</v>
      </c>
      <c r="M65">
        <v>202116</v>
      </c>
      <c r="N65">
        <v>202119</v>
      </c>
      <c r="O65">
        <v>5</v>
      </c>
      <c r="P65" s="153"/>
      <c r="Q65" s="153"/>
      <c r="R65" s="153"/>
      <c r="S65" s="153"/>
    </row>
    <row r="66" spans="1:19" hidden="1">
      <c r="A66" t="s">
        <v>157</v>
      </c>
      <c r="B66" t="s">
        <v>119</v>
      </c>
      <c r="C66" t="s">
        <v>3580</v>
      </c>
      <c r="D66" t="s">
        <v>3738</v>
      </c>
      <c r="E66" t="s">
        <v>3739</v>
      </c>
      <c r="F66" t="s">
        <v>3589</v>
      </c>
      <c r="G66" t="s">
        <v>3371</v>
      </c>
      <c r="H66" t="s">
        <v>125</v>
      </c>
      <c r="I66" t="s">
        <v>3740</v>
      </c>
      <c r="J66" t="s">
        <v>127</v>
      </c>
      <c r="K66" s="137" t="s">
        <v>171</v>
      </c>
      <c r="L66" t="s">
        <v>3741</v>
      </c>
      <c r="M66">
        <v>202116</v>
      </c>
      <c r="N66">
        <v>202119</v>
      </c>
      <c r="O66">
        <v>3</v>
      </c>
      <c r="P66" s="153"/>
      <c r="Q66" s="153"/>
      <c r="R66" s="153"/>
      <c r="S66" s="153"/>
    </row>
    <row r="67" spans="1:19" hidden="1">
      <c r="A67" t="s">
        <v>157</v>
      </c>
      <c r="B67" t="s">
        <v>119</v>
      </c>
      <c r="C67" t="s">
        <v>3580</v>
      </c>
      <c r="D67" t="s">
        <v>3738</v>
      </c>
      <c r="E67" t="s">
        <v>3742</v>
      </c>
      <c r="F67" t="s">
        <v>3589</v>
      </c>
      <c r="G67" t="s">
        <v>3371</v>
      </c>
      <c r="H67" t="s">
        <v>125</v>
      </c>
      <c r="I67" t="s">
        <v>3740</v>
      </c>
      <c r="J67" t="s">
        <v>127</v>
      </c>
      <c r="K67" s="137" t="s">
        <v>171</v>
      </c>
      <c r="L67" t="s">
        <v>3743</v>
      </c>
      <c r="M67">
        <v>202116</v>
      </c>
      <c r="N67">
        <v>202119</v>
      </c>
      <c r="O67">
        <v>2</v>
      </c>
      <c r="P67" s="153"/>
      <c r="Q67" s="153"/>
      <c r="R67" s="153"/>
      <c r="S67" s="153"/>
    </row>
    <row r="68" spans="1:19" hidden="1">
      <c r="A68" t="s">
        <v>157</v>
      </c>
      <c r="B68" t="s">
        <v>119</v>
      </c>
      <c r="C68" t="s">
        <v>3580</v>
      </c>
      <c r="D68" t="s">
        <v>3744</v>
      </c>
      <c r="E68" t="s">
        <v>3745</v>
      </c>
      <c r="F68" t="s">
        <v>3325</v>
      </c>
      <c r="G68" t="s">
        <v>3371</v>
      </c>
      <c r="H68" t="s">
        <v>125</v>
      </c>
      <c r="I68" t="s">
        <v>3746</v>
      </c>
      <c r="J68" t="s">
        <v>127</v>
      </c>
      <c r="K68" s="137" t="s">
        <v>171</v>
      </c>
      <c r="L68" t="s">
        <v>3747</v>
      </c>
      <c r="M68">
        <v>202116</v>
      </c>
      <c r="N68">
        <v>202119</v>
      </c>
      <c r="O68">
        <v>5</v>
      </c>
      <c r="P68" s="153"/>
      <c r="Q68" s="153"/>
      <c r="R68" s="153"/>
      <c r="S68" s="153"/>
    </row>
    <row r="69" spans="1:19" hidden="1">
      <c r="A69" t="s">
        <v>157</v>
      </c>
      <c r="B69" t="s">
        <v>119</v>
      </c>
      <c r="C69" t="s">
        <v>3580</v>
      </c>
      <c r="D69" t="s">
        <v>3744</v>
      </c>
      <c r="E69" t="s">
        <v>3748</v>
      </c>
      <c r="F69" t="s">
        <v>3325</v>
      </c>
      <c r="G69" t="s">
        <v>3371</v>
      </c>
      <c r="H69" t="s">
        <v>125</v>
      </c>
      <c r="I69" t="s">
        <v>3746</v>
      </c>
      <c r="J69" t="s">
        <v>127</v>
      </c>
      <c r="K69" s="137" t="s">
        <v>171</v>
      </c>
      <c r="L69" t="s">
        <v>3749</v>
      </c>
      <c r="M69">
        <v>202116</v>
      </c>
      <c r="N69">
        <v>202119</v>
      </c>
      <c r="O69">
        <v>5</v>
      </c>
      <c r="P69" s="153"/>
      <c r="Q69" s="153"/>
      <c r="R69" s="153"/>
      <c r="S69" s="153"/>
    </row>
    <row r="70" spans="1:19" hidden="1">
      <c r="A70" t="s">
        <v>157</v>
      </c>
      <c r="B70" t="s">
        <v>119</v>
      </c>
      <c r="C70" t="s">
        <v>3580</v>
      </c>
      <c r="D70" t="s">
        <v>3750</v>
      </c>
      <c r="E70" t="s">
        <v>3751</v>
      </c>
      <c r="F70" t="s">
        <v>3334</v>
      </c>
      <c r="G70" t="s">
        <v>3371</v>
      </c>
      <c r="H70" t="s">
        <v>125</v>
      </c>
      <c r="I70" t="s">
        <v>3752</v>
      </c>
      <c r="J70" t="s">
        <v>127</v>
      </c>
      <c r="K70" s="137" t="s">
        <v>171</v>
      </c>
      <c r="L70" t="s">
        <v>3753</v>
      </c>
      <c r="M70">
        <v>202116</v>
      </c>
      <c r="N70">
        <v>202119</v>
      </c>
      <c r="O70">
        <v>5</v>
      </c>
      <c r="P70" s="153"/>
      <c r="Q70" s="153"/>
      <c r="R70" s="153"/>
      <c r="S70" s="153"/>
    </row>
    <row r="71" spans="1:19" hidden="1">
      <c r="A71" t="s">
        <v>157</v>
      </c>
      <c r="B71" t="s">
        <v>119</v>
      </c>
      <c r="C71" t="s">
        <v>3580</v>
      </c>
      <c r="D71" t="s">
        <v>3750</v>
      </c>
      <c r="E71" t="s">
        <v>3754</v>
      </c>
      <c r="F71" t="s">
        <v>3334</v>
      </c>
      <c r="G71" t="s">
        <v>3371</v>
      </c>
      <c r="H71" t="s">
        <v>125</v>
      </c>
      <c r="I71" t="s">
        <v>3752</v>
      </c>
      <c r="J71" t="s">
        <v>127</v>
      </c>
      <c r="K71" s="137" t="s">
        <v>171</v>
      </c>
      <c r="L71" t="s">
        <v>3755</v>
      </c>
      <c r="M71">
        <v>202116</v>
      </c>
      <c r="N71">
        <v>202119</v>
      </c>
      <c r="O71">
        <v>5</v>
      </c>
      <c r="P71" s="153"/>
      <c r="Q71" s="153"/>
      <c r="R71" s="153"/>
      <c r="S71" s="153"/>
    </row>
    <row r="72" spans="1:19" hidden="1">
      <c r="A72" t="s">
        <v>157</v>
      </c>
      <c r="B72" t="s">
        <v>119</v>
      </c>
      <c r="C72" t="s">
        <v>3580</v>
      </c>
      <c r="D72" t="s">
        <v>3756</v>
      </c>
      <c r="E72" t="s">
        <v>3757</v>
      </c>
      <c r="F72" t="s">
        <v>3415</v>
      </c>
      <c r="G72" t="s">
        <v>3371</v>
      </c>
      <c r="H72" t="s">
        <v>125</v>
      </c>
      <c r="I72" t="s">
        <v>3758</v>
      </c>
      <c r="J72" t="s">
        <v>127</v>
      </c>
      <c r="K72" s="137" t="s">
        <v>171</v>
      </c>
      <c r="L72" t="s">
        <v>3759</v>
      </c>
      <c r="M72">
        <v>202116</v>
      </c>
      <c r="N72">
        <v>202119</v>
      </c>
      <c r="O72">
        <v>8</v>
      </c>
      <c r="P72" s="153"/>
      <c r="Q72" s="153"/>
      <c r="R72" s="153"/>
      <c r="S72" s="153"/>
    </row>
    <row r="73" spans="1:19" hidden="1">
      <c r="A73" t="s">
        <v>157</v>
      </c>
      <c r="B73" t="s">
        <v>119</v>
      </c>
      <c r="C73" t="s">
        <v>3580</v>
      </c>
      <c r="D73" t="s">
        <v>3756</v>
      </c>
      <c r="E73" t="s">
        <v>3760</v>
      </c>
      <c r="F73" t="s">
        <v>3415</v>
      </c>
      <c r="G73" t="s">
        <v>3371</v>
      </c>
      <c r="H73" t="s">
        <v>125</v>
      </c>
      <c r="I73" t="s">
        <v>3758</v>
      </c>
      <c r="J73" t="s">
        <v>127</v>
      </c>
      <c r="K73" s="137" t="s">
        <v>171</v>
      </c>
      <c r="L73" t="s">
        <v>3761</v>
      </c>
      <c r="M73">
        <v>202116</v>
      </c>
      <c r="N73">
        <v>202119</v>
      </c>
      <c r="O73">
        <v>7</v>
      </c>
      <c r="P73" s="153"/>
      <c r="Q73" s="153"/>
      <c r="R73" s="153"/>
      <c r="S73" s="153"/>
    </row>
    <row r="74" spans="1:19" hidden="1">
      <c r="A74" t="s">
        <v>157</v>
      </c>
      <c r="B74" t="s">
        <v>119</v>
      </c>
      <c r="C74" t="s">
        <v>3580</v>
      </c>
      <c r="D74" t="s">
        <v>3762</v>
      </c>
      <c r="E74" t="s">
        <v>3763</v>
      </c>
      <c r="F74" t="s">
        <v>3370</v>
      </c>
      <c r="G74" t="s">
        <v>3371</v>
      </c>
      <c r="H74" t="s">
        <v>125</v>
      </c>
      <c r="I74" t="s">
        <v>3764</v>
      </c>
      <c r="J74" t="s">
        <v>127</v>
      </c>
      <c r="K74" s="137" t="s">
        <v>171</v>
      </c>
      <c r="L74" t="s">
        <v>3765</v>
      </c>
      <c r="M74">
        <v>202116</v>
      </c>
      <c r="N74">
        <v>202119</v>
      </c>
      <c r="O74">
        <v>3</v>
      </c>
      <c r="P74" s="153"/>
      <c r="Q74" s="153"/>
      <c r="R74" s="153"/>
      <c r="S74" s="153"/>
    </row>
    <row r="75" spans="1:19" hidden="1">
      <c r="A75" t="s">
        <v>157</v>
      </c>
      <c r="B75" t="s">
        <v>119</v>
      </c>
      <c r="C75" t="s">
        <v>3580</v>
      </c>
      <c r="D75" t="s">
        <v>3762</v>
      </c>
      <c r="E75" t="s">
        <v>3766</v>
      </c>
      <c r="F75" t="s">
        <v>3370</v>
      </c>
      <c r="G75" t="s">
        <v>3371</v>
      </c>
      <c r="H75" t="s">
        <v>125</v>
      </c>
      <c r="I75" t="s">
        <v>3764</v>
      </c>
      <c r="J75" t="s">
        <v>127</v>
      </c>
      <c r="K75" s="137" t="s">
        <v>171</v>
      </c>
      <c r="L75" t="s">
        <v>3767</v>
      </c>
      <c r="M75">
        <v>202116</v>
      </c>
      <c r="N75">
        <v>202119</v>
      </c>
      <c r="O75">
        <v>2</v>
      </c>
      <c r="P75" s="153"/>
      <c r="Q75" s="153"/>
      <c r="R75" s="153"/>
      <c r="S75" s="153"/>
    </row>
    <row r="76" spans="1:19" hidden="1">
      <c r="A76" t="s">
        <v>157</v>
      </c>
      <c r="B76" t="s">
        <v>119</v>
      </c>
      <c r="C76" t="s">
        <v>3580</v>
      </c>
      <c r="D76" t="s">
        <v>3768</v>
      </c>
      <c r="E76" t="s">
        <v>3769</v>
      </c>
      <c r="F76" t="s">
        <v>3404</v>
      </c>
      <c r="G76" t="s">
        <v>3371</v>
      </c>
      <c r="H76" t="s">
        <v>125</v>
      </c>
      <c r="I76" t="s">
        <v>3770</v>
      </c>
      <c r="J76" t="s">
        <v>127</v>
      </c>
      <c r="K76" s="137" t="s">
        <v>171</v>
      </c>
      <c r="L76" t="s">
        <v>3771</v>
      </c>
      <c r="M76">
        <v>202116</v>
      </c>
      <c r="N76">
        <v>202119</v>
      </c>
      <c r="O76">
        <v>3</v>
      </c>
      <c r="P76" s="153"/>
      <c r="Q76" s="153"/>
      <c r="R76" s="153"/>
      <c r="S76" s="153"/>
    </row>
    <row r="77" spans="1:19" hidden="1">
      <c r="A77" t="s">
        <v>157</v>
      </c>
      <c r="B77" t="s">
        <v>119</v>
      </c>
      <c r="C77" t="s">
        <v>3580</v>
      </c>
      <c r="D77" t="s">
        <v>3768</v>
      </c>
      <c r="E77" t="s">
        <v>3772</v>
      </c>
      <c r="F77" t="s">
        <v>3404</v>
      </c>
      <c r="G77" t="s">
        <v>3371</v>
      </c>
      <c r="H77" t="s">
        <v>125</v>
      </c>
      <c r="I77" t="s">
        <v>3770</v>
      </c>
      <c r="J77" t="s">
        <v>127</v>
      </c>
      <c r="K77" s="137" t="s">
        <v>171</v>
      </c>
      <c r="L77" t="s">
        <v>3773</v>
      </c>
      <c r="M77">
        <v>202116</v>
      </c>
      <c r="N77">
        <v>202119</v>
      </c>
      <c r="O77">
        <v>2</v>
      </c>
      <c r="P77" s="153"/>
      <c r="Q77" s="153"/>
      <c r="R77" s="153"/>
      <c r="S77" s="153"/>
    </row>
    <row r="78" spans="1:19" hidden="1">
      <c r="A78" t="s">
        <v>157</v>
      </c>
      <c r="B78" t="s">
        <v>119</v>
      </c>
      <c r="C78" t="s">
        <v>3580</v>
      </c>
      <c r="D78" t="s">
        <v>3774</v>
      </c>
      <c r="E78" t="s">
        <v>3775</v>
      </c>
      <c r="F78" t="s">
        <v>3325</v>
      </c>
      <c r="G78" t="s">
        <v>3371</v>
      </c>
      <c r="H78" t="s">
        <v>125</v>
      </c>
      <c r="I78" t="s">
        <v>3776</v>
      </c>
      <c r="J78" t="s">
        <v>127</v>
      </c>
      <c r="K78" s="137" t="s">
        <v>171</v>
      </c>
      <c r="L78" t="s">
        <v>3777</v>
      </c>
      <c r="M78">
        <v>202116</v>
      </c>
      <c r="N78">
        <v>202119</v>
      </c>
      <c r="O78">
        <v>3</v>
      </c>
      <c r="P78" s="153"/>
      <c r="Q78" s="153"/>
      <c r="R78" s="153"/>
      <c r="S78" s="153"/>
    </row>
    <row r="79" spans="1:19" hidden="1">
      <c r="A79" t="s">
        <v>157</v>
      </c>
      <c r="B79" t="s">
        <v>119</v>
      </c>
      <c r="C79" t="s">
        <v>3580</v>
      </c>
      <c r="D79" t="s">
        <v>3774</v>
      </c>
      <c r="E79" t="s">
        <v>3778</v>
      </c>
      <c r="F79" t="s">
        <v>3325</v>
      </c>
      <c r="G79" t="s">
        <v>3371</v>
      </c>
      <c r="H79" t="s">
        <v>125</v>
      </c>
      <c r="I79" t="s">
        <v>3776</v>
      </c>
      <c r="J79" t="s">
        <v>127</v>
      </c>
      <c r="K79" s="137" t="s">
        <v>171</v>
      </c>
      <c r="L79" t="s">
        <v>3779</v>
      </c>
      <c r="M79">
        <v>202116</v>
      </c>
      <c r="N79">
        <v>202119</v>
      </c>
      <c r="O79">
        <v>2</v>
      </c>
      <c r="P79" s="153"/>
      <c r="Q79" s="153"/>
      <c r="R79" s="153"/>
      <c r="S79" s="153"/>
    </row>
    <row r="80" spans="1:19" hidden="1">
      <c r="A80" t="s">
        <v>157</v>
      </c>
      <c r="B80" t="s">
        <v>119</v>
      </c>
      <c r="C80" t="s">
        <v>3580</v>
      </c>
      <c r="D80" t="s">
        <v>3780</v>
      </c>
      <c r="E80" t="s">
        <v>3781</v>
      </c>
      <c r="F80" t="s">
        <v>3334</v>
      </c>
      <c r="G80" t="s">
        <v>3371</v>
      </c>
      <c r="H80" t="s">
        <v>125</v>
      </c>
      <c r="I80" t="s">
        <v>3782</v>
      </c>
      <c r="J80" t="s">
        <v>127</v>
      </c>
      <c r="K80" s="137" t="s">
        <v>171</v>
      </c>
      <c r="L80" t="s">
        <v>3783</v>
      </c>
      <c r="M80">
        <v>202116</v>
      </c>
      <c r="N80">
        <v>202119</v>
      </c>
      <c r="O80">
        <v>3</v>
      </c>
      <c r="P80" s="153"/>
      <c r="Q80" s="153"/>
      <c r="R80" s="153"/>
      <c r="S80" s="153"/>
    </row>
    <row r="81" spans="1:38" hidden="1">
      <c r="A81" t="s">
        <v>157</v>
      </c>
      <c r="B81" t="s">
        <v>119</v>
      </c>
      <c r="C81" t="s">
        <v>3580</v>
      </c>
      <c r="D81" t="s">
        <v>3780</v>
      </c>
      <c r="E81" t="s">
        <v>3784</v>
      </c>
      <c r="F81" t="s">
        <v>3334</v>
      </c>
      <c r="G81" t="s">
        <v>3371</v>
      </c>
      <c r="H81" t="s">
        <v>125</v>
      </c>
      <c r="I81" t="s">
        <v>3782</v>
      </c>
      <c r="J81" t="s">
        <v>127</v>
      </c>
      <c r="K81" s="137" t="s">
        <v>171</v>
      </c>
      <c r="L81" t="s">
        <v>3785</v>
      </c>
      <c r="M81">
        <v>202116</v>
      </c>
      <c r="N81">
        <v>202119</v>
      </c>
      <c r="O81">
        <v>2</v>
      </c>
      <c r="P81" s="153"/>
      <c r="Q81" s="153"/>
      <c r="R81" s="153"/>
      <c r="S81" s="153"/>
    </row>
    <row r="82" spans="1:38" hidden="1">
      <c r="A82" t="s">
        <v>157</v>
      </c>
      <c r="B82" t="s">
        <v>119</v>
      </c>
      <c r="C82" t="s">
        <v>3580</v>
      </c>
      <c r="D82" t="s">
        <v>3786</v>
      </c>
      <c r="E82" t="s">
        <v>3787</v>
      </c>
      <c r="F82" t="s">
        <v>3415</v>
      </c>
      <c r="G82" t="s">
        <v>3371</v>
      </c>
      <c r="H82" t="s">
        <v>125</v>
      </c>
      <c r="I82" t="s">
        <v>3788</v>
      </c>
      <c r="J82" t="s">
        <v>127</v>
      </c>
      <c r="K82" s="137" t="s">
        <v>171</v>
      </c>
      <c r="L82" t="s">
        <v>3789</v>
      </c>
      <c r="M82">
        <v>202116</v>
      </c>
      <c r="N82">
        <v>202119</v>
      </c>
      <c r="O82">
        <v>3</v>
      </c>
      <c r="P82" s="153"/>
      <c r="Q82" s="153"/>
      <c r="R82" s="153"/>
      <c r="S82" s="153"/>
    </row>
    <row r="83" spans="1:38" hidden="1">
      <c r="A83" t="s">
        <v>157</v>
      </c>
      <c r="B83" t="s">
        <v>119</v>
      </c>
      <c r="C83" t="s">
        <v>3580</v>
      </c>
      <c r="D83" t="s">
        <v>3786</v>
      </c>
      <c r="E83" t="s">
        <v>3790</v>
      </c>
      <c r="F83" t="s">
        <v>3415</v>
      </c>
      <c r="G83" t="s">
        <v>3371</v>
      </c>
      <c r="H83" t="s">
        <v>125</v>
      </c>
      <c r="I83" t="s">
        <v>3788</v>
      </c>
      <c r="J83" t="s">
        <v>127</v>
      </c>
      <c r="K83" s="137" t="s">
        <v>171</v>
      </c>
      <c r="L83" t="s">
        <v>3791</v>
      </c>
      <c r="M83">
        <v>202116</v>
      </c>
      <c r="N83">
        <v>202119</v>
      </c>
      <c r="O83">
        <v>2</v>
      </c>
      <c r="P83" s="153"/>
      <c r="Q83" s="153"/>
      <c r="R83" s="153"/>
      <c r="S83" s="153"/>
    </row>
    <row r="84" spans="1:38" hidden="1">
      <c r="A84" t="s">
        <v>157</v>
      </c>
      <c r="B84" t="s">
        <v>119</v>
      </c>
      <c r="C84" t="s">
        <v>3580</v>
      </c>
      <c r="D84" t="s">
        <v>3792</v>
      </c>
      <c r="E84" t="s">
        <v>3793</v>
      </c>
      <c r="F84" t="s">
        <v>3370</v>
      </c>
      <c r="G84" t="s">
        <v>3371</v>
      </c>
      <c r="H84" t="s">
        <v>125</v>
      </c>
      <c r="I84" t="s">
        <v>3794</v>
      </c>
      <c r="J84" t="s">
        <v>127</v>
      </c>
      <c r="K84" s="137" t="s">
        <v>171</v>
      </c>
      <c r="L84" t="s">
        <v>3795</v>
      </c>
      <c r="M84">
        <v>202116</v>
      </c>
      <c r="N84">
        <v>202119</v>
      </c>
      <c r="O84">
        <v>13</v>
      </c>
      <c r="P84" s="153"/>
      <c r="Q84" s="153"/>
      <c r="R84" s="153"/>
      <c r="S84" s="153"/>
    </row>
    <row r="85" spans="1:38" hidden="1">
      <c r="A85" t="s">
        <v>157</v>
      </c>
      <c r="B85" t="s">
        <v>119</v>
      </c>
      <c r="C85" t="s">
        <v>3580</v>
      </c>
      <c r="D85" t="s">
        <v>3792</v>
      </c>
      <c r="E85" t="s">
        <v>3796</v>
      </c>
      <c r="F85" t="s">
        <v>3370</v>
      </c>
      <c r="G85" t="s">
        <v>3371</v>
      </c>
      <c r="H85" t="s">
        <v>125</v>
      </c>
      <c r="I85" t="s">
        <v>3794</v>
      </c>
      <c r="J85" t="s">
        <v>127</v>
      </c>
      <c r="K85" s="137" t="s">
        <v>171</v>
      </c>
      <c r="L85" t="s">
        <v>3797</v>
      </c>
      <c r="M85">
        <v>202116</v>
      </c>
      <c r="N85">
        <v>202119</v>
      </c>
      <c r="O85">
        <v>12</v>
      </c>
      <c r="P85" s="153"/>
      <c r="Q85" s="153"/>
      <c r="R85" s="153"/>
      <c r="S85" s="153"/>
    </row>
    <row r="86" spans="1:38" hidden="1">
      <c r="A86" t="s">
        <v>157</v>
      </c>
      <c r="B86" t="s">
        <v>119</v>
      </c>
      <c r="C86" t="s">
        <v>3580</v>
      </c>
      <c r="D86" t="s">
        <v>3798</v>
      </c>
      <c r="E86" t="s">
        <v>3799</v>
      </c>
      <c r="F86" t="s">
        <v>3404</v>
      </c>
      <c r="G86" t="s">
        <v>3371</v>
      </c>
      <c r="H86" t="s">
        <v>125</v>
      </c>
      <c r="I86" t="s">
        <v>3800</v>
      </c>
      <c r="J86" t="s">
        <v>127</v>
      </c>
      <c r="K86" s="137" t="s">
        <v>171</v>
      </c>
      <c r="L86" t="s">
        <v>3801</v>
      </c>
      <c r="M86">
        <v>202116</v>
      </c>
      <c r="N86">
        <v>202119</v>
      </c>
      <c r="O86">
        <v>6</v>
      </c>
      <c r="P86" s="153"/>
      <c r="Q86" s="153"/>
      <c r="R86" s="153"/>
      <c r="S86" s="153"/>
    </row>
    <row r="87" spans="1:38" hidden="1">
      <c r="A87" t="s">
        <v>157</v>
      </c>
      <c r="B87" t="s">
        <v>119</v>
      </c>
      <c r="C87" t="s">
        <v>3580</v>
      </c>
      <c r="D87" t="s">
        <v>3798</v>
      </c>
      <c r="E87" t="s">
        <v>3802</v>
      </c>
      <c r="F87" t="s">
        <v>3404</v>
      </c>
      <c r="G87" t="s">
        <v>3371</v>
      </c>
      <c r="H87" t="s">
        <v>125</v>
      </c>
      <c r="I87" t="s">
        <v>3800</v>
      </c>
      <c r="J87" t="s">
        <v>127</v>
      </c>
      <c r="K87" s="137" t="s">
        <v>171</v>
      </c>
      <c r="L87" t="s">
        <v>3803</v>
      </c>
      <c r="M87">
        <v>202116</v>
      </c>
      <c r="N87">
        <v>202119</v>
      </c>
      <c r="O87">
        <v>9</v>
      </c>
      <c r="P87" s="153"/>
      <c r="Q87" s="153"/>
      <c r="R87" s="153"/>
      <c r="S87" s="153"/>
    </row>
    <row r="88" spans="1:38" hidden="1">
      <c r="A88" t="s">
        <v>157</v>
      </c>
      <c r="B88" t="s">
        <v>119</v>
      </c>
      <c r="C88" t="s">
        <v>3580</v>
      </c>
      <c r="D88" t="s">
        <v>3804</v>
      </c>
      <c r="E88" t="s">
        <v>3805</v>
      </c>
      <c r="F88" t="s">
        <v>3589</v>
      </c>
      <c r="G88" t="s">
        <v>3371</v>
      </c>
      <c r="H88" t="s">
        <v>125</v>
      </c>
      <c r="I88" t="s">
        <v>3806</v>
      </c>
      <c r="J88" t="s">
        <v>127</v>
      </c>
      <c r="K88" s="137" t="s">
        <v>171</v>
      </c>
      <c r="L88" t="s">
        <v>3807</v>
      </c>
      <c r="M88">
        <v>202116</v>
      </c>
      <c r="N88">
        <v>202119</v>
      </c>
      <c r="O88">
        <v>15</v>
      </c>
      <c r="P88" s="153"/>
      <c r="Q88" s="153"/>
      <c r="R88" s="153"/>
      <c r="S88" s="153"/>
    </row>
    <row r="89" spans="1:38" hidden="1">
      <c r="A89" t="s">
        <v>157</v>
      </c>
      <c r="B89" t="s">
        <v>119</v>
      </c>
      <c r="C89" t="s">
        <v>3580</v>
      </c>
      <c r="D89" t="s">
        <v>3804</v>
      </c>
      <c r="E89" t="s">
        <v>3808</v>
      </c>
      <c r="F89" t="s">
        <v>3589</v>
      </c>
      <c r="G89" t="s">
        <v>3371</v>
      </c>
      <c r="H89" t="s">
        <v>125</v>
      </c>
      <c r="I89" t="s">
        <v>3806</v>
      </c>
      <c r="J89" t="s">
        <v>127</v>
      </c>
      <c r="K89" s="137" t="s">
        <v>171</v>
      </c>
      <c r="L89" t="s">
        <v>3809</v>
      </c>
      <c r="M89">
        <v>202116</v>
      </c>
      <c r="N89">
        <v>202119</v>
      </c>
      <c r="O89">
        <v>15</v>
      </c>
      <c r="P89" s="153"/>
      <c r="Q89" s="153"/>
      <c r="R89" s="153"/>
      <c r="S89" s="153"/>
    </row>
    <row r="90" spans="1:38" hidden="1">
      <c r="A90" t="s">
        <v>157</v>
      </c>
      <c r="B90" t="s">
        <v>119</v>
      </c>
      <c r="C90" t="s">
        <v>3580</v>
      </c>
      <c r="D90" t="s">
        <v>3810</v>
      </c>
      <c r="E90" t="s">
        <v>3811</v>
      </c>
      <c r="F90" t="s">
        <v>3325</v>
      </c>
      <c r="G90" t="s">
        <v>3371</v>
      </c>
      <c r="H90" t="s">
        <v>125</v>
      </c>
      <c r="I90" t="s">
        <v>3812</v>
      </c>
      <c r="J90" t="s">
        <v>127</v>
      </c>
      <c r="K90" s="137" t="s">
        <v>171</v>
      </c>
      <c r="L90" t="s">
        <v>3813</v>
      </c>
      <c r="M90">
        <v>202116</v>
      </c>
      <c r="N90">
        <v>202119</v>
      </c>
      <c r="O90">
        <v>13</v>
      </c>
      <c r="P90" s="153"/>
      <c r="Q90" s="153"/>
      <c r="R90" s="153"/>
      <c r="S90" s="153"/>
    </row>
    <row r="91" spans="1:38" hidden="1">
      <c r="A91" t="s">
        <v>157</v>
      </c>
      <c r="B91" t="s">
        <v>119</v>
      </c>
      <c r="C91" t="s">
        <v>3580</v>
      </c>
      <c r="D91" t="s">
        <v>3810</v>
      </c>
      <c r="E91" t="s">
        <v>3814</v>
      </c>
      <c r="F91" t="s">
        <v>3325</v>
      </c>
      <c r="G91" t="s">
        <v>3371</v>
      </c>
      <c r="H91" t="s">
        <v>125</v>
      </c>
      <c r="I91" t="s">
        <v>3812</v>
      </c>
      <c r="J91" t="s">
        <v>127</v>
      </c>
      <c r="K91" s="137" t="s">
        <v>171</v>
      </c>
      <c r="L91" t="s">
        <v>3815</v>
      </c>
      <c r="M91">
        <v>202116</v>
      </c>
      <c r="N91">
        <v>202119</v>
      </c>
      <c r="O91">
        <v>13</v>
      </c>
      <c r="P91" s="153"/>
      <c r="Q91" s="153"/>
      <c r="R91" s="153"/>
      <c r="S91" s="153"/>
    </row>
    <row r="92" spans="1:38" hidden="1">
      <c r="A92" t="s">
        <v>157</v>
      </c>
      <c r="B92" t="s">
        <v>119</v>
      </c>
      <c r="C92" t="s">
        <v>3580</v>
      </c>
      <c r="D92" t="s">
        <v>3816</v>
      </c>
      <c r="E92" t="s">
        <v>3817</v>
      </c>
      <c r="F92" t="s">
        <v>3334</v>
      </c>
      <c r="G92" t="s">
        <v>3371</v>
      </c>
      <c r="H92" t="s">
        <v>125</v>
      </c>
      <c r="I92" t="s">
        <v>3818</v>
      </c>
      <c r="J92" t="s">
        <v>127</v>
      </c>
      <c r="K92" s="137" t="s">
        <v>171</v>
      </c>
      <c r="L92" t="s">
        <v>3819</v>
      </c>
      <c r="M92">
        <v>202116</v>
      </c>
      <c r="N92">
        <v>202119</v>
      </c>
      <c r="O92">
        <v>13</v>
      </c>
      <c r="P92" s="153"/>
      <c r="Q92" s="153"/>
      <c r="R92" s="153"/>
      <c r="S92" s="153"/>
    </row>
    <row r="93" spans="1:38" hidden="1">
      <c r="A93" t="s">
        <v>157</v>
      </c>
      <c r="B93" t="s">
        <v>119</v>
      </c>
      <c r="C93" t="s">
        <v>3580</v>
      </c>
      <c r="D93" t="s">
        <v>3816</v>
      </c>
      <c r="E93" t="s">
        <v>3820</v>
      </c>
      <c r="F93" t="s">
        <v>3334</v>
      </c>
      <c r="G93" t="s">
        <v>3371</v>
      </c>
      <c r="H93" t="s">
        <v>125</v>
      </c>
      <c r="I93" t="s">
        <v>3818</v>
      </c>
      <c r="J93" t="s">
        <v>127</v>
      </c>
      <c r="K93" s="137" t="s">
        <v>171</v>
      </c>
      <c r="L93" t="s">
        <v>3821</v>
      </c>
      <c r="M93">
        <v>202116</v>
      </c>
      <c r="N93">
        <v>202119</v>
      </c>
      <c r="O93">
        <v>12</v>
      </c>
      <c r="P93" s="153"/>
      <c r="Q93" s="153"/>
      <c r="R93" s="153"/>
      <c r="S93" s="153"/>
    </row>
    <row r="94" spans="1:38" hidden="1">
      <c r="A94" t="s">
        <v>157</v>
      </c>
      <c r="B94" t="s">
        <v>119</v>
      </c>
      <c r="C94" t="s">
        <v>3580</v>
      </c>
      <c r="D94" t="s">
        <v>3822</v>
      </c>
      <c r="E94" t="s">
        <v>3823</v>
      </c>
      <c r="F94" t="s">
        <v>3415</v>
      </c>
      <c r="G94" t="s">
        <v>3371</v>
      </c>
      <c r="H94" t="s">
        <v>125</v>
      </c>
      <c r="I94" t="s">
        <v>3824</v>
      </c>
      <c r="J94" t="s">
        <v>127</v>
      </c>
      <c r="K94" s="137" t="s">
        <v>171</v>
      </c>
      <c r="L94" t="s">
        <v>3825</v>
      </c>
      <c r="M94">
        <v>202116</v>
      </c>
      <c r="N94">
        <v>202119</v>
      </c>
      <c r="O94">
        <v>13</v>
      </c>
      <c r="P94" s="153"/>
      <c r="Q94" s="153"/>
      <c r="R94" s="153"/>
      <c r="S94" s="153"/>
    </row>
    <row r="95" spans="1:38" hidden="1">
      <c r="A95" t="s">
        <v>157</v>
      </c>
      <c r="B95" t="s">
        <v>119</v>
      </c>
      <c r="C95" t="s">
        <v>3580</v>
      </c>
      <c r="D95" t="s">
        <v>3822</v>
      </c>
      <c r="E95" t="s">
        <v>3826</v>
      </c>
      <c r="F95" t="s">
        <v>3415</v>
      </c>
      <c r="G95" t="s">
        <v>3371</v>
      </c>
      <c r="H95" t="s">
        <v>125</v>
      </c>
      <c r="I95" t="s">
        <v>3824</v>
      </c>
      <c r="J95" t="s">
        <v>127</v>
      </c>
      <c r="K95" s="137" t="s">
        <v>171</v>
      </c>
      <c r="L95" t="s">
        <v>3827</v>
      </c>
      <c r="M95">
        <v>202116</v>
      </c>
      <c r="N95">
        <v>202119</v>
      </c>
      <c r="O95">
        <v>12</v>
      </c>
      <c r="P95" s="153"/>
      <c r="Q95" s="153"/>
      <c r="R95" s="153"/>
      <c r="S95" s="153"/>
    </row>
    <row r="96" spans="1:38" hidden="1">
      <c r="A96" t="s">
        <v>157</v>
      </c>
      <c r="B96" t="s">
        <v>119</v>
      </c>
      <c r="C96" t="s">
        <v>3580</v>
      </c>
      <c r="D96" t="s">
        <v>3646</v>
      </c>
      <c r="E96" t="s">
        <v>3828</v>
      </c>
      <c r="F96" t="s">
        <v>3404</v>
      </c>
      <c r="G96" t="s">
        <v>3371</v>
      </c>
      <c r="H96" t="s">
        <v>125</v>
      </c>
      <c r="I96" t="s">
        <v>3648</v>
      </c>
      <c r="J96" t="s">
        <v>127</v>
      </c>
      <c r="K96" t="s">
        <v>162</v>
      </c>
      <c r="L96" t="s">
        <v>3829</v>
      </c>
      <c r="M96">
        <v>202117</v>
      </c>
      <c r="N96">
        <v>202119</v>
      </c>
      <c r="O96">
        <v>132</v>
      </c>
      <c r="P96" s="14">
        <v>12.05</v>
      </c>
      <c r="Q96" s="14">
        <v>4.66</v>
      </c>
      <c r="R96" s="14">
        <f t="shared" ref="R96:R130" si="8">P96+Q96</f>
        <v>16.71</v>
      </c>
      <c r="S96" s="15">
        <f>O96*R96</f>
        <v>2205.7200000000003</v>
      </c>
      <c r="T96" s="1" t="s">
        <v>3357</v>
      </c>
      <c r="U96" s="1" t="s">
        <v>1681</v>
      </c>
      <c r="V96" s="1" t="s">
        <v>3358</v>
      </c>
      <c r="W96">
        <v>20210223</v>
      </c>
      <c r="Z96" s="127">
        <f>VLOOKUP(E96,[3]Active!$E:$AR,30,FALSE)</f>
        <v>4502181475</v>
      </c>
      <c r="AH96" s="1">
        <v>1000016047</v>
      </c>
      <c r="AI96" s="1">
        <v>1000514619</v>
      </c>
      <c r="AJ96" t="s">
        <v>3328</v>
      </c>
      <c r="AK96" t="s">
        <v>3329</v>
      </c>
      <c r="AL96" t="s">
        <v>133</v>
      </c>
    </row>
    <row r="97" spans="1:38" hidden="1">
      <c r="A97" t="s">
        <v>157</v>
      </c>
      <c r="B97" t="s">
        <v>119</v>
      </c>
      <c r="C97" t="s">
        <v>3580</v>
      </c>
      <c r="D97" t="s">
        <v>3581</v>
      </c>
      <c r="E97" t="s">
        <v>3830</v>
      </c>
      <c r="F97" t="s">
        <v>3370</v>
      </c>
      <c r="G97" t="s">
        <v>3371</v>
      </c>
      <c r="H97" t="s">
        <v>125</v>
      </c>
      <c r="I97" t="s">
        <v>3583</v>
      </c>
      <c r="J97" t="s">
        <v>127</v>
      </c>
      <c r="K97" s="137" t="s">
        <v>171</v>
      </c>
      <c r="L97" t="s">
        <v>3831</v>
      </c>
      <c r="M97">
        <v>202123</v>
      </c>
      <c r="N97">
        <v>202125</v>
      </c>
      <c r="O97">
        <v>115</v>
      </c>
      <c r="P97" s="66">
        <v>12.25</v>
      </c>
      <c r="Q97" s="66">
        <v>4.66</v>
      </c>
      <c r="R97" s="71">
        <f t="shared" si="8"/>
        <v>16.91</v>
      </c>
      <c r="S97" s="71">
        <f t="shared" ref="S97:S130" si="9">R97*O97</f>
        <v>1944.65</v>
      </c>
      <c r="T97" s="19"/>
      <c r="U97" s="19"/>
      <c r="V97" s="1" t="s">
        <v>130</v>
      </c>
      <c r="W97">
        <v>20210511</v>
      </c>
      <c r="Y97" s="153"/>
    </row>
    <row r="98" spans="1:38" hidden="1">
      <c r="A98" t="s">
        <v>157</v>
      </c>
      <c r="B98" t="s">
        <v>119</v>
      </c>
      <c r="C98" t="s">
        <v>3580</v>
      </c>
      <c r="D98" t="s">
        <v>3581</v>
      </c>
      <c r="E98" t="s">
        <v>3832</v>
      </c>
      <c r="F98" t="s">
        <v>3370</v>
      </c>
      <c r="G98" t="s">
        <v>3371</v>
      </c>
      <c r="H98" t="s">
        <v>125</v>
      </c>
      <c r="I98" t="s">
        <v>3583</v>
      </c>
      <c r="J98" t="s">
        <v>127</v>
      </c>
      <c r="K98" s="137" t="s">
        <v>171</v>
      </c>
      <c r="L98" t="s">
        <v>3833</v>
      </c>
      <c r="M98">
        <v>202123</v>
      </c>
      <c r="N98">
        <v>202125</v>
      </c>
      <c r="O98">
        <v>100</v>
      </c>
      <c r="P98" s="66">
        <v>12.25</v>
      </c>
      <c r="Q98" s="66">
        <v>4.66</v>
      </c>
      <c r="R98" s="71">
        <f t="shared" si="8"/>
        <v>16.91</v>
      </c>
      <c r="S98" s="71">
        <f t="shared" si="9"/>
        <v>1691</v>
      </c>
      <c r="T98" s="19"/>
      <c r="U98" s="19"/>
      <c r="V98" s="1" t="s">
        <v>130</v>
      </c>
      <c r="W98">
        <v>20210511</v>
      </c>
      <c r="Y98" s="153"/>
    </row>
    <row r="99" spans="1:38" hidden="1">
      <c r="A99" t="s">
        <v>157</v>
      </c>
      <c r="B99" t="s">
        <v>119</v>
      </c>
      <c r="C99" t="s">
        <v>3580</v>
      </c>
      <c r="D99" t="s">
        <v>3646</v>
      </c>
      <c r="E99" t="s">
        <v>3834</v>
      </c>
      <c r="F99" t="s">
        <v>3404</v>
      </c>
      <c r="G99" t="s">
        <v>3371</v>
      </c>
      <c r="H99" t="s">
        <v>125</v>
      </c>
      <c r="I99" t="s">
        <v>3648</v>
      </c>
      <c r="J99" t="s">
        <v>127</v>
      </c>
      <c r="K99" s="137" t="s">
        <v>171</v>
      </c>
      <c r="L99" t="s">
        <v>3835</v>
      </c>
      <c r="M99">
        <v>202123</v>
      </c>
      <c r="N99">
        <v>202125</v>
      </c>
      <c r="O99">
        <v>100</v>
      </c>
      <c r="P99" s="66">
        <v>12.26</v>
      </c>
      <c r="Q99" s="66">
        <v>4.66</v>
      </c>
      <c r="R99" s="71">
        <f t="shared" si="8"/>
        <v>16.920000000000002</v>
      </c>
      <c r="S99" s="71">
        <f t="shared" si="9"/>
        <v>1692.0000000000002</v>
      </c>
      <c r="T99" s="19"/>
      <c r="U99" s="19"/>
      <c r="V99" s="1" t="s">
        <v>130</v>
      </c>
      <c r="W99">
        <v>20210511</v>
      </c>
      <c r="Y99" s="153"/>
    </row>
    <row r="100" spans="1:38" hidden="1">
      <c r="A100" t="s">
        <v>157</v>
      </c>
      <c r="B100" t="s">
        <v>119</v>
      </c>
      <c r="C100" t="s">
        <v>3580</v>
      </c>
      <c r="D100" t="s">
        <v>3646</v>
      </c>
      <c r="E100" t="s">
        <v>3836</v>
      </c>
      <c r="F100" t="s">
        <v>3404</v>
      </c>
      <c r="G100" t="s">
        <v>3371</v>
      </c>
      <c r="H100" t="s">
        <v>125</v>
      </c>
      <c r="I100" t="s">
        <v>3648</v>
      </c>
      <c r="J100" t="s">
        <v>127</v>
      </c>
      <c r="K100" s="137" t="s">
        <v>171</v>
      </c>
      <c r="L100" t="s">
        <v>3837</v>
      </c>
      <c r="M100">
        <v>202123</v>
      </c>
      <c r="N100">
        <v>202125</v>
      </c>
      <c r="O100">
        <v>100</v>
      </c>
      <c r="P100" s="66">
        <v>12.26</v>
      </c>
      <c r="Q100" s="66">
        <v>4.66</v>
      </c>
      <c r="R100" s="71">
        <f t="shared" si="8"/>
        <v>16.920000000000002</v>
      </c>
      <c r="S100" s="71">
        <f t="shared" si="9"/>
        <v>1692.0000000000002</v>
      </c>
      <c r="T100" s="19"/>
      <c r="U100" s="19"/>
      <c r="V100" s="1" t="s">
        <v>130</v>
      </c>
      <c r="W100">
        <v>20210511</v>
      </c>
      <c r="Y100" s="153"/>
    </row>
    <row r="101" spans="1:38" hidden="1">
      <c r="A101" t="s">
        <v>157</v>
      </c>
      <c r="B101" t="s">
        <v>119</v>
      </c>
      <c r="C101" t="s">
        <v>3580</v>
      </c>
      <c r="D101" t="s">
        <v>3587</v>
      </c>
      <c r="E101" t="s">
        <v>3838</v>
      </c>
      <c r="F101" t="s">
        <v>3589</v>
      </c>
      <c r="G101" t="s">
        <v>3371</v>
      </c>
      <c r="H101" t="s">
        <v>125</v>
      </c>
      <c r="I101" t="s">
        <v>3590</v>
      </c>
      <c r="J101" t="s">
        <v>127</v>
      </c>
      <c r="K101" s="137" t="s">
        <v>171</v>
      </c>
      <c r="L101" t="s">
        <v>3839</v>
      </c>
      <c r="M101">
        <v>202123</v>
      </c>
      <c r="N101">
        <v>202125</v>
      </c>
      <c r="O101">
        <v>46</v>
      </c>
      <c r="P101" s="66">
        <v>12.27</v>
      </c>
      <c r="Q101" s="66">
        <v>4.66</v>
      </c>
      <c r="R101" s="71">
        <f t="shared" si="8"/>
        <v>16.93</v>
      </c>
      <c r="S101" s="71">
        <f t="shared" si="9"/>
        <v>778.78</v>
      </c>
      <c r="T101" s="19"/>
      <c r="U101" s="19"/>
      <c r="V101" s="1" t="s">
        <v>130</v>
      </c>
      <c r="W101">
        <v>20210511</v>
      </c>
      <c r="Y101" s="153"/>
    </row>
    <row r="102" spans="1:38" hidden="1">
      <c r="A102" t="s">
        <v>157</v>
      </c>
      <c r="B102" t="s">
        <v>119</v>
      </c>
      <c r="C102" t="s">
        <v>3580</v>
      </c>
      <c r="D102" t="s">
        <v>3587</v>
      </c>
      <c r="E102" t="s">
        <v>3840</v>
      </c>
      <c r="F102" t="s">
        <v>3589</v>
      </c>
      <c r="G102" t="s">
        <v>3371</v>
      </c>
      <c r="H102" t="s">
        <v>125</v>
      </c>
      <c r="I102" t="s">
        <v>3590</v>
      </c>
      <c r="J102" t="s">
        <v>127</v>
      </c>
      <c r="K102" s="137" t="s">
        <v>171</v>
      </c>
      <c r="L102" t="s">
        <v>3841</v>
      </c>
      <c r="M102">
        <v>202123</v>
      </c>
      <c r="N102">
        <v>202125</v>
      </c>
      <c r="O102">
        <v>48</v>
      </c>
      <c r="P102" s="66">
        <v>12.27</v>
      </c>
      <c r="Q102" s="66">
        <v>4.66</v>
      </c>
      <c r="R102" s="71">
        <f t="shared" si="8"/>
        <v>16.93</v>
      </c>
      <c r="S102" s="71">
        <f t="shared" si="9"/>
        <v>812.64</v>
      </c>
      <c r="T102" s="19"/>
      <c r="U102" s="19"/>
      <c r="V102" s="1" t="s">
        <v>130</v>
      </c>
      <c r="W102">
        <v>20210511</v>
      </c>
      <c r="Y102" s="153"/>
    </row>
    <row r="103" spans="1:38" hidden="1">
      <c r="A103" t="s">
        <v>157</v>
      </c>
      <c r="B103" t="s">
        <v>119</v>
      </c>
      <c r="C103" t="s">
        <v>3580</v>
      </c>
      <c r="D103" t="s">
        <v>3594</v>
      </c>
      <c r="E103" t="s">
        <v>3842</v>
      </c>
      <c r="F103" t="s">
        <v>3325</v>
      </c>
      <c r="G103" t="s">
        <v>3371</v>
      </c>
      <c r="H103" t="s">
        <v>125</v>
      </c>
      <c r="I103" t="s">
        <v>3596</v>
      </c>
      <c r="J103" t="s">
        <v>127</v>
      </c>
      <c r="K103" s="137" t="s">
        <v>171</v>
      </c>
      <c r="L103" t="s">
        <v>3843</v>
      </c>
      <c r="M103">
        <v>202123</v>
      </c>
      <c r="N103">
        <v>202125</v>
      </c>
      <c r="O103">
        <v>135</v>
      </c>
      <c r="P103" s="66">
        <v>12.13</v>
      </c>
      <c r="Q103" s="66">
        <v>4.66</v>
      </c>
      <c r="R103" s="71">
        <f t="shared" si="8"/>
        <v>16.79</v>
      </c>
      <c r="S103" s="71">
        <f t="shared" si="9"/>
        <v>2266.65</v>
      </c>
      <c r="T103" s="19"/>
      <c r="U103" s="19"/>
      <c r="V103" s="1" t="s">
        <v>130</v>
      </c>
      <c r="W103">
        <v>20210511</v>
      </c>
      <c r="Y103" s="153"/>
    </row>
    <row r="104" spans="1:38" hidden="1">
      <c r="A104" t="s">
        <v>157</v>
      </c>
      <c r="B104" t="s">
        <v>119</v>
      </c>
      <c r="C104" t="s">
        <v>3580</v>
      </c>
      <c r="D104" t="s">
        <v>3594</v>
      </c>
      <c r="E104" t="s">
        <v>3844</v>
      </c>
      <c r="F104" t="s">
        <v>3325</v>
      </c>
      <c r="G104" t="s">
        <v>3371</v>
      </c>
      <c r="H104" t="s">
        <v>125</v>
      </c>
      <c r="I104" t="s">
        <v>3596</v>
      </c>
      <c r="J104" t="s">
        <v>127</v>
      </c>
      <c r="K104" s="137" t="s">
        <v>171</v>
      </c>
      <c r="L104" t="s">
        <v>3845</v>
      </c>
      <c r="M104">
        <v>202123</v>
      </c>
      <c r="N104">
        <v>202125</v>
      </c>
      <c r="O104">
        <v>135</v>
      </c>
      <c r="P104" s="66">
        <v>12.13</v>
      </c>
      <c r="Q104" s="66">
        <v>4.66</v>
      </c>
      <c r="R104" s="71">
        <f t="shared" si="8"/>
        <v>16.79</v>
      </c>
      <c r="S104" s="71">
        <f t="shared" si="9"/>
        <v>2266.65</v>
      </c>
      <c r="T104" s="19"/>
      <c r="U104" s="19"/>
      <c r="V104" s="1" t="s">
        <v>130</v>
      </c>
      <c r="W104">
        <v>20210511</v>
      </c>
      <c r="Y104" s="153"/>
    </row>
    <row r="105" spans="1:38" hidden="1">
      <c r="A105" t="s">
        <v>157</v>
      </c>
      <c r="B105" t="s">
        <v>119</v>
      </c>
      <c r="C105" t="s">
        <v>3580</v>
      </c>
      <c r="D105" t="s">
        <v>3600</v>
      </c>
      <c r="E105" t="s">
        <v>3846</v>
      </c>
      <c r="F105" t="s">
        <v>3334</v>
      </c>
      <c r="G105" t="s">
        <v>3371</v>
      </c>
      <c r="H105" t="s">
        <v>125</v>
      </c>
      <c r="I105" t="s">
        <v>3602</v>
      </c>
      <c r="J105" t="s">
        <v>127</v>
      </c>
      <c r="K105" s="137" t="s">
        <v>171</v>
      </c>
      <c r="L105" t="s">
        <v>3847</v>
      </c>
      <c r="M105">
        <v>202123</v>
      </c>
      <c r="N105">
        <v>202125</v>
      </c>
      <c r="O105">
        <v>150</v>
      </c>
      <c r="P105" s="66">
        <v>12.13</v>
      </c>
      <c r="Q105" s="66">
        <v>4.66</v>
      </c>
      <c r="R105" s="71">
        <f t="shared" si="8"/>
        <v>16.79</v>
      </c>
      <c r="S105" s="71">
        <f t="shared" si="9"/>
        <v>2518.5</v>
      </c>
      <c r="T105" s="153"/>
      <c r="U105" s="153"/>
      <c r="V105" s="1" t="s">
        <v>130</v>
      </c>
      <c r="W105">
        <v>20210511</v>
      </c>
      <c r="Z105" s="127"/>
      <c r="AH105" s="1">
        <v>1000016047</v>
      </c>
      <c r="AI105" s="1">
        <v>1000514619</v>
      </c>
      <c r="AJ105" t="s">
        <v>3328</v>
      </c>
      <c r="AK105" t="s">
        <v>3329</v>
      </c>
      <c r="AL105" t="s">
        <v>133</v>
      </c>
    </row>
    <row r="106" spans="1:38" hidden="1">
      <c r="A106" t="s">
        <v>157</v>
      </c>
      <c r="B106" t="s">
        <v>119</v>
      </c>
      <c r="C106" t="s">
        <v>3580</v>
      </c>
      <c r="D106" t="s">
        <v>3600</v>
      </c>
      <c r="E106" t="s">
        <v>3848</v>
      </c>
      <c r="F106" t="s">
        <v>3334</v>
      </c>
      <c r="G106" t="s">
        <v>3371</v>
      </c>
      <c r="H106" t="s">
        <v>125</v>
      </c>
      <c r="I106" t="s">
        <v>3602</v>
      </c>
      <c r="J106" t="s">
        <v>127</v>
      </c>
      <c r="K106" s="137" t="s">
        <v>171</v>
      </c>
      <c r="L106" t="s">
        <v>3849</v>
      </c>
      <c r="M106">
        <v>202123</v>
      </c>
      <c r="N106">
        <v>202125</v>
      </c>
      <c r="O106">
        <v>150</v>
      </c>
      <c r="P106" s="66">
        <v>12.13</v>
      </c>
      <c r="Q106" s="66">
        <v>4.66</v>
      </c>
      <c r="R106" s="71">
        <f t="shared" si="8"/>
        <v>16.79</v>
      </c>
      <c r="S106" s="71">
        <f t="shared" si="9"/>
        <v>2518.5</v>
      </c>
      <c r="T106" s="153"/>
      <c r="U106" s="153"/>
      <c r="V106" s="1" t="s">
        <v>130</v>
      </c>
      <c r="W106">
        <v>20210511</v>
      </c>
      <c r="Z106" s="127"/>
      <c r="AH106" s="1">
        <v>1000016047</v>
      </c>
      <c r="AI106" s="1">
        <v>1000514619</v>
      </c>
      <c r="AJ106" t="s">
        <v>3328</v>
      </c>
      <c r="AK106" t="s">
        <v>3329</v>
      </c>
      <c r="AL106" t="s">
        <v>133</v>
      </c>
    </row>
    <row r="107" spans="1:38" hidden="1">
      <c r="A107" t="s">
        <v>157</v>
      </c>
      <c r="B107" t="s">
        <v>119</v>
      </c>
      <c r="C107" t="s">
        <v>3580</v>
      </c>
      <c r="D107" t="s">
        <v>3606</v>
      </c>
      <c r="E107" t="s">
        <v>3850</v>
      </c>
      <c r="F107" t="s">
        <v>3415</v>
      </c>
      <c r="G107" t="s">
        <v>3371</v>
      </c>
      <c r="H107" t="s">
        <v>125</v>
      </c>
      <c r="I107" t="s">
        <v>3608</v>
      </c>
      <c r="J107" t="s">
        <v>127</v>
      </c>
      <c r="K107" s="137" t="s">
        <v>171</v>
      </c>
      <c r="L107" t="s">
        <v>3851</v>
      </c>
      <c r="M107">
        <v>202123</v>
      </c>
      <c r="N107">
        <v>202125</v>
      </c>
      <c r="O107">
        <v>152</v>
      </c>
      <c r="P107" s="66">
        <v>12.23</v>
      </c>
      <c r="Q107" s="66">
        <v>4.66</v>
      </c>
      <c r="R107" s="71">
        <f t="shared" si="8"/>
        <v>16.89</v>
      </c>
      <c r="S107" s="71">
        <f t="shared" si="9"/>
        <v>2567.2800000000002</v>
      </c>
      <c r="T107" s="153"/>
      <c r="U107" s="153"/>
      <c r="V107" s="1" t="s">
        <v>130</v>
      </c>
      <c r="W107">
        <v>20210511</v>
      </c>
      <c r="Z107" s="127"/>
      <c r="AH107" s="1">
        <v>1000016047</v>
      </c>
      <c r="AI107" s="1">
        <v>1000514619</v>
      </c>
      <c r="AJ107" t="s">
        <v>3328</v>
      </c>
      <c r="AK107" t="s">
        <v>3329</v>
      </c>
      <c r="AL107" t="s">
        <v>133</v>
      </c>
    </row>
    <row r="108" spans="1:38" hidden="1">
      <c r="A108" t="s">
        <v>157</v>
      </c>
      <c r="B108" t="s">
        <v>119</v>
      </c>
      <c r="C108" t="s">
        <v>3580</v>
      </c>
      <c r="D108" t="s">
        <v>3606</v>
      </c>
      <c r="E108" t="s">
        <v>3852</v>
      </c>
      <c r="F108" t="s">
        <v>3415</v>
      </c>
      <c r="G108" t="s">
        <v>3371</v>
      </c>
      <c r="H108" t="s">
        <v>125</v>
      </c>
      <c r="I108" t="s">
        <v>3608</v>
      </c>
      <c r="J108" t="s">
        <v>127</v>
      </c>
      <c r="K108" s="137" t="s">
        <v>171</v>
      </c>
      <c r="L108" t="s">
        <v>3853</v>
      </c>
      <c r="M108">
        <v>202123</v>
      </c>
      <c r="N108">
        <v>202125</v>
      </c>
      <c r="O108">
        <v>152</v>
      </c>
      <c r="P108" s="66">
        <v>12.23</v>
      </c>
      <c r="Q108" s="66">
        <v>4.66</v>
      </c>
      <c r="R108" s="71">
        <f t="shared" si="8"/>
        <v>16.89</v>
      </c>
      <c r="S108" s="71">
        <f t="shared" si="9"/>
        <v>2567.2800000000002</v>
      </c>
      <c r="T108" s="153"/>
      <c r="U108" s="153"/>
      <c r="V108" s="1" t="s">
        <v>130</v>
      </c>
      <c r="W108">
        <v>20210511</v>
      </c>
      <c r="Z108" s="127"/>
      <c r="AH108" s="1">
        <v>1000016047</v>
      </c>
      <c r="AI108" s="1">
        <v>1000514619</v>
      </c>
      <c r="AJ108" t="s">
        <v>3328</v>
      </c>
      <c r="AK108" t="s">
        <v>3329</v>
      </c>
      <c r="AL108" t="s">
        <v>133</v>
      </c>
    </row>
    <row r="109" spans="1:38" hidden="1">
      <c r="A109" t="s">
        <v>157</v>
      </c>
      <c r="B109" t="s">
        <v>119</v>
      </c>
      <c r="C109" t="s">
        <v>3580</v>
      </c>
      <c r="D109" t="s">
        <v>3768</v>
      </c>
      <c r="E109" t="s">
        <v>3854</v>
      </c>
      <c r="F109" t="s">
        <v>3404</v>
      </c>
      <c r="G109" t="s">
        <v>3371</v>
      </c>
      <c r="H109" t="s">
        <v>125</v>
      </c>
      <c r="I109" t="s">
        <v>3770</v>
      </c>
      <c r="J109" t="s">
        <v>127</v>
      </c>
      <c r="K109" s="137" t="s">
        <v>171</v>
      </c>
      <c r="L109" t="s">
        <v>3855</v>
      </c>
      <c r="M109">
        <v>202123</v>
      </c>
      <c r="N109">
        <v>202125</v>
      </c>
      <c r="O109">
        <v>8</v>
      </c>
      <c r="P109" s="66">
        <v>12.26</v>
      </c>
      <c r="Q109" s="66">
        <v>4.66</v>
      </c>
      <c r="R109" s="71">
        <f t="shared" si="8"/>
        <v>16.920000000000002</v>
      </c>
      <c r="S109" s="71">
        <f t="shared" si="9"/>
        <v>135.36000000000001</v>
      </c>
      <c r="T109" s="153"/>
      <c r="U109" s="153"/>
      <c r="V109" s="1" t="s">
        <v>130</v>
      </c>
      <c r="W109">
        <v>20210511</v>
      </c>
      <c r="Z109" s="127"/>
      <c r="AH109" s="1">
        <v>1000016047</v>
      </c>
      <c r="AI109" s="1">
        <v>1000514619</v>
      </c>
      <c r="AJ109" t="s">
        <v>3328</v>
      </c>
      <c r="AK109" t="s">
        <v>3329</v>
      </c>
      <c r="AL109" t="s">
        <v>133</v>
      </c>
    </row>
    <row r="110" spans="1:38" hidden="1">
      <c r="A110" t="s">
        <v>157</v>
      </c>
      <c r="B110" t="s">
        <v>119</v>
      </c>
      <c r="C110" t="s">
        <v>3580</v>
      </c>
      <c r="D110" t="s">
        <v>3768</v>
      </c>
      <c r="E110" t="s">
        <v>3856</v>
      </c>
      <c r="F110" t="s">
        <v>3404</v>
      </c>
      <c r="G110" t="s">
        <v>3371</v>
      </c>
      <c r="H110" t="s">
        <v>125</v>
      </c>
      <c r="I110" t="s">
        <v>3770</v>
      </c>
      <c r="J110" t="s">
        <v>127</v>
      </c>
      <c r="K110" s="137" t="s">
        <v>171</v>
      </c>
      <c r="L110" t="s">
        <v>3857</v>
      </c>
      <c r="M110">
        <v>202123</v>
      </c>
      <c r="N110">
        <v>202125</v>
      </c>
      <c r="O110">
        <v>8</v>
      </c>
      <c r="P110" s="66">
        <v>12.26</v>
      </c>
      <c r="Q110" s="66">
        <v>4.66</v>
      </c>
      <c r="R110" s="71">
        <f t="shared" si="8"/>
        <v>16.920000000000002</v>
      </c>
      <c r="S110" s="71">
        <f t="shared" si="9"/>
        <v>135.36000000000001</v>
      </c>
      <c r="T110" s="153"/>
      <c r="U110" s="153"/>
      <c r="V110" s="1" t="s">
        <v>130</v>
      </c>
      <c r="W110">
        <v>20210511</v>
      </c>
      <c r="Z110" s="127"/>
      <c r="AH110" s="1">
        <v>1000016047</v>
      </c>
      <c r="AI110" s="1">
        <v>1000514619</v>
      </c>
      <c r="AJ110" t="s">
        <v>3328</v>
      </c>
      <c r="AK110" t="s">
        <v>3329</v>
      </c>
      <c r="AL110" t="s">
        <v>133</v>
      </c>
    </row>
    <row r="111" spans="1:38" hidden="1">
      <c r="A111" t="s">
        <v>157</v>
      </c>
      <c r="B111" t="s">
        <v>119</v>
      </c>
      <c r="C111" t="s">
        <v>3580</v>
      </c>
      <c r="D111" t="s">
        <v>3780</v>
      </c>
      <c r="E111" t="s">
        <v>3858</v>
      </c>
      <c r="F111" t="s">
        <v>3334</v>
      </c>
      <c r="G111" t="s">
        <v>3371</v>
      </c>
      <c r="H111" t="s">
        <v>125</v>
      </c>
      <c r="I111" t="s">
        <v>3782</v>
      </c>
      <c r="J111" t="s">
        <v>127</v>
      </c>
      <c r="K111" s="137" t="s">
        <v>171</v>
      </c>
      <c r="L111" t="s">
        <v>3859</v>
      </c>
      <c r="M111">
        <v>202123</v>
      </c>
      <c r="N111">
        <v>202125</v>
      </c>
      <c r="O111">
        <v>8</v>
      </c>
      <c r="P111" s="66">
        <v>12.13</v>
      </c>
      <c r="Q111" s="66">
        <v>4.66</v>
      </c>
      <c r="R111" s="71">
        <f t="shared" si="8"/>
        <v>16.79</v>
      </c>
      <c r="S111" s="71">
        <f t="shared" si="9"/>
        <v>134.32</v>
      </c>
      <c r="T111" s="153"/>
      <c r="U111" s="153"/>
      <c r="V111" s="1" t="s">
        <v>130</v>
      </c>
      <c r="W111">
        <v>20210511</v>
      </c>
      <c r="Z111" s="127"/>
      <c r="AH111" s="1">
        <v>1000016047</v>
      </c>
      <c r="AI111" s="1">
        <v>1000514619</v>
      </c>
      <c r="AJ111" t="s">
        <v>3328</v>
      </c>
      <c r="AK111" t="s">
        <v>3329</v>
      </c>
      <c r="AL111" t="s">
        <v>133</v>
      </c>
    </row>
    <row r="112" spans="1:38" hidden="1">
      <c r="A112" t="s">
        <v>157</v>
      </c>
      <c r="B112" t="s">
        <v>119</v>
      </c>
      <c r="C112" t="s">
        <v>3580</v>
      </c>
      <c r="D112" t="s">
        <v>3780</v>
      </c>
      <c r="E112" t="s">
        <v>3860</v>
      </c>
      <c r="F112" t="s">
        <v>3334</v>
      </c>
      <c r="G112" t="s">
        <v>3371</v>
      </c>
      <c r="H112" t="s">
        <v>125</v>
      </c>
      <c r="I112" t="s">
        <v>3782</v>
      </c>
      <c r="J112" t="s">
        <v>127</v>
      </c>
      <c r="K112" s="137" t="s">
        <v>171</v>
      </c>
      <c r="L112" t="s">
        <v>3861</v>
      </c>
      <c r="M112">
        <v>202123</v>
      </c>
      <c r="N112">
        <v>202125</v>
      </c>
      <c r="O112">
        <v>8</v>
      </c>
      <c r="P112" s="66">
        <v>12.13</v>
      </c>
      <c r="Q112" s="66">
        <v>4.66</v>
      </c>
      <c r="R112" s="71">
        <f t="shared" si="8"/>
        <v>16.79</v>
      </c>
      <c r="S112" s="71">
        <f t="shared" si="9"/>
        <v>134.32</v>
      </c>
      <c r="T112" s="153"/>
      <c r="U112" s="153"/>
      <c r="V112" s="1" t="s">
        <v>130</v>
      </c>
      <c r="W112">
        <v>20210511</v>
      </c>
      <c r="Z112" s="127"/>
      <c r="AH112" s="1">
        <v>1000016047</v>
      </c>
      <c r="AI112" s="1">
        <v>1000514619</v>
      </c>
      <c r="AJ112" t="s">
        <v>3328</v>
      </c>
      <c r="AK112" t="s">
        <v>3329</v>
      </c>
      <c r="AL112" t="s">
        <v>133</v>
      </c>
    </row>
    <row r="113" spans="1:38" hidden="1">
      <c r="A113" t="s">
        <v>157</v>
      </c>
      <c r="B113" t="s">
        <v>119</v>
      </c>
      <c r="C113" t="s">
        <v>3580</v>
      </c>
      <c r="D113" t="s">
        <v>3786</v>
      </c>
      <c r="E113" t="s">
        <v>3862</v>
      </c>
      <c r="F113" t="s">
        <v>3415</v>
      </c>
      <c r="G113" t="s">
        <v>3371</v>
      </c>
      <c r="H113" t="s">
        <v>125</v>
      </c>
      <c r="I113" t="s">
        <v>3788</v>
      </c>
      <c r="J113" t="s">
        <v>127</v>
      </c>
      <c r="K113" s="137" t="s">
        <v>171</v>
      </c>
      <c r="L113" t="s">
        <v>3863</v>
      </c>
      <c r="M113">
        <v>202123</v>
      </c>
      <c r="N113">
        <v>202125</v>
      </c>
      <c r="O113">
        <v>8</v>
      </c>
      <c r="P113" s="66">
        <v>12.23</v>
      </c>
      <c r="Q113" s="66">
        <v>4.66</v>
      </c>
      <c r="R113" s="71">
        <f t="shared" si="8"/>
        <v>16.89</v>
      </c>
      <c r="S113" s="71">
        <f t="shared" si="9"/>
        <v>135.12</v>
      </c>
      <c r="T113" s="153"/>
      <c r="U113" s="153"/>
      <c r="V113" s="1" t="s">
        <v>130</v>
      </c>
      <c r="W113">
        <v>20210511</v>
      </c>
      <c r="Z113" s="127"/>
      <c r="AH113" s="1">
        <v>1000016047</v>
      </c>
      <c r="AI113" s="1">
        <v>1000514619</v>
      </c>
      <c r="AJ113" t="s">
        <v>3328</v>
      </c>
      <c r="AK113" t="s">
        <v>3329</v>
      </c>
      <c r="AL113" t="s">
        <v>133</v>
      </c>
    </row>
    <row r="114" spans="1:38" hidden="1">
      <c r="A114" t="s">
        <v>157</v>
      </c>
      <c r="B114" t="s">
        <v>119</v>
      </c>
      <c r="C114" t="s">
        <v>3580</v>
      </c>
      <c r="D114" t="s">
        <v>3786</v>
      </c>
      <c r="E114" t="s">
        <v>3864</v>
      </c>
      <c r="F114" t="s">
        <v>3415</v>
      </c>
      <c r="G114" t="s">
        <v>3371</v>
      </c>
      <c r="H114" t="s">
        <v>125</v>
      </c>
      <c r="I114" t="s">
        <v>3788</v>
      </c>
      <c r="J114" t="s">
        <v>127</v>
      </c>
      <c r="K114" s="137" t="s">
        <v>171</v>
      </c>
      <c r="L114" t="s">
        <v>3865</v>
      </c>
      <c r="M114">
        <v>202123</v>
      </c>
      <c r="N114">
        <v>202125</v>
      </c>
      <c r="O114">
        <v>8</v>
      </c>
      <c r="P114" s="66">
        <v>12.23</v>
      </c>
      <c r="Q114" s="66">
        <v>4.66</v>
      </c>
      <c r="R114" s="71">
        <f t="shared" si="8"/>
        <v>16.89</v>
      </c>
      <c r="S114" s="71">
        <f t="shared" si="9"/>
        <v>135.12</v>
      </c>
      <c r="T114" s="153"/>
      <c r="U114" s="153"/>
      <c r="V114" s="1" t="s">
        <v>130</v>
      </c>
      <c r="W114">
        <v>20210511</v>
      </c>
      <c r="Z114" s="127"/>
      <c r="AH114" s="1">
        <v>1000016047</v>
      </c>
      <c r="AI114" s="1">
        <v>1000514619</v>
      </c>
      <c r="AJ114" t="s">
        <v>3328</v>
      </c>
      <c r="AK114" t="s">
        <v>3329</v>
      </c>
      <c r="AL114" t="s">
        <v>133</v>
      </c>
    </row>
    <row r="115" spans="1:38" hidden="1">
      <c r="A115" t="s">
        <v>157</v>
      </c>
      <c r="B115" t="s">
        <v>119</v>
      </c>
      <c r="C115" t="s">
        <v>3580</v>
      </c>
      <c r="D115" t="s">
        <v>3792</v>
      </c>
      <c r="E115" t="s">
        <v>3866</v>
      </c>
      <c r="F115" t="s">
        <v>3370</v>
      </c>
      <c r="G115" t="s">
        <v>3371</v>
      </c>
      <c r="H115" t="s">
        <v>125</v>
      </c>
      <c r="I115" t="s">
        <v>3794</v>
      </c>
      <c r="J115" t="s">
        <v>127</v>
      </c>
      <c r="K115" s="137" t="s">
        <v>171</v>
      </c>
      <c r="L115" t="s">
        <v>3867</v>
      </c>
      <c r="M115">
        <v>202123</v>
      </c>
      <c r="N115">
        <v>202125</v>
      </c>
      <c r="O115">
        <v>10</v>
      </c>
      <c r="P115" s="66">
        <v>12.25</v>
      </c>
      <c r="Q115" s="66">
        <v>4.66</v>
      </c>
      <c r="R115" s="71">
        <f t="shared" si="8"/>
        <v>16.91</v>
      </c>
      <c r="S115" s="71">
        <f t="shared" si="9"/>
        <v>169.1</v>
      </c>
      <c r="T115" s="153"/>
      <c r="U115" s="153"/>
      <c r="V115" s="1" t="s">
        <v>130</v>
      </c>
      <c r="W115">
        <v>20210511</v>
      </c>
      <c r="Z115" s="127"/>
      <c r="AH115" s="1">
        <v>1000016047</v>
      </c>
      <c r="AI115" s="1">
        <v>1000514619</v>
      </c>
      <c r="AJ115" t="s">
        <v>3328</v>
      </c>
      <c r="AK115" t="s">
        <v>3329</v>
      </c>
      <c r="AL115" t="s">
        <v>133</v>
      </c>
    </row>
    <row r="116" spans="1:38" hidden="1">
      <c r="A116" t="s">
        <v>157</v>
      </c>
      <c r="B116" t="s">
        <v>119</v>
      </c>
      <c r="C116" t="s">
        <v>3580</v>
      </c>
      <c r="D116" t="s">
        <v>3792</v>
      </c>
      <c r="E116" t="s">
        <v>3868</v>
      </c>
      <c r="F116" t="s">
        <v>3370</v>
      </c>
      <c r="G116" t="s">
        <v>3371</v>
      </c>
      <c r="H116" t="s">
        <v>125</v>
      </c>
      <c r="I116" t="s">
        <v>3794</v>
      </c>
      <c r="J116" t="s">
        <v>127</v>
      </c>
      <c r="K116" s="137" t="s">
        <v>171</v>
      </c>
      <c r="L116" t="s">
        <v>3869</v>
      </c>
      <c r="M116">
        <v>202123</v>
      </c>
      <c r="N116">
        <v>202125</v>
      </c>
      <c r="O116">
        <v>8</v>
      </c>
      <c r="P116" s="66">
        <v>12.25</v>
      </c>
      <c r="Q116" s="66">
        <v>4.66</v>
      </c>
      <c r="R116" s="71">
        <f t="shared" si="8"/>
        <v>16.91</v>
      </c>
      <c r="S116" s="71">
        <f t="shared" si="9"/>
        <v>135.28</v>
      </c>
      <c r="T116" s="153"/>
      <c r="U116" s="153"/>
      <c r="V116" s="1" t="s">
        <v>130</v>
      </c>
      <c r="W116">
        <v>20210511</v>
      </c>
      <c r="Z116" s="127"/>
      <c r="AH116" s="1">
        <v>1000016047</v>
      </c>
      <c r="AI116" s="1">
        <v>1000514619</v>
      </c>
      <c r="AJ116" t="s">
        <v>3328</v>
      </c>
      <c r="AK116" t="s">
        <v>3329</v>
      </c>
      <c r="AL116" t="s">
        <v>133</v>
      </c>
    </row>
    <row r="117" spans="1:38" hidden="1">
      <c r="A117" t="s">
        <v>157</v>
      </c>
      <c r="B117" t="s">
        <v>119</v>
      </c>
      <c r="C117" t="s">
        <v>3580</v>
      </c>
      <c r="D117" t="s">
        <v>3798</v>
      </c>
      <c r="E117" t="s">
        <v>3870</v>
      </c>
      <c r="F117" t="s">
        <v>3404</v>
      </c>
      <c r="G117" t="s">
        <v>3371</v>
      </c>
      <c r="H117" t="s">
        <v>125</v>
      </c>
      <c r="I117" t="s">
        <v>3800</v>
      </c>
      <c r="J117" t="s">
        <v>127</v>
      </c>
      <c r="K117" s="137" t="s">
        <v>171</v>
      </c>
      <c r="L117" t="s">
        <v>3871</v>
      </c>
      <c r="M117">
        <v>202123</v>
      </c>
      <c r="N117">
        <v>202125</v>
      </c>
      <c r="O117">
        <v>10</v>
      </c>
      <c r="P117" s="66">
        <v>12.26</v>
      </c>
      <c r="Q117" s="66">
        <v>4.66</v>
      </c>
      <c r="R117" s="71">
        <f t="shared" si="8"/>
        <v>16.920000000000002</v>
      </c>
      <c r="S117" s="71">
        <f t="shared" si="9"/>
        <v>169.20000000000002</v>
      </c>
      <c r="T117" s="153"/>
      <c r="U117" s="153"/>
      <c r="V117" s="1" t="s">
        <v>130</v>
      </c>
      <c r="W117">
        <v>20210511</v>
      </c>
      <c r="Z117" s="127"/>
      <c r="AH117" s="1">
        <v>1000016047</v>
      </c>
      <c r="AI117" s="1">
        <v>1000514619</v>
      </c>
      <c r="AJ117" t="s">
        <v>3328</v>
      </c>
      <c r="AK117" t="s">
        <v>3329</v>
      </c>
      <c r="AL117" t="s">
        <v>133</v>
      </c>
    </row>
    <row r="118" spans="1:38" hidden="1">
      <c r="A118" t="s">
        <v>157</v>
      </c>
      <c r="B118" t="s">
        <v>119</v>
      </c>
      <c r="C118" t="s">
        <v>3580</v>
      </c>
      <c r="D118" t="s">
        <v>3798</v>
      </c>
      <c r="E118" t="s">
        <v>3872</v>
      </c>
      <c r="F118" t="s">
        <v>3404</v>
      </c>
      <c r="G118" t="s">
        <v>3371</v>
      </c>
      <c r="H118" t="s">
        <v>125</v>
      </c>
      <c r="I118" t="s">
        <v>3800</v>
      </c>
      <c r="J118" t="s">
        <v>127</v>
      </c>
      <c r="K118" s="137" t="s">
        <v>171</v>
      </c>
      <c r="L118" t="s">
        <v>3873</v>
      </c>
      <c r="M118">
        <v>202123</v>
      </c>
      <c r="N118">
        <v>202125</v>
      </c>
      <c r="O118">
        <v>8</v>
      </c>
      <c r="P118" s="66">
        <v>12.26</v>
      </c>
      <c r="Q118" s="66">
        <v>4.66</v>
      </c>
      <c r="R118" s="71">
        <f t="shared" si="8"/>
        <v>16.920000000000002</v>
      </c>
      <c r="S118" s="71">
        <f t="shared" si="9"/>
        <v>135.36000000000001</v>
      </c>
      <c r="T118" s="153"/>
      <c r="U118" s="153"/>
      <c r="V118" s="1" t="s">
        <v>130</v>
      </c>
      <c r="W118">
        <v>20210511</v>
      </c>
      <c r="Z118" s="127"/>
      <c r="AH118" s="1">
        <v>1000016047</v>
      </c>
      <c r="AI118" s="1">
        <v>1000514619</v>
      </c>
      <c r="AJ118" t="s">
        <v>3328</v>
      </c>
      <c r="AK118" t="s">
        <v>3329</v>
      </c>
      <c r="AL118" t="s">
        <v>133</v>
      </c>
    </row>
    <row r="119" spans="1:38" hidden="1">
      <c r="A119" t="s">
        <v>157</v>
      </c>
      <c r="B119" t="s">
        <v>119</v>
      </c>
      <c r="C119" t="s">
        <v>3580</v>
      </c>
      <c r="D119" t="s">
        <v>3804</v>
      </c>
      <c r="E119" t="s">
        <v>3874</v>
      </c>
      <c r="F119" t="s">
        <v>3589</v>
      </c>
      <c r="G119" t="s">
        <v>3371</v>
      </c>
      <c r="H119" t="s">
        <v>125</v>
      </c>
      <c r="I119" t="s">
        <v>3806</v>
      </c>
      <c r="J119" t="s">
        <v>127</v>
      </c>
      <c r="K119" s="137" t="s">
        <v>171</v>
      </c>
      <c r="L119" t="s">
        <v>3875</v>
      </c>
      <c r="M119">
        <v>202123</v>
      </c>
      <c r="N119">
        <v>202125</v>
      </c>
      <c r="O119">
        <v>10</v>
      </c>
      <c r="P119" s="66">
        <v>12.27</v>
      </c>
      <c r="Q119" s="66">
        <v>4.66</v>
      </c>
      <c r="R119" s="71">
        <f t="shared" si="8"/>
        <v>16.93</v>
      </c>
      <c r="S119" s="71">
        <f t="shared" si="9"/>
        <v>169.3</v>
      </c>
      <c r="T119" s="153"/>
      <c r="U119" s="153"/>
      <c r="V119" s="1" t="s">
        <v>130</v>
      </c>
      <c r="W119">
        <v>20210511</v>
      </c>
      <c r="Z119" s="127"/>
      <c r="AH119" s="1">
        <v>1000016047</v>
      </c>
      <c r="AI119" s="1">
        <v>1000514619</v>
      </c>
      <c r="AJ119" t="s">
        <v>3328</v>
      </c>
      <c r="AK119" t="s">
        <v>3329</v>
      </c>
      <c r="AL119" t="s">
        <v>133</v>
      </c>
    </row>
    <row r="120" spans="1:38" hidden="1">
      <c r="A120" t="s">
        <v>157</v>
      </c>
      <c r="B120" t="s">
        <v>119</v>
      </c>
      <c r="C120" t="s">
        <v>3580</v>
      </c>
      <c r="D120" t="s">
        <v>3804</v>
      </c>
      <c r="E120" t="s">
        <v>3876</v>
      </c>
      <c r="F120" t="s">
        <v>3589</v>
      </c>
      <c r="G120" t="s">
        <v>3371</v>
      </c>
      <c r="H120" t="s">
        <v>125</v>
      </c>
      <c r="I120" t="s">
        <v>3806</v>
      </c>
      <c r="J120" t="s">
        <v>127</v>
      </c>
      <c r="K120" s="137" t="s">
        <v>171</v>
      </c>
      <c r="L120" t="s">
        <v>3877</v>
      </c>
      <c r="M120">
        <v>202123</v>
      </c>
      <c r="N120">
        <v>202125</v>
      </c>
      <c r="O120">
        <v>8</v>
      </c>
      <c r="P120" s="66">
        <v>12.27</v>
      </c>
      <c r="Q120" s="66">
        <v>4.66</v>
      </c>
      <c r="R120" s="71">
        <f t="shared" si="8"/>
        <v>16.93</v>
      </c>
      <c r="S120" s="71">
        <f t="shared" si="9"/>
        <v>135.44</v>
      </c>
      <c r="T120" s="153"/>
      <c r="U120" s="153"/>
      <c r="V120" s="1" t="s">
        <v>130</v>
      </c>
      <c r="W120">
        <v>20210511</v>
      </c>
      <c r="Z120" s="127"/>
      <c r="AH120" s="1">
        <v>1000016047</v>
      </c>
      <c r="AI120" s="1">
        <v>1000514619</v>
      </c>
      <c r="AJ120" t="s">
        <v>3328</v>
      </c>
      <c r="AK120" t="s">
        <v>3329</v>
      </c>
      <c r="AL120" t="s">
        <v>133</v>
      </c>
    </row>
    <row r="121" spans="1:38" hidden="1">
      <c r="A121" t="s">
        <v>157</v>
      </c>
      <c r="B121" t="s">
        <v>119</v>
      </c>
      <c r="C121" t="s">
        <v>3580</v>
      </c>
      <c r="D121" t="s">
        <v>3810</v>
      </c>
      <c r="E121" t="s">
        <v>3878</v>
      </c>
      <c r="F121" t="s">
        <v>3325</v>
      </c>
      <c r="G121" t="s">
        <v>3371</v>
      </c>
      <c r="H121" t="s">
        <v>125</v>
      </c>
      <c r="I121" t="s">
        <v>3812</v>
      </c>
      <c r="J121" t="s">
        <v>127</v>
      </c>
      <c r="K121" s="137" t="s">
        <v>171</v>
      </c>
      <c r="L121" t="s">
        <v>3879</v>
      </c>
      <c r="M121">
        <v>202123</v>
      </c>
      <c r="N121">
        <v>202125</v>
      </c>
      <c r="O121">
        <v>10</v>
      </c>
      <c r="P121" s="66">
        <v>12.13</v>
      </c>
      <c r="Q121" s="66">
        <v>4.66</v>
      </c>
      <c r="R121" s="71">
        <f t="shared" si="8"/>
        <v>16.79</v>
      </c>
      <c r="S121" s="71">
        <f t="shared" si="9"/>
        <v>167.89999999999998</v>
      </c>
      <c r="T121" s="153"/>
      <c r="U121" s="153"/>
      <c r="V121" s="1" t="s">
        <v>130</v>
      </c>
      <c r="W121">
        <v>20210511</v>
      </c>
      <c r="Z121" s="127"/>
      <c r="AH121" s="1">
        <v>1000016047</v>
      </c>
      <c r="AI121" s="1">
        <v>1000514619</v>
      </c>
      <c r="AJ121" t="s">
        <v>3328</v>
      </c>
      <c r="AK121" t="s">
        <v>3329</v>
      </c>
      <c r="AL121" t="s">
        <v>133</v>
      </c>
    </row>
    <row r="122" spans="1:38" hidden="1">
      <c r="A122" t="s">
        <v>157</v>
      </c>
      <c r="B122" t="s">
        <v>119</v>
      </c>
      <c r="C122" t="s">
        <v>3580</v>
      </c>
      <c r="D122" t="s">
        <v>3810</v>
      </c>
      <c r="E122" t="s">
        <v>3880</v>
      </c>
      <c r="F122" t="s">
        <v>3325</v>
      </c>
      <c r="G122" t="s">
        <v>3371</v>
      </c>
      <c r="H122" t="s">
        <v>125</v>
      </c>
      <c r="I122" t="s">
        <v>3812</v>
      </c>
      <c r="J122" t="s">
        <v>127</v>
      </c>
      <c r="K122" s="137" t="s">
        <v>171</v>
      </c>
      <c r="L122" t="s">
        <v>3881</v>
      </c>
      <c r="M122">
        <v>202123</v>
      </c>
      <c r="N122">
        <v>202125</v>
      </c>
      <c r="O122">
        <v>8</v>
      </c>
      <c r="P122" s="66">
        <v>12.13</v>
      </c>
      <c r="Q122" s="66">
        <v>4.66</v>
      </c>
      <c r="R122" s="71">
        <f t="shared" si="8"/>
        <v>16.79</v>
      </c>
      <c r="S122" s="71">
        <f t="shared" si="9"/>
        <v>134.32</v>
      </c>
      <c r="T122" s="153"/>
      <c r="U122" s="153"/>
      <c r="V122" s="1" t="s">
        <v>130</v>
      </c>
      <c r="W122">
        <v>20210511</v>
      </c>
      <c r="Z122" s="127"/>
      <c r="AH122" s="1">
        <v>1000016047</v>
      </c>
      <c r="AI122" s="1">
        <v>1000514619</v>
      </c>
      <c r="AJ122" t="s">
        <v>3328</v>
      </c>
      <c r="AK122" t="s">
        <v>3329</v>
      </c>
      <c r="AL122" t="s">
        <v>133</v>
      </c>
    </row>
    <row r="123" spans="1:38" hidden="1">
      <c r="A123" t="s">
        <v>157</v>
      </c>
      <c r="B123" t="s">
        <v>119</v>
      </c>
      <c r="C123" t="s">
        <v>3580</v>
      </c>
      <c r="D123" t="s">
        <v>3816</v>
      </c>
      <c r="E123" t="s">
        <v>3882</v>
      </c>
      <c r="F123" t="s">
        <v>3334</v>
      </c>
      <c r="G123" t="s">
        <v>3371</v>
      </c>
      <c r="H123" t="s">
        <v>125</v>
      </c>
      <c r="I123" t="s">
        <v>3818</v>
      </c>
      <c r="J123" t="s">
        <v>127</v>
      </c>
      <c r="K123" s="137" t="s">
        <v>171</v>
      </c>
      <c r="L123" t="s">
        <v>3883</v>
      </c>
      <c r="M123">
        <v>202123</v>
      </c>
      <c r="N123">
        <v>202125</v>
      </c>
      <c r="O123">
        <v>10</v>
      </c>
      <c r="P123" s="66">
        <v>12.13</v>
      </c>
      <c r="Q123" s="66">
        <v>4.66</v>
      </c>
      <c r="R123" s="71">
        <f t="shared" si="8"/>
        <v>16.79</v>
      </c>
      <c r="S123" s="71">
        <f t="shared" si="9"/>
        <v>167.89999999999998</v>
      </c>
      <c r="T123" s="153"/>
      <c r="U123" s="153"/>
      <c r="V123" s="1" t="s">
        <v>130</v>
      </c>
      <c r="W123">
        <v>20210511</v>
      </c>
      <c r="Z123" s="127"/>
      <c r="AH123" s="1">
        <v>1000016047</v>
      </c>
      <c r="AI123" s="1">
        <v>1000514619</v>
      </c>
      <c r="AJ123" t="s">
        <v>3328</v>
      </c>
      <c r="AK123" t="s">
        <v>3329</v>
      </c>
      <c r="AL123" t="s">
        <v>133</v>
      </c>
    </row>
    <row r="124" spans="1:38" hidden="1">
      <c r="A124" t="s">
        <v>157</v>
      </c>
      <c r="B124" t="s">
        <v>119</v>
      </c>
      <c r="C124" t="s">
        <v>3580</v>
      </c>
      <c r="D124" t="s">
        <v>3816</v>
      </c>
      <c r="E124" t="s">
        <v>3884</v>
      </c>
      <c r="F124" t="s">
        <v>3334</v>
      </c>
      <c r="G124" t="s">
        <v>3371</v>
      </c>
      <c r="H124" t="s">
        <v>125</v>
      </c>
      <c r="I124" t="s">
        <v>3818</v>
      </c>
      <c r="J124" t="s">
        <v>127</v>
      </c>
      <c r="K124" s="137" t="s">
        <v>171</v>
      </c>
      <c r="L124" t="s">
        <v>3885</v>
      </c>
      <c r="M124">
        <v>202123</v>
      </c>
      <c r="N124">
        <v>202125</v>
      </c>
      <c r="O124">
        <v>8</v>
      </c>
      <c r="P124" s="66">
        <v>12.13</v>
      </c>
      <c r="Q124" s="66">
        <v>4.66</v>
      </c>
      <c r="R124" s="71">
        <f t="shared" si="8"/>
        <v>16.79</v>
      </c>
      <c r="S124" s="71">
        <f t="shared" si="9"/>
        <v>134.32</v>
      </c>
      <c r="T124" s="153"/>
      <c r="U124" s="153"/>
      <c r="V124" s="1" t="s">
        <v>130</v>
      </c>
      <c r="W124">
        <v>20210511</v>
      </c>
      <c r="Z124" s="127"/>
      <c r="AH124" s="1">
        <v>1000016047</v>
      </c>
      <c r="AI124" s="1">
        <v>1000514619</v>
      </c>
      <c r="AJ124" t="s">
        <v>3328</v>
      </c>
      <c r="AK124" t="s">
        <v>3329</v>
      </c>
      <c r="AL124" t="s">
        <v>133</v>
      </c>
    </row>
    <row r="125" spans="1:38" hidden="1">
      <c r="A125" t="s">
        <v>157</v>
      </c>
      <c r="B125" t="s">
        <v>119</v>
      </c>
      <c r="C125" t="s">
        <v>3580</v>
      </c>
      <c r="D125" t="s">
        <v>3822</v>
      </c>
      <c r="E125" t="s">
        <v>3886</v>
      </c>
      <c r="F125" t="s">
        <v>3415</v>
      </c>
      <c r="G125" t="s">
        <v>3371</v>
      </c>
      <c r="H125" t="s">
        <v>125</v>
      </c>
      <c r="I125" t="s">
        <v>3824</v>
      </c>
      <c r="J125" t="s">
        <v>127</v>
      </c>
      <c r="K125" s="137" t="s">
        <v>171</v>
      </c>
      <c r="L125" t="s">
        <v>3887</v>
      </c>
      <c r="M125">
        <v>202123</v>
      </c>
      <c r="N125">
        <v>202125</v>
      </c>
      <c r="O125">
        <v>10</v>
      </c>
      <c r="P125" s="66">
        <v>12.23</v>
      </c>
      <c r="Q125" s="66">
        <v>4.66</v>
      </c>
      <c r="R125" s="71">
        <f t="shared" si="8"/>
        <v>16.89</v>
      </c>
      <c r="S125" s="71">
        <f t="shared" si="9"/>
        <v>168.9</v>
      </c>
      <c r="T125" s="153"/>
      <c r="U125" s="153"/>
      <c r="V125" s="1" t="s">
        <v>130</v>
      </c>
      <c r="W125">
        <v>20210511</v>
      </c>
      <c r="Z125" s="127"/>
      <c r="AH125" s="1">
        <v>1000016047</v>
      </c>
      <c r="AI125" s="1">
        <v>1000514619</v>
      </c>
      <c r="AJ125" t="s">
        <v>3328</v>
      </c>
      <c r="AK125" t="s">
        <v>3329</v>
      </c>
      <c r="AL125" t="s">
        <v>133</v>
      </c>
    </row>
    <row r="126" spans="1:38" hidden="1">
      <c r="A126" t="s">
        <v>157</v>
      </c>
      <c r="B126" t="s">
        <v>119</v>
      </c>
      <c r="C126" t="s">
        <v>3580</v>
      </c>
      <c r="D126" t="s">
        <v>3822</v>
      </c>
      <c r="E126" t="s">
        <v>3888</v>
      </c>
      <c r="F126" t="s">
        <v>3415</v>
      </c>
      <c r="G126" t="s">
        <v>3371</v>
      </c>
      <c r="H126" t="s">
        <v>125</v>
      </c>
      <c r="I126" t="s">
        <v>3824</v>
      </c>
      <c r="J126" t="s">
        <v>127</v>
      </c>
      <c r="K126" s="137" t="s">
        <v>171</v>
      </c>
      <c r="L126" t="s">
        <v>3889</v>
      </c>
      <c r="M126">
        <v>202123</v>
      </c>
      <c r="N126">
        <v>202125</v>
      </c>
      <c r="O126">
        <v>8</v>
      </c>
      <c r="P126" s="66">
        <v>12.23</v>
      </c>
      <c r="Q126" s="66">
        <v>4.66</v>
      </c>
      <c r="R126" s="71">
        <f t="shared" si="8"/>
        <v>16.89</v>
      </c>
      <c r="S126" s="71">
        <f t="shared" si="9"/>
        <v>135.12</v>
      </c>
      <c r="T126" s="153"/>
      <c r="U126" s="153"/>
      <c r="V126" s="1" t="s">
        <v>130</v>
      </c>
      <c r="W126">
        <v>20210511</v>
      </c>
      <c r="Z126" s="127"/>
      <c r="AH126" s="1">
        <v>1000016047</v>
      </c>
      <c r="AI126" s="1">
        <v>1000514619</v>
      </c>
      <c r="AJ126" t="s">
        <v>3328</v>
      </c>
      <c r="AK126" t="s">
        <v>3329</v>
      </c>
      <c r="AL126" t="s">
        <v>133</v>
      </c>
    </row>
    <row r="127" spans="1:38" hidden="1">
      <c r="A127" t="s">
        <v>157</v>
      </c>
      <c r="B127" t="s">
        <v>119</v>
      </c>
      <c r="C127" t="s">
        <v>3580</v>
      </c>
      <c r="D127" t="s">
        <v>3726</v>
      </c>
      <c r="E127" t="s">
        <v>3890</v>
      </c>
      <c r="F127" t="s">
        <v>3370</v>
      </c>
      <c r="G127" t="s">
        <v>3371</v>
      </c>
      <c r="H127" t="s">
        <v>125</v>
      </c>
      <c r="I127" t="s">
        <v>3728</v>
      </c>
      <c r="J127" t="s">
        <v>127</v>
      </c>
      <c r="K127" s="137" t="s">
        <v>171</v>
      </c>
      <c r="L127" t="s">
        <v>3891</v>
      </c>
      <c r="M127">
        <v>202124</v>
      </c>
      <c r="N127">
        <v>202126</v>
      </c>
      <c r="O127">
        <v>12</v>
      </c>
      <c r="P127" s="66">
        <v>12.25</v>
      </c>
      <c r="Q127" s="66">
        <v>4.66</v>
      </c>
      <c r="R127" s="71">
        <f t="shared" si="8"/>
        <v>16.91</v>
      </c>
      <c r="S127" s="71">
        <f t="shared" si="9"/>
        <v>202.92000000000002</v>
      </c>
      <c r="T127" s="153"/>
      <c r="U127" s="153"/>
      <c r="V127" s="1" t="s">
        <v>130</v>
      </c>
      <c r="W127">
        <v>20210511</v>
      </c>
      <c r="Z127" s="127"/>
      <c r="AH127" s="1">
        <v>1000016047</v>
      </c>
      <c r="AI127" s="1">
        <v>1000514619</v>
      </c>
      <c r="AJ127" t="s">
        <v>3328</v>
      </c>
      <c r="AK127" t="s">
        <v>3329</v>
      </c>
      <c r="AL127" t="s">
        <v>133</v>
      </c>
    </row>
    <row r="128" spans="1:38" hidden="1">
      <c r="A128" t="s">
        <v>157</v>
      </c>
      <c r="B128" t="s">
        <v>119</v>
      </c>
      <c r="C128" t="s">
        <v>3580</v>
      </c>
      <c r="D128" t="s">
        <v>3726</v>
      </c>
      <c r="E128" t="s">
        <v>3892</v>
      </c>
      <c r="F128" t="s">
        <v>3370</v>
      </c>
      <c r="G128" t="s">
        <v>3371</v>
      </c>
      <c r="H128" t="s">
        <v>125</v>
      </c>
      <c r="I128" t="s">
        <v>3728</v>
      </c>
      <c r="J128" t="s">
        <v>127</v>
      </c>
      <c r="K128" s="137" t="s">
        <v>171</v>
      </c>
      <c r="L128" t="s">
        <v>3893</v>
      </c>
      <c r="M128">
        <v>202124</v>
      </c>
      <c r="N128">
        <v>202126</v>
      </c>
      <c r="O128">
        <v>10</v>
      </c>
      <c r="P128" s="66">
        <v>12.25</v>
      </c>
      <c r="Q128" s="66">
        <v>4.66</v>
      </c>
      <c r="R128" s="71">
        <f t="shared" si="8"/>
        <v>16.91</v>
      </c>
      <c r="S128" s="71">
        <f t="shared" si="9"/>
        <v>169.1</v>
      </c>
      <c r="T128" s="153"/>
      <c r="U128" s="153"/>
      <c r="V128" s="1" t="s">
        <v>130</v>
      </c>
      <c r="W128">
        <v>20210511</v>
      </c>
      <c r="Z128" s="127"/>
      <c r="AH128" s="1">
        <v>1000016047</v>
      </c>
      <c r="AI128" s="1">
        <v>1000514619</v>
      </c>
      <c r="AJ128" t="s">
        <v>3328</v>
      </c>
      <c r="AK128" t="s">
        <v>3329</v>
      </c>
      <c r="AL128" t="s">
        <v>133</v>
      </c>
    </row>
    <row r="129" spans="1:38" hidden="1">
      <c r="A129" t="s">
        <v>157</v>
      </c>
      <c r="B129" t="s">
        <v>119</v>
      </c>
      <c r="C129" t="s">
        <v>3580</v>
      </c>
      <c r="D129" t="s">
        <v>3732</v>
      </c>
      <c r="E129" t="s">
        <v>3894</v>
      </c>
      <c r="F129" t="s">
        <v>3404</v>
      </c>
      <c r="G129" t="s">
        <v>3371</v>
      </c>
      <c r="H129" t="s">
        <v>125</v>
      </c>
      <c r="I129" t="s">
        <v>3734</v>
      </c>
      <c r="J129" t="s">
        <v>127</v>
      </c>
      <c r="K129" s="137" t="s">
        <v>171</v>
      </c>
      <c r="L129" t="s">
        <v>3895</v>
      </c>
      <c r="M129">
        <v>202124</v>
      </c>
      <c r="N129">
        <v>202126</v>
      </c>
      <c r="O129">
        <v>12</v>
      </c>
      <c r="P129" s="66">
        <v>12.26</v>
      </c>
      <c r="Q129" s="66">
        <v>4.66</v>
      </c>
      <c r="R129" s="71">
        <f t="shared" si="8"/>
        <v>16.920000000000002</v>
      </c>
      <c r="S129" s="71">
        <f t="shared" si="9"/>
        <v>203.04000000000002</v>
      </c>
      <c r="T129" s="153"/>
      <c r="U129" s="153"/>
      <c r="V129" s="1" t="s">
        <v>130</v>
      </c>
      <c r="W129">
        <v>20210511</v>
      </c>
      <c r="Z129" s="127"/>
      <c r="AH129" s="1">
        <v>1000016047</v>
      </c>
      <c r="AI129" s="1">
        <v>1000514619</v>
      </c>
      <c r="AJ129" t="s">
        <v>3328</v>
      </c>
      <c r="AK129" t="s">
        <v>3329</v>
      </c>
      <c r="AL129" t="s">
        <v>133</v>
      </c>
    </row>
    <row r="130" spans="1:38" hidden="1">
      <c r="A130" t="s">
        <v>157</v>
      </c>
      <c r="B130" t="s">
        <v>119</v>
      </c>
      <c r="C130" t="s">
        <v>3580</v>
      </c>
      <c r="D130" t="s">
        <v>3732</v>
      </c>
      <c r="E130" t="s">
        <v>3896</v>
      </c>
      <c r="F130" t="s">
        <v>3404</v>
      </c>
      <c r="G130" t="s">
        <v>3371</v>
      </c>
      <c r="H130" t="s">
        <v>125</v>
      </c>
      <c r="I130" t="s">
        <v>3734</v>
      </c>
      <c r="J130" t="s">
        <v>127</v>
      </c>
      <c r="K130" s="137" t="s">
        <v>171</v>
      </c>
      <c r="L130" t="s">
        <v>3897</v>
      </c>
      <c r="M130">
        <v>202124</v>
      </c>
      <c r="N130">
        <v>202126</v>
      </c>
      <c r="O130">
        <v>10</v>
      </c>
      <c r="P130" s="66">
        <v>12.26</v>
      </c>
      <c r="Q130" s="66">
        <v>4.66</v>
      </c>
      <c r="R130" s="71">
        <f t="shared" si="8"/>
        <v>16.920000000000002</v>
      </c>
      <c r="S130" s="71">
        <f t="shared" si="9"/>
        <v>169.20000000000002</v>
      </c>
      <c r="T130" s="153"/>
      <c r="U130" s="153"/>
      <c r="V130" s="1" t="s">
        <v>130</v>
      </c>
      <c r="W130">
        <v>20210511</v>
      </c>
      <c r="Z130" s="127"/>
      <c r="AH130" s="1">
        <v>1000016047</v>
      </c>
      <c r="AI130" s="1">
        <v>1000514619</v>
      </c>
      <c r="AJ130" t="s">
        <v>3328</v>
      </c>
      <c r="AK130" t="s">
        <v>3329</v>
      </c>
      <c r="AL130" t="s">
        <v>133</v>
      </c>
    </row>
    <row r="135" spans="1:38" ht="29">
      <c r="T135" s="26" t="s">
        <v>3365</v>
      </c>
      <c r="U135" s="26" t="s">
        <v>253</v>
      </c>
      <c r="V135" s="26" t="s">
        <v>3366</v>
      </c>
      <c r="X135" s="2" t="s">
        <v>255</v>
      </c>
    </row>
    <row r="136" spans="1:38">
      <c r="T136" s="1"/>
      <c r="U136" s="1"/>
      <c r="V136" s="1"/>
    </row>
    <row r="137" spans="1:38">
      <c r="T137" s="32">
        <v>1401235129</v>
      </c>
      <c r="U137" s="87">
        <v>3001913330</v>
      </c>
      <c r="V137" s="78">
        <v>13000</v>
      </c>
      <c r="W137" s="1" t="s">
        <v>256</v>
      </c>
      <c r="X137" s="47">
        <v>3488.76</v>
      </c>
    </row>
    <row r="138" spans="1:38">
      <c r="T138" s="32">
        <v>1401282156</v>
      </c>
      <c r="U138" s="130">
        <v>3001954810</v>
      </c>
      <c r="V138" s="78">
        <v>6000</v>
      </c>
      <c r="W138" s="1" t="s">
        <v>257</v>
      </c>
      <c r="X138" s="14">
        <v>794.88</v>
      </c>
    </row>
    <row r="140" spans="1:38">
      <c r="T140" s="79"/>
      <c r="U140" s="79"/>
      <c r="V140" s="79"/>
    </row>
    <row r="141" spans="1:38">
      <c r="T141" s="20"/>
      <c r="U141" s="20"/>
      <c r="V141" s="20"/>
    </row>
    <row r="142" spans="1:38">
      <c r="T142" s="80"/>
      <c r="U142" s="88"/>
      <c r="V142" s="88"/>
    </row>
  </sheetData>
  <autoFilter ref="B1:AL142" xr:uid="{AF21002D-2645-492D-A13B-7F0CFD53CD25}">
    <filterColumn colId="0">
      <filters blank="1">
        <filter val="ACTIVE"/>
        <filter val="WIP"/>
      </filters>
    </filterColumn>
  </autoFilter>
  <conditionalFormatting sqref="E1">
    <cfRule type="duplicateValues" dxfId="634" priority="151"/>
  </conditionalFormatting>
  <conditionalFormatting sqref="E99:E111 E1:E18 E34:E38 E31 E51 E127:E131 E157:E1048576">
    <cfRule type="duplicateValues" dxfId="633" priority="142"/>
    <cfRule type="duplicateValues" dxfId="632" priority="147"/>
    <cfRule type="duplicateValues" dxfId="631" priority="149"/>
    <cfRule type="duplicateValues" dxfId="630" priority="150"/>
  </conditionalFormatting>
  <conditionalFormatting sqref="E99:E111 E1:E18 E34:E38 E31 E51 E127:E131 E157:E1048576">
    <cfRule type="duplicateValues" dxfId="629" priority="148"/>
  </conditionalFormatting>
  <conditionalFormatting sqref="E99:E111 E1:E18 E34:E38 E31 E51 E127:E131 E157:E1048576">
    <cfRule type="duplicateValues" dxfId="628" priority="146"/>
  </conditionalFormatting>
  <conditionalFormatting sqref="E99:E111 E1:E18 E34:E38 E31 E51 E127:E131 E157:E1048576">
    <cfRule type="duplicateValues" dxfId="627" priority="131"/>
    <cfRule type="duplicateValues" dxfId="626" priority="132"/>
    <cfRule type="duplicateValues" dxfId="625" priority="133"/>
    <cfRule type="duplicateValues" dxfId="624" priority="134"/>
  </conditionalFormatting>
  <conditionalFormatting sqref="E32:E33">
    <cfRule type="duplicateValues" dxfId="623" priority="130"/>
  </conditionalFormatting>
  <conditionalFormatting sqref="E99:E111 E1:E18 E31:E38 E51 E127:E131 E157:E1048576">
    <cfRule type="duplicateValues" dxfId="622" priority="105"/>
    <cfRule type="duplicateValues" dxfId="621" priority="106"/>
    <cfRule type="duplicateValues" dxfId="620" priority="107"/>
    <cfRule type="duplicateValues" dxfId="619" priority="108"/>
    <cfRule type="duplicateValues" dxfId="618" priority="129"/>
  </conditionalFormatting>
  <conditionalFormatting sqref="E32">
    <cfRule type="duplicateValues" dxfId="617" priority="123"/>
    <cfRule type="duplicateValues" dxfId="616" priority="125"/>
    <cfRule type="duplicateValues" dxfId="615" priority="127"/>
    <cfRule type="duplicateValues" dxfId="614" priority="128"/>
  </conditionalFormatting>
  <conditionalFormatting sqref="E32">
    <cfRule type="duplicateValues" dxfId="613" priority="126"/>
  </conditionalFormatting>
  <conditionalFormatting sqref="E32">
    <cfRule type="duplicateValues" dxfId="612" priority="124"/>
  </conditionalFormatting>
  <conditionalFormatting sqref="E32">
    <cfRule type="duplicateValues" dxfId="611" priority="119"/>
    <cfRule type="duplicateValues" dxfId="610" priority="120"/>
    <cfRule type="duplicateValues" dxfId="609" priority="121"/>
    <cfRule type="duplicateValues" dxfId="608" priority="122"/>
  </conditionalFormatting>
  <conditionalFormatting sqref="E33">
    <cfRule type="duplicateValues" dxfId="607" priority="113"/>
    <cfRule type="duplicateValues" dxfId="606" priority="115"/>
    <cfRule type="duplicateValues" dxfId="605" priority="117"/>
    <cfRule type="duplicateValues" dxfId="604" priority="118"/>
  </conditionalFormatting>
  <conditionalFormatting sqref="E33">
    <cfRule type="duplicateValues" dxfId="603" priority="116"/>
  </conditionalFormatting>
  <conditionalFormatting sqref="E33">
    <cfRule type="duplicateValues" dxfId="602" priority="114"/>
  </conditionalFormatting>
  <conditionalFormatting sqref="E33">
    <cfRule type="duplicateValues" dxfId="601" priority="109"/>
    <cfRule type="duplicateValues" dxfId="600" priority="110"/>
    <cfRule type="duplicateValues" dxfId="599" priority="111"/>
    <cfRule type="duplicateValues" dxfId="598" priority="112"/>
  </conditionalFormatting>
  <conditionalFormatting sqref="E19:E30">
    <cfRule type="duplicateValues" dxfId="597" priority="104"/>
  </conditionalFormatting>
  <conditionalFormatting sqref="E99:E111 E1:E38 E51 E127:E131 E157:E1048576">
    <cfRule type="duplicateValues" dxfId="596" priority="100"/>
    <cfRule type="duplicateValues" dxfId="595" priority="101"/>
    <cfRule type="duplicateValues" dxfId="594" priority="102"/>
    <cfRule type="duplicateValues" dxfId="593" priority="103"/>
  </conditionalFormatting>
  <conditionalFormatting sqref="E99:E111 E1:E38 E51 E127:E131 E157:E1048576">
    <cfRule type="duplicateValues" dxfId="592" priority="98"/>
    <cfRule type="duplicateValues" dxfId="591" priority="99"/>
  </conditionalFormatting>
  <conditionalFormatting sqref="E99:E111 E1:E38 E51 E127:E131 E157:E1048576">
    <cfRule type="duplicateValues" dxfId="590" priority="90"/>
    <cfRule type="duplicateValues" dxfId="589" priority="91"/>
    <cfRule type="duplicateValues" dxfId="588" priority="92"/>
    <cfRule type="duplicateValues" dxfId="587" priority="93"/>
    <cfRule type="duplicateValues" dxfId="586" priority="94"/>
    <cfRule type="duplicateValues" dxfId="585" priority="95"/>
    <cfRule type="duplicateValues" dxfId="584" priority="96"/>
  </conditionalFormatting>
  <conditionalFormatting sqref="E99:E111 E1:E38 E51 E127:E131 E157:E1048576">
    <cfRule type="duplicateValues" dxfId="583" priority="88"/>
  </conditionalFormatting>
  <conditionalFormatting sqref="E99:E111 E1:E49 E51 E127:E131 E157:E1048576">
    <cfRule type="duplicateValues" dxfId="582" priority="86"/>
  </conditionalFormatting>
  <conditionalFormatting sqref="E99:E111 E1:E49 E51 E127:E131 E157:E1048576">
    <cfRule type="duplicateValues" dxfId="581" priority="79"/>
    <cfRule type="duplicateValues" dxfId="580" priority="80"/>
    <cfRule type="duplicateValues" dxfId="579" priority="81"/>
    <cfRule type="duplicateValues" dxfId="578" priority="82"/>
    <cfRule type="duplicateValues" dxfId="577" priority="83"/>
  </conditionalFormatting>
  <conditionalFormatting sqref="E99:E111 E1:E49 E51 E127:E131 E157:E1048576">
    <cfRule type="duplicateValues" dxfId="576" priority="70"/>
    <cfRule type="duplicateValues" dxfId="575" priority="71"/>
  </conditionalFormatting>
  <conditionalFormatting sqref="E99:E111 E127:E131 E157:E1048576">
    <cfRule type="duplicateValues" dxfId="574" priority="68"/>
  </conditionalFormatting>
  <conditionalFormatting sqref="E99:E111 E51 E1:E49 E127:E131 E157:E1048576">
    <cfRule type="duplicateValues" dxfId="573" priority="60"/>
    <cfRule type="duplicateValues" dxfId="572" priority="61"/>
    <cfRule type="duplicateValues" dxfId="571" priority="62"/>
    <cfRule type="duplicateValues" dxfId="570" priority="63"/>
    <cfRule type="duplicateValues" dxfId="569" priority="64"/>
  </conditionalFormatting>
  <conditionalFormatting sqref="E99:E111 E51 E1:E49 E127:E131 E157:E1048576">
    <cfRule type="duplicateValues" dxfId="568" priority="59"/>
  </conditionalFormatting>
  <conditionalFormatting sqref="E99:E111 E51:E52 E1:E49 E127:E131 E157:E1048576">
    <cfRule type="duplicateValues" dxfId="567" priority="58"/>
  </conditionalFormatting>
  <conditionalFormatting sqref="E53:E98">
    <cfRule type="duplicateValues" dxfId="566" priority="54"/>
  </conditionalFormatting>
  <conditionalFormatting sqref="E53:E98">
    <cfRule type="duplicateValues" dxfId="565" priority="53"/>
  </conditionalFormatting>
  <conditionalFormatting sqref="E51:E111 E1:E49 E127:E131 E157:E1048576">
    <cfRule type="duplicateValues" dxfId="564" priority="52"/>
  </conditionalFormatting>
  <conditionalFormatting sqref="E1:E111 E127:E131 E157:E1048576">
    <cfRule type="duplicateValues" dxfId="563" priority="40"/>
    <cfRule type="duplicateValues" dxfId="562" priority="41"/>
    <cfRule type="duplicateValues" dxfId="561" priority="42"/>
    <cfRule type="duplicateValues" dxfId="560" priority="43"/>
    <cfRule type="duplicateValues" dxfId="559" priority="44"/>
    <cfRule type="duplicateValues" dxfId="558" priority="45"/>
    <cfRule type="duplicateValues" dxfId="557" priority="46"/>
  </conditionalFormatting>
  <conditionalFormatting sqref="E39:E49">
    <cfRule type="duplicateValues" dxfId="556" priority="6821"/>
  </conditionalFormatting>
  <conditionalFormatting sqref="E50">
    <cfRule type="duplicateValues" dxfId="555" priority="6983"/>
  </conditionalFormatting>
  <conditionalFormatting sqref="E1:E111 E127:E131 E157:E1048576">
    <cfRule type="duplicateValues" dxfId="554" priority="39"/>
  </conditionalFormatting>
  <conditionalFormatting sqref="E1:E131 E157:E1048576">
    <cfRule type="duplicateValues" dxfId="553" priority="37"/>
    <cfRule type="duplicateValues" dxfId="552" priority="38"/>
  </conditionalFormatting>
  <conditionalFormatting sqref="E1:E131 E157:E1048576">
    <cfRule type="duplicateValues" dxfId="551" priority="36"/>
  </conditionalFormatting>
  <conditionalFormatting sqref="E1:E131 E157:E1048576">
    <cfRule type="duplicateValues" dxfId="550" priority="15"/>
    <cfRule type="duplicateValues" dxfId="549" priority="16"/>
    <cfRule type="duplicateValues" dxfId="548" priority="17"/>
    <cfRule type="duplicateValues" dxfId="547" priority="18"/>
    <cfRule type="duplicateValues" dxfId="546" priority="19"/>
    <cfRule type="duplicateValues" dxfId="545" priority="20"/>
    <cfRule type="duplicateValues" dxfId="544" priority="21"/>
    <cfRule type="duplicateValues" dxfId="543" priority="22"/>
    <cfRule type="duplicateValues" dxfId="542" priority="23"/>
    <cfRule type="duplicateValues" dxfId="541" priority="24"/>
    <cfRule type="duplicateValues" dxfId="540" priority="25"/>
    <cfRule type="duplicateValues" dxfId="539" priority="26"/>
    <cfRule type="duplicateValues" dxfId="538" priority="27"/>
    <cfRule type="duplicateValues" dxfId="537" priority="28"/>
    <cfRule type="duplicateValues" dxfId="536" priority="29"/>
    <cfRule type="duplicateValues" dxfId="535" priority="30"/>
    <cfRule type="duplicateValues" dxfId="534" priority="31"/>
    <cfRule type="duplicateValues" dxfId="533" priority="32"/>
    <cfRule type="duplicateValues" dxfId="532" priority="33"/>
    <cfRule type="duplicateValues" dxfId="531" priority="34"/>
    <cfRule type="duplicateValues" dxfId="530" priority="35"/>
  </conditionalFormatting>
  <conditionalFormatting sqref="E1:E1048576">
    <cfRule type="duplicateValues" dxfId="529" priority="1"/>
    <cfRule type="duplicateValues" dxfId="528" priority="2"/>
    <cfRule type="duplicateValues" dxfId="527" priority="3"/>
    <cfRule type="duplicateValues" dxfId="526" priority="4"/>
    <cfRule type="duplicateValues" dxfId="525" priority="5"/>
    <cfRule type="duplicateValues" dxfId="524" priority="6"/>
    <cfRule type="duplicateValues" dxfId="523" priority="7"/>
    <cfRule type="duplicateValues" dxfId="522" priority="8"/>
    <cfRule type="duplicateValues" dxfId="521" priority="9"/>
    <cfRule type="duplicateValues" dxfId="520" priority="10"/>
    <cfRule type="duplicateValues" dxfId="519" priority="11"/>
    <cfRule type="duplicateValues" dxfId="518" priority="12"/>
    <cfRule type="duplicateValues" dxfId="517" priority="13"/>
    <cfRule type="duplicateValues" dxfId="516" priority="14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CD1E-CCB5-4883-9F86-4518C6DF2B8B}">
  <sheetPr codeName="Sheet8" filterMode="1">
    <tabColor rgb="FF00B0F0"/>
  </sheetPr>
  <dimension ref="A1:AL16"/>
  <sheetViews>
    <sheetView workbookViewId="0"/>
  </sheetViews>
  <sheetFormatPr defaultRowHeight="14.5"/>
  <cols>
    <col min="3" max="3" width="21" bestFit="1" customWidth="1"/>
    <col min="19" max="19" width="9.453125" bestFit="1" customWidth="1"/>
    <col min="28" max="33" width="1.8164062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3899</v>
      </c>
      <c r="E2" t="s">
        <v>3900</v>
      </c>
      <c r="F2" t="s">
        <v>1504</v>
      </c>
      <c r="G2" t="s">
        <v>124</v>
      </c>
      <c r="H2" t="s">
        <v>3901</v>
      </c>
      <c r="J2" t="s">
        <v>3902</v>
      </c>
      <c r="K2" t="s">
        <v>145</v>
      </c>
      <c r="L2" t="s">
        <v>3903</v>
      </c>
      <c r="M2">
        <v>202120</v>
      </c>
      <c r="N2">
        <v>202123</v>
      </c>
      <c r="O2">
        <v>80</v>
      </c>
      <c r="P2" s="66">
        <v>20.41</v>
      </c>
      <c r="Q2" s="66">
        <v>6.98</v>
      </c>
      <c r="R2" s="71">
        <f>P2+Q2</f>
        <v>27.39</v>
      </c>
      <c r="S2" s="71">
        <f>R2*O2</f>
        <v>2191.1999999999998</v>
      </c>
      <c r="T2" s="125" t="s">
        <v>2349</v>
      </c>
      <c r="U2" s="125" t="s">
        <v>1681</v>
      </c>
      <c r="V2" s="125" t="s">
        <v>733</v>
      </c>
      <c r="W2">
        <v>20210426</v>
      </c>
      <c r="Y2" t="s">
        <v>3904</v>
      </c>
      <c r="AH2" s="1">
        <v>1000016047</v>
      </c>
      <c r="AI2">
        <v>1000529169</v>
      </c>
      <c r="AJ2" t="s">
        <v>670</v>
      </c>
      <c r="AK2" s="1" t="s">
        <v>266</v>
      </c>
      <c r="AL2" t="s">
        <v>133</v>
      </c>
    </row>
    <row r="3" spans="1:38" hidden="1">
      <c r="A3" t="s">
        <v>157</v>
      </c>
      <c r="B3" t="s">
        <v>172</v>
      </c>
      <c r="C3" t="s">
        <v>3898</v>
      </c>
      <c r="D3" t="s">
        <v>3899</v>
      </c>
      <c r="E3" t="s">
        <v>3905</v>
      </c>
      <c r="F3" t="s">
        <v>1504</v>
      </c>
      <c r="G3" t="s">
        <v>124</v>
      </c>
      <c r="H3" t="s">
        <v>3901</v>
      </c>
      <c r="J3" t="s">
        <v>3902</v>
      </c>
      <c r="K3" t="s">
        <v>1092</v>
      </c>
      <c r="L3" t="s">
        <v>3903</v>
      </c>
      <c r="M3">
        <v>202123</v>
      </c>
      <c r="N3">
        <v>202126</v>
      </c>
      <c r="O3">
        <v>300</v>
      </c>
    </row>
    <row r="4" spans="1:38" hidden="1">
      <c r="A4" t="s">
        <v>157</v>
      </c>
      <c r="B4" t="s">
        <v>119</v>
      </c>
      <c r="C4" t="s">
        <v>3898</v>
      </c>
      <c r="D4" t="s">
        <v>3899</v>
      </c>
      <c r="E4" t="s">
        <v>3906</v>
      </c>
      <c r="F4" t="s">
        <v>1504</v>
      </c>
      <c r="G4" t="s">
        <v>124</v>
      </c>
      <c r="H4" t="s">
        <v>3901</v>
      </c>
      <c r="I4" t="s">
        <v>3907</v>
      </c>
      <c r="J4" t="s">
        <v>3902</v>
      </c>
      <c r="K4" s="137" t="s">
        <v>171</v>
      </c>
      <c r="L4" t="s">
        <v>3908</v>
      </c>
      <c r="M4">
        <v>202122</v>
      </c>
      <c r="N4">
        <v>202123</v>
      </c>
      <c r="O4">
        <v>1</v>
      </c>
      <c r="P4" s="66">
        <v>19.71</v>
      </c>
      <c r="Q4" s="66">
        <v>6.98</v>
      </c>
      <c r="R4" s="71">
        <f>P4+Q4</f>
        <v>26.69</v>
      </c>
      <c r="S4" s="71">
        <f>R4*O4</f>
        <v>26.69</v>
      </c>
      <c r="T4" s="1" t="s">
        <v>3909</v>
      </c>
      <c r="U4" s="1"/>
      <c r="V4" s="1" t="s">
        <v>733</v>
      </c>
      <c r="W4">
        <v>20210521</v>
      </c>
      <c r="Z4" s="153"/>
    </row>
    <row r="10" spans="1:38" ht="29">
      <c r="T10" s="26" t="s">
        <v>3910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F07CD1E-CCB5-4883-9F86-4518C6DF2B8B}">
    <filterColumn colId="0">
      <filters blank="1">
        <filter val="ACTIVE"/>
        <filter val="WIP"/>
      </filters>
    </filterColumn>
  </autoFilter>
  <conditionalFormatting sqref="E1">
    <cfRule type="duplicateValues" dxfId="515" priority="60"/>
  </conditionalFormatting>
  <conditionalFormatting sqref="E1">
    <cfRule type="duplicateValues" dxfId="514" priority="59"/>
  </conditionalFormatting>
  <conditionalFormatting sqref="E1">
    <cfRule type="duplicateValues" dxfId="513" priority="54"/>
    <cfRule type="duplicateValues" dxfId="512" priority="55"/>
    <cfRule type="duplicateValues" dxfId="511" priority="56"/>
    <cfRule type="duplicateValues" dxfId="510" priority="57"/>
    <cfRule type="duplicateValues" dxfId="509" priority="58"/>
  </conditionalFormatting>
  <conditionalFormatting sqref="E1">
    <cfRule type="duplicateValues" dxfId="508" priority="53"/>
  </conditionalFormatting>
  <conditionalFormatting sqref="E1">
    <cfRule type="duplicateValues" dxfId="507" priority="49"/>
    <cfRule type="duplicateValues" dxfId="506" priority="50"/>
    <cfRule type="duplicateValues" dxfId="505" priority="51"/>
    <cfRule type="duplicateValues" dxfId="504" priority="52"/>
  </conditionalFormatting>
  <conditionalFormatting sqref="E1">
    <cfRule type="duplicateValues" dxfId="503" priority="48"/>
  </conditionalFormatting>
  <conditionalFormatting sqref="E1">
    <cfRule type="duplicateValues" dxfId="502" priority="43"/>
    <cfRule type="duplicateValues" dxfId="501" priority="44"/>
    <cfRule type="duplicateValues" dxfId="500" priority="45"/>
    <cfRule type="duplicateValues" dxfId="499" priority="46"/>
    <cfRule type="duplicateValues" dxfId="498" priority="47"/>
  </conditionalFormatting>
  <conditionalFormatting sqref="E1">
    <cfRule type="duplicateValues" dxfId="497" priority="42"/>
  </conditionalFormatting>
  <conditionalFormatting sqref="E1">
    <cfRule type="duplicateValues" dxfId="496" priority="40"/>
    <cfRule type="duplicateValues" dxfId="495" priority="41"/>
  </conditionalFormatting>
  <conditionalFormatting sqref="E1">
    <cfRule type="duplicateValues" dxfId="494" priority="32"/>
    <cfRule type="duplicateValues" dxfId="493" priority="33"/>
    <cfRule type="duplicateValues" dxfId="492" priority="34"/>
    <cfRule type="duplicateValues" dxfId="491" priority="35"/>
    <cfRule type="duplicateValues" dxfId="490" priority="36"/>
    <cfRule type="duplicateValues" dxfId="489" priority="37"/>
    <cfRule type="duplicateValues" dxfId="488" priority="38"/>
    <cfRule type="duplicateValues" dxfId="487" priority="39"/>
  </conditionalFormatting>
  <conditionalFormatting sqref="E1">
    <cfRule type="duplicateValues" dxfId="486" priority="31"/>
  </conditionalFormatting>
  <conditionalFormatting sqref="E1">
    <cfRule type="duplicateValues" dxfId="485" priority="30"/>
  </conditionalFormatting>
  <conditionalFormatting sqref="E1">
    <cfRule type="duplicateValues" dxfId="484" priority="24"/>
    <cfRule type="duplicateValues" dxfId="483" priority="25"/>
    <cfRule type="duplicateValues" dxfId="482" priority="26"/>
    <cfRule type="duplicateValues" dxfId="481" priority="27"/>
    <cfRule type="duplicateValues" dxfId="480" priority="28"/>
    <cfRule type="duplicateValues" dxfId="479" priority="29"/>
  </conditionalFormatting>
  <conditionalFormatting sqref="E1">
    <cfRule type="duplicateValues" dxfId="478" priority="23"/>
  </conditionalFormatting>
  <conditionalFormatting sqref="E1">
    <cfRule type="duplicateValues" dxfId="477" priority="17"/>
    <cfRule type="duplicateValues" dxfId="476" priority="18"/>
    <cfRule type="duplicateValues" dxfId="475" priority="19"/>
    <cfRule type="duplicateValues" dxfId="474" priority="20"/>
    <cfRule type="duplicateValues" dxfId="473" priority="21"/>
    <cfRule type="duplicateValues" dxfId="472" priority="22"/>
  </conditionalFormatting>
  <conditionalFormatting sqref="E1">
    <cfRule type="duplicateValues" dxfId="471" priority="12"/>
    <cfRule type="duplicateValues" dxfId="470" priority="13"/>
    <cfRule type="duplicateValues" dxfId="469" priority="14"/>
    <cfRule type="duplicateValues" dxfId="468" priority="15"/>
    <cfRule type="duplicateValues" dxfId="467" priority="16"/>
  </conditionalFormatting>
  <conditionalFormatting sqref="E1:E4 E7:E1048576">
    <cfRule type="duplicateValues" dxfId="466" priority="9"/>
    <cfRule type="duplicateValues" dxfId="465" priority="10"/>
    <cfRule type="duplicateValues" dxfId="464" priority="11"/>
  </conditionalFormatting>
  <conditionalFormatting sqref="E1:E4 E6:E1048576">
    <cfRule type="duplicateValues" dxfId="463" priority="7"/>
    <cfRule type="duplicateValues" dxfId="462" priority="8"/>
  </conditionalFormatting>
  <conditionalFormatting sqref="E1:E4 E6:E1048576">
    <cfRule type="duplicateValues" dxfId="461" priority="6"/>
  </conditionalFormatting>
  <conditionalFormatting sqref="E1:E1048576">
    <cfRule type="duplicateValues" dxfId="460" priority="1"/>
    <cfRule type="duplicateValues" dxfId="459" priority="2"/>
    <cfRule type="duplicateValues" dxfId="458" priority="3"/>
    <cfRule type="duplicateValues" dxfId="457" priority="4"/>
    <cfRule type="duplicateValues" dxfId="456" priority="5"/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CAFB-0605-4B16-A535-2361218DB52D}">
  <sheetPr codeName="Sheet16" filterMode="1">
    <tabColor rgb="FF00B0F0"/>
  </sheetPr>
  <dimension ref="A1:AF51"/>
  <sheetViews>
    <sheetView workbookViewId="0"/>
  </sheetViews>
  <sheetFormatPr defaultColWidth="8.81640625" defaultRowHeight="14.5"/>
  <cols>
    <col min="1" max="1" width="3.453125" customWidth="1"/>
    <col min="3" max="3" width="7.54296875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9" style="1" customWidth="1"/>
    <col min="21" max="21" width="8.81640625" style="1" customWidth="1"/>
    <col min="22" max="22" width="10.81640625" style="1" customWidth="1"/>
    <col min="23" max="23" width="11.1796875" style="1" customWidth="1"/>
    <col min="24" max="24" width="8.81640625" customWidth="1"/>
    <col min="25" max="25" width="12.1796875" customWidth="1"/>
    <col min="26" max="26" width="12.1796875" bestFit="1" customWidth="1"/>
    <col min="28" max="31" width="11.81640625" style="1" customWidth="1"/>
  </cols>
  <sheetData>
    <row r="1" spans="2:32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45" t="s">
        <v>80</v>
      </c>
      <c r="AC1" s="45" t="s">
        <v>81</v>
      </c>
      <c r="AD1" s="45" t="s">
        <v>82</v>
      </c>
      <c r="AE1" s="46" t="s">
        <v>83</v>
      </c>
      <c r="AF1" s="36" t="s">
        <v>84</v>
      </c>
    </row>
    <row r="2" spans="2:32" hidden="1">
      <c r="B2" t="s">
        <v>119</v>
      </c>
      <c r="C2" t="s">
        <v>29</v>
      </c>
      <c r="D2" t="s">
        <v>3911</v>
      </c>
      <c r="E2" t="s">
        <v>3912</v>
      </c>
      <c r="F2" t="s">
        <v>3913</v>
      </c>
      <c r="G2" t="s">
        <v>124</v>
      </c>
      <c r="H2" t="s">
        <v>3914</v>
      </c>
      <c r="J2" t="s">
        <v>3915</v>
      </c>
      <c r="K2" t="s">
        <v>142</v>
      </c>
      <c r="L2" t="s">
        <v>3916</v>
      </c>
      <c r="M2">
        <v>201851</v>
      </c>
      <c r="N2">
        <v>201852</v>
      </c>
      <c r="O2">
        <v>200</v>
      </c>
      <c r="P2" s="14">
        <v>22.82</v>
      </c>
      <c r="Q2" s="14">
        <v>8.2200000000000006</v>
      </c>
      <c r="R2" s="14"/>
      <c r="S2" s="15">
        <f t="shared" ref="S2:S27" si="0">O2*(P2+Q2)</f>
        <v>6208</v>
      </c>
      <c r="T2" t="s">
        <v>130</v>
      </c>
      <c r="U2" t="s">
        <v>130</v>
      </c>
      <c r="V2" t="s">
        <v>130</v>
      </c>
      <c r="W2" t="s">
        <v>3917</v>
      </c>
      <c r="Z2">
        <v>3001661322</v>
      </c>
      <c r="AB2"/>
      <c r="AC2"/>
      <c r="AD2"/>
      <c r="AE2"/>
      <c r="AF2" t="s">
        <v>133</v>
      </c>
    </row>
    <row r="3" spans="2:32" hidden="1">
      <c r="B3" t="s">
        <v>119</v>
      </c>
      <c r="C3" t="s">
        <v>29</v>
      </c>
      <c r="D3" t="s">
        <v>3911</v>
      </c>
      <c r="E3" t="s">
        <v>3918</v>
      </c>
      <c r="F3" t="s">
        <v>3913</v>
      </c>
      <c r="G3" t="s">
        <v>124</v>
      </c>
      <c r="H3" t="s">
        <v>3914</v>
      </c>
      <c r="J3" t="s">
        <v>3915</v>
      </c>
      <c r="K3" t="s">
        <v>142</v>
      </c>
      <c r="L3" t="s">
        <v>3919</v>
      </c>
      <c r="M3">
        <v>201851</v>
      </c>
      <c r="N3">
        <v>201852</v>
      </c>
      <c r="O3">
        <v>208</v>
      </c>
      <c r="P3" s="14">
        <v>22.82</v>
      </c>
      <c r="Q3" s="14">
        <v>8.2200000000000006</v>
      </c>
      <c r="R3" s="14"/>
      <c r="S3" s="15">
        <f t="shared" si="0"/>
        <v>6456.32</v>
      </c>
      <c r="T3" t="s">
        <v>130</v>
      </c>
      <c r="U3" t="s">
        <v>130</v>
      </c>
      <c r="V3" t="s">
        <v>130</v>
      </c>
      <c r="W3" t="s">
        <v>3917</v>
      </c>
      <c r="Z3">
        <v>3001661322</v>
      </c>
      <c r="AB3"/>
      <c r="AC3"/>
      <c r="AD3"/>
      <c r="AE3"/>
      <c r="AF3" t="s">
        <v>133</v>
      </c>
    </row>
    <row r="4" spans="2:32" hidden="1">
      <c r="B4" t="s">
        <v>119</v>
      </c>
      <c r="C4" t="s">
        <v>29</v>
      </c>
      <c r="D4" t="s">
        <v>3920</v>
      </c>
      <c r="E4" t="s">
        <v>3921</v>
      </c>
      <c r="F4" t="s">
        <v>3922</v>
      </c>
      <c r="G4" t="s">
        <v>124</v>
      </c>
      <c r="H4" t="s">
        <v>3914</v>
      </c>
      <c r="J4" t="s">
        <v>3915</v>
      </c>
      <c r="K4" t="s">
        <v>142</v>
      </c>
      <c r="L4" t="s">
        <v>3923</v>
      </c>
      <c r="M4">
        <v>201851</v>
      </c>
      <c r="N4">
        <v>201852</v>
      </c>
      <c r="O4">
        <v>104</v>
      </c>
      <c r="P4" s="14">
        <v>46.97</v>
      </c>
      <c r="Q4" s="14">
        <v>8.2200000000000006</v>
      </c>
      <c r="R4" s="14"/>
      <c r="S4" s="15">
        <f t="shared" si="0"/>
        <v>5739.76</v>
      </c>
      <c r="T4" t="s">
        <v>130</v>
      </c>
      <c r="U4" t="s">
        <v>130</v>
      </c>
      <c r="V4" t="s">
        <v>130</v>
      </c>
      <c r="W4" t="s">
        <v>3917</v>
      </c>
      <c r="Z4">
        <v>3001661322</v>
      </c>
      <c r="AB4"/>
      <c r="AC4"/>
      <c r="AD4"/>
      <c r="AE4"/>
      <c r="AF4" t="s">
        <v>133</v>
      </c>
    </row>
    <row r="5" spans="2:32" hidden="1">
      <c r="B5" t="s">
        <v>119</v>
      </c>
      <c r="C5" t="s">
        <v>29</v>
      </c>
      <c r="D5" t="s">
        <v>3924</v>
      </c>
      <c r="E5" t="s">
        <v>3925</v>
      </c>
      <c r="F5" t="s">
        <v>3926</v>
      </c>
      <c r="G5" t="s">
        <v>124</v>
      </c>
      <c r="H5" t="s">
        <v>3927</v>
      </c>
      <c r="J5" t="s">
        <v>3928</v>
      </c>
      <c r="K5" t="s">
        <v>142</v>
      </c>
      <c r="L5" t="s">
        <v>3929</v>
      </c>
      <c r="M5">
        <v>201851</v>
      </c>
      <c r="N5">
        <v>201852</v>
      </c>
      <c r="O5">
        <v>104</v>
      </c>
      <c r="P5" s="14">
        <v>22.85</v>
      </c>
      <c r="Q5" s="14">
        <v>8.2200000000000006</v>
      </c>
      <c r="R5" s="14"/>
      <c r="S5" s="15">
        <f t="shared" si="0"/>
        <v>3231.28</v>
      </c>
      <c r="T5" t="s">
        <v>130</v>
      </c>
      <c r="U5" t="s">
        <v>130</v>
      </c>
      <c r="V5" t="s">
        <v>130</v>
      </c>
      <c r="W5" t="s">
        <v>3917</v>
      </c>
      <c r="Z5">
        <v>3001661322</v>
      </c>
      <c r="AB5"/>
      <c r="AC5"/>
      <c r="AD5"/>
      <c r="AE5"/>
    </row>
    <row r="6" spans="2:32" hidden="1">
      <c r="B6" t="s">
        <v>119</v>
      </c>
      <c r="C6" t="s">
        <v>29</v>
      </c>
      <c r="D6" t="s">
        <v>3930</v>
      </c>
      <c r="E6" t="s">
        <v>3931</v>
      </c>
      <c r="F6" t="s">
        <v>3932</v>
      </c>
      <c r="G6" t="s">
        <v>124</v>
      </c>
      <c r="H6" t="s">
        <v>3927</v>
      </c>
      <c r="J6" t="s">
        <v>3928</v>
      </c>
      <c r="K6" t="s">
        <v>142</v>
      </c>
      <c r="L6" t="s">
        <v>3933</v>
      </c>
      <c r="M6">
        <v>201851</v>
      </c>
      <c r="N6">
        <v>201852</v>
      </c>
      <c r="O6">
        <v>52</v>
      </c>
      <c r="P6" s="14">
        <v>47.01</v>
      </c>
      <c r="Q6" s="14">
        <v>8.2200000000000006</v>
      </c>
      <c r="R6" s="14"/>
      <c r="S6" s="15">
        <f t="shared" si="0"/>
        <v>2871.96</v>
      </c>
      <c r="T6" t="s">
        <v>130</v>
      </c>
      <c r="U6" t="s">
        <v>130</v>
      </c>
      <c r="V6" t="s">
        <v>130</v>
      </c>
      <c r="W6" t="s">
        <v>3917</v>
      </c>
      <c r="Z6">
        <v>3001661322</v>
      </c>
      <c r="AB6"/>
      <c r="AC6"/>
      <c r="AD6"/>
      <c r="AE6"/>
    </row>
    <row r="7" spans="2:32" hidden="1">
      <c r="B7" t="s">
        <v>119</v>
      </c>
      <c r="C7" t="s">
        <v>29</v>
      </c>
      <c r="D7" t="s">
        <v>3930</v>
      </c>
      <c r="E7" t="s">
        <v>3934</v>
      </c>
      <c r="F7" t="s">
        <v>3932</v>
      </c>
      <c r="G7" t="s">
        <v>124</v>
      </c>
      <c r="H7" t="s">
        <v>3927</v>
      </c>
      <c r="J7" t="s">
        <v>3928</v>
      </c>
      <c r="K7" t="s">
        <v>142</v>
      </c>
      <c r="L7" t="s">
        <v>3935</v>
      </c>
      <c r="M7">
        <v>201851</v>
      </c>
      <c r="N7">
        <v>201852</v>
      </c>
      <c r="O7">
        <v>52</v>
      </c>
      <c r="P7" s="14">
        <v>47.01</v>
      </c>
      <c r="Q7" s="14">
        <v>8.2200000000000006</v>
      </c>
      <c r="R7" s="14"/>
      <c r="S7" s="15">
        <f t="shared" si="0"/>
        <v>2871.96</v>
      </c>
      <c r="T7" t="s">
        <v>130</v>
      </c>
      <c r="U7" t="s">
        <v>130</v>
      </c>
      <c r="V7" t="s">
        <v>130</v>
      </c>
      <c r="W7" t="s">
        <v>3917</v>
      </c>
      <c r="Z7">
        <v>3001661322</v>
      </c>
      <c r="AB7"/>
      <c r="AC7"/>
      <c r="AD7"/>
      <c r="AE7"/>
    </row>
    <row r="8" spans="2:32" hidden="1">
      <c r="B8" t="s">
        <v>119</v>
      </c>
      <c r="C8" t="s">
        <v>29</v>
      </c>
      <c r="D8" t="s">
        <v>3920</v>
      </c>
      <c r="E8" t="s">
        <v>3936</v>
      </c>
      <c r="F8" t="s">
        <v>3922</v>
      </c>
      <c r="G8" t="s">
        <v>124</v>
      </c>
      <c r="H8" t="s">
        <v>3937</v>
      </c>
      <c r="J8" t="s">
        <v>3938</v>
      </c>
      <c r="K8" t="s">
        <v>142</v>
      </c>
      <c r="L8" t="s">
        <v>3939</v>
      </c>
      <c r="M8">
        <v>201852</v>
      </c>
      <c r="N8">
        <v>201901</v>
      </c>
      <c r="O8">
        <v>120</v>
      </c>
      <c r="P8" s="14">
        <v>47.05</v>
      </c>
      <c r="Q8" s="14">
        <v>9.08</v>
      </c>
      <c r="R8" s="14"/>
      <c r="S8" s="15">
        <f t="shared" si="0"/>
        <v>6735.5999999999995</v>
      </c>
      <c r="T8" t="s">
        <v>130</v>
      </c>
      <c r="U8" t="s">
        <v>130</v>
      </c>
      <c r="V8" t="s">
        <v>130</v>
      </c>
      <c r="W8"/>
      <c r="Z8">
        <v>3001663640</v>
      </c>
      <c r="AB8"/>
      <c r="AC8"/>
      <c r="AD8"/>
      <c r="AE8"/>
    </row>
    <row r="9" spans="2:32" hidden="1">
      <c r="B9" s="22" t="s">
        <v>172</v>
      </c>
      <c r="C9" s="22" t="s">
        <v>29</v>
      </c>
      <c r="D9" s="22" t="s">
        <v>3920</v>
      </c>
      <c r="E9" s="22" t="s">
        <v>3940</v>
      </c>
      <c r="F9" s="22" t="s">
        <v>3922</v>
      </c>
      <c r="G9" s="22" t="s">
        <v>124</v>
      </c>
      <c r="H9" s="22" t="s">
        <v>3937</v>
      </c>
      <c r="I9" s="22"/>
      <c r="J9" s="22" t="s">
        <v>3938</v>
      </c>
      <c r="K9" s="22" t="s">
        <v>142</v>
      </c>
      <c r="L9" s="22" t="s">
        <v>3941</v>
      </c>
      <c r="M9" s="22">
        <v>201852</v>
      </c>
      <c r="N9" s="22">
        <v>201901</v>
      </c>
      <c r="O9" s="22">
        <v>52</v>
      </c>
      <c r="P9" s="7">
        <v>46.66</v>
      </c>
      <c r="Q9" s="7">
        <v>9.08</v>
      </c>
      <c r="R9" s="7"/>
      <c r="S9" s="31">
        <f t="shared" si="0"/>
        <v>2898.4799999999996</v>
      </c>
      <c r="T9" t="s">
        <v>130</v>
      </c>
      <c r="U9" t="s">
        <v>130</v>
      </c>
      <c r="V9" t="s">
        <v>130</v>
      </c>
      <c r="W9" t="s">
        <v>3917</v>
      </c>
      <c r="Z9" s="89">
        <v>3001661322</v>
      </c>
      <c r="AB9"/>
      <c r="AC9"/>
      <c r="AD9"/>
      <c r="AE9"/>
    </row>
    <row r="10" spans="2:32" hidden="1">
      <c r="B10" t="s">
        <v>119</v>
      </c>
      <c r="C10" t="s">
        <v>29</v>
      </c>
      <c r="D10" t="s">
        <v>3920</v>
      </c>
      <c r="E10" t="s">
        <v>3942</v>
      </c>
      <c r="F10" t="s">
        <v>3922</v>
      </c>
      <c r="G10" t="s">
        <v>124</v>
      </c>
      <c r="J10" t="s">
        <v>3915</v>
      </c>
      <c r="K10" t="s">
        <v>142</v>
      </c>
      <c r="L10" t="s">
        <v>3941</v>
      </c>
      <c r="M10">
        <v>201904</v>
      </c>
      <c r="N10">
        <v>201905</v>
      </c>
      <c r="O10">
        <v>55</v>
      </c>
      <c r="P10" s="14"/>
      <c r="Q10" s="14">
        <v>9.08</v>
      </c>
      <c r="R10" s="14"/>
      <c r="S10" s="15">
        <f t="shared" si="0"/>
        <v>499.4</v>
      </c>
      <c r="T10" t="s">
        <v>130</v>
      </c>
      <c r="U10" t="s">
        <v>130</v>
      </c>
      <c r="V10" t="s">
        <v>130</v>
      </c>
      <c r="W10" t="s">
        <v>3943</v>
      </c>
      <c r="Z10">
        <v>3001663640</v>
      </c>
      <c r="AB10"/>
      <c r="AC10"/>
      <c r="AD10"/>
      <c r="AE10"/>
    </row>
    <row r="11" spans="2:32" hidden="1">
      <c r="B11" t="s">
        <v>119</v>
      </c>
      <c r="C11" t="s">
        <v>29</v>
      </c>
      <c r="D11" t="s">
        <v>3920</v>
      </c>
      <c r="E11" t="s">
        <v>3944</v>
      </c>
      <c r="F11" t="s">
        <v>3922</v>
      </c>
      <c r="G11" t="s">
        <v>124</v>
      </c>
      <c r="H11" t="s">
        <v>3914</v>
      </c>
      <c r="J11" t="s">
        <v>3915</v>
      </c>
      <c r="K11" t="s">
        <v>142</v>
      </c>
      <c r="L11" t="s">
        <v>3941</v>
      </c>
      <c r="M11">
        <v>201907</v>
      </c>
      <c r="N11">
        <v>201908</v>
      </c>
      <c r="O11">
        <v>224</v>
      </c>
      <c r="P11" s="66">
        <v>46.655697599999996</v>
      </c>
      <c r="Q11" s="66">
        <v>9.08</v>
      </c>
      <c r="R11" s="66"/>
      <c r="S11" s="15">
        <f t="shared" si="0"/>
        <v>12484.796262399999</v>
      </c>
      <c r="T11" t="s">
        <v>130</v>
      </c>
      <c r="U11" t="s">
        <v>130</v>
      </c>
      <c r="V11" t="s">
        <v>130</v>
      </c>
      <c r="W11" t="s">
        <v>3945</v>
      </c>
      <c r="Z11">
        <v>3001677689</v>
      </c>
      <c r="AB11"/>
      <c r="AC11"/>
      <c r="AD11"/>
      <c r="AE11"/>
    </row>
    <row r="12" spans="2:32" hidden="1">
      <c r="B12" t="s">
        <v>119</v>
      </c>
      <c r="C12" t="s">
        <v>29</v>
      </c>
      <c r="D12" t="s">
        <v>3924</v>
      </c>
      <c r="E12" t="s">
        <v>3946</v>
      </c>
      <c r="F12" t="s">
        <v>3926</v>
      </c>
      <c r="G12" t="s">
        <v>124</v>
      </c>
      <c r="H12" t="s">
        <v>3927</v>
      </c>
      <c r="J12" t="s">
        <v>3928</v>
      </c>
      <c r="K12" t="s">
        <v>142</v>
      </c>
      <c r="L12" t="s">
        <v>3947</v>
      </c>
      <c r="M12">
        <v>201909</v>
      </c>
      <c r="N12">
        <v>201910</v>
      </c>
      <c r="O12">
        <v>252</v>
      </c>
      <c r="P12" s="66">
        <v>22.540274000000004</v>
      </c>
      <c r="Q12" s="66">
        <v>9.08</v>
      </c>
      <c r="R12" s="66"/>
      <c r="S12" s="15">
        <f t="shared" si="0"/>
        <v>7968.3090480000001</v>
      </c>
      <c r="T12" t="s">
        <v>130</v>
      </c>
      <c r="U12" t="s">
        <v>130</v>
      </c>
      <c r="V12" t="s">
        <v>130</v>
      </c>
      <c r="W12"/>
      <c r="Z12">
        <v>3001684343</v>
      </c>
      <c r="AB12"/>
      <c r="AC12"/>
      <c r="AD12"/>
      <c r="AE12"/>
    </row>
    <row r="13" spans="2:32" hidden="1">
      <c r="B13" t="s">
        <v>119</v>
      </c>
      <c r="C13" t="s">
        <v>29</v>
      </c>
      <c r="D13" t="s">
        <v>3924</v>
      </c>
      <c r="E13" t="s">
        <v>3948</v>
      </c>
      <c r="F13" t="s">
        <v>3926</v>
      </c>
      <c r="G13" t="s">
        <v>124</v>
      </c>
      <c r="H13" t="s">
        <v>3927</v>
      </c>
      <c r="J13" t="s">
        <v>3928</v>
      </c>
      <c r="K13" t="s">
        <v>142</v>
      </c>
      <c r="L13" t="s">
        <v>3947</v>
      </c>
      <c r="M13">
        <v>201909</v>
      </c>
      <c r="N13">
        <v>201910</v>
      </c>
      <c r="O13">
        <v>252</v>
      </c>
      <c r="P13" s="66">
        <v>22.540274000000004</v>
      </c>
      <c r="Q13" s="66">
        <v>9.08</v>
      </c>
      <c r="R13" s="66"/>
      <c r="S13" s="15">
        <f t="shared" si="0"/>
        <v>7968.3090480000001</v>
      </c>
      <c r="T13" t="s">
        <v>130</v>
      </c>
      <c r="U13" t="s">
        <v>130</v>
      </c>
      <c r="V13" t="s">
        <v>130</v>
      </c>
      <c r="W13"/>
      <c r="Z13">
        <v>3001684343</v>
      </c>
      <c r="AB13"/>
      <c r="AC13"/>
      <c r="AD13"/>
      <c r="AE13"/>
    </row>
    <row r="14" spans="2:32" hidden="1">
      <c r="B14" t="s">
        <v>119</v>
      </c>
      <c r="C14" t="s">
        <v>29</v>
      </c>
      <c r="D14" t="s">
        <v>3949</v>
      </c>
      <c r="E14" t="s">
        <v>3950</v>
      </c>
      <c r="F14" t="s">
        <v>3922</v>
      </c>
      <c r="G14" t="s">
        <v>124</v>
      </c>
      <c r="H14" t="s">
        <v>3914</v>
      </c>
      <c r="J14" t="s">
        <v>3915</v>
      </c>
      <c r="K14" t="s">
        <v>142</v>
      </c>
      <c r="L14" t="s">
        <v>3941</v>
      </c>
      <c r="M14">
        <v>201912</v>
      </c>
      <c r="N14">
        <v>201913</v>
      </c>
      <c r="O14">
        <v>252</v>
      </c>
      <c r="P14" s="66">
        <v>46.655697599999996</v>
      </c>
      <c r="Q14" s="66">
        <v>9.08</v>
      </c>
      <c r="R14" s="66"/>
      <c r="S14" s="15">
        <f t="shared" si="0"/>
        <v>14045.395795199998</v>
      </c>
      <c r="T14" t="s">
        <v>130</v>
      </c>
      <c r="U14" t="s">
        <v>130</v>
      </c>
      <c r="V14" t="s">
        <v>130</v>
      </c>
      <c r="W14" t="s">
        <v>3945</v>
      </c>
      <c r="Z14">
        <v>3001677689</v>
      </c>
      <c r="AB14"/>
      <c r="AC14"/>
      <c r="AD14"/>
      <c r="AE14"/>
    </row>
    <row r="15" spans="2:32" hidden="1">
      <c r="B15" t="s">
        <v>119</v>
      </c>
      <c r="C15" t="s">
        <v>29</v>
      </c>
      <c r="D15" t="s">
        <v>3911</v>
      </c>
      <c r="E15" t="s">
        <v>3951</v>
      </c>
      <c r="F15" t="s">
        <v>3913</v>
      </c>
      <c r="G15" t="s">
        <v>124</v>
      </c>
      <c r="H15" t="s">
        <v>3937</v>
      </c>
      <c r="I15" t="s">
        <v>3952</v>
      </c>
      <c r="J15" t="s">
        <v>3938</v>
      </c>
      <c r="K15" t="s">
        <v>202</v>
      </c>
      <c r="L15" t="s">
        <v>3953</v>
      </c>
      <c r="M15">
        <v>201925</v>
      </c>
      <c r="N15">
        <v>201927</v>
      </c>
      <c r="O15">
        <v>100</v>
      </c>
      <c r="P15" s="14">
        <v>21.972033599999996</v>
      </c>
      <c r="Q15" s="14">
        <v>8.26</v>
      </c>
      <c r="R15" s="14"/>
      <c r="S15" s="15">
        <f t="shared" si="0"/>
        <v>3023.2033599999995</v>
      </c>
      <c r="T15" t="s">
        <v>130</v>
      </c>
      <c r="U15" t="s">
        <v>130</v>
      </c>
      <c r="V15" t="s">
        <v>130</v>
      </c>
      <c r="W15">
        <v>20190614</v>
      </c>
      <c r="Z15" s="19">
        <v>3001740160</v>
      </c>
      <c r="AB15"/>
      <c r="AC15"/>
      <c r="AD15"/>
      <c r="AE15"/>
    </row>
    <row r="16" spans="2:32" hidden="1">
      <c r="B16" t="s">
        <v>119</v>
      </c>
      <c r="C16" t="s">
        <v>29</v>
      </c>
      <c r="D16" t="s">
        <v>3954</v>
      </c>
      <c r="E16" t="s">
        <v>3955</v>
      </c>
      <c r="F16" t="s">
        <v>1504</v>
      </c>
      <c r="G16" t="s">
        <v>124</v>
      </c>
      <c r="H16" t="s">
        <v>3927</v>
      </c>
      <c r="I16" t="s">
        <v>3956</v>
      </c>
      <c r="J16" t="s">
        <v>3928</v>
      </c>
      <c r="K16" t="s">
        <v>202</v>
      </c>
      <c r="L16" t="s">
        <v>3953</v>
      </c>
      <c r="M16">
        <v>201925</v>
      </c>
      <c r="N16">
        <v>201927</v>
      </c>
      <c r="O16">
        <v>100</v>
      </c>
      <c r="P16" s="14">
        <v>22.083749599999997</v>
      </c>
      <c r="Q16" s="14">
        <v>8.26</v>
      </c>
      <c r="R16" s="14"/>
      <c r="S16" s="15">
        <f t="shared" si="0"/>
        <v>3034.3749599999996</v>
      </c>
      <c r="T16" t="s">
        <v>130</v>
      </c>
      <c r="U16" t="s">
        <v>130</v>
      </c>
      <c r="V16" t="s">
        <v>130</v>
      </c>
      <c r="W16">
        <v>20190614</v>
      </c>
      <c r="Z16" s="19">
        <v>3001740160</v>
      </c>
      <c r="AB16"/>
      <c r="AC16"/>
      <c r="AD16"/>
      <c r="AE16"/>
    </row>
    <row r="17" spans="1:32" hidden="1">
      <c r="B17" t="s">
        <v>119</v>
      </c>
      <c r="C17" t="s">
        <v>29</v>
      </c>
      <c r="D17" t="s">
        <v>3924</v>
      </c>
      <c r="E17" t="s">
        <v>3957</v>
      </c>
      <c r="F17" t="s">
        <v>3926</v>
      </c>
      <c r="G17" t="s">
        <v>124</v>
      </c>
      <c r="H17" t="s">
        <v>3927</v>
      </c>
      <c r="I17" t="s">
        <v>3958</v>
      </c>
      <c r="J17" t="s">
        <v>3928</v>
      </c>
      <c r="K17" t="s">
        <v>202</v>
      </c>
      <c r="L17" t="s">
        <v>3953</v>
      </c>
      <c r="M17">
        <v>201925</v>
      </c>
      <c r="N17">
        <v>201927</v>
      </c>
      <c r="O17">
        <v>100</v>
      </c>
      <c r="P17" s="14">
        <v>22.101029599999997</v>
      </c>
      <c r="Q17" s="14">
        <v>8.26</v>
      </c>
      <c r="R17" s="14"/>
      <c r="S17" s="15">
        <f t="shared" si="0"/>
        <v>3036.1029599999993</v>
      </c>
      <c r="T17" t="s">
        <v>130</v>
      </c>
      <c r="U17" t="s">
        <v>130</v>
      </c>
      <c r="V17" t="s">
        <v>130</v>
      </c>
      <c r="W17">
        <v>20190614</v>
      </c>
      <c r="Z17" s="19">
        <v>3001740160</v>
      </c>
      <c r="AB17"/>
      <c r="AC17"/>
      <c r="AD17"/>
      <c r="AE17"/>
    </row>
    <row r="18" spans="1:32" hidden="1">
      <c r="B18" t="s">
        <v>119</v>
      </c>
      <c r="C18" t="s">
        <v>29</v>
      </c>
      <c r="D18" t="s">
        <v>3911</v>
      </c>
      <c r="E18" t="s">
        <v>3959</v>
      </c>
      <c r="F18" t="s">
        <v>3913</v>
      </c>
      <c r="G18" t="s">
        <v>124</v>
      </c>
      <c r="H18" t="s">
        <v>3937</v>
      </c>
      <c r="I18" t="s">
        <v>3952</v>
      </c>
      <c r="J18" t="s">
        <v>3938</v>
      </c>
      <c r="K18" t="s">
        <v>202</v>
      </c>
      <c r="L18" t="s">
        <v>3960</v>
      </c>
      <c r="M18">
        <v>201933</v>
      </c>
      <c r="N18">
        <v>201935</v>
      </c>
      <c r="O18">
        <v>100</v>
      </c>
      <c r="P18" s="66">
        <v>22.056603599999992</v>
      </c>
      <c r="Q18" s="66">
        <v>8.1</v>
      </c>
      <c r="R18" s="66"/>
      <c r="S18" s="15">
        <f t="shared" si="0"/>
        <v>3015.6603599999989</v>
      </c>
      <c r="T18" t="s">
        <v>214</v>
      </c>
      <c r="U18" t="s">
        <v>214</v>
      </c>
      <c r="V18" t="s">
        <v>214</v>
      </c>
      <c r="W18">
        <v>20190716</v>
      </c>
      <c r="X18" t="s">
        <v>256</v>
      </c>
      <c r="Z18" s="19">
        <v>3001755668</v>
      </c>
      <c r="AB18"/>
      <c r="AC18"/>
      <c r="AD18"/>
      <c r="AE18"/>
    </row>
    <row r="19" spans="1:32" hidden="1">
      <c r="B19" t="s">
        <v>119</v>
      </c>
      <c r="C19" t="s">
        <v>29</v>
      </c>
      <c r="D19" t="s">
        <v>3954</v>
      </c>
      <c r="E19" t="s">
        <v>3961</v>
      </c>
      <c r="F19" t="s">
        <v>1504</v>
      </c>
      <c r="G19" t="s">
        <v>124</v>
      </c>
      <c r="H19" t="s">
        <v>3927</v>
      </c>
      <c r="I19" t="s">
        <v>3956</v>
      </c>
      <c r="J19" t="s">
        <v>3928</v>
      </c>
      <c r="K19" t="s">
        <v>202</v>
      </c>
      <c r="L19" t="s">
        <v>3960</v>
      </c>
      <c r="M19">
        <v>201933</v>
      </c>
      <c r="N19">
        <v>201935</v>
      </c>
      <c r="O19">
        <v>100</v>
      </c>
      <c r="P19" s="14">
        <v>22.167439599999991</v>
      </c>
      <c r="Q19" s="14">
        <v>8.1</v>
      </c>
      <c r="R19" s="14"/>
      <c r="S19" s="15">
        <f t="shared" si="0"/>
        <v>3026.7439599999989</v>
      </c>
      <c r="T19" t="s">
        <v>214</v>
      </c>
      <c r="U19" t="s">
        <v>214</v>
      </c>
      <c r="V19" t="s">
        <v>214</v>
      </c>
      <c r="W19">
        <v>20190716</v>
      </c>
      <c r="X19" t="s">
        <v>256</v>
      </c>
      <c r="Z19" s="19">
        <v>3001755668</v>
      </c>
      <c r="AB19"/>
      <c r="AC19"/>
      <c r="AD19"/>
      <c r="AE19"/>
    </row>
    <row r="20" spans="1:32" hidden="1">
      <c r="B20" t="s">
        <v>119</v>
      </c>
      <c r="C20" t="s">
        <v>29</v>
      </c>
      <c r="D20" t="s">
        <v>3924</v>
      </c>
      <c r="E20" t="s">
        <v>3962</v>
      </c>
      <c r="F20" t="s">
        <v>3926</v>
      </c>
      <c r="G20" t="s">
        <v>124</v>
      </c>
      <c r="H20" t="s">
        <v>3927</v>
      </c>
      <c r="I20" t="s">
        <v>3958</v>
      </c>
      <c r="J20" t="s">
        <v>3928</v>
      </c>
      <c r="K20" t="s">
        <v>202</v>
      </c>
      <c r="L20" t="s">
        <v>3960</v>
      </c>
      <c r="M20">
        <v>201933</v>
      </c>
      <c r="N20">
        <v>201935</v>
      </c>
      <c r="O20">
        <v>100</v>
      </c>
      <c r="P20" s="14">
        <v>22.185919599999991</v>
      </c>
      <c r="Q20" s="14">
        <v>8.1</v>
      </c>
      <c r="R20" s="14"/>
      <c r="S20" s="15">
        <f t="shared" si="0"/>
        <v>3028.5919599999993</v>
      </c>
      <c r="T20" t="s">
        <v>214</v>
      </c>
      <c r="U20" t="s">
        <v>214</v>
      </c>
      <c r="V20" t="s">
        <v>214</v>
      </c>
      <c r="W20">
        <v>20190716</v>
      </c>
      <c r="X20" t="s">
        <v>256</v>
      </c>
      <c r="Z20" s="19">
        <v>3001755668</v>
      </c>
      <c r="AB20"/>
      <c r="AC20"/>
      <c r="AD20"/>
      <c r="AE20"/>
    </row>
    <row r="21" spans="1:32" hidden="1">
      <c r="B21" t="s">
        <v>119</v>
      </c>
      <c r="C21" t="s">
        <v>29</v>
      </c>
      <c r="D21" t="s">
        <v>3924</v>
      </c>
      <c r="E21" t="s">
        <v>3963</v>
      </c>
      <c r="F21" t="s">
        <v>2484</v>
      </c>
      <c r="G21" t="s">
        <v>124</v>
      </c>
      <c r="H21" t="s">
        <v>3927</v>
      </c>
      <c r="I21" t="s">
        <v>3958</v>
      </c>
      <c r="J21" t="s">
        <v>3928</v>
      </c>
      <c r="K21" t="s">
        <v>145</v>
      </c>
      <c r="L21" t="s">
        <v>3964</v>
      </c>
      <c r="M21">
        <v>201939</v>
      </c>
      <c r="N21">
        <v>201941</v>
      </c>
      <c r="O21">
        <v>12</v>
      </c>
      <c r="P21" s="14">
        <v>22.185919599999991</v>
      </c>
      <c r="Q21" s="14">
        <v>8.1</v>
      </c>
      <c r="R21" s="14"/>
      <c r="S21" s="15">
        <f t="shared" si="0"/>
        <v>363.43103519999988</v>
      </c>
      <c r="T21" t="s">
        <v>214</v>
      </c>
      <c r="U21" t="s">
        <v>214</v>
      </c>
      <c r="V21" t="s">
        <v>214</v>
      </c>
      <c r="W21">
        <v>20190920</v>
      </c>
      <c r="Z21" s="19">
        <v>3001758168</v>
      </c>
      <c r="AB21"/>
      <c r="AC21"/>
      <c r="AD21"/>
      <c r="AE21"/>
    </row>
    <row r="22" spans="1:32" hidden="1">
      <c r="B22" t="s">
        <v>119</v>
      </c>
      <c r="C22" t="s">
        <v>29</v>
      </c>
      <c r="D22" t="s">
        <v>3930</v>
      </c>
      <c r="E22" t="s">
        <v>3965</v>
      </c>
      <c r="F22" t="s">
        <v>2501</v>
      </c>
      <c r="G22" t="s">
        <v>124</v>
      </c>
      <c r="H22" t="s">
        <v>3927</v>
      </c>
      <c r="I22" t="s">
        <v>3966</v>
      </c>
      <c r="J22" t="s">
        <v>3928</v>
      </c>
      <c r="K22" t="s">
        <v>145</v>
      </c>
      <c r="L22" t="s">
        <v>3964</v>
      </c>
      <c r="M22">
        <v>201939</v>
      </c>
      <c r="N22">
        <v>201941</v>
      </c>
      <c r="O22">
        <v>12</v>
      </c>
      <c r="P22" s="14">
        <v>48.37092959999999</v>
      </c>
      <c r="Q22" s="14">
        <v>8.1</v>
      </c>
      <c r="R22" s="14"/>
      <c r="S22" s="15">
        <f t="shared" si="0"/>
        <v>677.65115519999995</v>
      </c>
      <c r="T22" t="s">
        <v>214</v>
      </c>
      <c r="U22" t="s">
        <v>214</v>
      </c>
      <c r="V22" t="s">
        <v>214</v>
      </c>
      <c r="W22">
        <v>20190920</v>
      </c>
      <c r="Z22" s="19">
        <v>3001758168</v>
      </c>
      <c r="AB22"/>
      <c r="AC22"/>
      <c r="AD22"/>
      <c r="AE22"/>
    </row>
    <row r="23" spans="1:32" hidden="1">
      <c r="B23" t="s">
        <v>119</v>
      </c>
      <c r="C23" t="s">
        <v>29</v>
      </c>
      <c r="D23" t="s">
        <v>3967</v>
      </c>
      <c r="E23" t="s">
        <v>3968</v>
      </c>
      <c r="F23" t="s">
        <v>2340</v>
      </c>
      <c r="G23" t="s">
        <v>3969</v>
      </c>
      <c r="H23" t="s">
        <v>3927</v>
      </c>
      <c r="I23" t="s">
        <v>3970</v>
      </c>
      <c r="J23" t="s">
        <v>3928</v>
      </c>
      <c r="K23" t="s">
        <v>145</v>
      </c>
      <c r="L23" t="s">
        <v>3971</v>
      </c>
      <c r="M23">
        <v>202008</v>
      </c>
      <c r="N23">
        <v>202009</v>
      </c>
      <c r="O23">
        <v>72</v>
      </c>
      <c r="P23" s="14">
        <v>16.736640400000002</v>
      </c>
      <c r="Q23" s="14">
        <v>6.56</v>
      </c>
      <c r="R23" s="14"/>
      <c r="S23" s="15">
        <f t="shared" si="0"/>
        <v>1677.3581088000001</v>
      </c>
      <c r="T23" t="s">
        <v>214</v>
      </c>
      <c r="U23" t="s">
        <v>214</v>
      </c>
      <c r="V23" t="s">
        <v>214</v>
      </c>
      <c r="W23">
        <v>20200211</v>
      </c>
      <c r="Z23" s="19">
        <v>3001854908</v>
      </c>
      <c r="AB23"/>
      <c r="AC23"/>
      <c r="AD23"/>
      <c r="AE23"/>
    </row>
    <row r="24" spans="1:32" hidden="1">
      <c r="B24" t="s">
        <v>119</v>
      </c>
      <c r="C24" t="s">
        <v>29</v>
      </c>
      <c r="D24" t="s">
        <v>3967</v>
      </c>
      <c r="E24" t="s">
        <v>3972</v>
      </c>
      <c r="F24" t="s">
        <v>2340</v>
      </c>
      <c r="G24" t="s">
        <v>3969</v>
      </c>
      <c r="H24" t="s">
        <v>3927</v>
      </c>
      <c r="I24" t="s">
        <v>3970</v>
      </c>
      <c r="J24" t="s">
        <v>3928</v>
      </c>
      <c r="K24" t="s">
        <v>145</v>
      </c>
      <c r="L24" t="s">
        <v>3973</v>
      </c>
      <c r="M24">
        <v>202008</v>
      </c>
      <c r="N24">
        <v>202009</v>
      </c>
      <c r="O24">
        <v>72</v>
      </c>
      <c r="P24" s="14">
        <v>16.736640400000002</v>
      </c>
      <c r="Q24" s="14">
        <v>6.56</v>
      </c>
      <c r="R24" s="14"/>
      <c r="S24" s="15">
        <f t="shared" si="0"/>
        <v>1677.3581088000001</v>
      </c>
      <c r="T24" t="s">
        <v>214</v>
      </c>
      <c r="U24" t="s">
        <v>214</v>
      </c>
      <c r="V24" t="s">
        <v>214</v>
      </c>
      <c r="W24">
        <v>20200211</v>
      </c>
      <c r="Z24" s="19">
        <v>3001854908</v>
      </c>
      <c r="AB24"/>
      <c r="AC24"/>
      <c r="AD24"/>
      <c r="AE24"/>
    </row>
    <row r="25" spans="1:32" hidden="1">
      <c r="B25" t="s">
        <v>119</v>
      </c>
      <c r="C25" t="s">
        <v>29</v>
      </c>
      <c r="D25" t="s">
        <v>3974</v>
      </c>
      <c r="E25" t="s">
        <v>3975</v>
      </c>
      <c r="F25" t="s">
        <v>2402</v>
      </c>
      <c r="G25" t="s">
        <v>3969</v>
      </c>
      <c r="H25" t="s">
        <v>3927</v>
      </c>
      <c r="I25" t="s">
        <v>3976</v>
      </c>
      <c r="J25" t="s">
        <v>3928</v>
      </c>
      <c r="K25" t="s">
        <v>145</v>
      </c>
      <c r="L25" t="s">
        <v>3977</v>
      </c>
      <c r="M25">
        <v>202008</v>
      </c>
      <c r="N25">
        <v>202009</v>
      </c>
      <c r="O25">
        <v>72</v>
      </c>
      <c r="P25" s="14">
        <v>16.917140400000005</v>
      </c>
      <c r="Q25" s="14">
        <v>6.56</v>
      </c>
      <c r="R25" s="14"/>
      <c r="S25" s="15">
        <f t="shared" si="0"/>
        <v>1690.3541088000002</v>
      </c>
      <c r="T25" t="s">
        <v>214</v>
      </c>
      <c r="U25" t="s">
        <v>214</v>
      </c>
      <c r="V25" t="s">
        <v>214</v>
      </c>
      <c r="W25">
        <v>2020211</v>
      </c>
      <c r="Z25" s="19">
        <v>3001854908</v>
      </c>
      <c r="AB25"/>
      <c r="AC25"/>
      <c r="AD25"/>
      <c r="AE25"/>
    </row>
    <row r="26" spans="1:32" hidden="1">
      <c r="B26" t="s">
        <v>119</v>
      </c>
      <c r="C26" t="s">
        <v>29</v>
      </c>
      <c r="D26" t="s">
        <v>3974</v>
      </c>
      <c r="E26" t="s">
        <v>3978</v>
      </c>
      <c r="F26" t="s">
        <v>2402</v>
      </c>
      <c r="G26" t="s">
        <v>3969</v>
      </c>
      <c r="H26" t="s">
        <v>3927</v>
      </c>
      <c r="I26" t="s">
        <v>3976</v>
      </c>
      <c r="J26" t="s">
        <v>3928</v>
      </c>
      <c r="K26" t="s">
        <v>145</v>
      </c>
      <c r="L26" t="s">
        <v>3979</v>
      </c>
      <c r="M26">
        <v>202008</v>
      </c>
      <c r="N26">
        <v>202009</v>
      </c>
      <c r="O26">
        <v>72</v>
      </c>
      <c r="P26" s="14">
        <v>16.917140400000005</v>
      </c>
      <c r="Q26" s="14">
        <v>6.56</v>
      </c>
      <c r="R26" s="14"/>
      <c r="S26" s="15">
        <f t="shared" si="0"/>
        <v>1690.3541088000002</v>
      </c>
      <c r="T26" t="s">
        <v>214</v>
      </c>
      <c r="U26" t="s">
        <v>214</v>
      </c>
      <c r="V26" t="s">
        <v>214</v>
      </c>
      <c r="W26">
        <v>2020211</v>
      </c>
      <c r="Z26" s="19">
        <v>3001854908</v>
      </c>
      <c r="AB26"/>
      <c r="AC26"/>
      <c r="AD26"/>
      <c r="AE26"/>
    </row>
    <row r="27" spans="1:32" hidden="1">
      <c r="B27" t="s">
        <v>119</v>
      </c>
      <c r="C27" t="s">
        <v>29</v>
      </c>
      <c r="D27" t="s">
        <v>3980</v>
      </c>
      <c r="E27" t="s">
        <v>3981</v>
      </c>
      <c r="F27" t="s">
        <v>2329</v>
      </c>
      <c r="G27" t="s">
        <v>3969</v>
      </c>
      <c r="H27" t="s">
        <v>3927</v>
      </c>
      <c r="I27" t="s">
        <v>3982</v>
      </c>
      <c r="J27" t="s">
        <v>3928</v>
      </c>
      <c r="K27" t="s">
        <v>145</v>
      </c>
      <c r="L27" t="s">
        <v>3983</v>
      </c>
      <c r="M27">
        <v>202008</v>
      </c>
      <c r="N27">
        <v>202009</v>
      </c>
      <c r="O27">
        <v>40</v>
      </c>
      <c r="P27" s="14">
        <v>16.696150400000008</v>
      </c>
      <c r="Q27" s="14">
        <v>6.56</v>
      </c>
      <c r="R27" s="14">
        <f>+P27+Q27</f>
        <v>23.256150400000006</v>
      </c>
      <c r="S27" s="15">
        <f t="shared" si="0"/>
        <v>930.24601600000028</v>
      </c>
      <c r="T27" t="s">
        <v>214</v>
      </c>
      <c r="U27" t="s">
        <v>214</v>
      </c>
      <c r="V27" t="s">
        <v>214</v>
      </c>
      <c r="W27">
        <v>20200211</v>
      </c>
      <c r="Z27" s="19">
        <v>3001854908</v>
      </c>
      <c r="AB27" s="1">
        <v>1000016047</v>
      </c>
      <c r="AC27" s="1">
        <v>1000507767</v>
      </c>
      <c r="AD27" s="1" t="s">
        <v>3984</v>
      </c>
      <c r="AE27" s="1" t="s">
        <v>266</v>
      </c>
      <c r="AF27" t="s">
        <v>133</v>
      </c>
    </row>
    <row r="28" spans="1:32" hidden="1">
      <c r="A28" t="s">
        <v>157</v>
      </c>
      <c r="B28" t="s">
        <v>119</v>
      </c>
      <c r="C28" t="s">
        <v>3985</v>
      </c>
      <c r="D28" t="s">
        <v>3986</v>
      </c>
      <c r="E28" t="s">
        <v>3987</v>
      </c>
      <c r="F28" t="s">
        <v>577</v>
      </c>
      <c r="G28" t="s">
        <v>124</v>
      </c>
      <c r="H28" t="s">
        <v>3988</v>
      </c>
      <c r="J28" t="s">
        <v>3938</v>
      </c>
      <c r="K28" t="s">
        <v>145</v>
      </c>
      <c r="L28" t="s">
        <v>3989</v>
      </c>
      <c r="M28">
        <v>202120</v>
      </c>
      <c r="N28">
        <v>202123</v>
      </c>
      <c r="O28">
        <v>80</v>
      </c>
      <c r="P28" s="66">
        <v>20.37</v>
      </c>
      <c r="Q28" s="66">
        <v>6.98</v>
      </c>
      <c r="R28" s="71">
        <f>P28+Q28</f>
        <v>27.35</v>
      </c>
      <c r="S28" s="71">
        <f>O28*R28</f>
        <v>2188</v>
      </c>
      <c r="T28" s="1" t="s">
        <v>2349</v>
      </c>
      <c r="U28" s="1" t="s">
        <v>1681</v>
      </c>
      <c r="V28" s="1" t="s">
        <v>733</v>
      </c>
      <c r="W28" s="1">
        <v>20210426</v>
      </c>
      <c r="AB28" s="1">
        <v>1000016047</v>
      </c>
      <c r="AC28" s="1">
        <v>1000507767</v>
      </c>
      <c r="AD28" t="s">
        <v>670</v>
      </c>
      <c r="AE28" s="1" t="s">
        <v>266</v>
      </c>
      <c r="AF28" t="s">
        <v>133</v>
      </c>
    </row>
    <row r="29" spans="1:32" hidden="1">
      <c r="A29" t="s">
        <v>157</v>
      </c>
      <c r="B29" t="s">
        <v>119</v>
      </c>
      <c r="C29" t="s">
        <v>3985</v>
      </c>
      <c r="D29" t="s">
        <v>3990</v>
      </c>
      <c r="E29" t="s">
        <v>3991</v>
      </c>
      <c r="F29" t="s">
        <v>2484</v>
      </c>
      <c r="G29" t="s">
        <v>124</v>
      </c>
      <c r="H29" t="s">
        <v>3901</v>
      </c>
      <c r="J29" t="s">
        <v>3902</v>
      </c>
      <c r="K29" t="s">
        <v>145</v>
      </c>
      <c r="L29" t="s">
        <v>3992</v>
      </c>
      <c r="M29">
        <v>202120</v>
      </c>
      <c r="N29">
        <v>202123</v>
      </c>
      <c r="O29">
        <v>120</v>
      </c>
      <c r="P29" s="66">
        <v>20.43</v>
      </c>
      <c r="Q29" s="66">
        <v>6.98</v>
      </c>
      <c r="R29" s="71">
        <f>P29+Q29</f>
        <v>27.41</v>
      </c>
      <c r="S29" s="71">
        <f>O29*R29</f>
        <v>3289.2</v>
      </c>
      <c r="T29" s="1" t="s">
        <v>2349</v>
      </c>
      <c r="U29" s="1" t="s">
        <v>1681</v>
      </c>
      <c r="V29" s="1" t="s">
        <v>733</v>
      </c>
      <c r="W29" s="1">
        <v>20210426</v>
      </c>
      <c r="AB29" s="1">
        <v>1000016047</v>
      </c>
      <c r="AC29" s="1">
        <v>1000507767</v>
      </c>
      <c r="AD29" t="s">
        <v>670</v>
      </c>
      <c r="AE29" s="1" t="s">
        <v>266</v>
      </c>
      <c r="AF29" t="s">
        <v>133</v>
      </c>
    </row>
    <row r="30" spans="1:32" hidden="1">
      <c r="A30" t="s">
        <v>157</v>
      </c>
      <c r="B30" t="s">
        <v>172</v>
      </c>
      <c r="C30" t="s">
        <v>3985</v>
      </c>
      <c r="D30" t="s">
        <v>3990</v>
      </c>
      <c r="E30" t="s">
        <v>3993</v>
      </c>
      <c r="F30" t="s">
        <v>2484</v>
      </c>
      <c r="G30" t="s">
        <v>124</v>
      </c>
      <c r="H30" t="s">
        <v>3901</v>
      </c>
      <c r="J30" t="s">
        <v>3902</v>
      </c>
      <c r="K30" t="s">
        <v>1092</v>
      </c>
      <c r="L30" t="s">
        <v>3994</v>
      </c>
      <c r="M30">
        <v>202123</v>
      </c>
      <c r="N30">
        <v>202126</v>
      </c>
      <c r="O30">
        <v>1500</v>
      </c>
      <c r="AB30" s="1">
        <v>1000016047</v>
      </c>
      <c r="AC30" s="1">
        <v>1000507767</v>
      </c>
      <c r="AD30" t="s">
        <v>670</v>
      </c>
      <c r="AE30" s="1" t="s">
        <v>266</v>
      </c>
      <c r="AF30" t="s">
        <v>133</v>
      </c>
    </row>
    <row r="31" spans="1:32" hidden="1">
      <c r="A31" t="s">
        <v>157</v>
      </c>
      <c r="B31" t="s">
        <v>172</v>
      </c>
      <c r="C31" t="s">
        <v>3985</v>
      </c>
      <c r="D31" t="s">
        <v>3986</v>
      </c>
      <c r="E31" t="s">
        <v>3995</v>
      </c>
      <c r="F31" t="s">
        <v>577</v>
      </c>
      <c r="G31" t="s">
        <v>124</v>
      </c>
      <c r="H31" t="s">
        <v>3988</v>
      </c>
      <c r="J31" t="s">
        <v>3938</v>
      </c>
      <c r="K31" t="s">
        <v>1092</v>
      </c>
      <c r="L31" t="s">
        <v>3989</v>
      </c>
      <c r="M31">
        <v>202123</v>
      </c>
      <c r="N31">
        <v>202126</v>
      </c>
      <c r="O31">
        <v>600</v>
      </c>
      <c r="AB31" s="1">
        <v>1000016047</v>
      </c>
      <c r="AC31" s="1">
        <v>1000507767</v>
      </c>
      <c r="AD31" t="s">
        <v>670</v>
      </c>
      <c r="AE31" s="1" t="s">
        <v>266</v>
      </c>
      <c r="AF31" t="s">
        <v>133</v>
      </c>
    </row>
    <row r="32" spans="1:32" hidden="1">
      <c r="A32" t="s">
        <v>157</v>
      </c>
      <c r="B32" t="s">
        <v>119</v>
      </c>
      <c r="C32" t="s">
        <v>3985</v>
      </c>
      <c r="D32" t="s">
        <v>3990</v>
      </c>
      <c r="E32" t="s">
        <v>3996</v>
      </c>
      <c r="F32" t="s">
        <v>2484</v>
      </c>
      <c r="G32" t="s">
        <v>124</v>
      </c>
      <c r="H32" t="s">
        <v>3901</v>
      </c>
      <c r="I32" t="s">
        <v>3997</v>
      </c>
      <c r="J32" t="s">
        <v>3902</v>
      </c>
      <c r="K32" t="s">
        <v>145</v>
      </c>
      <c r="L32" t="s">
        <v>3998</v>
      </c>
      <c r="M32">
        <v>202120</v>
      </c>
      <c r="N32">
        <v>202123</v>
      </c>
      <c r="O32">
        <v>120</v>
      </c>
      <c r="P32" s="71">
        <v>19.72</v>
      </c>
      <c r="Q32" s="71">
        <v>6.98</v>
      </c>
      <c r="R32" s="71">
        <f>P32+Q32</f>
        <v>26.7</v>
      </c>
      <c r="S32" s="71">
        <f>O32*R32</f>
        <v>3204</v>
      </c>
      <c r="T32" s="1" t="s">
        <v>2349</v>
      </c>
      <c r="U32" s="1" t="s">
        <v>1681</v>
      </c>
      <c r="V32" s="1" t="s">
        <v>733</v>
      </c>
      <c r="W32" s="1">
        <v>20210505</v>
      </c>
    </row>
    <row r="33" spans="1:26" hidden="1">
      <c r="A33" t="s">
        <v>157</v>
      </c>
      <c r="B33" t="s">
        <v>119</v>
      </c>
      <c r="C33" t="s">
        <v>3985</v>
      </c>
      <c r="D33" t="s">
        <v>3986</v>
      </c>
      <c r="E33" t="s">
        <v>3999</v>
      </c>
      <c r="F33" t="s">
        <v>577</v>
      </c>
      <c r="G33" t="s">
        <v>124</v>
      </c>
      <c r="H33" t="s">
        <v>3988</v>
      </c>
      <c r="I33" t="s">
        <v>4000</v>
      </c>
      <c r="J33" t="s">
        <v>3938</v>
      </c>
      <c r="K33" s="137" t="s">
        <v>171</v>
      </c>
      <c r="L33" t="s">
        <v>4001</v>
      </c>
      <c r="M33">
        <v>202122</v>
      </c>
      <c r="N33">
        <v>202123</v>
      </c>
      <c r="O33">
        <v>2</v>
      </c>
      <c r="P33" s="66">
        <v>20.29</v>
      </c>
      <c r="Q33" s="66">
        <v>6.98</v>
      </c>
      <c r="R33" s="71">
        <f>P33+Q33</f>
        <v>27.27</v>
      </c>
      <c r="S33" s="71">
        <f>R33*O33</f>
        <v>54.54</v>
      </c>
      <c r="T33" s="1" t="s">
        <v>2349</v>
      </c>
      <c r="V33" s="1" t="s">
        <v>733</v>
      </c>
      <c r="W33" s="1">
        <v>20210521</v>
      </c>
      <c r="Z33" s="153"/>
    </row>
    <row r="34" spans="1:26" hidden="1">
      <c r="A34" t="s">
        <v>157</v>
      </c>
      <c r="B34" t="s">
        <v>119</v>
      </c>
      <c r="C34" t="s">
        <v>3985</v>
      </c>
      <c r="D34" t="s">
        <v>3990</v>
      </c>
      <c r="E34" t="s">
        <v>4002</v>
      </c>
      <c r="F34" t="s">
        <v>2484</v>
      </c>
      <c r="G34" t="s">
        <v>124</v>
      </c>
      <c r="H34" t="s">
        <v>3901</v>
      </c>
      <c r="I34" t="s">
        <v>3997</v>
      </c>
      <c r="J34" t="s">
        <v>3902</v>
      </c>
      <c r="K34" s="137" t="s">
        <v>171</v>
      </c>
      <c r="L34" t="s">
        <v>4003</v>
      </c>
      <c r="M34">
        <v>202122</v>
      </c>
      <c r="N34">
        <v>202123</v>
      </c>
      <c r="O34">
        <v>8</v>
      </c>
      <c r="P34" s="66">
        <v>19.72</v>
      </c>
      <c r="Q34" s="66">
        <v>6.98</v>
      </c>
      <c r="R34" s="71">
        <f>P34+Q34</f>
        <v>26.7</v>
      </c>
      <c r="S34" s="71">
        <f>R34*O34</f>
        <v>213.6</v>
      </c>
      <c r="T34" s="1" t="s">
        <v>2349</v>
      </c>
      <c r="V34" s="1" t="s">
        <v>733</v>
      </c>
      <c r="W34" s="1">
        <v>20210521</v>
      </c>
      <c r="Z34" s="153"/>
    </row>
    <row r="35" spans="1:26" hidden="1">
      <c r="A35" t="s">
        <v>157</v>
      </c>
      <c r="B35" t="s">
        <v>119</v>
      </c>
      <c r="C35" t="s">
        <v>3985</v>
      </c>
      <c r="D35" t="s">
        <v>3990</v>
      </c>
      <c r="E35" t="s">
        <v>4004</v>
      </c>
      <c r="F35" t="s">
        <v>2484</v>
      </c>
      <c r="G35" t="s">
        <v>124</v>
      </c>
      <c r="H35" t="s">
        <v>3901</v>
      </c>
      <c r="I35" t="s">
        <v>3997</v>
      </c>
      <c r="J35" t="s">
        <v>3902</v>
      </c>
      <c r="K35" s="137" t="s">
        <v>171</v>
      </c>
      <c r="L35" t="s">
        <v>4005</v>
      </c>
      <c r="M35">
        <v>202122</v>
      </c>
      <c r="N35">
        <v>202123</v>
      </c>
      <c r="O35">
        <v>5</v>
      </c>
      <c r="P35" s="66">
        <v>19.72</v>
      </c>
      <c r="Q35" s="66">
        <v>6.98</v>
      </c>
      <c r="R35" s="71">
        <f>P35+Q35</f>
        <v>26.7</v>
      </c>
      <c r="S35" s="71">
        <f>R35*O35</f>
        <v>133.5</v>
      </c>
      <c r="T35" s="1" t="s">
        <v>2349</v>
      </c>
      <c r="V35" s="1" t="s">
        <v>733</v>
      </c>
      <c r="W35" s="1">
        <v>20210521</v>
      </c>
      <c r="Z35" s="153"/>
    </row>
    <row r="43" spans="1:26" ht="29">
      <c r="T43" s="26" t="s">
        <v>1472</v>
      </c>
      <c r="U43" s="26" t="s">
        <v>2385</v>
      </c>
      <c r="V43" s="26" t="s">
        <v>4006</v>
      </c>
    </row>
    <row r="47" spans="1:26">
      <c r="T47" s="69"/>
      <c r="U47" s="69"/>
      <c r="V47" s="69"/>
    </row>
    <row r="48" spans="1:26">
      <c r="T48" s="33"/>
      <c r="U48" s="33"/>
      <c r="V48" s="33"/>
    </row>
    <row r="49" spans="20:22">
      <c r="T49" s="70"/>
      <c r="U49" s="70"/>
      <c r="V49" s="70"/>
    </row>
    <row r="51" spans="20:22">
      <c r="T51" s="74" t="s">
        <v>4007</v>
      </c>
      <c r="U51" s="50"/>
      <c r="V51" s="50"/>
    </row>
  </sheetData>
  <autoFilter ref="B1:AF51" xr:uid="{0C6ACAFB-0605-4B16-A535-2361218DB52D}">
    <filterColumn colId="0">
      <filters blank="1">
        <filter val="ACTIVE"/>
        <filter val="WIP"/>
      </filters>
    </filterColumn>
  </autoFilter>
  <conditionalFormatting sqref="E103:E1048576 E1:E22 E25:E26">
    <cfRule type="duplicateValues" dxfId="455" priority="44"/>
  </conditionalFormatting>
  <conditionalFormatting sqref="E103:E1048576 E1:E27">
    <cfRule type="duplicateValues" dxfId="454" priority="43"/>
  </conditionalFormatting>
  <conditionalFormatting sqref="E103:E1048576">
    <cfRule type="duplicateValues" dxfId="453" priority="42"/>
  </conditionalFormatting>
  <conditionalFormatting sqref="E102">
    <cfRule type="duplicateValues" dxfId="452" priority="41"/>
  </conditionalFormatting>
  <conditionalFormatting sqref="E102:E1048576 E1:E27">
    <cfRule type="duplicateValues" dxfId="451" priority="40"/>
  </conditionalFormatting>
  <conditionalFormatting sqref="E102:E1048576">
    <cfRule type="duplicateValues" dxfId="450" priority="39"/>
  </conditionalFormatting>
  <conditionalFormatting sqref="E28 E37:E101">
    <cfRule type="duplicateValues" dxfId="449" priority="38"/>
  </conditionalFormatting>
  <conditionalFormatting sqref="E1:E28 E37:E1048576">
    <cfRule type="duplicateValues" dxfId="448" priority="34"/>
    <cfRule type="duplicateValues" dxfId="447" priority="35"/>
    <cfRule type="duplicateValues" dxfId="446" priority="36"/>
    <cfRule type="duplicateValues" dxfId="445" priority="37"/>
  </conditionalFormatting>
  <conditionalFormatting sqref="Y33">
    <cfRule type="duplicateValues" dxfId="444" priority="33"/>
  </conditionalFormatting>
  <conditionalFormatting sqref="H50">
    <cfRule type="duplicateValues" dxfId="443" priority="32"/>
  </conditionalFormatting>
  <conditionalFormatting sqref="E29">
    <cfRule type="duplicateValues" dxfId="442" priority="31"/>
  </conditionalFormatting>
  <conditionalFormatting sqref="E1:E29 E37:E1048576">
    <cfRule type="duplicateValues" dxfId="441" priority="30"/>
  </conditionalFormatting>
  <conditionalFormatting sqref="E1:E31 E37:E1048576">
    <cfRule type="duplicateValues" dxfId="440" priority="20"/>
  </conditionalFormatting>
  <conditionalFormatting sqref="E1:E31 E37:E1048576">
    <cfRule type="duplicateValues" dxfId="439" priority="19"/>
  </conditionalFormatting>
  <conditionalFormatting sqref="E1:E31 E37:E1048576">
    <cfRule type="duplicateValues" dxfId="438" priority="18"/>
  </conditionalFormatting>
  <conditionalFormatting sqref="E1:E31 E37:E1048576">
    <cfRule type="duplicateValues" dxfId="437" priority="17"/>
  </conditionalFormatting>
  <conditionalFormatting sqref="E33">
    <cfRule type="duplicateValues" dxfId="436" priority="15"/>
  </conditionalFormatting>
  <conditionalFormatting sqref="E1:E31 E33 E37:E1048576">
    <cfRule type="duplicateValues" dxfId="435" priority="14"/>
  </conditionalFormatting>
  <conditionalFormatting sqref="E32">
    <cfRule type="duplicateValues" dxfId="434" priority="12"/>
  </conditionalFormatting>
  <conditionalFormatting sqref="E1:E33 E37:E1048576">
    <cfRule type="duplicateValues" dxfId="433" priority="11"/>
  </conditionalFormatting>
  <conditionalFormatting sqref="E1:E33 E37:E1048576">
    <cfRule type="duplicateValues" dxfId="432" priority="10"/>
  </conditionalFormatting>
  <conditionalFormatting sqref="E1:E33 E37:E1048576">
    <cfRule type="duplicateValues" dxfId="431" priority="9"/>
  </conditionalFormatting>
  <conditionalFormatting sqref="E1:E33 E37:E1048576">
    <cfRule type="duplicateValues" dxfId="430" priority="8"/>
  </conditionalFormatting>
  <conditionalFormatting sqref="E1:E33 E37:E1048576">
    <cfRule type="duplicateValues" dxfId="429" priority="7"/>
  </conditionalFormatting>
  <conditionalFormatting sqref="E1:E33 E37:E1048576">
    <cfRule type="duplicateValues" dxfId="428" priority="6"/>
  </conditionalFormatting>
  <conditionalFormatting sqref="E1:E33 E37:E1048576">
    <cfRule type="duplicateValues" dxfId="427" priority="5"/>
  </conditionalFormatting>
  <conditionalFormatting sqref="E1:E1048576">
    <cfRule type="duplicateValues" dxfId="426" priority="1"/>
    <cfRule type="duplicateValues" dxfId="425" priority="2"/>
    <cfRule type="duplicateValues" dxfId="424" priority="3"/>
    <cfRule type="duplicateValues" dxfId="423" priority="4"/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3B5-A1B2-45A0-88E0-0A8C576B9BE0}">
  <sheetPr codeName="Sheet28" filterMode="1">
    <tabColor rgb="FF00B0F0"/>
  </sheetPr>
  <dimension ref="A1:AL22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bestFit="1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 hidden="1">
      <c r="A2" t="s">
        <v>157</v>
      </c>
      <c r="B2" t="s">
        <v>119</v>
      </c>
      <c r="C2" t="s">
        <v>4008</v>
      </c>
      <c r="D2" t="s">
        <v>4009</v>
      </c>
      <c r="E2" t="s">
        <v>4010</v>
      </c>
      <c r="F2" t="s">
        <v>89</v>
      </c>
      <c r="G2" t="s">
        <v>1288</v>
      </c>
      <c r="H2" t="s">
        <v>3314</v>
      </c>
      <c r="I2" t="s">
        <v>4011</v>
      </c>
      <c r="J2" t="s">
        <v>3316</v>
      </c>
      <c r="K2" t="s">
        <v>202</v>
      </c>
      <c r="L2" t="s">
        <v>4012</v>
      </c>
      <c r="M2">
        <v>202039</v>
      </c>
      <c r="N2">
        <v>202041</v>
      </c>
      <c r="O2">
        <v>36</v>
      </c>
      <c r="P2" s="94">
        <v>36.520000000000003</v>
      </c>
      <c r="Q2" s="94">
        <v>7.06</v>
      </c>
      <c r="R2" s="97">
        <f>P2+Q2</f>
        <v>43.580000000000005</v>
      </c>
      <c r="S2" s="97">
        <f>R2*O2</f>
        <v>1568.88</v>
      </c>
      <c r="T2" s="1" t="s">
        <v>130</v>
      </c>
      <c r="U2" s="1" t="s">
        <v>130</v>
      </c>
      <c r="V2" s="1" t="s">
        <v>130</v>
      </c>
      <c r="W2" s="1">
        <v>20200911</v>
      </c>
      <c r="Z2">
        <v>3001953335</v>
      </c>
      <c r="AH2">
        <v>1000016047</v>
      </c>
      <c r="AJ2" s="128" t="s">
        <v>670</v>
      </c>
      <c r="AL2" t="s">
        <v>133</v>
      </c>
    </row>
    <row r="3" spans="1:38" ht="15.5" hidden="1">
      <c r="B3" t="s">
        <v>119</v>
      </c>
      <c r="C3" t="s">
        <v>4008</v>
      </c>
      <c r="D3" t="s">
        <v>4013</v>
      </c>
      <c r="E3" t="s">
        <v>4014</v>
      </c>
      <c r="F3" t="s">
        <v>89</v>
      </c>
      <c r="G3" t="s">
        <v>124</v>
      </c>
      <c r="H3" t="s">
        <v>3314</v>
      </c>
      <c r="I3" t="s">
        <v>4015</v>
      </c>
      <c r="J3" t="s">
        <v>3316</v>
      </c>
      <c r="K3" t="s">
        <v>162</v>
      </c>
      <c r="L3" t="s">
        <v>4016</v>
      </c>
      <c r="M3">
        <v>202110</v>
      </c>
      <c r="N3">
        <v>202112</v>
      </c>
      <c r="O3">
        <v>48</v>
      </c>
      <c r="P3" s="14">
        <v>45.71</v>
      </c>
      <c r="Q3" s="14">
        <v>7.06</v>
      </c>
      <c r="R3" s="14">
        <f>P3+Q3</f>
        <v>52.77</v>
      </c>
      <c r="S3" s="14">
        <f>O3*R3</f>
        <v>2532.96</v>
      </c>
      <c r="T3" s="1" t="s">
        <v>214</v>
      </c>
      <c r="U3" s="1" t="s">
        <v>214</v>
      </c>
      <c r="V3" s="1" t="s">
        <v>214</v>
      </c>
      <c r="W3" s="1">
        <v>20210209</v>
      </c>
      <c r="Y3" s="1" t="s">
        <v>4017</v>
      </c>
      <c r="Z3" s="1">
        <v>3002019513</v>
      </c>
      <c r="AJ3" s="128"/>
    </row>
    <row r="4" spans="1:38" hidden="1">
      <c r="A4" t="s">
        <v>157</v>
      </c>
      <c r="B4" t="s">
        <v>119</v>
      </c>
      <c r="C4" t="s">
        <v>4008</v>
      </c>
      <c r="D4" t="s">
        <v>4013</v>
      </c>
      <c r="E4" t="s">
        <v>4014</v>
      </c>
      <c r="F4" t="s">
        <v>89</v>
      </c>
      <c r="G4" t="s">
        <v>124</v>
      </c>
      <c r="H4" t="s">
        <v>3314</v>
      </c>
      <c r="I4" t="s">
        <v>4015</v>
      </c>
      <c r="J4" t="s">
        <v>3316</v>
      </c>
      <c r="K4" t="s">
        <v>162</v>
      </c>
      <c r="L4" t="s">
        <v>4016</v>
      </c>
      <c r="M4">
        <v>202110</v>
      </c>
      <c r="N4">
        <v>202112</v>
      </c>
      <c r="O4">
        <v>104</v>
      </c>
      <c r="P4" s="14">
        <v>45.71</v>
      </c>
      <c r="Q4" s="14">
        <v>7.06</v>
      </c>
      <c r="R4" s="14">
        <f>P4+Q4</f>
        <v>52.77</v>
      </c>
      <c r="S4" s="14">
        <f>O4*R4</f>
        <v>5488.08</v>
      </c>
      <c r="T4" s="1" t="s">
        <v>214</v>
      </c>
      <c r="U4" s="1" t="s">
        <v>214</v>
      </c>
      <c r="V4" s="1" t="s">
        <v>214</v>
      </c>
      <c r="W4" s="1">
        <v>20210209</v>
      </c>
      <c r="Z4" s="1">
        <v>3002020393</v>
      </c>
    </row>
    <row r="5" spans="1:38" hidden="1">
      <c r="A5" t="s">
        <v>157</v>
      </c>
      <c r="B5" t="s">
        <v>119</v>
      </c>
      <c r="C5" t="s">
        <v>4008</v>
      </c>
      <c r="D5" t="s">
        <v>4013</v>
      </c>
      <c r="E5" t="s">
        <v>4018</v>
      </c>
      <c r="F5" t="s">
        <v>89</v>
      </c>
      <c r="G5" t="s">
        <v>124</v>
      </c>
      <c r="H5" t="s">
        <v>3314</v>
      </c>
      <c r="I5" t="s">
        <v>4015</v>
      </c>
      <c r="J5" t="s">
        <v>3316</v>
      </c>
      <c r="K5" s="137" t="s">
        <v>171</v>
      </c>
      <c r="L5" t="s">
        <v>4019</v>
      </c>
      <c r="M5">
        <v>202111</v>
      </c>
      <c r="N5">
        <v>202113</v>
      </c>
      <c r="O5">
        <v>144</v>
      </c>
      <c r="P5" s="153"/>
      <c r="Q5" s="153"/>
      <c r="R5" s="154"/>
      <c r="S5" s="158"/>
    </row>
    <row r="6" spans="1:38" ht="29">
      <c r="T6" s="26" t="s">
        <v>3910</v>
      </c>
      <c r="U6" s="26" t="s">
        <v>2385</v>
      </c>
      <c r="V6" s="26" t="s">
        <v>2497</v>
      </c>
      <c r="X6" s="2" t="s">
        <v>255</v>
      </c>
      <c r="Y6" s="2" t="s">
        <v>4020</v>
      </c>
    </row>
    <row r="8" spans="1:38">
      <c r="T8" s="32">
        <v>1401279824</v>
      </c>
      <c r="U8" s="5">
        <v>3001953335</v>
      </c>
      <c r="V8" s="68">
        <v>1568.88</v>
      </c>
      <c r="X8" s="14">
        <v>1568.88</v>
      </c>
    </row>
    <row r="9" spans="1:38">
      <c r="T9" s="32">
        <v>1401353440</v>
      </c>
      <c r="U9" s="5">
        <v>3002019513</v>
      </c>
      <c r="V9" s="68">
        <v>2532.96</v>
      </c>
      <c r="X9" s="14">
        <f>S3</f>
        <v>2532.96</v>
      </c>
    </row>
    <row r="10" spans="1:38">
      <c r="T10" s="32">
        <v>1401354371</v>
      </c>
      <c r="U10" s="5">
        <v>3002020393</v>
      </c>
      <c r="V10" s="68">
        <v>5065.92</v>
      </c>
      <c r="X10" s="14">
        <f>S4</f>
        <v>5488.08</v>
      </c>
    </row>
    <row r="12" spans="1:38">
      <c r="T12" s="69"/>
      <c r="U12" s="69"/>
      <c r="V12" s="69"/>
      <c r="X12" s="15"/>
    </row>
    <row r="13" spans="1:38">
      <c r="T13" s="33"/>
      <c r="U13" s="33"/>
      <c r="V13" s="33"/>
    </row>
    <row r="14" spans="1:38">
      <c r="T14" s="70"/>
      <c r="U14" s="70"/>
      <c r="V14" s="70"/>
    </row>
    <row r="16" spans="1:38">
      <c r="T16" s="74" t="s">
        <v>4007</v>
      </c>
      <c r="U16" s="50"/>
      <c r="V16" s="50"/>
    </row>
    <row r="22" spans="5:5">
      <c r="E22" s="22"/>
    </row>
  </sheetData>
  <autoFilter ref="B1:AL22" xr:uid="{2F73D3B5-A1B2-45A0-88E0-0A8C576B9BE0}">
    <filterColumn colId="0">
      <filters blank="1">
        <filter val="ACTIVE"/>
        <filter val="WIP"/>
      </filters>
    </filterColumn>
  </autoFilter>
  <conditionalFormatting sqref="E77:E1048576 E1">
    <cfRule type="duplicateValues" dxfId="422" priority="70"/>
  </conditionalFormatting>
  <conditionalFormatting sqref="E77:E1048576">
    <cfRule type="duplicateValues" dxfId="421" priority="69"/>
  </conditionalFormatting>
  <conditionalFormatting sqref="E76">
    <cfRule type="duplicateValues" dxfId="420" priority="68"/>
  </conditionalFormatting>
  <conditionalFormatting sqref="E76:E1048576 E1">
    <cfRule type="duplicateValues" dxfId="419" priority="67"/>
  </conditionalFormatting>
  <conditionalFormatting sqref="E76:E1048576">
    <cfRule type="duplicateValues" dxfId="418" priority="66"/>
  </conditionalFormatting>
  <conditionalFormatting sqref="E28:E75">
    <cfRule type="duplicateValues" dxfId="417" priority="65"/>
  </conditionalFormatting>
  <conditionalFormatting sqref="E28:E1048576 E1">
    <cfRule type="duplicateValues" dxfId="416" priority="61"/>
    <cfRule type="duplicateValues" dxfId="415" priority="62"/>
    <cfRule type="duplicateValues" dxfId="414" priority="63"/>
    <cfRule type="duplicateValues" dxfId="413" priority="64"/>
  </conditionalFormatting>
  <conditionalFormatting sqref="E28:E1048576 E1">
    <cfRule type="duplicateValues" dxfId="412" priority="60"/>
  </conditionalFormatting>
  <conditionalFormatting sqref="E25:E26 E2 E4:E10 E12:E22">
    <cfRule type="duplicateValues" dxfId="411" priority="59"/>
  </conditionalFormatting>
  <conditionalFormatting sqref="E1:E2 E4:E10 E12:E1048576">
    <cfRule type="duplicateValues" dxfId="410" priority="52"/>
  </conditionalFormatting>
  <conditionalFormatting sqref="E1:E2 E4:E10 E12:E1048576">
    <cfRule type="duplicateValues" dxfId="409" priority="28"/>
    <cfRule type="duplicateValues" dxfId="408" priority="29"/>
    <cfRule type="duplicateValues" dxfId="407" priority="43"/>
    <cfRule type="duplicateValues" dxfId="406" priority="44"/>
    <cfRule type="duplicateValues" dxfId="405" priority="45"/>
    <cfRule type="duplicateValues" dxfId="404" priority="46"/>
    <cfRule type="duplicateValues" dxfId="403" priority="47"/>
    <cfRule type="duplicateValues" dxfId="402" priority="48"/>
    <cfRule type="duplicateValues" dxfId="401" priority="49"/>
    <cfRule type="duplicateValues" dxfId="400" priority="50"/>
    <cfRule type="duplicateValues" dxfId="399" priority="51"/>
  </conditionalFormatting>
  <conditionalFormatting sqref="E4:E10">
    <cfRule type="duplicateValues" dxfId="398" priority="42"/>
  </conditionalFormatting>
  <conditionalFormatting sqref="E1:E2 E4:E10 E12:E1048576">
    <cfRule type="duplicateValues" dxfId="397" priority="41"/>
  </conditionalFormatting>
  <conditionalFormatting sqref="E5:E6">
    <cfRule type="duplicateValues" dxfId="396" priority="40"/>
  </conditionalFormatting>
  <conditionalFormatting sqref="E5:E6">
    <cfRule type="duplicateValues" dxfId="395" priority="39"/>
  </conditionalFormatting>
  <conditionalFormatting sqref="E5:E6">
    <cfRule type="duplicateValues" dxfId="394" priority="38"/>
  </conditionalFormatting>
  <conditionalFormatting sqref="E5:E6">
    <cfRule type="duplicateValues" dxfId="393" priority="37"/>
  </conditionalFormatting>
  <conditionalFormatting sqref="E5:E6">
    <cfRule type="duplicateValues" dxfId="392" priority="36"/>
  </conditionalFormatting>
  <conditionalFormatting sqref="E5:E6">
    <cfRule type="duplicateValues" dxfId="391" priority="35"/>
  </conditionalFormatting>
  <conditionalFormatting sqref="E5:E6">
    <cfRule type="duplicateValues" dxfId="390" priority="34"/>
  </conditionalFormatting>
  <conditionalFormatting sqref="E5:E6">
    <cfRule type="duplicateValues" dxfId="389" priority="33"/>
  </conditionalFormatting>
  <conditionalFormatting sqref="E5:E6">
    <cfRule type="duplicateValues" dxfId="388" priority="30"/>
    <cfRule type="duplicateValues" dxfId="387" priority="31"/>
    <cfRule type="duplicateValues" dxfId="386" priority="32"/>
  </conditionalFormatting>
  <conditionalFormatting sqref="E2 E4:E10 E12:E27">
    <cfRule type="duplicateValues" dxfId="385" priority="2012"/>
  </conditionalFormatting>
  <conditionalFormatting sqref="E2 E4:E10 E12:E27">
    <cfRule type="duplicateValues" dxfId="384" priority="2014"/>
    <cfRule type="duplicateValues" dxfId="383" priority="2015"/>
    <cfRule type="duplicateValues" dxfId="382" priority="2016"/>
    <cfRule type="duplicateValues" dxfId="381" priority="2017"/>
  </conditionalFormatting>
  <conditionalFormatting sqref="E3">
    <cfRule type="duplicateValues" dxfId="380" priority="22"/>
  </conditionalFormatting>
  <conditionalFormatting sqref="E3">
    <cfRule type="duplicateValues" dxfId="379" priority="21"/>
  </conditionalFormatting>
  <conditionalFormatting sqref="E3">
    <cfRule type="duplicateValues" dxfId="378" priority="8"/>
    <cfRule type="duplicateValues" dxfId="377" priority="9"/>
    <cfRule type="duplicateValues" dxfId="376" priority="12"/>
    <cfRule type="duplicateValues" dxfId="375" priority="13"/>
    <cfRule type="duplicateValues" dxfId="374" priority="14"/>
    <cfRule type="duplicateValues" dxfId="373" priority="15"/>
    <cfRule type="duplicateValues" dxfId="372" priority="16"/>
    <cfRule type="duplicateValues" dxfId="371" priority="17"/>
    <cfRule type="duplicateValues" dxfId="370" priority="18"/>
    <cfRule type="duplicateValues" dxfId="369" priority="19"/>
    <cfRule type="duplicateValues" dxfId="368" priority="20"/>
  </conditionalFormatting>
  <conditionalFormatting sqref="E3">
    <cfRule type="duplicateValues" dxfId="367" priority="11"/>
  </conditionalFormatting>
  <conditionalFormatting sqref="E3">
    <cfRule type="duplicateValues" dxfId="366" priority="10"/>
  </conditionalFormatting>
  <conditionalFormatting sqref="E3">
    <cfRule type="duplicateValues" dxfId="365" priority="23"/>
  </conditionalFormatting>
  <conditionalFormatting sqref="E3">
    <cfRule type="duplicateValues" dxfId="364" priority="24"/>
    <cfRule type="duplicateValues" dxfId="363" priority="25"/>
    <cfRule type="duplicateValues" dxfId="362" priority="26"/>
    <cfRule type="duplicateValues" dxfId="361" priority="27"/>
  </conditionalFormatting>
  <conditionalFormatting sqref="E1:E10 E12:E1048576">
    <cfRule type="duplicateValues" dxfId="360" priority="4"/>
    <cfRule type="duplicateValues" dxfId="359" priority="5"/>
    <cfRule type="duplicateValues" dxfId="358" priority="6"/>
    <cfRule type="duplicateValues" dxfId="357" priority="7"/>
  </conditionalFormatting>
  <conditionalFormatting sqref="E1:E10 E12:E1048576">
    <cfRule type="duplicateValues" dxfId="356" priority="3"/>
  </conditionalFormatting>
  <conditionalFormatting sqref="E1:E1048576">
    <cfRule type="duplicateValues" dxfId="355" priority="1"/>
    <cfRule type="duplicateValues" dxfId="354" priority="2"/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EA0-0435-447B-9A1A-5FEA58C2C084}">
  <sheetPr codeName="Sheet6" filterMode="1">
    <tabColor rgb="FF00B0F0"/>
  </sheetPr>
  <dimension ref="A1:AL87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4021</v>
      </c>
      <c r="D2" t="s">
        <v>4022</v>
      </c>
      <c r="E2" t="s">
        <v>4023</v>
      </c>
      <c r="F2" t="s">
        <v>4024</v>
      </c>
      <c r="G2" t="s">
        <v>124</v>
      </c>
      <c r="I2" t="s">
        <v>4025</v>
      </c>
      <c r="K2" t="s">
        <v>4026</v>
      </c>
      <c r="L2" t="s">
        <v>4027</v>
      </c>
      <c r="M2">
        <v>201709</v>
      </c>
      <c r="N2">
        <v>201709</v>
      </c>
      <c r="O2">
        <v>20</v>
      </c>
      <c r="P2" s="14">
        <v>17.670000000000002</v>
      </c>
      <c r="Q2" s="14">
        <v>10.26</v>
      </c>
      <c r="R2" s="14"/>
      <c r="S2" s="15">
        <f t="shared" ref="S2:S33" si="0">O2*(P2+Q2)</f>
        <v>558.6</v>
      </c>
      <c r="T2" t="s">
        <v>130</v>
      </c>
      <c r="U2" t="s">
        <v>130</v>
      </c>
      <c r="V2" t="s">
        <v>130</v>
      </c>
      <c r="W2" s="17"/>
      <c r="X2" t="s">
        <v>4028</v>
      </c>
      <c r="Z2">
        <v>3001407689</v>
      </c>
      <c r="AA2" t="s">
        <v>214</v>
      </c>
      <c r="AL2" t="s">
        <v>133</v>
      </c>
    </row>
    <row r="3" spans="2:38" hidden="1">
      <c r="B3" t="s">
        <v>119</v>
      </c>
      <c r="C3" t="s">
        <v>4021</v>
      </c>
      <c r="D3" t="s">
        <v>4022</v>
      </c>
      <c r="E3" t="s">
        <v>4029</v>
      </c>
      <c r="F3" t="s">
        <v>4024</v>
      </c>
      <c r="G3" t="s">
        <v>124</v>
      </c>
      <c r="I3" t="s">
        <v>4025</v>
      </c>
      <c r="J3" t="s">
        <v>3915</v>
      </c>
      <c r="K3" t="s">
        <v>4026</v>
      </c>
      <c r="L3" t="s">
        <v>4030</v>
      </c>
      <c r="M3">
        <v>201712</v>
      </c>
      <c r="N3">
        <v>201714</v>
      </c>
      <c r="O3">
        <v>309</v>
      </c>
      <c r="P3" s="14">
        <v>17.670000000000002</v>
      </c>
      <c r="Q3" s="14">
        <v>10.26</v>
      </c>
      <c r="R3" s="14"/>
      <c r="S3" s="15">
        <f t="shared" si="0"/>
        <v>8630.3700000000008</v>
      </c>
      <c r="T3" t="s">
        <v>130</v>
      </c>
      <c r="U3" t="s">
        <v>130</v>
      </c>
      <c r="V3" t="s">
        <v>130</v>
      </c>
      <c r="W3" s="17"/>
      <c r="X3" t="s">
        <v>4028</v>
      </c>
      <c r="Z3">
        <v>3001407689</v>
      </c>
      <c r="AA3" t="s">
        <v>214</v>
      </c>
    </row>
    <row r="4" spans="2:38" hidden="1">
      <c r="B4" t="s">
        <v>119</v>
      </c>
      <c r="C4" t="s">
        <v>4021</v>
      </c>
      <c r="D4" t="s">
        <v>4031</v>
      </c>
      <c r="E4" t="s">
        <v>4032</v>
      </c>
      <c r="F4" t="s">
        <v>4033</v>
      </c>
      <c r="G4" t="s">
        <v>124</v>
      </c>
      <c r="I4" t="s">
        <v>4034</v>
      </c>
      <c r="J4" t="s">
        <v>3915</v>
      </c>
      <c r="K4" t="s">
        <v>4026</v>
      </c>
      <c r="L4" t="s">
        <v>4035</v>
      </c>
      <c r="M4">
        <v>201715</v>
      </c>
      <c r="N4">
        <v>201717</v>
      </c>
      <c r="O4">
        <v>48</v>
      </c>
      <c r="P4" s="14"/>
      <c r="Q4" s="14"/>
      <c r="R4" s="14"/>
      <c r="S4" s="15">
        <f t="shared" si="0"/>
        <v>0</v>
      </c>
      <c r="T4" t="s">
        <v>130</v>
      </c>
      <c r="U4" t="s">
        <v>130</v>
      </c>
      <c r="V4" t="s">
        <v>130</v>
      </c>
      <c r="W4" s="17"/>
      <c r="X4" t="s">
        <v>4036</v>
      </c>
    </row>
    <row r="5" spans="2:38" hidden="1">
      <c r="B5" t="s">
        <v>119</v>
      </c>
      <c r="C5" t="s">
        <v>4021</v>
      </c>
      <c r="D5" t="s">
        <v>4031</v>
      </c>
      <c r="E5" t="s">
        <v>4037</v>
      </c>
      <c r="F5" t="s">
        <v>4033</v>
      </c>
      <c r="G5" t="s">
        <v>124</v>
      </c>
      <c r="I5" t="s">
        <v>4034</v>
      </c>
      <c r="J5" t="s">
        <v>3915</v>
      </c>
      <c r="K5" t="s">
        <v>142</v>
      </c>
      <c r="L5" t="s">
        <v>4038</v>
      </c>
      <c r="M5">
        <v>201718</v>
      </c>
      <c r="N5">
        <v>201720</v>
      </c>
      <c r="O5">
        <v>220</v>
      </c>
      <c r="P5" s="14">
        <v>19.7</v>
      </c>
      <c r="Q5" s="14">
        <v>10.26</v>
      </c>
      <c r="R5" s="14"/>
      <c r="S5" s="15">
        <f t="shared" si="0"/>
        <v>6591.2</v>
      </c>
      <c r="T5" t="s">
        <v>130</v>
      </c>
      <c r="U5" t="s">
        <v>130</v>
      </c>
      <c r="V5" t="s">
        <v>130</v>
      </c>
      <c r="W5" s="17"/>
      <c r="X5" t="s">
        <v>4039</v>
      </c>
      <c r="Z5">
        <v>3001407689</v>
      </c>
      <c r="AA5" t="s">
        <v>214</v>
      </c>
    </row>
    <row r="6" spans="2:38" hidden="1">
      <c r="B6" t="s">
        <v>119</v>
      </c>
      <c r="C6" t="s">
        <v>4021</v>
      </c>
      <c r="D6" t="s">
        <v>4031</v>
      </c>
      <c r="E6" t="s">
        <v>4040</v>
      </c>
      <c r="F6" t="s">
        <v>4033</v>
      </c>
      <c r="G6" t="s">
        <v>124</v>
      </c>
      <c r="I6" t="s">
        <v>4034</v>
      </c>
      <c r="J6" t="s">
        <v>3915</v>
      </c>
      <c r="K6" t="s">
        <v>142</v>
      </c>
      <c r="L6" t="s">
        <v>4038</v>
      </c>
      <c r="M6">
        <v>201720</v>
      </c>
      <c r="N6">
        <v>201722</v>
      </c>
      <c r="O6">
        <v>118</v>
      </c>
      <c r="P6" s="14">
        <v>19.7</v>
      </c>
      <c r="Q6" s="14">
        <v>10.26</v>
      </c>
      <c r="R6" s="14"/>
      <c r="S6" s="15">
        <f t="shared" si="0"/>
        <v>3535.28</v>
      </c>
      <c r="T6" t="s">
        <v>130</v>
      </c>
      <c r="U6" t="s">
        <v>130</v>
      </c>
      <c r="V6" t="s">
        <v>130</v>
      </c>
      <c r="W6" s="17"/>
      <c r="X6" t="s">
        <v>4039</v>
      </c>
      <c r="Z6">
        <v>3001407689</v>
      </c>
      <c r="AA6" t="s">
        <v>214</v>
      </c>
    </row>
    <row r="7" spans="2:38" hidden="1">
      <c r="B7" t="s">
        <v>119</v>
      </c>
      <c r="C7" t="s">
        <v>4021</v>
      </c>
      <c r="D7" t="s">
        <v>4022</v>
      </c>
      <c r="E7" t="s">
        <v>4041</v>
      </c>
      <c r="F7" t="s">
        <v>4024</v>
      </c>
      <c r="G7" t="s">
        <v>124</v>
      </c>
      <c r="I7" t="s">
        <v>4025</v>
      </c>
      <c r="J7" t="s">
        <v>3915</v>
      </c>
      <c r="K7" t="s">
        <v>142</v>
      </c>
      <c r="L7" t="s">
        <v>4042</v>
      </c>
      <c r="M7">
        <v>201720</v>
      </c>
      <c r="N7">
        <v>201722</v>
      </c>
      <c r="O7">
        <v>288</v>
      </c>
      <c r="P7" s="14">
        <v>34.18</v>
      </c>
      <c r="Q7" s="14">
        <v>10.26</v>
      </c>
      <c r="R7" s="14"/>
      <c r="S7" s="15">
        <f t="shared" si="0"/>
        <v>12798.72</v>
      </c>
      <c r="T7" t="s">
        <v>130</v>
      </c>
      <c r="U7" t="s">
        <v>130</v>
      </c>
      <c r="V7" t="s">
        <v>130</v>
      </c>
      <c r="W7" s="17"/>
      <c r="X7" t="s">
        <v>4028</v>
      </c>
      <c r="Z7">
        <v>3001407689</v>
      </c>
      <c r="AA7" t="s">
        <v>214</v>
      </c>
    </row>
    <row r="8" spans="2:38" hidden="1">
      <c r="B8" t="s">
        <v>119</v>
      </c>
      <c r="C8" t="s">
        <v>4021</v>
      </c>
      <c r="D8" t="s">
        <v>4031</v>
      </c>
      <c r="E8" t="s">
        <v>4043</v>
      </c>
      <c r="F8" t="s">
        <v>4033</v>
      </c>
      <c r="G8" t="s">
        <v>124</v>
      </c>
      <c r="I8" t="s">
        <v>4034</v>
      </c>
      <c r="J8" t="s">
        <v>3915</v>
      </c>
      <c r="K8" t="s">
        <v>145</v>
      </c>
      <c r="L8" t="s">
        <v>4044</v>
      </c>
      <c r="M8">
        <v>201720</v>
      </c>
      <c r="N8">
        <v>201722</v>
      </c>
      <c r="O8">
        <v>419</v>
      </c>
      <c r="P8" s="14">
        <v>19.7</v>
      </c>
      <c r="Q8" s="14">
        <v>10.26</v>
      </c>
      <c r="R8" s="14"/>
      <c r="S8" s="15">
        <f t="shared" si="0"/>
        <v>12553.24</v>
      </c>
      <c r="T8" t="s">
        <v>130</v>
      </c>
      <c r="U8" t="s">
        <v>130</v>
      </c>
      <c r="V8" t="s">
        <v>130</v>
      </c>
      <c r="W8" s="17"/>
      <c r="X8" t="s">
        <v>4039</v>
      </c>
      <c r="Z8">
        <v>3001407689</v>
      </c>
      <c r="AA8" t="s">
        <v>214</v>
      </c>
    </row>
    <row r="9" spans="2:38" hidden="1">
      <c r="B9" t="s">
        <v>119</v>
      </c>
      <c r="C9" t="s">
        <v>4021</v>
      </c>
      <c r="D9" t="s">
        <v>4022</v>
      </c>
      <c r="E9" t="s">
        <v>4045</v>
      </c>
      <c r="F9" t="s">
        <v>4024</v>
      </c>
      <c r="G9" t="s">
        <v>124</v>
      </c>
      <c r="I9" t="s">
        <v>4025</v>
      </c>
      <c r="J9" t="s">
        <v>3915</v>
      </c>
      <c r="K9" t="s">
        <v>142</v>
      </c>
      <c r="L9" t="s">
        <v>4046</v>
      </c>
      <c r="M9">
        <v>201720</v>
      </c>
      <c r="N9">
        <v>201722</v>
      </c>
      <c r="O9">
        <v>310</v>
      </c>
      <c r="P9" s="14">
        <v>34.18</v>
      </c>
      <c r="Q9" s="14">
        <v>10.26</v>
      </c>
      <c r="R9" s="14"/>
      <c r="S9" s="15">
        <f t="shared" si="0"/>
        <v>13776.4</v>
      </c>
      <c r="T9" t="s">
        <v>130</v>
      </c>
      <c r="U9" t="s">
        <v>130</v>
      </c>
      <c r="V9" t="s">
        <v>130</v>
      </c>
      <c r="W9" s="17">
        <v>20171108</v>
      </c>
      <c r="X9" t="s">
        <v>4028</v>
      </c>
      <c r="Z9">
        <v>3001407689</v>
      </c>
      <c r="AA9" t="s">
        <v>214</v>
      </c>
    </row>
    <row r="10" spans="2:38" hidden="1">
      <c r="B10" t="s">
        <v>119</v>
      </c>
      <c r="C10" t="s">
        <v>4021</v>
      </c>
      <c r="D10" t="s">
        <v>4022</v>
      </c>
      <c r="E10" t="s">
        <v>4047</v>
      </c>
      <c r="F10" t="s">
        <v>4024</v>
      </c>
      <c r="G10" t="s">
        <v>124</v>
      </c>
      <c r="I10" t="s">
        <v>4025</v>
      </c>
      <c r="J10" t="s">
        <v>3915</v>
      </c>
      <c r="K10" t="s">
        <v>142</v>
      </c>
      <c r="L10" t="s">
        <v>4042</v>
      </c>
      <c r="M10">
        <v>201720</v>
      </c>
      <c r="N10">
        <v>201722</v>
      </c>
      <c r="O10">
        <v>59</v>
      </c>
      <c r="P10" s="14">
        <v>34.18</v>
      </c>
      <c r="Q10" s="14">
        <v>10.26</v>
      </c>
      <c r="R10" s="14"/>
      <c r="S10" s="15">
        <f t="shared" si="0"/>
        <v>2621.96</v>
      </c>
      <c r="T10" t="s">
        <v>130</v>
      </c>
      <c r="U10" t="s">
        <v>130</v>
      </c>
      <c r="V10" t="s">
        <v>130</v>
      </c>
      <c r="W10" s="17" t="s">
        <v>4048</v>
      </c>
      <c r="X10" t="s">
        <v>4028</v>
      </c>
      <c r="Z10">
        <v>3001407689</v>
      </c>
      <c r="AA10" t="s">
        <v>214</v>
      </c>
    </row>
    <row r="11" spans="2:38" hidden="1">
      <c r="B11" t="s">
        <v>119</v>
      </c>
      <c r="C11" t="s">
        <v>4021</v>
      </c>
      <c r="D11" t="s">
        <v>3920</v>
      </c>
      <c r="E11" t="s">
        <v>4049</v>
      </c>
      <c r="F11" t="s">
        <v>4024</v>
      </c>
      <c r="G11" t="s">
        <v>124</v>
      </c>
      <c r="I11" t="s">
        <v>4050</v>
      </c>
      <c r="J11" t="s">
        <v>3915</v>
      </c>
      <c r="K11" t="s">
        <v>162</v>
      </c>
      <c r="L11" t="s">
        <v>4051</v>
      </c>
      <c r="M11">
        <v>201722</v>
      </c>
      <c r="N11">
        <v>201724</v>
      </c>
      <c r="O11">
        <v>125</v>
      </c>
      <c r="P11" s="14">
        <v>42.38</v>
      </c>
      <c r="Q11" s="14">
        <v>10.26</v>
      </c>
      <c r="R11" s="14"/>
      <c r="S11" s="15">
        <f t="shared" si="0"/>
        <v>6580</v>
      </c>
      <c r="T11" t="s">
        <v>130</v>
      </c>
      <c r="U11" t="s">
        <v>130</v>
      </c>
      <c r="V11" t="s">
        <v>130</v>
      </c>
      <c r="W11" s="17" t="s">
        <v>4048</v>
      </c>
      <c r="X11" t="s">
        <v>4052</v>
      </c>
      <c r="Z11">
        <v>3001407689</v>
      </c>
      <c r="AA11" t="s">
        <v>214</v>
      </c>
    </row>
    <row r="12" spans="2:38" hidden="1">
      <c r="B12" t="s">
        <v>119</v>
      </c>
      <c r="C12" t="s">
        <v>4021</v>
      </c>
      <c r="D12" t="s">
        <v>3920</v>
      </c>
      <c r="E12" t="s">
        <v>4053</v>
      </c>
      <c r="F12" t="s">
        <v>4024</v>
      </c>
      <c r="G12" t="s">
        <v>124</v>
      </c>
      <c r="I12" t="s">
        <v>4050</v>
      </c>
      <c r="J12" t="s">
        <v>3915</v>
      </c>
      <c r="K12" t="s">
        <v>162</v>
      </c>
      <c r="L12" t="s">
        <v>4054</v>
      </c>
      <c r="M12">
        <v>201722</v>
      </c>
      <c r="N12">
        <v>201724</v>
      </c>
      <c r="O12">
        <v>125</v>
      </c>
      <c r="P12" s="14">
        <v>42.38</v>
      </c>
      <c r="Q12" s="14">
        <v>10.26</v>
      </c>
      <c r="R12" s="14"/>
      <c r="S12" s="15">
        <f t="shared" si="0"/>
        <v>6580</v>
      </c>
      <c r="T12" t="s">
        <v>130</v>
      </c>
      <c r="U12" t="s">
        <v>130</v>
      </c>
      <c r="V12" t="s">
        <v>130</v>
      </c>
      <c r="W12" s="17" t="s">
        <v>4048</v>
      </c>
      <c r="X12" t="s">
        <v>4052</v>
      </c>
      <c r="Z12">
        <v>3001407689</v>
      </c>
      <c r="AA12" t="s">
        <v>214</v>
      </c>
    </row>
    <row r="13" spans="2:38" hidden="1">
      <c r="B13" t="s">
        <v>119</v>
      </c>
      <c r="C13" t="s">
        <v>4021</v>
      </c>
      <c r="D13" t="s">
        <v>4031</v>
      </c>
      <c r="E13" t="s">
        <v>4055</v>
      </c>
      <c r="F13" t="s">
        <v>4033</v>
      </c>
      <c r="G13" t="s">
        <v>124</v>
      </c>
      <c r="I13" t="s">
        <v>4034</v>
      </c>
      <c r="J13" t="s">
        <v>3915</v>
      </c>
      <c r="K13" t="s">
        <v>162</v>
      </c>
      <c r="L13" t="s">
        <v>4056</v>
      </c>
      <c r="M13">
        <v>201722</v>
      </c>
      <c r="N13">
        <v>201724</v>
      </c>
      <c r="O13">
        <v>236</v>
      </c>
      <c r="P13" s="14">
        <v>27.5</v>
      </c>
      <c r="Q13" s="14">
        <v>10.26</v>
      </c>
      <c r="R13" s="14"/>
      <c r="S13" s="15">
        <f t="shared" si="0"/>
        <v>8911.3599999999988</v>
      </c>
      <c r="T13" t="s">
        <v>130</v>
      </c>
      <c r="U13" t="s">
        <v>130</v>
      </c>
      <c r="V13" t="s">
        <v>130</v>
      </c>
      <c r="W13" s="17" t="s">
        <v>4057</v>
      </c>
      <c r="X13" t="s">
        <v>4039</v>
      </c>
      <c r="Z13">
        <v>3001407689</v>
      </c>
      <c r="AA13" t="s">
        <v>214</v>
      </c>
    </row>
    <row r="14" spans="2:38" hidden="1">
      <c r="B14" t="s">
        <v>119</v>
      </c>
      <c r="C14" t="s">
        <v>4021</v>
      </c>
      <c r="D14" t="s">
        <v>3911</v>
      </c>
      <c r="E14" t="s">
        <v>4058</v>
      </c>
      <c r="F14" t="s">
        <v>4033</v>
      </c>
      <c r="G14" t="s">
        <v>124</v>
      </c>
      <c r="I14" t="s">
        <v>4059</v>
      </c>
      <c r="J14" t="s">
        <v>3915</v>
      </c>
      <c r="K14" t="s">
        <v>162</v>
      </c>
      <c r="L14" t="s">
        <v>4044</v>
      </c>
      <c r="M14">
        <v>201722</v>
      </c>
      <c r="N14">
        <v>201724</v>
      </c>
      <c r="O14">
        <v>176</v>
      </c>
      <c r="P14" s="14">
        <v>27.5</v>
      </c>
      <c r="Q14" s="14">
        <v>10.26</v>
      </c>
      <c r="R14" s="14"/>
      <c r="S14" s="15">
        <f t="shared" si="0"/>
        <v>6645.7599999999993</v>
      </c>
      <c r="T14" t="s">
        <v>130</v>
      </c>
      <c r="U14" t="s">
        <v>130</v>
      </c>
      <c r="V14" t="s">
        <v>130</v>
      </c>
      <c r="W14" s="17" t="s">
        <v>4057</v>
      </c>
      <c r="X14" t="s">
        <v>4060</v>
      </c>
      <c r="Z14">
        <v>3001407689</v>
      </c>
      <c r="AA14" t="s">
        <v>214</v>
      </c>
    </row>
    <row r="15" spans="2:38" hidden="1">
      <c r="B15" t="s">
        <v>119</v>
      </c>
      <c r="C15" t="s">
        <v>4021</v>
      </c>
      <c r="D15" t="s">
        <v>3911</v>
      </c>
      <c r="E15" t="s">
        <v>4061</v>
      </c>
      <c r="F15" t="s">
        <v>4033</v>
      </c>
      <c r="G15" t="s">
        <v>124</v>
      </c>
      <c r="I15" t="s">
        <v>4059</v>
      </c>
      <c r="J15" t="s">
        <v>3915</v>
      </c>
      <c r="K15" t="s">
        <v>162</v>
      </c>
      <c r="L15" t="s">
        <v>4044</v>
      </c>
      <c r="M15">
        <v>201723</v>
      </c>
      <c r="N15">
        <v>201725</v>
      </c>
      <c r="O15">
        <v>1040</v>
      </c>
      <c r="P15" s="14">
        <v>27.5</v>
      </c>
      <c r="Q15" s="14">
        <v>10.26</v>
      </c>
      <c r="R15" s="14"/>
      <c r="S15" s="15">
        <f t="shared" si="0"/>
        <v>39270.400000000001</v>
      </c>
      <c r="T15" t="s">
        <v>130</v>
      </c>
      <c r="U15" t="s">
        <v>130</v>
      </c>
      <c r="V15" t="s">
        <v>130</v>
      </c>
      <c r="W15" s="17" t="s">
        <v>4057</v>
      </c>
      <c r="X15" t="s">
        <v>4060</v>
      </c>
      <c r="Z15">
        <v>3001407689</v>
      </c>
      <c r="AA15" t="s">
        <v>214</v>
      </c>
    </row>
    <row r="16" spans="2:38" hidden="1">
      <c r="B16" t="s">
        <v>119</v>
      </c>
      <c r="C16" t="s">
        <v>4021</v>
      </c>
      <c r="D16" t="s">
        <v>3920</v>
      </c>
      <c r="E16" t="s">
        <v>4062</v>
      </c>
      <c r="F16" t="s">
        <v>4024</v>
      </c>
      <c r="G16" t="s">
        <v>124</v>
      </c>
      <c r="I16" t="s">
        <v>4025</v>
      </c>
      <c r="J16" t="s">
        <v>3915</v>
      </c>
      <c r="K16" t="s">
        <v>162</v>
      </c>
      <c r="L16" t="s">
        <v>4051</v>
      </c>
      <c r="M16">
        <v>201723</v>
      </c>
      <c r="N16">
        <v>201725</v>
      </c>
      <c r="O16">
        <v>61</v>
      </c>
      <c r="P16" s="14">
        <v>42.38</v>
      </c>
      <c r="Q16" s="14">
        <v>10.26</v>
      </c>
      <c r="R16" s="14"/>
      <c r="S16" s="15">
        <f t="shared" si="0"/>
        <v>3211.04</v>
      </c>
      <c r="T16" t="s">
        <v>130</v>
      </c>
      <c r="U16" t="s">
        <v>130</v>
      </c>
      <c r="V16" t="s">
        <v>130</v>
      </c>
      <c r="W16" s="17">
        <v>20171103</v>
      </c>
      <c r="X16" t="s">
        <v>4052</v>
      </c>
      <c r="Z16">
        <v>3001407689</v>
      </c>
      <c r="AA16" t="s">
        <v>214</v>
      </c>
    </row>
    <row r="17" spans="2:27" hidden="1">
      <c r="B17" t="s">
        <v>119</v>
      </c>
      <c r="C17" t="s">
        <v>4021</v>
      </c>
      <c r="D17" t="s">
        <v>3920</v>
      </c>
      <c r="E17" t="s">
        <v>4063</v>
      </c>
      <c r="F17" t="s">
        <v>4024</v>
      </c>
      <c r="G17" t="s">
        <v>124</v>
      </c>
      <c r="I17" t="s">
        <v>4025</v>
      </c>
      <c r="J17" t="s">
        <v>3915</v>
      </c>
      <c r="K17" t="s">
        <v>162</v>
      </c>
      <c r="L17" t="s">
        <v>4054</v>
      </c>
      <c r="M17">
        <v>201723</v>
      </c>
      <c r="N17">
        <v>201725</v>
      </c>
      <c r="O17">
        <v>61</v>
      </c>
      <c r="P17" s="14">
        <v>42.38</v>
      </c>
      <c r="Q17" s="14">
        <v>10.26</v>
      </c>
      <c r="R17" s="14"/>
      <c r="S17" s="15">
        <f t="shared" si="0"/>
        <v>3211.04</v>
      </c>
      <c r="T17" t="s">
        <v>130</v>
      </c>
      <c r="U17" t="s">
        <v>130</v>
      </c>
      <c r="V17" t="s">
        <v>130</v>
      </c>
      <c r="W17" s="17">
        <v>20171103</v>
      </c>
      <c r="X17" t="s">
        <v>4052</v>
      </c>
      <c r="Z17">
        <v>3001407689</v>
      </c>
      <c r="AA17" t="s">
        <v>214</v>
      </c>
    </row>
    <row r="18" spans="2:27" hidden="1">
      <c r="B18" t="s">
        <v>119</v>
      </c>
      <c r="C18" t="s">
        <v>4021</v>
      </c>
      <c r="D18" t="s">
        <v>4022</v>
      </c>
      <c r="E18" t="s">
        <v>4064</v>
      </c>
      <c r="F18" t="s">
        <v>4024</v>
      </c>
      <c r="G18" t="s">
        <v>124</v>
      </c>
      <c r="I18" t="s">
        <v>4025</v>
      </c>
      <c r="J18" t="s">
        <v>3915</v>
      </c>
      <c r="K18" t="s">
        <v>162</v>
      </c>
      <c r="L18" t="s">
        <v>4065</v>
      </c>
      <c r="M18">
        <v>201723</v>
      </c>
      <c r="N18">
        <v>201725</v>
      </c>
      <c r="O18">
        <v>232</v>
      </c>
      <c r="P18" s="14">
        <v>42.38</v>
      </c>
      <c r="Q18" s="14">
        <v>10.26</v>
      </c>
      <c r="R18" s="14"/>
      <c r="S18" s="15">
        <f t="shared" si="0"/>
        <v>12212.48</v>
      </c>
      <c r="T18" t="s">
        <v>130</v>
      </c>
      <c r="U18" t="s">
        <v>130</v>
      </c>
      <c r="V18" t="s">
        <v>130</v>
      </c>
      <c r="W18" s="17" t="s">
        <v>4066</v>
      </c>
      <c r="X18" t="s">
        <v>4028</v>
      </c>
      <c r="Z18">
        <v>3001407689</v>
      </c>
      <c r="AA18" t="s">
        <v>214</v>
      </c>
    </row>
    <row r="19" spans="2:27" hidden="1">
      <c r="B19" t="s">
        <v>119</v>
      </c>
      <c r="C19" t="s">
        <v>4021</v>
      </c>
      <c r="D19" t="s">
        <v>4067</v>
      </c>
      <c r="E19" t="s">
        <v>4068</v>
      </c>
      <c r="F19" t="s">
        <v>4069</v>
      </c>
      <c r="G19" t="s">
        <v>124</v>
      </c>
      <c r="I19" t="s">
        <v>4070</v>
      </c>
      <c r="J19" t="s">
        <v>3928</v>
      </c>
      <c r="K19" t="s">
        <v>263</v>
      </c>
      <c r="L19" t="s">
        <v>4071</v>
      </c>
      <c r="M19">
        <v>201724</v>
      </c>
      <c r="N19">
        <v>201726</v>
      </c>
      <c r="O19">
        <v>48</v>
      </c>
      <c r="P19" s="14">
        <v>27.54</v>
      </c>
      <c r="Q19" s="14">
        <v>10.26</v>
      </c>
      <c r="R19" s="14"/>
      <c r="S19" s="15">
        <f t="shared" si="0"/>
        <v>1814.3999999999999</v>
      </c>
      <c r="T19" t="s">
        <v>130</v>
      </c>
      <c r="U19" t="s">
        <v>130</v>
      </c>
      <c r="V19" t="s">
        <v>130</v>
      </c>
      <c r="W19" s="17" t="s">
        <v>4066</v>
      </c>
      <c r="X19" t="s">
        <v>4072</v>
      </c>
      <c r="Z19">
        <v>3001407689</v>
      </c>
      <c r="AA19" t="s">
        <v>214</v>
      </c>
    </row>
    <row r="20" spans="2:27" hidden="1">
      <c r="B20" t="s">
        <v>119</v>
      </c>
      <c r="C20" t="s">
        <v>4021</v>
      </c>
      <c r="D20" t="s">
        <v>4067</v>
      </c>
      <c r="E20" t="s">
        <v>4073</v>
      </c>
      <c r="F20" t="s">
        <v>4069</v>
      </c>
      <c r="G20" t="s">
        <v>124</v>
      </c>
      <c r="I20" t="s">
        <v>4070</v>
      </c>
      <c r="J20" t="s">
        <v>3928</v>
      </c>
      <c r="K20" t="s">
        <v>94</v>
      </c>
      <c r="L20" t="s">
        <v>4074</v>
      </c>
      <c r="M20">
        <v>201727</v>
      </c>
      <c r="N20">
        <v>201729</v>
      </c>
      <c r="O20">
        <v>124</v>
      </c>
      <c r="P20" s="14">
        <v>23.13</v>
      </c>
      <c r="Q20" s="14">
        <v>10.26</v>
      </c>
      <c r="R20" s="14"/>
      <c r="S20" s="15">
        <f t="shared" si="0"/>
        <v>4140.3599999999997</v>
      </c>
      <c r="T20" t="s">
        <v>130</v>
      </c>
      <c r="U20" t="s">
        <v>130</v>
      </c>
      <c r="V20" t="s">
        <v>130</v>
      </c>
      <c r="W20"/>
      <c r="X20" t="s">
        <v>4075</v>
      </c>
      <c r="Z20">
        <v>3001407689</v>
      </c>
      <c r="AA20" t="s">
        <v>214</v>
      </c>
    </row>
    <row r="21" spans="2:27" hidden="1">
      <c r="B21" t="s">
        <v>119</v>
      </c>
      <c r="C21" t="s">
        <v>4021</v>
      </c>
      <c r="D21" t="s">
        <v>4067</v>
      </c>
      <c r="E21" t="s">
        <v>4076</v>
      </c>
      <c r="F21" t="s">
        <v>4069</v>
      </c>
      <c r="G21" t="s">
        <v>124</v>
      </c>
      <c r="I21" t="s">
        <v>4070</v>
      </c>
      <c r="J21" t="s">
        <v>3928</v>
      </c>
      <c r="K21" t="s">
        <v>263</v>
      </c>
      <c r="L21" t="s">
        <v>4071</v>
      </c>
      <c r="M21">
        <v>201728</v>
      </c>
      <c r="N21">
        <v>201730</v>
      </c>
      <c r="O21">
        <v>124</v>
      </c>
      <c r="P21" s="14">
        <v>23.13</v>
      </c>
      <c r="Q21" s="14">
        <v>10.26</v>
      </c>
      <c r="R21" s="14"/>
      <c r="S21" s="15">
        <f t="shared" si="0"/>
        <v>4140.3599999999997</v>
      </c>
      <c r="T21" t="s">
        <v>130</v>
      </c>
      <c r="U21" t="s">
        <v>130</v>
      </c>
      <c r="V21" t="s">
        <v>130</v>
      </c>
      <c r="W21"/>
      <c r="X21" t="s">
        <v>4075</v>
      </c>
      <c r="Z21">
        <v>3001407689</v>
      </c>
      <c r="AA21" t="s">
        <v>214</v>
      </c>
    </row>
    <row r="22" spans="2:27" hidden="1">
      <c r="B22" t="s">
        <v>119</v>
      </c>
      <c r="C22" t="s">
        <v>4021</v>
      </c>
      <c r="D22" t="s">
        <v>4077</v>
      </c>
      <c r="E22" t="s">
        <v>4078</v>
      </c>
      <c r="F22" t="s">
        <v>4079</v>
      </c>
      <c r="G22" t="s">
        <v>124</v>
      </c>
      <c r="I22" t="s">
        <v>1226</v>
      </c>
      <c r="J22" t="s">
        <v>3928</v>
      </c>
      <c r="K22" t="s">
        <v>94</v>
      </c>
      <c r="L22" t="s">
        <v>4080</v>
      </c>
      <c r="M22">
        <v>201728</v>
      </c>
      <c r="N22">
        <v>201728</v>
      </c>
      <c r="O22">
        <v>60</v>
      </c>
      <c r="P22" s="14">
        <v>49.923656322815255</v>
      </c>
      <c r="Q22" s="14">
        <v>10.26</v>
      </c>
      <c r="R22" s="14"/>
      <c r="S22" s="15">
        <f t="shared" si="0"/>
        <v>3611.019379368915</v>
      </c>
      <c r="T22" t="s">
        <v>130</v>
      </c>
      <c r="U22" t="s">
        <v>130</v>
      </c>
      <c r="V22" t="s">
        <v>130</v>
      </c>
      <c r="W22"/>
      <c r="X22" t="s">
        <v>4081</v>
      </c>
      <c r="Z22">
        <v>3001407689</v>
      </c>
      <c r="AA22" t="s">
        <v>214</v>
      </c>
    </row>
    <row r="23" spans="2:27" hidden="1">
      <c r="B23" t="s">
        <v>119</v>
      </c>
      <c r="C23" t="s">
        <v>4021</v>
      </c>
      <c r="D23" t="s">
        <v>4067</v>
      </c>
      <c r="E23" t="s">
        <v>4082</v>
      </c>
      <c r="F23" t="s">
        <v>4069</v>
      </c>
      <c r="G23" t="s">
        <v>124</v>
      </c>
      <c r="I23" t="s">
        <v>4070</v>
      </c>
      <c r="J23" t="s">
        <v>3928</v>
      </c>
      <c r="K23" t="s">
        <v>142</v>
      </c>
      <c r="L23" t="s">
        <v>4074</v>
      </c>
      <c r="M23">
        <v>201730</v>
      </c>
      <c r="N23">
        <v>201731</v>
      </c>
      <c r="O23">
        <v>296</v>
      </c>
      <c r="P23" s="14">
        <v>23.13</v>
      </c>
      <c r="Q23" s="14">
        <v>10.26</v>
      </c>
      <c r="R23" s="14"/>
      <c r="S23" s="15">
        <f t="shared" si="0"/>
        <v>9883.44</v>
      </c>
      <c r="T23" t="s">
        <v>130</v>
      </c>
      <c r="U23" t="s">
        <v>130</v>
      </c>
      <c r="V23" t="s">
        <v>130</v>
      </c>
      <c r="W23"/>
      <c r="X23" t="s">
        <v>4075</v>
      </c>
      <c r="Z23">
        <v>3001407689</v>
      </c>
      <c r="AA23" t="s">
        <v>214</v>
      </c>
    </row>
    <row r="24" spans="2:27" hidden="1">
      <c r="B24" t="s">
        <v>119</v>
      </c>
      <c r="C24" t="s">
        <v>4021</v>
      </c>
      <c r="D24" t="s">
        <v>4067</v>
      </c>
      <c r="E24" t="s">
        <v>4083</v>
      </c>
      <c r="F24" t="s">
        <v>4069</v>
      </c>
      <c r="G24" t="s">
        <v>124</v>
      </c>
      <c r="I24" t="s">
        <v>4070</v>
      </c>
      <c r="J24" t="s">
        <v>3928</v>
      </c>
      <c r="K24" t="s">
        <v>142</v>
      </c>
      <c r="L24" t="s">
        <v>4074</v>
      </c>
      <c r="M24">
        <v>201730</v>
      </c>
      <c r="N24">
        <v>201731</v>
      </c>
      <c r="O24">
        <v>72</v>
      </c>
      <c r="P24" s="14">
        <v>23.13</v>
      </c>
      <c r="Q24" s="14">
        <v>10.26</v>
      </c>
      <c r="R24" s="14"/>
      <c r="S24" s="15">
        <f t="shared" si="0"/>
        <v>2404.08</v>
      </c>
      <c r="T24" t="s">
        <v>130</v>
      </c>
      <c r="U24" t="s">
        <v>130</v>
      </c>
      <c r="V24" t="s">
        <v>130</v>
      </c>
      <c r="W24"/>
      <c r="X24" t="s">
        <v>4075</v>
      </c>
      <c r="Z24">
        <v>3001407689</v>
      </c>
      <c r="AA24" t="s">
        <v>214</v>
      </c>
    </row>
    <row r="25" spans="2:27" hidden="1">
      <c r="B25" t="s">
        <v>119</v>
      </c>
      <c r="C25" t="s">
        <v>4021</v>
      </c>
      <c r="D25" t="s">
        <v>4077</v>
      </c>
      <c r="E25" t="s">
        <v>4084</v>
      </c>
      <c r="F25" t="s">
        <v>4079</v>
      </c>
      <c r="G25" t="s">
        <v>124</v>
      </c>
      <c r="I25" t="s">
        <v>4085</v>
      </c>
      <c r="J25" t="s">
        <v>3928</v>
      </c>
      <c r="K25" t="s">
        <v>94</v>
      </c>
      <c r="L25" t="s">
        <v>4086</v>
      </c>
      <c r="M25">
        <v>201730</v>
      </c>
      <c r="N25">
        <v>201731</v>
      </c>
      <c r="O25">
        <v>184</v>
      </c>
      <c r="P25" s="14">
        <v>49.92</v>
      </c>
      <c r="Q25" s="14">
        <v>10.26</v>
      </c>
      <c r="R25" s="14"/>
      <c r="S25" s="15">
        <f t="shared" si="0"/>
        <v>11073.12</v>
      </c>
      <c r="T25" t="s">
        <v>130</v>
      </c>
      <c r="U25" t="s">
        <v>130</v>
      </c>
      <c r="V25" t="s">
        <v>130</v>
      </c>
      <c r="W25"/>
      <c r="X25" t="s">
        <v>4081</v>
      </c>
      <c r="Z25">
        <v>3001407689</v>
      </c>
      <c r="AA25" t="s">
        <v>214</v>
      </c>
    </row>
    <row r="26" spans="2:27" hidden="1">
      <c r="B26" t="s">
        <v>119</v>
      </c>
      <c r="C26" t="s">
        <v>4021</v>
      </c>
      <c r="D26" t="s">
        <v>4077</v>
      </c>
      <c r="E26" t="s">
        <v>4087</v>
      </c>
      <c r="F26" t="s">
        <v>4079</v>
      </c>
      <c r="G26" t="s">
        <v>124</v>
      </c>
      <c r="I26" t="s">
        <v>4085</v>
      </c>
      <c r="J26" t="s">
        <v>3928</v>
      </c>
      <c r="K26" t="s">
        <v>142</v>
      </c>
      <c r="L26" t="s">
        <v>4088</v>
      </c>
      <c r="M26">
        <v>201731</v>
      </c>
      <c r="N26">
        <v>201732</v>
      </c>
      <c r="O26">
        <v>82</v>
      </c>
      <c r="P26" s="14">
        <v>49.923656322815255</v>
      </c>
      <c r="Q26" s="14">
        <v>10.26</v>
      </c>
      <c r="R26" s="14"/>
      <c r="S26" s="15">
        <f t="shared" si="0"/>
        <v>4935.0598184708506</v>
      </c>
      <c r="T26" t="s">
        <v>130</v>
      </c>
      <c r="U26" t="s">
        <v>130</v>
      </c>
      <c r="V26" t="s">
        <v>130</v>
      </c>
      <c r="W26"/>
      <c r="X26" t="s">
        <v>4081</v>
      </c>
      <c r="Z26">
        <v>3001407689</v>
      </c>
      <c r="AA26" t="s">
        <v>214</v>
      </c>
    </row>
    <row r="27" spans="2:27" hidden="1">
      <c r="B27" t="s">
        <v>119</v>
      </c>
      <c r="C27" t="s">
        <v>4021</v>
      </c>
      <c r="D27" t="s">
        <v>4089</v>
      </c>
      <c r="E27" t="s">
        <v>4090</v>
      </c>
      <c r="F27" t="s">
        <v>4091</v>
      </c>
      <c r="G27" t="s">
        <v>4092</v>
      </c>
      <c r="I27" t="s">
        <v>4093</v>
      </c>
      <c r="J27" t="s">
        <v>3928</v>
      </c>
      <c r="K27" t="s">
        <v>145</v>
      </c>
      <c r="L27" t="s">
        <v>4094</v>
      </c>
      <c r="M27">
        <v>201732</v>
      </c>
      <c r="N27">
        <v>201733</v>
      </c>
      <c r="O27">
        <v>70</v>
      </c>
      <c r="P27" s="14">
        <v>32.979999999999997</v>
      </c>
      <c r="Q27" s="14">
        <v>10.26</v>
      </c>
      <c r="R27" s="14"/>
      <c r="S27" s="15">
        <f t="shared" si="0"/>
        <v>3026.7999999999997</v>
      </c>
      <c r="T27" t="s">
        <v>130</v>
      </c>
      <c r="U27" t="s">
        <v>130</v>
      </c>
      <c r="V27" t="s">
        <v>130</v>
      </c>
      <c r="W27"/>
      <c r="X27" t="s">
        <v>4095</v>
      </c>
      <c r="Z27">
        <v>3001407689</v>
      </c>
      <c r="AA27" t="s">
        <v>214</v>
      </c>
    </row>
    <row r="28" spans="2:27" hidden="1">
      <c r="B28" t="s">
        <v>119</v>
      </c>
      <c r="C28" t="s">
        <v>4021</v>
      </c>
      <c r="D28" t="s">
        <v>4096</v>
      </c>
      <c r="E28" t="s">
        <v>4097</v>
      </c>
      <c r="F28" t="s">
        <v>4091</v>
      </c>
      <c r="G28" t="s">
        <v>4092</v>
      </c>
      <c r="I28" t="s">
        <v>4098</v>
      </c>
      <c r="J28" t="s">
        <v>3915</v>
      </c>
      <c r="K28" t="s">
        <v>145</v>
      </c>
      <c r="L28" t="s">
        <v>4099</v>
      </c>
      <c r="M28">
        <v>201732</v>
      </c>
      <c r="N28">
        <v>201733</v>
      </c>
      <c r="O28">
        <v>60</v>
      </c>
      <c r="P28" s="14">
        <v>32.979999999999997</v>
      </c>
      <c r="Q28" s="14">
        <v>10.26</v>
      </c>
      <c r="R28" s="14"/>
      <c r="S28" s="15">
        <f t="shared" si="0"/>
        <v>2594.3999999999996</v>
      </c>
      <c r="T28" t="s">
        <v>130</v>
      </c>
      <c r="U28" t="s">
        <v>130</v>
      </c>
      <c r="V28" t="s">
        <v>130</v>
      </c>
      <c r="W28"/>
      <c r="X28" t="s">
        <v>4100</v>
      </c>
      <c r="Z28">
        <v>3001407689</v>
      </c>
      <c r="AA28" t="s">
        <v>214</v>
      </c>
    </row>
    <row r="29" spans="2:27" hidden="1">
      <c r="B29" t="s">
        <v>119</v>
      </c>
      <c r="C29" t="s">
        <v>4021</v>
      </c>
      <c r="D29" t="s">
        <v>4031</v>
      </c>
      <c r="E29" t="s">
        <v>4101</v>
      </c>
      <c r="F29" t="s">
        <v>4033</v>
      </c>
      <c r="G29" t="s">
        <v>124</v>
      </c>
      <c r="I29" t="s">
        <v>4059</v>
      </c>
      <c r="J29" t="s">
        <v>3915</v>
      </c>
      <c r="K29" t="s">
        <v>145</v>
      </c>
      <c r="L29" t="s">
        <v>4102</v>
      </c>
      <c r="M29">
        <v>201732</v>
      </c>
      <c r="N29">
        <v>201733</v>
      </c>
      <c r="O29">
        <v>356</v>
      </c>
      <c r="P29" s="14">
        <v>23.09</v>
      </c>
      <c r="Q29" s="14">
        <v>10.26</v>
      </c>
      <c r="R29" s="14"/>
      <c r="S29" s="15">
        <f t="shared" si="0"/>
        <v>11872.6</v>
      </c>
      <c r="T29" t="s">
        <v>130</v>
      </c>
      <c r="U29" t="s">
        <v>130</v>
      </c>
      <c r="V29" t="s">
        <v>130</v>
      </c>
      <c r="W29"/>
      <c r="X29" t="s">
        <v>4103</v>
      </c>
      <c r="Z29">
        <v>3001225128</v>
      </c>
    </row>
    <row r="30" spans="2:27" hidden="1">
      <c r="B30" t="s">
        <v>119</v>
      </c>
      <c r="C30" t="s">
        <v>4021</v>
      </c>
      <c r="D30" t="s">
        <v>3920</v>
      </c>
      <c r="E30" t="s">
        <v>4104</v>
      </c>
      <c r="F30" t="s">
        <v>4024</v>
      </c>
      <c r="G30" t="s">
        <v>124</v>
      </c>
      <c r="I30" t="s">
        <v>4025</v>
      </c>
      <c r="J30" t="s">
        <v>3915</v>
      </c>
      <c r="K30" t="s">
        <v>145</v>
      </c>
      <c r="L30" t="s">
        <v>4105</v>
      </c>
      <c r="M30">
        <v>201732</v>
      </c>
      <c r="N30">
        <v>201733</v>
      </c>
      <c r="O30">
        <v>250</v>
      </c>
      <c r="P30" s="14">
        <v>49.88</v>
      </c>
      <c r="Q30" s="14">
        <v>10.26</v>
      </c>
      <c r="R30" s="14"/>
      <c r="S30" s="15">
        <f t="shared" si="0"/>
        <v>15035</v>
      </c>
      <c r="T30" t="s">
        <v>130</v>
      </c>
      <c r="U30" t="s">
        <v>130</v>
      </c>
      <c r="V30" t="s">
        <v>130</v>
      </c>
      <c r="W30"/>
      <c r="X30" t="s">
        <v>4106</v>
      </c>
      <c r="Z30">
        <v>3001407689</v>
      </c>
      <c r="AA30" t="s">
        <v>214</v>
      </c>
    </row>
    <row r="31" spans="2:27" hidden="1">
      <c r="B31" t="s">
        <v>119</v>
      </c>
      <c r="C31" t="s">
        <v>4021</v>
      </c>
      <c r="D31" t="s">
        <v>3920</v>
      </c>
      <c r="E31" t="s">
        <v>4107</v>
      </c>
      <c r="F31" t="s">
        <v>4024</v>
      </c>
      <c r="G31" t="s">
        <v>124</v>
      </c>
      <c r="I31" t="s">
        <v>4025</v>
      </c>
      <c r="J31" t="s">
        <v>3915</v>
      </c>
      <c r="K31" t="s">
        <v>145</v>
      </c>
      <c r="L31" t="s">
        <v>4108</v>
      </c>
      <c r="M31">
        <v>201732</v>
      </c>
      <c r="N31">
        <v>201734</v>
      </c>
      <c r="O31">
        <v>118</v>
      </c>
      <c r="P31" s="14">
        <v>49.88</v>
      </c>
      <c r="Q31" s="14">
        <v>10.26</v>
      </c>
      <c r="R31" s="14"/>
      <c r="S31" s="15">
        <f t="shared" si="0"/>
        <v>7096.52</v>
      </c>
      <c r="T31" t="s">
        <v>130</v>
      </c>
      <c r="U31" t="s">
        <v>130</v>
      </c>
      <c r="V31" t="s">
        <v>130</v>
      </c>
      <c r="W31"/>
      <c r="X31" t="s">
        <v>4106</v>
      </c>
      <c r="Z31">
        <v>3001407689</v>
      </c>
      <c r="AA31" t="s">
        <v>214</v>
      </c>
    </row>
    <row r="32" spans="2:27" hidden="1">
      <c r="B32" t="s">
        <v>119</v>
      </c>
      <c r="C32" t="s">
        <v>4021</v>
      </c>
      <c r="D32" t="s">
        <v>3920</v>
      </c>
      <c r="E32" t="s">
        <v>4109</v>
      </c>
      <c r="F32" t="s">
        <v>4024</v>
      </c>
      <c r="G32" t="s">
        <v>124</v>
      </c>
      <c r="I32" t="s">
        <v>4025</v>
      </c>
      <c r="J32" t="s">
        <v>3915</v>
      </c>
      <c r="K32" t="s">
        <v>145</v>
      </c>
      <c r="L32" t="s">
        <v>4110</v>
      </c>
      <c r="M32">
        <v>201732</v>
      </c>
      <c r="N32">
        <v>201734</v>
      </c>
      <c r="O32">
        <v>142</v>
      </c>
      <c r="P32" s="14">
        <v>49.88</v>
      </c>
      <c r="Q32" s="14">
        <v>10.26</v>
      </c>
      <c r="R32" s="14"/>
      <c r="S32" s="15">
        <f t="shared" si="0"/>
        <v>8539.8799999999992</v>
      </c>
      <c r="T32" t="s">
        <v>130</v>
      </c>
      <c r="U32" t="s">
        <v>130</v>
      </c>
      <c r="V32" t="s">
        <v>130</v>
      </c>
      <c r="W32"/>
      <c r="X32" t="s">
        <v>4106</v>
      </c>
      <c r="Z32">
        <v>3001407689</v>
      </c>
      <c r="AA32" t="s">
        <v>214</v>
      </c>
    </row>
    <row r="33" spans="2:26" hidden="1">
      <c r="B33" t="s">
        <v>119</v>
      </c>
      <c r="C33" t="s">
        <v>4021</v>
      </c>
      <c r="D33" t="s">
        <v>4089</v>
      </c>
      <c r="E33" t="s">
        <v>4111</v>
      </c>
      <c r="F33" t="s">
        <v>4091</v>
      </c>
      <c r="G33" t="s">
        <v>4092</v>
      </c>
      <c r="I33" t="s">
        <v>4093</v>
      </c>
      <c r="J33" t="s">
        <v>3928</v>
      </c>
      <c r="K33" t="s">
        <v>145</v>
      </c>
      <c r="L33" t="s">
        <v>4112</v>
      </c>
      <c r="M33">
        <v>201733</v>
      </c>
      <c r="N33">
        <v>201734</v>
      </c>
      <c r="O33">
        <v>378</v>
      </c>
      <c r="P33" s="14">
        <v>32.979999999999997</v>
      </c>
      <c r="Q33" s="14">
        <v>10.26</v>
      </c>
      <c r="R33" s="14"/>
      <c r="S33" s="15">
        <f t="shared" si="0"/>
        <v>16344.719999999998</v>
      </c>
      <c r="T33" t="s">
        <v>130</v>
      </c>
      <c r="U33" t="s">
        <v>130</v>
      </c>
      <c r="V33" t="s">
        <v>130</v>
      </c>
      <c r="W33"/>
      <c r="X33" t="s">
        <v>4095</v>
      </c>
      <c r="Z33">
        <v>3001225128</v>
      </c>
    </row>
    <row r="34" spans="2:26" hidden="1">
      <c r="B34" t="s">
        <v>119</v>
      </c>
      <c r="C34" t="s">
        <v>4021</v>
      </c>
      <c r="D34" t="s">
        <v>4077</v>
      </c>
      <c r="E34" t="s">
        <v>4113</v>
      </c>
      <c r="F34" t="s">
        <v>4079</v>
      </c>
      <c r="G34" t="s">
        <v>124</v>
      </c>
      <c r="I34" t="s">
        <v>4085</v>
      </c>
      <c r="J34" t="s">
        <v>3928</v>
      </c>
      <c r="K34" t="s">
        <v>145</v>
      </c>
      <c r="L34" t="s">
        <v>4114</v>
      </c>
      <c r="M34">
        <v>201733</v>
      </c>
      <c r="N34">
        <v>201734</v>
      </c>
      <c r="O34">
        <v>376</v>
      </c>
      <c r="P34" s="14">
        <v>49.92</v>
      </c>
      <c r="Q34" s="14">
        <v>10.26</v>
      </c>
      <c r="R34" s="14"/>
      <c r="S34" s="15">
        <f t="shared" ref="S34:S56" si="1">O34*(P34+Q34)</f>
        <v>22627.68</v>
      </c>
      <c r="T34" t="s">
        <v>130</v>
      </c>
      <c r="U34" t="s">
        <v>130</v>
      </c>
      <c r="V34" t="s">
        <v>130</v>
      </c>
      <c r="W34"/>
      <c r="X34" t="s">
        <v>4115</v>
      </c>
      <c r="Z34">
        <v>3001225128</v>
      </c>
    </row>
    <row r="35" spans="2:26" hidden="1">
      <c r="B35" t="s">
        <v>119</v>
      </c>
      <c r="C35" t="s">
        <v>4021</v>
      </c>
      <c r="D35" t="s">
        <v>4067</v>
      </c>
      <c r="E35" t="s">
        <v>4116</v>
      </c>
      <c r="F35" t="s">
        <v>4069</v>
      </c>
      <c r="G35" t="s">
        <v>124</v>
      </c>
      <c r="I35" t="s">
        <v>4070</v>
      </c>
      <c r="J35" t="s">
        <v>3928</v>
      </c>
      <c r="K35" t="s">
        <v>145</v>
      </c>
      <c r="L35" t="s">
        <v>4117</v>
      </c>
      <c r="M35">
        <v>201734</v>
      </c>
      <c r="N35">
        <v>201735</v>
      </c>
      <c r="O35">
        <v>568</v>
      </c>
      <c r="P35" s="14">
        <v>23.13</v>
      </c>
      <c r="Q35" s="14">
        <v>10.26</v>
      </c>
      <c r="R35" s="14"/>
      <c r="S35" s="15">
        <f t="shared" si="1"/>
        <v>18965.52</v>
      </c>
      <c r="T35" t="s">
        <v>130</v>
      </c>
      <c r="U35" t="s">
        <v>130</v>
      </c>
      <c r="V35" t="s">
        <v>130</v>
      </c>
      <c r="W35"/>
      <c r="X35" t="s">
        <v>4075</v>
      </c>
      <c r="Z35">
        <v>3001225128</v>
      </c>
    </row>
    <row r="36" spans="2:26" hidden="1">
      <c r="B36" t="s">
        <v>119</v>
      </c>
      <c r="C36" t="s">
        <v>4021</v>
      </c>
      <c r="D36" t="s">
        <v>4077</v>
      </c>
      <c r="E36" t="s">
        <v>4118</v>
      </c>
      <c r="F36" t="s">
        <v>4079</v>
      </c>
      <c r="G36" t="s">
        <v>124</v>
      </c>
      <c r="I36" t="s">
        <v>4085</v>
      </c>
      <c r="J36" t="s">
        <v>3928</v>
      </c>
      <c r="K36" t="s">
        <v>145</v>
      </c>
      <c r="L36" t="s">
        <v>4119</v>
      </c>
      <c r="M36">
        <v>201734</v>
      </c>
      <c r="N36">
        <v>201735</v>
      </c>
      <c r="O36">
        <v>275</v>
      </c>
      <c r="P36" s="14">
        <v>49.92</v>
      </c>
      <c r="Q36" s="14">
        <v>10.26</v>
      </c>
      <c r="R36" s="14"/>
      <c r="S36" s="15">
        <f t="shared" si="1"/>
        <v>16549.5</v>
      </c>
      <c r="T36" t="s">
        <v>130</v>
      </c>
      <c r="U36" t="s">
        <v>130</v>
      </c>
      <c r="V36" t="s">
        <v>130</v>
      </c>
      <c r="W36"/>
      <c r="X36" t="s">
        <v>4115</v>
      </c>
      <c r="Z36">
        <v>3001225128</v>
      </c>
    </row>
    <row r="37" spans="2:26" hidden="1">
      <c r="B37" t="s">
        <v>119</v>
      </c>
      <c r="C37" t="s">
        <v>4021</v>
      </c>
      <c r="D37" t="s">
        <v>3920</v>
      </c>
      <c r="E37" t="s">
        <v>4120</v>
      </c>
      <c r="F37" t="s">
        <v>4024</v>
      </c>
      <c r="G37" t="s">
        <v>124</v>
      </c>
      <c r="I37" t="s">
        <v>4025</v>
      </c>
      <c r="J37" t="s">
        <v>3915</v>
      </c>
      <c r="K37" t="s">
        <v>145</v>
      </c>
      <c r="L37" t="s">
        <v>4121</v>
      </c>
      <c r="M37">
        <v>201734</v>
      </c>
      <c r="N37">
        <v>201735</v>
      </c>
      <c r="O37">
        <v>55</v>
      </c>
      <c r="P37" s="14">
        <v>49.88</v>
      </c>
      <c r="Q37" s="14">
        <v>10.26</v>
      </c>
      <c r="R37" s="14"/>
      <c r="S37" s="15">
        <f t="shared" si="1"/>
        <v>3307.7</v>
      </c>
      <c r="T37" t="s">
        <v>130</v>
      </c>
      <c r="U37" t="s">
        <v>130</v>
      </c>
      <c r="V37" t="s">
        <v>130</v>
      </c>
      <c r="W37"/>
      <c r="X37" t="s">
        <v>4106</v>
      </c>
      <c r="Z37">
        <v>3001225128</v>
      </c>
    </row>
    <row r="38" spans="2:26" hidden="1">
      <c r="B38" t="s">
        <v>119</v>
      </c>
      <c r="C38" t="s">
        <v>4021</v>
      </c>
      <c r="D38" t="s">
        <v>3930</v>
      </c>
      <c r="E38" t="s">
        <v>4122</v>
      </c>
      <c r="F38" t="s">
        <v>4079</v>
      </c>
      <c r="G38" t="s">
        <v>124</v>
      </c>
      <c r="I38" t="s">
        <v>4085</v>
      </c>
      <c r="J38" t="s">
        <v>3928</v>
      </c>
      <c r="K38" t="s">
        <v>145</v>
      </c>
      <c r="L38" t="s">
        <v>4123</v>
      </c>
      <c r="M38">
        <v>201735</v>
      </c>
      <c r="N38">
        <v>201736</v>
      </c>
      <c r="O38">
        <v>234</v>
      </c>
      <c r="P38" s="14">
        <v>49.92</v>
      </c>
      <c r="Q38" s="14">
        <v>10.26</v>
      </c>
      <c r="R38" s="14"/>
      <c r="S38" s="15">
        <f t="shared" si="1"/>
        <v>14082.12</v>
      </c>
      <c r="T38" t="s">
        <v>130</v>
      </c>
      <c r="U38" t="s">
        <v>130</v>
      </c>
      <c r="V38" t="s">
        <v>130</v>
      </c>
      <c r="W38"/>
      <c r="X38" t="s">
        <v>4115</v>
      </c>
      <c r="Z38">
        <v>3001225128</v>
      </c>
    </row>
    <row r="39" spans="2:26" hidden="1">
      <c r="B39" t="s">
        <v>119</v>
      </c>
      <c r="C39" t="s">
        <v>4021</v>
      </c>
      <c r="D39" t="s">
        <v>3924</v>
      </c>
      <c r="E39" t="s">
        <v>4124</v>
      </c>
      <c r="F39" t="s">
        <v>4069</v>
      </c>
      <c r="G39" t="s">
        <v>124</v>
      </c>
      <c r="I39" t="s">
        <v>4070</v>
      </c>
      <c r="J39" t="s">
        <v>3928</v>
      </c>
      <c r="K39" t="s">
        <v>145</v>
      </c>
      <c r="L39" t="s">
        <v>4117</v>
      </c>
      <c r="M39">
        <v>201735</v>
      </c>
      <c r="N39">
        <v>201736</v>
      </c>
      <c r="O39">
        <v>124</v>
      </c>
      <c r="P39" s="14">
        <v>23.13</v>
      </c>
      <c r="Q39" s="14">
        <v>10.26</v>
      </c>
      <c r="R39" s="14"/>
      <c r="S39" s="15">
        <f t="shared" si="1"/>
        <v>4140.3599999999997</v>
      </c>
      <c r="T39" t="s">
        <v>130</v>
      </c>
      <c r="U39" t="s">
        <v>130</v>
      </c>
      <c r="V39" t="s">
        <v>130</v>
      </c>
      <c r="W39"/>
      <c r="X39" t="s">
        <v>4075</v>
      </c>
      <c r="Z39">
        <v>3001225128</v>
      </c>
    </row>
    <row r="40" spans="2:26" hidden="1">
      <c r="B40" t="s">
        <v>119</v>
      </c>
      <c r="C40" t="s">
        <v>4021</v>
      </c>
      <c r="D40" t="s">
        <v>3920</v>
      </c>
      <c r="E40" t="s">
        <v>4125</v>
      </c>
      <c r="F40" t="s">
        <v>4024</v>
      </c>
      <c r="G40" t="s">
        <v>124</v>
      </c>
      <c r="I40" t="s">
        <v>4025</v>
      </c>
      <c r="J40" t="s">
        <v>3915</v>
      </c>
      <c r="K40" t="s">
        <v>145</v>
      </c>
      <c r="L40" t="s">
        <v>4126</v>
      </c>
      <c r="M40">
        <v>201737</v>
      </c>
      <c r="N40">
        <v>201739</v>
      </c>
      <c r="O40">
        <v>116</v>
      </c>
      <c r="P40" s="14">
        <v>49.88</v>
      </c>
      <c r="Q40" s="14">
        <v>10.26</v>
      </c>
      <c r="R40" s="14"/>
      <c r="S40" s="15">
        <f t="shared" si="1"/>
        <v>6976.24</v>
      </c>
      <c r="T40" t="s">
        <v>130</v>
      </c>
      <c r="U40" t="s">
        <v>130</v>
      </c>
      <c r="V40" t="s">
        <v>130</v>
      </c>
      <c r="W40"/>
      <c r="X40" t="s">
        <v>4106</v>
      </c>
      <c r="Z40">
        <v>3001225128</v>
      </c>
    </row>
    <row r="41" spans="2:26" hidden="1">
      <c r="B41" t="s">
        <v>119</v>
      </c>
      <c r="C41" t="s">
        <v>4021</v>
      </c>
      <c r="D41" t="s">
        <v>3930</v>
      </c>
      <c r="E41" t="s">
        <v>4127</v>
      </c>
      <c r="F41" t="s">
        <v>4079</v>
      </c>
      <c r="G41" t="s">
        <v>124</v>
      </c>
      <c r="I41" t="s">
        <v>4085</v>
      </c>
      <c r="J41" t="s">
        <v>3928</v>
      </c>
      <c r="K41" t="s">
        <v>145</v>
      </c>
      <c r="L41" t="s">
        <v>4114</v>
      </c>
      <c r="M41">
        <v>201737</v>
      </c>
      <c r="N41">
        <v>201738</v>
      </c>
      <c r="O41">
        <v>196</v>
      </c>
      <c r="P41" s="14">
        <v>49.92</v>
      </c>
      <c r="Q41" s="14">
        <v>10.26</v>
      </c>
      <c r="R41" s="14"/>
      <c r="S41" s="15">
        <f t="shared" si="1"/>
        <v>11795.28</v>
      </c>
      <c r="T41" t="s">
        <v>130</v>
      </c>
      <c r="U41" t="s">
        <v>130</v>
      </c>
      <c r="V41" t="s">
        <v>130</v>
      </c>
      <c r="W41"/>
      <c r="X41" t="s">
        <v>4115</v>
      </c>
      <c r="Z41">
        <v>3001225128</v>
      </c>
    </row>
    <row r="42" spans="2:26" hidden="1">
      <c r="B42" t="s">
        <v>119</v>
      </c>
      <c r="C42" t="s">
        <v>4021</v>
      </c>
      <c r="D42" t="s">
        <v>3930</v>
      </c>
      <c r="E42" t="s">
        <v>4128</v>
      </c>
      <c r="F42" t="s">
        <v>4079</v>
      </c>
      <c r="G42" t="s">
        <v>124</v>
      </c>
      <c r="I42" t="s">
        <v>4085</v>
      </c>
      <c r="J42" t="s">
        <v>3928</v>
      </c>
      <c r="K42" t="s">
        <v>145</v>
      </c>
      <c r="L42" t="s">
        <v>4114</v>
      </c>
      <c r="M42">
        <v>201739</v>
      </c>
      <c r="N42">
        <v>201741</v>
      </c>
      <c r="O42">
        <v>240</v>
      </c>
      <c r="P42" s="14">
        <v>49.923656322815255</v>
      </c>
      <c r="Q42" s="14">
        <v>10.26</v>
      </c>
      <c r="R42" s="14"/>
      <c r="S42" s="15">
        <f t="shared" si="1"/>
        <v>14444.07751747566</v>
      </c>
      <c r="T42" t="s">
        <v>130</v>
      </c>
      <c r="U42" t="s">
        <v>130</v>
      </c>
      <c r="V42" t="s">
        <v>130</v>
      </c>
      <c r="W42"/>
      <c r="X42" t="s">
        <v>4115</v>
      </c>
      <c r="Z42">
        <v>3001225128</v>
      </c>
    </row>
    <row r="43" spans="2:26" hidden="1">
      <c r="B43" t="s">
        <v>119</v>
      </c>
      <c r="C43" t="s">
        <v>4021</v>
      </c>
      <c r="D43" t="s">
        <v>3930</v>
      </c>
      <c r="E43" t="s">
        <v>4129</v>
      </c>
      <c r="F43" t="s">
        <v>4079</v>
      </c>
      <c r="G43" t="s">
        <v>124</v>
      </c>
      <c r="I43" t="s">
        <v>4085</v>
      </c>
      <c r="J43" t="s">
        <v>3928</v>
      </c>
      <c r="K43" t="s">
        <v>145</v>
      </c>
      <c r="L43" t="s">
        <v>4114</v>
      </c>
      <c r="M43">
        <v>201742</v>
      </c>
      <c r="N43">
        <v>201743</v>
      </c>
      <c r="O43">
        <v>220</v>
      </c>
      <c r="P43" s="14">
        <v>48.74</v>
      </c>
      <c r="Q43" s="14">
        <v>10.26</v>
      </c>
      <c r="R43" s="14"/>
      <c r="S43" s="15">
        <f t="shared" si="1"/>
        <v>12980</v>
      </c>
      <c r="T43" t="s">
        <v>130</v>
      </c>
      <c r="U43" t="s">
        <v>130</v>
      </c>
      <c r="V43" t="s">
        <v>130</v>
      </c>
      <c r="W43"/>
      <c r="X43" t="s">
        <v>4115</v>
      </c>
      <c r="Z43">
        <v>3001225128</v>
      </c>
    </row>
    <row r="44" spans="2:26" hidden="1">
      <c r="B44" t="s">
        <v>119</v>
      </c>
      <c r="C44" t="s">
        <v>4021</v>
      </c>
      <c r="D44" t="s">
        <v>3924</v>
      </c>
      <c r="E44" t="s">
        <v>4130</v>
      </c>
      <c r="F44" t="s">
        <v>4069</v>
      </c>
      <c r="G44" t="s">
        <v>124</v>
      </c>
      <c r="I44" t="s">
        <v>4070</v>
      </c>
      <c r="J44" t="s">
        <v>3928</v>
      </c>
      <c r="K44" t="s">
        <v>145</v>
      </c>
      <c r="L44" t="s">
        <v>4117</v>
      </c>
      <c r="M44">
        <v>201742</v>
      </c>
      <c r="N44">
        <v>201743</v>
      </c>
      <c r="O44">
        <v>100</v>
      </c>
      <c r="P44" s="14">
        <v>24.57</v>
      </c>
      <c r="Q44" s="14">
        <v>10.26</v>
      </c>
      <c r="R44" s="14"/>
      <c r="S44" s="15">
        <f t="shared" si="1"/>
        <v>3483</v>
      </c>
      <c r="T44" t="s">
        <v>130</v>
      </c>
      <c r="U44" t="s">
        <v>130</v>
      </c>
      <c r="V44" t="s">
        <v>130</v>
      </c>
      <c r="W44"/>
      <c r="X44" t="s">
        <v>4075</v>
      </c>
      <c r="Z44">
        <v>3001225128</v>
      </c>
    </row>
    <row r="45" spans="2:26" hidden="1">
      <c r="B45" t="s">
        <v>119</v>
      </c>
      <c r="C45" t="s">
        <v>4021</v>
      </c>
      <c r="D45" t="s">
        <v>4089</v>
      </c>
      <c r="E45" t="s">
        <v>4131</v>
      </c>
      <c r="F45" t="s">
        <v>4091</v>
      </c>
      <c r="G45" t="s">
        <v>4092</v>
      </c>
      <c r="I45" t="s">
        <v>4093</v>
      </c>
      <c r="J45" t="s">
        <v>3928</v>
      </c>
      <c r="K45" t="s">
        <v>145</v>
      </c>
      <c r="L45" t="s">
        <v>4132</v>
      </c>
      <c r="M45">
        <v>201742</v>
      </c>
      <c r="N45">
        <v>201743</v>
      </c>
      <c r="O45">
        <v>145</v>
      </c>
      <c r="P45" s="14">
        <v>32.520000000000003</v>
      </c>
      <c r="Q45" s="14">
        <v>11.66</v>
      </c>
      <c r="R45" s="14"/>
      <c r="S45" s="15">
        <f t="shared" si="1"/>
        <v>6406.1000000000013</v>
      </c>
      <c r="T45" t="s">
        <v>130</v>
      </c>
      <c r="U45" t="s">
        <v>130</v>
      </c>
      <c r="V45" t="s">
        <v>130</v>
      </c>
      <c r="W45"/>
      <c r="X45" t="s">
        <v>4095</v>
      </c>
      <c r="Z45">
        <v>3001225128</v>
      </c>
    </row>
    <row r="46" spans="2:26" hidden="1">
      <c r="B46" t="s">
        <v>119</v>
      </c>
      <c r="C46" t="s">
        <v>4021</v>
      </c>
      <c r="D46" t="s">
        <v>3924</v>
      </c>
      <c r="E46" t="s">
        <v>4133</v>
      </c>
      <c r="F46" t="s">
        <v>4069</v>
      </c>
      <c r="G46" t="s">
        <v>124</v>
      </c>
      <c r="I46" t="s">
        <v>4070</v>
      </c>
      <c r="J46" t="s">
        <v>3928</v>
      </c>
      <c r="K46" t="s">
        <v>162</v>
      </c>
      <c r="L46" t="s">
        <v>4134</v>
      </c>
      <c r="M46">
        <v>201745</v>
      </c>
      <c r="N46">
        <v>201746</v>
      </c>
      <c r="O46">
        <v>356</v>
      </c>
      <c r="P46" s="14">
        <v>24.57</v>
      </c>
      <c r="Q46" s="14">
        <v>10.26</v>
      </c>
      <c r="R46" s="14"/>
      <c r="S46" s="15">
        <f t="shared" si="1"/>
        <v>12399.48</v>
      </c>
      <c r="T46" t="s">
        <v>130</v>
      </c>
      <c r="U46" t="s">
        <v>130</v>
      </c>
      <c r="V46" t="s">
        <v>130</v>
      </c>
      <c r="W46"/>
      <c r="X46" t="s">
        <v>4075</v>
      </c>
      <c r="Z46">
        <v>3001225128</v>
      </c>
    </row>
    <row r="47" spans="2:26" hidden="1">
      <c r="B47" t="s">
        <v>119</v>
      </c>
      <c r="C47" t="s">
        <v>4021</v>
      </c>
      <c r="D47" t="s">
        <v>3930</v>
      </c>
      <c r="E47" t="s">
        <v>4135</v>
      </c>
      <c r="F47" t="s">
        <v>4079</v>
      </c>
      <c r="G47" t="s">
        <v>124</v>
      </c>
      <c r="I47" t="s">
        <v>4085</v>
      </c>
      <c r="J47" t="s">
        <v>3928</v>
      </c>
      <c r="K47" t="s">
        <v>162</v>
      </c>
      <c r="L47" t="s">
        <v>4134</v>
      </c>
      <c r="M47">
        <v>201745</v>
      </c>
      <c r="N47">
        <v>201746</v>
      </c>
      <c r="O47">
        <v>177</v>
      </c>
      <c r="P47" s="14">
        <v>48.74</v>
      </c>
      <c r="Q47" s="14">
        <v>10.26</v>
      </c>
      <c r="R47" s="14"/>
      <c r="S47" s="15">
        <f t="shared" si="1"/>
        <v>10443</v>
      </c>
      <c r="T47" t="s">
        <v>130</v>
      </c>
      <c r="U47" t="s">
        <v>130</v>
      </c>
      <c r="V47" t="s">
        <v>130</v>
      </c>
      <c r="W47"/>
      <c r="X47" t="s">
        <v>4115</v>
      </c>
      <c r="Z47">
        <v>3001225128</v>
      </c>
    </row>
    <row r="48" spans="2:26" hidden="1">
      <c r="B48" t="s">
        <v>119</v>
      </c>
      <c r="C48" t="s">
        <v>4021</v>
      </c>
      <c r="D48" t="s">
        <v>3930</v>
      </c>
      <c r="E48" t="s">
        <v>4136</v>
      </c>
      <c r="F48" t="s">
        <v>4079</v>
      </c>
      <c r="G48" t="s">
        <v>124</v>
      </c>
      <c r="I48" t="s">
        <v>4085</v>
      </c>
      <c r="J48" t="s">
        <v>3928</v>
      </c>
      <c r="K48" t="s">
        <v>162</v>
      </c>
      <c r="L48" t="s">
        <v>4137</v>
      </c>
      <c r="M48">
        <v>201745</v>
      </c>
      <c r="N48">
        <v>201746</v>
      </c>
      <c r="O48">
        <v>177</v>
      </c>
      <c r="P48" s="14">
        <v>48.74</v>
      </c>
      <c r="Q48" s="14">
        <v>10.26</v>
      </c>
      <c r="R48" s="14"/>
      <c r="S48" s="15">
        <f t="shared" si="1"/>
        <v>10443</v>
      </c>
      <c r="T48" t="s">
        <v>130</v>
      </c>
      <c r="U48" t="s">
        <v>130</v>
      </c>
      <c r="V48" t="s">
        <v>130</v>
      </c>
      <c r="W48"/>
      <c r="X48" t="s">
        <v>4115</v>
      </c>
      <c r="Z48">
        <v>3001225128</v>
      </c>
    </row>
    <row r="49" spans="1:38" hidden="1">
      <c r="B49" t="s">
        <v>119</v>
      </c>
      <c r="C49" t="s">
        <v>4021</v>
      </c>
      <c r="D49" t="s">
        <v>4089</v>
      </c>
      <c r="E49" t="s">
        <v>4138</v>
      </c>
      <c r="F49" t="s">
        <v>4091</v>
      </c>
      <c r="G49" t="s">
        <v>4092</v>
      </c>
      <c r="I49" t="s">
        <v>4093</v>
      </c>
      <c r="J49" t="s">
        <v>3928</v>
      </c>
      <c r="K49" t="s">
        <v>145</v>
      </c>
      <c r="L49" t="s">
        <v>4139</v>
      </c>
      <c r="M49">
        <v>201746</v>
      </c>
      <c r="N49">
        <v>201747</v>
      </c>
      <c r="O49">
        <v>222</v>
      </c>
      <c r="P49" s="14">
        <v>32.515611350000007</v>
      </c>
      <c r="Q49" s="14">
        <v>11.66</v>
      </c>
      <c r="R49" s="14"/>
      <c r="S49" s="15">
        <f t="shared" si="1"/>
        <v>9806.9857197000019</v>
      </c>
      <c r="T49" t="s">
        <v>130</v>
      </c>
      <c r="U49" t="s">
        <v>130</v>
      </c>
      <c r="V49" t="s">
        <v>130</v>
      </c>
      <c r="W49"/>
      <c r="X49" t="s">
        <v>4095</v>
      </c>
      <c r="Z49">
        <v>3001225128</v>
      </c>
    </row>
    <row r="50" spans="1:38" hidden="1">
      <c r="B50" t="s">
        <v>119</v>
      </c>
      <c r="C50" t="s">
        <v>4021</v>
      </c>
      <c r="D50" t="s">
        <v>4089</v>
      </c>
      <c r="E50" t="s">
        <v>4140</v>
      </c>
      <c r="F50" t="s">
        <v>4091</v>
      </c>
      <c r="G50" t="s">
        <v>4092</v>
      </c>
      <c r="I50" t="s">
        <v>4093</v>
      </c>
      <c r="J50" t="s">
        <v>3928</v>
      </c>
      <c r="K50" t="s">
        <v>145</v>
      </c>
      <c r="L50" t="s">
        <v>4141</v>
      </c>
      <c r="M50">
        <v>201749</v>
      </c>
      <c r="N50">
        <v>201750</v>
      </c>
      <c r="O50">
        <v>56</v>
      </c>
      <c r="P50" s="14">
        <v>32.515611350000007</v>
      </c>
      <c r="Q50" s="14">
        <v>11.66</v>
      </c>
      <c r="R50" s="14"/>
      <c r="S50" s="15">
        <f t="shared" si="1"/>
        <v>2473.8342356000007</v>
      </c>
      <c r="T50" t="s">
        <v>130</v>
      </c>
      <c r="U50" t="s">
        <v>130</v>
      </c>
      <c r="V50" t="s">
        <v>130</v>
      </c>
      <c r="W50"/>
      <c r="X50" t="s">
        <v>4095</v>
      </c>
      <c r="Z50">
        <v>3001225128</v>
      </c>
    </row>
    <row r="51" spans="1:38" hidden="1">
      <c r="B51" t="s">
        <v>119</v>
      </c>
      <c r="C51" t="s">
        <v>4021</v>
      </c>
      <c r="D51" t="s">
        <v>4142</v>
      </c>
      <c r="E51" t="s">
        <v>4143</v>
      </c>
      <c r="F51" t="s">
        <v>1443</v>
      </c>
      <c r="G51" t="s">
        <v>124</v>
      </c>
      <c r="I51" t="s">
        <v>4144</v>
      </c>
      <c r="J51" t="s">
        <v>3915</v>
      </c>
      <c r="K51" t="s">
        <v>162</v>
      </c>
      <c r="L51" t="s">
        <v>4145</v>
      </c>
      <c r="M51">
        <v>201804</v>
      </c>
      <c r="N51">
        <v>201807</v>
      </c>
      <c r="O51">
        <v>1164</v>
      </c>
      <c r="P51" s="14">
        <v>48.54</v>
      </c>
      <c r="Q51" s="14">
        <v>10.26</v>
      </c>
      <c r="R51" s="14"/>
      <c r="S51" s="15">
        <f t="shared" si="1"/>
        <v>68443.199999999997</v>
      </c>
      <c r="T51" t="s">
        <v>130</v>
      </c>
      <c r="U51" t="s">
        <v>130</v>
      </c>
      <c r="V51" t="s">
        <v>130</v>
      </c>
      <c r="W51"/>
      <c r="X51" t="s">
        <v>4146</v>
      </c>
      <c r="Z51">
        <v>3001225128</v>
      </c>
    </row>
    <row r="52" spans="1:38" hidden="1">
      <c r="B52" t="s">
        <v>119</v>
      </c>
      <c r="C52" t="s">
        <v>4021</v>
      </c>
      <c r="D52" t="s">
        <v>4142</v>
      </c>
      <c r="E52" t="s">
        <v>4147</v>
      </c>
      <c r="F52" t="s">
        <v>1443</v>
      </c>
      <c r="G52" t="s">
        <v>124</v>
      </c>
      <c r="I52" t="s">
        <v>4144</v>
      </c>
      <c r="J52" t="s">
        <v>3915</v>
      </c>
      <c r="K52" t="s">
        <v>162</v>
      </c>
      <c r="L52" t="s">
        <v>4148</v>
      </c>
      <c r="M52">
        <v>201804</v>
      </c>
      <c r="N52">
        <v>201807</v>
      </c>
      <c r="O52">
        <v>302</v>
      </c>
      <c r="P52" s="14">
        <v>48.54</v>
      </c>
      <c r="Q52" s="14">
        <v>10.26</v>
      </c>
      <c r="R52" s="14"/>
      <c r="S52" s="15">
        <f t="shared" si="1"/>
        <v>17757.599999999999</v>
      </c>
      <c r="T52" t="s">
        <v>130</v>
      </c>
      <c r="U52" t="s">
        <v>130</v>
      </c>
      <c r="V52" t="s">
        <v>130</v>
      </c>
      <c r="W52"/>
      <c r="X52" t="s">
        <v>4146</v>
      </c>
      <c r="Z52">
        <v>3001225128</v>
      </c>
    </row>
    <row r="53" spans="1:38" hidden="1">
      <c r="B53" s="22" t="s">
        <v>4149</v>
      </c>
      <c r="C53" s="22" t="s">
        <v>4021</v>
      </c>
      <c r="D53" s="22" t="s">
        <v>4022</v>
      </c>
      <c r="E53" s="22" t="s">
        <v>4150</v>
      </c>
      <c r="F53" s="22" t="s">
        <v>4024</v>
      </c>
      <c r="G53" s="22" t="s">
        <v>124</v>
      </c>
      <c r="H53" s="22"/>
      <c r="I53" s="22"/>
      <c r="J53" s="22"/>
      <c r="K53" s="22" t="s">
        <v>145</v>
      </c>
      <c r="L53" s="22" t="s">
        <v>4051</v>
      </c>
      <c r="M53" s="22">
        <v>201719</v>
      </c>
      <c r="N53" s="22">
        <v>201721</v>
      </c>
      <c r="O53" s="22">
        <v>195</v>
      </c>
      <c r="P53" s="7">
        <v>34.181032302815254</v>
      </c>
      <c r="Q53" s="7">
        <v>10.26</v>
      </c>
      <c r="R53" s="7"/>
      <c r="S53" s="31">
        <f t="shared" si="1"/>
        <v>8666.001299048974</v>
      </c>
      <c r="T53" t="s">
        <v>130</v>
      </c>
      <c r="U53" t="s">
        <v>130</v>
      </c>
      <c r="V53" t="s">
        <v>130</v>
      </c>
      <c r="W53" s="17"/>
    </row>
    <row r="54" spans="1:38" hidden="1">
      <c r="B54" s="22" t="s">
        <v>4149</v>
      </c>
      <c r="C54" s="22" t="s">
        <v>4021</v>
      </c>
      <c r="D54" s="22" t="s">
        <v>4022</v>
      </c>
      <c r="E54" s="22" t="s">
        <v>4151</v>
      </c>
      <c r="F54" s="22" t="s">
        <v>4024</v>
      </c>
      <c r="G54" s="22" t="s">
        <v>124</v>
      </c>
      <c r="H54" s="22"/>
      <c r="I54" s="22"/>
      <c r="J54" s="22"/>
      <c r="K54" s="22" t="s">
        <v>145</v>
      </c>
      <c r="L54" s="22" t="s">
        <v>4152</v>
      </c>
      <c r="M54" s="22">
        <v>201719</v>
      </c>
      <c r="N54" s="22">
        <v>201721</v>
      </c>
      <c r="O54" s="22">
        <v>197</v>
      </c>
      <c r="P54" s="7">
        <v>34.181032302815254</v>
      </c>
      <c r="Q54" s="7">
        <v>10.26</v>
      </c>
      <c r="R54" s="7"/>
      <c r="S54" s="31">
        <f t="shared" si="1"/>
        <v>8754.8833636546042</v>
      </c>
      <c r="T54" t="s">
        <v>130</v>
      </c>
      <c r="U54" t="s">
        <v>130</v>
      </c>
      <c r="V54" t="s">
        <v>130</v>
      </c>
      <c r="W54" s="17"/>
    </row>
    <row r="55" spans="1:38" hidden="1">
      <c r="B55" t="s">
        <v>119</v>
      </c>
      <c r="C55" t="s">
        <v>3985</v>
      </c>
      <c r="D55" t="s">
        <v>4153</v>
      </c>
      <c r="E55" t="s">
        <v>4154</v>
      </c>
      <c r="F55" t="s">
        <v>89</v>
      </c>
      <c r="G55" t="s">
        <v>1288</v>
      </c>
      <c r="H55" t="s">
        <v>3901</v>
      </c>
      <c r="I55" t="s">
        <v>4155</v>
      </c>
      <c r="J55" t="s">
        <v>3902</v>
      </c>
      <c r="K55" t="s">
        <v>162</v>
      </c>
      <c r="L55" t="s">
        <v>4156</v>
      </c>
      <c r="M55">
        <v>202019</v>
      </c>
      <c r="N55">
        <v>202021</v>
      </c>
      <c r="O55">
        <v>1300</v>
      </c>
      <c r="P55" s="14">
        <v>71.06</v>
      </c>
      <c r="Q55" s="14">
        <v>3.68</v>
      </c>
      <c r="R55" s="14"/>
      <c r="S55" s="15">
        <f t="shared" si="1"/>
        <v>97162.000000000015</v>
      </c>
      <c r="T55" s="1" t="s">
        <v>214</v>
      </c>
      <c r="U55" s="1" t="s">
        <v>214</v>
      </c>
      <c r="V55" s="1" t="s">
        <v>214</v>
      </c>
      <c r="W55" s="1">
        <v>20200407</v>
      </c>
      <c r="Y55" s="71" t="s">
        <v>4157</v>
      </c>
      <c r="Z55" s="72">
        <v>3001886188</v>
      </c>
    </row>
    <row r="56" spans="1:38" hidden="1">
      <c r="B56" t="s">
        <v>119</v>
      </c>
      <c r="C56" t="s">
        <v>3985</v>
      </c>
      <c r="D56" t="s">
        <v>4158</v>
      </c>
      <c r="E56" t="s">
        <v>4159</v>
      </c>
      <c r="F56" t="s">
        <v>2484</v>
      </c>
      <c r="G56" t="s">
        <v>4160</v>
      </c>
      <c r="H56" t="s">
        <v>3901</v>
      </c>
      <c r="I56" t="s">
        <v>4161</v>
      </c>
      <c r="J56" t="s">
        <v>3902</v>
      </c>
      <c r="K56" t="s">
        <v>162</v>
      </c>
      <c r="L56" t="s">
        <v>4156</v>
      </c>
      <c r="M56">
        <v>202019</v>
      </c>
      <c r="N56">
        <v>202021</v>
      </c>
      <c r="O56">
        <v>416</v>
      </c>
      <c r="P56" s="14">
        <v>27.84</v>
      </c>
      <c r="Q56" s="14">
        <v>7.36</v>
      </c>
      <c r="R56" s="14"/>
      <c r="S56" s="15">
        <f t="shared" si="1"/>
        <v>14643.2</v>
      </c>
      <c r="T56" s="1" t="s">
        <v>214</v>
      </c>
      <c r="U56" s="1" t="s">
        <v>214</v>
      </c>
      <c r="V56" s="1" t="s">
        <v>214</v>
      </c>
      <c r="W56" s="1">
        <v>20200407</v>
      </c>
      <c r="Y56" s="71" t="s">
        <v>4157</v>
      </c>
      <c r="Z56" s="72">
        <v>3001886188</v>
      </c>
    </row>
    <row r="57" spans="1:38" hidden="1">
      <c r="B57" t="s">
        <v>119</v>
      </c>
      <c r="C57" t="s">
        <v>3985</v>
      </c>
      <c r="D57" t="s">
        <v>4162</v>
      </c>
      <c r="E57" t="s">
        <v>4163</v>
      </c>
      <c r="F57" t="s">
        <v>89</v>
      </c>
      <c r="G57" t="s">
        <v>1288</v>
      </c>
      <c r="H57" t="s">
        <v>3901</v>
      </c>
      <c r="I57" t="s">
        <v>4164</v>
      </c>
      <c r="J57" t="s">
        <v>3902</v>
      </c>
      <c r="K57" s="73" t="s">
        <v>171</v>
      </c>
      <c r="L57" t="s">
        <v>4165</v>
      </c>
      <c r="M57">
        <v>202027</v>
      </c>
      <c r="N57">
        <v>202028</v>
      </c>
      <c r="O57">
        <v>100</v>
      </c>
      <c r="P57" s="19"/>
      <c r="Q57" s="19"/>
      <c r="R57" s="19"/>
      <c r="S57" s="19"/>
      <c r="AH57" s="1">
        <v>1000016047</v>
      </c>
    </row>
    <row r="58" spans="1:38" hidden="1">
      <c r="B58" t="s">
        <v>119</v>
      </c>
      <c r="C58" t="s">
        <v>3985</v>
      </c>
      <c r="D58" t="s">
        <v>4166</v>
      </c>
      <c r="E58" t="s">
        <v>4167</v>
      </c>
      <c r="F58" t="s">
        <v>89</v>
      </c>
      <c r="G58" t="s">
        <v>1288</v>
      </c>
      <c r="H58" t="s">
        <v>3901</v>
      </c>
      <c r="I58" t="s">
        <v>4164</v>
      </c>
      <c r="J58" t="s">
        <v>3902</v>
      </c>
      <c r="K58" s="73" t="s">
        <v>171</v>
      </c>
      <c r="L58" t="s">
        <v>4168</v>
      </c>
      <c r="M58">
        <v>202027</v>
      </c>
      <c r="N58">
        <v>202028</v>
      </c>
      <c r="O58">
        <v>1100</v>
      </c>
      <c r="P58" s="19"/>
      <c r="Q58" s="19"/>
      <c r="R58" s="19"/>
      <c r="S58" s="19"/>
      <c r="AH58" s="1">
        <v>1000016047</v>
      </c>
    </row>
    <row r="59" spans="1:38" hidden="1">
      <c r="B59" t="s">
        <v>119</v>
      </c>
      <c r="C59" t="s">
        <v>3985</v>
      </c>
      <c r="D59" t="s">
        <v>4169</v>
      </c>
      <c r="E59" t="s">
        <v>4170</v>
      </c>
      <c r="F59" t="s">
        <v>2484</v>
      </c>
      <c r="G59" t="s">
        <v>124</v>
      </c>
      <c r="H59" t="s">
        <v>3901</v>
      </c>
      <c r="I59" t="s">
        <v>3958</v>
      </c>
      <c r="J59" t="s">
        <v>3902</v>
      </c>
      <c r="K59" t="s">
        <v>202</v>
      </c>
      <c r="L59" t="s">
        <v>4171</v>
      </c>
      <c r="M59">
        <v>202027</v>
      </c>
      <c r="N59">
        <v>202029</v>
      </c>
      <c r="O59">
        <v>72</v>
      </c>
      <c r="P59" s="63">
        <v>20.842515400000003</v>
      </c>
      <c r="Q59" s="63">
        <v>7.36</v>
      </c>
      <c r="R59" s="63">
        <f>+P59+Q59</f>
        <v>28.202515400000003</v>
      </c>
      <c r="S59" s="71">
        <f>+(O59)*(P59+Q59)</f>
        <v>2030.5811088000003</v>
      </c>
      <c r="T59" s="1" t="s">
        <v>214</v>
      </c>
      <c r="U59" s="1" t="s">
        <v>214</v>
      </c>
      <c r="V59" s="1" t="s">
        <v>214</v>
      </c>
      <c r="W59" s="1">
        <v>20200611</v>
      </c>
      <c r="Z59" s="64">
        <v>3001911656</v>
      </c>
      <c r="AH59" s="1">
        <v>1000016047</v>
      </c>
      <c r="AI59">
        <v>1000507767</v>
      </c>
      <c r="AJ59" t="s">
        <v>4172</v>
      </c>
      <c r="AK59" t="s">
        <v>266</v>
      </c>
    </row>
    <row r="60" spans="1:38" hidden="1">
      <c r="B60" t="s">
        <v>119</v>
      </c>
      <c r="C60" t="s">
        <v>3985</v>
      </c>
      <c r="D60" t="s">
        <v>4173</v>
      </c>
      <c r="E60" t="s">
        <v>4174</v>
      </c>
      <c r="F60" t="s">
        <v>2501</v>
      </c>
      <c r="G60" t="s">
        <v>124</v>
      </c>
      <c r="H60" t="s">
        <v>3901</v>
      </c>
      <c r="I60" t="s">
        <v>3966</v>
      </c>
      <c r="J60" t="s">
        <v>3902</v>
      </c>
      <c r="K60" t="s">
        <v>202</v>
      </c>
      <c r="L60" t="s">
        <v>4175</v>
      </c>
      <c r="M60">
        <v>202027</v>
      </c>
      <c r="N60">
        <v>202029</v>
      </c>
      <c r="O60">
        <v>216</v>
      </c>
      <c r="P60" s="63">
        <v>18.7</v>
      </c>
      <c r="Q60" s="63">
        <v>7.36</v>
      </c>
      <c r="R60" s="63">
        <f>+P60+Q60</f>
        <v>26.06</v>
      </c>
      <c r="S60" s="71">
        <f>+(O60)*(P60+Q60)</f>
        <v>5628.96</v>
      </c>
      <c r="T60" s="1" t="s">
        <v>214</v>
      </c>
      <c r="U60" s="1" t="s">
        <v>214</v>
      </c>
      <c r="V60" s="1" t="s">
        <v>214</v>
      </c>
      <c r="W60" s="1">
        <v>20200611</v>
      </c>
      <c r="Z60" s="64">
        <v>3001911656</v>
      </c>
      <c r="AH60" s="1">
        <v>1000016047</v>
      </c>
      <c r="AI60">
        <v>1000507767</v>
      </c>
      <c r="AJ60" t="s">
        <v>4172</v>
      </c>
      <c r="AK60" t="s">
        <v>266</v>
      </c>
    </row>
    <row r="61" spans="1:38" hidden="1">
      <c r="B61" t="s">
        <v>119</v>
      </c>
      <c r="C61" t="s">
        <v>3985</v>
      </c>
      <c r="D61" t="s">
        <v>4158</v>
      </c>
      <c r="E61" t="s">
        <v>4176</v>
      </c>
      <c r="F61" t="s">
        <v>2484</v>
      </c>
      <c r="G61" t="s">
        <v>4160</v>
      </c>
      <c r="H61" t="s">
        <v>3901</v>
      </c>
      <c r="I61" t="s">
        <v>4161</v>
      </c>
      <c r="J61" t="s">
        <v>3902</v>
      </c>
      <c r="K61" t="s">
        <v>162</v>
      </c>
      <c r="L61" t="s">
        <v>4177</v>
      </c>
      <c r="M61">
        <v>202036</v>
      </c>
      <c r="N61">
        <v>202038</v>
      </c>
      <c r="O61">
        <v>232</v>
      </c>
      <c r="P61" s="97">
        <v>27.41</v>
      </c>
      <c r="Q61" s="15">
        <v>7.06</v>
      </c>
      <c r="R61" s="15">
        <f t="shared" ref="R61:R67" si="2">P61+Q61</f>
        <v>34.47</v>
      </c>
      <c r="S61" s="71">
        <f>R61*O61</f>
        <v>7997.04</v>
      </c>
      <c r="T61" s="1" t="s">
        <v>130</v>
      </c>
      <c r="U61" s="1" t="s">
        <v>130</v>
      </c>
      <c r="V61" s="1" t="s">
        <v>130</v>
      </c>
      <c r="W61" s="1">
        <v>20200814</v>
      </c>
      <c r="Y61" t="s">
        <v>4178</v>
      </c>
      <c r="Z61" s="1">
        <v>3001854908</v>
      </c>
      <c r="AH61">
        <v>1000016047</v>
      </c>
      <c r="AI61">
        <v>1000525977</v>
      </c>
      <c r="AJ61" t="s">
        <v>550</v>
      </c>
      <c r="AK61" t="s">
        <v>266</v>
      </c>
      <c r="AL61" t="s">
        <v>133</v>
      </c>
    </row>
    <row r="62" spans="1:38" hidden="1">
      <c r="A62" t="s">
        <v>157</v>
      </c>
      <c r="B62" t="s">
        <v>119</v>
      </c>
      <c r="C62" t="s">
        <v>3985</v>
      </c>
      <c r="D62" t="s">
        <v>4169</v>
      </c>
      <c r="E62" t="s">
        <v>4179</v>
      </c>
      <c r="F62" t="s">
        <v>2484</v>
      </c>
      <c r="G62" t="s">
        <v>124</v>
      </c>
      <c r="H62" t="s">
        <v>3901</v>
      </c>
      <c r="I62" t="s">
        <v>3958</v>
      </c>
      <c r="J62" t="s">
        <v>3902</v>
      </c>
      <c r="K62" t="s">
        <v>162</v>
      </c>
      <c r="L62" t="s">
        <v>4156</v>
      </c>
      <c r="M62">
        <v>202045</v>
      </c>
      <c r="N62">
        <v>202047</v>
      </c>
      <c r="O62">
        <v>32</v>
      </c>
      <c r="P62" s="14">
        <v>20.420000000000002</v>
      </c>
      <c r="Q62" s="14">
        <v>7.06</v>
      </c>
      <c r="R62" s="14">
        <f t="shared" si="2"/>
        <v>27.48</v>
      </c>
      <c r="S62" s="14">
        <f t="shared" ref="S62:S67" si="3">O62*R62</f>
        <v>879.36</v>
      </c>
      <c r="T62" s="1" t="s">
        <v>214</v>
      </c>
      <c r="U62" s="1" t="s">
        <v>130</v>
      </c>
      <c r="V62" s="1" t="s">
        <v>130</v>
      </c>
      <c r="W62" s="1">
        <v>20201023</v>
      </c>
      <c r="Z62" s="127">
        <v>3001973433</v>
      </c>
    </row>
    <row r="63" spans="1:38" hidden="1">
      <c r="A63" t="s">
        <v>157</v>
      </c>
      <c r="B63" t="s">
        <v>119</v>
      </c>
      <c r="C63" t="s">
        <v>3985</v>
      </c>
      <c r="D63" t="s">
        <v>4173</v>
      </c>
      <c r="E63" t="s">
        <v>4180</v>
      </c>
      <c r="F63" t="s">
        <v>2501</v>
      </c>
      <c r="G63" t="s">
        <v>124</v>
      </c>
      <c r="H63" t="s">
        <v>3901</v>
      </c>
      <c r="I63" t="s">
        <v>3966</v>
      </c>
      <c r="J63" t="s">
        <v>3902</v>
      </c>
      <c r="K63" t="s">
        <v>162</v>
      </c>
      <c r="L63" t="s">
        <v>4156</v>
      </c>
      <c r="M63">
        <v>202045</v>
      </c>
      <c r="N63">
        <v>202047</v>
      </c>
      <c r="O63">
        <v>32</v>
      </c>
      <c r="P63" s="14">
        <v>46.19</v>
      </c>
      <c r="Q63" s="14">
        <v>7.06</v>
      </c>
      <c r="R63" s="14">
        <f t="shared" si="2"/>
        <v>53.25</v>
      </c>
      <c r="S63" s="14">
        <f t="shared" si="3"/>
        <v>1704</v>
      </c>
      <c r="T63" s="1" t="s">
        <v>214</v>
      </c>
      <c r="U63" s="1" t="s">
        <v>130</v>
      </c>
      <c r="V63" s="1" t="s">
        <v>130</v>
      </c>
      <c r="W63" s="1">
        <v>20201023</v>
      </c>
      <c r="Z63" s="127">
        <v>3001973433</v>
      </c>
    </row>
    <row r="64" spans="1:38" hidden="1">
      <c r="A64" t="s">
        <v>157</v>
      </c>
      <c r="B64" t="s">
        <v>119</v>
      </c>
      <c r="C64" t="s">
        <v>3985</v>
      </c>
      <c r="D64" t="s">
        <v>4181</v>
      </c>
      <c r="E64" t="s">
        <v>4182</v>
      </c>
      <c r="F64" t="s">
        <v>577</v>
      </c>
      <c r="G64" t="s">
        <v>124</v>
      </c>
      <c r="H64" t="s">
        <v>3988</v>
      </c>
      <c r="I64" t="s">
        <v>3952</v>
      </c>
      <c r="J64" t="s">
        <v>3938</v>
      </c>
      <c r="K64" t="s">
        <v>162</v>
      </c>
      <c r="L64" t="s">
        <v>4156</v>
      </c>
      <c r="M64">
        <v>202045</v>
      </c>
      <c r="N64">
        <v>202047</v>
      </c>
      <c r="O64">
        <v>32</v>
      </c>
      <c r="P64" s="14">
        <v>19.91</v>
      </c>
      <c r="Q64" s="14">
        <v>7.06</v>
      </c>
      <c r="R64" s="14">
        <f t="shared" si="2"/>
        <v>26.97</v>
      </c>
      <c r="S64" s="14">
        <f t="shared" si="3"/>
        <v>863.04</v>
      </c>
      <c r="T64" s="1" t="s">
        <v>214</v>
      </c>
      <c r="U64" s="1" t="s">
        <v>130</v>
      </c>
      <c r="V64" s="1" t="s">
        <v>130</v>
      </c>
      <c r="W64" s="1">
        <v>20201023</v>
      </c>
      <c r="Z64" s="127">
        <v>3001973433</v>
      </c>
    </row>
    <row r="65" spans="1:26" hidden="1">
      <c r="A65" t="s">
        <v>157</v>
      </c>
      <c r="B65" t="s">
        <v>119</v>
      </c>
      <c r="C65" t="s">
        <v>3985</v>
      </c>
      <c r="D65" t="s">
        <v>4183</v>
      </c>
      <c r="E65" t="s">
        <v>4184</v>
      </c>
      <c r="F65" t="s">
        <v>585</v>
      </c>
      <c r="G65" t="s">
        <v>124</v>
      </c>
      <c r="H65" t="s">
        <v>3988</v>
      </c>
      <c r="I65" t="s">
        <v>4185</v>
      </c>
      <c r="J65" t="s">
        <v>3938</v>
      </c>
      <c r="K65" t="s">
        <v>162</v>
      </c>
      <c r="L65" t="s">
        <v>4156</v>
      </c>
      <c r="M65">
        <v>202046</v>
      </c>
      <c r="N65">
        <v>202048</v>
      </c>
      <c r="O65">
        <v>36</v>
      </c>
      <c r="P65" s="14">
        <v>46.14</v>
      </c>
      <c r="Q65" s="14">
        <v>7.06</v>
      </c>
      <c r="R65" s="14">
        <f t="shared" si="2"/>
        <v>53.2</v>
      </c>
      <c r="S65" s="14">
        <f t="shared" si="3"/>
        <v>1915.2</v>
      </c>
      <c r="T65" s="1" t="s">
        <v>214</v>
      </c>
      <c r="U65" s="1" t="s">
        <v>130</v>
      </c>
      <c r="V65" s="1" t="s">
        <v>130</v>
      </c>
      <c r="W65" s="1">
        <v>20201023</v>
      </c>
      <c r="Y65" s="1" t="s">
        <v>4186</v>
      </c>
      <c r="Z65" s="127">
        <v>3001973433</v>
      </c>
    </row>
    <row r="66" spans="1:26" hidden="1">
      <c r="A66" t="s">
        <v>157</v>
      </c>
      <c r="B66" t="s">
        <v>119</v>
      </c>
      <c r="C66" t="s">
        <v>3985</v>
      </c>
      <c r="D66" t="s">
        <v>4183</v>
      </c>
      <c r="E66" t="s">
        <v>4184</v>
      </c>
      <c r="F66" t="s">
        <v>585</v>
      </c>
      <c r="G66" t="s">
        <v>124</v>
      </c>
      <c r="H66" t="s">
        <v>3988</v>
      </c>
      <c r="I66" t="s">
        <v>4185</v>
      </c>
      <c r="J66" t="s">
        <v>3938</v>
      </c>
      <c r="K66" t="s">
        <v>162</v>
      </c>
      <c r="L66" t="s">
        <v>4156</v>
      </c>
      <c r="M66">
        <v>202046</v>
      </c>
      <c r="N66">
        <v>202048</v>
      </c>
      <c r="O66">
        <v>16</v>
      </c>
      <c r="P66" s="14">
        <v>46.14</v>
      </c>
      <c r="Q66" s="14">
        <v>7.06</v>
      </c>
      <c r="R66" s="14">
        <f>P66+Q66</f>
        <v>53.2</v>
      </c>
      <c r="S66" s="14">
        <f>O66*R66</f>
        <v>851.2</v>
      </c>
      <c r="T66" s="1" t="s">
        <v>214</v>
      </c>
      <c r="U66" s="1" t="s">
        <v>130</v>
      </c>
      <c r="V66" s="1" t="s">
        <v>130</v>
      </c>
      <c r="W66" s="1">
        <v>20201023</v>
      </c>
      <c r="Y66" s="1" t="s">
        <v>4186</v>
      </c>
      <c r="Z66" s="127">
        <v>3001988040</v>
      </c>
    </row>
    <row r="67" spans="1:26" ht="14.15" hidden="1" customHeight="1">
      <c r="A67" t="s">
        <v>157</v>
      </c>
      <c r="B67" t="s">
        <v>119</v>
      </c>
      <c r="C67" t="s">
        <v>3985</v>
      </c>
      <c r="D67" t="s">
        <v>4089</v>
      </c>
      <c r="E67" t="s">
        <v>4187</v>
      </c>
      <c r="F67" t="s">
        <v>4188</v>
      </c>
      <c r="G67" t="s">
        <v>4189</v>
      </c>
      <c r="H67" t="s">
        <v>4190</v>
      </c>
      <c r="I67" t="s">
        <v>4191</v>
      </c>
      <c r="J67" t="s">
        <v>4192</v>
      </c>
      <c r="K67" t="s">
        <v>202</v>
      </c>
      <c r="L67" t="s">
        <v>4193</v>
      </c>
      <c r="M67">
        <v>202047</v>
      </c>
      <c r="N67">
        <v>202049</v>
      </c>
      <c r="O67">
        <v>340</v>
      </c>
      <c r="P67" s="14">
        <v>29.01</v>
      </c>
      <c r="Q67" s="14">
        <v>7.06</v>
      </c>
      <c r="R67" s="14">
        <f t="shared" si="2"/>
        <v>36.07</v>
      </c>
      <c r="S67" s="14">
        <f t="shared" si="3"/>
        <v>12263.8</v>
      </c>
      <c r="T67" s="1" t="s">
        <v>130</v>
      </c>
      <c r="U67" s="1" t="s">
        <v>130</v>
      </c>
      <c r="V67" s="1" t="s">
        <v>130</v>
      </c>
      <c r="W67" s="1">
        <v>20200929</v>
      </c>
      <c r="Z67" s="146">
        <v>3001964974</v>
      </c>
    </row>
    <row r="68" spans="1:26" hidden="1">
      <c r="A68" t="s">
        <v>157</v>
      </c>
      <c r="B68" t="s">
        <v>119</v>
      </c>
      <c r="C68" t="s">
        <v>3985</v>
      </c>
      <c r="D68" t="s">
        <v>4194</v>
      </c>
      <c r="E68" t="s">
        <v>4195</v>
      </c>
      <c r="F68" t="s">
        <v>2484</v>
      </c>
      <c r="G68" t="s">
        <v>124</v>
      </c>
      <c r="H68" t="s">
        <v>3901</v>
      </c>
      <c r="I68" t="s">
        <v>4196</v>
      </c>
      <c r="J68" t="s">
        <v>3902</v>
      </c>
      <c r="K68" s="137" t="s">
        <v>171</v>
      </c>
      <c r="L68" t="s">
        <v>4197</v>
      </c>
      <c r="M68">
        <v>202047</v>
      </c>
      <c r="N68">
        <v>202049</v>
      </c>
      <c r="O68">
        <v>4</v>
      </c>
      <c r="P68" s="153"/>
      <c r="Q68" s="153"/>
      <c r="R68" s="153"/>
      <c r="S68" s="153"/>
    </row>
    <row r="69" spans="1:26" hidden="1">
      <c r="A69" t="s">
        <v>157</v>
      </c>
      <c r="B69" t="s">
        <v>119</v>
      </c>
      <c r="C69" t="s">
        <v>3985</v>
      </c>
      <c r="D69" t="s">
        <v>4198</v>
      </c>
      <c r="E69" t="s">
        <v>4199</v>
      </c>
      <c r="F69" t="s">
        <v>2484</v>
      </c>
      <c r="G69" t="s">
        <v>124</v>
      </c>
      <c r="H69" t="s">
        <v>3901</v>
      </c>
      <c r="I69" t="s">
        <v>4200</v>
      </c>
      <c r="J69" t="s">
        <v>3902</v>
      </c>
      <c r="K69" s="137" t="s">
        <v>171</v>
      </c>
      <c r="L69" t="s">
        <v>4201</v>
      </c>
      <c r="M69">
        <v>202047</v>
      </c>
      <c r="N69">
        <v>202049</v>
      </c>
      <c r="O69">
        <v>1</v>
      </c>
      <c r="P69" s="153"/>
      <c r="Q69" s="153"/>
      <c r="R69" s="153"/>
      <c r="S69" s="153"/>
    </row>
    <row r="70" spans="1:26" hidden="1">
      <c r="A70" t="s">
        <v>157</v>
      </c>
      <c r="B70" t="s">
        <v>119</v>
      </c>
      <c r="C70" t="s">
        <v>3985</v>
      </c>
      <c r="D70" t="s">
        <v>4202</v>
      </c>
      <c r="E70" t="s">
        <v>4203</v>
      </c>
      <c r="F70" t="s">
        <v>577</v>
      </c>
      <c r="G70" t="s">
        <v>124</v>
      </c>
      <c r="H70" t="s">
        <v>3988</v>
      </c>
      <c r="I70" t="s">
        <v>3952</v>
      </c>
      <c r="J70" t="s">
        <v>3938</v>
      </c>
      <c r="K70" s="137" t="s">
        <v>171</v>
      </c>
      <c r="L70" t="s">
        <v>4201</v>
      </c>
      <c r="M70">
        <v>202047</v>
      </c>
      <c r="N70">
        <v>202049</v>
      </c>
      <c r="O70">
        <v>1</v>
      </c>
      <c r="P70" s="153"/>
      <c r="Q70" s="153"/>
      <c r="R70" s="153"/>
      <c r="S70" s="153"/>
    </row>
    <row r="71" spans="1:26" hidden="1">
      <c r="A71" t="s">
        <v>157</v>
      </c>
      <c r="B71" t="s">
        <v>119</v>
      </c>
      <c r="C71" t="s">
        <v>3985</v>
      </c>
      <c r="D71" t="s">
        <v>4204</v>
      </c>
      <c r="E71" t="s">
        <v>4205</v>
      </c>
      <c r="F71" t="s">
        <v>585</v>
      </c>
      <c r="G71" t="s">
        <v>124</v>
      </c>
      <c r="H71" t="s">
        <v>3988</v>
      </c>
      <c r="I71" t="s">
        <v>4206</v>
      </c>
      <c r="J71" t="s">
        <v>3938</v>
      </c>
      <c r="K71" s="137" t="s">
        <v>171</v>
      </c>
      <c r="L71" t="s">
        <v>4197</v>
      </c>
      <c r="M71">
        <v>202047</v>
      </c>
      <c r="N71">
        <v>202049</v>
      </c>
      <c r="O71">
        <v>4</v>
      </c>
      <c r="P71" s="153"/>
      <c r="Q71" s="153"/>
      <c r="R71" s="153"/>
      <c r="S71" s="153"/>
    </row>
    <row r="72" spans="1:26" hidden="1">
      <c r="A72" t="s">
        <v>157</v>
      </c>
      <c r="B72" t="s">
        <v>119</v>
      </c>
      <c r="C72" t="s">
        <v>3985</v>
      </c>
      <c r="D72" t="s">
        <v>4207</v>
      </c>
      <c r="E72" t="s">
        <v>4208</v>
      </c>
      <c r="F72" t="s">
        <v>585</v>
      </c>
      <c r="G72" t="s">
        <v>124</v>
      </c>
      <c r="H72" t="s">
        <v>3988</v>
      </c>
      <c r="I72" t="s">
        <v>4209</v>
      </c>
      <c r="J72" t="s">
        <v>3938</v>
      </c>
      <c r="K72" s="137" t="s">
        <v>171</v>
      </c>
      <c r="L72" t="s">
        <v>4201</v>
      </c>
      <c r="M72">
        <v>202047</v>
      </c>
      <c r="N72">
        <v>202049</v>
      </c>
      <c r="O72">
        <v>1</v>
      </c>
      <c r="P72" s="153"/>
      <c r="Q72" s="153"/>
      <c r="R72" s="153"/>
      <c r="S72" s="153"/>
    </row>
    <row r="73" spans="1:26" hidden="1">
      <c r="A73" t="s">
        <v>157</v>
      </c>
      <c r="B73" t="s">
        <v>119</v>
      </c>
      <c r="C73" t="s">
        <v>3985</v>
      </c>
      <c r="D73" t="s">
        <v>4210</v>
      </c>
      <c r="E73" t="s">
        <v>4211</v>
      </c>
      <c r="F73" t="s">
        <v>2501</v>
      </c>
      <c r="G73" t="s">
        <v>124</v>
      </c>
      <c r="H73" t="s">
        <v>3901</v>
      </c>
      <c r="I73" t="s">
        <v>4212</v>
      </c>
      <c r="J73" t="s">
        <v>3902</v>
      </c>
      <c r="K73" s="137" t="s">
        <v>171</v>
      </c>
      <c r="L73" t="s">
        <v>4201</v>
      </c>
      <c r="M73">
        <v>202047</v>
      </c>
      <c r="N73">
        <v>202049</v>
      </c>
      <c r="O73">
        <v>1</v>
      </c>
      <c r="P73" s="153"/>
      <c r="Q73" s="153"/>
      <c r="R73" s="153"/>
      <c r="S73" s="153"/>
    </row>
    <row r="76" spans="1:26" ht="29">
      <c r="T76" s="26" t="s">
        <v>3910</v>
      </c>
      <c r="U76" s="26" t="s">
        <v>2385</v>
      </c>
      <c r="V76" s="26" t="s">
        <v>1157</v>
      </c>
      <c r="X76" s="2" t="s">
        <v>255</v>
      </c>
    </row>
    <row r="78" spans="1:26">
      <c r="T78" s="29">
        <v>1401230150</v>
      </c>
      <c r="U78" s="29">
        <v>3001911656</v>
      </c>
      <c r="V78" s="68">
        <v>10477.530000000001</v>
      </c>
      <c r="W78" s="1" t="s">
        <v>256</v>
      </c>
      <c r="X78" s="14">
        <v>7659.54</v>
      </c>
    </row>
    <row r="79" spans="1:26">
      <c r="T79" s="29"/>
      <c r="U79" s="29">
        <v>3001854908</v>
      </c>
      <c r="V79" s="68"/>
      <c r="W79" s="1" t="s">
        <v>4213</v>
      </c>
    </row>
    <row r="80" spans="1:26">
      <c r="T80" s="29">
        <v>1401289229</v>
      </c>
      <c r="U80" s="145">
        <v>3001964974</v>
      </c>
      <c r="V80" s="68">
        <v>12263.8</v>
      </c>
      <c r="W80" s="1" t="s">
        <v>257</v>
      </c>
      <c r="X80" s="15">
        <v>12263.8</v>
      </c>
    </row>
    <row r="81" spans="20:24">
      <c r="T81" s="29">
        <v>1401301138</v>
      </c>
      <c r="U81" s="147">
        <v>3001973433</v>
      </c>
      <c r="V81" s="68">
        <v>5361.6</v>
      </c>
      <c r="X81" s="15">
        <v>5361.6</v>
      </c>
    </row>
    <row r="82" spans="20:24">
      <c r="U82" s="1" t="s">
        <v>4214</v>
      </c>
      <c r="X82" s="15"/>
    </row>
    <row r="83" spans="20:24">
      <c r="T83" s="69"/>
      <c r="U83" s="69"/>
      <c r="V83" s="69"/>
      <c r="X83" s="15"/>
    </row>
    <row r="84" spans="20:24">
      <c r="T84" s="33"/>
      <c r="U84" s="33"/>
      <c r="V84" s="33"/>
    </row>
    <row r="85" spans="20:24">
      <c r="T85" s="70"/>
      <c r="U85" s="70"/>
      <c r="V85" s="70"/>
    </row>
    <row r="87" spans="20:24">
      <c r="T87" s="74" t="s">
        <v>4007</v>
      </c>
      <c r="U87" s="50"/>
      <c r="V87" s="50"/>
    </row>
  </sheetData>
  <autoFilter ref="B1:AL87" xr:uid="{7179FEA0-0435-447B-9A1A-5FEA58C2C084}">
    <filterColumn colId="0">
      <filters blank="1">
        <filter val="ACTIVE"/>
        <filter val="WIP"/>
      </filters>
    </filterColumn>
  </autoFilter>
  <conditionalFormatting sqref="E137:E1048576 E1:E59">
    <cfRule type="duplicateValues" dxfId="353" priority="166"/>
  </conditionalFormatting>
  <conditionalFormatting sqref="E137:E1048576">
    <cfRule type="duplicateValues" dxfId="352" priority="165"/>
  </conditionalFormatting>
  <conditionalFormatting sqref="E136">
    <cfRule type="duplicateValues" dxfId="351" priority="164"/>
  </conditionalFormatting>
  <conditionalFormatting sqref="E136:E1048576 E1:E59">
    <cfRule type="duplicateValues" dxfId="350" priority="163"/>
  </conditionalFormatting>
  <conditionalFormatting sqref="E136:E1048576">
    <cfRule type="duplicateValues" dxfId="349" priority="162"/>
  </conditionalFormatting>
  <conditionalFormatting sqref="E88:E135">
    <cfRule type="duplicateValues" dxfId="348" priority="161"/>
  </conditionalFormatting>
  <conditionalFormatting sqref="E88:E1048576 E1:E59">
    <cfRule type="duplicateValues" dxfId="347" priority="157"/>
    <cfRule type="duplicateValues" dxfId="346" priority="158"/>
    <cfRule type="duplicateValues" dxfId="345" priority="159"/>
    <cfRule type="duplicateValues" dxfId="344" priority="160"/>
  </conditionalFormatting>
  <conditionalFormatting sqref="E88:E1048576 E1:E59">
    <cfRule type="duplicateValues" dxfId="343" priority="156"/>
  </conditionalFormatting>
  <conditionalFormatting sqref="E60:E65 E67:E75">
    <cfRule type="duplicateValues" dxfId="342" priority="155"/>
  </conditionalFormatting>
  <conditionalFormatting sqref="E60:E65 E67:E75 E87">
    <cfRule type="duplicateValues" dxfId="341" priority="154"/>
  </conditionalFormatting>
  <conditionalFormatting sqref="E67:E75 E87">
    <cfRule type="duplicateValues" dxfId="340" priority="153"/>
  </conditionalFormatting>
  <conditionalFormatting sqref="E60:E65 E67:E75 E87">
    <cfRule type="duplicateValues" dxfId="339" priority="149"/>
    <cfRule type="duplicateValues" dxfId="338" priority="150"/>
    <cfRule type="duplicateValues" dxfId="337" priority="151"/>
    <cfRule type="duplicateValues" dxfId="336" priority="152"/>
  </conditionalFormatting>
  <conditionalFormatting sqref="E1:E65 E67:E75 E87:E1048576">
    <cfRule type="duplicateValues" dxfId="335" priority="65"/>
    <cfRule type="duplicateValues" dxfId="334" priority="109"/>
    <cfRule type="duplicateValues" dxfId="333" priority="110"/>
    <cfRule type="duplicateValues" dxfId="332" priority="118"/>
    <cfRule type="duplicateValues" dxfId="331" priority="123"/>
    <cfRule type="duplicateValues" dxfId="330" priority="148"/>
  </conditionalFormatting>
  <conditionalFormatting sqref="E1:E65 E67:E75 E87:E1048576">
    <cfRule type="duplicateValues" dxfId="329" priority="119"/>
    <cfRule type="duplicateValues" dxfId="328" priority="121"/>
    <cfRule type="duplicateValues" dxfId="327" priority="139"/>
    <cfRule type="duplicateValues" dxfId="326" priority="140"/>
    <cfRule type="duplicateValues" dxfId="325" priority="141"/>
    <cfRule type="duplicateValues" dxfId="324" priority="142"/>
    <cfRule type="duplicateValues" dxfId="323" priority="143"/>
    <cfRule type="duplicateValues" dxfId="322" priority="144"/>
    <cfRule type="duplicateValues" dxfId="321" priority="145"/>
    <cfRule type="duplicateValues" dxfId="320" priority="146"/>
    <cfRule type="duplicateValues" dxfId="319" priority="147"/>
  </conditionalFormatting>
  <conditionalFormatting sqref="E64:E65 E67:E69">
    <cfRule type="duplicateValues" dxfId="318" priority="137"/>
  </conditionalFormatting>
  <conditionalFormatting sqref="E1:E65 E67:E75 E87:E1048576">
    <cfRule type="duplicateValues" dxfId="317" priority="117"/>
    <cfRule type="duplicateValues" dxfId="316" priority="120"/>
    <cfRule type="duplicateValues" dxfId="315" priority="122"/>
    <cfRule type="duplicateValues" dxfId="314" priority="136"/>
  </conditionalFormatting>
  <conditionalFormatting sqref="E65 E67">
    <cfRule type="duplicateValues" dxfId="313" priority="135"/>
  </conditionalFormatting>
  <conditionalFormatting sqref="E67">
    <cfRule type="duplicateValues" dxfId="312" priority="134"/>
  </conditionalFormatting>
  <conditionalFormatting sqref="E65 E67">
    <cfRule type="duplicateValues" dxfId="311" priority="125"/>
    <cfRule type="duplicateValues" dxfId="310" priority="126"/>
    <cfRule type="duplicateValues" dxfId="309" priority="127"/>
  </conditionalFormatting>
  <conditionalFormatting sqref="E71:E74">
    <cfRule type="duplicateValues" dxfId="308" priority="114"/>
    <cfRule type="duplicateValues" dxfId="307" priority="115"/>
    <cfRule type="duplicateValues" dxfId="306" priority="116"/>
  </conditionalFormatting>
  <conditionalFormatting sqref="E1:E65 E67:E75 E87:E1048576">
    <cfRule type="duplicateValues" dxfId="305" priority="64"/>
    <cfRule type="duplicateValues" dxfId="304" priority="66"/>
  </conditionalFormatting>
  <conditionalFormatting sqref="E90">
    <cfRule type="duplicateValues" dxfId="303" priority="62"/>
  </conditionalFormatting>
  <conditionalFormatting sqref="E90">
    <cfRule type="duplicateValues" dxfId="302" priority="61"/>
  </conditionalFormatting>
  <conditionalFormatting sqref="E90">
    <cfRule type="duplicateValues" dxfId="301" priority="57"/>
    <cfRule type="duplicateValues" dxfId="300" priority="58"/>
    <cfRule type="duplicateValues" dxfId="299" priority="59"/>
    <cfRule type="duplicateValues" dxfId="298" priority="60"/>
  </conditionalFormatting>
  <conditionalFormatting sqref="E90">
    <cfRule type="duplicateValues" dxfId="297" priority="56"/>
  </conditionalFormatting>
  <conditionalFormatting sqref="E90">
    <cfRule type="duplicateValues" dxfId="296" priority="55"/>
  </conditionalFormatting>
  <conditionalFormatting sqref="E90">
    <cfRule type="duplicateValues" dxfId="295" priority="52"/>
    <cfRule type="duplicateValues" dxfId="294" priority="53"/>
    <cfRule type="duplicateValues" dxfId="293" priority="54"/>
  </conditionalFormatting>
  <conditionalFormatting sqref="E66">
    <cfRule type="duplicateValues" dxfId="292" priority="51"/>
  </conditionalFormatting>
  <conditionalFormatting sqref="E66">
    <cfRule type="duplicateValues" dxfId="291" priority="46"/>
    <cfRule type="duplicateValues" dxfId="290" priority="47"/>
    <cfRule type="duplicateValues" dxfId="289" priority="48"/>
    <cfRule type="duplicateValues" dxfId="288" priority="49"/>
  </conditionalFormatting>
  <conditionalFormatting sqref="E66">
    <cfRule type="duplicateValues" dxfId="287" priority="19"/>
    <cfRule type="duplicateValues" dxfId="286" priority="21"/>
    <cfRule type="duplicateValues" dxfId="285" priority="22"/>
    <cfRule type="duplicateValues" dxfId="284" priority="24"/>
    <cfRule type="duplicateValues" dxfId="283" priority="29"/>
    <cfRule type="duplicateValues" dxfId="282" priority="45"/>
  </conditionalFormatting>
  <conditionalFormatting sqref="E66">
    <cfRule type="duplicateValues" dxfId="281" priority="25"/>
    <cfRule type="duplicateValues" dxfId="280" priority="27"/>
    <cfRule type="duplicateValues" dxfId="279" priority="36"/>
    <cfRule type="duplicateValues" dxfId="278" priority="37"/>
    <cfRule type="duplicateValues" dxfId="277" priority="38"/>
    <cfRule type="duplicateValues" dxfId="276" priority="39"/>
    <cfRule type="duplicateValues" dxfId="275" priority="40"/>
    <cfRule type="duplicateValues" dxfId="274" priority="41"/>
    <cfRule type="duplicateValues" dxfId="273" priority="42"/>
    <cfRule type="duplicateValues" dxfId="272" priority="43"/>
    <cfRule type="duplicateValues" dxfId="271" priority="44"/>
  </conditionalFormatting>
  <conditionalFormatting sqref="E66">
    <cfRule type="duplicateValues" dxfId="270" priority="23"/>
    <cfRule type="duplicateValues" dxfId="269" priority="26"/>
    <cfRule type="duplicateValues" dxfId="268" priority="28"/>
    <cfRule type="duplicateValues" dxfId="267" priority="34"/>
  </conditionalFormatting>
  <conditionalFormatting sqref="E66">
    <cfRule type="duplicateValues" dxfId="266" priority="30"/>
    <cfRule type="duplicateValues" dxfId="265" priority="31"/>
    <cfRule type="duplicateValues" dxfId="264" priority="32"/>
  </conditionalFormatting>
  <conditionalFormatting sqref="E66">
    <cfRule type="duplicateValues" dxfId="263" priority="18"/>
    <cfRule type="duplicateValues" dxfId="262" priority="20"/>
  </conditionalFormatting>
  <conditionalFormatting sqref="E1:E75 E87:E1048576">
    <cfRule type="duplicateValues" dxfId="261" priority="12"/>
    <cfRule type="duplicateValues" dxfId="260" priority="13"/>
    <cfRule type="duplicateValues" dxfId="259" priority="14"/>
    <cfRule type="duplicateValues" dxfId="258" priority="15"/>
    <cfRule type="duplicateValues" dxfId="257" priority="16"/>
    <cfRule type="duplicateValues" dxfId="256" priority="17"/>
  </conditionalFormatting>
  <conditionalFormatting sqref="E78:E79">
    <cfRule type="duplicateValues" dxfId="255" priority="10"/>
    <cfRule type="duplicateValues" dxfId="254" priority="11"/>
  </conditionalFormatting>
  <conditionalFormatting sqref="E1:E75 E87:E1048576 E78:E79">
    <cfRule type="duplicateValues" dxfId="253" priority="9"/>
  </conditionalFormatting>
  <conditionalFormatting sqref="E80:E86">
    <cfRule type="duplicateValues" dxfId="252" priority="7"/>
    <cfRule type="duplicateValues" dxfId="251" priority="8"/>
  </conditionalFormatting>
  <conditionalFormatting sqref="E1:E75 E78:E1048576">
    <cfRule type="duplicateValues" dxfId="250" priority="1"/>
    <cfRule type="duplicateValues" dxfId="249" priority="2"/>
    <cfRule type="duplicateValues" dxfId="248" priority="3"/>
    <cfRule type="duplicateValues" dxfId="247" priority="4"/>
    <cfRule type="duplicateValues" dxfId="246" priority="5"/>
    <cfRule type="duplicateValues" dxfId="245" priority="6"/>
  </conditionalFormatting>
  <dataValidations disablePrompts="1" count="1">
    <dataValidation type="list" allowBlank="1" showInputMessage="1" showErrorMessage="1" sqref="AA8:AG30 AA2:AG3 AA5:AG5 AA32:AG34" xr:uid="{2BE4AAA8-8CA8-4A23-BCA4-A1C3D43DDC73}">
      <formula1>#REF!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370C-5E88-4499-97C0-842CFB29D99D}">
  <sheetPr codeName="Sheet30" filterMode="1">
    <tabColor rgb="FF00B0F0"/>
  </sheetPr>
  <dimension ref="A1:AL24"/>
  <sheetViews>
    <sheetView workbookViewId="0"/>
  </sheetViews>
  <sheetFormatPr defaultRowHeight="14.5"/>
  <cols>
    <col min="5" max="5" width="11.81640625" bestFit="1" customWidth="1"/>
    <col min="7" max="14" width="9.1796875" customWidth="1"/>
    <col min="16" max="18" width="9.1796875" bestFit="1" customWidth="1"/>
    <col min="19" max="19" width="10.54296875" bestFit="1" customWidth="1"/>
    <col min="20" max="20" width="11" customWidth="1"/>
    <col min="21" max="21" width="13.54296875" customWidth="1"/>
    <col min="22" max="23" width="9.1796875" customWidth="1"/>
    <col min="24" max="24" width="10.54296875" customWidth="1"/>
    <col min="25" max="25" width="9.1796875" customWidth="1"/>
    <col min="26" max="26" width="11.1796875" bestFit="1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4215</v>
      </c>
      <c r="E2" t="s">
        <v>4216</v>
      </c>
      <c r="F2" t="s">
        <v>1443</v>
      </c>
      <c r="G2" t="s">
        <v>124</v>
      </c>
      <c r="H2" t="s">
        <v>3988</v>
      </c>
      <c r="I2" t="s">
        <v>4217</v>
      </c>
      <c r="J2" t="s">
        <v>3938</v>
      </c>
      <c r="K2" t="s">
        <v>162</v>
      </c>
      <c r="L2" t="s">
        <v>4156</v>
      </c>
      <c r="M2">
        <v>202045</v>
      </c>
      <c r="N2">
        <v>202047</v>
      </c>
      <c r="O2">
        <v>32</v>
      </c>
      <c r="P2" s="97">
        <v>45.56</v>
      </c>
      <c r="Q2" s="97">
        <v>7.06</v>
      </c>
      <c r="R2" s="97">
        <f>P2+Q2</f>
        <v>52.620000000000005</v>
      </c>
      <c r="S2" s="97">
        <f>R2*O2</f>
        <v>1683.8400000000001</v>
      </c>
      <c r="T2" s="1" t="s">
        <v>214</v>
      </c>
      <c r="U2" s="1" t="s">
        <v>214</v>
      </c>
      <c r="V2" s="1" t="s">
        <v>214</v>
      </c>
      <c r="W2">
        <v>20201023</v>
      </c>
      <c r="Z2">
        <v>3001973440</v>
      </c>
      <c r="AA2" t="s">
        <v>130</v>
      </c>
    </row>
    <row r="3" spans="1:38" hidden="1">
      <c r="A3" t="s">
        <v>157</v>
      </c>
      <c r="B3" t="s">
        <v>119</v>
      </c>
      <c r="C3" t="s">
        <v>3898</v>
      </c>
      <c r="D3" t="s">
        <v>4218</v>
      </c>
      <c r="E3" t="s">
        <v>4219</v>
      </c>
      <c r="F3" t="s">
        <v>1504</v>
      </c>
      <c r="G3" t="s">
        <v>124</v>
      </c>
      <c r="H3" t="s">
        <v>3901</v>
      </c>
      <c r="I3" t="s">
        <v>3956</v>
      </c>
      <c r="J3" t="s">
        <v>3902</v>
      </c>
      <c r="K3" t="s">
        <v>162</v>
      </c>
      <c r="L3" t="s">
        <v>4156</v>
      </c>
      <c r="M3">
        <v>202045</v>
      </c>
      <c r="N3">
        <v>202047</v>
      </c>
      <c r="O3">
        <v>32</v>
      </c>
      <c r="P3" s="97">
        <v>20.41</v>
      </c>
      <c r="Q3" s="97">
        <v>7.06</v>
      </c>
      <c r="R3" s="97">
        <f>P3+Q3</f>
        <v>27.47</v>
      </c>
      <c r="S3" s="97">
        <f>R3*O3</f>
        <v>879.04</v>
      </c>
      <c r="T3" s="1" t="s">
        <v>214</v>
      </c>
      <c r="U3" s="1" t="s">
        <v>214</v>
      </c>
      <c r="V3" s="1" t="s">
        <v>214</v>
      </c>
      <c r="W3">
        <v>20201023</v>
      </c>
      <c r="Z3">
        <v>3001973440</v>
      </c>
      <c r="AA3" t="s">
        <v>130</v>
      </c>
    </row>
    <row r="4" spans="1:38" hidden="1">
      <c r="A4" t="s">
        <v>157</v>
      </c>
      <c r="B4" t="s">
        <v>119</v>
      </c>
      <c r="C4" t="s">
        <v>3898</v>
      </c>
      <c r="D4" t="s">
        <v>4220</v>
      </c>
      <c r="E4" t="s">
        <v>4221</v>
      </c>
      <c r="F4" t="s">
        <v>1463</v>
      </c>
      <c r="G4" t="s">
        <v>124</v>
      </c>
      <c r="H4" t="s">
        <v>3901</v>
      </c>
      <c r="I4" t="s">
        <v>4222</v>
      </c>
      <c r="J4" t="s">
        <v>3902</v>
      </c>
      <c r="K4" t="s">
        <v>162</v>
      </c>
      <c r="L4" t="s">
        <v>4156</v>
      </c>
      <c r="M4">
        <v>202046</v>
      </c>
      <c r="N4">
        <v>202048</v>
      </c>
      <c r="O4">
        <v>48</v>
      </c>
      <c r="P4" s="97">
        <v>46.18</v>
      </c>
      <c r="Q4" s="97">
        <v>7.06</v>
      </c>
      <c r="R4" s="97">
        <f>P4+Q4</f>
        <v>53.24</v>
      </c>
      <c r="S4" s="97">
        <f>R4*O4</f>
        <v>2555.52</v>
      </c>
      <c r="T4" s="1" t="s">
        <v>214</v>
      </c>
      <c r="U4" s="1" t="s">
        <v>214</v>
      </c>
      <c r="V4" s="1" t="s">
        <v>214</v>
      </c>
      <c r="W4">
        <v>20201023</v>
      </c>
      <c r="Y4" s="155" t="s">
        <v>4223</v>
      </c>
      <c r="Z4">
        <v>3001973440</v>
      </c>
      <c r="AA4">
        <v>48</v>
      </c>
    </row>
    <row r="5" spans="1:38" hidden="1">
      <c r="A5" t="s">
        <v>157</v>
      </c>
      <c r="B5" t="s">
        <v>119</v>
      </c>
      <c r="C5" t="s">
        <v>3898</v>
      </c>
      <c r="D5" t="s">
        <v>4220</v>
      </c>
      <c r="E5" t="s">
        <v>4221</v>
      </c>
      <c r="F5" t="s">
        <v>1463</v>
      </c>
      <c r="G5" t="s">
        <v>124</v>
      </c>
      <c r="H5" t="s">
        <v>3901</v>
      </c>
      <c r="I5" t="s">
        <v>4222</v>
      </c>
      <c r="J5" t="s">
        <v>3902</v>
      </c>
      <c r="K5" t="s">
        <v>162</v>
      </c>
      <c r="L5" t="s">
        <v>4156</v>
      </c>
      <c r="M5">
        <v>202046</v>
      </c>
      <c r="N5">
        <v>202048</v>
      </c>
      <c r="O5">
        <f>56-48</f>
        <v>8</v>
      </c>
      <c r="P5" s="97">
        <v>46.18</v>
      </c>
      <c r="Q5" s="97">
        <v>7.06</v>
      </c>
      <c r="R5" s="97">
        <f>P5+Q5</f>
        <v>53.24</v>
      </c>
      <c r="S5" s="97">
        <f>R5*O5</f>
        <v>425.92</v>
      </c>
      <c r="T5" s="1" t="s">
        <v>214</v>
      </c>
      <c r="U5" s="1" t="s">
        <v>214</v>
      </c>
      <c r="V5" s="1" t="s">
        <v>214</v>
      </c>
      <c r="W5">
        <v>20201023</v>
      </c>
      <c r="Z5">
        <v>3001988049</v>
      </c>
    </row>
    <row r="6" spans="1:38" hidden="1">
      <c r="A6" t="s">
        <v>157</v>
      </c>
      <c r="B6" s="22" t="s">
        <v>172</v>
      </c>
      <c r="C6" s="22" t="s">
        <v>3898</v>
      </c>
      <c r="D6" s="22" t="s">
        <v>4220</v>
      </c>
      <c r="E6" s="22" t="s">
        <v>4224</v>
      </c>
      <c r="F6" s="22" t="s">
        <v>1463</v>
      </c>
      <c r="G6" s="22" t="s">
        <v>124</v>
      </c>
      <c r="H6" s="22" t="s">
        <v>3901</v>
      </c>
      <c r="I6" s="22" t="s">
        <v>4222</v>
      </c>
      <c r="J6" s="22" t="s">
        <v>3902</v>
      </c>
      <c r="K6" s="144" t="s">
        <v>171</v>
      </c>
      <c r="L6" s="22" t="s">
        <v>4225</v>
      </c>
      <c r="M6" s="22">
        <v>202047</v>
      </c>
      <c r="N6" s="22">
        <v>202049</v>
      </c>
      <c r="O6" s="22">
        <v>28</v>
      </c>
      <c r="P6" s="153"/>
      <c r="Q6" s="153"/>
      <c r="R6" s="153"/>
      <c r="S6" s="153"/>
    </row>
    <row r="7" spans="1:38" hidden="1">
      <c r="A7" t="s">
        <v>157</v>
      </c>
      <c r="B7" t="s">
        <v>119</v>
      </c>
      <c r="C7" t="s">
        <v>3898</v>
      </c>
      <c r="D7" t="s">
        <v>4220</v>
      </c>
      <c r="E7" t="s">
        <v>4226</v>
      </c>
      <c r="F7" t="s">
        <v>1463</v>
      </c>
      <c r="G7" t="s">
        <v>124</v>
      </c>
      <c r="H7" t="s">
        <v>3901</v>
      </c>
      <c r="I7" t="s">
        <v>4222</v>
      </c>
      <c r="J7" t="s">
        <v>3902</v>
      </c>
      <c r="K7" s="137" t="s">
        <v>171</v>
      </c>
      <c r="L7" t="s">
        <v>4227</v>
      </c>
      <c r="M7">
        <v>202047</v>
      </c>
      <c r="N7">
        <v>202049</v>
      </c>
      <c r="O7">
        <v>4</v>
      </c>
      <c r="P7" s="153"/>
      <c r="Q7" s="153"/>
      <c r="R7" s="153"/>
      <c r="S7" s="153"/>
    </row>
    <row r="8" spans="1:38" hidden="1">
      <c r="A8" t="s">
        <v>157</v>
      </c>
      <c r="B8" t="s">
        <v>119</v>
      </c>
      <c r="C8" t="s">
        <v>3898</v>
      </c>
      <c r="D8" t="s">
        <v>4228</v>
      </c>
      <c r="E8" t="s">
        <v>4229</v>
      </c>
      <c r="F8" t="s">
        <v>1463</v>
      </c>
      <c r="G8" t="s">
        <v>124</v>
      </c>
      <c r="H8" t="s">
        <v>3901</v>
      </c>
      <c r="I8" t="s">
        <v>4230</v>
      </c>
      <c r="J8" t="s">
        <v>3902</v>
      </c>
      <c r="K8" s="137" t="s">
        <v>171</v>
      </c>
      <c r="L8" t="s">
        <v>4197</v>
      </c>
      <c r="M8">
        <v>202047</v>
      </c>
      <c r="N8">
        <v>202049</v>
      </c>
      <c r="O8">
        <v>4</v>
      </c>
      <c r="P8" s="153"/>
      <c r="Q8" s="153"/>
      <c r="R8" s="153"/>
      <c r="S8" s="153"/>
    </row>
    <row r="9" spans="1:38" hidden="1">
      <c r="A9" t="s">
        <v>157</v>
      </c>
      <c r="B9" t="s">
        <v>119</v>
      </c>
      <c r="C9" t="s">
        <v>3898</v>
      </c>
      <c r="D9" t="s">
        <v>4231</v>
      </c>
      <c r="E9" t="s">
        <v>4232</v>
      </c>
      <c r="F9" t="s">
        <v>1463</v>
      </c>
      <c r="G9" t="s">
        <v>124</v>
      </c>
      <c r="H9" t="s">
        <v>3901</v>
      </c>
      <c r="I9" t="s">
        <v>4233</v>
      </c>
      <c r="J9" t="s">
        <v>3902</v>
      </c>
      <c r="K9" s="137" t="s">
        <v>171</v>
      </c>
      <c r="L9" t="s">
        <v>4234</v>
      </c>
      <c r="M9">
        <v>202047</v>
      </c>
      <c r="N9">
        <v>202049</v>
      </c>
      <c r="O9">
        <v>20</v>
      </c>
      <c r="P9" s="153"/>
      <c r="Q9" s="153"/>
      <c r="R9" s="153"/>
      <c r="S9" s="153"/>
    </row>
    <row r="10" spans="1:38" hidden="1">
      <c r="A10" t="s">
        <v>157</v>
      </c>
      <c r="B10" t="s">
        <v>119</v>
      </c>
      <c r="C10" t="s">
        <v>3898</v>
      </c>
      <c r="D10" t="s">
        <v>4235</v>
      </c>
      <c r="E10" t="s">
        <v>4236</v>
      </c>
      <c r="F10" t="s">
        <v>1504</v>
      </c>
      <c r="G10" t="s">
        <v>124</v>
      </c>
      <c r="H10" t="s">
        <v>3901</v>
      </c>
      <c r="I10" t="s">
        <v>4237</v>
      </c>
      <c r="J10" t="s">
        <v>3902</v>
      </c>
      <c r="K10" s="137" t="s">
        <v>171</v>
      </c>
      <c r="L10" t="s">
        <v>4197</v>
      </c>
      <c r="M10">
        <v>202047</v>
      </c>
      <c r="N10">
        <v>202049</v>
      </c>
      <c r="O10">
        <v>4</v>
      </c>
      <c r="P10" s="153"/>
      <c r="Q10" s="153"/>
      <c r="R10" s="153"/>
      <c r="S10" s="153"/>
    </row>
    <row r="11" spans="1:38" hidden="1">
      <c r="A11" t="s">
        <v>157</v>
      </c>
      <c r="B11" t="s">
        <v>119</v>
      </c>
      <c r="C11" t="s">
        <v>3898</v>
      </c>
      <c r="D11" t="s">
        <v>4238</v>
      </c>
      <c r="E11" t="s">
        <v>4239</v>
      </c>
      <c r="F11" t="s">
        <v>1504</v>
      </c>
      <c r="G11" t="s">
        <v>124</v>
      </c>
      <c r="H11" t="s">
        <v>3901</v>
      </c>
      <c r="I11" t="s">
        <v>4240</v>
      </c>
      <c r="J11" t="s">
        <v>3902</v>
      </c>
      <c r="K11" s="137" t="s">
        <v>171</v>
      </c>
      <c r="L11" t="s">
        <v>4201</v>
      </c>
      <c r="M11">
        <v>202047</v>
      </c>
      <c r="N11">
        <v>202049</v>
      </c>
      <c r="O11">
        <v>1</v>
      </c>
      <c r="P11" s="153"/>
      <c r="Q11" s="153"/>
      <c r="R11" s="153"/>
      <c r="S11" s="153"/>
    </row>
    <row r="12" spans="1:38" hidden="1">
      <c r="A12" t="s">
        <v>157</v>
      </c>
      <c r="B12" t="s">
        <v>119</v>
      </c>
      <c r="C12" t="s">
        <v>3898</v>
      </c>
      <c r="D12" t="s">
        <v>4241</v>
      </c>
      <c r="E12" t="s">
        <v>4242</v>
      </c>
      <c r="F12" t="s">
        <v>1443</v>
      </c>
      <c r="G12" t="s">
        <v>124</v>
      </c>
      <c r="H12" t="s">
        <v>3988</v>
      </c>
      <c r="I12" t="s">
        <v>4243</v>
      </c>
      <c r="J12" t="s">
        <v>3938</v>
      </c>
      <c r="K12" s="137" t="s">
        <v>171</v>
      </c>
      <c r="L12" t="s">
        <v>4197</v>
      </c>
      <c r="M12">
        <v>202047</v>
      </c>
      <c r="N12">
        <v>202049</v>
      </c>
      <c r="O12">
        <v>4</v>
      </c>
      <c r="P12" s="153"/>
      <c r="Q12" s="153"/>
      <c r="R12" s="153"/>
      <c r="S12" s="153"/>
    </row>
    <row r="13" spans="1:38" hidden="1">
      <c r="A13" t="s">
        <v>157</v>
      </c>
      <c r="B13" t="s">
        <v>119</v>
      </c>
      <c r="C13" t="s">
        <v>3898</v>
      </c>
      <c r="D13" t="s">
        <v>4244</v>
      </c>
      <c r="E13" t="s">
        <v>4245</v>
      </c>
      <c r="F13" t="s">
        <v>1443</v>
      </c>
      <c r="G13" t="s">
        <v>124</v>
      </c>
      <c r="H13" t="s">
        <v>3988</v>
      </c>
      <c r="I13" t="s">
        <v>4246</v>
      </c>
      <c r="J13" t="s">
        <v>3938</v>
      </c>
      <c r="K13" s="137" t="s">
        <v>171</v>
      </c>
      <c r="L13" t="s">
        <v>4201</v>
      </c>
      <c r="M13">
        <v>202047</v>
      </c>
      <c r="N13">
        <v>202049</v>
      </c>
      <c r="O13">
        <v>1</v>
      </c>
      <c r="P13" s="153"/>
      <c r="Q13" s="153"/>
      <c r="R13" s="153"/>
      <c r="S13" s="153"/>
    </row>
    <row r="15" spans="1:38" ht="29">
      <c r="T15" s="26" t="s">
        <v>3910</v>
      </c>
      <c r="U15" s="26" t="s">
        <v>2385</v>
      </c>
      <c r="V15" s="26" t="s">
        <v>1157</v>
      </c>
      <c r="W15" s="1"/>
      <c r="X15" s="2" t="s">
        <v>255</v>
      </c>
    </row>
    <row r="16" spans="1:38">
      <c r="T16" s="1"/>
      <c r="U16" s="1"/>
      <c r="V16" s="1"/>
      <c r="W16" s="1"/>
    </row>
    <row r="17" spans="20:24">
      <c r="T17" s="29">
        <v>1401301129</v>
      </c>
      <c r="U17" s="32">
        <v>3001973440</v>
      </c>
      <c r="V17" s="68">
        <v>5118.3999999999996</v>
      </c>
      <c r="W17" s="1"/>
      <c r="X17" s="14">
        <v>5544.32</v>
      </c>
    </row>
    <row r="18" spans="20:24">
      <c r="T18" s="1"/>
      <c r="U18" s="1"/>
      <c r="V18" s="1"/>
      <c r="W18" s="1"/>
    </row>
    <row r="19" spans="20:24">
      <c r="T19" s="69"/>
      <c r="U19" s="69"/>
      <c r="V19" s="69"/>
      <c r="W19" s="1"/>
      <c r="X19" s="15"/>
    </row>
    <row r="20" spans="20:24">
      <c r="T20" s="33"/>
      <c r="U20" s="33"/>
      <c r="V20" s="33"/>
      <c r="W20" s="1"/>
      <c r="X20" s="15"/>
    </row>
    <row r="21" spans="20:24">
      <c r="T21" s="70"/>
      <c r="U21" s="70"/>
      <c r="V21" s="70"/>
      <c r="W21" s="1"/>
    </row>
    <row r="22" spans="20:24">
      <c r="T22" s="1"/>
      <c r="U22" s="1"/>
      <c r="V22" s="1"/>
      <c r="W22" s="1"/>
    </row>
    <row r="23" spans="20:24">
      <c r="T23" s="74" t="s">
        <v>4007</v>
      </c>
      <c r="U23" s="50"/>
      <c r="V23" s="50"/>
      <c r="W23" s="1"/>
    </row>
    <row r="24" spans="20:24">
      <c r="W24" s="1"/>
    </row>
  </sheetData>
  <autoFilter ref="B1:AL24" xr:uid="{9284370C-5E88-4499-97C0-842CFB29D99D}">
    <filterColumn colId="0">
      <filters blank="1">
        <filter val="ACTIVE"/>
        <filter val="WIP"/>
      </filters>
    </filterColumn>
  </autoFilter>
  <conditionalFormatting sqref="E1">
    <cfRule type="duplicateValues" dxfId="244" priority="77"/>
  </conditionalFormatting>
  <conditionalFormatting sqref="E1">
    <cfRule type="duplicateValues" dxfId="243" priority="76"/>
  </conditionalFormatting>
  <conditionalFormatting sqref="E1">
    <cfRule type="duplicateValues" dxfId="242" priority="72"/>
    <cfRule type="duplicateValues" dxfId="241" priority="73"/>
    <cfRule type="duplicateValues" dxfId="240" priority="74"/>
    <cfRule type="duplicateValues" dxfId="239" priority="75"/>
  </conditionalFormatting>
  <conditionalFormatting sqref="E1">
    <cfRule type="duplicateValues" dxfId="238" priority="71"/>
  </conditionalFormatting>
  <conditionalFormatting sqref="E1">
    <cfRule type="duplicateValues" dxfId="237" priority="70"/>
  </conditionalFormatting>
  <conditionalFormatting sqref="E1">
    <cfRule type="duplicateValues" dxfId="236" priority="61"/>
    <cfRule type="duplicateValues" dxfId="235" priority="62"/>
    <cfRule type="duplicateValues" dxfId="234" priority="63"/>
    <cfRule type="duplicateValues" dxfId="233" priority="64"/>
    <cfRule type="duplicateValues" dxfId="232" priority="65"/>
    <cfRule type="duplicateValues" dxfId="231" priority="66"/>
    <cfRule type="duplicateValues" dxfId="230" priority="67"/>
    <cfRule type="duplicateValues" dxfId="229" priority="68"/>
    <cfRule type="duplicateValues" dxfId="228" priority="69"/>
  </conditionalFormatting>
  <conditionalFormatting sqref="E1">
    <cfRule type="duplicateValues" dxfId="227" priority="60"/>
  </conditionalFormatting>
  <conditionalFormatting sqref="E8:E14 E1:E4 E6 E16 E27:E1048576">
    <cfRule type="duplicateValues" dxfId="226" priority="50"/>
    <cfRule type="duplicateValues" dxfId="225" priority="51"/>
    <cfRule type="duplicateValues" dxfId="224" priority="56"/>
    <cfRule type="duplicateValues" dxfId="223" priority="57"/>
    <cfRule type="duplicateValues" dxfId="222" priority="58"/>
    <cfRule type="duplicateValues" dxfId="221" priority="59"/>
  </conditionalFormatting>
  <conditionalFormatting sqref="E8:E10">
    <cfRule type="duplicateValues" dxfId="220" priority="53"/>
    <cfRule type="duplicateValues" dxfId="219" priority="54"/>
    <cfRule type="duplicateValues" dxfId="218" priority="55"/>
  </conditionalFormatting>
  <conditionalFormatting sqref="E8:E14 E1:E4 E6 E16 E27:E1048576">
    <cfRule type="duplicateValues" dxfId="217" priority="52"/>
  </conditionalFormatting>
  <conditionalFormatting sqref="E1:E4 E6:E14 E16 E27:E1048576">
    <cfRule type="duplicateValues" dxfId="216" priority="40"/>
    <cfRule type="duplicateValues" dxfId="215" priority="41"/>
    <cfRule type="duplicateValues" dxfId="214" priority="49"/>
  </conditionalFormatting>
  <conditionalFormatting sqref="E7">
    <cfRule type="duplicateValues" dxfId="213" priority="42"/>
    <cfRule type="duplicateValues" dxfId="212" priority="43"/>
    <cfRule type="duplicateValues" dxfId="211" priority="45"/>
    <cfRule type="duplicateValues" dxfId="210" priority="46"/>
    <cfRule type="duplicateValues" dxfId="209" priority="47"/>
    <cfRule type="duplicateValues" dxfId="208" priority="48"/>
  </conditionalFormatting>
  <conditionalFormatting sqref="E7">
    <cfRule type="duplicateValues" dxfId="207" priority="44"/>
  </conditionalFormatting>
  <conditionalFormatting sqref="E1:E4 E6:E14 E16 E27:E1048576">
    <cfRule type="duplicateValues" dxfId="206" priority="29"/>
  </conditionalFormatting>
  <conditionalFormatting sqref="E5">
    <cfRule type="duplicateValues" dxfId="205" priority="22"/>
    <cfRule type="duplicateValues" dxfId="204" priority="23"/>
    <cfRule type="duplicateValues" dxfId="203" priority="25"/>
    <cfRule type="duplicateValues" dxfId="202" priority="26"/>
    <cfRule type="duplicateValues" dxfId="201" priority="27"/>
    <cfRule type="duplicateValues" dxfId="200" priority="28"/>
  </conditionalFormatting>
  <conditionalFormatting sqref="E5">
    <cfRule type="duplicateValues" dxfId="199" priority="24"/>
  </conditionalFormatting>
  <conditionalFormatting sqref="E5">
    <cfRule type="duplicateValues" dxfId="198" priority="19"/>
    <cfRule type="duplicateValues" dxfId="197" priority="20"/>
    <cfRule type="duplicateValues" dxfId="196" priority="21"/>
  </conditionalFormatting>
  <conditionalFormatting sqref="E5">
    <cfRule type="duplicateValues" dxfId="195" priority="18"/>
  </conditionalFormatting>
  <conditionalFormatting sqref="E1:E14 E16 E27:E1048576">
    <cfRule type="duplicateValues" dxfId="194" priority="9"/>
    <cfRule type="duplicateValues" dxfId="193" priority="10"/>
    <cfRule type="duplicateValues" dxfId="192" priority="11"/>
    <cfRule type="duplicateValues" dxfId="191" priority="12"/>
    <cfRule type="duplicateValues" dxfId="190" priority="13"/>
    <cfRule type="duplicateValues" dxfId="189" priority="14"/>
    <cfRule type="duplicateValues" dxfId="188" priority="15"/>
    <cfRule type="duplicateValues" dxfId="187" priority="16"/>
    <cfRule type="duplicateValues" dxfId="186" priority="17"/>
  </conditionalFormatting>
  <conditionalFormatting sqref="E15">
    <cfRule type="duplicateValues" dxfId="185" priority="8"/>
  </conditionalFormatting>
  <conditionalFormatting sqref="E1:E16 E27:E1048576">
    <cfRule type="duplicateValues" dxfId="184" priority="6"/>
    <cfRule type="duplicateValues" dxfId="183" priority="7"/>
  </conditionalFormatting>
  <conditionalFormatting sqref="E17:E26">
    <cfRule type="duplicateValues" dxfId="182" priority="2"/>
    <cfRule type="duplicateValues" dxfId="181" priority="3"/>
    <cfRule type="duplicateValues" dxfId="180" priority="4"/>
    <cfRule type="duplicateValues" dxfId="179" priority="5"/>
  </conditionalFormatting>
  <conditionalFormatting sqref="E1:E1048576">
    <cfRule type="duplicateValues" dxfId="178" priority="1"/>
  </conditionalFormatting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882C-5BFF-470A-A58B-E716B24E4D64}">
  <sheetPr codeName="Sheet21" filterMode="1">
    <tabColor rgb="FF00B0F0"/>
  </sheetPr>
  <dimension ref="B1:AL20"/>
  <sheetViews>
    <sheetView workbookViewId="0"/>
  </sheetViews>
  <sheetFormatPr defaultColWidth="9.1796875" defaultRowHeight="14.5"/>
  <cols>
    <col min="1" max="1" width="3.54296875" customWidth="1"/>
    <col min="5" max="5" width="13.453125" bestFit="1" customWidth="1"/>
    <col min="19" max="19" width="12.54296875" bestFit="1" customWidth="1"/>
    <col min="21" max="21" width="13.54296875" bestFit="1" customWidth="1"/>
    <col min="26" max="26" width="11.1796875" bestFit="1" customWidth="1"/>
    <col min="28" max="33" width="2.8164062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33</v>
      </c>
      <c r="D2" t="s">
        <v>4247</v>
      </c>
      <c r="E2" t="s">
        <v>4248</v>
      </c>
      <c r="G2" t="s">
        <v>124</v>
      </c>
      <c r="H2" t="s">
        <v>4249</v>
      </c>
      <c r="J2" t="s">
        <v>3902</v>
      </c>
      <c r="K2" t="s">
        <v>2534</v>
      </c>
      <c r="L2" t="s">
        <v>4250</v>
      </c>
      <c r="M2">
        <v>202025</v>
      </c>
      <c r="N2">
        <v>202025</v>
      </c>
      <c r="O2">
        <v>16000</v>
      </c>
      <c r="P2" s="14">
        <v>18.600000000000001</v>
      </c>
      <c r="Q2" s="14">
        <v>0</v>
      </c>
      <c r="R2" s="14">
        <v>0</v>
      </c>
      <c r="S2" s="15">
        <f>O2*(SUM(P2:R2))</f>
        <v>297600</v>
      </c>
      <c r="Z2">
        <v>3001837874</v>
      </c>
      <c r="AL2" t="s">
        <v>133</v>
      </c>
    </row>
    <row r="13" spans="2:38" ht="29">
      <c r="Q13" s="15"/>
      <c r="T13" s="2" t="s">
        <v>2324</v>
      </c>
      <c r="U13" s="67"/>
      <c r="V13" s="2" t="s">
        <v>4251</v>
      </c>
      <c r="W13" s="2" t="s">
        <v>4252</v>
      </c>
    </row>
    <row r="14" spans="2:38">
      <c r="T14" s="33"/>
      <c r="U14" s="33"/>
      <c r="V14" s="33"/>
    </row>
    <row r="15" spans="2:38">
      <c r="T15" s="32"/>
      <c r="U15" s="32">
        <v>3001837874</v>
      </c>
      <c r="V15" s="68">
        <v>297579.23</v>
      </c>
    </row>
    <row r="16" spans="2:38">
      <c r="T16" s="30"/>
      <c r="U16" s="1"/>
      <c r="V16" s="1"/>
    </row>
    <row r="17" spans="20:22">
      <c r="T17" s="1"/>
      <c r="U17" s="1"/>
      <c r="V17" s="1"/>
    </row>
    <row r="18" spans="20:22">
      <c r="T18" s="69"/>
      <c r="U18" s="69"/>
      <c r="V18" s="69"/>
    </row>
    <row r="19" spans="20:22">
      <c r="T19" s="33"/>
      <c r="U19" s="33"/>
      <c r="V19" s="33"/>
    </row>
    <row r="20" spans="20:22">
      <c r="T20" s="70"/>
      <c r="U20" s="70"/>
      <c r="V20" s="70"/>
    </row>
  </sheetData>
  <autoFilter ref="B1:AL20" xr:uid="{9B82882C-5BFF-470A-A58B-E716B24E4D64}">
    <filterColumn colId="0">
      <filters blank="1">
        <filter val="ACTIVE"/>
        <filter val="WIP"/>
      </filters>
    </filterColumn>
  </autoFilter>
  <conditionalFormatting sqref="E1">
    <cfRule type="duplicateValues" dxfId="177" priority="7"/>
  </conditionalFormatting>
  <conditionalFormatting sqref="E1">
    <cfRule type="duplicateValues" dxfId="176" priority="6"/>
  </conditionalFormatting>
  <conditionalFormatting sqref="E1">
    <cfRule type="duplicateValues" dxfId="175" priority="5"/>
  </conditionalFormatting>
  <conditionalFormatting sqref="E1">
    <cfRule type="duplicateValues" dxfId="174" priority="1"/>
    <cfRule type="duplicateValues" dxfId="173" priority="2"/>
    <cfRule type="duplicateValues" dxfId="172" priority="3"/>
    <cfRule type="duplicateValues" dxfId="171" priority="4"/>
  </conditionalFormatting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09B4-3759-426E-BF69-0501B2FE6A8B}">
  <sheetPr codeName="Sheet17" filterMode="1">
    <tabColor rgb="FF00B0F0"/>
  </sheetPr>
  <dimension ref="B1:AA224"/>
  <sheetViews>
    <sheetView zoomScaleNormal="100" workbookViewId="0"/>
  </sheetViews>
  <sheetFormatPr defaultColWidth="9.1796875" defaultRowHeight="14.5"/>
  <cols>
    <col min="1" max="1" width="3.81640625" customWidth="1"/>
    <col min="3" max="3" width="12.1796875" customWidth="1"/>
    <col min="5" max="5" width="13.1796875" customWidth="1"/>
    <col min="11" max="11" width="9.81640625" customWidth="1"/>
    <col min="15" max="15" width="8" customWidth="1"/>
    <col min="19" max="19" width="13.1796875" bestFit="1" customWidth="1"/>
    <col min="20" max="22" width="9.1796875" style="1"/>
    <col min="23" max="23" width="12.1796875" customWidth="1"/>
    <col min="25" max="25" width="10.1796875" customWidth="1"/>
    <col min="26" max="26" width="11.179687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4253</v>
      </c>
      <c r="D2" t="s">
        <v>4254</v>
      </c>
      <c r="E2" t="s">
        <v>4255</v>
      </c>
      <c r="F2" t="s">
        <v>4256</v>
      </c>
      <c r="G2" t="s">
        <v>4257</v>
      </c>
      <c r="I2" t="s">
        <v>4258</v>
      </c>
      <c r="J2" t="s">
        <v>3902</v>
      </c>
      <c r="K2" t="s">
        <v>142</v>
      </c>
      <c r="L2" t="s">
        <v>4259</v>
      </c>
      <c r="M2">
        <v>201746</v>
      </c>
      <c r="N2">
        <v>201749</v>
      </c>
      <c r="O2">
        <v>12</v>
      </c>
      <c r="P2" s="14">
        <v>12.408622599999996</v>
      </c>
      <c r="Q2" s="14">
        <v>6.24</v>
      </c>
      <c r="R2" s="14">
        <f>+P2+Q2</f>
        <v>18.648622599999996</v>
      </c>
      <c r="S2" s="15">
        <f t="shared" ref="S2:S65" si="0">O2*(P2+Q2)</f>
        <v>223.78347119999995</v>
      </c>
      <c r="T2" t="s">
        <v>130</v>
      </c>
      <c r="U2" t="s">
        <v>130</v>
      </c>
      <c r="V2" t="s">
        <v>130</v>
      </c>
      <c r="W2">
        <v>20171103</v>
      </c>
      <c r="X2" t="s">
        <v>4260</v>
      </c>
      <c r="Z2">
        <v>3001454373</v>
      </c>
      <c r="AA2" t="s">
        <v>214</v>
      </c>
    </row>
    <row r="3" spans="2:27" hidden="1">
      <c r="B3" t="s">
        <v>119</v>
      </c>
      <c r="C3" t="s">
        <v>4253</v>
      </c>
      <c r="D3" t="s">
        <v>4261</v>
      </c>
      <c r="E3" t="s">
        <v>4262</v>
      </c>
      <c r="F3" t="s">
        <v>4263</v>
      </c>
      <c r="G3" t="s">
        <v>4257</v>
      </c>
      <c r="I3" t="s">
        <v>4264</v>
      </c>
      <c r="J3" t="s">
        <v>3902</v>
      </c>
      <c r="K3" t="s">
        <v>142</v>
      </c>
      <c r="L3" t="s">
        <v>4259</v>
      </c>
      <c r="M3">
        <v>201746</v>
      </c>
      <c r="N3">
        <v>201749</v>
      </c>
      <c r="O3">
        <v>12</v>
      </c>
      <c r="P3" s="14">
        <v>12.408622599999996</v>
      </c>
      <c r="Q3" s="14">
        <v>6.24</v>
      </c>
      <c r="R3" s="14">
        <f t="shared" ref="R3:R66" si="1">+P3+Q3</f>
        <v>18.648622599999996</v>
      </c>
      <c r="S3" s="15">
        <f t="shared" si="0"/>
        <v>223.78347119999995</v>
      </c>
      <c r="T3" t="s">
        <v>130</v>
      </c>
      <c r="U3" t="s">
        <v>130</v>
      </c>
      <c r="V3" t="s">
        <v>130</v>
      </c>
      <c r="W3">
        <v>20171103</v>
      </c>
      <c r="X3" t="s">
        <v>4265</v>
      </c>
      <c r="Z3">
        <v>3001454373</v>
      </c>
      <c r="AA3" t="s">
        <v>214</v>
      </c>
    </row>
    <row r="4" spans="2:27" hidden="1">
      <c r="B4" t="s">
        <v>119</v>
      </c>
      <c r="C4" t="s">
        <v>4253</v>
      </c>
      <c r="D4" t="s">
        <v>4266</v>
      </c>
      <c r="E4" t="s">
        <v>4267</v>
      </c>
      <c r="F4" t="s">
        <v>4268</v>
      </c>
      <c r="G4" t="s">
        <v>4257</v>
      </c>
      <c r="I4" t="s">
        <v>4269</v>
      </c>
      <c r="J4" t="s">
        <v>3902</v>
      </c>
      <c r="K4" t="s">
        <v>142</v>
      </c>
      <c r="L4" t="s">
        <v>4259</v>
      </c>
      <c r="M4">
        <v>201746</v>
      </c>
      <c r="N4">
        <v>201749</v>
      </c>
      <c r="O4">
        <v>12</v>
      </c>
      <c r="P4" s="14">
        <v>12.877822599999996</v>
      </c>
      <c r="Q4" s="14">
        <v>6.24</v>
      </c>
      <c r="R4" s="14">
        <f t="shared" si="1"/>
        <v>19.117822599999997</v>
      </c>
      <c r="S4" s="15">
        <f t="shared" si="0"/>
        <v>229.41387119999996</v>
      </c>
      <c r="T4" t="s">
        <v>130</v>
      </c>
      <c r="U4" t="s">
        <v>130</v>
      </c>
      <c r="V4" t="s">
        <v>130</v>
      </c>
      <c r="W4">
        <v>20171103</v>
      </c>
      <c r="X4" t="s">
        <v>4270</v>
      </c>
      <c r="Z4">
        <v>3001454373</v>
      </c>
      <c r="AA4" t="s">
        <v>214</v>
      </c>
    </row>
    <row r="5" spans="2:27" hidden="1">
      <c r="B5" t="s">
        <v>119</v>
      </c>
      <c r="C5" t="s">
        <v>4253</v>
      </c>
      <c r="D5" t="s">
        <v>4271</v>
      </c>
      <c r="E5" t="s">
        <v>4272</v>
      </c>
      <c r="F5" t="s">
        <v>4273</v>
      </c>
      <c r="G5" t="s">
        <v>4257</v>
      </c>
      <c r="I5" t="s">
        <v>4274</v>
      </c>
      <c r="J5" t="s">
        <v>3902</v>
      </c>
      <c r="K5" t="s">
        <v>142</v>
      </c>
      <c r="L5" t="s">
        <v>4259</v>
      </c>
      <c r="M5">
        <v>201746</v>
      </c>
      <c r="N5">
        <v>201749</v>
      </c>
      <c r="O5">
        <v>28</v>
      </c>
      <c r="P5" s="14">
        <v>12.849622599999996</v>
      </c>
      <c r="Q5" s="14">
        <v>6.24</v>
      </c>
      <c r="R5" s="14">
        <f t="shared" si="1"/>
        <v>19.089622599999998</v>
      </c>
      <c r="S5" s="15">
        <f t="shared" si="0"/>
        <v>534.50943280000001</v>
      </c>
      <c r="T5" t="s">
        <v>130</v>
      </c>
      <c r="U5" t="s">
        <v>130</v>
      </c>
      <c r="V5" t="s">
        <v>130</v>
      </c>
      <c r="W5">
        <v>20171103</v>
      </c>
      <c r="X5" t="s">
        <v>4275</v>
      </c>
      <c r="Z5">
        <v>3001454373</v>
      </c>
      <c r="AA5" t="s">
        <v>214</v>
      </c>
    </row>
    <row r="6" spans="2:27" hidden="1">
      <c r="B6" t="s">
        <v>119</v>
      </c>
      <c r="C6" t="s">
        <v>4253</v>
      </c>
      <c r="D6" t="s">
        <v>4276</v>
      </c>
      <c r="E6" t="s">
        <v>4277</v>
      </c>
      <c r="F6" t="s">
        <v>4278</v>
      </c>
      <c r="G6" t="s">
        <v>4257</v>
      </c>
      <c r="I6" t="s">
        <v>4279</v>
      </c>
      <c r="J6" t="s">
        <v>3902</v>
      </c>
      <c r="K6" t="s">
        <v>142</v>
      </c>
      <c r="L6" t="s">
        <v>4259</v>
      </c>
      <c r="M6">
        <v>201746</v>
      </c>
      <c r="N6">
        <v>201749</v>
      </c>
      <c r="O6">
        <v>12</v>
      </c>
      <c r="P6" s="14">
        <v>12.149422599999996</v>
      </c>
      <c r="Q6" s="14">
        <v>6.24</v>
      </c>
      <c r="R6" s="14">
        <f t="shared" si="1"/>
        <v>18.389422599999996</v>
      </c>
      <c r="S6" s="15">
        <f t="shared" si="0"/>
        <v>220.67307119999995</v>
      </c>
      <c r="T6" t="s">
        <v>130</v>
      </c>
      <c r="U6" t="s">
        <v>130</v>
      </c>
      <c r="V6" t="s">
        <v>130</v>
      </c>
      <c r="W6">
        <v>20171103</v>
      </c>
      <c r="X6" t="s">
        <v>4280</v>
      </c>
      <c r="Z6">
        <v>3001454373</v>
      </c>
      <c r="AA6" t="s">
        <v>214</v>
      </c>
    </row>
    <row r="7" spans="2:27" hidden="1">
      <c r="B7" t="s">
        <v>119</v>
      </c>
      <c r="C7" t="s">
        <v>4253</v>
      </c>
      <c r="D7" t="s">
        <v>4281</v>
      </c>
      <c r="E7" t="s">
        <v>4282</v>
      </c>
      <c r="F7" t="s">
        <v>4283</v>
      </c>
      <c r="G7" t="s">
        <v>4257</v>
      </c>
      <c r="I7" t="s">
        <v>4284</v>
      </c>
      <c r="J7" t="s">
        <v>3938</v>
      </c>
      <c r="K7" t="s">
        <v>142</v>
      </c>
      <c r="L7" t="s">
        <v>4259</v>
      </c>
      <c r="M7">
        <v>201746</v>
      </c>
      <c r="N7">
        <v>201749</v>
      </c>
      <c r="O7">
        <v>32</v>
      </c>
      <c r="P7" s="14">
        <v>11.580452599999996</v>
      </c>
      <c r="Q7" s="14">
        <v>6.12</v>
      </c>
      <c r="R7" s="14">
        <f t="shared" si="1"/>
        <v>17.700452599999995</v>
      </c>
      <c r="S7" s="15">
        <f t="shared" si="0"/>
        <v>566.41448319999984</v>
      </c>
      <c r="T7" t="s">
        <v>130</v>
      </c>
      <c r="U7" t="s">
        <v>130</v>
      </c>
      <c r="V7" t="s">
        <v>130</v>
      </c>
      <c r="W7">
        <v>20171103</v>
      </c>
      <c r="X7" t="s">
        <v>4285</v>
      </c>
      <c r="Z7">
        <v>3001454373</v>
      </c>
      <c r="AA7" t="s">
        <v>214</v>
      </c>
    </row>
    <row r="8" spans="2:27" hidden="1">
      <c r="B8" t="s">
        <v>119</v>
      </c>
      <c r="C8" t="s">
        <v>4253</v>
      </c>
      <c r="D8" t="s">
        <v>4286</v>
      </c>
      <c r="E8" t="s">
        <v>4287</v>
      </c>
      <c r="F8" t="s">
        <v>4288</v>
      </c>
      <c r="G8" t="s">
        <v>4257</v>
      </c>
      <c r="I8" t="s">
        <v>4289</v>
      </c>
      <c r="J8" t="s">
        <v>3938</v>
      </c>
      <c r="K8" t="s">
        <v>142</v>
      </c>
      <c r="L8" t="s">
        <v>4259</v>
      </c>
      <c r="M8">
        <v>201746</v>
      </c>
      <c r="N8">
        <v>201749</v>
      </c>
      <c r="O8">
        <v>24</v>
      </c>
      <c r="P8" s="14">
        <v>11.580452599999996</v>
      </c>
      <c r="Q8" s="14">
        <v>6.12</v>
      </c>
      <c r="R8" s="14">
        <f t="shared" si="1"/>
        <v>17.700452599999995</v>
      </c>
      <c r="S8" s="15">
        <f t="shared" si="0"/>
        <v>424.81086239999991</v>
      </c>
      <c r="T8" t="s">
        <v>130</v>
      </c>
      <c r="U8" t="s">
        <v>130</v>
      </c>
      <c r="V8" t="s">
        <v>130</v>
      </c>
      <c r="W8">
        <v>20171103</v>
      </c>
      <c r="X8" t="s">
        <v>4290</v>
      </c>
      <c r="Z8">
        <v>3001454373</v>
      </c>
      <c r="AA8" t="s">
        <v>214</v>
      </c>
    </row>
    <row r="9" spans="2:27" hidden="1">
      <c r="B9" t="s">
        <v>119</v>
      </c>
      <c r="C9" t="s">
        <v>4253</v>
      </c>
      <c r="D9" t="s">
        <v>4291</v>
      </c>
      <c r="E9" t="s">
        <v>4292</v>
      </c>
      <c r="F9" t="s">
        <v>4293</v>
      </c>
      <c r="G9" t="s">
        <v>4257</v>
      </c>
      <c r="I9" t="s">
        <v>4294</v>
      </c>
      <c r="J9" t="s">
        <v>3938</v>
      </c>
      <c r="K9" t="s">
        <v>142</v>
      </c>
      <c r="L9" t="s">
        <v>4259</v>
      </c>
      <c r="M9">
        <v>201746</v>
      </c>
      <c r="N9">
        <v>201749</v>
      </c>
      <c r="O9">
        <v>24</v>
      </c>
      <c r="P9" s="14">
        <v>11.580452599999996</v>
      </c>
      <c r="Q9" s="14">
        <v>6.16</v>
      </c>
      <c r="R9" s="14">
        <f t="shared" si="1"/>
        <v>17.740452599999998</v>
      </c>
      <c r="S9" s="15">
        <f t="shared" si="0"/>
        <v>425.77086239999994</v>
      </c>
      <c r="T9" t="s">
        <v>130</v>
      </c>
      <c r="U9" t="s">
        <v>130</v>
      </c>
      <c r="V9" t="s">
        <v>130</v>
      </c>
      <c r="W9">
        <v>20171103</v>
      </c>
      <c r="X9" t="s">
        <v>4295</v>
      </c>
      <c r="Z9">
        <v>3001454373</v>
      </c>
      <c r="AA9" t="s">
        <v>214</v>
      </c>
    </row>
    <row r="10" spans="2:27" hidden="1">
      <c r="B10" t="s">
        <v>119</v>
      </c>
      <c r="C10" t="s">
        <v>4253</v>
      </c>
      <c r="D10" t="s">
        <v>4296</v>
      </c>
      <c r="E10" t="s">
        <v>4297</v>
      </c>
      <c r="F10" t="s">
        <v>4298</v>
      </c>
      <c r="G10" t="s">
        <v>4257</v>
      </c>
      <c r="I10" t="s">
        <v>4299</v>
      </c>
      <c r="J10" t="s">
        <v>3938</v>
      </c>
      <c r="K10" t="s">
        <v>142</v>
      </c>
      <c r="L10" t="s">
        <v>4259</v>
      </c>
      <c r="M10">
        <v>201746</v>
      </c>
      <c r="N10">
        <v>201749</v>
      </c>
      <c r="O10">
        <v>24</v>
      </c>
      <c r="P10" s="14">
        <v>11.580452599999996</v>
      </c>
      <c r="Q10" s="14">
        <v>6.16</v>
      </c>
      <c r="R10" s="14">
        <f t="shared" si="1"/>
        <v>17.740452599999998</v>
      </c>
      <c r="S10" s="15">
        <f t="shared" si="0"/>
        <v>425.77086239999994</v>
      </c>
      <c r="T10" t="s">
        <v>130</v>
      </c>
      <c r="U10" t="s">
        <v>130</v>
      </c>
      <c r="V10" t="s">
        <v>130</v>
      </c>
      <c r="W10">
        <v>20171103</v>
      </c>
      <c r="X10" t="s">
        <v>4300</v>
      </c>
      <c r="Z10">
        <v>3001454373</v>
      </c>
      <c r="AA10" t="s">
        <v>214</v>
      </c>
    </row>
    <row r="11" spans="2:27" hidden="1">
      <c r="B11" t="s">
        <v>119</v>
      </c>
      <c r="C11" t="s">
        <v>4253</v>
      </c>
      <c r="D11" t="s">
        <v>4301</v>
      </c>
      <c r="E11" t="s">
        <v>4302</v>
      </c>
      <c r="F11" t="s">
        <v>4303</v>
      </c>
      <c r="G11" t="s">
        <v>4257</v>
      </c>
      <c r="I11" t="s">
        <v>4304</v>
      </c>
      <c r="J11" t="s">
        <v>3902</v>
      </c>
      <c r="K11" t="s">
        <v>142</v>
      </c>
      <c r="L11" t="s">
        <v>4259</v>
      </c>
      <c r="M11">
        <v>201746</v>
      </c>
      <c r="N11">
        <v>201749</v>
      </c>
      <c r="O11">
        <v>12</v>
      </c>
      <c r="P11" s="14">
        <v>12.149422599999996</v>
      </c>
      <c r="Q11" s="14">
        <v>6.24</v>
      </c>
      <c r="R11" s="14">
        <f t="shared" si="1"/>
        <v>18.389422599999996</v>
      </c>
      <c r="S11" s="15">
        <f t="shared" si="0"/>
        <v>220.67307119999995</v>
      </c>
      <c r="T11" t="s">
        <v>130</v>
      </c>
      <c r="U11" t="s">
        <v>130</v>
      </c>
      <c r="V11" t="s">
        <v>130</v>
      </c>
      <c r="W11">
        <v>20171103</v>
      </c>
      <c r="X11" t="s">
        <v>4305</v>
      </c>
      <c r="Z11">
        <v>3001454373</v>
      </c>
      <c r="AA11" t="s">
        <v>214</v>
      </c>
    </row>
    <row r="12" spans="2:27" hidden="1">
      <c r="B12" t="s">
        <v>119</v>
      </c>
      <c r="C12" t="s">
        <v>4253</v>
      </c>
      <c r="D12" t="s">
        <v>4271</v>
      </c>
      <c r="E12" t="s">
        <v>4306</v>
      </c>
      <c r="F12" t="s">
        <v>4273</v>
      </c>
      <c r="G12" t="s">
        <v>4257</v>
      </c>
      <c r="I12" t="s">
        <v>4274</v>
      </c>
      <c r="J12" t="s">
        <v>3902</v>
      </c>
      <c r="K12" t="s">
        <v>142</v>
      </c>
      <c r="L12" t="s">
        <v>4307</v>
      </c>
      <c r="M12">
        <v>201748</v>
      </c>
      <c r="N12">
        <v>201751</v>
      </c>
      <c r="O12">
        <v>40</v>
      </c>
      <c r="P12" s="14">
        <v>12.849622599999996</v>
      </c>
      <c r="Q12" s="14">
        <v>6.24</v>
      </c>
      <c r="R12" s="14">
        <f t="shared" si="1"/>
        <v>19.089622599999998</v>
      </c>
      <c r="S12" s="15">
        <f t="shared" si="0"/>
        <v>763.58490399999994</v>
      </c>
      <c r="T12" t="s">
        <v>130</v>
      </c>
      <c r="U12" t="s">
        <v>130</v>
      </c>
      <c r="V12" t="s">
        <v>130</v>
      </c>
      <c r="W12">
        <v>20171103</v>
      </c>
      <c r="X12" t="s">
        <v>4275</v>
      </c>
      <c r="Z12">
        <v>3001454373</v>
      </c>
      <c r="AA12" t="s">
        <v>214</v>
      </c>
    </row>
    <row r="13" spans="2:27" hidden="1">
      <c r="B13" t="s">
        <v>119</v>
      </c>
      <c r="C13" t="s">
        <v>4253</v>
      </c>
      <c r="D13" t="s">
        <v>4266</v>
      </c>
      <c r="E13" t="s">
        <v>4308</v>
      </c>
      <c r="F13" t="s">
        <v>4268</v>
      </c>
      <c r="G13" t="s">
        <v>4257</v>
      </c>
      <c r="I13" t="s">
        <v>4269</v>
      </c>
      <c r="J13" t="s">
        <v>3902</v>
      </c>
      <c r="K13" t="s">
        <v>142</v>
      </c>
      <c r="L13" t="s">
        <v>4307</v>
      </c>
      <c r="M13">
        <v>201748</v>
      </c>
      <c r="N13">
        <v>201751</v>
      </c>
      <c r="O13">
        <v>24</v>
      </c>
      <c r="P13" s="14">
        <v>12.877822599999996</v>
      </c>
      <c r="Q13" s="14">
        <v>6.24</v>
      </c>
      <c r="R13" s="14">
        <f t="shared" si="1"/>
        <v>19.117822599999997</v>
      </c>
      <c r="S13" s="15">
        <f t="shared" si="0"/>
        <v>458.82774239999992</v>
      </c>
      <c r="T13" t="s">
        <v>130</v>
      </c>
      <c r="U13" t="s">
        <v>130</v>
      </c>
      <c r="V13" t="s">
        <v>130</v>
      </c>
      <c r="W13">
        <v>20171103</v>
      </c>
      <c r="X13" t="s">
        <v>4270</v>
      </c>
      <c r="Z13">
        <v>3001454373</v>
      </c>
      <c r="AA13" t="s">
        <v>214</v>
      </c>
    </row>
    <row r="14" spans="2:27" hidden="1">
      <c r="B14" t="s">
        <v>119</v>
      </c>
      <c r="C14" t="s">
        <v>4253</v>
      </c>
      <c r="D14" t="s">
        <v>4261</v>
      </c>
      <c r="E14" t="s">
        <v>4309</v>
      </c>
      <c r="F14" t="s">
        <v>4263</v>
      </c>
      <c r="G14" t="s">
        <v>4257</v>
      </c>
      <c r="I14" t="s">
        <v>4264</v>
      </c>
      <c r="J14" t="s">
        <v>3902</v>
      </c>
      <c r="K14" t="s">
        <v>142</v>
      </c>
      <c r="L14" t="s">
        <v>4307</v>
      </c>
      <c r="M14">
        <v>201748</v>
      </c>
      <c r="N14">
        <v>201751</v>
      </c>
      <c r="O14">
        <v>24</v>
      </c>
      <c r="P14" s="14">
        <v>12.408622599999996</v>
      </c>
      <c r="Q14" s="14">
        <v>6.24</v>
      </c>
      <c r="R14" s="14">
        <f t="shared" si="1"/>
        <v>18.648622599999996</v>
      </c>
      <c r="S14" s="15">
        <f t="shared" si="0"/>
        <v>447.5669423999999</v>
      </c>
      <c r="T14" t="s">
        <v>130</v>
      </c>
      <c r="U14" t="s">
        <v>130</v>
      </c>
      <c r="V14" t="s">
        <v>130</v>
      </c>
      <c r="W14">
        <v>20171103</v>
      </c>
      <c r="X14" t="s">
        <v>4265</v>
      </c>
      <c r="Z14">
        <v>3001454373</v>
      </c>
      <c r="AA14" t="s">
        <v>214</v>
      </c>
    </row>
    <row r="15" spans="2:27" hidden="1">
      <c r="B15" t="s">
        <v>119</v>
      </c>
      <c r="C15" t="s">
        <v>4253</v>
      </c>
      <c r="D15" t="s">
        <v>4254</v>
      </c>
      <c r="E15" t="s">
        <v>4310</v>
      </c>
      <c r="F15" t="s">
        <v>4256</v>
      </c>
      <c r="G15" t="s">
        <v>4257</v>
      </c>
      <c r="I15" t="s">
        <v>4258</v>
      </c>
      <c r="J15" t="s">
        <v>3902</v>
      </c>
      <c r="K15" t="s">
        <v>142</v>
      </c>
      <c r="L15" t="s">
        <v>4307</v>
      </c>
      <c r="M15">
        <v>201748</v>
      </c>
      <c r="N15">
        <v>201751</v>
      </c>
      <c r="O15">
        <v>24</v>
      </c>
      <c r="P15" s="14">
        <v>12.408622599999996</v>
      </c>
      <c r="Q15" s="14">
        <v>6.24</v>
      </c>
      <c r="R15" s="14">
        <f t="shared" si="1"/>
        <v>18.648622599999996</v>
      </c>
      <c r="S15" s="15">
        <f t="shared" si="0"/>
        <v>447.5669423999999</v>
      </c>
      <c r="T15" t="s">
        <v>130</v>
      </c>
      <c r="U15" t="s">
        <v>130</v>
      </c>
      <c r="V15" t="s">
        <v>130</v>
      </c>
      <c r="W15">
        <v>20171103</v>
      </c>
      <c r="X15" t="s">
        <v>4260</v>
      </c>
      <c r="Z15">
        <v>3001454373</v>
      </c>
      <c r="AA15" t="s">
        <v>214</v>
      </c>
    </row>
    <row r="16" spans="2:27" hidden="1">
      <c r="B16" t="s">
        <v>119</v>
      </c>
      <c r="C16" t="s">
        <v>4253</v>
      </c>
      <c r="D16" t="s">
        <v>4301</v>
      </c>
      <c r="E16" t="s">
        <v>4311</v>
      </c>
      <c r="F16" t="s">
        <v>4303</v>
      </c>
      <c r="G16" t="s">
        <v>4257</v>
      </c>
      <c r="I16" t="s">
        <v>4304</v>
      </c>
      <c r="J16" t="s">
        <v>3902</v>
      </c>
      <c r="K16" t="s">
        <v>142</v>
      </c>
      <c r="L16" t="s">
        <v>4307</v>
      </c>
      <c r="M16">
        <v>201748</v>
      </c>
      <c r="N16">
        <v>201751</v>
      </c>
      <c r="O16">
        <v>24</v>
      </c>
      <c r="P16" s="14">
        <v>12.149422599999996</v>
      </c>
      <c r="Q16" s="14">
        <v>6.24</v>
      </c>
      <c r="R16" s="14">
        <f t="shared" si="1"/>
        <v>18.389422599999996</v>
      </c>
      <c r="S16" s="15">
        <f t="shared" si="0"/>
        <v>441.34614239999991</v>
      </c>
      <c r="T16" t="s">
        <v>130</v>
      </c>
      <c r="U16" t="s">
        <v>130</v>
      </c>
      <c r="V16" t="s">
        <v>130</v>
      </c>
      <c r="W16">
        <v>20171103</v>
      </c>
      <c r="X16" t="s">
        <v>4305</v>
      </c>
      <c r="Z16">
        <v>3001454373</v>
      </c>
      <c r="AA16" t="s">
        <v>214</v>
      </c>
    </row>
    <row r="17" spans="2:27" hidden="1">
      <c r="B17" t="s">
        <v>119</v>
      </c>
      <c r="C17" t="s">
        <v>4253</v>
      </c>
      <c r="D17" t="s">
        <v>4276</v>
      </c>
      <c r="E17" t="s">
        <v>4312</v>
      </c>
      <c r="F17" t="s">
        <v>4278</v>
      </c>
      <c r="G17" t="s">
        <v>4257</v>
      </c>
      <c r="I17" t="s">
        <v>4279</v>
      </c>
      <c r="J17" t="s">
        <v>3902</v>
      </c>
      <c r="K17" t="s">
        <v>142</v>
      </c>
      <c r="L17" t="s">
        <v>4307</v>
      </c>
      <c r="M17">
        <v>201748</v>
      </c>
      <c r="N17">
        <v>201751</v>
      </c>
      <c r="O17">
        <v>24</v>
      </c>
      <c r="P17" s="14">
        <v>12.149422599999996</v>
      </c>
      <c r="Q17" s="14">
        <v>6.24</v>
      </c>
      <c r="R17" s="14">
        <f t="shared" si="1"/>
        <v>18.389422599999996</v>
      </c>
      <c r="S17" s="15">
        <f t="shared" si="0"/>
        <v>441.34614239999991</v>
      </c>
      <c r="T17" t="s">
        <v>130</v>
      </c>
      <c r="U17" t="s">
        <v>130</v>
      </c>
      <c r="V17" t="s">
        <v>130</v>
      </c>
      <c r="W17">
        <v>20171103</v>
      </c>
      <c r="X17" t="s">
        <v>4280</v>
      </c>
      <c r="Z17">
        <v>3001454373</v>
      </c>
      <c r="AA17" t="s">
        <v>214</v>
      </c>
    </row>
    <row r="18" spans="2:27" hidden="1">
      <c r="B18" t="s">
        <v>119</v>
      </c>
      <c r="C18" t="s">
        <v>4253</v>
      </c>
      <c r="D18" t="s">
        <v>4296</v>
      </c>
      <c r="E18" t="s">
        <v>4313</v>
      </c>
      <c r="F18" t="s">
        <v>4298</v>
      </c>
      <c r="G18" t="s">
        <v>4257</v>
      </c>
      <c r="I18" t="s">
        <v>4299</v>
      </c>
      <c r="J18" t="s">
        <v>3938</v>
      </c>
      <c r="K18" t="s">
        <v>142</v>
      </c>
      <c r="L18" t="s">
        <v>4307</v>
      </c>
      <c r="M18">
        <v>201748</v>
      </c>
      <c r="N18">
        <v>201751</v>
      </c>
      <c r="O18">
        <v>24</v>
      </c>
      <c r="P18" s="14">
        <v>11.580452599999996</v>
      </c>
      <c r="Q18" s="14">
        <v>6.16</v>
      </c>
      <c r="R18" s="14">
        <f t="shared" si="1"/>
        <v>17.740452599999998</v>
      </c>
      <c r="S18" s="15">
        <f t="shared" si="0"/>
        <v>425.77086239999994</v>
      </c>
      <c r="T18" t="s">
        <v>130</v>
      </c>
      <c r="U18" t="s">
        <v>130</v>
      </c>
      <c r="V18" t="s">
        <v>130</v>
      </c>
      <c r="W18">
        <v>20171103</v>
      </c>
      <c r="X18" t="s">
        <v>4300</v>
      </c>
      <c r="Z18">
        <v>3001454373</v>
      </c>
      <c r="AA18" t="s">
        <v>214</v>
      </c>
    </row>
    <row r="19" spans="2:27" hidden="1">
      <c r="B19" t="s">
        <v>119</v>
      </c>
      <c r="C19" t="s">
        <v>4253</v>
      </c>
      <c r="D19" t="s">
        <v>4291</v>
      </c>
      <c r="E19" t="s">
        <v>4314</v>
      </c>
      <c r="F19" t="s">
        <v>4293</v>
      </c>
      <c r="G19" t="s">
        <v>4257</v>
      </c>
      <c r="I19" t="s">
        <v>4294</v>
      </c>
      <c r="J19" t="s">
        <v>3938</v>
      </c>
      <c r="K19" t="s">
        <v>142</v>
      </c>
      <c r="L19" t="s">
        <v>4307</v>
      </c>
      <c r="M19">
        <v>201748</v>
      </c>
      <c r="N19">
        <v>201751</v>
      </c>
      <c r="O19">
        <v>24</v>
      </c>
      <c r="P19" s="14">
        <v>11.580452599999996</v>
      </c>
      <c r="Q19" s="14">
        <v>6.16</v>
      </c>
      <c r="R19" s="14">
        <f t="shared" si="1"/>
        <v>17.740452599999998</v>
      </c>
      <c r="S19" s="15">
        <f t="shared" si="0"/>
        <v>425.77086239999994</v>
      </c>
      <c r="T19" t="s">
        <v>130</v>
      </c>
      <c r="U19" t="s">
        <v>130</v>
      </c>
      <c r="V19" t="s">
        <v>130</v>
      </c>
      <c r="W19">
        <v>20171103</v>
      </c>
      <c r="X19" t="s">
        <v>4295</v>
      </c>
      <c r="Z19">
        <v>3001454373</v>
      </c>
      <c r="AA19" t="s">
        <v>214</v>
      </c>
    </row>
    <row r="20" spans="2:27" hidden="1">
      <c r="B20" t="s">
        <v>119</v>
      </c>
      <c r="C20" t="s">
        <v>4253</v>
      </c>
      <c r="D20" t="s">
        <v>4286</v>
      </c>
      <c r="E20" t="s">
        <v>4315</v>
      </c>
      <c r="F20" t="s">
        <v>4288</v>
      </c>
      <c r="G20" t="s">
        <v>4257</v>
      </c>
      <c r="I20" t="s">
        <v>4289</v>
      </c>
      <c r="J20" t="s">
        <v>3938</v>
      </c>
      <c r="K20" t="s">
        <v>142</v>
      </c>
      <c r="L20" t="s">
        <v>4307</v>
      </c>
      <c r="M20">
        <v>201748</v>
      </c>
      <c r="N20">
        <v>201751</v>
      </c>
      <c r="O20">
        <v>24</v>
      </c>
      <c r="P20" s="14">
        <v>11.580452599999996</v>
      </c>
      <c r="Q20" s="14">
        <v>6.12</v>
      </c>
      <c r="R20" s="14">
        <f t="shared" si="1"/>
        <v>17.700452599999995</v>
      </c>
      <c r="S20" s="15">
        <f t="shared" si="0"/>
        <v>424.81086239999991</v>
      </c>
      <c r="T20" t="s">
        <v>130</v>
      </c>
      <c r="U20" t="s">
        <v>130</v>
      </c>
      <c r="V20" t="s">
        <v>130</v>
      </c>
      <c r="W20">
        <v>20171103</v>
      </c>
      <c r="X20" t="s">
        <v>4290</v>
      </c>
      <c r="Z20">
        <v>3001454373</v>
      </c>
      <c r="AA20" t="s">
        <v>214</v>
      </c>
    </row>
    <row r="21" spans="2:27" hidden="1">
      <c r="B21" t="s">
        <v>119</v>
      </c>
      <c r="C21" t="s">
        <v>4253</v>
      </c>
      <c r="D21" t="s">
        <v>4281</v>
      </c>
      <c r="E21" t="s">
        <v>4316</v>
      </c>
      <c r="F21" t="s">
        <v>4283</v>
      </c>
      <c r="G21" t="s">
        <v>4257</v>
      </c>
      <c r="I21" t="s">
        <v>4284</v>
      </c>
      <c r="J21" t="s">
        <v>3938</v>
      </c>
      <c r="K21" t="s">
        <v>142</v>
      </c>
      <c r="L21" t="s">
        <v>4307</v>
      </c>
      <c r="M21">
        <v>201748</v>
      </c>
      <c r="N21">
        <v>201751</v>
      </c>
      <c r="O21">
        <v>32</v>
      </c>
      <c r="P21" s="14">
        <v>11.580452599999996</v>
      </c>
      <c r="Q21" s="14">
        <v>6.12</v>
      </c>
      <c r="R21" s="14">
        <f t="shared" si="1"/>
        <v>17.700452599999995</v>
      </c>
      <c r="S21" s="15">
        <f t="shared" si="0"/>
        <v>566.41448319999984</v>
      </c>
      <c r="T21" t="s">
        <v>130</v>
      </c>
      <c r="U21" t="s">
        <v>130</v>
      </c>
      <c r="V21" t="s">
        <v>130</v>
      </c>
      <c r="W21">
        <v>20171103</v>
      </c>
      <c r="X21" t="s">
        <v>4285</v>
      </c>
      <c r="Z21">
        <v>3001454373</v>
      </c>
      <c r="AA21" t="s">
        <v>214</v>
      </c>
    </row>
    <row r="22" spans="2:27" hidden="1">
      <c r="B22" t="s">
        <v>119</v>
      </c>
      <c r="C22" t="s">
        <v>4253</v>
      </c>
      <c r="D22" t="s">
        <v>4317</v>
      </c>
      <c r="E22" t="s">
        <v>4318</v>
      </c>
      <c r="F22" t="s">
        <v>4256</v>
      </c>
      <c r="G22" t="s">
        <v>4257</v>
      </c>
      <c r="I22" t="s">
        <v>4319</v>
      </c>
      <c r="J22" t="s">
        <v>3902</v>
      </c>
      <c r="K22" t="s">
        <v>2797</v>
      </c>
      <c r="L22" t="s">
        <v>4320</v>
      </c>
      <c r="M22">
        <v>201748</v>
      </c>
      <c r="N22">
        <v>201750</v>
      </c>
      <c r="O22">
        <v>112</v>
      </c>
      <c r="P22" s="14">
        <v>12.41</v>
      </c>
      <c r="Q22" s="14">
        <v>6.24</v>
      </c>
      <c r="R22" s="14">
        <f t="shared" si="1"/>
        <v>18.649999999999999</v>
      </c>
      <c r="S22" s="15">
        <f t="shared" si="0"/>
        <v>2088.7999999999997</v>
      </c>
      <c r="T22" t="s">
        <v>130</v>
      </c>
      <c r="U22" t="s">
        <v>130</v>
      </c>
      <c r="V22" t="s">
        <v>130</v>
      </c>
      <c r="W22" t="s">
        <v>4321</v>
      </c>
      <c r="X22" t="s">
        <v>4260</v>
      </c>
      <c r="Z22">
        <v>3001454373</v>
      </c>
      <c r="AA22" t="s">
        <v>214</v>
      </c>
    </row>
    <row r="23" spans="2:27" hidden="1">
      <c r="B23" t="s">
        <v>119</v>
      </c>
      <c r="C23" t="s">
        <v>4253</v>
      </c>
      <c r="D23" t="s">
        <v>4322</v>
      </c>
      <c r="E23" t="s">
        <v>4323</v>
      </c>
      <c r="F23" t="s">
        <v>4263</v>
      </c>
      <c r="G23" t="s">
        <v>4257</v>
      </c>
      <c r="I23" t="s">
        <v>4324</v>
      </c>
      <c r="J23" t="s">
        <v>3902</v>
      </c>
      <c r="K23" t="s">
        <v>2797</v>
      </c>
      <c r="L23" t="s">
        <v>4320</v>
      </c>
      <c r="M23">
        <v>201748</v>
      </c>
      <c r="N23">
        <v>201750</v>
      </c>
      <c r="O23">
        <v>168</v>
      </c>
      <c r="P23" s="14">
        <v>12.41</v>
      </c>
      <c r="Q23" s="14">
        <v>6.24</v>
      </c>
      <c r="R23" s="14">
        <f t="shared" si="1"/>
        <v>18.649999999999999</v>
      </c>
      <c r="S23" s="15">
        <f t="shared" si="0"/>
        <v>3133.2</v>
      </c>
      <c r="T23" t="s">
        <v>130</v>
      </c>
      <c r="U23" t="s">
        <v>130</v>
      </c>
      <c r="V23" t="s">
        <v>130</v>
      </c>
      <c r="W23" t="s">
        <v>4321</v>
      </c>
      <c r="X23" t="s">
        <v>4265</v>
      </c>
      <c r="Z23">
        <v>3001454373</v>
      </c>
      <c r="AA23" t="s">
        <v>214</v>
      </c>
    </row>
    <row r="24" spans="2:27" hidden="1">
      <c r="B24" t="s">
        <v>119</v>
      </c>
      <c r="C24" t="s">
        <v>4253</v>
      </c>
      <c r="D24" t="s">
        <v>4325</v>
      </c>
      <c r="E24" t="s">
        <v>4326</v>
      </c>
      <c r="F24" t="s">
        <v>4283</v>
      </c>
      <c r="G24" t="s">
        <v>4257</v>
      </c>
      <c r="I24" t="s">
        <v>4327</v>
      </c>
      <c r="J24" t="s">
        <v>3938</v>
      </c>
      <c r="K24" t="s">
        <v>2797</v>
      </c>
      <c r="L24" t="s">
        <v>4320</v>
      </c>
      <c r="M24">
        <v>201748</v>
      </c>
      <c r="N24">
        <v>201750</v>
      </c>
      <c r="O24">
        <v>112</v>
      </c>
      <c r="P24" s="14">
        <v>11.58</v>
      </c>
      <c r="Q24" s="14">
        <v>6.12</v>
      </c>
      <c r="R24" s="14">
        <f t="shared" si="1"/>
        <v>17.7</v>
      </c>
      <c r="S24" s="15">
        <f t="shared" si="0"/>
        <v>1982.3999999999999</v>
      </c>
      <c r="T24" t="s">
        <v>130</v>
      </c>
      <c r="U24" t="s">
        <v>130</v>
      </c>
      <c r="V24" t="s">
        <v>130</v>
      </c>
      <c r="W24" t="s">
        <v>4321</v>
      </c>
      <c r="X24" t="s">
        <v>4285</v>
      </c>
      <c r="Z24">
        <v>3001454373</v>
      </c>
      <c r="AA24" t="s">
        <v>214</v>
      </c>
    </row>
    <row r="25" spans="2:27" hidden="1">
      <c r="B25" t="s">
        <v>119</v>
      </c>
      <c r="C25" t="s">
        <v>4253</v>
      </c>
      <c r="D25" t="s">
        <v>4328</v>
      </c>
      <c r="E25" t="s">
        <v>4329</v>
      </c>
      <c r="F25" t="s">
        <v>4288</v>
      </c>
      <c r="G25" t="s">
        <v>4257</v>
      </c>
      <c r="I25" t="s">
        <v>4330</v>
      </c>
      <c r="J25" t="s">
        <v>3938</v>
      </c>
      <c r="K25" t="s">
        <v>2797</v>
      </c>
      <c r="L25" t="s">
        <v>4320</v>
      </c>
      <c r="M25">
        <v>201748</v>
      </c>
      <c r="N25">
        <v>201750</v>
      </c>
      <c r="O25">
        <v>168</v>
      </c>
      <c r="P25" s="14">
        <v>11.58</v>
      </c>
      <c r="Q25" s="14">
        <v>6.12</v>
      </c>
      <c r="R25" s="14">
        <f t="shared" si="1"/>
        <v>17.7</v>
      </c>
      <c r="S25" s="15">
        <f t="shared" si="0"/>
        <v>2973.6</v>
      </c>
      <c r="T25" t="s">
        <v>130</v>
      </c>
      <c r="U25" t="s">
        <v>130</v>
      </c>
      <c r="V25" t="s">
        <v>130</v>
      </c>
      <c r="W25" t="s">
        <v>4321</v>
      </c>
      <c r="X25" t="s">
        <v>4290</v>
      </c>
      <c r="Z25">
        <v>3001454373</v>
      </c>
      <c r="AA25" t="s">
        <v>214</v>
      </c>
    </row>
    <row r="26" spans="2:27" hidden="1">
      <c r="B26" t="s">
        <v>119</v>
      </c>
      <c r="C26" t="s">
        <v>4253</v>
      </c>
      <c r="D26" t="s">
        <v>4331</v>
      </c>
      <c r="E26" t="s">
        <v>4332</v>
      </c>
      <c r="F26" t="s">
        <v>4293</v>
      </c>
      <c r="G26" t="s">
        <v>4257</v>
      </c>
      <c r="I26" t="s">
        <v>4333</v>
      </c>
      <c r="J26" t="s">
        <v>3938</v>
      </c>
      <c r="K26" t="s">
        <v>2797</v>
      </c>
      <c r="L26" t="s">
        <v>4320</v>
      </c>
      <c r="M26">
        <v>201748</v>
      </c>
      <c r="N26">
        <v>201750</v>
      </c>
      <c r="O26">
        <v>168</v>
      </c>
      <c r="P26" s="14">
        <v>11.58</v>
      </c>
      <c r="Q26" s="14">
        <v>6.16</v>
      </c>
      <c r="R26" s="14">
        <f t="shared" si="1"/>
        <v>17.740000000000002</v>
      </c>
      <c r="S26" s="15">
        <f t="shared" si="0"/>
        <v>2980.32</v>
      </c>
      <c r="T26" t="s">
        <v>130</v>
      </c>
      <c r="U26" t="s">
        <v>130</v>
      </c>
      <c r="V26" t="s">
        <v>130</v>
      </c>
      <c r="W26" t="s">
        <v>4321</v>
      </c>
      <c r="X26" t="s">
        <v>4295</v>
      </c>
      <c r="Z26">
        <v>3001454373</v>
      </c>
      <c r="AA26" t="s">
        <v>214</v>
      </c>
    </row>
    <row r="27" spans="2:27" hidden="1">
      <c r="B27" t="s">
        <v>119</v>
      </c>
      <c r="C27" t="s">
        <v>4253</v>
      </c>
      <c r="D27" t="s">
        <v>4334</v>
      </c>
      <c r="E27" t="s">
        <v>4335</v>
      </c>
      <c r="F27" t="s">
        <v>4298</v>
      </c>
      <c r="G27" t="s">
        <v>4257</v>
      </c>
      <c r="I27" t="s">
        <v>4336</v>
      </c>
      <c r="J27" t="s">
        <v>3938</v>
      </c>
      <c r="K27" t="s">
        <v>2797</v>
      </c>
      <c r="L27" t="s">
        <v>4320</v>
      </c>
      <c r="M27">
        <v>201748</v>
      </c>
      <c r="N27">
        <v>201750</v>
      </c>
      <c r="O27">
        <v>168</v>
      </c>
      <c r="P27" s="14">
        <v>11.58</v>
      </c>
      <c r="Q27" s="14">
        <v>6.16</v>
      </c>
      <c r="R27" s="14">
        <f t="shared" si="1"/>
        <v>17.740000000000002</v>
      </c>
      <c r="S27" s="15">
        <f t="shared" si="0"/>
        <v>2980.32</v>
      </c>
      <c r="T27" t="s">
        <v>130</v>
      </c>
      <c r="U27" t="s">
        <v>130</v>
      </c>
      <c r="V27" t="s">
        <v>130</v>
      </c>
      <c r="W27" t="s">
        <v>4321</v>
      </c>
      <c r="X27" t="s">
        <v>4300</v>
      </c>
      <c r="Z27">
        <v>3001454373</v>
      </c>
      <c r="AA27" t="s">
        <v>214</v>
      </c>
    </row>
    <row r="28" spans="2:27" hidden="1">
      <c r="B28" t="s">
        <v>119</v>
      </c>
      <c r="C28" t="s">
        <v>4253</v>
      </c>
      <c r="D28" t="s">
        <v>4337</v>
      </c>
      <c r="E28" t="s">
        <v>4338</v>
      </c>
      <c r="F28" t="s">
        <v>4303</v>
      </c>
      <c r="G28" t="s">
        <v>4257</v>
      </c>
      <c r="I28" t="s">
        <v>4339</v>
      </c>
      <c r="J28" t="s">
        <v>3902</v>
      </c>
      <c r="K28" t="s">
        <v>2797</v>
      </c>
      <c r="L28" t="s">
        <v>4320</v>
      </c>
      <c r="M28">
        <v>201748</v>
      </c>
      <c r="N28">
        <v>201750</v>
      </c>
      <c r="O28">
        <v>140</v>
      </c>
      <c r="P28" s="14">
        <v>12.15</v>
      </c>
      <c r="Q28" s="14">
        <v>6.24</v>
      </c>
      <c r="R28" s="14">
        <f t="shared" si="1"/>
        <v>18.39</v>
      </c>
      <c r="S28" s="15">
        <f t="shared" si="0"/>
        <v>2574.6</v>
      </c>
      <c r="T28" t="s">
        <v>130</v>
      </c>
      <c r="U28" t="s">
        <v>130</v>
      </c>
      <c r="V28" t="s">
        <v>130</v>
      </c>
      <c r="W28" t="s">
        <v>4321</v>
      </c>
      <c r="X28" t="s">
        <v>4305</v>
      </c>
      <c r="Z28">
        <v>3001454373</v>
      </c>
      <c r="AA28" t="s">
        <v>214</v>
      </c>
    </row>
    <row r="29" spans="2:27" hidden="1">
      <c r="B29" t="s">
        <v>119</v>
      </c>
      <c r="C29" t="s">
        <v>4253</v>
      </c>
      <c r="D29" t="s">
        <v>4340</v>
      </c>
      <c r="E29" t="s">
        <v>4341</v>
      </c>
      <c r="F29" t="s">
        <v>4278</v>
      </c>
      <c r="G29" t="s">
        <v>4257</v>
      </c>
      <c r="I29" t="s">
        <v>4342</v>
      </c>
      <c r="J29" t="s">
        <v>3902</v>
      </c>
      <c r="K29" t="s">
        <v>2797</v>
      </c>
      <c r="L29" t="s">
        <v>4320</v>
      </c>
      <c r="M29">
        <v>201748</v>
      </c>
      <c r="N29">
        <v>201750</v>
      </c>
      <c r="O29">
        <v>140</v>
      </c>
      <c r="P29" s="14">
        <v>12.15</v>
      </c>
      <c r="Q29" s="14">
        <v>6.24</v>
      </c>
      <c r="R29" s="14">
        <f t="shared" si="1"/>
        <v>18.39</v>
      </c>
      <c r="S29" s="15">
        <f t="shared" si="0"/>
        <v>2574.6</v>
      </c>
      <c r="T29" t="s">
        <v>130</v>
      </c>
      <c r="U29" t="s">
        <v>130</v>
      </c>
      <c r="V29" t="s">
        <v>130</v>
      </c>
      <c r="W29" t="s">
        <v>4321</v>
      </c>
      <c r="X29" t="s">
        <v>4280</v>
      </c>
      <c r="Z29">
        <v>3001454373</v>
      </c>
      <c r="AA29" t="s">
        <v>214</v>
      </c>
    </row>
    <row r="30" spans="2:27" hidden="1">
      <c r="B30" t="s">
        <v>119</v>
      </c>
      <c r="C30" t="s">
        <v>4253</v>
      </c>
      <c r="D30" t="s">
        <v>4296</v>
      </c>
      <c r="E30" t="s">
        <v>4343</v>
      </c>
      <c r="F30" t="s">
        <v>4298</v>
      </c>
      <c r="G30" t="s">
        <v>4257</v>
      </c>
      <c r="I30" t="s">
        <v>4299</v>
      </c>
      <c r="J30" t="s">
        <v>3938</v>
      </c>
      <c r="K30" t="s">
        <v>145</v>
      </c>
      <c r="L30" t="s">
        <v>4344</v>
      </c>
      <c r="M30">
        <v>201750</v>
      </c>
      <c r="N30">
        <v>201752</v>
      </c>
      <c r="O30">
        <v>192</v>
      </c>
      <c r="P30" s="14">
        <v>11.41</v>
      </c>
      <c r="Q30" s="14">
        <v>6.16</v>
      </c>
      <c r="R30" s="14">
        <f t="shared" si="1"/>
        <v>17.57</v>
      </c>
      <c r="S30" s="15">
        <f t="shared" si="0"/>
        <v>3373.44</v>
      </c>
      <c r="T30" t="s">
        <v>130</v>
      </c>
      <c r="U30" t="s">
        <v>130</v>
      </c>
      <c r="V30" t="s">
        <v>130</v>
      </c>
      <c r="W30" t="s">
        <v>4345</v>
      </c>
      <c r="X30" t="s">
        <v>4300</v>
      </c>
      <c r="Z30">
        <v>3001454373</v>
      </c>
      <c r="AA30" t="s">
        <v>214</v>
      </c>
    </row>
    <row r="31" spans="2:27" hidden="1">
      <c r="B31" t="s">
        <v>119</v>
      </c>
      <c r="C31" t="s">
        <v>4253</v>
      </c>
      <c r="D31" t="s">
        <v>4276</v>
      </c>
      <c r="E31" t="s">
        <v>4346</v>
      </c>
      <c r="F31" t="s">
        <v>4278</v>
      </c>
      <c r="G31" t="s">
        <v>4257</v>
      </c>
      <c r="I31" t="s">
        <v>4279</v>
      </c>
      <c r="J31" t="s">
        <v>3902</v>
      </c>
      <c r="K31" t="s">
        <v>145</v>
      </c>
      <c r="L31" t="s">
        <v>4344</v>
      </c>
      <c r="M31">
        <v>201750</v>
      </c>
      <c r="N31">
        <v>201752</v>
      </c>
      <c r="O31">
        <v>192</v>
      </c>
      <c r="P31" s="14">
        <v>11.94</v>
      </c>
      <c r="Q31" s="14">
        <v>6.24</v>
      </c>
      <c r="R31" s="14">
        <f t="shared" si="1"/>
        <v>18.18</v>
      </c>
      <c r="S31" s="15">
        <f t="shared" si="0"/>
        <v>3490.56</v>
      </c>
      <c r="T31" t="s">
        <v>130</v>
      </c>
      <c r="U31" t="s">
        <v>130</v>
      </c>
      <c r="V31" t="s">
        <v>130</v>
      </c>
      <c r="W31" t="s">
        <v>4345</v>
      </c>
      <c r="X31" t="s">
        <v>4280</v>
      </c>
      <c r="Z31">
        <v>3001454373</v>
      </c>
      <c r="AA31" t="s">
        <v>214</v>
      </c>
    </row>
    <row r="32" spans="2:27" hidden="1">
      <c r="B32" t="s">
        <v>119</v>
      </c>
      <c r="C32" t="s">
        <v>4253</v>
      </c>
      <c r="D32" t="s">
        <v>4254</v>
      </c>
      <c r="E32" t="s">
        <v>4347</v>
      </c>
      <c r="F32" t="s">
        <v>4256</v>
      </c>
      <c r="G32" t="s">
        <v>4257</v>
      </c>
      <c r="I32" t="s">
        <v>4258</v>
      </c>
      <c r="J32" t="s">
        <v>3902</v>
      </c>
      <c r="K32" t="s">
        <v>142</v>
      </c>
      <c r="L32" t="s">
        <v>4348</v>
      </c>
      <c r="M32">
        <v>201751</v>
      </c>
      <c r="N32">
        <v>201801</v>
      </c>
      <c r="O32">
        <v>36</v>
      </c>
      <c r="P32" s="14">
        <v>12.18</v>
      </c>
      <c r="Q32" s="14">
        <v>6.24</v>
      </c>
      <c r="R32" s="14">
        <f t="shared" si="1"/>
        <v>18.420000000000002</v>
      </c>
      <c r="S32" s="15">
        <f t="shared" si="0"/>
        <v>663.12000000000012</v>
      </c>
      <c r="T32" t="s">
        <v>130</v>
      </c>
      <c r="U32" t="s">
        <v>130</v>
      </c>
      <c r="V32" t="s">
        <v>130</v>
      </c>
      <c r="W32" t="s">
        <v>4349</v>
      </c>
      <c r="X32" t="s">
        <v>4260</v>
      </c>
      <c r="Z32">
        <v>3001454373</v>
      </c>
      <c r="AA32" t="s">
        <v>214</v>
      </c>
    </row>
    <row r="33" spans="2:27" hidden="1">
      <c r="B33" t="s">
        <v>119</v>
      </c>
      <c r="C33" t="s">
        <v>4253</v>
      </c>
      <c r="D33" t="s">
        <v>4254</v>
      </c>
      <c r="E33" t="s">
        <v>4350</v>
      </c>
      <c r="F33" t="s">
        <v>4256</v>
      </c>
      <c r="G33" t="s">
        <v>4257</v>
      </c>
      <c r="I33" t="s">
        <v>4258</v>
      </c>
      <c r="J33" t="s">
        <v>3902</v>
      </c>
      <c r="K33" t="s">
        <v>142</v>
      </c>
      <c r="L33" t="s">
        <v>4351</v>
      </c>
      <c r="M33">
        <v>201751</v>
      </c>
      <c r="N33">
        <v>201801</v>
      </c>
      <c r="O33">
        <v>48</v>
      </c>
      <c r="P33" s="14">
        <v>12.18</v>
      </c>
      <c r="Q33" s="14">
        <v>6.24</v>
      </c>
      <c r="R33" s="14">
        <f t="shared" si="1"/>
        <v>18.420000000000002</v>
      </c>
      <c r="S33" s="15">
        <f t="shared" si="0"/>
        <v>884.16000000000008</v>
      </c>
      <c r="T33" t="s">
        <v>130</v>
      </c>
      <c r="U33" t="s">
        <v>130</v>
      </c>
      <c r="V33" t="s">
        <v>130</v>
      </c>
      <c r="W33" t="s">
        <v>4349</v>
      </c>
      <c r="X33" t="s">
        <v>4260</v>
      </c>
      <c r="Z33">
        <v>3001454373</v>
      </c>
      <c r="AA33" t="s">
        <v>214</v>
      </c>
    </row>
    <row r="34" spans="2:27" hidden="1">
      <c r="B34" t="s">
        <v>119</v>
      </c>
      <c r="C34" t="s">
        <v>4253</v>
      </c>
      <c r="D34" t="s">
        <v>4261</v>
      </c>
      <c r="E34" t="s">
        <v>4352</v>
      </c>
      <c r="F34" t="s">
        <v>4263</v>
      </c>
      <c r="G34" t="s">
        <v>4257</v>
      </c>
      <c r="I34" t="s">
        <v>4264</v>
      </c>
      <c r="J34" t="s">
        <v>3902</v>
      </c>
      <c r="K34" t="s">
        <v>142</v>
      </c>
      <c r="L34" t="s">
        <v>4348</v>
      </c>
      <c r="M34">
        <v>201751</v>
      </c>
      <c r="N34">
        <v>201801</v>
      </c>
      <c r="O34">
        <v>36</v>
      </c>
      <c r="P34" s="14">
        <v>12.18</v>
      </c>
      <c r="Q34" s="14">
        <v>6.24</v>
      </c>
      <c r="R34" s="14">
        <f t="shared" si="1"/>
        <v>18.420000000000002</v>
      </c>
      <c r="S34" s="15">
        <f t="shared" si="0"/>
        <v>663.12000000000012</v>
      </c>
      <c r="T34" t="s">
        <v>130</v>
      </c>
      <c r="U34" t="s">
        <v>130</v>
      </c>
      <c r="V34" t="s">
        <v>130</v>
      </c>
      <c r="W34" t="s">
        <v>4349</v>
      </c>
      <c r="X34" t="s">
        <v>4265</v>
      </c>
      <c r="Z34">
        <v>3001454373</v>
      </c>
      <c r="AA34" t="s">
        <v>214</v>
      </c>
    </row>
    <row r="35" spans="2:27" hidden="1">
      <c r="B35" t="s">
        <v>119</v>
      </c>
      <c r="C35" t="s">
        <v>4253</v>
      </c>
      <c r="D35" t="s">
        <v>4261</v>
      </c>
      <c r="E35" t="s">
        <v>4353</v>
      </c>
      <c r="F35" t="s">
        <v>4263</v>
      </c>
      <c r="G35" t="s">
        <v>4257</v>
      </c>
      <c r="I35" t="s">
        <v>4264</v>
      </c>
      <c r="J35" t="s">
        <v>3902</v>
      </c>
      <c r="K35" t="s">
        <v>142</v>
      </c>
      <c r="L35" t="s">
        <v>4351</v>
      </c>
      <c r="M35">
        <v>201751</v>
      </c>
      <c r="N35">
        <v>201801</v>
      </c>
      <c r="O35">
        <v>48</v>
      </c>
      <c r="P35" s="14">
        <v>12.18</v>
      </c>
      <c r="Q35" s="14">
        <v>6.24</v>
      </c>
      <c r="R35" s="14">
        <f t="shared" si="1"/>
        <v>18.420000000000002</v>
      </c>
      <c r="S35" s="15">
        <f t="shared" si="0"/>
        <v>884.16000000000008</v>
      </c>
      <c r="T35" t="s">
        <v>130</v>
      </c>
      <c r="U35" t="s">
        <v>130</v>
      </c>
      <c r="V35" t="s">
        <v>130</v>
      </c>
      <c r="W35" t="s">
        <v>4349</v>
      </c>
      <c r="X35" t="s">
        <v>4265</v>
      </c>
      <c r="Z35">
        <v>3001454373</v>
      </c>
      <c r="AA35" t="s">
        <v>214</v>
      </c>
    </row>
    <row r="36" spans="2:27" hidden="1">
      <c r="B36" t="s">
        <v>119</v>
      </c>
      <c r="C36" t="s">
        <v>4253</v>
      </c>
      <c r="D36" t="s">
        <v>4266</v>
      </c>
      <c r="E36" t="s">
        <v>4354</v>
      </c>
      <c r="F36" t="s">
        <v>4268</v>
      </c>
      <c r="G36" t="s">
        <v>4257</v>
      </c>
      <c r="I36" t="s">
        <v>4269</v>
      </c>
      <c r="J36" t="s">
        <v>3902</v>
      </c>
      <c r="K36" t="s">
        <v>142</v>
      </c>
      <c r="L36" t="s">
        <v>4348</v>
      </c>
      <c r="M36">
        <v>201751</v>
      </c>
      <c r="N36">
        <v>201801</v>
      </c>
      <c r="O36">
        <v>36</v>
      </c>
      <c r="P36" s="14">
        <v>12.64</v>
      </c>
      <c r="Q36" s="14">
        <v>6.24</v>
      </c>
      <c r="R36" s="14">
        <f t="shared" si="1"/>
        <v>18.880000000000003</v>
      </c>
      <c r="S36" s="15">
        <f t="shared" si="0"/>
        <v>679.68000000000006</v>
      </c>
      <c r="T36" t="s">
        <v>130</v>
      </c>
      <c r="U36" t="s">
        <v>130</v>
      </c>
      <c r="V36" t="s">
        <v>130</v>
      </c>
      <c r="W36" t="s">
        <v>4349</v>
      </c>
      <c r="X36" t="s">
        <v>4270</v>
      </c>
      <c r="Z36">
        <v>3001454373</v>
      </c>
      <c r="AA36" t="s">
        <v>214</v>
      </c>
    </row>
    <row r="37" spans="2:27" hidden="1">
      <c r="B37" t="s">
        <v>119</v>
      </c>
      <c r="C37" t="s">
        <v>4253</v>
      </c>
      <c r="D37" t="s">
        <v>4266</v>
      </c>
      <c r="E37" t="s">
        <v>4355</v>
      </c>
      <c r="F37" t="s">
        <v>4268</v>
      </c>
      <c r="G37" t="s">
        <v>4257</v>
      </c>
      <c r="I37" t="s">
        <v>4269</v>
      </c>
      <c r="J37" t="s">
        <v>3902</v>
      </c>
      <c r="K37" t="s">
        <v>142</v>
      </c>
      <c r="L37" t="s">
        <v>4351</v>
      </c>
      <c r="M37">
        <v>201751</v>
      </c>
      <c r="N37">
        <v>201801</v>
      </c>
      <c r="O37">
        <v>56</v>
      </c>
      <c r="P37" s="14">
        <v>12.64</v>
      </c>
      <c r="Q37" s="14">
        <v>6.24</v>
      </c>
      <c r="R37" s="14">
        <f t="shared" si="1"/>
        <v>18.880000000000003</v>
      </c>
      <c r="S37" s="15">
        <f t="shared" si="0"/>
        <v>1057.2800000000002</v>
      </c>
      <c r="T37" t="s">
        <v>130</v>
      </c>
      <c r="U37" t="s">
        <v>130</v>
      </c>
      <c r="V37" t="s">
        <v>130</v>
      </c>
      <c r="W37" t="s">
        <v>4349</v>
      </c>
      <c r="X37" t="s">
        <v>4270</v>
      </c>
      <c r="Z37">
        <v>3001454373</v>
      </c>
      <c r="AA37" t="s">
        <v>214</v>
      </c>
    </row>
    <row r="38" spans="2:27" hidden="1">
      <c r="B38" t="s">
        <v>119</v>
      </c>
      <c r="C38" t="s">
        <v>4253</v>
      </c>
      <c r="D38" t="s">
        <v>4271</v>
      </c>
      <c r="E38" t="s">
        <v>4356</v>
      </c>
      <c r="F38" t="s">
        <v>4273</v>
      </c>
      <c r="G38" t="s">
        <v>4257</v>
      </c>
      <c r="I38" t="s">
        <v>4274</v>
      </c>
      <c r="J38" t="s">
        <v>3902</v>
      </c>
      <c r="K38" t="s">
        <v>142</v>
      </c>
      <c r="L38" t="s">
        <v>4348</v>
      </c>
      <c r="M38">
        <v>201751</v>
      </c>
      <c r="N38">
        <v>201801</v>
      </c>
      <c r="O38">
        <v>40</v>
      </c>
      <c r="P38" s="14">
        <v>12.61</v>
      </c>
      <c r="Q38" s="14">
        <v>6.24</v>
      </c>
      <c r="R38" s="14">
        <f t="shared" si="1"/>
        <v>18.850000000000001</v>
      </c>
      <c r="S38" s="15">
        <f t="shared" si="0"/>
        <v>754</v>
      </c>
      <c r="T38" t="s">
        <v>130</v>
      </c>
      <c r="U38" t="s">
        <v>130</v>
      </c>
      <c r="V38" t="s">
        <v>130</v>
      </c>
      <c r="W38" t="s">
        <v>4349</v>
      </c>
      <c r="X38" t="s">
        <v>4275</v>
      </c>
      <c r="Z38">
        <v>3001454373</v>
      </c>
      <c r="AA38" t="s">
        <v>214</v>
      </c>
    </row>
    <row r="39" spans="2:27" hidden="1">
      <c r="B39" t="s">
        <v>119</v>
      </c>
      <c r="C39" t="s">
        <v>4253</v>
      </c>
      <c r="D39" t="s">
        <v>4271</v>
      </c>
      <c r="E39" t="s">
        <v>4357</v>
      </c>
      <c r="F39" t="s">
        <v>4273</v>
      </c>
      <c r="G39" t="s">
        <v>4257</v>
      </c>
      <c r="I39" t="s">
        <v>4274</v>
      </c>
      <c r="J39" t="s">
        <v>3902</v>
      </c>
      <c r="K39" t="s">
        <v>142</v>
      </c>
      <c r="L39" t="s">
        <v>4351</v>
      </c>
      <c r="M39">
        <v>201751</v>
      </c>
      <c r="N39">
        <v>201801</v>
      </c>
      <c r="O39">
        <v>60</v>
      </c>
      <c r="P39" s="14">
        <v>12.61</v>
      </c>
      <c r="Q39" s="14">
        <v>6.24</v>
      </c>
      <c r="R39" s="14">
        <f t="shared" si="1"/>
        <v>18.850000000000001</v>
      </c>
      <c r="S39" s="15">
        <f t="shared" si="0"/>
        <v>1131</v>
      </c>
      <c r="T39" t="s">
        <v>130</v>
      </c>
      <c r="U39" t="s">
        <v>130</v>
      </c>
      <c r="V39" t="s">
        <v>130</v>
      </c>
      <c r="W39" t="s">
        <v>4349</v>
      </c>
      <c r="X39" t="s">
        <v>4275</v>
      </c>
      <c r="Z39">
        <v>3001454373</v>
      </c>
      <c r="AA39" t="s">
        <v>214</v>
      </c>
    </row>
    <row r="40" spans="2:27" hidden="1">
      <c r="B40" t="s">
        <v>119</v>
      </c>
      <c r="C40" t="s">
        <v>4253</v>
      </c>
      <c r="D40" t="s">
        <v>4281</v>
      </c>
      <c r="E40" t="s">
        <v>4358</v>
      </c>
      <c r="F40" t="s">
        <v>4283</v>
      </c>
      <c r="G40" t="s">
        <v>4257</v>
      </c>
      <c r="I40" t="s">
        <v>4284</v>
      </c>
      <c r="J40" t="s">
        <v>3902</v>
      </c>
      <c r="K40" t="s">
        <v>142</v>
      </c>
      <c r="L40" t="s">
        <v>4348</v>
      </c>
      <c r="M40">
        <v>201751</v>
      </c>
      <c r="N40">
        <v>201801</v>
      </c>
      <c r="O40">
        <v>40</v>
      </c>
      <c r="P40" s="14">
        <v>11.41</v>
      </c>
      <c r="Q40" s="14">
        <v>6.12</v>
      </c>
      <c r="R40" s="14">
        <f t="shared" si="1"/>
        <v>17.53</v>
      </c>
      <c r="S40" s="15">
        <f t="shared" si="0"/>
        <v>701.2</v>
      </c>
      <c r="T40" t="s">
        <v>130</v>
      </c>
      <c r="U40" t="s">
        <v>130</v>
      </c>
      <c r="V40" t="s">
        <v>130</v>
      </c>
      <c r="W40" t="s">
        <v>4349</v>
      </c>
      <c r="X40" t="s">
        <v>4285</v>
      </c>
      <c r="Z40">
        <v>3001454373</v>
      </c>
      <c r="AA40" t="s">
        <v>214</v>
      </c>
    </row>
    <row r="41" spans="2:27" hidden="1">
      <c r="B41" t="s">
        <v>119</v>
      </c>
      <c r="C41" t="s">
        <v>4253</v>
      </c>
      <c r="D41" t="s">
        <v>4281</v>
      </c>
      <c r="E41" t="s">
        <v>4359</v>
      </c>
      <c r="F41" t="s">
        <v>4283</v>
      </c>
      <c r="G41" t="s">
        <v>4257</v>
      </c>
      <c r="I41" t="s">
        <v>4284</v>
      </c>
      <c r="J41" t="s">
        <v>3902</v>
      </c>
      <c r="K41" t="s">
        <v>142</v>
      </c>
      <c r="L41" t="s">
        <v>4351</v>
      </c>
      <c r="M41">
        <v>201751</v>
      </c>
      <c r="N41">
        <v>201801</v>
      </c>
      <c r="O41">
        <v>52</v>
      </c>
      <c r="P41" s="14">
        <v>11.41</v>
      </c>
      <c r="Q41" s="14">
        <v>6.12</v>
      </c>
      <c r="R41" s="14">
        <f t="shared" si="1"/>
        <v>17.53</v>
      </c>
      <c r="S41" s="15">
        <f t="shared" si="0"/>
        <v>911.56000000000006</v>
      </c>
      <c r="T41" t="s">
        <v>130</v>
      </c>
      <c r="U41" t="s">
        <v>130</v>
      </c>
      <c r="V41" t="s">
        <v>130</v>
      </c>
      <c r="W41" t="s">
        <v>4349</v>
      </c>
      <c r="X41" t="s">
        <v>4285</v>
      </c>
      <c r="Z41">
        <v>3001454373</v>
      </c>
      <c r="AA41" t="s">
        <v>214</v>
      </c>
    </row>
    <row r="42" spans="2:27" hidden="1">
      <c r="B42" t="s">
        <v>119</v>
      </c>
      <c r="C42" t="s">
        <v>4253</v>
      </c>
      <c r="D42" t="s">
        <v>4286</v>
      </c>
      <c r="E42" t="s">
        <v>4360</v>
      </c>
      <c r="F42" t="s">
        <v>4288</v>
      </c>
      <c r="G42" t="s">
        <v>4257</v>
      </c>
      <c r="I42" t="s">
        <v>4289</v>
      </c>
      <c r="J42" t="s">
        <v>3938</v>
      </c>
      <c r="K42" t="s">
        <v>142</v>
      </c>
      <c r="L42" t="s">
        <v>4348</v>
      </c>
      <c r="M42">
        <v>201751</v>
      </c>
      <c r="N42">
        <v>201801</v>
      </c>
      <c r="O42">
        <v>36</v>
      </c>
      <c r="P42" s="14">
        <v>11.41</v>
      </c>
      <c r="Q42" s="14">
        <v>6.12</v>
      </c>
      <c r="R42" s="14">
        <f t="shared" si="1"/>
        <v>17.53</v>
      </c>
      <c r="S42" s="15">
        <f t="shared" si="0"/>
        <v>631.08000000000004</v>
      </c>
      <c r="T42" t="s">
        <v>130</v>
      </c>
      <c r="U42" t="s">
        <v>130</v>
      </c>
      <c r="V42" t="s">
        <v>130</v>
      </c>
      <c r="W42" t="s">
        <v>4349</v>
      </c>
      <c r="X42" t="s">
        <v>4290</v>
      </c>
      <c r="Z42">
        <v>3001454373</v>
      </c>
      <c r="AA42" t="s">
        <v>214</v>
      </c>
    </row>
    <row r="43" spans="2:27" hidden="1">
      <c r="B43" t="s">
        <v>119</v>
      </c>
      <c r="C43" t="s">
        <v>4253</v>
      </c>
      <c r="D43" t="s">
        <v>4286</v>
      </c>
      <c r="E43" t="s">
        <v>4361</v>
      </c>
      <c r="F43" t="s">
        <v>4288</v>
      </c>
      <c r="G43" t="s">
        <v>4257</v>
      </c>
      <c r="I43" t="s">
        <v>4289</v>
      </c>
      <c r="J43" t="s">
        <v>3938</v>
      </c>
      <c r="K43" t="s">
        <v>142</v>
      </c>
      <c r="L43" t="s">
        <v>4351</v>
      </c>
      <c r="M43">
        <v>201751</v>
      </c>
      <c r="N43">
        <v>201801</v>
      </c>
      <c r="O43">
        <v>48</v>
      </c>
      <c r="P43" s="14">
        <v>11.41</v>
      </c>
      <c r="Q43" s="14">
        <v>6.12</v>
      </c>
      <c r="R43" s="14">
        <f t="shared" si="1"/>
        <v>17.53</v>
      </c>
      <c r="S43" s="15">
        <f t="shared" si="0"/>
        <v>841.44</v>
      </c>
      <c r="T43" t="s">
        <v>130</v>
      </c>
      <c r="U43" t="s">
        <v>130</v>
      </c>
      <c r="V43" t="s">
        <v>130</v>
      </c>
      <c r="W43" t="s">
        <v>4349</v>
      </c>
      <c r="X43" t="s">
        <v>4290</v>
      </c>
      <c r="Z43">
        <v>3001454373</v>
      </c>
      <c r="AA43" t="s">
        <v>214</v>
      </c>
    </row>
    <row r="44" spans="2:27" hidden="1">
      <c r="B44" t="s">
        <v>119</v>
      </c>
      <c r="C44" t="s">
        <v>4253</v>
      </c>
      <c r="D44" t="s">
        <v>4291</v>
      </c>
      <c r="E44" t="s">
        <v>4362</v>
      </c>
      <c r="F44" t="s">
        <v>4293</v>
      </c>
      <c r="G44" t="s">
        <v>4257</v>
      </c>
      <c r="I44" t="s">
        <v>4294</v>
      </c>
      <c r="J44" t="s">
        <v>3902</v>
      </c>
      <c r="K44" t="s">
        <v>142</v>
      </c>
      <c r="L44" t="s">
        <v>4348</v>
      </c>
      <c r="M44">
        <v>201751</v>
      </c>
      <c r="N44">
        <v>201801</v>
      </c>
      <c r="O44">
        <v>36</v>
      </c>
      <c r="P44" s="14">
        <v>11.41</v>
      </c>
      <c r="Q44" s="14">
        <v>6.16</v>
      </c>
      <c r="R44" s="14">
        <f t="shared" si="1"/>
        <v>17.57</v>
      </c>
      <c r="S44" s="15">
        <f t="shared" si="0"/>
        <v>632.52</v>
      </c>
      <c r="T44" t="s">
        <v>130</v>
      </c>
      <c r="U44" t="s">
        <v>130</v>
      </c>
      <c r="V44" t="s">
        <v>130</v>
      </c>
      <c r="W44" t="s">
        <v>4349</v>
      </c>
      <c r="X44" t="s">
        <v>4295</v>
      </c>
      <c r="Z44">
        <v>3001454373</v>
      </c>
      <c r="AA44" t="s">
        <v>214</v>
      </c>
    </row>
    <row r="45" spans="2:27" hidden="1">
      <c r="B45" t="s">
        <v>119</v>
      </c>
      <c r="C45" t="s">
        <v>4253</v>
      </c>
      <c r="D45" t="s">
        <v>4291</v>
      </c>
      <c r="E45" t="s">
        <v>4363</v>
      </c>
      <c r="F45" t="s">
        <v>4293</v>
      </c>
      <c r="G45" t="s">
        <v>4257</v>
      </c>
      <c r="I45" t="s">
        <v>4294</v>
      </c>
      <c r="J45" t="s">
        <v>3902</v>
      </c>
      <c r="K45" t="s">
        <v>142</v>
      </c>
      <c r="L45" t="s">
        <v>4351</v>
      </c>
      <c r="M45">
        <v>201751</v>
      </c>
      <c r="N45">
        <v>201801</v>
      </c>
      <c r="O45">
        <v>48</v>
      </c>
      <c r="P45" s="14">
        <v>11.41</v>
      </c>
      <c r="Q45" s="14">
        <v>6.16</v>
      </c>
      <c r="R45" s="14">
        <f t="shared" si="1"/>
        <v>17.57</v>
      </c>
      <c r="S45" s="15">
        <f t="shared" si="0"/>
        <v>843.36</v>
      </c>
      <c r="T45" t="s">
        <v>130</v>
      </c>
      <c r="U45" t="s">
        <v>130</v>
      </c>
      <c r="V45" t="s">
        <v>130</v>
      </c>
      <c r="W45" t="s">
        <v>4349</v>
      </c>
      <c r="X45" t="s">
        <v>4295</v>
      </c>
      <c r="Z45">
        <v>3001454373</v>
      </c>
      <c r="AA45" t="s">
        <v>214</v>
      </c>
    </row>
    <row r="46" spans="2:27" hidden="1">
      <c r="B46" t="s">
        <v>119</v>
      </c>
      <c r="C46" t="s">
        <v>4253</v>
      </c>
      <c r="D46" t="s">
        <v>4296</v>
      </c>
      <c r="E46" t="s">
        <v>4364</v>
      </c>
      <c r="F46" t="s">
        <v>4298</v>
      </c>
      <c r="G46" t="s">
        <v>4257</v>
      </c>
      <c r="I46" t="s">
        <v>4299</v>
      </c>
      <c r="J46" t="s">
        <v>3902</v>
      </c>
      <c r="K46" t="s">
        <v>142</v>
      </c>
      <c r="L46" t="s">
        <v>4348</v>
      </c>
      <c r="M46">
        <v>201751</v>
      </c>
      <c r="N46">
        <v>201801</v>
      </c>
      <c r="O46">
        <v>36</v>
      </c>
      <c r="P46" s="14">
        <v>11.41</v>
      </c>
      <c r="Q46" s="14">
        <v>6.16</v>
      </c>
      <c r="R46" s="14">
        <f t="shared" si="1"/>
        <v>17.57</v>
      </c>
      <c r="S46" s="15">
        <f t="shared" si="0"/>
        <v>632.52</v>
      </c>
      <c r="T46" t="s">
        <v>130</v>
      </c>
      <c r="U46" t="s">
        <v>130</v>
      </c>
      <c r="V46" t="s">
        <v>130</v>
      </c>
      <c r="W46" t="s">
        <v>4349</v>
      </c>
      <c r="X46" t="s">
        <v>4300</v>
      </c>
      <c r="Z46">
        <v>3001454373</v>
      </c>
      <c r="AA46" t="s">
        <v>214</v>
      </c>
    </row>
    <row r="47" spans="2:27" hidden="1">
      <c r="B47" t="s">
        <v>119</v>
      </c>
      <c r="C47" t="s">
        <v>4253</v>
      </c>
      <c r="D47" t="s">
        <v>4296</v>
      </c>
      <c r="E47" t="s">
        <v>4365</v>
      </c>
      <c r="F47" t="s">
        <v>4298</v>
      </c>
      <c r="G47" t="s">
        <v>4257</v>
      </c>
      <c r="I47" t="s">
        <v>4299</v>
      </c>
      <c r="J47" t="s">
        <v>3902</v>
      </c>
      <c r="K47" t="s">
        <v>142</v>
      </c>
      <c r="L47" t="s">
        <v>4351</v>
      </c>
      <c r="M47">
        <v>201751</v>
      </c>
      <c r="N47">
        <v>201801</v>
      </c>
      <c r="O47">
        <v>48</v>
      </c>
      <c r="P47" s="14">
        <v>11.41</v>
      </c>
      <c r="Q47" s="14">
        <v>6.16</v>
      </c>
      <c r="R47" s="14">
        <f t="shared" si="1"/>
        <v>17.57</v>
      </c>
      <c r="S47" s="15">
        <f t="shared" si="0"/>
        <v>843.36</v>
      </c>
      <c r="T47" t="s">
        <v>130</v>
      </c>
      <c r="U47" t="s">
        <v>130</v>
      </c>
      <c r="V47" t="s">
        <v>130</v>
      </c>
      <c r="W47" t="s">
        <v>4349</v>
      </c>
      <c r="X47" t="s">
        <v>4300</v>
      </c>
      <c r="Z47">
        <v>3001454373</v>
      </c>
      <c r="AA47" t="s">
        <v>214</v>
      </c>
    </row>
    <row r="48" spans="2:27" hidden="1">
      <c r="B48" t="s">
        <v>119</v>
      </c>
      <c r="C48" t="s">
        <v>4253</v>
      </c>
      <c r="D48" t="s">
        <v>4276</v>
      </c>
      <c r="E48" t="s">
        <v>4366</v>
      </c>
      <c r="F48" t="s">
        <v>4278</v>
      </c>
      <c r="G48" t="s">
        <v>4257</v>
      </c>
      <c r="I48" t="s">
        <v>4279</v>
      </c>
      <c r="J48" t="s">
        <v>3902</v>
      </c>
      <c r="K48" t="s">
        <v>142</v>
      </c>
      <c r="L48" t="s">
        <v>4348</v>
      </c>
      <c r="M48">
        <v>201751</v>
      </c>
      <c r="N48">
        <v>201801</v>
      </c>
      <c r="O48">
        <v>36</v>
      </c>
      <c r="P48" s="14">
        <v>11.94</v>
      </c>
      <c r="Q48" s="14">
        <v>6.24</v>
      </c>
      <c r="R48" s="14">
        <f t="shared" si="1"/>
        <v>18.18</v>
      </c>
      <c r="S48" s="15">
        <f t="shared" si="0"/>
        <v>654.48</v>
      </c>
      <c r="T48" t="s">
        <v>130</v>
      </c>
      <c r="U48" t="s">
        <v>130</v>
      </c>
      <c r="V48" t="s">
        <v>130</v>
      </c>
      <c r="W48" t="s">
        <v>4349</v>
      </c>
      <c r="X48" t="s">
        <v>4280</v>
      </c>
      <c r="Z48">
        <v>3001469360</v>
      </c>
      <c r="AA48" t="s">
        <v>214</v>
      </c>
    </row>
    <row r="49" spans="2:27" hidden="1">
      <c r="B49" t="s">
        <v>119</v>
      </c>
      <c r="C49" t="s">
        <v>4253</v>
      </c>
      <c r="D49" t="s">
        <v>4301</v>
      </c>
      <c r="E49" t="s">
        <v>4367</v>
      </c>
      <c r="F49" t="s">
        <v>4303</v>
      </c>
      <c r="G49" t="s">
        <v>4257</v>
      </c>
      <c r="I49" t="s">
        <v>4304</v>
      </c>
      <c r="J49" t="s">
        <v>3902</v>
      </c>
      <c r="K49" t="s">
        <v>142</v>
      </c>
      <c r="L49" t="s">
        <v>4348</v>
      </c>
      <c r="M49">
        <v>201751</v>
      </c>
      <c r="N49">
        <v>201801</v>
      </c>
      <c r="O49">
        <v>36</v>
      </c>
      <c r="P49" s="14">
        <v>11.94</v>
      </c>
      <c r="Q49" s="14">
        <v>6.24</v>
      </c>
      <c r="R49" s="14">
        <f t="shared" si="1"/>
        <v>18.18</v>
      </c>
      <c r="S49" s="15">
        <f t="shared" si="0"/>
        <v>654.48</v>
      </c>
      <c r="T49" t="s">
        <v>130</v>
      </c>
      <c r="U49" t="s">
        <v>130</v>
      </c>
      <c r="V49" t="s">
        <v>130</v>
      </c>
      <c r="W49" t="s">
        <v>4349</v>
      </c>
      <c r="X49" t="s">
        <v>4305</v>
      </c>
      <c r="Z49">
        <v>3001469360</v>
      </c>
      <c r="AA49" t="s">
        <v>214</v>
      </c>
    </row>
    <row r="50" spans="2:27" hidden="1">
      <c r="B50" t="s">
        <v>119</v>
      </c>
      <c r="C50" t="s">
        <v>4253</v>
      </c>
      <c r="D50" t="s">
        <v>4301</v>
      </c>
      <c r="E50" t="s">
        <v>4368</v>
      </c>
      <c r="F50" t="s">
        <v>4303</v>
      </c>
      <c r="G50" t="s">
        <v>4257</v>
      </c>
      <c r="I50" t="s">
        <v>4304</v>
      </c>
      <c r="J50" t="s">
        <v>3902</v>
      </c>
      <c r="K50" t="s">
        <v>142</v>
      </c>
      <c r="L50" t="s">
        <v>4351</v>
      </c>
      <c r="M50">
        <v>201751</v>
      </c>
      <c r="N50">
        <v>201801</v>
      </c>
      <c r="O50">
        <v>48</v>
      </c>
      <c r="P50" s="14">
        <v>11.94</v>
      </c>
      <c r="Q50" s="14">
        <v>6.24</v>
      </c>
      <c r="R50" s="14">
        <f t="shared" si="1"/>
        <v>18.18</v>
      </c>
      <c r="S50" s="15">
        <f t="shared" si="0"/>
        <v>872.64</v>
      </c>
      <c r="T50" t="s">
        <v>130</v>
      </c>
      <c r="U50" t="s">
        <v>130</v>
      </c>
      <c r="V50" t="s">
        <v>130</v>
      </c>
      <c r="W50" t="s">
        <v>4349</v>
      </c>
      <c r="X50" t="s">
        <v>4305</v>
      </c>
      <c r="Z50">
        <v>3001469360</v>
      </c>
      <c r="AA50" t="s">
        <v>214</v>
      </c>
    </row>
    <row r="51" spans="2:27" hidden="1">
      <c r="B51" t="s">
        <v>119</v>
      </c>
      <c r="C51" t="s">
        <v>4253</v>
      </c>
      <c r="D51" t="s">
        <v>4276</v>
      </c>
      <c r="E51" t="s">
        <v>4369</v>
      </c>
      <c r="F51" t="s">
        <v>4278</v>
      </c>
      <c r="G51" t="s">
        <v>4257</v>
      </c>
      <c r="I51" t="s">
        <v>4279</v>
      </c>
      <c r="J51" t="s">
        <v>3902</v>
      </c>
      <c r="K51" t="s">
        <v>142</v>
      </c>
      <c r="L51" t="s">
        <v>4351</v>
      </c>
      <c r="M51">
        <v>201751</v>
      </c>
      <c r="N51">
        <v>201801</v>
      </c>
      <c r="O51">
        <v>48</v>
      </c>
      <c r="P51" s="14">
        <v>11.94</v>
      </c>
      <c r="Q51" s="14">
        <v>6.24</v>
      </c>
      <c r="R51" s="14">
        <f t="shared" si="1"/>
        <v>18.18</v>
      </c>
      <c r="S51" s="15">
        <f t="shared" si="0"/>
        <v>872.64</v>
      </c>
      <c r="T51" t="s">
        <v>130</v>
      </c>
      <c r="U51" t="s">
        <v>130</v>
      </c>
      <c r="V51" t="s">
        <v>130</v>
      </c>
      <c r="W51" t="s">
        <v>4349</v>
      </c>
      <c r="X51" t="s">
        <v>4280</v>
      </c>
      <c r="Z51">
        <v>3001469360</v>
      </c>
      <c r="AA51" t="s">
        <v>214</v>
      </c>
    </row>
    <row r="52" spans="2:27" hidden="1">
      <c r="B52" t="s">
        <v>119</v>
      </c>
      <c r="C52" t="s">
        <v>4253</v>
      </c>
      <c r="D52" t="s">
        <v>4317</v>
      </c>
      <c r="E52" t="s">
        <v>4370</v>
      </c>
      <c r="F52" t="s">
        <v>4256</v>
      </c>
      <c r="G52" t="s">
        <v>4257</v>
      </c>
      <c r="I52" t="s">
        <v>4258</v>
      </c>
      <c r="J52" t="s">
        <v>3902</v>
      </c>
      <c r="K52" t="s">
        <v>145</v>
      </c>
      <c r="L52" t="s">
        <v>4371</v>
      </c>
      <c r="M52">
        <v>201752</v>
      </c>
      <c r="N52">
        <v>201801</v>
      </c>
      <c r="O52">
        <v>20</v>
      </c>
      <c r="P52" s="14">
        <v>12.008806400000001</v>
      </c>
      <c r="Q52" s="14">
        <v>6.24</v>
      </c>
      <c r="R52" s="14">
        <f t="shared" si="1"/>
        <v>18.248806399999999</v>
      </c>
      <c r="S52" s="15">
        <f t="shared" si="0"/>
        <v>364.97612800000002</v>
      </c>
      <c r="T52" t="s">
        <v>130</v>
      </c>
      <c r="U52" t="s">
        <v>130</v>
      </c>
      <c r="V52" t="s">
        <v>130</v>
      </c>
      <c r="W52" t="s">
        <v>4372</v>
      </c>
      <c r="X52" t="s">
        <v>4260</v>
      </c>
      <c r="Z52">
        <v>3001469360</v>
      </c>
      <c r="AA52" t="s">
        <v>214</v>
      </c>
    </row>
    <row r="53" spans="2:27" hidden="1">
      <c r="B53" t="s">
        <v>119</v>
      </c>
      <c r="C53" t="s">
        <v>4253</v>
      </c>
      <c r="D53" t="s">
        <v>4322</v>
      </c>
      <c r="E53" t="s">
        <v>4373</v>
      </c>
      <c r="F53" t="s">
        <v>4263</v>
      </c>
      <c r="G53" t="s">
        <v>4257</v>
      </c>
      <c r="I53" t="s">
        <v>4264</v>
      </c>
      <c r="J53" t="s">
        <v>3902</v>
      </c>
      <c r="K53" t="s">
        <v>145</v>
      </c>
      <c r="L53" t="s">
        <v>4371</v>
      </c>
      <c r="M53">
        <v>201752</v>
      </c>
      <c r="N53">
        <v>201801</v>
      </c>
      <c r="O53">
        <v>20</v>
      </c>
      <c r="P53" s="14">
        <v>12.008806400000001</v>
      </c>
      <c r="Q53" s="14">
        <v>6.24</v>
      </c>
      <c r="R53" s="14">
        <f t="shared" si="1"/>
        <v>18.248806399999999</v>
      </c>
      <c r="S53" s="15">
        <f t="shared" si="0"/>
        <v>364.97612800000002</v>
      </c>
      <c r="T53" t="s">
        <v>130</v>
      </c>
      <c r="U53" t="s">
        <v>130</v>
      </c>
      <c r="V53" t="s">
        <v>130</v>
      </c>
      <c r="W53" t="s">
        <v>4372</v>
      </c>
      <c r="X53" t="s">
        <v>4265</v>
      </c>
      <c r="Z53">
        <v>3001469360</v>
      </c>
      <c r="AA53" t="s">
        <v>214</v>
      </c>
    </row>
    <row r="54" spans="2:27" hidden="1">
      <c r="B54" t="s">
        <v>119</v>
      </c>
      <c r="C54" t="s">
        <v>4253</v>
      </c>
      <c r="D54" t="s">
        <v>4334</v>
      </c>
      <c r="E54" t="s">
        <v>4374</v>
      </c>
      <c r="F54" t="s">
        <v>4298</v>
      </c>
      <c r="G54" t="s">
        <v>4257</v>
      </c>
      <c r="I54" t="s">
        <v>4299</v>
      </c>
      <c r="J54" t="s">
        <v>3938</v>
      </c>
      <c r="K54" t="s">
        <v>145</v>
      </c>
      <c r="L54" t="s">
        <v>4371</v>
      </c>
      <c r="M54">
        <v>201752</v>
      </c>
      <c r="N54">
        <v>201801</v>
      </c>
      <c r="O54">
        <v>20</v>
      </c>
      <c r="P54" s="14">
        <v>11.243025300000001</v>
      </c>
      <c r="Q54" s="14">
        <v>6.16</v>
      </c>
      <c r="R54" s="14">
        <f t="shared" si="1"/>
        <v>17.403025300000003</v>
      </c>
      <c r="S54" s="15">
        <f t="shared" si="0"/>
        <v>348.06050600000003</v>
      </c>
      <c r="T54" t="s">
        <v>130</v>
      </c>
      <c r="U54" t="s">
        <v>130</v>
      </c>
      <c r="V54" t="s">
        <v>130</v>
      </c>
      <c r="W54" t="s">
        <v>4372</v>
      </c>
      <c r="X54" t="s">
        <v>4300</v>
      </c>
      <c r="Z54">
        <v>3001469360</v>
      </c>
      <c r="AA54" t="s">
        <v>214</v>
      </c>
    </row>
    <row r="55" spans="2:27" hidden="1">
      <c r="B55" t="s">
        <v>119</v>
      </c>
      <c r="C55" t="s">
        <v>4253</v>
      </c>
      <c r="D55" t="s">
        <v>4337</v>
      </c>
      <c r="E55" t="s">
        <v>4375</v>
      </c>
      <c r="F55" t="s">
        <v>4303</v>
      </c>
      <c r="G55" t="s">
        <v>4257</v>
      </c>
      <c r="I55" t="s">
        <v>4304</v>
      </c>
      <c r="J55" t="s">
        <v>3902</v>
      </c>
      <c r="K55" t="s">
        <v>145</v>
      </c>
      <c r="L55" t="s">
        <v>4371</v>
      </c>
      <c r="M55">
        <v>201752</v>
      </c>
      <c r="N55">
        <v>201801</v>
      </c>
      <c r="O55">
        <v>20</v>
      </c>
      <c r="P55" s="14">
        <v>11.773093300000001</v>
      </c>
      <c r="Q55" s="14">
        <v>6.24</v>
      </c>
      <c r="R55" s="14">
        <f t="shared" si="1"/>
        <v>18.013093300000001</v>
      </c>
      <c r="S55" s="15">
        <f t="shared" si="0"/>
        <v>360.26186600000005</v>
      </c>
      <c r="T55" t="s">
        <v>130</v>
      </c>
      <c r="U55" t="s">
        <v>130</v>
      </c>
      <c r="V55" t="s">
        <v>130</v>
      </c>
      <c r="W55" t="s">
        <v>4372</v>
      </c>
      <c r="X55" t="s">
        <v>4305</v>
      </c>
      <c r="Z55">
        <v>3001469360</v>
      </c>
      <c r="AA55" t="s">
        <v>214</v>
      </c>
    </row>
    <row r="56" spans="2:27" hidden="1">
      <c r="B56" t="s">
        <v>119</v>
      </c>
      <c r="C56" t="s">
        <v>4253</v>
      </c>
      <c r="D56" t="s">
        <v>4340</v>
      </c>
      <c r="E56" t="s">
        <v>4376</v>
      </c>
      <c r="F56" t="s">
        <v>4278</v>
      </c>
      <c r="G56" t="s">
        <v>4257</v>
      </c>
      <c r="I56" t="s">
        <v>4279</v>
      </c>
      <c r="J56" t="s">
        <v>3902</v>
      </c>
      <c r="K56" t="s">
        <v>145</v>
      </c>
      <c r="L56" t="s">
        <v>4371</v>
      </c>
      <c r="M56">
        <v>201752</v>
      </c>
      <c r="N56">
        <v>201801</v>
      </c>
      <c r="O56">
        <v>20</v>
      </c>
      <c r="P56" s="14">
        <v>11.773093300000001</v>
      </c>
      <c r="Q56" s="14">
        <v>6.24</v>
      </c>
      <c r="R56" s="14">
        <f t="shared" si="1"/>
        <v>18.013093300000001</v>
      </c>
      <c r="S56" s="15">
        <f t="shared" si="0"/>
        <v>360.26186600000005</v>
      </c>
      <c r="T56" t="s">
        <v>130</v>
      </c>
      <c r="U56" t="s">
        <v>130</v>
      </c>
      <c r="V56" t="s">
        <v>130</v>
      </c>
      <c r="W56" t="s">
        <v>4372</v>
      </c>
      <c r="X56" t="s">
        <v>4280</v>
      </c>
      <c r="Z56">
        <v>3001469360</v>
      </c>
      <c r="AA56" t="s">
        <v>214</v>
      </c>
    </row>
    <row r="57" spans="2:27" hidden="1">
      <c r="B57" t="s">
        <v>119</v>
      </c>
      <c r="C57" t="s">
        <v>4253</v>
      </c>
      <c r="D57" t="s">
        <v>4276</v>
      </c>
      <c r="E57" t="s">
        <v>4377</v>
      </c>
      <c r="F57" t="s">
        <v>4278</v>
      </c>
      <c r="G57" t="s">
        <v>4257</v>
      </c>
      <c r="I57" t="s">
        <v>4279</v>
      </c>
      <c r="J57" t="s">
        <v>3902</v>
      </c>
      <c r="K57" t="s">
        <v>142</v>
      </c>
      <c r="L57" t="s">
        <v>4378</v>
      </c>
      <c r="M57">
        <v>201803</v>
      </c>
      <c r="N57">
        <v>201806</v>
      </c>
      <c r="O57">
        <v>12</v>
      </c>
      <c r="P57" s="14">
        <v>11.773093300000001</v>
      </c>
      <c r="Q57" s="14">
        <v>6.24</v>
      </c>
      <c r="R57" s="14">
        <f t="shared" si="1"/>
        <v>18.013093300000001</v>
      </c>
      <c r="S57" s="15">
        <f t="shared" si="0"/>
        <v>216.15711960000002</v>
      </c>
      <c r="T57" t="s">
        <v>130</v>
      </c>
      <c r="U57" t="s">
        <v>130</v>
      </c>
      <c r="V57" t="s">
        <v>130</v>
      </c>
      <c r="W57" t="s">
        <v>4379</v>
      </c>
      <c r="X57" t="s">
        <v>4280</v>
      </c>
      <c r="Z57">
        <v>3001511358</v>
      </c>
      <c r="AA57" t="s">
        <v>214</v>
      </c>
    </row>
    <row r="58" spans="2:27" hidden="1">
      <c r="B58" t="s">
        <v>119</v>
      </c>
      <c r="C58" t="s">
        <v>4253</v>
      </c>
      <c r="D58" t="s">
        <v>4276</v>
      </c>
      <c r="E58" t="s">
        <v>4380</v>
      </c>
      <c r="F58" t="s">
        <v>4278</v>
      </c>
      <c r="G58" t="s">
        <v>4257</v>
      </c>
      <c r="I58" t="s">
        <v>4279</v>
      </c>
      <c r="J58" t="s">
        <v>3902</v>
      </c>
      <c r="K58" t="s">
        <v>142</v>
      </c>
      <c r="L58" t="s">
        <v>4381</v>
      </c>
      <c r="M58">
        <v>201803</v>
      </c>
      <c r="N58">
        <v>201806</v>
      </c>
      <c r="O58">
        <v>80</v>
      </c>
      <c r="P58" s="14">
        <v>11.773093300000001</v>
      </c>
      <c r="Q58" s="14">
        <v>6.24</v>
      </c>
      <c r="R58" s="14">
        <f t="shared" si="1"/>
        <v>18.013093300000001</v>
      </c>
      <c r="S58" s="15">
        <f t="shared" si="0"/>
        <v>1441.0474640000002</v>
      </c>
      <c r="T58" t="s">
        <v>130</v>
      </c>
      <c r="U58" t="s">
        <v>130</v>
      </c>
      <c r="V58" t="s">
        <v>130</v>
      </c>
      <c r="W58" t="s">
        <v>4379</v>
      </c>
      <c r="X58" t="s">
        <v>4280</v>
      </c>
      <c r="Z58">
        <v>3001511358</v>
      </c>
      <c r="AA58" t="s">
        <v>214</v>
      </c>
    </row>
    <row r="59" spans="2:27" hidden="1">
      <c r="B59" t="s">
        <v>119</v>
      </c>
      <c r="C59" t="s">
        <v>4253</v>
      </c>
      <c r="D59" t="s">
        <v>4271</v>
      </c>
      <c r="E59" t="s">
        <v>4382</v>
      </c>
      <c r="F59" t="s">
        <v>4273</v>
      </c>
      <c r="G59" t="s">
        <v>4257</v>
      </c>
      <c r="I59" t="s">
        <v>4274</v>
      </c>
      <c r="J59" t="s">
        <v>3902</v>
      </c>
      <c r="K59" t="s">
        <v>142</v>
      </c>
      <c r="L59" t="s">
        <v>4378</v>
      </c>
      <c r="M59">
        <v>201803</v>
      </c>
      <c r="N59">
        <v>201806</v>
      </c>
      <c r="O59">
        <v>24</v>
      </c>
      <c r="P59" s="14">
        <v>12.436023900000002</v>
      </c>
      <c r="Q59" s="14">
        <v>6.24</v>
      </c>
      <c r="R59" s="14">
        <f t="shared" si="1"/>
        <v>18.676023900000004</v>
      </c>
      <c r="S59" s="15">
        <f t="shared" si="0"/>
        <v>448.2245736000001</v>
      </c>
      <c r="T59" t="s">
        <v>130</v>
      </c>
      <c r="U59" t="s">
        <v>130</v>
      </c>
      <c r="V59" t="s">
        <v>130</v>
      </c>
      <c r="W59" t="s">
        <v>4379</v>
      </c>
      <c r="X59" t="s">
        <v>4275</v>
      </c>
      <c r="Z59">
        <v>3001511358</v>
      </c>
      <c r="AA59" t="s">
        <v>214</v>
      </c>
    </row>
    <row r="60" spans="2:27" hidden="1">
      <c r="B60" t="s">
        <v>119</v>
      </c>
      <c r="C60" t="s">
        <v>4253</v>
      </c>
      <c r="D60" t="s">
        <v>4271</v>
      </c>
      <c r="E60" t="s">
        <v>4383</v>
      </c>
      <c r="F60" t="s">
        <v>4273</v>
      </c>
      <c r="G60" t="s">
        <v>4257</v>
      </c>
      <c r="I60" t="s">
        <v>4274</v>
      </c>
      <c r="J60" t="s">
        <v>3902</v>
      </c>
      <c r="K60" t="s">
        <v>142</v>
      </c>
      <c r="L60" t="s">
        <v>4381</v>
      </c>
      <c r="M60">
        <v>201803</v>
      </c>
      <c r="N60">
        <v>201806</v>
      </c>
      <c r="O60">
        <v>92</v>
      </c>
      <c r="P60" s="14">
        <v>12.436023900000002</v>
      </c>
      <c r="Q60" s="14">
        <v>6.24</v>
      </c>
      <c r="R60" s="14">
        <f t="shared" si="1"/>
        <v>18.676023900000004</v>
      </c>
      <c r="S60" s="15">
        <f t="shared" si="0"/>
        <v>1718.1941988000003</v>
      </c>
      <c r="T60" t="s">
        <v>130</v>
      </c>
      <c r="U60" t="s">
        <v>130</v>
      </c>
      <c r="V60" t="s">
        <v>130</v>
      </c>
      <c r="W60" t="s">
        <v>4379</v>
      </c>
      <c r="X60" t="s">
        <v>4275</v>
      </c>
      <c r="Z60">
        <v>3001511358</v>
      </c>
      <c r="AA60" t="s">
        <v>214</v>
      </c>
    </row>
    <row r="61" spans="2:27" hidden="1">
      <c r="B61" t="s">
        <v>119</v>
      </c>
      <c r="C61" t="s">
        <v>4253</v>
      </c>
      <c r="D61" t="s">
        <v>4291</v>
      </c>
      <c r="E61" t="s">
        <v>4384</v>
      </c>
      <c r="F61" t="s">
        <v>4293</v>
      </c>
      <c r="G61" t="s">
        <v>4257</v>
      </c>
      <c r="I61" t="s">
        <v>4294</v>
      </c>
      <c r="J61" t="s">
        <v>3938</v>
      </c>
      <c r="K61" t="s">
        <v>142</v>
      </c>
      <c r="L61" t="s">
        <v>4378</v>
      </c>
      <c r="M61">
        <v>201803</v>
      </c>
      <c r="N61">
        <v>201806</v>
      </c>
      <c r="O61">
        <v>12</v>
      </c>
      <c r="P61" s="14">
        <v>11.243025300000001</v>
      </c>
      <c r="Q61" s="14">
        <v>6.16</v>
      </c>
      <c r="R61" s="14">
        <f t="shared" si="1"/>
        <v>17.403025300000003</v>
      </c>
      <c r="S61" s="15">
        <f t="shared" si="0"/>
        <v>208.83630360000004</v>
      </c>
      <c r="T61" t="s">
        <v>130</v>
      </c>
      <c r="U61" t="s">
        <v>130</v>
      </c>
      <c r="V61" t="s">
        <v>130</v>
      </c>
      <c r="W61" t="s">
        <v>4379</v>
      </c>
      <c r="X61" t="s">
        <v>4295</v>
      </c>
      <c r="Z61">
        <v>3001511358</v>
      </c>
      <c r="AA61" t="s">
        <v>214</v>
      </c>
    </row>
    <row r="62" spans="2:27" hidden="1">
      <c r="B62" t="s">
        <v>119</v>
      </c>
      <c r="C62" t="s">
        <v>4253</v>
      </c>
      <c r="D62" t="s">
        <v>4291</v>
      </c>
      <c r="E62" t="s">
        <v>4385</v>
      </c>
      <c r="F62" t="s">
        <v>4293</v>
      </c>
      <c r="G62" t="s">
        <v>4257</v>
      </c>
      <c r="I62" t="s">
        <v>4294</v>
      </c>
      <c r="J62" t="s">
        <v>3902</v>
      </c>
      <c r="K62" t="s">
        <v>142</v>
      </c>
      <c r="L62" t="s">
        <v>4381</v>
      </c>
      <c r="M62">
        <v>201803</v>
      </c>
      <c r="N62">
        <v>201806</v>
      </c>
      <c r="O62">
        <v>76</v>
      </c>
      <c r="P62" s="14">
        <v>11.243025300000001</v>
      </c>
      <c r="Q62" s="14">
        <v>6.16</v>
      </c>
      <c r="R62" s="14">
        <f t="shared" si="1"/>
        <v>17.403025300000003</v>
      </c>
      <c r="S62" s="15">
        <f t="shared" si="0"/>
        <v>1322.6299228000003</v>
      </c>
      <c r="T62" t="s">
        <v>130</v>
      </c>
      <c r="U62" t="s">
        <v>130</v>
      </c>
      <c r="V62" t="s">
        <v>130</v>
      </c>
      <c r="W62" t="s">
        <v>4379</v>
      </c>
      <c r="X62" t="s">
        <v>4295</v>
      </c>
      <c r="Z62">
        <v>3001511358</v>
      </c>
      <c r="AA62" t="s">
        <v>214</v>
      </c>
    </row>
    <row r="63" spans="2:27" hidden="1">
      <c r="B63" t="s">
        <v>119</v>
      </c>
      <c r="C63" t="s">
        <v>4253</v>
      </c>
      <c r="D63" t="s">
        <v>4296</v>
      </c>
      <c r="E63" t="s">
        <v>4386</v>
      </c>
      <c r="F63" t="s">
        <v>4298</v>
      </c>
      <c r="G63" t="s">
        <v>4257</v>
      </c>
      <c r="I63" t="s">
        <v>4299</v>
      </c>
      <c r="J63" t="s">
        <v>3938</v>
      </c>
      <c r="K63" t="s">
        <v>142</v>
      </c>
      <c r="L63" t="s">
        <v>4378</v>
      </c>
      <c r="M63">
        <v>201803</v>
      </c>
      <c r="N63">
        <v>201806</v>
      </c>
      <c r="O63">
        <v>12</v>
      </c>
      <c r="P63" s="14">
        <v>11.243025300000001</v>
      </c>
      <c r="Q63" s="14">
        <v>6.16</v>
      </c>
      <c r="R63" s="14">
        <f t="shared" si="1"/>
        <v>17.403025300000003</v>
      </c>
      <c r="S63" s="15">
        <f t="shared" si="0"/>
        <v>208.83630360000004</v>
      </c>
      <c r="T63" t="s">
        <v>130</v>
      </c>
      <c r="U63" t="s">
        <v>130</v>
      </c>
      <c r="V63" t="s">
        <v>130</v>
      </c>
      <c r="W63" t="s">
        <v>4379</v>
      </c>
      <c r="X63" t="s">
        <v>4300</v>
      </c>
      <c r="Z63">
        <v>3001511358</v>
      </c>
      <c r="AA63" t="s">
        <v>214</v>
      </c>
    </row>
    <row r="64" spans="2:27" hidden="1">
      <c r="B64" t="s">
        <v>119</v>
      </c>
      <c r="C64" t="s">
        <v>4253</v>
      </c>
      <c r="D64" t="s">
        <v>4296</v>
      </c>
      <c r="E64" t="s">
        <v>4387</v>
      </c>
      <c r="F64" t="s">
        <v>4298</v>
      </c>
      <c r="G64" t="s">
        <v>4257</v>
      </c>
      <c r="I64" t="s">
        <v>4299</v>
      </c>
      <c r="J64" t="s">
        <v>3902</v>
      </c>
      <c r="K64" t="s">
        <v>142</v>
      </c>
      <c r="L64" t="s">
        <v>4381</v>
      </c>
      <c r="M64">
        <v>201803</v>
      </c>
      <c r="N64">
        <v>201806</v>
      </c>
      <c r="O64">
        <v>80</v>
      </c>
      <c r="P64" s="14">
        <v>11.243025300000001</v>
      </c>
      <c r="Q64" s="14">
        <v>6.16</v>
      </c>
      <c r="R64" s="14">
        <f t="shared" si="1"/>
        <v>17.403025300000003</v>
      </c>
      <c r="S64" s="15">
        <f t="shared" si="0"/>
        <v>1392.2420240000001</v>
      </c>
      <c r="T64" t="s">
        <v>130</v>
      </c>
      <c r="U64" t="s">
        <v>130</v>
      </c>
      <c r="V64" t="s">
        <v>130</v>
      </c>
      <c r="W64" t="s">
        <v>4379</v>
      </c>
      <c r="X64" t="s">
        <v>4300</v>
      </c>
      <c r="Z64">
        <v>3001511358</v>
      </c>
      <c r="AA64" t="s">
        <v>214</v>
      </c>
    </row>
    <row r="65" spans="2:27" hidden="1">
      <c r="B65" t="s">
        <v>119</v>
      </c>
      <c r="C65" t="s">
        <v>4253</v>
      </c>
      <c r="D65" t="s">
        <v>4301</v>
      </c>
      <c r="E65" t="s">
        <v>4388</v>
      </c>
      <c r="F65" t="s">
        <v>4303</v>
      </c>
      <c r="G65" t="s">
        <v>4257</v>
      </c>
      <c r="I65" t="s">
        <v>4304</v>
      </c>
      <c r="J65" t="s">
        <v>3902</v>
      </c>
      <c r="K65" t="s">
        <v>142</v>
      </c>
      <c r="L65" t="s">
        <v>4378</v>
      </c>
      <c r="M65">
        <v>201803</v>
      </c>
      <c r="N65">
        <v>201806</v>
      </c>
      <c r="O65">
        <v>12</v>
      </c>
      <c r="P65" s="14">
        <v>11.773093300000001</v>
      </c>
      <c r="Q65" s="14">
        <v>6.24</v>
      </c>
      <c r="R65" s="14">
        <f t="shared" si="1"/>
        <v>18.013093300000001</v>
      </c>
      <c r="S65" s="15">
        <f t="shared" si="0"/>
        <v>216.15711960000002</v>
      </c>
      <c r="T65" t="s">
        <v>130</v>
      </c>
      <c r="U65" t="s">
        <v>130</v>
      </c>
      <c r="V65" t="s">
        <v>130</v>
      </c>
      <c r="W65" t="s">
        <v>4379</v>
      </c>
      <c r="X65" t="s">
        <v>4305</v>
      </c>
      <c r="Z65">
        <v>3001511358</v>
      </c>
      <c r="AA65" t="s">
        <v>214</v>
      </c>
    </row>
    <row r="66" spans="2:27" hidden="1">
      <c r="B66" t="s">
        <v>119</v>
      </c>
      <c r="C66" t="s">
        <v>4253</v>
      </c>
      <c r="D66" t="s">
        <v>4301</v>
      </c>
      <c r="E66" t="s">
        <v>4389</v>
      </c>
      <c r="F66" t="s">
        <v>4303</v>
      </c>
      <c r="G66" t="s">
        <v>4257</v>
      </c>
      <c r="I66" t="s">
        <v>4304</v>
      </c>
      <c r="J66" t="s">
        <v>3902</v>
      </c>
      <c r="K66" t="s">
        <v>142</v>
      </c>
      <c r="L66" t="s">
        <v>4381</v>
      </c>
      <c r="M66">
        <v>201803</v>
      </c>
      <c r="N66">
        <v>201806</v>
      </c>
      <c r="O66">
        <v>76</v>
      </c>
      <c r="P66" s="14">
        <v>11.773093300000001</v>
      </c>
      <c r="Q66" s="14">
        <v>6.24</v>
      </c>
      <c r="R66" s="14">
        <f t="shared" si="1"/>
        <v>18.013093300000001</v>
      </c>
      <c r="S66" s="15">
        <f t="shared" ref="S66:S129" si="2">O66*(P66+Q66)</f>
        <v>1368.9950908000001</v>
      </c>
      <c r="T66" t="s">
        <v>130</v>
      </c>
      <c r="U66" t="s">
        <v>130</v>
      </c>
      <c r="V66" t="s">
        <v>130</v>
      </c>
      <c r="W66" t="s">
        <v>4379</v>
      </c>
      <c r="X66" t="s">
        <v>4305</v>
      </c>
      <c r="Z66">
        <v>3001511358</v>
      </c>
      <c r="AA66" t="s">
        <v>214</v>
      </c>
    </row>
    <row r="67" spans="2:27" hidden="1">
      <c r="B67" t="s">
        <v>119</v>
      </c>
      <c r="C67" t="s">
        <v>4253</v>
      </c>
      <c r="D67" t="s">
        <v>4254</v>
      </c>
      <c r="E67" t="s">
        <v>4390</v>
      </c>
      <c r="F67" t="s">
        <v>4256</v>
      </c>
      <c r="G67" t="s">
        <v>4257</v>
      </c>
      <c r="I67" t="s">
        <v>4258</v>
      </c>
      <c r="J67" t="s">
        <v>3902</v>
      </c>
      <c r="K67" t="s">
        <v>142</v>
      </c>
      <c r="L67" t="s">
        <v>4378</v>
      </c>
      <c r="M67">
        <v>201803</v>
      </c>
      <c r="N67">
        <v>201806</v>
      </c>
      <c r="O67">
        <v>12</v>
      </c>
      <c r="P67" s="14">
        <v>12.008806400000001</v>
      </c>
      <c r="Q67" s="14">
        <v>6.24</v>
      </c>
      <c r="R67" s="14">
        <f t="shared" ref="R67:R130" si="3">+P67+Q67</f>
        <v>18.248806399999999</v>
      </c>
      <c r="S67" s="15">
        <f t="shared" si="2"/>
        <v>218.98567679999999</v>
      </c>
      <c r="T67" t="s">
        <v>130</v>
      </c>
      <c r="U67" t="s">
        <v>130</v>
      </c>
      <c r="V67" t="s">
        <v>130</v>
      </c>
      <c r="W67" t="s">
        <v>4379</v>
      </c>
      <c r="X67" t="s">
        <v>4260</v>
      </c>
      <c r="Z67">
        <v>3001511358</v>
      </c>
      <c r="AA67" t="s">
        <v>214</v>
      </c>
    </row>
    <row r="68" spans="2:27" hidden="1">
      <c r="B68" t="s">
        <v>119</v>
      </c>
      <c r="C68" t="s">
        <v>4253</v>
      </c>
      <c r="D68" t="s">
        <v>4254</v>
      </c>
      <c r="E68" t="s">
        <v>4391</v>
      </c>
      <c r="F68" t="s">
        <v>4256</v>
      </c>
      <c r="G68" t="s">
        <v>4257</v>
      </c>
      <c r="I68" t="s">
        <v>4258</v>
      </c>
      <c r="J68" t="s">
        <v>3902</v>
      </c>
      <c r="K68" t="s">
        <v>142</v>
      </c>
      <c r="L68" t="s">
        <v>4381</v>
      </c>
      <c r="M68">
        <v>201803</v>
      </c>
      <c r="N68">
        <v>201806</v>
      </c>
      <c r="O68">
        <v>76</v>
      </c>
      <c r="P68" s="14">
        <v>12.008806399999999</v>
      </c>
      <c r="Q68" s="14">
        <v>6.24</v>
      </c>
      <c r="R68" s="14">
        <f t="shared" si="3"/>
        <v>18.248806399999999</v>
      </c>
      <c r="S68" s="15">
        <f t="shared" si="2"/>
        <v>1386.9092863999999</v>
      </c>
      <c r="T68" t="s">
        <v>130</v>
      </c>
      <c r="U68" t="s">
        <v>130</v>
      </c>
      <c r="V68" t="s">
        <v>130</v>
      </c>
      <c r="W68" t="s">
        <v>4379</v>
      </c>
      <c r="X68" t="s">
        <v>4260</v>
      </c>
      <c r="Z68">
        <v>3001511358</v>
      </c>
      <c r="AA68" t="s">
        <v>214</v>
      </c>
    </row>
    <row r="69" spans="2:27" hidden="1">
      <c r="B69" t="s">
        <v>119</v>
      </c>
      <c r="C69" t="s">
        <v>4253</v>
      </c>
      <c r="D69" t="s">
        <v>4261</v>
      </c>
      <c r="E69" t="s">
        <v>4392</v>
      </c>
      <c r="F69" t="s">
        <v>4263</v>
      </c>
      <c r="G69" t="s">
        <v>4257</v>
      </c>
      <c r="I69" t="s">
        <v>4264</v>
      </c>
      <c r="J69" t="s">
        <v>3902</v>
      </c>
      <c r="K69" t="s">
        <v>142</v>
      </c>
      <c r="L69" t="s">
        <v>4378</v>
      </c>
      <c r="M69">
        <v>201803</v>
      </c>
      <c r="N69">
        <v>201806</v>
      </c>
      <c r="O69">
        <v>12</v>
      </c>
      <c r="P69" s="14">
        <v>12.008806400000001</v>
      </c>
      <c r="Q69" s="14">
        <v>6.24</v>
      </c>
      <c r="R69" s="14">
        <f t="shared" si="3"/>
        <v>18.248806399999999</v>
      </c>
      <c r="S69" s="15">
        <f t="shared" si="2"/>
        <v>218.98567679999999</v>
      </c>
      <c r="T69" t="s">
        <v>130</v>
      </c>
      <c r="U69" t="s">
        <v>130</v>
      </c>
      <c r="V69" t="s">
        <v>130</v>
      </c>
      <c r="W69" t="s">
        <v>4379</v>
      </c>
      <c r="X69" t="s">
        <v>4265</v>
      </c>
      <c r="Z69">
        <v>3001511358</v>
      </c>
      <c r="AA69" t="s">
        <v>214</v>
      </c>
    </row>
    <row r="70" spans="2:27" hidden="1">
      <c r="B70" t="s">
        <v>119</v>
      </c>
      <c r="C70" t="s">
        <v>4253</v>
      </c>
      <c r="D70" t="s">
        <v>4261</v>
      </c>
      <c r="E70" t="s">
        <v>4393</v>
      </c>
      <c r="F70" t="s">
        <v>4263</v>
      </c>
      <c r="G70" t="s">
        <v>4257</v>
      </c>
      <c r="I70" t="s">
        <v>4264</v>
      </c>
      <c r="J70" t="s">
        <v>3902</v>
      </c>
      <c r="K70" t="s">
        <v>142</v>
      </c>
      <c r="L70" t="s">
        <v>4381</v>
      </c>
      <c r="M70">
        <v>201803</v>
      </c>
      <c r="N70">
        <v>201806</v>
      </c>
      <c r="O70">
        <v>80</v>
      </c>
      <c r="P70" s="14">
        <v>12.008806400000001</v>
      </c>
      <c r="Q70" s="14">
        <v>6.24</v>
      </c>
      <c r="R70" s="14">
        <f t="shared" si="3"/>
        <v>18.248806399999999</v>
      </c>
      <c r="S70" s="15">
        <f t="shared" si="2"/>
        <v>1459.9045120000001</v>
      </c>
      <c r="T70" t="s">
        <v>130</v>
      </c>
      <c r="U70" t="s">
        <v>130</v>
      </c>
      <c r="V70" t="s">
        <v>130</v>
      </c>
      <c r="W70" t="s">
        <v>4379</v>
      </c>
      <c r="X70" t="s">
        <v>4265</v>
      </c>
      <c r="Z70">
        <v>3001511358</v>
      </c>
      <c r="AA70" t="s">
        <v>214</v>
      </c>
    </row>
    <row r="71" spans="2:27" hidden="1">
      <c r="B71" t="s">
        <v>119</v>
      </c>
      <c r="C71" t="s">
        <v>4253</v>
      </c>
      <c r="D71" t="s">
        <v>4266</v>
      </c>
      <c r="E71" t="s">
        <v>4394</v>
      </c>
      <c r="F71" t="s">
        <v>4268</v>
      </c>
      <c r="G71" t="s">
        <v>4257</v>
      </c>
      <c r="I71" t="s">
        <v>4269</v>
      </c>
      <c r="J71" t="s">
        <v>3902</v>
      </c>
      <c r="K71" t="s">
        <v>142</v>
      </c>
      <c r="L71" t="s">
        <v>4378</v>
      </c>
      <c r="M71">
        <v>201803</v>
      </c>
      <c r="N71">
        <v>201806</v>
      </c>
      <c r="O71">
        <v>12</v>
      </c>
      <c r="P71" s="14">
        <v>12.454519500000004</v>
      </c>
      <c r="Q71" s="14">
        <v>6.24</v>
      </c>
      <c r="R71" s="14">
        <f t="shared" si="3"/>
        <v>18.694519500000006</v>
      </c>
      <c r="S71" s="15">
        <f t="shared" si="2"/>
        <v>224.33423400000007</v>
      </c>
      <c r="T71" t="s">
        <v>130</v>
      </c>
      <c r="U71" t="s">
        <v>130</v>
      </c>
      <c r="V71" t="s">
        <v>130</v>
      </c>
      <c r="W71" t="s">
        <v>4379</v>
      </c>
      <c r="X71" t="s">
        <v>4270</v>
      </c>
      <c r="Z71">
        <v>3001511358</v>
      </c>
      <c r="AA71" t="s">
        <v>214</v>
      </c>
    </row>
    <row r="72" spans="2:27" hidden="1">
      <c r="B72" t="s">
        <v>119</v>
      </c>
      <c r="C72" t="s">
        <v>4253</v>
      </c>
      <c r="D72" t="s">
        <v>4266</v>
      </c>
      <c r="E72" t="s">
        <v>4395</v>
      </c>
      <c r="F72" t="s">
        <v>4268</v>
      </c>
      <c r="G72" t="s">
        <v>4257</v>
      </c>
      <c r="I72" t="s">
        <v>4269</v>
      </c>
      <c r="J72" t="s">
        <v>3902</v>
      </c>
      <c r="K72" t="s">
        <v>142</v>
      </c>
      <c r="L72" t="s">
        <v>4381</v>
      </c>
      <c r="M72">
        <v>201803</v>
      </c>
      <c r="N72">
        <v>201806</v>
      </c>
      <c r="O72">
        <v>76</v>
      </c>
      <c r="P72" s="14">
        <v>12.454519500000004</v>
      </c>
      <c r="Q72" s="14">
        <v>6.24</v>
      </c>
      <c r="R72" s="14">
        <f t="shared" si="3"/>
        <v>18.694519500000006</v>
      </c>
      <c r="S72" s="15">
        <f t="shared" si="2"/>
        <v>1420.7834820000005</v>
      </c>
      <c r="T72" t="s">
        <v>130</v>
      </c>
      <c r="U72" t="s">
        <v>130</v>
      </c>
      <c r="V72" t="s">
        <v>130</v>
      </c>
      <c r="W72" t="s">
        <v>4379</v>
      </c>
      <c r="X72" t="s">
        <v>4270</v>
      </c>
      <c r="Z72">
        <v>3001511358</v>
      </c>
      <c r="AA72" t="s">
        <v>214</v>
      </c>
    </row>
    <row r="73" spans="2:27" hidden="1">
      <c r="B73" t="s">
        <v>119</v>
      </c>
      <c r="C73" t="s">
        <v>4253</v>
      </c>
      <c r="D73" t="s">
        <v>4266</v>
      </c>
      <c r="E73" t="s">
        <v>4396</v>
      </c>
      <c r="F73" t="s">
        <v>4268</v>
      </c>
      <c r="G73" t="s">
        <v>4257</v>
      </c>
      <c r="I73" t="s">
        <v>4269</v>
      </c>
      <c r="J73" t="s">
        <v>3902</v>
      </c>
      <c r="K73" t="s">
        <v>142</v>
      </c>
      <c r="L73" t="s">
        <v>4397</v>
      </c>
      <c r="M73">
        <v>201804</v>
      </c>
      <c r="N73">
        <v>201807</v>
      </c>
      <c r="O73">
        <v>12</v>
      </c>
      <c r="P73" s="14">
        <v>12.454519500000004</v>
      </c>
      <c r="Q73" s="14">
        <v>6.24</v>
      </c>
      <c r="R73" s="14">
        <f t="shared" si="3"/>
        <v>18.694519500000006</v>
      </c>
      <c r="S73" s="15">
        <f t="shared" si="2"/>
        <v>224.33423400000007</v>
      </c>
      <c r="T73" t="s">
        <v>130</v>
      </c>
      <c r="U73" t="s">
        <v>130</v>
      </c>
      <c r="V73" t="s">
        <v>130</v>
      </c>
      <c r="W73" t="s">
        <v>4379</v>
      </c>
      <c r="X73" t="s">
        <v>4270</v>
      </c>
      <c r="Z73">
        <v>3001511358</v>
      </c>
      <c r="AA73" t="s">
        <v>214</v>
      </c>
    </row>
    <row r="74" spans="2:27" hidden="1">
      <c r="B74" t="s">
        <v>119</v>
      </c>
      <c r="C74" t="s">
        <v>4253</v>
      </c>
      <c r="D74" t="s">
        <v>4266</v>
      </c>
      <c r="E74" t="s">
        <v>4398</v>
      </c>
      <c r="F74" t="s">
        <v>4268</v>
      </c>
      <c r="G74" t="s">
        <v>4257</v>
      </c>
      <c r="I74" t="s">
        <v>4269</v>
      </c>
      <c r="J74" t="s">
        <v>3902</v>
      </c>
      <c r="K74" t="s">
        <v>142</v>
      </c>
      <c r="L74" t="s">
        <v>4399</v>
      </c>
      <c r="M74">
        <v>201804</v>
      </c>
      <c r="N74">
        <v>201807</v>
      </c>
      <c r="O74">
        <v>64</v>
      </c>
      <c r="P74" s="14">
        <v>12.454519500000004</v>
      </c>
      <c r="Q74" s="14">
        <v>6.24</v>
      </c>
      <c r="R74" s="14">
        <f t="shared" si="3"/>
        <v>18.694519500000006</v>
      </c>
      <c r="S74" s="15">
        <f t="shared" si="2"/>
        <v>1196.4492480000004</v>
      </c>
      <c r="T74" t="s">
        <v>130</v>
      </c>
      <c r="U74" t="s">
        <v>130</v>
      </c>
      <c r="V74" t="s">
        <v>130</v>
      </c>
      <c r="W74" t="s">
        <v>4379</v>
      </c>
      <c r="X74" t="s">
        <v>4270</v>
      </c>
      <c r="Z74">
        <v>3001511358</v>
      </c>
      <c r="AA74" t="s">
        <v>214</v>
      </c>
    </row>
    <row r="75" spans="2:27" hidden="1">
      <c r="B75" t="s">
        <v>119</v>
      </c>
      <c r="C75" t="s">
        <v>4253</v>
      </c>
      <c r="D75" t="s">
        <v>4261</v>
      </c>
      <c r="E75" t="s">
        <v>4400</v>
      </c>
      <c r="F75" t="s">
        <v>4263</v>
      </c>
      <c r="G75" t="s">
        <v>4257</v>
      </c>
      <c r="I75" t="s">
        <v>4264</v>
      </c>
      <c r="J75" t="s">
        <v>3902</v>
      </c>
      <c r="K75" t="s">
        <v>142</v>
      </c>
      <c r="L75" t="s">
        <v>4397</v>
      </c>
      <c r="M75">
        <v>201804</v>
      </c>
      <c r="N75">
        <v>201807</v>
      </c>
      <c r="O75">
        <v>12</v>
      </c>
      <c r="P75" s="14">
        <v>12.008806400000001</v>
      </c>
      <c r="Q75" s="14">
        <v>6.24</v>
      </c>
      <c r="R75" s="14">
        <f t="shared" si="3"/>
        <v>18.248806399999999</v>
      </c>
      <c r="S75" s="15">
        <f t="shared" si="2"/>
        <v>218.98567679999999</v>
      </c>
      <c r="T75" t="s">
        <v>130</v>
      </c>
      <c r="U75" t="s">
        <v>130</v>
      </c>
      <c r="V75" t="s">
        <v>130</v>
      </c>
      <c r="W75" t="s">
        <v>4379</v>
      </c>
      <c r="X75" t="s">
        <v>4265</v>
      </c>
      <c r="Z75">
        <v>3001511358</v>
      </c>
      <c r="AA75" t="s">
        <v>214</v>
      </c>
    </row>
    <row r="76" spans="2:27" hidden="1">
      <c r="B76" t="s">
        <v>119</v>
      </c>
      <c r="C76" t="s">
        <v>4253</v>
      </c>
      <c r="D76" t="s">
        <v>4261</v>
      </c>
      <c r="E76" t="s">
        <v>4401</v>
      </c>
      <c r="F76" t="s">
        <v>4263</v>
      </c>
      <c r="G76" t="s">
        <v>4257</v>
      </c>
      <c r="I76" t="s">
        <v>4264</v>
      </c>
      <c r="J76" t="s">
        <v>3902</v>
      </c>
      <c r="K76" t="s">
        <v>142</v>
      </c>
      <c r="L76" t="s">
        <v>4399</v>
      </c>
      <c r="M76">
        <v>201804</v>
      </c>
      <c r="N76">
        <v>201807</v>
      </c>
      <c r="O76">
        <v>60</v>
      </c>
      <c r="P76" s="14">
        <v>12.008806400000001</v>
      </c>
      <c r="Q76" s="14">
        <v>6.24</v>
      </c>
      <c r="R76" s="14">
        <f t="shared" si="3"/>
        <v>18.248806399999999</v>
      </c>
      <c r="S76" s="15">
        <f t="shared" si="2"/>
        <v>1094.9283840000001</v>
      </c>
      <c r="T76" t="s">
        <v>130</v>
      </c>
      <c r="U76" t="s">
        <v>130</v>
      </c>
      <c r="V76" t="s">
        <v>130</v>
      </c>
      <c r="W76" t="s">
        <v>4379</v>
      </c>
      <c r="X76" t="s">
        <v>4265</v>
      </c>
      <c r="Z76">
        <v>3001511358</v>
      </c>
      <c r="AA76" t="s">
        <v>214</v>
      </c>
    </row>
    <row r="77" spans="2:27" hidden="1">
      <c r="B77" t="s">
        <v>119</v>
      </c>
      <c r="C77" t="s">
        <v>4253</v>
      </c>
      <c r="D77" t="s">
        <v>4254</v>
      </c>
      <c r="E77" t="s">
        <v>4402</v>
      </c>
      <c r="F77" t="s">
        <v>4256</v>
      </c>
      <c r="G77" t="s">
        <v>4257</v>
      </c>
      <c r="I77" t="s">
        <v>4258</v>
      </c>
      <c r="J77" t="s">
        <v>3902</v>
      </c>
      <c r="K77" t="s">
        <v>142</v>
      </c>
      <c r="L77" t="s">
        <v>4397</v>
      </c>
      <c r="M77">
        <v>201804</v>
      </c>
      <c r="N77">
        <v>201807</v>
      </c>
      <c r="O77">
        <v>12</v>
      </c>
      <c r="P77" s="14">
        <v>12.008806400000001</v>
      </c>
      <c r="Q77" s="14">
        <v>6.24</v>
      </c>
      <c r="R77" s="14">
        <f t="shared" si="3"/>
        <v>18.248806399999999</v>
      </c>
      <c r="S77" s="15">
        <f t="shared" si="2"/>
        <v>218.98567679999999</v>
      </c>
      <c r="T77" t="s">
        <v>130</v>
      </c>
      <c r="U77" t="s">
        <v>130</v>
      </c>
      <c r="V77" t="s">
        <v>130</v>
      </c>
      <c r="W77" t="s">
        <v>4379</v>
      </c>
      <c r="X77" t="s">
        <v>4260</v>
      </c>
      <c r="Z77">
        <v>3001511358</v>
      </c>
      <c r="AA77" t="s">
        <v>214</v>
      </c>
    </row>
    <row r="78" spans="2:27" hidden="1">
      <c r="B78" t="s">
        <v>119</v>
      </c>
      <c r="C78" t="s">
        <v>4253</v>
      </c>
      <c r="D78" t="s">
        <v>4254</v>
      </c>
      <c r="E78" t="s">
        <v>4403</v>
      </c>
      <c r="F78" t="s">
        <v>4256</v>
      </c>
      <c r="G78" t="s">
        <v>4257</v>
      </c>
      <c r="I78" t="s">
        <v>4258</v>
      </c>
      <c r="J78" t="s">
        <v>3902</v>
      </c>
      <c r="K78" t="s">
        <v>142</v>
      </c>
      <c r="L78" t="s">
        <v>4399</v>
      </c>
      <c r="M78">
        <v>201804</v>
      </c>
      <c r="N78">
        <v>201807</v>
      </c>
      <c r="O78">
        <v>60</v>
      </c>
      <c r="P78" s="14">
        <v>12.008806400000001</v>
      </c>
      <c r="Q78" s="14">
        <v>6.24</v>
      </c>
      <c r="R78" s="14">
        <f t="shared" si="3"/>
        <v>18.248806399999999</v>
      </c>
      <c r="S78" s="15">
        <f t="shared" si="2"/>
        <v>1094.9283840000001</v>
      </c>
      <c r="T78" t="s">
        <v>130</v>
      </c>
      <c r="U78" t="s">
        <v>130</v>
      </c>
      <c r="V78" t="s">
        <v>130</v>
      </c>
      <c r="W78" t="s">
        <v>4379</v>
      </c>
      <c r="X78" t="s">
        <v>4260</v>
      </c>
      <c r="Z78">
        <v>3001511358</v>
      </c>
      <c r="AA78" t="s">
        <v>214</v>
      </c>
    </row>
    <row r="79" spans="2:27" hidden="1">
      <c r="B79" t="s">
        <v>119</v>
      </c>
      <c r="C79" t="s">
        <v>4253</v>
      </c>
      <c r="D79" t="s">
        <v>4301</v>
      </c>
      <c r="E79" t="s">
        <v>4404</v>
      </c>
      <c r="F79" t="s">
        <v>4303</v>
      </c>
      <c r="G79" t="s">
        <v>4257</v>
      </c>
      <c r="I79" t="s">
        <v>4304</v>
      </c>
      <c r="J79" t="s">
        <v>3902</v>
      </c>
      <c r="K79" t="s">
        <v>142</v>
      </c>
      <c r="L79" t="s">
        <v>4397</v>
      </c>
      <c r="M79">
        <v>201804</v>
      </c>
      <c r="N79">
        <v>201807</v>
      </c>
      <c r="O79">
        <v>12</v>
      </c>
      <c r="P79" s="14">
        <v>11.773093300000001</v>
      </c>
      <c r="Q79" s="14">
        <v>6.24</v>
      </c>
      <c r="R79" s="14">
        <f t="shared" si="3"/>
        <v>18.013093300000001</v>
      </c>
      <c r="S79" s="15">
        <f t="shared" si="2"/>
        <v>216.15711960000002</v>
      </c>
      <c r="T79" t="s">
        <v>130</v>
      </c>
      <c r="U79" t="s">
        <v>130</v>
      </c>
      <c r="V79" t="s">
        <v>130</v>
      </c>
      <c r="W79" t="s">
        <v>4379</v>
      </c>
      <c r="X79" t="s">
        <v>4305</v>
      </c>
      <c r="Z79">
        <v>3001511358</v>
      </c>
      <c r="AA79" t="s">
        <v>214</v>
      </c>
    </row>
    <row r="80" spans="2:27" hidden="1">
      <c r="B80" t="s">
        <v>119</v>
      </c>
      <c r="C80" t="s">
        <v>4253</v>
      </c>
      <c r="D80" t="s">
        <v>4301</v>
      </c>
      <c r="E80" t="s">
        <v>4405</v>
      </c>
      <c r="F80" t="s">
        <v>4303</v>
      </c>
      <c r="G80" t="s">
        <v>4257</v>
      </c>
      <c r="I80" t="s">
        <v>4304</v>
      </c>
      <c r="J80" t="s">
        <v>3902</v>
      </c>
      <c r="K80" t="s">
        <v>142</v>
      </c>
      <c r="L80" t="s">
        <v>4399</v>
      </c>
      <c r="M80">
        <v>201804</v>
      </c>
      <c r="N80">
        <v>201807</v>
      </c>
      <c r="O80">
        <v>60</v>
      </c>
      <c r="P80" s="14">
        <v>11.773093300000001</v>
      </c>
      <c r="Q80" s="14">
        <v>6.24</v>
      </c>
      <c r="R80" s="14">
        <f t="shared" si="3"/>
        <v>18.013093300000001</v>
      </c>
      <c r="S80" s="15">
        <f t="shared" si="2"/>
        <v>1080.7855980000002</v>
      </c>
      <c r="T80" t="s">
        <v>130</v>
      </c>
      <c r="U80" t="s">
        <v>130</v>
      </c>
      <c r="V80" t="s">
        <v>130</v>
      </c>
      <c r="W80" t="s">
        <v>4379</v>
      </c>
      <c r="X80" t="s">
        <v>4305</v>
      </c>
      <c r="Z80">
        <v>3001511358</v>
      </c>
      <c r="AA80" t="s">
        <v>214</v>
      </c>
    </row>
    <row r="81" spans="2:27" hidden="1">
      <c r="B81" t="s">
        <v>119</v>
      </c>
      <c r="C81" t="s">
        <v>4253</v>
      </c>
      <c r="D81" t="s">
        <v>4296</v>
      </c>
      <c r="E81" t="s">
        <v>4406</v>
      </c>
      <c r="F81" t="s">
        <v>4298</v>
      </c>
      <c r="G81" t="s">
        <v>4257</v>
      </c>
      <c r="I81" t="s">
        <v>4299</v>
      </c>
      <c r="J81" t="s">
        <v>3938</v>
      </c>
      <c r="K81" t="s">
        <v>142</v>
      </c>
      <c r="L81" t="s">
        <v>4397</v>
      </c>
      <c r="M81">
        <v>201804</v>
      </c>
      <c r="N81">
        <v>201807</v>
      </c>
      <c r="O81">
        <v>12</v>
      </c>
      <c r="P81" s="14">
        <v>11.243025300000001</v>
      </c>
      <c r="Q81" s="14">
        <v>6.16</v>
      </c>
      <c r="R81" s="14">
        <f t="shared" si="3"/>
        <v>17.403025300000003</v>
      </c>
      <c r="S81" s="15">
        <f t="shared" si="2"/>
        <v>208.83630360000004</v>
      </c>
      <c r="T81" t="s">
        <v>130</v>
      </c>
      <c r="U81" t="s">
        <v>130</v>
      </c>
      <c r="V81" t="s">
        <v>130</v>
      </c>
      <c r="W81" t="s">
        <v>4379</v>
      </c>
      <c r="X81" t="s">
        <v>4300</v>
      </c>
      <c r="Z81">
        <v>3001511358</v>
      </c>
      <c r="AA81" t="s">
        <v>214</v>
      </c>
    </row>
    <row r="82" spans="2:27" hidden="1">
      <c r="B82" t="s">
        <v>119</v>
      </c>
      <c r="C82" t="s">
        <v>4253</v>
      </c>
      <c r="D82" t="s">
        <v>4296</v>
      </c>
      <c r="E82" t="s">
        <v>4407</v>
      </c>
      <c r="F82" t="s">
        <v>4298</v>
      </c>
      <c r="G82" t="s">
        <v>4257</v>
      </c>
      <c r="I82" t="s">
        <v>4299</v>
      </c>
      <c r="J82" t="s">
        <v>3902</v>
      </c>
      <c r="K82" t="s">
        <v>142</v>
      </c>
      <c r="L82" t="s">
        <v>4399</v>
      </c>
      <c r="M82">
        <v>201804</v>
      </c>
      <c r="N82">
        <v>201807</v>
      </c>
      <c r="O82">
        <v>64</v>
      </c>
      <c r="P82" s="14">
        <v>11.243025300000001</v>
      </c>
      <c r="Q82" s="14">
        <v>6.16</v>
      </c>
      <c r="R82" s="14">
        <f t="shared" si="3"/>
        <v>17.403025300000003</v>
      </c>
      <c r="S82" s="15">
        <f t="shared" si="2"/>
        <v>1113.7936192000002</v>
      </c>
      <c r="T82" t="s">
        <v>130</v>
      </c>
      <c r="U82" t="s">
        <v>130</v>
      </c>
      <c r="V82" t="s">
        <v>130</v>
      </c>
      <c r="W82" t="s">
        <v>4379</v>
      </c>
      <c r="X82" t="s">
        <v>4300</v>
      </c>
      <c r="Z82">
        <v>3001511358</v>
      </c>
      <c r="AA82" t="s">
        <v>214</v>
      </c>
    </row>
    <row r="83" spans="2:27" hidden="1">
      <c r="B83" t="s">
        <v>119</v>
      </c>
      <c r="C83" t="s">
        <v>4253</v>
      </c>
      <c r="D83" t="s">
        <v>4291</v>
      </c>
      <c r="E83" t="s">
        <v>4408</v>
      </c>
      <c r="F83" t="s">
        <v>4293</v>
      </c>
      <c r="G83" t="s">
        <v>4257</v>
      </c>
      <c r="I83" t="s">
        <v>4294</v>
      </c>
      <c r="J83" t="s">
        <v>3938</v>
      </c>
      <c r="K83" t="s">
        <v>142</v>
      </c>
      <c r="L83" t="s">
        <v>4397</v>
      </c>
      <c r="M83">
        <v>201804</v>
      </c>
      <c r="N83">
        <v>201807</v>
      </c>
      <c r="O83">
        <v>12</v>
      </c>
      <c r="P83" s="14">
        <v>11.243025300000001</v>
      </c>
      <c r="Q83" s="14">
        <v>6.16</v>
      </c>
      <c r="R83" s="14">
        <f t="shared" si="3"/>
        <v>17.403025300000003</v>
      </c>
      <c r="S83" s="15">
        <f t="shared" si="2"/>
        <v>208.83630360000004</v>
      </c>
      <c r="T83" t="s">
        <v>130</v>
      </c>
      <c r="U83" t="s">
        <v>130</v>
      </c>
      <c r="V83" t="s">
        <v>130</v>
      </c>
      <c r="W83" t="s">
        <v>4379</v>
      </c>
      <c r="X83" t="s">
        <v>4295</v>
      </c>
      <c r="Z83">
        <v>3001511358</v>
      </c>
      <c r="AA83" t="s">
        <v>214</v>
      </c>
    </row>
    <row r="84" spans="2:27" hidden="1">
      <c r="B84" t="s">
        <v>119</v>
      </c>
      <c r="C84" t="s">
        <v>4253</v>
      </c>
      <c r="D84" t="s">
        <v>4291</v>
      </c>
      <c r="E84" t="s">
        <v>4409</v>
      </c>
      <c r="F84" t="s">
        <v>4293</v>
      </c>
      <c r="G84" t="s">
        <v>4257</v>
      </c>
      <c r="I84" t="s">
        <v>4294</v>
      </c>
      <c r="J84" t="s">
        <v>3902</v>
      </c>
      <c r="K84" t="s">
        <v>142</v>
      </c>
      <c r="L84" t="s">
        <v>4399</v>
      </c>
      <c r="M84">
        <v>201804</v>
      </c>
      <c r="N84">
        <v>201807</v>
      </c>
      <c r="O84">
        <v>60</v>
      </c>
      <c r="P84" s="14">
        <v>11.243025300000001</v>
      </c>
      <c r="Q84" s="14">
        <v>6.16</v>
      </c>
      <c r="R84" s="14">
        <f t="shared" si="3"/>
        <v>17.403025300000003</v>
      </c>
      <c r="S84" s="15">
        <f t="shared" si="2"/>
        <v>1044.1815180000001</v>
      </c>
      <c r="T84" t="s">
        <v>130</v>
      </c>
      <c r="U84" t="s">
        <v>130</v>
      </c>
      <c r="V84" t="s">
        <v>130</v>
      </c>
      <c r="W84" t="s">
        <v>4379</v>
      </c>
      <c r="X84" t="s">
        <v>4295</v>
      </c>
      <c r="Z84">
        <v>3001511358</v>
      </c>
      <c r="AA84" t="s">
        <v>214</v>
      </c>
    </row>
    <row r="85" spans="2:27" hidden="1">
      <c r="B85" t="s">
        <v>119</v>
      </c>
      <c r="C85" t="s">
        <v>4253</v>
      </c>
      <c r="D85" t="s">
        <v>4271</v>
      </c>
      <c r="E85" t="s">
        <v>4410</v>
      </c>
      <c r="F85" t="s">
        <v>4273</v>
      </c>
      <c r="G85" t="s">
        <v>4257</v>
      </c>
      <c r="I85" t="s">
        <v>4274</v>
      </c>
      <c r="J85" t="s">
        <v>3902</v>
      </c>
      <c r="K85" t="s">
        <v>142</v>
      </c>
      <c r="L85" t="s">
        <v>4397</v>
      </c>
      <c r="M85">
        <v>201804</v>
      </c>
      <c r="N85">
        <v>201807</v>
      </c>
      <c r="O85">
        <v>24</v>
      </c>
      <c r="P85" s="14">
        <v>12.436023900000002</v>
      </c>
      <c r="Q85" s="14">
        <v>6.24</v>
      </c>
      <c r="R85" s="14">
        <f t="shared" si="3"/>
        <v>18.676023900000004</v>
      </c>
      <c r="S85" s="15">
        <f t="shared" si="2"/>
        <v>448.2245736000001</v>
      </c>
      <c r="T85" t="s">
        <v>130</v>
      </c>
      <c r="U85" t="s">
        <v>130</v>
      </c>
      <c r="V85" t="s">
        <v>130</v>
      </c>
      <c r="W85" t="s">
        <v>4379</v>
      </c>
      <c r="X85" t="s">
        <v>4275</v>
      </c>
      <c r="Z85">
        <v>3001511358</v>
      </c>
      <c r="AA85" t="s">
        <v>214</v>
      </c>
    </row>
    <row r="86" spans="2:27" hidden="1">
      <c r="B86" t="s">
        <v>119</v>
      </c>
      <c r="C86" t="s">
        <v>4253</v>
      </c>
      <c r="D86" t="s">
        <v>4271</v>
      </c>
      <c r="E86" t="s">
        <v>4411</v>
      </c>
      <c r="F86" t="s">
        <v>4273</v>
      </c>
      <c r="G86" t="s">
        <v>4257</v>
      </c>
      <c r="I86" t="s">
        <v>4274</v>
      </c>
      <c r="J86" t="s">
        <v>3902</v>
      </c>
      <c r="K86" t="s">
        <v>142</v>
      </c>
      <c r="L86" t="s">
        <v>4399</v>
      </c>
      <c r="M86">
        <v>201804</v>
      </c>
      <c r="N86">
        <v>201807</v>
      </c>
      <c r="O86">
        <v>76</v>
      </c>
      <c r="P86" s="14">
        <v>12.436023900000002</v>
      </c>
      <c r="Q86" s="14">
        <v>6.24</v>
      </c>
      <c r="R86" s="14">
        <f t="shared" si="3"/>
        <v>18.676023900000004</v>
      </c>
      <c r="S86" s="15">
        <f t="shared" si="2"/>
        <v>1419.3778164000003</v>
      </c>
      <c r="T86" t="s">
        <v>130</v>
      </c>
      <c r="U86" t="s">
        <v>130</v>
      </c>
      <c r="V86" t="s">
        <v>130</v>
      </c>
      <c r="W86" t="s">
        <v>4379</v>
      </c>
      <c r="X86" t="s">
        <v>4275</v>
      </c>
      <c r="Z86">
        <v>3001511358</v>
      </c>
      <c r="AA86" t="s">
        <v>214</v>
      </c>
    </row>
    <row r="87" spans="2:27" hidden="1">
      <c r="B87" t="s">
        <v>119</v>
      </c>
      <c r="C87" t="s">
        <v>4253</v>
      </c>
      <c r="D87" t="s">
        <v>4276</v>
      </c>
      <c r="E87" t="s">
        <v>4412</v>
      </c>
      <c r="F87" t="s">
        <v>4278</v>
      </c>
      <c r="G87" t="s">
        <v>4257</v>
      </c>
      <c r="I87" t="s">
        <v>4279</v>
      </c>
      <c r="J87" t="s">
        <v>3902</v>
      </c>
      <c r="K87" t="s">
        <v>142</v>
      </c>
      <c r="L87" t="s">
        <v>4397</v>
      </c>
      <c r="M87">
        <v>201804</v>
      </c>
      <c r="N87">
        <v>201807</v>
      </c>
      <c r="O87">
        <v>12</v>
      </c>
      <c r="P87" s="14">
        <v>11.773093300000001</v>
      </c>
      <c r="Q87" s="14">
        <v>6.24</v>
      </c>
      <c r="R87" s="14">
        <f t="shared" si="3"/>
        <v>18.013093300000001</v>
      </c>
      <c r="S87" s="15">
        <f t="shared" si="2"/>
        <v>216.15711960000002</v>
      </c>
      <c r="T87" t="s">
        <v>130</v>
      </c>
      <c r="U87" t="s">
        <v>130</v>
      </c>
      <c r="V87" t="s">
        <v>130</v>
      </c>
      <c r="W87" t="s">
        <v>4379</v>
      </c>
      <c r="X87" t="s">
        <v>4280</v>
      </c>
      <c r="Z87">
        <v>3001511358</v>
      </c>
      <c r="AA87" t="s">
        <v>214</v>
      </c>
    </row>
    <row r="88" spans="2:27" hidden="1">
      <c r="B88" t="s">
        <v>119</v>
      </c>
      <c r="C88" t="s">
        <v>4253</v>
      </c>
      <c r="D88" t="s">
        <v>4276</v>
      </c>
      <c r="E88" t="s">
        <v>4413</v>
      </c>
      <c r="F88" t="s">
        <v>4278</v>
      </c>
      <c r="G88" t="s">
        <v>4257</v>
      </c>
      <c r="I88" t="s">
        <v>4279</v>
      </c>
      <c r="J88" t="s">
        <v>3902</v>
      </c>
      <c r="K88" t="s">
        <v>142</v>
      </c>
      <c r="L88" t="s">
        <v>4399</v>
      </c>
      <c r="M88">
        <v>201804</v>
      </c>
      <c r="N88">
        <v>201807</v>
      </c>
      <c r="O88">
        <v>60</v>
      </c>
      <c r="P88" s="14">
        <v>11.773093300000001</v>
      </c>
      <c r="Q88" s="14">
        <v>6.24</v>
      </c>
      <c r="R88" s="14">
        <f t="shared" si="3"/>
        <v>18.013093300000001</v>
      </c>
      <c r="S88" s="15">
        <f t="shared" si="2"/>
        <v>1080.7855980000002</v>
      </c>
      <c r="T88" t="s">
        <v>130</v>
      </c>
      <c r="U88" t="s">
        <v>130</v>
      </c>
      <c r="V88" t="s">
        <v>130</v>
      </c>
      <c r="W88" t="s">
        <v>4379</v>
      </c>
      <c r="X88" t="s">
        <v>4280</v>
      </c>
      <c r="Z88">
        <v>3001511358</v>
      </c>
      <c r="AA88" t="s">
        <v>214</v>
      </c>
    </row>
    <row r="89" spans="2:27" hidden="1">
      <c r="B89" t="s">
        <v>119</v>
      </c>
      <c r="C89" t="s">
        <v>4253</v>
      </c>
      <c r="D89" t="s">
        <v>4317</v>
      </c>
      <c r="E89" t="s">
        <v>4414</v>
      </c>
      <c r="F89" t="s">
        <v>4256</v>
      </c>
      <c r="G89" t="s">
        <v>4257</v>
      </c>
      <c r="I89" t="s">
        <v>4258</v>
      </c>
      <c r="J89" t="s">
        <v>3902</v>
      </c>
      <c r="K89" t="s">
        <v>2797</v>
      </c>
      <c r="L89" t="s">
        <v>4415</v>
      </c>
      <c r="M89">
        <v>201809</v>
      </c>
      <c r="N89">
        <v>201812</v>
      </c>
      <c r="O89">
        <v>68</v>
      </c>
      <c r="P89" s="14">
        <v>12.008806400000001</v>
      </c>
      <c r="Q89" s="14">
        <v>6.24</v>
      </c>
      <c r="R89" s="14">
        <f t="shared" si="3"/>
        <v>18.248806399999999</v>
      </c>
      <c r="S89" s="15">
        <f t="shared" si="2"/>
        <v>1240.9188351999999</v>
      </c>
      <c r="T89" t="s">
        <v>130</v>
      </c>
      <c r="U89" t="s">
        <v>130</v>
      </c>
      <c r="V89" t="s">
        <v>130</v>
      </c>
      <c r="W89" t="s">
        <v>4379</v>
      </c>
      <c r="X89" t="s">
        <v>4416</v>
      </c>
      <c r="Z89">
        <v>3001511358</v>
      </c>
      <c r="AA89" t="s">
        <v>214</v>
      </c>
    </row>
    <row r="90" spans="2:27" hidden="1">
      <c r="B90" t="s">
        <v>119</v>
      </c>
      <c r="C90" t="s">
        <v>4253</v>
      </c>
      <c r="D90" t="s">
        <v>4322</v>
      </c>
      <c r="E90" t="s">
        <v>4417</v>
      </c>
      <c r="F90" t="s">
        <v>4263</v>
      </c>
      <c r="G90" t="s">
        <v>4257</v>
      </c>
      <c r="I90" t="s">
        <v>4264</v>
      </c>
      <c r="J90" t="s">
        <v>3902</v>
      </c>
      <c r="K90" t="s">
        <v>2797</v>
      </c>
      <c r="L90" t="s">
        <v>4415</v>
      </c>
      <c r="M90">
        <v>201809</v>
      </c>
      <c r="N90">
        <v>201812</v>
      </c>
      <c r="O90">
        <v>68</v>
      </c>
      <c r="P90" s="14">
        <v>12.008806400000001</v>
      </c>
      <c r="Q90" s="14">
        <v>6.24</v>
      </c>
      <c r="R90" s="14">
        <f t="shared" si="3"/>
        <v>18.248806399999999</v>
      </c>
      <c r="S90" s="15">
        <f t="shared" si="2"/>
        <v>1240.9188351999999</v>
      </c>
      <c r="T90" t="s">
        <v>130</v>
      </c>
      <c r="U90" t="s">
        <v>130</v>
      </c>
      <c r="V90" t="s">
        <v>130</v>
      </c>
      <c r="W90" t="s">
        <v>4379</v>
      </c>
      <c r="X90" t="s">
        <v>4418</v>
      </c>
      <c r="Z90">
        <v>3001511358</v>
      </c>
      <c r="AA90" t="s">
        <v>214</v>
      </c>
    </row>
    <row r="91" spans="2:27" hidden="1">
      <c r="B91" t="s">
        <v>119</v>
      </c>
      <c r="C91" t="s">
        <v>4253</v>
      </c>
      <c r="D91" t="s">
        <v>4419</v>
      </c>
      <c r="E91" t="s">
        <v>4420</v>
      </c>
      <c r="F91" t="s">
        <v>4268</v>
      </c>
      <c r="G91" t="s">
        <v>4257</v>
      </c>
      <c r="I91" t="s">
        <v>4269</v>
      </c>
      <c r="J91" t="s">
        <v>3902</v>
      </c>
      <c r="K91" t="s">
        <v>2797</v>
      </c>
      <c r="L91" t="s">
        <v>4415</v>
      </c>
      <c r="M91">
        <v>201809</v>
      </c>
      <c r="N91">
        <v>201812</v>
      </c>
      <c r="O91">
        <v>112</v>
      </c>
      <c r="P91" s="14">
        <v>12.454519500000004</v>
      </c>
      <c r="Q91" s="14">
        <v>6.24</v>
      </c>
      <c r="R91" s="14">
        <f t="shared" si="3"/>
        <v>18.694519500000006</v>
      </c>
      <c r="S91" s="15">
        <f t="shared" si="2"/>
        <v>2093.7861840000005</v>
      </c>
      <c r="T91" t="s">
        <v>130</v>
      </c>
      <c r="U91" t="s">
        <v>130</v>
      </c>
      <c r="V91" t="s">
        <v>130</v>
      </c>
      <c r="W91" t="s">
        <v>4379</v>
      </c>
      <c r="X91" t="s">
        <v>4421</v>
      </c>
      <c r="Z91">
        <v>3001511358</v>
      </c>
      <c r="AA91" t="s">
        <v>214</v>
      </c>
    </row>
    <row r="92" spans="2:27" hidden="1">
      <c r="B92" t="s">
        <v>119</v>
      </c>
      <c r="C92" t="s">
        <v>4253</v>
      </c>
      <c r="D92" t="s">
        <v>4422</v>
      </c>
      <c r="E92" t="s">
        <v>4423</v>
      </c>
      <c r="F92" t="s">
        <v>4273</v>
      </c>
      <c r="G92" t="s">
        <v>4257</v>
      </c>
      <c r="I92" t="s">
        <v>4274</v>
      </c>
      <c r="J92" t="s">
        <v>3902</v>
      </c>
      <c r="K92" t="s">
        <v>2797</v>
      </c>
      <c r="L92" t="s">
        <v>4415</v>
      </c>
      <c r="M92">
        <v>201809</v>
      </c>
      <c r="N92">
        <v>201812</v>
      </c>
      <c r="O92">
        <v>112</v>
      </c>
      <c r="P92" s="14">
        <v>12.436023900000002</v>
      </c>
      <c r="Q92" s="14">
        <v>6.24</v>
      </c>
      <c r="R92" s="14">
        <f t="shared" si="3"/>
        <v>18.676023900000004</v>
      </c>
      <c r="S92" s="15">
        <f t="shared" si="2"/>
        <v>2091.7146768000002</v>
      </c>
      <c r="T92" t="s">
        <v>130</v>
      </c>
      <c r="U92" t="s">
        <v>130</v>
      </c>
      <c r="V92" t="s">
        <v>130</v>
      </c>
      <c r="W92" t="s">
        <v>4379</v>
      </c>
      <c r="X92" t="s">
        <v>4424</v>
      </c>
      <c r="Z92">
        <v>3001511358</v>
      </c>
      <c r="AA92" t="s">
        <v>214</v>
      </c>
    </row>
    <row r="93" spans="2:27" hidden="1">
      <c r="B93" t="s">
        <v>119</v>
      </c>
      <c r="C93" t="s">
        <v>4253</v>
      </c>
      <c r="D93" t="s">
        <v>4325</v>
      </c>
      <c r="E93" t="s">
        <v>4425</v>
      </c>
      <c r="F93" t="s">
        <v>4283</v>
      </c>
      <c r="G93" t="s">
        <v>4257</v>
      </c>
      <c r="I93" t="s">
        <v>4284</v>
      </c>
      <c r="J93" t="s">
        <v>3938</v>
      </c>
      <c r="K93" t="s">
        <v>2797</v>
      </c>
      <c r="L93" t="s">
        <v>4415</v>
      </c>
      <c r="M93">
        <v>201809</v>
      </c>
      <c r="N93">
        <v>201812</v>
      </c>
      <c r="O93">
        <v>68</v>
      </c>
      <c r="P93" s="14">
        <v>11.243025300000001</v>
      </c>
      <c r="Q93" s="14">
        <v>6.12</v>
      </c>
      <c r="R93" s="14">
        <f t="shared" si="3"/>
        <v>17.3630253</v>
      </c>
      <c r="S93" s="15">
        <f t="shared" si="2"/>
        <v>1180.6857204</v>
      </c>
      <c r="T93" t="s">
        <v>130</v>
      </c>
      <c r="U93" t="s">
        <v>130</v>
      </c>
      <c r="V93" t="s">
        <v>130</v>
      </c>
      <c r="W93" t="s">
        <v>4379</v>
      </c>
      <c r="X93" t="s">
        <v>4426</v>
      </c>
      <c r="Z93">
        <v>3001511358</v>
      </c>
      <c r="AA93" t="s">
        <v>214</v>
      </c>
    </row>
    <row r="94" spans="2:27" hidden="1">
      <c r="B94" t="s">
        <v>119</v>
      </c>
      <c r="C94" t="s">
        <v>4253</v>
      </c>
      <c r="D94" t="s">
        <v>4328</v>
      </c>
      <c r="E94" t="s">
        <v>4427</v>
      </c>
      <c r="F94" t="s">
        <v>4288</v>
      </c>
      <c r="G94" t="s">
        <v>4257</v>
      </c>
      <c r="I94" t="s">
        <v>4289</v>
      </c>
      <c r="J94" t="s">
        <v>3938</v>
      </c>
      <c r="K94" t="s">
        <v>2797</v>
      </c>
      <c r="L94" t="s">
        <v>4415</v>
      </c>
      <c r="M94">
        <v>201809</v>
      </c>
      <c r="N94">
        <v>201812</v>
      </c>
      <c r="O94">
        <v>68</v>
      </c>
      <c r="P94" s="14">
        <v>11.243025300000001</v>
      </c>
      <c r="Q94" s="14">
        <v>6.12</v>
      </c>
      <c r="R94" s="14">
        <f t="shared" si="3"/>
        <v>17.3630253</v>
      </c>
      <c r="S94" s="15">
        <f t="shared" si="2"/>
        <v>1180.6857204</v>
      </c>
      <c r="T94" t="s">
        <v>130</v>
      </c>
      <c r="U94" t="s">
        <v>130</v>
      </c>
      <c r="V94" t="s">
        <v>130</v>
      </c>
      <c r="W94" t="s">
        <v>4379</v>
      </c>
      <c r="X94" t="s">
        <v>4428</v>
      </c>
      <c r="Z94">
        <v>3001511358</v>
      </c>
      <c r="AA94" t="s">
        <v>214</v>
      </c>
    </row>
    <row r="95" spans="2:27" hidden="1">
      <c r="B95" t="s">
        <v>119</v>
      </c>
      <c r="C95" t="s">
        <v>4253</v>
      </c>
      <c r="D95" t="s">
        <v>4331</v>
      </c>
      <c r="E95" t="s">
        <v>4429</v>
      </c>
      <c r="F95" t="s">
        <v>4293</v>
      </c>
      <c r="G95" t="s">
        <v>4257</v>
      </c>
      <c r="I95" t="s">
        <v>4294</v>
      </c>
      <c r="J95" t="s">
        <v>3938</v>
      </c>
      <c r="K95" t="s">
        <v>2797</v>
      </c>
      <c r="L95" t="s">
        <v>4415</v>
      </c>
      <c r="M95">
        <v>201809</v>
      </c>
      <c r="N95">
        <v>201812</v>
      </c>
      <c r="O95">
        <v>68</v>
      </c>
      <c r="P95" s="14">
        <v>11.243025300000001</v>
      </c>
      <c r="Q95" s="14">
        <v>6.16</v>
      </c>
      <c r="R95" s="14">
        <f t="shared" si="3"/>
        <v>17.403025300000003</v>
      </c>
      <c r="S95" s="15">
        <f t="shared" si="2"/>
        <v>1183.4057204000003</v>
      </c>
      <c r="T95" t="s">
        <v>130</v>
      </c>
      <c r="U95" t="s">
        <v>130</v>
      </c>
      <c r="V95" t="s">
        <v>130</v>
      </c>
      <c r="W95" t="s">
        <v>4379</v>
      </c>
      <c r="X95" t="s">
        <v>4430</v>
      </c>
      <c r="Z95">
        <v>3001511358</v>
      </c>
      <c r="AA95" t="s">
        <v>214</v>
      </c>
    </row>
    <row r="96" spans="2:27" hidden="1">
      <c r="B96" t="s">
        <v>119</v>
      </c>
      <c r="C96" t="s">
        <v>4253</v>
      </c>
      <c r="D96" t="s">
        <v>4334</v>
      </c>
      <c r="E96" t="s">
        <v>4431</v>
      </c>
      <c r="F96" t="s">
        <v>4298</v>
      </c>
      <c r="G96" t="s">
        <v>4257</v>
      </c>
      <c r="I96" t="s">
        <v>4299</v>
      </c>
      <c r="J96" t="s">
        <v>3938</v>
      </c>
      <c r="K96" t="s">
        <v>2797</v>
      </c>
      <c r="L96" t="s">
        <v>4415</v>
      </c>
      <c r="M96">
        <v>201809</v>
      </c>
      <c r="N96">
        <v>201812</v>
      </c>
      <c r="O96">
        <v>68</v>
      </c>
      <c r="P96" s="14">
        <v>11.243025300000001</v>
      </c>
      <c r="Q96" s="14">
        <v>6.16</v>
      </c>
      <c r="R96" s="14">
        <f t="shared" si="3"/>
        <v>17.403025300000003</v>
      </c>
      <c r="S96" s="15">
        <f t="shared" si="2"/>
        <v>1183.4057204000003</v>
      </c>
      <c r="T96" t="s">
        <v>130</v>
      </c>
      <c r="U96" t="s">
        <v>130</v>
      </c>
      <c r="V96" t="s">
        <v>130</v>
      </c>
      <c r="W96" t="s">
        <v>4379</v>
      </c>
      <c r="X96" t="s">
        <v>4432</v>
      </c>
      <c r="Z96">
        <v>3001511358</v>
      </c>
      <c r="AA96" t="s">
        <v>214</v>
      </c>
    </row>
    <row r="97" spans="2:27" hidden="1">
      <c r="B97" t="s">
        <v>119</v>
      </c>
      <c r="C97" t="s">
        <v>4253</v>
      </c>
      <c r="D97" t="s">
        <v>4337</v>
      </c>
      <c r="E97" t="s">
        <v>4433</v>
      </c>
      <c r="F97" t="s">
        <v>4303</v>
      </c>
      <c r="G97" t="s">
        <v>4257</v>
      </c>
      <c r="I97" t="s">
        <v>4304</v>
      </c>
      <c r="J97" t="s">
        <v>3902</v>
      </c>
      <c r="K97" t="s">
        <v>2797</v>
      </c>
      <c r="L97" t="s">
        <v>4415</v>
      </c>
      <c r="M97">
        <v>201809</v>
      </c>
      <c r="N97">
        <v>201812</v>
      </c>
      <c r="O97">
        <v>68</v>
      </c>
      <c r="P97" s="14">
        <v>11.773093300000001</v>
      </c>
      <c r="Q97" s="14">
        <v>6.24</v>
      </c>
      <c r="R97" s="14">
        <f t="shared" si="3"/>
        <v>18.013093300000001</v>
      </c>
      <c r="S97" s="15">
        <f t="shared" si="2"/>
        <v>1224.8903444</v>
      </c>
      <c r="T97" t="s">
        <v>130</v>
      </c>
      <c r="U97" t="s">
        <v>130</v>
      </c>
      <c r="V97" t="s">
        <v>130</v>
      </c>
      <c r="W97" t="s">
        <v>4379</v>
      </c>
      <c r="X97" t="s">
        <v>4434</v>
      </c>
      <c r="Z97">
        <v>3001511358</v>
      </c>
      <c r="AA97" t="s">
        <v>214</v>
      </c>
    </row>
    <row r="98" spans="2:27" hidden="1">
      <c r="B98" t="s">
        <v>119</v>
      </c>
      <c r="C98" t="s">
        <v>4253</v>
      </c>
      <c r="D98" t="s">
        <v>4340</v>
      </c>
      <c r="E98" t="s">
        <v>4435</v>
      </c>
      <c r="F98" t="s">
        <v>4278</v>
      </c>
      <c r="G98" t="s">
        <v>4257</v>
      </c>
      <c r="I98" t="s">
        <v>4279</v>
      </c>
      <c r="J98" t="s">
        <v>3902</v>
      </c>
      <c r="K98" t="s">
        <v>2797</v>
      </c>
      <c r="L98" t="s">
        <v>4415</v>
      </c>
      <c r="M98">
        <v>201809</v>
      </c>
      <c r="N98">
        <v>201812</v>
      </c>
      <c r="O98">
        <v>68</v>
      </c>
      <c r="P98" s="14">
        <v>11.773093300000001</v>
      </c>
      <c r="Q98" s="14">
        <v>6.24</v>
      </c>
      <c r="R98" s="14">
        <f t="shared" si="3"/>
        <v>18.013093300000001</v>
      </c>
      <c r="S98" s="15">
        <f t="shared" si="2"/>
        <v>1224.8903444</v>
      </c>
      <c r="T98" t="s">
        <v>130</v>
      </c>
      <c r="U98" t="s">
        <v>130</v>
      </c>
      <c r="V98" t="s">
        <v>130</v>
      </c>
      <c r="W98" t="s">
        <v>4379</v>
      </c>
      <c r="X98" t="s">
        <v>4436</v>
      </c>
      <c r="Z98">
        <v>3001511358</v>
      </c>
      <c r="AA98" t="s">
        <v>214</v>
      </c>
    </row>
    <row r="99" spans="2:27" hidden="1">
      <c r="B99" t="s">
        <v>119</v>
      </c>
      <c r="C99" t="s">
        <v>4253</v>
      </c>
      <c r="D99" t="s">
        <v>4322</v>
      </c>
      <c r="E99" t="s">
        <v>4437</v>
      </c>
      <c r="F99" t="s">
        <v>4263</v>
      </c>
      <c r="G99" t="s">
        <v>4257</v>
      </c>
      <c r="I99" t="s">
        <v>4324</v>
      </c>
      <c r="J99" t="s">
        <v>3902</v>
      </c>
      <c r="K99" t="s">
        <v>2797</v>
      </c>
      <c r="L99" t="s">
        <v>4438</v>
      </c>
      <c r="M99">
        <v>201809</v>
      </c>
      <c r="N99">
        <v>201812</v>
      </c>
      <c r="O99">
        <v>168</v>
      </c>
      <c r="P99" s="14">
        <v>12.008806400000001</v>
      </c>
      <c r="Q99" s="14">
        <v>6.24</v>
      </c>
      <c r="R99" s="14">
        <f t="shared" si="3"/>
        <v>18.248806399999999</v>
      </c>
      <c r="S99" s="15">
        <f t="shared" si="2"/>
        <v>3065.7994752</v>
      </c>
      <c r="T99" t="s">
        <v>130</v>
      </c>
      <c r="U99" t="s">
        <v>130</v>
      </c>
      <c r="V99" t="s">
        <v>130</v>
      </c>
      <c r="W99" t="s">
        <v>4379</v>
      </c>
      <c r="X99" t="s">
        <v>4418</v>
      </c>
      <c r="Z99">
        <v>3001511358</v>
      </c>
      <c r="AA99" t="s">
        <v>214</v>
      </c>
    </row>
    <row r="100" spans="2:27" hidden="1">
      <c r="B100" t="s">
        <v>119</v>
      </c>
      <c r="C100" t="s">
        <v>4253</v>
      </c>
      <c r="D100" t="s">
        <v>4340</v>
      </c>
      <c r="E100" t="s">
        <v>4439</v>
      </c>
      <c r="F100" t="s">
        <v>4278</v>
      </c>
      <c r="G100" t="s">
        <v>4257</v>
      </c>
      <c r="I100" t="s">
        <v>4342</v>
      </c>
      <c r="J100" t="s">
        <v>3902</v>
      </c>
      <c r="K100" t="s">
        <v>2797</v>
      </c>
      <c r="L100" t="s">
        <v>4438</v>
      </c>
      <c r="M100">
        <v>201809</v>
      </c>
      <c r="N100">
        <v>201812</v>
      </c>
      <c r="O100">
        <v>140</v>
      </c>
      <c r="P100" s="14">
        <v>11.773093300000001</v>
      </c>
      <c r="Q100" s="14">
        <v>6.24</v>
      </c>
      <c r="R100" s="14">
        <f t="shared" si="3"/>
        <v>18.013093300000001</v>
      </c>
      <c r="S100" s="15">
        <f t="shared" si="2"/>
        <v>2521.8330620000002</v>
      </c>
      <c r="T100" t="s">
        <v>130</v>
      </c>
      <c r="U100" t="s">
        <v>130</v>
      </c>
      <c r="V100" t="s">
        <v>130</v>
      </c>
      <c r="W100" t="s">
        <v>4379</v>
      </c>
      <c r="X100" t="s">
        <v>4436</v>
      </c>
      <c r="Z100">
        <v>3001511358</v>
      </c>
      <c r="AA100" t="s">
        <v>214</v>
      </c>
    </row>
    <row r="101" spans="2:27" hidden="1">
      <c r="B101" t="s">
        <v>119</v>
      </c>
      <c r="C101" t="s">
        <v>4253</v>
      </c>
      <c r="D101" t="s">
        <v>4317</v>
      </c>
      <c r="E101" t="s">
        <v>4440</v>
      </c>
      <c r="F101" t="s">
        <v>4256</v>
      </c>
      <c r="G101" t="s">
        <v>4257</v>
      </c>
      <c r="I101" t="s">
        <v>4319</v>
      </c>
      <c r="J101" t="s">
        <v>3902</v>
      </c>
      <c r="K101" t="s">
        <v>145</v>
      </c>
      <c r="L101" t="s">
        <v>4441</v>
      </c>
      <c r="M101">
        <v>201811</v>
      </c>
      <c r="N101">
        <v>201813</v>
      </c>
      <c r="O101">
        <v>8</v>
      </c>
      <c r="P101" s="14">
        <v>12.01</v>
      </c>
      <c r="Q101" s="14">
        <v>6.24</v>
      </c>
      <c r="R101" s="14">
        <f t="shared" si="3"/>
        <v>18.25</v>
      </c>
      <c r="S101" s="15">
        <f t="shared" si="2"/>
        <v>146</v>
      </c>
      <c r="T101" t="s">
        <v>130</v>
      </c>
      <c r="U101" t="s">
        <v>130</v>
      </c>
      <c r="V101" t="s">
        <v>130</v>
      </c>
      <c r="W101" t="s">
        <v>4442</v>
      </c>
      <c r="X101" t="s">
        <v>4416</v>
      </c>
      <c r="Z101">
        <v>3001469360</v>
      </c>
      <c r="AA101" t="s">
        <v>214</v>
      </c>
    </row>
    <row r="102" spans="2:27" hidden="1">
      <c r="B102" t="s">
        <v>119</v>
      </c>
      <c r="C102" t="s">
        <v>4253</v>
      </c>
      <c r="D102" t="s">
        <v>4317</v>
      </c>
      <c r="E102" t="s">
        <v>4443</v>
      </c>
      <c r="F102" t="s">
        <v>4256</v>
      </c>
      <c r="G102" t="s">
        <v>4257</v>
      </c>
      <c r="I102" t="s">
        <v>4319</v>
      </c>
      <c r="J102" t="s">
        <v>3902</v>
      </c>
      <c r="K102" t="s">
        <v>145</v>
      </c>
      <c r="L102" t="s">
        <v>4444</v>
      </c>
      <c r="M102">
        <v>201811</v>
      </c>
      <c r="N102">
        <v>201813</v>
      </c>
      <c r="O102">
        <v>8</v>
      </c>
      <c r="P102" s="14">
        <v>12.01</v>
      </c>
      <c r="Q102" s="14">
        <v>6.24</v>
      </c>
      <c r="R102" s="14">
        <f t="shared" si="3"/>
        <v>18.25</v>
      </c>
      <c r="S102" s="15">
        <f t="shared" si="2"/>
        <v>146</v>
      </c>
      <c r="T102" t="s">
        <v>130</v>
      </c>
      <c r="U102" t="s">
        <v>130</v>
      </c>
      <c r="V102" t="s">
        <v>130</v>
      </c>
      <c r="W102" t="s">
        <v>4442</v>
      </c>
      <c r="X102" t="s">
        <v>4416</v>
      </c>
      <c r="Z102">
        <v>3001469360</v>
      </c>
      <c r="AA102" t="s">
        <v>214</v>
      </c>
    </row>
    <row r="103" spans="2:27" hidden="1">
      <c r="B103" t="s">
        <v>119</v>
      </c>
      <c r="C103" t="s">
        <v>4253</v>
      </c>
      <c r="D103" t="s">
        <v>4322</v>
      </c>
      <c r="E103" t="s">
        <v>4445</v>
      </c>
      <c r="F103" t="s">
        <v>4263</v>
      </c>
      <c r="G103" t="s">
        <v>4257</v>
      </c>
      <c r="I103" t="s">
        <v>4324</v>
      </c>
      <c r="J103" t="s">
        <v>3902</v>
      </c>
      <c r="K103" t="s">
        <v>145</v>
      </c>
      <c r="L103" t="s">
        <v>4441</v>
      </c>
      <c r="M103">
        <v>201811</v>
      </c>
      <c r="N103">
        <v>201813</v>
      </c>
      <c r="O103">
        <v>8</v>
      </c>
      <c r="P103" s="14">
        <v>12.01</v>
      </c>
      <c r="Q103" s="14">
        <v>6.24</v>
      </c>
      <c r="R103" s="14">
        <f t="shared" si="3"/>
        <v>18.25</v>
      </c>
      <c r="S103" s="15">
        <f t="shared" si="2"/>
        <v>146</v>
      </c>
      <c r="T103" t="s">
        <v>130</v>
      </c>
      <c r="U103" t="s">
        <v>130</v>
      </c>
      <c r="V103" t="s">
        <v>130</v>
      </c>
      <c r="W103" t="s">
        <v>4442</v>
      </c>
      <c r="X103" t="s">
        <v>4418</v>
      </c>
      <c r="Z103">
        <v>3001469360</v>
      </c>
      <c r="AA103" t="s">
        <v>214</v>
      </c>
    </row>
    <row r="104" spans="2:27" hidden="1">
      <c r="B104" t="s">
        <v>119</v>
      </c>
      <c r="C104" t="s">
        <v>4253</v>
      </c>
      <c r="D104" t="s">
        <v>4322</v>
      </c>
      <c r="E104" t="s">
        <v>4446</v>
      </c>
      <c r="F104" t="s">
        <v>4263</v>
      </c>
      <c r="G104" t="s">
        <v>4257</v>
      </c>
      <c r="I104" t="s">
        <v>4324</v>
      </c>
      <c r="J104" t="s">
        <v>3902</v>
      </c>
      <c r="K104" t="s">
        <v>145</v>
      </c>
      <c r="L104" t="s">
        <v>4444</v>
      </c>
      <c r="M104">
        <v>201811</v>
      </c>
      <c r="N104">
        <v>201813</v>
      </c>
      <c r="O104">
        <v>8</v>
      </c>
      <c r="P104" s="14">
        <v>12.01</v>
      </c>
      <c r="Q104" s="14">
        <v>6.24</v>
      </c>
      <c r="R104" s="14">
        <f t="shared" si="3"/>
        <v>18.25</v>
      </c>
      <c r="S104" s="15">
        <f t="shared" si="2"/>
        <v>146</v>
      </c>
      <c r="T104" t="s">
        <v>130</v>
      </c>
      <c r="U104" t="s">
        <v>130</v>
      </c>
      <c r="V104" t="s">
        <v>130</v>
      </c>
      <c r="W104" t="s">
        <v>4442</v>
      </c>
      <c r="X104" t="s">
        <v>4418</v>
      </c>
      <c r="Z104">
        <v>3001469360</v>
      </c>
      <c r="AA104" t="s">
        <v>214</v>
      </c>
    </row>
    <row r="105" spans="2:27" hidden="1">
      <c r="B105" t="s">
        <v>119</v>
      </c>
      <c r="C105" t="s">
        <v>4253</v>
      </c>
      <c r="D105" t="s">
        <v>4422</v>
      </c>
      <c r="E105" t="s">
        <v>4447</v>
      </c>
      <c r="F105" t="s">
        <v>4273</v>
      </c>
      <c r="G105" t="s">
        <v>4257</v>
      </c>
      <c r="I105" t="s">
        <v>4448</v>
      </c>
      <c r="J105" t="s">
        <v>3902</v>
      </c>
      <c r="K105" t="s">
        <v>145</v>
      </c>
      <c r="L105" t="s">
        <v>4441</v>
      </c>
      <c r="M105">
        <v>201811</v>
      </c>
      <c r="N105">
        <v>201813</v>
      </c>
      <c r="O105">
        <v>8</v>
      </c>
      <c r="P105" s="14">
        <v>12.44</v>
      </c>
      <c r="Q105" s="14">
        <v>6.24</v>
      </c>
      <c r="R105" s="14">
        <f t="shared" si="3"/>
        <v>18.68</v>
      </c>
      <c r="S105" s="15">
        <f t="shared" si="2"/>
        <v>149.44</v>
      </c>
      <c r="T105" t="s">
        <v>130</v>
      </c>
      <c r="U105" t="s">
        <v>130</v>
      </c>
      <c r="V105" t="s">
        <v>130</v>
      </c>
      <c r="W105" t="s">
        <v>4442</v>
      </c>
      <c r="X105" t="s">
        <v>4424</v>
      </c>
      <c r="Z105">
        <v>3001469360</v>
      </c>
      <c r="AA105" t="s">
        <v>214</v>
      </c>
    </row>
    <row r="106" spans="2:27" hidden="1">
      <c r="B106" t="s">
        <v>119</v>
      </c>
      <c r="C106" t="s">
        <v>4253</v>
      </c>
      <c r="D106" t="s">
        <v>4422</v>
      </c>
      <c r="E106" t="s">
        <v>4449</v>
      </c>
      <c r="F106" t="s">
        <v>4273</v>
      </c>
      <c r="G106" t="s">
        <v>4257</v>
      </c>
      <c r="I106" t="s">
        <v>4448</v>
      </c>
      <c r="J106" t="s">
        <v>3902</v>
      </c>
      <c r="K106" t="s">
        <v>145</v>
      </c>
      <c r="L106" t="s">
        <v>4444</v>
      </c>
      <c r="M106">
        <v>201811</v>
      </c>
      <c r="N106">
        <v>201813</v>
      </c>
      <c r="O106">
        <v>8</v>
      </c>
      <c r="P106" s="14">
        <v>12.44</v>
      </c>
      <c r="Q106" s="14">
        <v>6.24</v>
      </c>
      <c r="R106" s="14">
        <f t="shared" si="3"/>
        <v>18.68</v>
      </c>
      <c r="S106" s="15">
        <f t="shared" si="2"/>
        <v>149.44</v>
      </c>
      <c r="T106" t="s">
        <v>130</v>
      </c>
      <c r="U106" t="s">
        <v>130</v>
      </c>
      <c r="V106" t="s">
        <v>130</v>
      </c>
      <c r="W106" t="s">
        <v>4442</v>
      </c>
      <c r="X106" t="s">
        <v>4424</v>
      </c>
      <c r="Z106">
        <v>3001469360</v>
      </c>
      <c r="AA106" t="s">
        <v>214</v>
      </c>
    </row>
    <row r="107" spans="2:27" hidden="1">
      <c r="B107" t="s">
        <v>119</v>
      </c>
      <c r="C107" t="s">
        <v>4253</v>
      </c>
      <c r="D107" t="s">
        <v>4325</v>
      </c>
      <c r="E107" t="s">
        <v>4450</v>
      </c>
      <c r="F107" t="s">
        <v>4283</v>
      </c>
      <c r="G107" t="s">
        <v>4257</v>
      </c>
      <c r="I107" t="s">
        <v>4327</v>
      </c>
      <c r="J107" t="s">
        <v>3938</v>
      </c>
      <c r="K107" t="s">
        <v>145</v>
      </c>
      <c r="L107" t="s">
        <v>4441</v>
      </c>
      <c r="M107">
        <v>201811</v>
      </c>
      <c r="N107">
        <v>201813</v>
      </c>
      <c r="O107">
        <v>8</v>
      </c>
      <c r="P107" s="14">
        <v>11.24</v>
      </c>
      <c r="Q107" s="14">
        <v>6.12</v>
      </c>
      <c r="R107" s="14">
        <f t="shared" si="3"/>
        <v>17.36</v>
      </c>
      <c r="S107" s="15">
        <f t="shared" si="2"/>
        <v>138.88</v>
      </c>
      <c r="T107" t="s">
        <v>130</v>
      </c>
      <c r="U107" t="s">
        <v>130</v>
      </c>
      <c r="V107" t="s">
        <v>130</v>
      </c>
      <c r="W107" t="s">
        <v>4442</v>
      </c>
      <c r="X107" t="s">
        <v>4426</v>
      </c>
      <c r="Z107">
        <v>3001469360</v>
      </c>
      <c r="AA107" t="s">
        <v>214</v>
      </c>
    </row>
    <row r="108" spans="2:27" hidden="1">
      <c r="B108" t="s">
        <v>119</v>
      </c>
      <c r="C108" t="s">
        <v>4253</v>
      </c>
      <c r="D108" t="s">
        <v>4325</v>
      </c>
      <c r="E108" t="s">
        <v>4451</v>
      </c>
      <c r="F108" t="s">
        <v>4283</v>
      </c>
      <c r="G108" t="s">
        <v>4257</v>
      </c>
      <c r="I108" t="s">
        <v>4327</v>
      </c>
      <c r="J108" t="s">
        <v>3938</v>
      </c>
      <c r="K108" t="s">
        <v>145</v>
      </c>
      <c r="L108" t="s">
        <v>4444</v>
      </c>
      <c r="M108">
        <v>201811</v>
      </c>
      <c r="N108">
        <v>201813</v>
      </c>
      <c r="O108">
        <v>8</v>
      </c>
      <c r="P108" s="14">
        <v>11.24</v>
      </c>
      <c r="Q108" s="14">
        <v>6.12</v>
      </c>
      <c r="R108" s="14">
        <f t="shared" si="3"/>
        <v>17.36</v>
      </c>
      <c r="S108" s="15">
        <f t="shared" si="2"/>
        <v>138.88</v>
      </c>
      <c r="T108" t="s">
        <v>130</v>
      </c>
      <c r="U108" t="s">
        <v>130</v>
      </c>
      <c r="V108" t="s">
        <v>130</v>
      </c>
      <c r="W108" t="s">
        <v>4442</v>
      </c>
      <c r="X108" t="s">
        <v>4426</v>
      </c>
      <c r="Z108">
        <v>3001469360</v>
      </c>
      <c r="AA108" t="s">
        <v>214</v>
      </c>
    </row>
    <row r="109" spans="2:27" hidden="1">
      <c r="B109" t="s">
        <v>119</v>
      </c>
      <c r="C109" t="s">
        <v>4253</v>
      </c>
      <c r="D109" t="s">
        <v>4331</v>
      </c>
      <c r="E109" t="s">
        <v>4452</v>
      </c>
      <c r="F109" t="s">
        <v>4293</v>
      </c>
      <c r="G109" t="s">
        <v>4257</v>
      </c>
      <c r="I109" t="s">
        <v>4333</v>
      </c>
      <c r="J109" t="s">
        <v>3938</v>
      </c>
      <c r="K109" t="s">
        <v>145</v>
      </c>
      <c r="L109" t="s">
        <v>4441</v>
      </c>
      <c r="M109">
        <v>201811</v>
      </c>
      <c r="N109">
        <v>201813</v>
      </c>
      <c r="O109">
        <v>8</v>
      </c>
      <c r="P109" s="14">
        <v>11.24</v>
      </c>
      <c r="Q109" s="14">
        <v>6.16</v>
      </c>
      <c r="R109" s="14">
        <f t="shared" si="3"/>
        <v>17.399999999999999</v>
      </c>
      <c r="S109" s="15">
        <f t="shared" si="2"/>
        <v>139.19999999999999</v>
      </c>
      <c r="T109" t="s">
        <v>130</v>
      </c>
      <c r="U109" t="s">
        <v>130</v>
      </c>
      <c r="V109" t="s">
        <v>130</v>
      </c>
      <c r="W109" t="s">
        <v>4442</v>
      </c>
      <c r="X109" t="s">
        <v>4430</v>
      </c>
      <c r="Z109">
        <v>3001469360</v>
      </c>
      <c r="AA109" t="s">
        <v>214</v>
      </c>
    </row>
    <row r="110" spans="2:27" hidden="1">
      <c r="B110" t="s">
        <v>119</v>
      </c>
      <c r="C110" t="s">
        <v>4253</v>
      </c>
      <c r="D110" t="s">
        <v>4331</v>
      </c>
      <c r="E110" t="s">
        <v>4453</v>
      </c>
      <c r="F110" t="s">
        <v>4293</v>
      </c>
      <c r="G110" t="s">
        <v>4257</v>
      </c>
      <c r="I110" t="s">
        <v>4333</v>
      </c>
      <c r="J110" t="s">
        <v>3938</v>
      </c>
      <c r="K110" t="s">
        <v>145</v>
      </c>
      <c r="L110" t="s">
        <v>4444</v>
      </c>
      <c r="M110">
        <v>201811</v>
      </c>
      <c r="N110">
        <v>201813</v>
      </c>
      <c r="O110">
        <v>8</v>
      </c>
      <c r="P110" s="14">
        <v>11.24</v>
      </c>
      <c r="Q110" s="14">
        <v>6.16</v>
      </c>
      <c r="R110" s="14">
        <f t="shared" si="3"/>
        <v>17.399999999999999</v>
      </c>
      <c r="S110" s="15">
        <f t="shared" si="2"/>
        <v>139.19999999999999</v>
      </c>
      <c r="T110" t="s">
        <v>130</v>
      </c>
      <c r="U110" t="s">
        <v>130</v>
      </c>
      <c r="V110" t="s">
        <v>130</v>
      </c>
      <c r="W110" t="s">
        <v>4442</v>
      </c>
      <c r="X110" t="s">
        <v>4430</v>
      </c>
      <c r="Z110">
        <v>3001469360</v>
      </c>
      <c r="AA110" t="s">
        <v>214</v>
      </c>
    </row>
    <row r="111" spans="2:27" hidden="1">
      <c r="B111" t="s">
        <v>119</v>
      </c>
      <c r="C111" t="s">
        <v>4253</v>
      </c>
      <c r="D111" t="s">
        <v>4334</v>
      </c>
      <c r="E111" t="s">
        <v>4454</v>
      </c>
      <c r="F111" t="s">
        <v>4298</v>
      </c>
      <c r="G111" t="s">
        <v>4257</v>
      </c>
      <c r="I111" t="s">
        <v>4336</v>
      </c>
      <c r="J111" t="s">
        <v>3938</v>
      </c>
      <c r="K111" t="s">
        <v>145</v>
      </c>
      <c r="L111" t="s">
        <v>4441</v>
      </c>
      <c r="M111">
        <v>201811</v>
      </c>
      <c r="N111">
        <v>201813</v>
      </c>
      <c r="O111">
        <v>8</v>
      </c>
      <c r="P111" s="14">
        <v>11.24</v>
      </c>
      <c r="Q111" s="14">
        <v>6.16</v>
      </c>
      <c r="R111" s="14">
        <f t="shared" si="3"/>
        <v>17.399999999999999</v>
      </c>
      <c r="S111" s="15">
        <f t="shared" si="2"/>
        <v>139.19999999999999</v>
      </c>
      <c r="T111" t="s">
        <v>130</v>
      </c>
      <c r="U111" t="s">
        <v>130</v>
      </c>
      <c r="V111" t="s">
        <v>130</v>
      </c>
      <c r="W111" t="s">
        <v>4442</v>
      </c>
      <c r="X111" t="s">
        <v>4432</v>
      </c>
      <c r="Z111">
        <v>3001469360</v>
      </c>
      <c r="AA111" t="s">
        <v>214</v>
      </c>
    </row>
    <row r="112" spans="2:27" hidden="1">
      <c r="B112" t="s">
        <v>119</v>
      </c>
      <c r="C112" t="s">
        <v>4253</v>
      </c>
      <c r="D112" t="s">
        <v>4334</v>
      </c>
      <c r="E112" t="s">
        <v>4455</v>
      </c>
      <c r="F112" t="s">
        <v>4298</v>
      </c>
      <c r="G112" t="s">
        <v>4257</v>
      </c>
      <c r="I112" t="s">
        <v>4336</v>
      </c>
      <c r="J112" t="s">
        <v>3938</v>
      </c>
      <c r="K112" t="s">
        <v>145</v>
      </c>
      <c r="L112" t="s">
        <v>4444</v>
      </c>
      <c r="M112">
        <v>201811</v>
      </c>
      <c r="N112">
        <v>201813</v>
      </c>
      <c r="O112">
        <v>8</v>
      </c>
      <c r="P112" s="14">
        <v>11.24</v>
      </c>
      <c r="Q112" s="14">
        <v>6.16</v>
      </c>
      <c r="R112" s="14">
        <f t="shared" si="3"/>
        <v>17.399999999999999</v>
      </c>
      <c r="S112" s="15">
        <f t="shared" si="2"/>
        <v>139.19999999999999</v>
      </c>
      <c r="T112" t="s">
        <v>130</v>
      </c>
      <c r="U112" t="s">
        <v>130</v>
      </c>
      <c r="V112" t="s">
        <v>130</v>
      </c>
      <c r="W112" t="s">
        <v>4442</v>
      </c>
      <c r="X112" t="s">
        <v>4432</v>
      </c>
      <c r="Z112">
        <v>3001469360</v>
      </c>
      <c r="AA112" t="s">
        <v>214</v>
      </c>
    </row>
    <row r="113" spans="2:27" hidden="1">
      <c r="B113" t="s">
        <v>119</v>
      </c>
      <c r="C113" t="s">
        <v>4253</v>
      </c>
      <c r="D113" t="s">
        <v>4337</v>
      </c>
      <c r="E113" t="s">
        <v>4456</v>
      </c>
      <c r="F113" t="s">
        <v>4303</v>
      </c>
      <c r="G113" t="s">
        <v>4257</v>
      </c>
      <c r="I113" t="s">
        <v>4339</v>
      </c>
      <c r="J113" t="s">
        <v>3902</v>
      </c>
      <c r="K113" t="s">
        <v>145</v>
      </c>
      <c r="L113" t="s">
        <v>4441</v>
      </c>
      <c r="M113">
        <v>201811</v>
      </c>
      <c r="N113">
        <v>201813</v>
      </c>
      <c r="O113">
        <v>8</v>
      </c>
      <c r="P113" s="14">
        <v>11.77</v>
      </c>
      <c r="Q113" s="14">
        <v>6.24</v>
      </c>
      <c r="R113" s="14">
        <f t="shared" si="3"/>
        <v>18.009999999999998</v>
      </c>
      <c r="S113" s="15">
        <f t="shared" si="2"/>
        <v>144.07999999999998</v>
      </c>
      <c r="T113" t="s">
        <v>130</v>
      </c>
      <c r="U113" t="s">
        <v>130</v>
      </c>
      <c r="V113" t="s">
        <v>130</v>
      </c>
      <c r="W113" t="s">
        <v>4442</v>
      </c>
      <c r="X113" t="s">
        <v>4434</v>
      </c>
      <c r="Z113">
        <v>3001469360</v>
      </c>
      <c r="AA113" t="s">
        <v>214</v>
      </c>
    </row>
    <row r="114" spans="2:27" hidden="1">
      <c r="B114" t="s">
        <v>119</v>
      </c>
      <c r="C114" t="s">
        <v>4253</v>
      </c>
      <c r="D114" t="s">
        <v>4337</v>
      </c>
      <c r="E114" t="s">
        <v>4457</v>
      </c>
      <c r="F114" t="s">
        <v>4303</v>
      </c>
      <c r="G114" t="s">
        <v>4257</v>
      </c>
      <c r="I114" t="s">
        <v>4339</v>
      </c>
      <c r="J114" t="s">
        <v>3902</v>
      </c>
      <c r="K114" t="s">
        <v>145</v>
      </c>
      <c r="L114" t="s">
        <v>4444</v>
      </c>
      <c r="M114">
        <v>201811</v>
      </c>
      <c r="N114">
        <v>201813</v>
      </c>
      <c r="O114">
        <v>8</v>
      </c>
      <c r="P114" s="14">
        <v>11.77</v>
      </c>
      <c r="Q114" s="14">
        <v>6.24</v>
      </c>
      <c r="R114" s="14">
        <f t="shared" si="3"/>
        <v>18.009999999999998</v>
      </c>
      <c r="S114" s="15">
        <f t="shared" si="2"/>
        <v>144.07999999999998</v>
      </c>
      <c r="T114" t="s">
        <v>130</v>
      </c>
      <c r="U114" t="s">
        <v>130</v>
      </c>
      <c r="V114" t="s">
        <v>130</v>
      </c>
      <c r="W114" t="s">
        <v>4442</v>
      </c>
      <c r="X114" t="s">
        <v>4434</v>
      </c>
      <c r="Z114">
        <v>3001469360</v>
      </c>
      <c r="AA114" t="s">
        <v>214</v>
      </c>
    </row>
    <row r="115" spans="2:27" hidden="1">
      <c r="B115" t="s">
        <v>119</v>
      </c>
      <c r="C115" t="s">
        <v>4253</v>
      </c>
      <c r="D115" t="s">
        <v>4340</v>
      </c>
      <c r="E115" t="s">
        <v>4458</v>
      </c>
      <c r="F115" t="s">
        <v>4278</v>
      </c>
      <c r="G115" t="s">
        <v>4257</v>
      </c>
      <c r="I115" t="s">
        <v>4342</v>
      </c>
      <c r="J115" t="s">
        <v>3902</v>
      </c>
      <c r="K115" t="s">
        <v>145</v>
      </c>
      <c r="L115" t="s">
        <v>4441</v>
      </c>
      <c r="M115">
        <v>201811</v>
      </c>
      <c r="N115">
        <v>201813</v>
      </c>
      <c r="O115">
        <v>8</v>
      </c>
      <c r="P115" s="14">
        <v>11.77</v>
      </c>
      <c r="Q115" s="14">
        <v>6.24</v>
      </c>
      <c r="R115" s="14">
        <f t="shared" si="3"/>
        <v>18.009999999999998</v>
      </c>
      <c r="S115" s="15">
        <f t="shared" si="2"/>
        <v>144.07999999999998</v>
      </c>
      <c r="T115" t="s">
        <v>130</v>
      </c>
      <c r="U115" t="s">
        <v>130</v>
      </c>
      <c r="V115" t="s">
        <v>130</v>
      </c>
      <c r="W115" t="s">
        <v>4442</v>
      </c>
      <c r="X115" t="s">
        <v>4436</v>
      </c>
      <c r="Z115">
        <v>3001469360</v>
      </c>
      <c r="AA115" t="s">
        <v>214</v>
      </c>
    </row>
    <row r="116" spans="2:27" hidden="1">
      <c r="B116" t="s">
        <v>119</v>
      </c>
      <c r="C116" t="s">
        <v>4253</v>
      </c>
      <c r="D116" t="s">
        <v>4340</v>
      </c>
      <c r="E116" t="s">
        <v>4459</v>
      </c>
      <c r="F116" t="s">
        <v>4278</v>
      </c>
      <c r="G116" t="s">
        <v>4257</v>
      </c>
      <c r="I116" t="s">
        <v>4342</v>
      </c>
      <c r="J116" t="s">
        <v>3902</v>
      </c>
      <c r="K116" t="s">
        <v>145</v>
      </c>
      <c r="L116" t="s">
        <v>4444</v>
      </c>
      <c r="M116">
        <v>201811</v>
      </c>
      <c r="N116">
        <v>201813</v>
      </c>
      <c r="O116">
        <v>8</v>
      </c>
      <c r="P116" s="14">
        <v>11.77</v>
      </c>
      <c r="Q116" s="14">
        <v>6.24</v>
      </c>
      <c r="R116" s="14">
        <f t="shared" si="3"/>
        <v>18.009999999999998</v>
      </c>
      <c r="S116" s="15">
        <f t="shared" si="2"/>
        <v>144.07999999999998</v>
      </c>
      <c r="T116" t="s">
        <v>130</v>
      </c>
      <c r="U116" t="s">
        <v>130</v>
      </c>
      <c r="V116" t="s">
        <v>130</v>
      </c>
      <c r="W116" t="s">
        <v>4442</v>
      </c>
      <c r="X116" t="s">
        <v>4436</v>
      </c>
      <c r="Z116">
        <v>3001469360</v>
      </c>
      <c r="AA116" t="s">
        <v>214</v>
      </c>
    </row>
    <row r="117" spans="2:27" hidden="1">
      <c r="B117" t="s">
        <v>119</v>
      </c>
      <c r="C117" t="s">
        <v>4253</v>
      </c>
      <c r="D117" t="s">
        <v>4328</v>
      </c>
      <c r="E117" t="s">
        <v>4460</v>
      </c>
      <c r="F117" t="s">
        <v>4288</v>
      </c>
      <c r="G117" t="s">
        <v>4257</v>
      </c>
      <c r="I117" t="s">
        <v>4330</v>
      </c>
      <c r="J117" t="s">
        <v>3938</v>
      </c>
      <c r="K117" t="s">
        <v>145</v>
      </c>
      <c r="L117" t="s">
        <v>4461</v>
      </c>
      <c r="M117">
        <v>201811</v>
      </c>
      <c r="N117">
        <v>201814</v>
      </c>
      <c r="O117">
        <v>28</v>
      </c>
      <c r="P117" s="14">
        <v>11.243025300000001</v>
      </c>
      <c r="Q117" s="14">
        <v>6.12</v>
      </c>
      <c r="R117" s="14">
        <f t="shared" si="3"/>
        <v>17.3630253</v>
      </c>
      <c r="S117" s="15">
        <f t="shared" si="2"/>
        <v>486.16470839999999</v>
      </c>
      <c r="T117" t="s">
        <v>130</v>
      </c>
      <c r="U117" t="s">
        <v>130</v>
      </c>
      <c r="V117" t="s">
        <v>130</v>
      </c>
      <c r="W117" t="s">
        <v>4462</v>
      </c>
      <c r="X117" t="s">
        <v>4428</v>
      </c>
      <c r="Z117">
        <v>3001509211</v>
      </c>
      <c r="AA117" s="91" t="s">
        <v>214</v>
      </c>
    </row>
    <row r="118" spans="2:27" hidden="1">
      <c r="B118" t="s">
        <v>119</v>
      </c>
      <c r="C118" t="s">
        <v>4253</v>
      </c>
      <c r="D118" t="s">
        <v>4331</v>
      </c>
      <c r="E118" t="s">
        <v>4463</v>
      </c>
      <c r="F118" t="s">
        <v>4293</v>
      </c>
      <c r="G118" t="s">
        <v>4257</v>
      </c>
      <c r="I118" t="s">
        <v>4333</v>
      </c>
      <c r="J118" t="s">
        <v>3938</v>
      </c>
      <c r="K118" t="s">
        <v>145</v>
      </c>
      <c r="L118" t="s">
        <v>4464</v>
      </c>
      <c r="M118">
        <v>201811</v>
      </c>
      <c r="N118">
        <v>201814</v>
      </c>
      <c r="O118">
        <v>24</v>
      </c>
      <c r="P118" s="14">
        <v>11.243025300000001</v>
      </c>
      <c r="Q118" s="14">
        <v>6.16</v>
      </c>
      <c r="R118" s="14">
        <f t="shared" si="3"/>
        <v>17.403025300000003</v>
      </c>
      <c r="S118" s="15">
        <f t="shared" si="2"/>
        <v>417.67260720000007</v>
      </c>
      <c r="T118" t="s">
        <v>130</v>
      </c>
      <c r="U118" t="s">
        <v>130</v>
      </c>
      <c r="V118" t="s">
        <v>130</v>
      </c>
      <c r="W118" t="s">
        <v>4462</v>
      </c>
      <c r="X118" t="s">
        <v>4430</v>
      </c>
      <c r="Z118">
        <v>3001509211</v>
      </c>
      <c r="AA118" s="91" t="s">
        <v>214</v>
      </c>
    </row>
    <row r="119" spans="2:27" hidden="1">
      <c r="B119" t="s">
        <v>119</v>
      </c>
      <c r="C119" t="s">
        <v>4253</v>
      </c>
      <c r="D119" t="s">
        <v>4331</v>
      </c>
      <c r="E119" t="s">
        <v>4465</v>
      </c>
      <c r="F119" t="s">
        <v>4293</v>
      </c>
      <c r="G119" t="s">
        <v>4257</v>
      </c>
      <c r="I119" t="s">
        <v>4333</v>
      </c>
      <c r="J119" t="s">
        <v>3938</v>
      </c>
      <c r="K119" t="s">
        <v>145</v>
      </c>
      <c r="L119" t="s">
        <v>4461</v>
      </c>
      <c r="M119">
        <v>201811</v>
      </c>
      <c r="N119">
        <v>201814</v>
      </c>
      <c r="O119">
        <v>24</v>
      </c>
      <c r="P119" s="14">
        <v>11.243025300000001</v>
      </c>
      <c r="Q119" s="14">
        <v>6.16</v>
      </c>
      <c r="R119" s="14">
        <f t="shared" si="3"/>
        <v>17.403025300000003</v>
      </c>
      <c r="S119" s="15">
        <f t="shared" si="2"/>
        <v>417.67260720000007</v>
      </c>
      <c r="T119" t="s">
        <v>130</v>
      </c>
      <c r="U119" t="s">
        <v>130</v>
      </c>
      <c r="V119" t="s">
        <v>130</v>
      </c>
      <c r="W119" t="s">
        <v>4462</v>
      </c>
      <c r="X119" t="s">
        <v>4430</v>
      </c>
      <c r="Z119">
        <v>3001509211</v>
      </c>
      <c r="AA119" s="91" t="s">
        <v>214</v>
      </c>
    </row>
    <row r="120" spans="2:27" hidden="1">
      <c r="B120" t="s">
        <v>119</v>
      </c>
      <c r="C120" t="s">
        <v>4253</v>
      </c>
      <c r="D120" t="s">
        <v>4334</v>
      </c>
      <c r="E120" t="s">
        <v>4466</v>
      </c>
      <c r="F120" t="s">
        <v>4298</v>
      </c>
      <c r="G120" t="s">
        <v>4257</v>
      </c>
      <c r="I120" t="s">
        <v>4336</v>
      </c>
      <c r="J120" t="s">
        <v>3938</v>
      </c>
      <c r="K120" t="s">
        <v>145</v>
      </c>
      <c r="L120" t="s">
        <v>4464</v>
      </c>
      <c r="M120">
        <v>201811</v>
      </c>
      <c r="N120">
        <v>201814</v>
      </c>
      <c r="O120">
        <v>24</v>
      </c>
      <c r="P120" s="14">
        <v>11.243025300000001</v>
      </c>
      <c r="Q120" s="14">
        <v>6.16</v>
      </c>
      <c r="R120" s="14">
        <f t="shared" si="3"/>
        <v>17.403025300000003</v>
      </c>
      <c r="S120" s="15">
        <f t="shared" si="2"/>
        <v>417.67260720000007</v>
      </c>
      <c r="T120" t="s">
        <v>130</v>
      </c>
      <c r="U120" t="s">
        <v>130</v>
      </c>
      <c r="V120" t="s">
        <v>130</v>
      </c>
      <c r="W120" t="s">
        <v>4462</v>
      </c>
      <c r="X120" t="s">
        <v>4432</v>
      </c>
      <c r="Z120">
        <v>3001509211</v>
      </c>
      <c r="AA120" s="91" t="s">
        <v>214</v>
      </c>
    </row>
    <row r="121" spans="2:27" hidden="1">
      <c r="B121" t="s">
        <v>119</v>
      </c>
      <c r="C121" t="s">
        <v>4253</v>
      </c>
      <c r="D121" t="s">
        <v>4334</v>
      </c>
      <c r="E121" t="s">
        <v>4467</v>
      </c>
      <c r="F121" t="s">
        <v>4298</v>
      </c>
      <c r="G121" t="s">
        <v>4257</v>
      </c>
      <c r="I121" t="s">
        <v>4336</v>
      </c>
      <c r="J121" t="s">
        <v>3938</v>
      </c>
      <c r="K121" t="s">
        <v>145</v>
      </c>
      <c r="L121" t="s">
        <v>4461</v>
      </c>
      <c r="M121">
        <v>201811</v>
      </c>
      <c r="N121">
        <v>201814</v>
      </c>
      <c r="O121">
        <v>24</v>
      </c>
      <c r="P121" s="14">
        <v>11.243025300000001</v>
      </c>
      <c r="Q121" s="14">
        <v>6.16</v>
      </c>
      <c r="R121" s="14">
        <f t="shared" si="3"/>
        <v>17.403025300000003</v>
      </c>
      <c r="S121" s="15">
        <f t="shared" si="2"/>
        <v>417.67260720000007</v>
      </c>
      <c r="T121" t="s">
        <v>130</v>
      </c>
      <c r="U121" t="s">
        <v>130</v>
      </c>
      <c r="V121" t="s">
        <v>130</v>
      </c>
      <c r="W121" t="s">
        <v>4462</v>
      </c>
      <c r="X121" t="s">
        <v>4432</v>
      </c>
      <c r="Z121">
        <v>3001509211</v>
      </c>
      <c r="AA121" s="91" t="s">
        <v>214</v>
      </c>
    </row>
    <row r="122" spans="2:27" hidden="1">
      <c r="B122" t="s">
        <v>119</v>
      </c>
      <c r="C122" t="s">
        <v>4253</v>
      </c>
      <c r="D122" t="s">
        <v>4337</v>
      </c>
      <c r="E122" t="s">
        <v>4468</v>
      </c>
      <c r="F122" t="s">
        <v>4303</v>
      </c>
      <c r="G122" t="s">
        <v>4257</v>
      </c>
      <c r="I122" t="s">
        <v>4339</v>
      </c>
      <c r="J122" t="s">
        <v>3902</v>
      </c>
      <c r="K122" t="s">
        <v>145</v>
      </c>
      <c r="L122" t="s">
        <v>4464</v>
      </c>
      <c r="M122">
        <v>201811</v>
      </c>
      <c r="N122">
        <v>201814</v>
      </c>
      <c r="O122">
        <v>24</v>
      </c>
      <c r="P122" s="14">
        <v>11.773093300000001</v>
      </c>
      <c r="Q122" s="14">
        <v>6.24</v>
      </c>
      <c r="R122" s="14">
        <f t="shared" si="3"/>
        <v>18.013093300000001</v>
      </c>
      <c r="S122" s="15">
        <f t="shared" si="2"/>
        <v>432.31423920000003</v>
      </c>
      <c r="T122" t="s">
        <v>130</v>
      </c>
      <c r="U122" t="s">
        <v>130</v>
      </c>
      <c r="V122" t="s">
        <v>130</v>
      </c>
      <c r="W122" t="s">
        <v>4462</v>
      </c>
      <c r="X122" t="s">
        <v>4434</v>
      </c>
      <c r="Z122">
        <v>3001509211</v>
      </c>
      <c r="AA122" s="91" t="s">
        <v>214</v>
      </c>
    </row>
    <row r="123" spans="2:27" hidden="1">
      <c r="B123" t="s">
        <v>119</v>
      </c>
      <c r="C123" t="s">
        <v>4253</v>
      </c>
      <c r="D123" t="s">
        <v>4337</v>
      </c>
      <c r="E123" t="s">
        <v>4469</v>
      </c>
      <c r="F123" t="s">
        <v>4303</v>
      </c>
      <c r="G123" t="s">
        <v>4257</v>
      </c>
      <c r="I123" t="s">
        <v>4339</v>
      </c>
      <c r="J123" t="s">
        <v>3902</v>
      </c>
      <c r="K123" t="s">
        <v>145</v>
      </c>
      <c r="L123" t="s">
        <v>4461</v>
      </c>
      <c r="M123">
        <v>201811</v>
      </c>
      <c r="N123">
        <v>201814</v>
      </c>
      <c r="O123">
        <v>24</v>
      </c>
      <c r="P123" s="14">
        <v>11.773093300000001</v>
      </c>
      <c r="Q123" s="14">
        <v>6.24</v>
      </c>
      <c r="R123" s="14">
        <f t="shared" si="3"/>
        <v>18.013093300000001</v>
      </c>
      <c r="S123" s="15">
        <f t="shared" si="2"/>
        <v>432.31423920000003</v>
      </c>
      <c r="T123" t="s">
        <v>130</v>
      </c>
      <c r="U123" t="s">
        <v>130</v>
      </c>
      <c r="V123" t="s">
        <v>130</v>
      </c>
      <c r="W123" t="s">
        <v>4462</v>
      </c>
      <c r="X123" t="s">
        <v>4434</v>
      </c>
      <c r="Z123">
        <v>3001509211</v>
      </c>
      <c r="AA123" s="91" t="s">
        <v>214</v>
      </c>
    </row>
    <row r="124" spans="2:27" hidden="1">
      <c r="B124" t="s">
        <v>119</v>
      </c>
      <c r="C124" t="s">
        <v>4253</v>
      </c>
      <c r="D124" t="s">
        <v>4340</v>
      </c>
      <c r="E124" t="s">
        <v>4470</v>
      </c>
      <c r="F124" t="s">
        <v>4278</v>
      </c>
      <c r="G124" t="s">
        <v>4257</v>
      </c>
      <c r="I124" t="s">
        <v>4342</v>
      </c>
      <c r="J124" t="s">
        <v>3902</v>
      </c>
      <c r="K124" t="s">
        <v>145</v>
      </c>
      <c r="L124" t="s">
        <v>4464</v>
      </c>
      <c r="M124">
        <v>201811</v>
      </c>
      <c r="N124">
        <v>201814</v>
      </c>
      <c r="O124">
        <v>24</v>
      </c>
      <c r="P124" s="14">
        <v>11.773093300000001</v>
      </c>
      <c r="Q124" s="14">
        <v>6.24</v>
      </c>
      <c r="R124" s="14">
        <f t="shared" si="3"/>
        <v>18.013093300000001</v>
      </c>
      <c r="S124" s="15">
        <f t="shared" si="2"/>
        <v>432.31423920000003</v>
      </c>
      <c r="T124" t="s">
        <v>130</v>
      </c>
      <c r="U124" t="s">
        <v>130</v>
      </c>
      <c r="V124" t="s">
        <v>130</v>
      </c>
      <c r="W124" t="s">
        <v>4462</v>
      </c>
      <c r="X124" t="s">
        <v>4436</v>
      </c>
      <c r="Z124">
        <v>3001509211</v>
      </c>
      <c r="AA124" s="91" t="s">
        <v>214</v>
      </c>
    </row>
    <row r="125" spans="2:27" hidden="1">
      <c r="B125" t="s">
        <v>119</v>
      </c>
      <c r="C125" t="s">
        <v>4253</v>
      </c>
      <c r="D125" t="s">
        <v>4340</v>
      </c>
      <c r="E125" t="s">
        <v>4471</v>
      </c>
      <c r="F125" t="s">
        <v>4278</v>
      </c>
      <c r="G125" t="s">
        <v>4257</v>
      </c>
      <c r="I125" t="s">
        <v>4342</v>
      </c>
      <c r="J125" t="s">
        <v>3902</v>
      </c>
      <c r="K125" t="s">
        <v>145</v>
      </c>
      <c r="L125" t="s">
        <v>4461</v>
      </c>
      <c r="M125">
        <v>201811</v>
      </c>
      <c r="N125">
        <v>201814</v>
      </c>
      <c r="O125">
        <v>24</v>
      </c>
      <c r="P125" s="14">
        <v>11.773093300000001</v>
      </c>
      <c r="Q125" s="14">
        <v>6.24</v>
      </c>
      <c r="R125" s="14">
        <f t="shared" si="3"/>
        <v>18.013093300000001</v>
      </c>
      <c r="S125" s="15">
        <f t="shared" si="2"/>
        <v>432.31423920000003</v>
      </c>
      <c r="T125" t="s">
        <v>130</v>
      </c>
      <c r="U125" t="s">
        <v>130</v>
      </c>
      <c r="V125" t="s">
        <v>130</v>
      </c>
      <c r="W125" t="s">
        <v>4462</v>
      </c>
      <c r="X125" t="s">
        <v>4436</v>
      </c>
      <c r="Z125">
        <v>3001509211</v>
      </c>
      <c r="AA125" s="91" t="s">
        <v>214</v>
      </c>
    </row>
    <row r="126" spans="2:27" hidden="1">
      <c r="B126" t="s">
        <v>119</v>
      </c>
      <c r="C126" t="s">
        <v>4253</v>
      </c>
      <c r="D126" t="s">
        <v>4419</v>
      </c>
      <c r="E126" t="s">
        <v>4472</v>
      </c>
      <c r="F126" t="s">
        <v>4268</v>
      </c>
      <c r="G126" t="s">
        <v>4257</v>
      </c>
      <c r="I126" t="s">
        <v>4269</v>
      </c>
      <c r="J126" t="s">
        <v>3902</v>
      </c>
      <c r="K126" t="s">
        <v>145</v>
      </c>
      <c r="L126" t="s">
        <v>4464</v>
      </c>
      <c r="M126">
        <v>201811</v>
      </c>
      <c r="N126">
        <v>201814</v>
      </c>
      <c r="O126">
        <v>28</v>
      </c>
      <c r="P126" s="14">
        <v>12.454519500000004</v>
      </c>
      <c r="Q126" s="14">
        <v>6.24</v>
      </c>
      <c r="R126" s="14">
        <f t="shared" si="3"/>
        <v>18.694519500000006</v>
      </c>
      <c r="S126" s="15">
        <f t="shared" si="2"/>
        <v>523.44654600000013</v>
      </c>
      <c r="T126" t="s">
        <v>130</v>
      </c>
      <c r="U126" t="s">
        <v>130</v>
      </c>
      <c r="V126" t="s">
        <v>130</v>
      </c>
      <c r="W126" t="s">
        <v>4462</v>
      </c>
      <c r="X126" t="s">
        <v>4421</v>
      </c>
      <c r="Z126">
        <v>3001509211</v>
      </c>
      <c r="AA126" s="91" t="s">
        <v>214</v>
      </c>
    </row>
    <row r="127" spans="2:27" hidden="1">
      <c r="B127" t="s">
        <v>119</v>
      </c>
      <c r="C127" t="s">
        <v>4253</v>
      </c>
      <c r="D127" t="s">
        <v>4328</v>
      </c>
      <c r="E127" t="s">
        <v>4473</v>
      </c>
      <c r="F127" t="s">
        <v>4288</v>
      </c>
      <c r="G127" t="s">
        <v>4257</v>
      </c>
      <c r="I127" t="s">
        <v>4330</v>
      </c>
      <c r="J127" t="s">
        <v>3938</v>
      </c>
      <c r="K127" t="s">
        <v>145</v>
      </c>
      <c r="L127" t="s">
        <v>4464</v>
      </c>
      <c r="M127">
        <v>201811</v>
      </c>
      <c r="N127">
        <v>201814</v>
      </c>
      <c r="O127">
        <v>28</v>
      </c>
      <c r="P127" s="14">
        <v>11.243025300000001</v>
      </c>
      <c r="Q127" s="14">
        <v>6.12</v>
      </c>
      <c r="R127" s="14">
        <f t="shared" si="3"/>
        <v>17.3630253</v>
      </c>
      <c r="S127" s="15">
        <f t="shared" si="2"/>
        <v>486.16470839999999</v>
      </c>
      <c r="T127" t="s">
        <v>130</v>
      </c>
      <c r="U127" t="s">
        <v>130</v>
      </c>
      <c r="V127" t="s">
        <v>130</v>
      </c>
      <c r="W127" t="s">
        <v>4462</v>
      </c>
      <c r="X127" t="s">
        <v>4428</v>
      </c>
      <c r="Z127">
        <v>3001509211</v>
      </c>
      <c r="AA127" s="91" t="s">
        <v>214</v>
      </c>
    </row>
    <row r="128" spans="2:27" hidden="1">
      <c r="B128" t="s">
        <v>119</v>
      </c>
      <c r="C128" t="s">
        <v>4253</v>
      </c>
      <c r="D128" t="s">
        <v>4317</v>
      </c>
      <c r="E128" t="s">
        <v>4474</v>
      </c>
      <c r="F128" t="s">
        <v>4256</v>
      </c>
      <c r="G128" t="s">
        <v>4257</v>
      </c>
      <c r="I128" t="s">
        <v>4319</v>
      </c>
      <c r="J128" t="s">
        <v>3902</v>
      </c>
      <c r="K128" t="s">
        <v>145</v>
      </c>
      <c r="L128" t="s">
        <v>4461</v>
      </c>
      <c r="M128">
        <v>201811</v>
      </c>
      <c r="N128">
        <v>201814</v>
      </c>
      <c r="O128">
        <v>24</v>
      </c>
      <c r="P128" s="14">
        <v>12.008806400000001</v>
      </c>
      <c r="Q128" s="14">
        <v>6.24</v>
      </c>
      <c r="R128" s="14">
        <f t="shared" si="3"/>
        <v>18.248806399999999</v>
      </c>
      <c r="S128" s="15">
        <f t="shared" si="2"/>
        <v>437.97135359999999</v>
      </c>
      <c r="T128" t="s">
        <v>130</v>
      </c>
      <c r="U128" t="s">
        <v>130</v>
      </c>
      <c r="V128" t="s">
        <v>130</v>
      </c>
      <c r="W128" t="s">
        <v>4462</v>
      </c>
      <c r="X128" t="s">
        <v>4416</v>
      </c>
      <c r="Z128">
        <v>3001509211</v>
      </c>
      <c r="AA128" s="91" t="s">
        <v>214</v>
      </c>
    </row>
    <row r="129" spans="2:27" hidden="1">
      <c r="B129" t="s">
        <v>119</v>
      </c>
      <c r="C129" t="s">
        <v>4253</v>
      </c>
      <c r="D129" t="s">
        <v>4322</v>
      </c>
      <c r="E129" t="s">
        <v>4475</v>
      </c>
      <c r="F129" t="s">
        <v>4263</v>
      </c>
      <c r="G129" t="s">
        <v>4257</v>
      </c>
      <c r="I129" t="s">
        <v>4324</v>
      </c>
      <c r="J129" t="s">
        <v>3902</v>
      </c>
      <c r="K129" t="s">
        <v>145</v>
      </c>
      <c r="L129" t="s">
        <v>4464</v>
      </c>
      <c r="M129">
        <v>201811</v>
      </c>
      <c r="N129">
        <v>201814</v>
      </c>
      <c r="O129">
        <v>24</v>
      </c>
      <c r="P129" s="14">
        <v>12.008806400000001</v>
      </c>
      <c r="Q129" s="14">
        <v>6.24</v>
      </c>
      <c r="R129" s="14">
        <f t="shared" si="3"/>
        <v>18.248806399999999</v>
      </c>
      <c r="S129" s="15">
        <f t="shared" si="2"/>
        <v>437.97135359999999</v>
      </c>
      <c r="T129" t="s">
        <v>130</v>
      </c>
      <c r="U129" t="s">
        <v>130</v>
      </c>
      <c r="V129" t="s">
        <v>130</v>
      </c>
      <c r="W129" t="s">
        <v>4462</v>
      </c>
      <c r="X129" t="s">
        <v>4418</v>
      </c>
      <c r="Z129">
        <v>3001509211</v>
      </c>
      <c r="AA129" s="91" t="s">
        <v>214</v>
      </c>
    </row>
    <row r="130" spans="2:27" hidden="1">
      <c r="B130" t="s">
        <v>119</v>
      </c>
      <c r="C130" t="s">
        <v>4253</v>
      </c>
      <c r="D130" t="s">
        <v>4322</v>
      </c>
      <c r="E130" t="s">
        <v>4476</v>
      </c>
      <c r="F130" t="s">
        <v>4263</v>
      </c>
      <c r="G130" t="s">
        <v>4257</v>
      </c>
      <c r="I130" t="s">
        <v>4324</v>
      </c>
      <c r="J130" t="s">
        <v>3902</v>
      </c>
      <c r="K130" t="s">
        <v>145</v>
      </c>
      <c r="L130" t="s">
        <v>4461</v>
      </c>
      <c r="M130">
        <v>201811</v>
      </c>
      <c r="N130">
        <v>201814</v>
      </c>
      <c r="O130">
        <v>24</v>
      </c>
      <c r="P130" s="14">
        <v>12.008806400000001</v>
      </c>
      <c r="Q130" s="14">
        <v>6.24</v>
      </c>
      <c r="R130" s="14">
        <f t="shared" si="3"/>
        <v>18.248806399999999</v>
      </c>
      <c r="S130" s="15">
        <f t="shared" ref="S130:S191" si="4">O130*(P130+Q130)</f>
        <v>437.97135359999999</v>
      </c>
      <c r="T130" t="s">
        <v>130</v>
      </c>
      <c r="U130" t="s">
        <v>130</v>
      </c>
      <c r="V130" t="s">
        <v>130</v>
      </c>
      <c r="W130" t="s">
        <v>4462</v>
      </c>
      <c r="X130" t="s">
        <v>4418</v>
      </c>
      <c r="Z130">
        <v>3001509211</v>
      </c>
      <c r="AA130" s="91" t="s">
        <v>214</v>
      </c>
    </row>
    <row r="131" spans="2:27" hidden="1">
      <c r="B131" t="s">
        <v>119</v>
      </c>
      <c r="C131" t="s">
        <v>4253</v>
      </c>
      <c r="D131" t="s">
        <v>4419</v>
      </c>
      <c r="E131" t="s">
        <v>4477</v>
      </c>
      <c r="F131" t="s">
        <v>4268</v>
      </c>
      <c r="G131" t="s">
        <v>4257</v>
      </c>
      <c r="I131" t="s">
        <v>4269</v>
      </c>
      <c r="J131" t="s">
        <v>3902</v>
      </c>
      <c r="K131" t="s">
        <v>145</v>
      </c>
      <c r="L131" t="s">
        <v>4461</v>
      </c>
      <c r="M131">
        <v>201811</v>
      </c>
      <c r="N131">
        <v>201814</v>
      </c>
      <c r="O131">
        <v>28</v>
      </c>
      <c r="P131" s="14">
        <v>12.454519500000004</v>
      </c>
      <c r="Q131" s="14">
        <v>6.24</v>
      </c>
      <c r="R131" s="14">
        <f t="shared" ref="R131:R194" si="5">+P131+Q131</f>
        <v>18.694519500000006</v>
      </c>
      <c r="S131" s="15">
        <f t="shared" si="4"/>
        <v>523.44654600000013</v>
      </c>
      <c r="T131" t="s">
        <v>130</v>
      </c>
      <c r="U131" t="s">
        <v>130</v>
      </c>
      <c r="V131" t="s">
        <v>130</v>
      </c>
      <c r="W131" t="s">
        <v>4462</v>
      </c>
      <c r="X131" t="s">
        <v>4421</v>
      </c>
      <c r="Z131">
        <v>3001509211</v>
      </c>
      <c r="AA131" s="91" t="s">
        <v>214</v>
      </c>
    </row>
    <row r="132" spans="2:27" hidden="1">
      <c r="B132" t="s">
        <v>119</v>
      </c>
      <c r="C132" t="s">
        <v>4253</v>
      </c>
      <c r="D132" t="s">
        <v>4422</v>
      </c>
      <c r="E132" t="s">
        <v>4478</v>
      </c>
      <c r="F132" t="s">
        <v>4273</v>
      </c>
      <c r="G132" t="s">
        <v>4257</v>
      </c>
      <c r="I132" t="s">
        <v>4448</v>
      </c>
      <c r="J132" t="s">
        <v>3902</v>
      </c>
      <c r="K132" t="s">
        <v>145</v>
      </c>
      <c r="L132" t="s">
        <v>4464</v>
      </c>
      <c r="M132">
        <v>201811</v>
      </c>
      <c r="N132">
        <v>201814</v>
      </c>
      <c r="O132">
        <v>24</v>
      </c>
      <c r="P132" s="14">
        <v>12.436023900000002</v>
      </c>
      <c r="Q132" s="14">
        <v>6.24</v>
      </c>
      <c r="R132" s="14">
        <f t="shared" si="5"/>
        <v>18.676023900000004</v>
      </c>
      <c r="S132" s="15">
        <f t="shared" si="4"/>
        <v>448.2245736000001</v>
      </c>
      <c r="T132" t="s">
        <v>130</v>
      </c>
      <c r="U132" t="s">
        <v>130</v>
      </c>
      <c r="V132" t="s">
        <v>130</v>
      </c>
      <c r="W132" t="s">
        <v>4462</v>
      </c>
      <c r="X132" t="s">
        <v>4424</v>
      </c>
      <c r="Z132">
        <v>3001509211</v>
      </c>
      <c r="AA132" s="91" t="s">
        <v>214</v>
      </c>
    </row>
    <row r="133" spans="2:27" hidden="1">
      <c r="B133" t="s">
        <v>119</v>
      </c>
      <c r="C133" t="s">
        <v>4253</v>
      </c>
      <c r="D133" t="s">
        <v>4422</v>
      </c>
      <c r="E133" t="s">
        <v>4479</v>
      </c>
      <c r="F133" t="s">
        <v>4273</v>
      </c>
      <c r="G133" t="s">
        <v>4257</v>
      </c>
      <c r="I133" t="s">
        <v>4448</v>
      </c>
      <c r="J133" t="s">
        <v>3902</v>
      </c>
      <c r="K133" t="s">
        <v>145</v>
      </c>
      <c r="L133" t="s">
        <v>4461</v>
      </c>
      <c r="M133">
        <v>201811</v>
      </c>
      <c r="N133">
        <v>201814</v>
      </c>
      <c r="O133">
        <v>24</v>
      </c>
      <c r="P133" s="14">
        <v>12.436023900000002</v>
      </c>
      <c r="Q133" s="14">
        <v>6.24</v>
      </c>
      <c r="R133" s="14">
        <f t="shared" si="5"/>
        <v>18.676023900000004</v>
      </c>
      <c r="S133" s="15">
        <f t="shared" si="4"/>
        <v>448.2245736000001</v>
      </c>
      <c r="T133" t="s">
        <v>130</v>
      </c>
      <c r="U133" t="s">
        <v>130</v>
      </c>
      <c r="V133" t="s">
        <v>130</v>
      </c>
      <c r="W133" t="s">
        <v>4462</v>
      </c>
      <c r="X133" t="s">
        <v>4424</v>
      </c>
      <c r="Z133">
        <v>3001509211</v>
      </c>
      <c r="AA133" s="91" t="s">
        <v>214</v>
      </c>
    </row>
    <row r="134" spans="2:27" hidden="1">
      <c r="B134" t="s">
        <v>119</v>
      </c>
      <c r="C134" t="s">
        <v>4253</v>
      </c>
      <c r="D134" t="s">
        <v>4325</v>
      </c>
      <c r="E134" t="s">
        <v>4480</v>
      </c>
      <c r="F134" t="s">
        <v>4283</v>
      </c>
      <c r="G134" t="s">
        <v>4257</v>
      </c>
      <c r="I134" t="s">
        <v>4327</v>
      </c>
      <c r="J134" t="s">
        <v>3938</v>
      </c>
      <c r="K134" t="s">
        <v>145</v>
      </c>
      <c r="L134" t="s">
        <v>4464</v>
      </c>
      <c r="M134">
        <v>201811</v>
      </c>
      <c r="N134">
        <v>201814</v>
      </c>
      <c r="O134">
        <v>24</v>
      </c>
      <c r="P134" s="14">
        <v>11.243025300000001</v>
      </c>
      <c r="Q134" s="14">
        <v>6.12</v>
      </c>
      <c r="R134" s="14">
        <f t="shared" si="5"/>
        <v>17.3630253</v>
      </c>
      <c r="S134" s="15">
        <f t="shared" si="4"/>
        <v>416.71260719999998</v>
      </c>
      <c r="T134" t="s">
        <v>130</v>
      </c>
      <c r="U134" t="s">
        <v>130</v>
      </c>
      <c r="V134" t="s">
        <v>130</v>
      </c>
      <c r="W134" t="s">
        <v>4462</v>
      </c>
      <c r="X134" t="s">
        <v>4426</v>
      </c>
      <c r="Z134">
        <v>3001509211</v>
      </c>
      <c r="AA134" s="91" t="s">
        <v>214</v>
      </c>
    </row>
    <row r="135" spans="2:27" hidden="1">
      <c r="B135" t="s">
        <v>119</v>
      </c>
      <c r="C135" t="s">
        <v>4253</v>
      </c>
      <c r="D135" t="s">
        <v>4325</v>
      </c>
      <c r="E135" t="s">
        <v>4481</v>
      </c>
      <c r="F135" t="s">
        <v>4283</v>
      </c>
      <c r="G135" t="s">
        <v>4257</v>
      </c>
      <c r="I135" t="s">
        <v>4327</v>
      </c>
      <c r="J135" t="s">
        <v>3938</v>
      </c>
      <c r="K135" t="s">
        <v>145</v>
      </c>
      <c r="L135" t="s">
        <v>4461</v>
      </c>
      <c r="M135">
        <v>201811</v>
      </c>
      <c r="N135">
        <v>201814</v>
      </c>
      <c r="O135">
        <v>24</v>
      </c>
      <c r="P135" s="14">
        <v>11.243025300000001</v>
      </c>
      <c r="Q135" s="14">
        <v>6.12</v>
      </c>
      <c r="R135" s="14">
        <f t="shared" si="5"/>
        <v>17.3630253</v>
      </c>
      <c r="S135" s="15">
        <f t="shared" si="4"/>
        <v>416.71260719999998</v>
      </c>
      <c r="T135" t="s">
        <v>130</v>
      </c>
      <c r="U135" t="s">
        <v>130</v>
      </c>
      <c r="V135" t="s">
        <v>130</v>
      </c>
      <c r="W135" t="s">
        <v>4462</v>
      </c>
      <c r="X135" t="s">
        <v>4426</v>
      </c>
      <c r="Z135">
        <v>3001509211</v>
      </c>
      <c r="AA135" s="91" t="s">
        <v>214</v>
      </c>
    </row>
    <row r="136" spans="2:27" hidden="1">
      <c r="B136" t="s">
        <v>119</v>
      </c>
      <c r="C136" t="s">
        <v>4253</v>
      </c>
      <c r="D136" t="s">
        <v>4317</v>
      </c>
      <c r="E136" t="s">
        <v>4482</v>
      </c>
      <c r="F136" t="s">
        <v>4256</v>
      </c>
      <c r="G136" t="s">
        <v>4257</v>
      </c>
      <c r="I136" t="s">
        <v>4319</v>
      </c>
      <c r="J136" t="s">
        <v>3902</v>
      </c>
      <c r="K136" t="s">
        <v>145</v>
      </c>
      <c r="L136" t="s">
        <v>4464</v>
      </c>
      <c r="M136">
        <v>201811</v>
      </c>
      <c r="N136">
        <v>201814</v>
      </c>
      <c r="O136">
        <v>24</v>
      </c>
      <c r="P136" s="14">
        <v>12.008806400000001</v>
      </c>
      <c r="Q136" s="14">
        <v>6.24</v>
      </c>
      <c r="R136" s="14">
        <f t="shared" si="5"/>
        <v>18.248806399999999</v>
      </c>
      <c r="S136" s="15">
        <f t="shared" si="4"/>
        <v>437.97135359999999</v>
      </c>
      <c r="T136" t="s">
        <v>130</v>
      </c>
      <c r="U136" t="s">
        <v>130</v>
      </c>
      <c r="V136" t="s">
        <v>130</v>
      </c>
      <c r="W136" t="s">
        <v>4483</v>
      </c>
      <c r="X136" t="s">
        <v>4416</v>
      </c>
      <c r="Z136">
        <v>3001509211</v>
      </c>
      <c r="AA136" s="91" t="s">
        <v>214</v>
      </c>
    </row>
    <row r="137" spans="2:27" hidden="1">
      <c r="B137" t="s">
        <v>119</v>
      </c>
      <c r="C137" t="s">
        <v>4253</v>
      </c>
      <c r="D137" t="s">
        <v>4328</v>
      </c>
      <c r="E137" t="s">
        <v>4484</v>
      </c>
      <c r="F137" t="s">
        <v>4288</v>
      </c>
      <c r="G137" t="s">
        <v>4257</v>
      </c>
      <c r="I137" t="s">
        <v>4330</v>
      </c>
      <c r="J137" t="s">
        <v>3938</v>
      </c>
      <c r="K137" t="s">
        <v>145</v>
      </c>
      <c r="L137" t="s">
        <v>4441</v>
      </c>
      <c r="M137">
        <v>201811</v>
      </c>
      <c r="N137">
        <v>201813</v>
      </c>
      <c r="O137">
        <v>12</v>
      </c>
      <c r="P137" s="14">
        <v>11.243025300000001</v>
      </c>
      <c r="Q137" s="14">
        <v>6.12</v>
      </c>
      <c r="R137" s="14">
        <f t="shared" si="5"/>
        <v>17.3630253</v>
      </c>
      <c r="S137" s="15">
        <f t="shared" si="4"/>
        <v>208.35630359999999</v>
      </c>
      <c r="T137" t="s">
        <v>130</v>
      </c>
      <c r="U137" t="s">
        <v>130</v>
      </c>
      <c r="V137" t="s">
        <v>130</v>
      </c>
      <c r="W137" t="s">
        <v>4462</v>
      </c>
      <c r="X137" t="s">
        <v>4428</v>
      </c>
      <c r="Z137">
        <v>3001509211</v>
      </c>
      <c r="AA137" s="91" t="s">
        <v>214</v>
      </c>
    </row>
    <row r="138" spans="2:27" hidden="1">
      <c r="B138" t="s">
        <v>119</v>
      </c>
      <c r="C138" t="s">
        <v>4253</v>
      </c>
      <c r="D138" t="s">
        <v>4419</v>
      </c>
      <c r="E138" t="s">
        <v>4485</v>
      </c>
      <c r="F138" t="s">
        <v>4268</v>
      </c>
      <c r="G138" t="s">
        <v>4257</v>
      </c>
      <c r="I138" t="s">
        <v>4269</v>
      </c>
      <c r="J138" t="s">
        <v>3902</v>
      </c>
      <c r="K138" t="s">
        <v>145</v>
      </c>
      <c r="L138" t="s">
        <v>4441</v>
      </c>
      <c r="M138">
        <v>201811</v>
      </c>
      <c r="N138">
        <v>201813</v>
      </c>
      <c r="O138">
        <v>12</v>
      </c>
      <c r="P138" s="14">
        <v>12.454519500000004</v>
      </c>
      <c r="Q138" s="14">
        <v>6.24</v>
      </c>
      <c r="R138" s="14">
        <f t="shared" si="5"/>
        <v>18.694519500000006</v>
      </c>
      <c r="S138" s="15">
        <f t="shared" si="4"/>
        <v>224.33423400000007</v>
      </c>
      <c r="T138" t="s">
        <v>130</v>
      </c>
      <c r="U138" t="s">
        <v>130</v>
      </c>
      <c r="V138" t="s">
        <v>130</v>
      </c>
      <c r="W138" t="s">
        <v>4462</v>
      </c>
      <c r="X138" t="s">
        <v>4421</v>
      </c>
      <c r="Z138">
        <v>3001509211</v>
      </c>
      <c r="AA138" s="91" t="s">
        <v>214</v>
      </c>
    </row>
    <row r="139" spans="2:27" hidden="1">
      <c r="B139" t="s">
        <v>119</v>
      </c>
      <c r="C139" t="s">
        <v>4253</v>
      </c>
      <c r="D139" t="s">
        <v>4328</v>
      </c>
      <c r="E139" t="s">
        <v>4486</v>
      </c>
      <c r="F139" t="s">
        <v>4288</v>
      </c>
      <c r="G139" t="s">
        <v>4257</v>
      </c>
      <c r="I139" t="s">
        <v>4330</v>
      </c>
      <c r="J139" t="s">
        <v>3938</v>
      </c>
      <c r="K139" t="s">
        <v>145</v>
      </c>
      <c r="L139" t="s">
        <v>4444</v>
      </c>
      <c r="M139">
        <v>201811</v>
      </c>
      <c r="N139">
        <v>201813</v>
      </c>
      <c r="O139">
        <v>12</v>
      </c>
      <c r="P139" s="14">
        <v>11.243025300000001</v>
      </c>
      <c r="Q139" s="14">
        <v>6.12</v>
      </c>
      <c r="R139" s="14">
        <f t="shared" si="5"/>
        <v>17.3630253</v>
      </c>
      <c r="S139" s="15">
        <f t="shared" si="4"/>
        <v>208.35630359999999</v>
      </c>
      <c r="T139" t="s">
        <v>130</v>
      </c>
      <c r="U139" t="s">
        <v>130</v>
      </c>
      <c r="V139" t="s">
        <v>130</v>
      </c>
      <c r="W139" t="s">
        <v>4462</v>
      </c>
      <c r="X139" t="s">
        <v>4428</v>
      </c>
      <c r="Z139">
        <v>3001509211</v>
      </c>
      <c r="AA139" s="91" t="s">
        <v>214</v>
      </c>
    </row>
    <row r="140" spans="2:27" hidden="1">
      <c r="B140" t="s">
        <v>119</v>
      </c>
      <c r="C140" t="s">
        <v>4253</v>
      </c>
      <c r="D140" t="s">
        <v>4419</v>
      </c>
      <c r="E140" t="s">
        <v>4487</v>
      </c>
      <c r="F140" t="s">
        <v>4268</v>
      </c>
      <c r="G140" t="s">
        <v>4257</v>
      </c>
      <c r="I140" t="s">
        <v>4269</v>
      </c>
      <c r="J140" t="s">
        <v>3902</v>
      </c>
      <c r="K140" t="s">
        <v>145</v>
      </c>
      <c r="L140" t="s">
        <v>4444</v>
      </c>
      <c r="M140">
        <v>201811</v>
      </c>
      <c r="N140">
        <v>201813</v>
      </c>
      <c r="O140">
        <v>12</v>
      </c>
      <c r="P140" s="14">
        <v>12.454519500000004</v>
      </c>
      <c r="Q140" s="14">
        <v>6.24</v>
      </c>
      <c r="R140" s="14">
        <f t="shared" si="5"/>
        <v>18.694519500000006</v>
      </c>
      <c r="S140" s="15">
        <f t="shared" si="4"/>
        <v>224.33423400000007</v>
      </c>
      <c r="T140" t="s">
        <v>130</v>
      </c>
      <c r="U140" t="s">
        <v>130</v>
      </c>
      <c r="V140" t="s">
        <v>130</v>
      </c>
      <c r="W140" t="s">
        <v>4462</v>
      </c>
      <c r="X140" t="s">
        <v>4421</v>
      </c>
      <c r="Z140">
        <v>3001509211</v>
      </c>
      <c r="AA140" s="91" t="s">
        <v>214</v>
      </c>
    </row>
    <row r="141" spans="2:27" hidden="1">
      <c r="B141" t="s">
        <v>119</v>
      </c>
      <c r="C141" t="s">
        <v>4253</v>
      </c>
      <c r="D141" t="s">
        <v>4317</v>
      </c>
      <c r="E141" t="s">
        <v>4488</v>
      </c>
      <c r="F141" t="s">
        <v>4256</v>
      </c>
      <c r="G141" t="s">
        <v>4257</v>
      </c>
      <c r="I141" t="s">
        <v>4319</v>
      </c>
      <c r="J141" t="s">
        <v>3902</v>
      </c>
      <c r="K141" t="s">
        <v>162</v>
      </c>
      <c r="L141" t="s">
        <v>4489</v>
      </c>
      <c r="M141">
        <v>201812</v>
      </c>
      <c r="N141">
        <v>201815</v>
      </c>
      <c r="O141">
        <v>76</v>
      </c>
      <c r="P141" s="14">
        <v>12.008806400000001</v>
      </c>
      <c r="Q141" s="14">
        <v>6.24</v>
      </c>
      <c r="R141" s="14">
        <f t="shared" si="5"/>
        <v>18.248806399999999</v>
      </c>
      <c r="S141" s="15">
        <f t="shared" si="4"/>
        <v>1386.9092863999999</v>
      </c>
      <c r="T141" t="s">
        <v>130</v>
      </c>
      <c r="U141" t="s">
        <v>130</v>
      </c>
      <c r="V141" t="s">
        <v>130</v>
      </c>
      <c r="W141" t="s">
        <v>4462</v>
      </c>
      <c r="X141" t="s">
        <v>4416</v>
      </c>
      <c r="Z141">
        <v>3001509211</v>
      </c>
      <c r="AA141" s="91" t="s">
        <v>214</v>
      </c>
    </row>
    <row r="142" spans="2:27" hidden="1">
      <c r="B142" t="s">
        <v>119</v>
      </c>
      <c r="C142" t="s">
        <v>4253</v>
      </c>
      <c r="D142" t="s">
        <v>4317</v>
      </c>
      <c r="E142" t="s">
        <v>4490</v>
      </c>
      <c r="F142" t="s">
        <v>4256</v>
      </c>
      <c r="G142" t="s">
        <v>4257</v>
      </c>
      <c r="I142" t="s">
        <v>4319</v>
      </c>
      <c r="J142" t="s">
        <v>3902</v>
      </c>
      <c r="K142" t="s">
        <v>162</v>
      </c>
      <c r="L142" t="s">
        <v>4491</v>
      </c>
      <c r="M142">
        <v>201812</v>
      </c>
      <c r="N142">
        <v>201815</v>
      </c>
      <c r="O142">
        <v>76</v>
      </c>
      <c r="P142" s="14">
        <v>12.008806400000001</v>
      </c>
      <c r="Q142" s="14">
        <v>6.24</v>
      </c>
      <c r="R142" s="14">
        <f t="shared" si="5"/>
        <v>18.248806399999999</v>
      </c>
      <c r="S142" s="15">
        <f t="shared" si="4"/>
        <v>1386.9092863999999</v>
      </c>
      <c r="T142" t="s">
        <v>130</v>
      </c>
      <c r="U142" t="s">
        <v>130</v>
      </c>
      <c r="V142" t="s">
        <v>130</v>
      </c>
      <c r="W142" t="s">
        <v>4462</v>
      </c>
      <c r="X142" t="s">
        <v>4416</v>
      </c>
      <c r="Z142">
        <v>3001509211</v>
      </c>
      <c r="AA142" s="91" t="s">
        <v>214</v>
      </c>
    </row>
    <row r="143" spans="2:27" hidden="1">
      <c r="B143" t="s">
        <v>119</v>
      </c>
      <c r="C143" t="s">
        <v>4253</v>
      </c>
      <c r="D143" t="s">
        <v>4322</v>
      </c>
      <c r="E143" t="s">
        <v>4492</v>
      </c>
      <c r="F143" t="s">
        <v>4263</v>
      </c>
      <c r="G143" t="s">
        <v>4257</v>
      </c>
      <c r="I143" t="s">
        <v>4324</v>
      </c>
      <c r="J143" t="s">
        <v>3902</v>
      </c>
      <c r="K143" t="s">
        <v>162</v>
      </c>
      <c r="L143" t="s">
        <v>4489</v>
      </c>
      <c r="M143">
        <v>201812</v>
      </c>
      <c r="N143">
        <v>201815</v>
      </c>
      <c r="O143">
        <v>76</v>
      </c>
      <c r="P143" s="14">
        <v>12.008806400000001</v>
      </c>
      <c r="Q143" s="14">
        <v>6.24</v>
      </c>
      <c r="R143" s="14">
        <f t="shared" si="5"/>
        <v>18.248806399999999</v>
      </c>
      <c r="S143" s="15">
        <f t="shared" si="4"/>
        <v>1386.9092863999999</v>
      </c>
      <c r="T143" t="s">
        <v>130</v>
      </c>
      <c r="U143" t="s">
        <v>130</v>
      </c>
      <c r="V143" t="s">
        <v>130</v>
      </c>
      <c r="W143" t="s">
        <v>4462</v>
      </c>
      <c r="X143" t="s">
        <v>4418</v>
      </c>
      <c r="Z143">
        <v>3001509211</v>
      </c>
      <c r="AA143" s="91" t="s">
        <v>214</v>
      </c>
    </row>
    <row r="144" spans="2:27" hidden="1">
      <c r="B144" t="s">
        <v>119</v>
      </c>
      <c r="C144" t="s">
        <v>4253</v>
      </c>
      <c r="D144" t="s">
        <v>4322</v>
      </c>
      <c r="E144" t="s">
        <v>4493</v>
      </c>
      <c r="F144" t="s">
        <v>4263</v>
      </c>
      <c r="G144" t="s">
        <v>4257</v>
      </c>
      <c r="I144" t="s">
        <v>4324</v>
      </c>
      <c r="J144" t="s">
        <v>3902</v>
      </c>
      <c r="K144" t="s">
        <v>162</v>
      </c>
      <c r="L144" t="s">
        <v>4491</v>
      </c>
      <c r="M144">
        <v>201812</v>
      </c>
      <c r="N144">
        <v>201815</v>
      </c>
      <c r="O144">
        <v>76</v>
      </c>
      <c r="P144" s="14">
        <v>12.008806400000001</v>
      </c>
      <c r="Q144" s="14">
        <v>6.24</v>
      </c>
      <c r="R144" s="14">
        <f t="shared" si="5"/>
        <v>18.248806399999999</v>
      </c>
      <c r="S144" s="15">
        <f t="shared" si="4"/>
        <v>1386.9092863999999</v>
      </c>
      <c r="T144" t="s">
        <v>130</v>
      </c>
      <c r="U144" t="s">
        <v>130</v>
      </c>
      <c r="V144" t="s">
        <v>130</v>
      </c>
      <c r="W144" t="s">
        <v>4462</v>
      </c>
      <c r="X144" t="s">
        <v>4418</v>
      </c>
      <c r="Z144">
        <v>3001509211</v>
      </c>
      <c r="AA144" s="91" t="s">
        <v>214</v>
      </c>
    </row>
    <row r="145" spans="2:27" hidden="1">
      <c r="B145" t="s">
        <v>119</v>
      </c>
      <c r="C145" t="s">
        <v>4253</v>
      </c>
      <c r="D145" t="s">
        <v>4419</v>
      </c>
      <c r="E145" t="s">
        <v>4494</v>
      </c>
      <c r="F145" t="s">
        <v>4268</v>
      </c>
      <c r="G145" t="s">
        <v>4257</v>
      </c>
      <c r="I145" t="s">
        <v>4269</v>
      </c>
      <c r="J145" t="s">
        <v>3902</v>
      </c>
      <c r="K145" t="s">
        <v>162</v>
      </c>
      <c r="L145" t="s">
        <v>4489</v>
      </c>
      <c r="M145">
        <v>201812</v>
      </c>
      <c r="N145">
        <v>201815</v>
      </c>
      <c r="O145">
        <v>84</v>
      </c>
      <c r="P145" s="14">
        <v>12.454519500000004</v>
      </c>
      <c r="Q145" s="14">
        <v>6.24</v>
      </c>
      <c r="R145" s="14">
        <f t="shared" si="5"/>
        <v>18.694519500000006</v>
      </c>
      <c r="S145" s="15">
        <f t="shared" si="4"/>
        <v>1570.3396380000004</v>
      </c>
      <c r="T145" t="s">
        <v>130</v>
      </c>
      <c r="U145" t="s">
        <v>130</v>
      </c>
      <c r="V145" t="s">
        <v>130</v>
      </c>
      <c r="W145" t="s">
        <v>4462</v>
      </c>
      <c r="X145" t="s">
        <v>4421</v>
      </c>
      <c r="Z145">
        <v>3001509211</v>
      </c>
      <c r="AA145" s="91" t="s">
        <v>214</v>
      </c>
    </row>
    <row r="146" spans="2:27" hidden="1">
      <c r="B146" t="s">
        <v>119</v>
      </c>
      <c r="C146" t="s">
        <v>4253</v>
      </c>
      <c r="D146" t="s">
        <v>4419</v>
      </c>
      <c r="E146" t="s">
        <v>4495</v>
      </c>
      <c r="F146" t="s">
        <v>4268</v>
      </c>
      <c r="G146" t="s">
        <v>4257</v>
      </c>
      <c r="I146" t="s">
        <v>4269</v>
      </c>
      <c r="J146" t="s">
        <v>3902</v>
      </c>
      <c r="K146" t="s">
        <v>162</v>
      </c>
      <c r="L146" t="s">
        <v>4491</v>
      </c>
      <c r="M146">
        <v>201812</v>
      </c>
      <c r="N146">
        <v>201815</v>
      </c>
      <c r="O146">
        <v>84</v>
      </c>
      <c r="P146" s="14">
        <v>12.454519500000004</v>
      </c>
      <c r="Q146" s="14">
        <v>6.24</v>
      </c>
      <c r="R146" s="14">
        <f t="shared" si="5"/>
        <v>18.694519500000006</v>
      </c>
      <c r="S146" s="15">
        <f t="shared" si="4"/>
        <v>1570.3396380000004</v>
      </c>
      <c r="T146" t="s">
        <v>130</v>
      </c>
      <c r="U146" t="s">
        <v>130</v>
      </c>
      <c r="V146" t="s">
        <v>130</v>
      </c>
      <c r="W146" t="s">
        <v>4462</v>
      </c>
      <c r="X146" t="s">
        <v>4421</v>
      </c>
      <c r="Z146">
        <v>3001509211</v>
      </c>
      <c r="AA146" s="91" t="s">
        <v>214</v>
      </c>
    </row>
    <row r="147" spans="2:27" hidden="1">
      <c r="B147" t="s">
        <v>119</v>
      </c>
      <c r="C147" t="s">
        <v>4253</v>
      </c>
      <c r="D147" t="s">
        <v>4422</v>
      </c>
      <c r="E147" t="s">
        <v>4496</v>
      </c>
      <c r="F147" t="s">
        <v>4273</v>
      </c>
      <c r="G147" t="s">
        <v>4257</v>
      </c>
      <c r="I147" t="s">
        <v>4448</v>
      </c>
      <c r="J147" t="s">
        <v>3902</v>
      </c>
      <c r="K147" t="s">
        <v>162</v>
      </c>
      <c r="L147" t="s">
        <v>4489</v>
      </c>
      <c r="M147">
        <v>201812</v>
      </c>
      <c r="N147">
        <v>201815</v>
      </c>
      <c r="O147">
        <v>84</v>
      </c>
      <c r="P147" s="14">
        <v>12.436023900000002</v>
      </c>
      <c r="Q147" s="14">
        <v>6.24</v>
      </c>
      <c r="R147" s="14">
        <f t="shared" si="5"/>
        <v>18.676023900000004</v>
      </c>
      <c r="S147" s="15">
        <f t="shared" si="4"/>
        <v>1568.7860076000004</v>
      </c>
      <c r="T147" t="s">
        <v>130</v>
      </c>
      <c r="U147" t="s">
        <v>130</v>
      </c>
      <c r="V147" t="s">
        <v>130</v>
      </c>
      <c r="W147" t="s">
        <v>4462</v>
      </c>
      <c r="X147" t="s">
        <v>4424</v>
      </c>
      <c r="Z147">
        <v>3001509211</v>
      </c>
      <c r="AA147" s="91" t="s">
        <v>214</v>
      </c>
    </row>
    <row r="148" spans="2:27" hidden="1">
      <c r="B148" t="s">
        <v>119</v>
      </c>
      <c r="C148" t="s">
        <v>4253</v>
      </c>
      <c r="D148" t="s">
        <v>4422</v>
      </c>
      <c r="E148" t="s">
        <v>4497</v>
      </c>
      <c r="F148" t="s">
        <v>4273</v>
      </c>
      <c r="G148" t="s">
        <v>4257</v>
      </c>
      <c r="I148" t="s">
        <v>4448</v>
      </c>
      <c r="J148" t="s">
        <v>3902</v>
      </c>
      <c r="K148" t="s">
        <v>162</v>
      </c>
      <c r="L148" t="s">
        <v>4491</v>
      </c>
      <c r="M148">
        <v>201812</v>
      </c>
      <c r="N148">
        <v>201815</v>
      </c>
      <c r="O148">
        <v>84</v>
      </c>
      <c r="P148" s="14">
        <v>12.436023900000002</v>
      </c>
      <c r="Q148" s="14">
        <v>6.24</v>
      </c>
      <c r="R148" s="14">
        <f t="shared" si="5"/>
        <v>18.676023900000004</v>
      </c>
      <c r="S148" s="15">
        <f t="shared" si="4"/>
        <v>1568.7860076000004</v>
      </c>
      <c r="T148" t="s">
        <v>130</v>
      </c>
      <c r="U148" t="s">
        <v>130</v>
      </c>
      <c r="V148" t="s">
        <v>130</v>
      </c>
      <c r="W148" t="s">
        <v>4462</v>
      </c>
      <c r="X148" t="s">
        <v>4424</v>
      </c>
      <c r="Z148">
        <v>3001509211</v>
      </c>
      <c r="AA148" s="91" t="s">
        <v>214</v>
      </c>
    </row>
    <row r="149" spans="2:27" hidden="1">
      <c r="B149" t="s">
        <v>119</v>
      </c>
      <c r="C149" t="s">
        <v>4253</v>
      </c>
      <c r="D149" t="s">
        <v>4325</v>
      </c>
      <c r="E149" t="s">
        <v>4498</v>
      </c>
      <c r="F149" t="s">
        <v>4283</v>
      </c>
      <c r="G149" t="s">
        <v>4257</v>
      </c>
      <c r="I149" t="s">
        <v>4327</v>
      </c>
      <c r="J149" t="s">
        <v>3938</v>
      </c>
      <c r="K149" t="s">
        <v>162</v>
      </c>
      <c r="L149" t="s">
        <v>4489</v>
      </c>
      <c r="M149">
        <v>201812</v>
      </c>
      <c r="N149">
        <v>201815</v>
      </c>
      <c r="O149">
        <v>76</v>
      </c>
      <c r="P149" s="14">
        <v>11.243025300000001</v>
      </c>
      <c r="Q149" s="14">
        <v>6.12</v>
      </c>
      <c r="R149" s="14">
        <f t="shared" si="5"/>
        <v>17.3630253</v>
      </c>
      <c r="S149" s="15">
        <f t="shared" si="4"/>
        <v>1319.5899228000001</v>
      </c>
      <c r="T149" t="s">
        <v>130</v>
      </c>
      <c r="U149" t="s">
        <v>130</v>
      </c>
      <c r="V149" t="s">
        <v>130</v>
      </c>
      <c r="W149" t="s">
        <v>4462</v>
      </c>
      <c r="X149" t="s">
        <v>4426</v>
      </c>
      <c r="Z149">
        <v>3001509211</v>
      </c>
      <c r="AA149" s="91" t="s">
        <v>214</v>
      </c>
    </row>
    <row r="150" spans="2:27" hidden="1">
      <c r="B150" t="s">
        <v>119</v>
      </c>
      <c r="C150" t="s">
        <v>4253</v>
      </c>
      <c r="D150" t="s">
        <v>4325</v>
      </c>
      <c r="E150" t="s">
        <v>4499</v>
      </c>
      <c r="F150" t="s">
        <v>4283</v>
      </c>
      <c r="G150" t="s">
        <v>4257</v>
      </c>
      <c r="I150" t="s">
        <v>4327</v>
      </c>
      <c r="J150" t="s">
        <v>3938</v>
      </c>
      <c r="K150" t="s">
        <v>162</v>
      </c>
      <c r="L150" t="s">
        <v>4491</v>
      </c>
      <c r="M150">
        <v>201812</v>
      </c>
      <c r="N150">
        <v>201815</v>
      </c>
      <c r="O150">
        <v>76</v>
      </c>
      <c r="P150" s="14">
        <v>11.243025300000001</v>
      </c>
      <c r="Q150" s="14">
        <v>6.12</v>
      </c>
      <c r="R150" s="14">
        <f t="shared" si="5"/>
        <v>17.3630253</v>
      </c>
      <c r="S150" s="15">
        <f t="shared" si="4"/>
        <v>1319.5899228000001</v>
      </c>
      <c r="T150" t="s">
        <v>130</v>
      </c>
      <c r="U150" t="s">
        <v>130</v>
      </c>
      <c r="V150" t="s">
        <v>130</v>
      </c>
      <c r="W150" t="s">
        <v>4462</v>
      </c>
      <c r="X150" t="s">
        <v>4426</v>
      </c>
      <c r="Z150">
        <v>3001509211</v>
      </c>
      <c r="AA150" s="91" t="s">
        <v>214</v>
      </c>
    </row>
    <row r="151" spans="2:27" hidden="1">
      <c r="B151" t="s">
        <v>119</v>
      </c>
      <c r="C151" t="s">
        <v>4253</v>
      </c>
      <c r="D151" t="s">
        <v>4328</v>
      </c>
      <c r="E151" t="s">
        <v>4500</v>
      </c>
      <c r="F151" t="s">
        <v>4288</v>
      </c>
      <c r="G151" t="s">
        <v>4257</v>
      </c>
      <c r="I151" t="s">
        <v>4330</v>
      </c>
      <c r="J151" t="s">
        <v>3938</v>
      </c>
      <c r="K151" t="s">
        <v>162</v>
      </c>
      <c r="L151" t="s">
        <v>4489</v>
      </c>
      <c r="M151">
        <v>201812</v>
      </c>
      <c r="N151">
        <v>201815</v>
      </c>
      <c r="O151">
        <v>76</v>
      </c>
      <c r="P151" s="14">
        <v>11.243025300000001</v>
      </c>
      <c r="Q151" s="14">
        <v>6.12</v>
      </c>
      <c r="R151" s="14">
        <f t="shared" si="5"/>
        <v>17.3630253</v>
      </c>
      <c r="S151" s="15">
        <f t="shared" si="4"/>
        <v>1319.5899228000001</v>
      </c>
      <c r="T151" t="s">
        <v>130</v>
      </c>
      <c r="U151" t="s">
        <v>130</v>
      </c>
      <c r="V151" t="s">
        <v>130</v>
      </c>
      <c r="W151" t="s">
        <v>4462</v>
      </c>
      <c r="X151" t="s">
        <v>4428</v>
      </c>
      <c r="Z151">
        <v>3001509211</v>
      </c>
      <c r="AA151" s="91" t="s">
        <v>214</v>
      </c>
    </row>
    <row r="152" spans="2:27" hidden="1">
      <c r="B152" t="s">
        <v>119</v>
      </c>
      <c r="C152" t="s">
        <v>4253</v>
      </c>
      <c r="D152" t="s">
        <v>4328</v>
      </c>
      <c r="E152" t="s">
        <v>4501</v>
      </c>
      <c r="F152" t="s">
        <v>4288</v>
      </c>
      <c r="G152" t="s">
        <v>4257</v>
      </c>
      <c r="I152" t="s">
        <v>4330</v>
      </c>
      <c r="J152" t="s">
        <v>3938</v>
      </c>
      <c r="K152" t="s">
        <v>162</v>
      </c>
      <c r="L152" t="s">
        <v>4491</v>
      </c>
      <c r="M152">
        <v>201812</v>
      </c>
      <c r="N152">
        <v>201815</v>
      </c>
      <c r="O152">
        <v>72</v>
      </c>
      <c r="P152" s="14">
        <v>11.243025300000001</v>
      </c>
      <c r="Q152" s="14">
        <v>6.12</v>
      </c>
      <c r="R152" s="14">
        <f t="shared" si="5"/>
        <v>17.3630253</v>
      </c>
      <c r="S152" s="15">
        <f t="shared" si="4"/>
        <v>1250.1378216000001</v>
      </c>
      <c r="T152" t="s">
        <v>130</v>
      </c>
      <c r="U152" t="s">
        <v>130</v>
      </c>
      <c r="V152" t="s">
        <v>130</v>
      </c>
      <c r="W152" t="s">
        <v>4462</v>
      </c>
      <c r="X152" t="s">
        <v>4428</v>
      </c>
      <c r="Z152">
        <v>3001509211</v>
      </c>
      <c r="AA152" s="91" t="s">
        <v>214</v>
      </c>
    </row>
    <row r="153" spans="2:27" hidden="1">
      <c r="B153" t="s">
        <v>119</v>
      </c>
      <c r="C153" t="s">
        <v>4253</v>
      </c>
      <c r="D153" t="s">
        <v>4331</v>
      </c>
      <c r="E153" t="s">
        <v>4502</v>
      </c>
      <c r="F153" t="s">
        <v>4293</v>
      </c>
      <c r="G153" t="s">
        <v>4257</v>
      </c>
      <c r="I153" t="s">
        <v>4333</v>
      </c>
      <c r="J153" t="s">
        <v>3938</v>
      </c>
      <c r="K153" t="s">
        <v>162</v>
      </c>
      <c r="L153" t="s">
        <v>4489</v>
      </c>
      <c r="M153">
        <v>201812</v>
      </c>
      <c r="N153">
        <v>201815</v>
      </c>
      <c r="O153">
        <v>76</v>
      </c>
      <c r="P153" s="14">
        <v>11.243025300000001</v>
      </c>
      <c r="Q153" s="14">
        <v>6.16</v>
      </c>
      <c r="R153" s="14">
        <f t="shared" si="5"/>
        <v>17.403025300000003</v>
      </c>
      <c r="S153" s="15">
        <f t="shared" si="4"/>
        <v>1322.6299228000003</v>
      </c>
      <c r="T153" t="s">
        <v>130</v>
      </c>
      <c r="U153" t="s">
        <v>130</v>
      </c>
      <c r="V153" t="s">
        <v>130</v>
      </c>
      <c r="W153" t="s">
        <v>4462</v>
      </c>
      <c r="X153" t="s">
        <v>4430</v>
      </c>
      <c r="Z153">
        <v>3001509211</v>
      </c>
      <c r="AA153" s="91" t="s">
        <v>130</v>
      </c>
    </row>
    <row r="154" spans="2:27" hidden="1">
      <c r="B154" t="s">
        <v>119</v>
      </c>
      <c r="C154" t="s">
        <v>4253</v>
      </c>
      <c r="D154" t="s">
        <v>4331</v>
      </c>
      <c r="E154" t="s">
        <v>4503</v>
      </c>
      <c r="F154" t="s">
        <v>4293</v>
      </c>
      <c r="G154" t="s">
        <v>4257</v>
      </c>
      <c r="I154" t="s">
        <v>4333</v>
      </c>
      <c r="J154" t="s">
        <v>3938</v>
      </c>
      <c r="K154" t="s">
        <v>162</v>
      </c>
      <c r="L154" t="s">
        <v>4491</v>
      </c>
      <c r="M154">
        <v>201812</v>
      </c>
      <c r="N154">
        <v>201815</v>
      </c>
      <c r="O154">
        <v>76</v>
      </c>
      <c r="P154" s="14">
        <v>11.243025300000001</v>
      </c>
      <c r="Q154" s="14">
        <v>6.16</v>
      </c>
      <c r="R154" s="14">
        <f t="shared" si="5"/>
        <v>17.403025300000003</v>
      </c>
      <c r="S154" s="15">
        <f t="shared" si="4"/>
        <v>1322.6299228000003</v>
      </c>
      <c r="T154" t="s">
        <v>130</v>
      </c>
      <c r="U154" t="s">
        <v>130</v>
      </c>
      <c r="V154" t="s">
        <v>130</v>
      </c>
      <c r="W154" t="s">
        <v>4462</v>
      </c>
      <c r="X154" t="s">
        <v>4430</v>
      </c>
      <c r="Z154">
        <v>3001506366</v>
      </c>
      <c r="AA154" s="91" t="s">
        <v>130</v>
      </c>
    </row>
    <row r="155" spans="2:27" hidden="1">
      <c r="B155" t="s">
        <v>119</v>
      </c>
      <c r="C155" t="s">
        <v>4253</v>
      </c>
      <c r="D155" t="s">
        <v>4334</v>
      </c>
      <c r="E155" t="s">
        <v>4504</v>
      </c>
      <c r="F155" t="s">
        <v>4298</v>
      </c>
      <c r="G155" t="s">
        <v>4257</v>
      </c>
      <c r="I155" t="s">
        <v>4336</v>
      </c>
      <c r="J155" t="s">
        <v>3938</v>
      </c>
      <c r="K155" t="s">
        <v>162</v>
      </c>
      <c r="L155" t="s">
        <v>4489</v>
      </c>
      <c r="M155">
        <v>201812</v>
      </c>
      <c r="N155">
        <v>201815</v>
      </c>
      <c r="O155">
        <v>76</v>
      </c>
      <c r="P155" s="14">
        <v>11.243025300000001</v>
      </c>
      <c r="Q155" s="14">
        <v>6.16</v>
      </c>
      <c r="R155" s="14">
        <f t="shared" si="5"/>
        <v>17.403025300000003</v>
      </c>
      <c r="S155" s="15">
        <f t="shared" si="4"/>
        <v>1322.6299228000003</v>
      </c>
      <c r="T155" t="s">
        <v>130</v>
      </c>
      <c r="U155" t="s">
        <v>130</v>
      </c>
      <c r="V155" t="s">
        <v>130</v>
      </c>
      <c r="W155" t="s">
        <v>4462</v>
      </c>
      <c r="X155" t="s">
        <v>4432</v>
      </c>
      <c r="Z155">
        <v>3001506366</v>
      </c>
      <c r="AA155" s="91" t="s">
        <v>130</v>
      </c>
    </row>
    <row r="156" spans="2:27" hidden="1">
      <c r="B156" t="s">
        <v>119</v>
      </c>
      <c r="C156" t="s">
        <v>4253</v>
      </c>
      <c r="D156" t="s">
        <v>4334</v>
      </c>
      <c r="E156" t="s">
        <v>4505</v>
      </c>
      <c r="F156" t="s">
        <v>4298</v>
      </c>
      <c r="G156" t="s">
        <v>4257</v>
      </c>
      <c r="I156" t="s">
        <v>4336</v>
      </c>
      <c r="J156" t="s">
        <v>3938</v>
      </c>
      <c r="K156" t="s">
        <v>162</v>
      </c>
      <c r="L156" t="s">
        <v>4491</v>
      </c>
      <c r="M156">
        <v>201812</v>
      </c>
      <c r="N156">
        <v>201815</v>
      </c>
      <c r="O156">
        <v>72</v>
      </c>
      <c r="P156" s="14">
        <v>11.243025300000001</v>
      </c>
      <c r="Q156" s="14">
        <v>6.16</v>
      </c>
      <c r="R156" s="14">
        <f t="shared" si="5"/>
        <v>17.403025300000003</v>
      </c>
      <c r="S156" s="15">
        <f t="shared" si="4"/>
        <v>1253.0178216000002</v>
      </c>
      <c r="T156" t="s">
        <v>130</v>
      </c>
      <c r="U156" t="s">
        <v>130</v>
      </c>
      <c r="V156" t="s">
        <v>130</v>
      </c>
      <c r="W156" t="s">
        <v>4462</v>
      </c>
      <c r="X156" t="s">
        <v>4432</v>
      </c>
      <c r="Z156">
        <v>3001506366</v>
      </c>
      <c r="AA156" s="91" t="s">
        <v>130</v>
      </c>
    </row>
    <row r="157" spans="2:27" hidden="1">
      <c r="B157" t="s">
        <v>119</v>
      </c>
      <c r="C157" t="s">
        <v>4253</v>
      </c>
      <c r="D157" t="s">
        <v>4337</v>
      </c>
      <c r="E157" t="s">
        <v>4506</v>
      </c>
      <c r="F157" t="s">
        <v>4303</v>
      </c>
      <c r="G157" t="s">
        <v>4257</v>
      </c>
      <c r="I157" t="s">
        <v>4339</v>
      </c>
      <c r="J157" t="s">
        <v>3902</v>
      </c>
      <c r="K157" t="s">
        <v>162</v>
      </c>
      <c r="L157" t="s">
        <v>4489</v>
      </c>
      <c r="M157">
        <v>201812</v>
      </c>
      <c r="N157">
        <v>201815</v>
      </c>
      <c r="O157">
        <v>76</v>
      </c>
      <c r="P157" s="14">
        <v>11.773093300000001</v>
      </c>
      <c r="Q157" s="14">
        <v>6.24</v>
      </c>
      <c r="R157" s="14">
        <f t="shared" si="5"/>
        <v>18.013093300000001</v>
      </c>
      <c r="S157" s="15">
        <f t="shared" si="4"/>
        <v>1368.9950908000001</v>
      </c>
      <c r="T157" t="s">
        <v>130</v>
      </c>
      <c r="U157" t="s">
        <v>130</v>
      </c>
      <c r="V157" t="s">
        <v>130</v>
      </c>
      <c r="W157" t="s">
        <v>4462</v>
      </c>
      <c r="X157" t="s">
        <v>4434</v>
      </c>
      <c r="Z157">
        <v>3001506366</v>
      </c>
      <c r="AA157" s="91" t="s">
        <v>130</v>
      </c>
    </row>
    <row r="158" spans="2:27" hidden="1">
      <c r="B158" t="s">
        <v>119</v>
      </c>
      <c r="C158" t="s">
        <v>4253</v>
      </c>
      <c r="D158" t="s">
        <v>4337</v>
      </c>
      <c r="E158" t="s">
        <v>4507</v>
      </c>
      <c r="F158" t="s">
        <v>4303</v>
      </c>
      <c r="G158" t="s">
        <v>4257</v>
      </c>
      <c r="I158" t="s">
        <v>4339</v>
      </c>
      <c r="J158" t="s">
        <v>3902</v>
      </c>
      <c r="K158" t="s">
        <v>162</v>
      </c>
      <c r="L158" t="s">
        <v>4491</v>
      </c>
      <c r="M158">
        <v>201812</v>
      </c>
      <c r="N158">
        <v>201815</v>
      </c>
      <c r="O158">
        <v>76</v>
      </c>
      <c r="P158" s="14">
        <v>11.773093300000001</v>
      </c>
      <c r="Q158" s="14">
        <v>6.24</v>
      </c>
      <c r="R158" s="14">
        <f t="shared" si="5"/>
        <v>18.013093300000001</v>
      </c>
      <c r="S158" s="15">
        <f t="shared" si="4"/>
        <v>1368.9950908000001</v>
      </c>
      <c r="T158" t="s">
        <v>130</v>
      </c>
      <c r="U158" t="s">
        <v>130</v>
      </c>
      <c r="V158" t="s">
        <v>130</v>
      </c>
      <c r="W158" t="s">
        <v>4462</v>
      </c>
      <c r="X158" t="s">
        <v>4434</v>
      </c>
      <c r="Z158">
        <v>3001506366</v>
      </c>
      <c r="AA158" s="91" t="s">
        <v>130</v>
      </c>
    </row>
    <row r="159" spans="2:27" hidden="1">
      <c r="B159" t="s">
        <v>119</v>
      </c>
      <c r="C159" t="s">
        <v>4253</v>
      </c>
      <c r="D159" t="s">
        <v>4340</v>
      </c>
      <c r="E159" t="s">
        <v>4508</v>
      </c>
      <c r="F159" t="s">
        <v>4278</v>
      </c>
      <c r="G159" t="s">
        <v>4257</v>
      </c>
      <c r="I159" t="s">
        <v>4342</v>
      </c>
      <c r="J159" t="s">
        <v>3902</v>
      </c>
      <c r="K159" t="s">
        <v>162</v>
      </c>
      <c r="L159" t="s">
        <v>4489</v>
      </c>
      <c r="M159">
        <v>201812</v>
      </c>
      <c r="N159">
        <v>201815</v>
      </c>
      <c r="O159">
        <v>76</v>
      </c>
      <c r="P159" s="14">
        <v>11.773093300000001</v>
      </c>
      <c r="Q159" s="14">
        <v>6.24</v>
      </c>
      <c r="R159" s="14">
        <f t="shared" si="5"/>
        <v>18.013093300000001</v>
      </c>
      <c r="S159" s="15">
        <f t="shared" si="4"/>
        <v>1368.9950908000001</v>
      </c>
      <c r="T159" t="s">
        <v>130</v>
      </c>
      <c r="U159" t="s">
        <v>130</v>
      </c>
      <c r="V159" t="s">
        <v>130</v>
      </c>
      <c r="W159" t="s">
        <v>4462</v>
      </c>
      <c r="X159" t="s">
        <v>4436</v>
      </c>
      <c r="Z159">
        <v>3001506366</v>
      </c>
      <c r="AA159" s="91" t="s">
        <v>130</v>
      </c>
    </row>
    <row r="160" spans="2:27" hidden="1">
      <c r="B160" t="s">
        <v>119</v>
      </c>
      <c r="C160" t="s">
        <v>4253</v>
      </c>
      <c r="D160" t="s">
        <v>4340</v>
      </c>
      <c r="E160" t="s">
        <v>4509</v>
      </c>
      <c r="F160" t="s">
        <v>4278</v>
      </c>
      <c r="G160" t="s">
        <v>4257</v>
      </c>
      <c r="I160" t="s">
        <v>4342</v>
      </c>
      <c r="J160" t="s">
        <v>3902</v>
      </c>
      <c r="K160" t="s">
        <v>162</v>
      </c>
      <c r="L160" t="s">
        <v>4491</v>
      </c>
      <c r="M160">
        <v>201812</v>
      </c>
      <c r="N160">
        <v>201815</v>
      </c>
      <c r="O160">
        <v>76</v>
      </c>
      <c r="P160" s="14">
        <v>11.773093300000001</v>
      </c>
      <c r="Q160" s="14">
        <v>6.24</v>
      </c>
      <c r="R160" s="14">
        <f t="shared" si="5"/>
        <v>18.013093300000001</v>
      </c>
      <c r="S160" s="15">
        <f t="shared" si="4"/>
        <v>1368.9950908000001</v>
      </c>
      <c r="T160" t="s">
        <v>130</v>
      </c>
      <c r="U160" t="s">
        <v>130</v>
      </c>
      <c r="V160" t="s">
        <v>130</v>
      </c>
      <c r="W160" t="s">
        <v>4462</v>
      </c>
      <c r="X160" t="s">
        <v>4436</v>
      </c>
      <c r="Z160">
        <v>3001506366</v>
      </c>
      <c r="AA160" s="91" t="s">
        <v>130</v>
      </c>
    </row>
    <row r="161" spans="2:27" hidden="1">
      <c r="B161" t="s">
        <v>119</v>
      </c>
      <c r="C161" t="s">
        <v>4253</v>
      </c>
      <c r="D161" t="s">
        <v>4317</v>
      </c>
      <c r="E161" t="s">
        <v>4510</v>
      </c>
      <c r="F161" t="s">
        <v>4256</v>
      </c>
      <c r="G161" t="s">
        <v>4257</v>
      </c>
      <c r="I161" t="s">
        <v>4319</v>
      </c>
      <c r="J161" t="s">
        <v>3902</v>
      </c>
      <c r="K161" t="s">
        <v>162</v>
      </c>
      <c r="L161" t="s">
        <v>4511</v>
      </c>
      <c r="M161">
        <v>201814</v>
      </c>
      <c r="N161">
        <v>201817</v>
      </c>
      <c r="O161">
        <v>112</v>
      </c>
      <c r="P161" s="14">
        <v>12.008806400000001</v>
      </c>
      <c r="Q161" s="14">
        <v>6.24</v>
      </c>
      <c r="R161" s="14">
        <f t="shared" si="5"/>
        <v>18.248806399999999</v>
      </c>
      <c r="S161" s="15">
        <f t="shared" si="4"/>
        <v>2043.8663167999998</v>
      </c>
      <c r="T161" t="s">
        <v>130</v>
      </c>
      <c r="U161" t="s">
        <v>130</v>
      </c>
      <c r="V161" t="s">
        <v>130</v>
      </c>
      <c r="W161" t="s">
        <v>4462</v>
      </c>
      <c r="X161" t="s">
        <v>4416</v>
      </c>
      <c r="Z161">
        <v>3001506366</v>
      </c>
      <c r="AA161" s="91" t="s">
        <v>130</v>
      </c>
    </row>
    <row r="162" spans="2:27" hidden="1">
      <c r="B162" t="s">
        <v>119</v>
      </c>
      <c r="C162" t="s">
        <v>4253</v>
      </c>
      <c r="D162" t="s">
        <v>4317</v>
      </c>
      <c r="E162" t="s">
        <v>4512</v>
      </c>
      <c r="F162" t="s">
        <v>4256</v>
      </c>
      <c r="G162" t="s">
        <v>4257</v>
      </c>
      <c r="I162" t="s">
        <v>4319</v>
      </c>
      <c r="J162" t="s">
        <v>3902</v>
      </c>
      <c r="K162" t="s">
        <v>162</v>
      </c>
      <c r="L162" t="s">
        <v>4513</v>
      </c>
      <c r="M162">
        <v>201814</v>
      </c>
      <c r="N162">
        <v>201817</v>
      </c>
      <c r="O162">
        <v>112</v>
      </c>
      <c r="P162" s="14">
        <v>12.008806400000001</v>
      </c>
      <c r="Q162" s="14">
        <v>6.24</v>
      </c>
      <c r="R162" s="14">
        <f t="shared" si="5"/>
        <v>18.248806399999999</v>
      </c>
      <c r="S162" s="15">
        <f t="shared" si="4"/>
        <v>2043.8663167999998</v>
      </c>
      <c r="T162" t="s">
        <v>130</v>
      </c>
      <c r="U162" t="s">
        <v>130</v>
      </c>
      <c r="V162" t="s">
        <v>130</v>
      </c>
      <c r="W162" t="s">
        <v>4462</v>
      </c>
      <c r="X162" t="s">
        <v>4416</v>
      </c>
      <c r="Z162">
        <v>3001506366</v>
      </c>
      <c r="AA162" s="91" t="s">
        <v>130</v>
      </c>
    </row>
    <row r="163" spans="2:27" hidden="1">
      <c r="B163" t="s">
        <v>119</v>
      </c>
      <c r="C163" t="s">
        <v>4253</v>
      </c>
      <c r="D163" t="s">
        <v>4322</v>
      </c>
      <c r="E163" t="s">
        <v>4514</v>
      </c>
      <c r="F163" t="s">
        <v>4263</v>
      </c>
      <c r="G163" t="s">
        <v>4257</v>
      </c>
      <c r="I163" t="s">
        <v>4324</v>
      </c>
      <c r="J163" t="s">
        <v>3902</v>
      </c>
      <c r="K163" t="s">
        <v>162</v>
      </c>
      <c r="L163" t="s">
        <v>4511</v>
      </c>
      <c r="M163">
        <v>201814</v>
      </c>
      <c r="N163">
        <v>201817</v>
      </c>
      <c r="O163">
        <v>112</v>
      </c>
      <c r="P163" s="14">
        <v>12.008806400000001</v>
      </c>
      <c r="Q163" s="14">
        <v>6.24</v>
      </c>
      <c r="R163" s="14">
        <f t="shared" si="5"/>
        <v>18.248806399999999</v>
      </c>
      <c r="S163" s="15">
        <f t="shared" si="4"/>
        <v>2043.8663167999998</v>
      </c>
      <c r="T163" t="s">
        <v>130</v>
      </c>
      <c r="U163" t="s">
        <v>130</v>
      </c>
      <c r="V163" t="s">
        <v>130</v>
      </c>
      <c r="W163" t="s">
        <v>4462</v>
      </c>
      <c r="X163" t="s">
        <v>4418</v>
      </c>
      <c r="Z163">
        <v>3001506366</v>
      </c>
      <c r="AA163" s="91" t="s">
        <v>130</v>
      </c>
    </row>
    <row r="164" spans="2:27" hidden="1">
      <c r="B164" t="s">
        <v>119</v>
      </c>
      <c r="C164" t="s">
        <v>4253</v>
      </c>
      <c r="D164" t="s">
        <v>4322</v>
      </c>
      <c r="E164" t="s">
        <v>4515</v>
      </c>
      <c r="F164" t="s">
        <v>4263</v>
      </c>
      <c r="G164" t="s">
        <v>4257</v>
      </c>
      <c r="I164" t="s">
        <v>4324</v>
      </c>
      <c r="J164" t="s">
        <v>3902</v>
      </c>
      <c r="K164" t="s">
        <v>162</v>
      </c>
      <c r="L164" t="s">
        <v>4513</v>
      </c>
      <c r="M164">
        <v>201814</v>
      </c>
      <c r="N164">
        <v>201817</v>
      </c>
      <c r="O164">
        <v>112</v>
      </c>
      <c r="P164" s="14">
        <v>12.008806400000001</v>
      </c>
      <c r="Q164" s="14">
        <v>6.24</v>
      </c>
      <c r="R164" s="14">
        <f t="shared" si="5"/>
        <v>18.248806399999999</v>
      </c>
      <c r="S164" s="15">
        <f t="shared" si="4"/>
        <v>2043.8663167999998</v>
      </c>
      <c r="T164" t="s">
        <v>130</v>
      </c>
      <c r="U164" t="s">
        <v>130</v>
      </c>
      <c r="V164" t="s">
        <v>130</v>
      </c>
      <c r="W164" t="s">
        <v>4462</v>
      </c>
      <c r="X164" t="s">
        <v>4418</v>
      </c>
      <c r="Z164">
        <v>3001506366</v>
      </c>
      <c r="AA164" s="91" t="s">
        <v>130</v>
      </c>
    </row>
    <row r="165" spans="2:27" hidden="1">
      <c r="B165" t="s">
        <v>119</v>
      </c>
      <c r="C165" t="s">
        <v>4253</v>
      </c>
      <c r="D165" t="s">
        <v>4419</v>
      </c>
      <c r="E165" t="s">
        <v>4516</v>
      </c>
      <c r="F165" t="s">
        <v>4268</v>
      </c>
      <c r="G165" t="s">
        <v>4257</v>
      </c>
      <c r="I165" t="s">
        <v>4269</v>
      </c>
      <c r="J165" t="s">
        <v>3902</v>
      </c>
      <c r="K165" t="s">
        <v>162</v>
      </c>
      <c r="L165" t="s">
        <v>4511</v>
      </c>
      <c r="M165">
        <v>201814</v>
      </c>
      <c r="N165">
        <v>201817</v>
      </c>
      <c r="O165">
        <v>28</v>
      </c>
      <c r="P165" s="14">
        <v>12.454519500000004</v>
      </c>
      <c r="Q165" s="14">
        <v>6.24</v>
      </c>
      <c r="R165" s="14">
        <f t="shared" si="5"/>
        <v>18.694519500000006</v>
      </c>
      <c r="S165" s="15">
        <f t="shared" si="4"/>
        <v>523.44654600000013</v>
      </c>
      <c r="T165" t="s">
        <v>130</v>
      </c>
      <c r="U165" t="s">
        <v>130</v>
      </c>
      <c r="V165" t="s">
        <v>130</v>
      </c>
      <c r="W165" t="s">
        <v>4462</v>
      </c>
      <c r="X165" t="s">
        <v>4421</v>
      </c>
      <c r="Z165">
        <v>3001506366</v>
      </c>
      <c r="AA165" s="91" t="s">
        <v>130</v>
      </c>
    </row>
    <row r="166" spans="2:27" hidden="1">
      <c r="B166" t="s">
        <v>119</v>
      </c>
      <c r="C166" t="s">
        <v>4253</v>
      </c>
      <c r="D166" t="s">
        <v>4419</v>
      </c>
      <c r="E166" t="s">
        <v>4517</v>
      </c>
      <c r="F166" t="s">
        <v>4268</v>
      </c>
      <c r="G166" t="s">
        <v>4257</v>
      </c>
      <c r="I166" t="s">
        <v>4269</v>
      </c>
      <c r="J166" t="s">
        <v>3902</v>
      </c>
      <c r="K166" t="s">
        <v>162</v>
      </c>
      <c r="L166" t="s">
        <v>4513</v>
      </c>
      <c r="M166">
        <v>201814</v>
      </c>
      <c r="N166">
        <v>201817</v>
      </c>
      <c r="O166">
        <v>28</v>
      </c>
      <c r="P166" s="14">
        <v>12.454519500000004</v>
      </c>
      <c r="Q166" s="14">
        <v>6.24</v>
      </c>
      <c r="R166" s="14">
        <f t="shared" si="5"/>
        <v>18.694519500000006</v>
      </c>
      <c r="S166" s="15">
        <f t="shared" si="4"/>
        <v>523.44654600000013</v>
      </c>
      <c r="T166" t="s">
        <v>130</v>
      </c>
      <c r="U166" t="s">
        <v>130</v>
      </c>
      <c r="V166" t="s">
        <v>130</v>
      </c>
      <c r="W166" t="s">
        <v>4462</v>
      </c>
      <c r="X166" t="s">
        <v>4421</v>
      </c>
      <c r="Z166">
        <v>3001506366</v>
      </c>
      <c r="AA166" s="91" t="s">
        <v>130</v>
      </c>
    </row>
    <row r="167" spans="2:27" hidden="1">
      <c r="B167" t="s">
        <v>119</v>
      </c>
      <c r="C167" t="s">
        <v>4253</v>
      </c>
      <c r="D167" t="s">
        <v>4422</v>
      </c>
      <c r="E167" t="s">
        <v>4518</v>
      </c>
      <c r="F167" t="s">
        <v>4273</v>
      </c>
      <c r="G167" t="s">
        <v>4257</v>
      </c>
      <c r="I167" t="s">
        <v>4448</v>
      </c>
      <c r="J167" t="s">
        <v>3902</v>
      </c>
      <c r="K167" t="s">
        <v>162</v>
      </c>
      <c r="L167" t="s">
        <v>4511</v>
      </c>
      <c r="M167">
        <v>201814</v>
      </c>
      <c r="N167">
        <v>201817</v>
      </c>
      <c r="O167">
        <v>56</v>
      </c>
      <c r="P167" s="14">
        <v>12.436023900000002</v>
      </c>
      <c r="Q167" s="14">
        <v>6.24</v>
      </c>
      <c r="R167" s="14">
        <f t="shared" si="5"/>
        <v>18.676023900000004</v>
      </c>
      <c r="S167" s="15">
        <f t="shared" si="4"/>
        <v>1045.8573384000001</v>
      </c>
      <c r="T167" t="s">
        <v>130</v>
      </c>
      <c r="U167" t="s">
        <v>130</v>
      </c>
      <c r="V167" t="s">
        <v>130</v>
      </c>
      <c r="W167" t="s">
        <v>4462</v>
      </c>
      <c r="X167" t="s">
        <v>4424</v>
      </c>
      <c r="Z167">
        <v>3001506366</v>
      </c>
      <c r="AA167" s="91" t="s">
        <v>130</v>
      </c>
    </row>
    <row r="168" spans="2:27" hidden="1">
      <c r="B168" t="s">
        <v>119</v>
      </c>
      <c r="C168" t="s">
        <v>4253</v>
      </c>
      <c r="D168" t="s">
        <v>4422</v>
      </c>
      <c r="E168" t="s">
        <v>4519</v>
      </c>
      <c r="F168" t="s">
        <v>4273</v>
      </c>
      <c r="G168" t="s">
        <v>4257</v>
      </c>
      <c r="I168" t="s">
        <v>4448</v>
      </c>
      <c r="J168" t="s">
        <v>3902</v>
      </c>
      <c r="K168" t="s">
        <v>162</v>
      </c>
      <c r="L168" t="s">
        <v>4513</v>
      </c>
      <c r="M168">
        <v>201814</v>
      </c>
      <c r="N168">
        <v>201817</v>
      </c>
      <c r="O168">
        <v>56</v>
      </c>
      <c r="P168" s="14">
        <v>12.436023900000002</v>
      </c>
      <c r="Q168" s="14">
        <v>6.24</v>
      </c>
      <c r="R168" s="14">
        <f t="shared" si="5"/>
        <v>18.676023900000004</v>
      </c>
      <c r="S168" s="15">
        <f t="shared" si="4"/>
        <v>1045.8573384000001</v>
      </c>
      <c r="T168" t="s">
        <v>130</v>
      </c>
      <c r="U168" t="s">
        <v>130</v>
      </c>
      <c r="V168" t="s">
        <v>130</v>
      </c>
      <c r="W168" t="s">
        <v>4462</v>
      </c>
      <c r="X168" t="s">
        <v>4424</v>
      </c>
      <c r="Z168">
        <v>3001506366</v>
      </c>
      <c r="AA168" s="91" t="s">
        <v>130</v>
      </c>
    </row>
    <row r="169" spans="2:27" hidden="1">
      <c r="B169" t="s">
        <v>119</v>
      </c>
      <c r="C169" t="s">
        <v>4253</v>
      </c>
      <c r="D169" t="s">
        <v>4325</v>
      </c>
      <c r="E169" t="s">
        <v>4520</v>
      </c>
      <c r="F169" t="s">
        <v>4283</v>
      </c>
      <c r="G169" t="s">
        <v>4257</v>
      </c>
      <c r="I169" t="s">
        <v>4327</v>
      </c>
      <c r="J169" t="s">
        <v>3938</v>
      </c>
      <c r="K169" t="s">
        <v>162</v>
      </c>
      <c r="L169" t="s">
        <v>4511</v>
      </c>
      <c r="M169">
        <v>201814</v>
      </c>
      <c r="N169">
        <v>201817</v>
      </c>
      <c r="O169">
        <v>100</v>
      </c>
      <c r="P169" s="14">
        <v>11.243025300000001</v>
      </c>
      <c r="Q169" s="14">
        <v>6.12</v>
      </c>
      <c r="R169" s="14">
        <f t="shared" si="5"/>
        <v>17.3630253</v>
      </c>
      <c r="S169" s="15">
        <f t="shared" si="4"/>
        <v>1736.3025299999999</v>
      </c>
      <c r="T169" t="s">
        <v>130</v>
      </c>
      <c r="U169" t="s">
        <v>130</v>
      </c>
      <c r="V169" t="s">
        <v>130</v>
      </c>
      <c r="W169" t="s">
        <v>4462</v>
      </c>
      <c r="X169" t="s">
        <v>4426</v>
      </c>
      <c r="Z169">
        <v>3001506366</v>
      </c>
      <c r="AA169" s="91" t="s">
        <v>130</v>
      </c>
    </row>
    <row r="170" spans="2:27" hidden="1">
      <c r="B170" t="s">
        <v>119</v>
      </c>
      <c r="C170" t="s">
        <v>4253</v>
      </c>
      <c r="D170" t="s">
        <v>4325</v>
      </c>
      <c r="E170" t="s">
        <v>4521</v>
      </c>
      <c r="F170" t="s">
        <v>4283</v>
      </c>
      <c r="G170" t="s">
        <v>4257</v>
      </c>
      <c r="I170" t="s">
        <v>4327</v>
      </c>
      <c r="J170" t="s">
        <v>3938</v>
      </c>
      <c r="K170" t="s">
        <v>162</v>
      </c>
      <c r="L170" t="s">
        <v>4513</v>
      </c>
      <c r="M170">
        <v>201814</v>
      </c>
      <c r="N170">
        <v>201817</v>
      </c>
      <c r="O170">
        <v>100</v>
      </c>
      <c r="P170" s="14">
        <v>11.243025300000001</v>
      </c>
      <c r="Q170" s="14">
        <v>6.12</v>
      </c>
      <c r="R170" s="14">
        <f t="shared" si="5"/>
        <v>17.3630253</v>
      </c>
      <c r="S170" s="15">
        <f t="shared" si="4"/>
        <v>1736.3025299999999</v>
      </c>
      <c r="T170" t="s">
        <v>130</v>
      </c>
      <c r="U170" t="s">
        <v>130</v>
      </c>
      <c r="V170" t="s">
        <v>130</v>
      </c>
      <c r="W170" t="s">
        <v>4462</v>
      </c>
      <c r="X170" t="s">
        <v>4426</v>
      </c>
      <c r="Z170">
        <v>3001506366</v>
      </c>
      <c r="AA170" s="91" t="s">
        <v>130</v>
      </c>
    </row>
    <row r="171" spans="2:27" hidden="1">
      <c r="B171" t="s">
        <v>119</v>
      </c>
      <c r="C171" t="s">
        <v>4253</v>
      </c>
      <c r="D171" t="s">
        <v>4328</v>
      </c>
      <c r="E171" t="s">
        <v>4522</v>
      </c>
      <c r="F171" t="s">
        <v>4288</v>
      </c>
      <c r="G171" t="s">
        <v>4257</v>
      </c>
      <c r="I171" t="s">
        <v>4330</v>
      </c>
      <c r="J171" t="s">
        <v>3938</v>
      </c>
      <c r="K171" t="s">
        <v>162</v>
      </c>
      <c r="L171" t="s">
        <v>4511</v>
      </c>
      <c r="M171">
        <v>201814</v>
      </c>
      <c r="N171">
        <v>201817</v>
      </c>
      <c r="O171">
        <v>112</v>
      </c>
      <c r="P171" s="14">
        <v>11.243025300000001</v>
      </c>
      <c r="Q171" s="14">
        <v>6.12</v>
      </c>
      <c r="R171" s="14">
        <f t="shared" si="5"/>
        <v>17.3630253</v>
      </c>
      <c r="S171" s="15">
        <f t="shared" si="4"/>
        <v>1944.6588336</v>
      </c>
      <c r="T171" t="s">
        <v>130</v>
      </c>
      <c r="U171" t="s">
        <v>130</v>
      </c>
      <c r="V171" t="s">
        <v>130</v>
      </c>
      <c r="W171" t="s">
        <v>4462</v>
      </c>
      <c r="X171" t="s">
        <v>4428</v>
      </c>
      <c r="Z171">
        <v>3001506366</v>
      </c>
      <c r="AA171" s="91" t="s">
        <v>130</v>
      </c>
    </row>
    <row r="172" spans="2:27" hidden="1">
      <c r="B172" t="s">
        <v>119</v>
      </c>
      <c r="C172" t="s">
        <v>4253</v>
      </c>
      <c r="D172" t="s">
        <v>4328</v>
      </c>
      <c r="E172" t="s">
        <v>4523</v>
      </c>
      <c r="F172" t="s">
        <v>4288</v>
      </c>
      <c r="G172" t="s">
        <v>4257</v>
      </c>
      <c r="I172" t="s">
        <v>4330</v>
      </c>
      <c r="J172" t="s">
        <v>3938</v>
      </c>
      <c r="K172" t="s">
        <v>162</v>
      </c>
      <c r="L172" t="s">
        <v>4513</v>
      </c>
      <c r="M172">
        <v>201814</v>
      </c>
      <c r="N172">
        <v>201817</v>
      </c>
      <c r="O172">
        <v>112</v>
      </c>
      <c r="P172" s="14">
        <v>11.243025300000001</v>
      </c>
      <c r="Q172" s="14">
        <v>6.12</v>
      </c>
      <c r="R172" s="14">
        <f t="shared" si="5"/>
        <v>17.3630253</v>
      </c>
      <c r="S172" s="15">
        <f t="shared" si="4"/>
        <v>1944.6588336</v>
      </c>
      <c r="T172" t="s">
        <v>130</v>
      </c>
      <c r="U172" t="s">
        <v>130</v>
      </c>
      <c r="V172" t="s">
        <v>130</v>
      </c>
      <c r="W172" t="s">
        <v>4462</v>
      </c>
      <c r="X172" t="s">
        <v>4428</v>
      </c>
      <c r="Z172">
        <v>3001506366</v>
      </c>
      <c r="AA172" s="91" t="s">
        <v>130</v>
      </c>
    </row>
    <row r="173" spans="2:27" hidden="1">
      <c r="B173" t="s">
        <v>119</v>
      </c>
      <c r="C173" t="s">
        <v>4253</v>
      </c>
      <c r="D173" t="s">
        <v>4331</v>
      </c>
      <c r="E173" t="s">
        <v>4524</v>
      </c>
      <c r="F173" t="s">
        <v>4293</v>
      </c>
      <c r="G173" t="s">
        <v>4257</v>
      </c>
      <c r="I173" t="s">
        <v>4333</v>
      </c>
      <c r="J173" t="s">
        <v>3938</v>
      </c>
      <c r="K173" t="s">
        <v>162</v>
      </c>
      <c r="L173" t="s">
        <v>4511</v>
      </c>
      <c r="M173">
        <v>201814</v>
      </c>
      <c r="N173">
        <v>201817</v>
      </c>
      <c r="O173">
        <v>112</v>
      </c>
      <c r="P173" s="14">
        <v>11.243025300000001</v>
      </c>
      <c r="Q173" s="14">
        <v>6.16</v>
      </c>
      <c r="R173" s="14">
        <f t="shared" si="5"/>
        <v>17.403025300000003</v>
      </c>
      <c r="S173" s="15">
        <f t="shared" si="4"/>
        <v>1949.1388336000005</v>
      </c>
      <c r="T173" t="s">
        <v>130</v>
      </c>
      <c r="U173" t="s">
        <v>130</v>
      </c>
      <c r="V173" t="s">
        <v>130</v>
      </c>
      <c r="W173" t="s">
        <v>4462</v>
      </c>
      <c r="X173" t="s">
        <v>4430</v>
      </c>
      <c r="Z173">
        <v>3001506366</v>
      </c>
      <c r="AA173" s="91" t="s">
        <v>130</v>
      </c>
    </row>
    <row r="174" spans="2:27" hidden="1">
      <c r="B174" t="s">
        <v>119</v>
      </c>
      <c r="C174" t="s">
        <v>4253</v>
      </c>
      <c r="D174" t="s">
        <v>4331</v>
      </c>
      <c r="E174" t="s">
        <v>4525</v>
      </c>
      <c r="F174" t="s">
        <v>4293</v>
      </c>
      <c r="G174" t="s">
        <v>4257</v>
      </c>
      <c r="I174" t="s">
        <v>4333</v>
      </c>
      <c r="J174" t="s">
        <v>3938</v>
      </c>
      <c r="K174" t="s">
        <v>162</v>
      </c>
      <c r="L174" t="s">
        <v>4513</v>
      </c>
      <c r="M174">
        <v>201814</v>
      </c>
      <c r="N174">
        <v>201817</v>
      </c>
      <c r="O174">
        <v>112</v>
      </c>
      <c r="P174" s="14">
        <v>11.243025300000001</v>
      </c>
      <c r="Q174" s="14">
        <v>6.16</v>
      </c>
      <c r="R174" s="14">
        <f t="shared" si="5"/>
        <v>17.403025300000003</v>
      </c>
      <c r="S174" s="15">
        <f t="shared" si="4"/>
        <v>1949.1388336000005</v>
      </c>
      <c r="T174" t="s">
        <v>130</v>
      </c>
      <c r="U174" t="s">
        <v>130</v>
      </c>
      <c r="V174" t="s">
        <v>130</v>
      </c>
      <c r="W174" t="s">
        <v>4462</v>
      </c>
      <c r="X174" t="s">
        <v>4430</v>
      </c>
      <c r="Z174">
        <v>3001506366</v>
      </c>
      <c r="AA174" s="91" t="s">
        <v>130</v>
      </c>
    </row>
    <row r="175" spans="2:27" hidden="1">
      <c r="B175" t="s">
        <v>119</v>
      </c>
      <c r="C175" t="s">
        <v>4253</v>
      </c>
      <c r="D175" t="s">
        <v>4334</v>
      </c>
      <c r="E175" t="s">
        <v>4526</v>
      </c>
      <c r="F175" t="s">
        <v>4298</v>
      </c>
      <c r="G175" t="s">
        <v>4257</v>
      </c>
      <c r="I175" t="s">
        <v>4336</v>
      </c>
      <c r="J175" t="s">
        <v>3938</v>
      </c>
      <c r="K175" t="s">
        <v>162</v>
      </c>
      <c r="L175" t="s">
        <v>4511</v>
      </c>
      <c r="M175">
        <v>201814</v>
      </c>
      <c r="N175">
        <v>201817</v>
      </c>
      <c r="O175">
        <v>112</v>
      </c>
      <c r="P175" s="14">
        <v>11.243025300000001</v>
      </c>
      <c r="Q175" s="14">
        <v>6.16</v>
      </c>
      <c r="R175" s="14">
        <f t="shared" si="5"/>
        <v>17.403025300000003</v>
      </c>
      <c r="S175" s="15">
        <f t="shared" si="4"/>
        <v>1949.1388336000005</v>
      </c>
      <c r="T175" t="s">
        <v>130</v>
      </c>
      <c r="U175" t="s">
        <v>130</v>
      </c>
      <c r="V175" t="s">
        <v>130</v>
      </c>
      <c r="W175" t="s">
        <v>4462</v>
      </c>
      <c r="X175" t="s">
        <v>4432</v>
      </c>
      <c r="Z175">
        <v>3001506366</v>
      </c>
      <c r="AA175" s="91" t="s">
        <v>130</v>
      </c>
    </row>
    <row r="176" spans="2:27" hidden="1">
      <c r="B176" t="s">
        <v>119</v>
      </c>
      <c r="C176" t="s">
        <v>4253</v>
      </c>
      <c r="D176" t="s">
        <v>4334</v>
      </c>
      <c r="E176" t="s">
        <v>4527</v>
      </c>
      <c r="F176" t="s">
        <v>4298</v>
      </c>
      <c r="G176" t="s">
        <v>4257</v>
      </c>
      <c r="I176" t="s">
        <v>4336</v>
      </c>
      <c r="J176" t="s">
        <v>3938</v>
      </c>
      <c r="K176" t="s">
        <v>162</v>
      </c>
      <c r="L176" t="s">
        <v>4513</v>
      </c>
      <c r="M176">
        <v>201814</v>
      </c>
      <c r="N176">
        <v>201817</v>
      </c>
      <c r="O176">
        <v>112</v>
      </c>
      <c r="P176" s="14">
        <v>11.243025300000001</v>
      </c>
      <c r="Q176" s="14">
        <v>6.16</v>
      </c>
      <c r="R176" s="14">
        <f t="shared" si="5"/>
        <v>17.403025300000003</v>
      </c>
      <c r="S176" s="15">
        <f t="shared" si="4"/>
        <v>1949.1388336000005</v>
      </c>
      <c r="T176" t="s">
        <v>130</v>
      </c>
      <c r="U176" t="s">
        <v>130</v>
      </c>
      <c r="V176" t="s">
        <v>130</v>
      </c>
      <c r="W176" t="s">
        <v>4462</v>
      </c>
      <c r="X176" t="s">
        <v>4432</v>
      </c>
      <c r="Z176">
        <v>3001506366</v>
      </c>
      <c r="AA176" s="91" t="s">
        <v>130</v>
      </c>
    </row>
    <row r="177" spans="2:27" hidden="1">
      <c r="B177" t="s">
        <v>119</v>
      </c>
      <c r="C177" t="s">
        <v>4253</v>
      </c>
      <c r="D177" t="s">
        <v>4337</v>
      </c>
      <c r="E177" t="s">
        <v>4528</v>
      </c>
      <c r="F177" t="s">
        <v>4303</v>
      </c>
      <c r="G177" t="s">
        <v>4257</v>
      </c>
      <c r="I177" t="s">
        <v>4339</v>
      </c>
      <c r="J177" t="s">
        <v>3902</v>
      </c>
      <c r="K177" t="s">
        <v>162</v>
      </c>
      <c r="L177" t="s">
        <v>4511</v>
      </c>
      <c r="M177">
        <v>201814</v>
      </c>
      <c r="N177">
        <v>201817</v>
      </c>
      <c r="O177">
        <v>112</v>
      </c>
      <c r="P177" s="14">
        <v>11.773093300000001</v>
      </c>
      <c r="Q177" s="14">
        <v>6.24</v>
      </c>
      <c r="R177" s="14">
        <f t="shared" si="5"/>
        <v>18.013093300000001</v>
      </c>
      <c r="S177" s="15">
        <f t="shared" si="4"/>
        <v>2017.4664496</v>
      </c>
      <c r="T177" t="s">
        <v>130</v>
      </c>
      <c r="U177" t="s">
        <v>130</v>
      </c>
      <c r="V177" t="s">
        <v>130</v>
      </c>
      <c r="W177" t="s">
        <v>4462</v>
      </c>
      <c r="X177" t="s">
        <v>4434</v>
      </c>
      <c r="Z177">
        <v>3001506366</v>
      </c>
      <c r="AA177" s="91" t="s">
        <v>130</v>
      </c>
    </row>
    <row r="178" spans="2:27" hidden="1">
      <c r="B178" t="s">
        <v>119</v>
      </c>
      <c r="C178" t="s">
        <v>4253</v>
      </c>
      <c r="D178" t="s">
        <v>4337</v>
      </c>
      <c r="E178" t="s">
        <v>4529</v>
      </c>
      <c r="F178" t="s">
        <v>4303</v>
      </c>
      <c r="G178" t="s">
        <v>4257</v>
      </c>
      <c r="I178" t="s">
        <v>4339</v>
      </c>
      <c r="J178" t="s">
        <v>3902</v>
      </c>
      <c r="K178" t="s">
        <v>162</v>
      </c>
      <c r="L178" t="s">
        <v>4513</v>
      </c>
      <c r="M178">
        <v>201814</v>
      </c>
      <c r="N178">
        <v>201817</v>
      </c>
      <c r="O178">
        <v>112</v>
      </c>
      <c r="P178" s="14">
        <v>11.773093300000001</v>
      </c>
      <c r="Q178" s="14">
        <v>6.24</v>
      </c>
      <c r="R178" s="14">
        <f t="shared" si="5"/>
        <v>18.013093300000001</v>
      </c>
      <c r="S178" s="15">
        <f t="shared" si="4"/>
        <v>2017.4664496</v>
      </c>
      <c r="T178" t="s">
        <v>130</v>
      </c>
      <c r="U178" t="s">
        <v>130</v>
      </c>
      <c r="V178" t="s">
        <v>130</v>
      </c>
      <c r="W178" t="s">
        <v>4462</v>
      </c>
      <c r="X178" t="s">
        <v>4434</v>
      </c>
      <c r="Z178">
        <v>3001506366</v>
      </c>
      <c r="AA178" s="91" t="s">
        <v>130</v>
      </c>
    </row>
    <row r="179" spans="2:27" hidden="1">
      <c r="B179" t="s">
        <v>119</v>
      </c>
      <c r="C179" t="s">
        <v>4253</v>
      </c>
      <c r="D179" t="s">
        <v>4340</v>
      </c>
      <c r="E179" t="s">
        <v>4530</v>
      </c>
      <c r="F179" t="s">
        <v>4278</v>
      </c>
      <c r="G179" t="s">
        <v>4257</v>
      </c>
      <c r="I179" t="s">
        <v>4342</v>
      </c>
      <c r="J179" t="s">
        <v>3902</v>
      </c>
      <c r="K179" t="s">
        <v>162</v>
      </c>
      <c r="L179" t="s">
        <v>4511</v>
      </c>
      <c r="M179">
        <v>201814</v>
      </c>
      <c r="N179">
        <v>201817</v>
      </c>
      <c r="O179">
        <v>140</v>
      </c>
      <c r="P179" s="14">
        <v>11.773093300000001</v>
      </c>
      <c r="Q179" s="14">
        <v>6.24</v>
      </c>
      <c r="R179" s="14">
        <f t="shared" si="5"/>
        <v>18.013093300000001</v>
      </c>
      <c r="S179" s="15">
        <f t="shared" si="4"/>
        <v>2521.8330620000002</v>
      </c>
      <c r="T179" t="s">
        <v>130</v>
      </c>
      <c r="U179" t="s">
        <v>130</v>
      </c>
      <c r="V179" t="s">
        <v>130</v>
      </c>
      <c r="W179" t="s">
        <v>4462</v>
      </c>
      <c r="X179" t="s">
        <v>4436</v>
      </c>
      <c r="Z179">
        <v>3001506366</v>
      </c>
      <c r="AA179" s="91" t="s">
        <v>130</v>
      </c>
    </row>
    <row r="180" spans="2:27" hidden="1">
      <c r="B180" t="s">
        <v>119</v>
      </c>
      <c r="C180" t="s">
        <v>4253</v>
      </c>
      <c r="D180" t="s">
        <v>4340</v>
      </c>
      <c r="E180" t="s">
        <v>4531</v>
      </c>
      <c r="F180" t="s">
        <v>4278</v>
      </c>
      <c r="G180" t="s">
        <v>4257</v>
      </c>
      <c r="I180" t="s">
        <v>4342</v>
      </c>
      <c r="J180" t="s">
        <v>3902</v>
      </c>
      <c r="K180" t="s">
        <v>162</v>
      </c>
      <c r="L180" t="s">
        <v>4513</v>
      </c>
      <c r="M180">
        <v>201814</v>
      </c>
      <c r="N180">
        <v>201817</v>
      </c>
      <c r="O180">
        <v>140</v>
      </c>
      <c r="P180" s="14">
        <v>11.773093300000001</v>
      </c>
      <c r="Q180" s="14">
        <v>6.24</v>
      </c>
      <c r="R180" s="14">
        <f t="shared" si="5"/>
        <v>18.013093300000001</v>
      </c>
      <c r="S180" s="15">
        <f t="shared" si="4"/>
        <v>2521.8330620000002</v>
      </c>
      <c r="T180" t="s">
        <v>130</v>
      </c>
      <c r="U180" t="s">
        <v>130</v>
      </c>
      <c r="V180" t="s">
        <v>130</v>
      </c>
      <c r="W180" t="s">
        <v>4462</v>
      </c>
      <c r="X180" t="s">
        <v>4436</v>
      </c>
      <c r="Z180">
        <v>3001506366</v>
      </c>
      <c r="AA180" s="91" t="s">
        <v>130</v>
      </c>
    </row>
    <row r="181" spans="2:27" ht="15.65" hidden="1" customHeight="1">
      <c r="B181" t="s">
        <v>119</v>
      </c>
      <c r="C181" t="s">
        <v>4253</v>
      </c>
      <c r="D181" t="s">
        <v>4331</v>
      </c>
      <c r="E181" t="s">
        <v>4532</v>
      </c>
      <c r="F181" t="s">
        <v>4293</v>
      </c>
      <c r="G181" t="s">
        <v>4257</v>
      </c>
      <c r="I181" t="s">
        <v>4333</v>
      </c>
      <c r="J181" t="s">
        <v>3938</v>
      </c>
      <c r="K181" t="s">
        <v>162</v>
      </c>
      <c r="L181" t="s">
        <v>4533</v>
      </c>
      <c r="M181">
        <v>201819</v>
      </c>
      <c r="N181">
        <v>201822</v>
      </c>
      <c r="O181">
        <v>168</v>
      </c>
      <c r="P181" s="92">
        <v>11.06</v>
      </c>
      <c r="Q181" s="92">
        <v>6.16</v>
      </c>
      <c r="R181" s="14">
        <f t="shared" si="5"/>
        <v>17.22</v>
      </c>
      <c r="S181" s="34">
        <f t="shared" si="4"/>
        <v>2892.96</v>
      </c>
      <c r="T181" t="s">
        <v>130</v>
      </c>
      <c r="U181" t="s">
        <v>130</v>
      </c>
      <c r="V181" t="s">
        <v>130</v>
      </c>
      <c r="X181" t="s">
        <v>4430</v>
      </c>
      <c r="Z181">
        <v>3001506366</v>
      </c>
      <c r="AA181" s="91" t="s">
        <v>130</v>
      </c>
    </row>
    <row r="182" spans="2:27" hidden="1">
      <c r="B182" t="s">
        <v>119</v>
      </c>
      <c r="C182" t="s">
        <v>4253</v>
      </c>
      <c r="D182" t="s">
        <v>4340</v>
      </c>
      <c r="E182" t="s">
        <v>4534</v>
      </c>
      <c r="F182" t="s">
        <v>4278</v>
      </c>
      <c r="G182" t="s">
        <v>4257</v>
      </c>
      <c r="I182" t="s">
        <v>4342</v>
      </c>
      <c r="J182" t="s">
        <v>3902</v>
      </c>
      <c r="K182" t="s">
        <v>162</v>
      </c>
      <c r="L182" t="s">
        <v>4533</v>
      </c>
      <c r="M182">
        <v>201819</v>
      </c>
      <c r="N182">
        <v>201822</v>
      </c>
      <c r="O182">
        <v>56</v>
      </c>
      <c r="P182" s="92">
        <v>11.59</v>
      </c>
      <c r="Q182" s="92">
        <v>6.24</v>
      </c>
      <c r="R182" s="14">
        <f t="shared" si="5"/>
        <v>17.829999999999998</v>
      </c>
      <c r="S182" s="34">
        <f t="shared" si="4"/>
        <v>998.4799999999999</v>
      </c>
      <c r="T182" t="s">
        <v>130</v>
      </c>
      <c r="U182" t="s">
        <v>130</v>
      </c>
      <c r="V182" t="s">
        <v>130</v>
      </c>
      <c r="X182" t="s">
        <v>4436</v>
      </c>
      <c r="Z182">
        <v>3001506366</v>
      </c>
      <c r="AA182" s="91" t="s">
        <v>130</v>
      </c>
    </row>
    <row r="183" spans="2:27" hidden="1">
      <c r="B183" t="s">
        <v>119</v>
      </c>
      <c r="C183" t="s">
        <v>4253</v>
      </c>
      <c r="D183" t="s">
        <v>4317</v>
      </c>
      <c r="E183" t="s">
        <v>4535</v>
      </c>
      <c r="F183" t="s">
        <v>4256</v>
      </c>
      <c r="G183" t="s">
        <v>4257</v>
      </c>
      <c r="I183" t="s">
        <v>4319</v>
      </c>
      <c r="J183" t="s">
        <v>3902</v>
      </c>
      <c r="K183" t="s">
        <v>162</v>
      </c>
      <c r="L183" t="s">
        <v>4536</v>
      </c>
      <c r="M183">
        <v>201821</v>
      </c>
      <c r="N183">
        <v>201824</v>
      </c>
      <c r="O183">
        <v>48</v>
      </c>
      <c r="P183" s="92">
        <v>11.82</v>
      </c>
      <c r="Q183" s="92">
        <v>6.24</v>
      </c>
      <c r="R183" s="14">
        <f t="shared" si="5"/>
        <v>18.060000000000002</v>
      </c>
      <c r="S183" s="34">
        <f t="shared" si="4"/>
        <v>866.88000000000011</v>
      </c>
      <c r="T183" t="s">
        <v>130</v>
      </c>
      <c r="U183" t="s">
        <v>130</v>
      </c>
      <c r="V183" t="s">
        <v>130</v>
      </c>
      <c r="X183" t="s">
        <v>4416</v>
      </c>
      <c r="Z183">
        <v>3001506366</v>
      </c>
      <c r="AA183" s="91" t="s">
        <v>130</v>
      </c>
    </row>
    <row r="184" spans="2:27" hidden="1">
      <c r="B184" t="s">
        <v>119</v>
      </c>
      <c r="C184" t="s">
        <v>4253</v>
      </c>
      <c r="D184" t="s">
        <v>4317</v>
      </c>
      <c r="E184" t="s">
        <v>4537</v>
      </c>
      <c r="F184" t="s">
        <v>4256</v>
      </c>
      <c r="G184" t="s">
        <v>4257</v>
      </c>
      <c r="I184" t="s">
        <v>4319</v>
      </c>
      <c r="J184" t="s">
        <v>3902</v>
      </c>
      <c r="K184" t="s">
        <v>162</v>
      </c>
      <c r="L184" t="s">
        <v>4538</v>
      </c>
      <c r="M184">
        <v>201821</v>
      </c>
      <c r="N184">
        <v>201824</v>
      </c>
      <c r="O184">
        <v>140</v>
      </c>
      <c r="P184" s="92">
        <v>11.82</v>
      </c>
      <c r="Q184" s="92">
        <v>6.24</v>
      </c>
      <c r="R184" s="14">
        <f t="shared" si="5"/>
        <v>18.060000000000002</v>
      </c>
      <c r="S184" s="34">
        <f t="shared" si="4"/>
        <v>2528.4000000000005</v>
      </c>
      <c r="T184" t="s">
        <v>130</v>
      </c>
      <c r="U184" t="s">
        <v>130</v>
      </c>
      <c r="V184" t="s">
        <v>130</v>
      </c>
      <c r="X184" t="s">
        <v>4416</v>
      </c>
      <c r="Z184">
        <v>3001506366</v>
      </c>
      <c r="AA184" s="91" t="s">
        <v>130</v>
      </c>
    </row>
    <row r="185" spans="2:27" hidden="1">
      <c r="B185" t="s">
        <v>119</v>
      </c>
      <c r="C185" t="s">
        <v>4253</v>
      </c>
      <c r="D185" t="s">
        <v>4322</v>
      </c>
      <c r="E185" t="s">
        <v>4539</v>
      </c>
      <c r="F185" t="s">
        <v>4263</v>
      </c>
      <c r="G185" t="s">
        <v>4257</v>
      </c>
      <c r="I185" t="s">
        <v>4324</v>
      </c>
      <c r="J185" t="s">
        <v>3902</v>
      </c>
      <c r="K185" t="s">
        <v>162</v>
      </c>
      <c r="L185" t="s">
        <v>4540</v>
      </c>
      <c r="M185">
        <v>201821</v>
      </c>
      <c r="N185">
        <v>201824</v>
      </c>
      <c r="O185">
        <v>196</v>
      </c>
      <c r="P185" s="92">
        <v>11.82</v>
      </c>
      <c r="Q185" s="92">
        <v>6.24</v>
      </c>
      <c r="R185" s="14">
        <f t="shared" si="5"/>
        <v>18.060000000000002</v>
      </c>
      <c r="S185" s="34">
        <f t="shared" si="4"/>
        <v>3539.76</v>
      </c>
      <c r="T185" t="s">
        <v>130</v>
      </c>
      <c r="U185" t="s">
        <v>130</v>
      </c>
      <c r="V185" t="s">
        <v>130</v>
      </c>
      <c r="X185" t="s">
        <v>4418</v>
      </c>
      <c r="Z185">
        <v>3001506366</v>
      </c>
      <c r="AA185" s="91" t="s">
        <v>130</v>
      </c>
    </row>
    <row r="186" spans="2:27" hidden="1">
      <c r="B186" t="s">
        <v>119</v>
      </c>
      <c r="C186" t="s">
        <v>4253</v>
      </c>
      <c r="D186" t="s">
        <v>4322</v>
      </c>
      <c r="E186" t="s">
        <v>4541</v>
      </c>
      <c r="F186" t="s">
        <v>4263</v>
      </c>
      <c r="G186" t="s">
        <v>4257</v>
      </c>
      <c r="I186" t="s">
        <v>4324</v>
      </c>
      <c r="J186" t="s">
        <v>3902</v>
      </c>
      <c r="K186" t="s">
        <v>162</v>
      </c>
      <c r="L186" t="s">
        <v>4538</v>
      </c>
      <c r="M186">
        <v>201821</v>
      </c>
      <c r="N186">
        <v>201824</v>
      </c>
      <c r="O186">
        <v>140</v>
      </c>
      <c r="P186" s="92">
        <v>11.82</v>
      </c>
      <c r="Q186" s="92">
        <v>6.24</v>
      </c>
      <c r="R186" s="14">
        <f t="shared" si="5"/>
        <v>18.060000000000002</v>
      </c>
      <c r="S186" s="34">
        <f t="shared" si="4"/>
        <v>2528.4000000000005</v>
      </c>
      <c r="T186" t="s">
        <v>130</v>
      </c>
      <c r="U186" t="s">
        <v>130</v>
      </c>
      <c r="V186" t="s">
        <v>130</v>
      </c>
      <c r="X186" t="s">
        <v>4418</v>
      </c>
      <c r="Z186">
        <v>3001506366</v>
      </c>
      <c r="AA186" s="91" t="s">
        <v>130</v>
      </c>
    </row>
    <row r="187" spans="2:27" hidden="1">
      <c r="B187" t="s">
        <v>119</v>
      </c>
      <c r="C187" t="s">
        <v>4253</v>
      </c>
      <c r="D187" t="s">
        <v>4331</v>
      </c>
      <c r="E187" t="s">
        <v>4542</v>
      </c>
      <c r="F187" t="s">
        <v>4293</v>
      </c>
      <c r="G187" t="s">
        <v>4257</v>
      </c>
      <c r="I187" t="s">
        <v>4333</v>
      </c>
      <c r="J187" t="s">
        <v>3938</v>
      </c>
      <c r="K187" t="s">
        <v>162</v>
      </c>
      <c r="L187" t="s">
        <v>4536</v>
      </c>
      <c r="M187">
        <v>201821</v>
      </c>
      <c r="N187">
        <v>201824</v>
      </c>
      <c r="O187">
        <v>48</v>
      </c>
      <c r="P187" s="92">
        <v>11.06</v>
      </c>
      <c r="Q187" s="92">
        <v>6.16</v>
      </c>
      <c r="R187" s="14">
        <f t="shared" si="5"/>
        <v>17.22</v>
      </c>
      <c r="S187" s="34">
        <f t="shared" si="4"/>
        <v>826.56</v>
      </c>
      <c r="T187" t="s">
        <v>130</v>
      </c>
      <c r="U187" t="s">
        <v>130</v>
      </c>
      <c r="V187" t="s">
        <v>130</v>
      </c>
      <c r="X187" t="s">
        <v>4430</v>
      </c>
      <c r="Z187">
        <v>3001506366</v>
      </c>
      <c r="AA187" s="91" t="s">
        <v>130</v>
      </c>
    </row>
    <row r="188" spans="2:27" hidden="1">
      <c r="B188" t="s">
        <v>119</v>
      </c>
      <c r="C188" t="s">
        <v>4253</v>
      </c>
      <c r="D188" t="s">
        <v>4331</v>
      </c>
      <c r="E188" t="s">
        <v>4543</v>
      </c>
      <c r="F188" t="s">
        <v>4293</v>
      </c>
      <c r="G188" t="s">
        <v>4257</v>
      </c>
      <c r="I188" t="s">
        <v>4333</v>
      </c>
      <c r="J188" t="s">
        <v>3938</v>
      </c>
      <c r="K188" t="s">
        <v>162</v>
      </c>
      <c r="L188" t="s">
        <v>4538</v>
      </c>
      <c r="M188">
        <v>201821</v>
      </c>
      <c r="N188">
        <v>201824</v>
      </c>
      <c r="O188">
        <v>140</v>
      </c>
      <c r="P188" s="92">
        <v>11.06</v>
      </c>
      <c r="Q188" s="92">
        <v>6.16</v>
      </c>
      <c r="R188" s="14">
        <f t="shared" si="5"/>
        <v>17.22</v>
      </c>
      <c r="S188" s="34">
        <f t="shared" si="4"/>
        <v>2410.7999999999997</v>
      </c>
      <c r="T188" t="s">
        <v>130</v>
      </c>
      <c r="U188" t="s">
        <v>130</v>
      </c>
      <c r="V188" t="s">
        <v>130</v>
      </c>
      <c r="X188" t="s">
        <v>4430</v>
      </c>
      <c r="Z188">
        <v>3001506366</v>
      </c>
      <c r="AA188" s="91" t="s">
        <v>130</v>
      </c>
    </row>
    <row r="189" spans="2:27" hidden="1">
      <c r="B189" t="s">
        <v>119</v>
      </c>
      <c r="C189" t="s">
        <v>4253</v>
      </c>
      <c r="D189" t="s">
        <v>4334</v>
      </c>
      <c r="E189" t="s">
        <v>4544</v>
      </c>
      <c r="F189" t="s">
        <v>4298</v>
      </c>
      <c r="G189" t="s">
        <v>4257</v>
      </c>
      <c r="I189" t="s">
        <v>4336</v>
      </c>
      <c r="J189" t="s">
        <v>3938</v>
      </c>
      <c r="K189" t="s">
        <v>162</v>
      </c>
      <c r="L189" t="s">
        <v>4536</v>
      </c>
      <c r="M189">
        <v>201821</v>
      </c>
      <c r="N189">
        <v>201824</v>
      </c>
      <c r="O189">
        <v>48</v>
      </c>
      <c r="P189" s="92">
        <v>11.06</v>
      </c>
      <c r="Q189" s="92">
        <v>6.16</v>
      </c>
      <c r="R189" s="14">
        <f t="shared" si="5"/>
        <v>17.22</v>
      </c>
      <c r="S189" s="34">
        <f t="shared" si="4"/>
        <v>826.56</v>
      </c>
      <c r="T189" t="s">
        <v>130</v>
      </c>
      <c r="U189" t="s">
        <v>130</v>
      </c>
      <c r="V189" t="s">
        <v>130</v>
      </c>
      <c r="X189" t="s">
        <v>4432</v>
      </c>
      <c r="Z189">
        <v>3001506366</v>
      </c>
      <c r="AA189" s="91" t="s">
        <v>130</v>
      </c>
    </row>
    <row r="190" spans="2:27" hidden="1">
      <c r="B190" t="s">
        <v>119</v>
      </c>
      <c r="C190" t="s">
        <v>4253</v>
      </c>
      <c r="D190" t="s">
        <v>4334</v>
      </c>
      <c r="E190" t="s">
        <v>4545</v>
      </c>
      <c r="F190" t="s">
        <v>4298</v>
      </c>
      <c r="G190" t="s">
        <v>4257</v>
      </c>
      <c r="I190" t="s">
        <v>4336</v>
      </c>
      <c r="J190" t="s">
        <v>3938</v>
      </c>
      <c r="K190" t="s">
        <v>162</v>
      </c>
      <c r="L190" t="s">
        <v>4538</v>
      </c>
      <c r="M190">
        <v>201821</v>
      </c>
      <c r="N190">
        <v>201824</v>
      </c>
      <c r="O190">
        <v>140</v>
      </c>
      <c r="P190" s="92">
        <v>11.06</v>
      </c>
      <c r="Q190" s="92">
        <v>6.16</v>
      </c>
      <c r="R190" s="14">
        <f t="shared" si="5"/>
        <v>17.22</v>
      </c>
      <c r="S190" s="34">
        <f t="shared" si="4"/>
        <v>2410.7999999999997</v>
      </c>
      <c r="T190" t="s">
        <v>130</v>
      </c>
      <c r="U190" t="s">
        <v>130</v>
      </c>
      <c r="V190" t="s">
        <v>130</v>
      </c>
      <c r="X190" t="s">
        <v>4432</v>
      </c>
      <c r="Z190">
        <v>3001506366</v>
      </c>
      <c r="AA190" s="91" t="s">
        <v>130</v>
      </c>
    </row>
    <row r="191" spans="2:27" hidden="1">
      <c r="B191" t="s">
        <v>119</v>
      </c>
      <c r="C191" t="s">
        <v>4253</v>
      </c>
      <c r="D191" t="s">
        <v>4340</v>
      </c>
      <c r="E191" t="s">
        <v>4546</v>
      </c>
      <c r="F191" t="s">
        <v>4278</v>
      </c>
      <c r="G191" t="s">
        <v>4257</v>
      </c>
      <c r="I191" t="s">
        <v>4342</v>
      </c>
      <c r="J191" t="s">
        <v>3902</v>
      </c>
      <c r="K191" t="s">
        <v>162</v>
      </c>
      <c r="L191" t="s">
        <v>4547</v>
      </c>
      <c r="M191">
        <v>201821</v>
      </c>
      <c r="N191">
        <v>201824</v>
      </c>
      <c r="O191">
        <v>12</v>
      </c>
      <c r="P191" s="92">
        <v>11.59</v>
      </c>
      <c r="Q191" s="92">
        <v>6.24</v>
      </c>
      <c r="R191" s="14">
        <f t="shared" si="5"/>
        <v>17.829999999999998</v>
      </c>
      <c r="S191" s="34">
        <f t="shared" si="4"/>
        <v>213.95999999999998</v>
      </c>
      <c r="T191" t="s">
        <v>130</v>
      </c>
      <c r="U191" t="s">
        <v>130</v>
      </c>
      <c r="V191" t="s">
        <v>130</v>
      </c>
      <c r="X191" t="s">
        <v>4436</v>
      </c>
      <c r="Z191">
        <v>3001506366</v>
      </c>
      <c r="AA191" s="91" t="s">
        <v>130</v>
      </c>
    </row>
    <row r="192" spans="2:27" hidden="1">
      <c r="B192" t="s">
        <v>119</v>
      </c>
      <c r="C192" t="s">
        <v>4253</v>
      </c>
      <c r="D192" t="s">
        <v>4301</v>
      </c>
      <c r="E192" t="s">
        <v>4548</v>
      </c>
      <c r="F192" t="s">
        <v>4303</v>
      </c>
      <c r="G192" t="s">
        <v>3371</v>
      </c>
      <c r="H192" t="s">
        <v>4549</v>
      </c>
      <c r="I192" t="s">
        <v>4339</v>
      </c>
      <c r="J192" t="s">
        <v>3902</v>
      </c>
      <c r="K192" t="s">
        <v>162</v>
      </c>
      <c r="L192" t="s">
        <v>4550</v>
      </c>
      <c r="M192">
        <v>201920</v>
      </c>
      <c r="N192">
        <v>201922</v>
      </c>
      <c r="O192">
        <v>24</v>
      </c>
      <c r="R192" s="14">
        <f t="shared" si="5"/>
        <v>0</v>
      </c>
      <c r="S192" s="34"/>
      <c r="T192"/>
      <c r="U192"/>
      <c r="V192"/>
    </row>
    <row r="193" spans="2:26" hidden="1">
      <c r="B193" t="s">
        <v>119</v>
      </c>
      <c r="C193" t="s">
        <v>4253</v>
      </c>
      <c r="D193" t="s">
        <v>4254</v>
      </c>
      <c r="E193" t="s">
        <v>4551</v>
      </c>
      <c r="F193" t="s">
        <v>4256</v>
      </c>
      <c r="G193" t="s">
        <v>3371</v>
      </c>
      <c r="H193" t="s">
        <v>4549</v>
      </c>
      <c r="I193" t="s">
        <v>4319</v>
      </c>
      <c r="J193" t="s">
        <v>3902</v>
      </c>
      <c r="K193" t="s">
        <v>142</v>
      </c>
      <c r="L193" t="s">
        <v>4552</v>
      </c>
      <c r="M193">
        <v>201927</v>
      </c>
      <c r="N193">
        <v>201929</v>
      </c>
      <c r="O193">
        <v>76</v>
      </c>
      <c r="P193" s="66">
        <v>12.466103599999999</v>
      </c>
      <c r="Q193" s="66">
        <v>4.8600000000000003</v>
      </c>
      <c r="R193" s="14">
        <f t="shared" si="5"/>
        <v>17.3261036</v>
      </c>
      <c r="S193" s="34">
        <f t="shared" ref="S193:S207" si="6">O193*(P193+Q193)</f>
        <v>1316.7838735999999</v>
      </c>
      <c r="T193" t="s">
        <v>130</v>
      </c>
      <c r="U193" t="s">
        <v>130</v>
      </c>
      <c r="V193" t="s">
        <v>130</v>
      </c>
      <c r="W193">
        <v>20190611</v>
      </c>
      <c r="Y193" t="s">
        <v>256</v>
      </c>
      <c r="Z193" s="49">
        <v>3001739624</v>
      </c>
    </row>
    <row r="194" spans="2:26" hidden="1">
      <c r="B194" t="s">
        <v>119</v>
      </c>
      <c r="C194" t="s">
        <v>4253</v>
      </c>
      <c r="D194" t="s">
        <v>4254</v>
      </c>
      <c r="E194" t="s">
        <v>4553</v>
      </c>
      <c r="F194" t="s">
        <v>4256</v>
      </c>
      <c r="G194" t="s">
        <v>3371</v>
      </c>
      <c r="H194" t="s">
        <v>4549</v>
      </c>
      <c r="I194" t="s">
        <v>4319</v>
      </c>
      <c r="J194" t="s">
        <v>3902</v>
      </c>
      <c r="K194" t="s">
        <v>142</v>
      </c>
      <c r="L194" t="s">
        <v>4554</v>
      </c>
      <c r="M194">
        <v>201927</v>
      </c>
      <c r="N194">
        <v>201929</v>
      </c>
      <c r="O194">
        <v>76</v>
      </c>
      <c r="P194" s="66">
        <v>12.466103599999999</v>
      </c>
      <c r="Q194" s="66">
        <v>4.8600000000000003</v>
      </c>
      <c r="R194" s="14">
        <f t="shared" si="5"/>
        <v>17.3261036</v>
      </c>
      <c r="S194" s="34">
        <f t="shared" si="6"/>
        <v>1316.7838735999999</v>
      </c>
      <c r="T194" t="s">
        <v>130</v>
      </c>
      <c r="U194" t="s">
        <v>130</v>
      </c>
      <c r="V194" t="s">
        <v>130</v>
      </c>
      <c r="W194">
        <v>20190611</v>
      </c>
      <c r="Z194" s="49">
        <v>3001739624</v>
      </c>
    </row>
    <row r="195" spans="2:26" hidden="1">
      <c r="B195" t="s">
        <v>119</v>
      </c>
      <c r="C195" t="s">
        <v>4253</v>
      </c>
      <c r="D195" t="s">
        <v>4261</v>
      </c>
      <c r="E195" t="s">
        <v>4555</v>
      </c>
      <c r="F195" t="s">
        <v>4263</v>
      </c>
      <c r="G195" t="s">
        <v>3371</v>
      </c>
      <c r="H195" t="s">
        <v>4549</v>
      </c>
      <c r="I195" t="s">
        <v>4324</v>
      </c>
      <c r="J195" t="s">
        <v>3902</v>
      </c>
      <c r="K195" t="s">
        <v>142</v>
      </c>
      <c r="L195" t="s">
        <v>4556</v>
      </c>
      <c r="M195">
        <v>201927</v>
      </c>
      <c r="N195">
        <v>201929</v>
      </c>
      <c r="O195">
        <v>76</v>
      </c>
      <c r="P195" s="66">
        <v>12.466103599999999</v>
      </c>
      <c r="Q195" s="66">
        <v>4.8600000000000003</v>
      </c>
      <c r="R195" s="14">
        <f t="shared" ref="R195:R211" si="7">+P195+Q195</f>
        <v>17.3261036</v>
      </c>
      <c r="S195" s="34">
        <f t="shared" si="6"/>
        <v>1316.7838735999999</v>
      </c>
      <c r="T195" t="s">
        <v>130</v>
      </c>
      <c r="U195" t="s">
        <v>130</v>
      </c>
      <c r="V195" t="s">
        <v>130</v>
      </c>
      <c r="W195">
        <v>20190611</v>
      </c>
      <c r="Z195" s="49">
        <v>3001739624</v>
      </c>
    </row>
    <row r="196" spans="2:26" hidden="1">
      <c r="B196" t="s">
        <v>119</v>
      </c>
      <c r="C196" t="s">
        <v>4253</v>
      </c>
      <c r="D196" t="s">
        <v>4261</v>
      </c>
      <c r="E196" t="s">
        <v>4557</v>
      </c>
      <c r="F196" t="s">
        <v>4263</v>
      </c>
      <c r="G196" t="s">
        <v>3371</v>
      </c>
      <c r="H196" t="s">
        <v>4549</v>
      </c>
      <c r="I196" t="s">
        <v>4324</v>
      </c>
      <c r="J196" t="s">
        <v>3902</v>
      </c>
      <c r="K196" t="s">
        <v>142</v>
      </c>
      <c r="L196" t="s">
        <v>4558</v>
      </c>
      <c r="M196">
        <v>201927</v>
      </c>
      <c r="N196">
        <v>201929</v>
      </c>
      <c r="O196">
        <v>84</v>
      </c>
      <c r="P196" s="66">
        <v>12.466103599999999</v>
      </c>
      <c r="Q196" s="66">
        <v>4.8600000000000003</v>
      </c>
      <c r="R196" s="14">
        <f t="shared" si="7"/>
        <v>17.3261036</v>
      </c>
      <c r="S196" s="34">
        <f t="shared" si="6"/>
        <v>1455.3927024</v>
      </c>
      <c r="T196" t="s">
        <v>130</v>
      </c>
      <c r="U196" t="s">
        <v>130</v>
      </c>
      <c r="V196" t="s">
        <v>130</v>
      </c>
      <c r="W196">
        <v>20190611</v>
      </c>
      <c r="Z196" s="49">
        <v>3001739624</v>
      </c>
    </row>
    <row r="197" spans="2:26" hidden="1">
      <c r="B197" t="s">
        <v>119</v>
      </c>
      <c r="C197" t="s">
        <v>4253</v>
      </c>
      <c r="D197" t="s">
        <v>4266</v>
      </c>
      <c r="E197" t="s">
        <v>4559</v>
      </c>
      <c r="F197" t="s">
        <v>4268</v>
      </c>
      <c r="G197" t="s">
        <v>3371</v>
      </c>
      <c r="H197" t="s">
        <v>4549</v>
      </c>
      <c r="I197" t="s">
        <v>4560</v>
      </c>
      <c r="J197" t="s">
        <v>3902</v>
      </c>
      <c r="K197" t="s">
        <v>142</v>
      </c>
      <c r="L197" t="s">
        <v>4561</v>
      </c>
      <c r="M197">
        <v>201927</v>
      </c>
      <c r="N197">
        <v>201929</v>
      </c>
      <c r="O197">
        <v>124</v>
      </c>
      <c r="P197" s="66">
        <v>12.878203599999997</v>
      </c>
      <c r="Q197" s="66">
        <v>4.8600000000000003</v>
      </c>
      <c r="R197" s="14">
        <f t="shared" si="7"/>
        <v>17.738203599999999</v>
      </c>
      <c r="S197" s="34">
        <f t="shared" si="6"/>
        <v>2199.5372463999997</v>
      </c>
      <c r="T197" t="s">
        <v>130</v>
      </c>
      <c r="U197" t="s">
        <v>130</v>
      </c>
      <c r="V197" t="s">
        <v>130</v>
      </c>
      <c r="W197">
        <v>20190611</v>
      </c>
      <c r="Z197" s="49">
        <v>3001739624</v>
      </c>
    </row>
    <row r="198" spans="2:26" hidden="1">
      <c r="B198" t="s">
        <v>119</v>
      </c>
      <c r="C198" t="s">
        <v>4253</v>
      </c>
      <c r="D198" t="s">
        <v>4271</v>
      </c>
      <c r="E198" t="s">
        <v>4562</v>
      </c>
      <c r="F198" t="s">
        <v>4273</v>
      </c>
      <c r="G198" t="s">
        <v>3371</v>
      </c>
      <c r="H198" t="s">
        <v>4549</v>
      </c>
      <c r="I198" t="s">
        <v>4448</v>
      </c>
      <c r="J198" t="s">
        <v>3902</v>
      </c>
      <c r="K198" t="s">
        <v>142</v>
      </c>
      <c r="L198" t="s">
        <v>4563</v>
      </c>
      <c r="M198">
        <v>201927</v>
      </c>
      <c r="N198">
        <v>201929</v>
      </c>
      <c r="O198">
        <v>124</v>
      </c>
      <c r="P198" s="66">
        <v>12.858523599999998</v>
      </c>
      <c r="Q198" s="66">
        <v>4.8600000000000003</v>
      </c>
      <c r="R198" s="14">
        <f t="shared" si="7"/>
        <v>17.718523599999997</v>
      </c>
      <c r="S198" s="34">
        <f t="shared" si="6"/>
        <v>2197.0969263999996</v>
      </c>
      <c r="T198" t="s">
        <v>130</v>
      </c>
      <c r="U198" t="s">
        <v>130</v>
      </c>
      <c r="V198" t="s">
        <v>130</v>
      </c>
      <c r="W198">
        <v>20190611</v>
      </c>
      <c r="Z198" s="49">
        <v>3001739624</v>
      </c>
    </row>
    <row r="199" spans="2:26" hidden="1">
      <c r="B199" t="s">
        <v>119</v>
      </c>
      <c r="C199" t="s">
        <v>4253</v>
      </c>
      <c r="D199" t="s">
        <v>4281</v>
      </c>
      <c r="E199" t="s">
        <v>4564</v>
      </c>
      <c r="F199" t="s">
        <v>4283</v>
      </c>
      <c r="G199" t="s">
        <v>3371</v>
      </c>
      <c r="H199" t="s">
        <v>3937</v>
      </c>
      <c r="I199" t="s">
        <v>4327</v>
      </c>
      <c r="J199" t="s">
        <v>3938</v>
      </c>
      <c r="K199" t="s">
        <v>142</v>
      </c>
      <c r="L199" t="s">
        <v>4565</v>
      </c>
      <c r="M199">
        <v>201927</v>
      </c>
      <c r="N199">
        <v>201929</v>
      </c>
      <c r="O199">
        <v>136</v>
      </c>
      <c r="P199" s="66">
        <v>11.553143599999999</v>
      </c>
      <c r="Q199" s="66">
        <v>4.76</v>
      </c>
      <c r="R199" s="14">
        <f t="shared" si="7"/>
        <v>16.313143599999997</v>
      </c>
      <c r="S199" s="34">
        <f t="shared" si="6"/>
        <v>2218.5875295999995</v>
      </c>
      <c r="T199" t="s">
        <v>130</v>
      </c>
      <c r="U199" t="s">
        <v>130</v>
      </c>
      <c r="V199" t="s">
        <v>130</v>
      </c>
      <c r="W199">
        <v>20190611</v>
      </c>
      <c r="Z199" s="49">
        <v>3001739624</v>
      </c>
    </row>
    <row r="200" spans="2:26" hidden="1">
      <c r="B200" t="s">
        <v>119</v>
      </c>
      <c r="C200" t="s">
        <v>4253</v>
      </c>
      <c r="D200" t="s">
        <v>4286</v>
      </c>
      <c r="E200" t="s">
        <v>4566</v>
      </c>
      <c r="F200" t="s">
        <v>4288</v>
      </c>
      <c r="G200" t="s">
        <v>3371</v>
      </c>
      <c r="H200" t="s">
        <v>3937</v>
      </c>
      <c r="I200" t="s">
        <v>4330</v>
      </c>
      <c r="J200" t="s">
        <v>3938</v>
      </c>
      <c r="K200" t="s">
        <v>142</v>
      </c>
      <c r="L200" t="s">
        <v>4567</v>
      </c>
      <c r="M200">
        <v>201927</v>
      </c>
      <c r="N200">
        <v>201929</v>
      </c>
      <c r="O200">
        <v>132</v>
      </c>
      <c r="P200" s="66">
        <v>11.553143599999999</v>
      </c>
      <c r="Q200" s="66">
        <v>4.76</v>
      </c>
      <c r="R200" s="14">
        <f t="shared" si="7"/>
        <v>16.313143599999997</v>
      </c>
      <c r="S200" s="34">
        <f t="shared" si="6"/>
        <v>2153.3349551999995</v>
      </c>
      <c r="T200" t="s">
        <v>130</v>
      </c>
      <c r="U200" t="s">
        <v>130</v>
      </c>
      <c r="V200" t="s">
        <v>130</v>
      </c>
      <c r="W200">
        <v>20190611</v>
      </c>
      <c r="Z200" s="49">
        <v>3001739624</v>
      </c>
    </row>
    <row r="201" spans="2:26" hidden="1">
      <c r="B201" t="s">
        <v>119</v>
      </c>
      <c r="C201" t="s">
        <v>4253</v>
      </c>
      <c r="D201" t="s">
        <v>4291</v>
      </c>
      <c r="E201" t="s">
        <v>4568</v>
      </c>
      <c r="F201" t="s">
        <v>4293</v>
      </c>
      <c r="G201" t="s">
        <v>3371</v>
      </c>
      <c r="H201" t="s">
        <v>3937</v>
      </c>
      <c r="I201" t="s">
        <v>4333</v>
      </c>
      <c r="J201" t="s">
        <v>3938</v>
      </c>
      <c r="K201" t="s">
        <v>142</v>
      </c>
      <c r="L201" t="s">
        <v>4569</v>
      </c>
      <c r="M201">
        <v>201927</v>
      </c>
      <c r="N201">
        <v>201929</v>
      </c>
      <c r="O201">
        <v>80</v>
      </c>
      <c r="P201" s="66">
        <v>11.553143599999999</v>
      </c>
      <c r="Q201" s="66">
        <v>4.8</v>
      </c>
      <c r="R201" s="14">
        <f t="shared" si="7"/>
        <v>16.353143599999999</v>
      </c>
      <c r="S201" s="34">
        <f t="shared" si="6"/>
        <v>1308.2514879999999</v>
      </c>
      <c r="T201" t="s">
        <v>130</v>
      </c>
      <c r="U201" t="s">
        <v>130</v>
      </c>
      <c r="V201" t="s">
        <v>130</v>
      </c>
      <c r="W201">
        <v>20190611</v>
      </c>
      <c r="Z201" s="49">
        <v>3001739624</v>
      </c>
    </row>
    <row r="202" spans="2:26" hidden="1">
      <c r="B202" t="s">
        <v>119</v>
      </c>
      <c r="C202" t="s">
        <v>4253</v>
      </c>
      <c r="D202" t="s">
        <v>4296</v>
      </c>
      <c r="E202" t="s">
        <v>4570</v>
      </c>
      <c r="F202" t="s">
        <v>4298</v>
      </c>
      <c r="G202" t="s">
        <v>3371</v>
      </c>
      <c r="H202" t="s">
        <v>3937</v>
      </c>
      <c r="I202" t="s">
        <v>4336</v>
      </c>
      <c r="J202" t="s">
        <v>3938</v>
      </c>
      <c r="K202" t="s">
        <v>142</v>
      </c>
      <c r="L202" t="s">
        <v>4571</v>
      </c>
      <c r="M202">
        <v>201927</v>
      </c>
      <c r="N202">
        <v>201929</v>
      </c>
      <c r="O202">
        <v>84</v>
      </c>
      <c r="P202" s="66">
        <v>11.553143599999999</v>
      </c>
      <c r="Q202" s="66">
        <v>4.8</v>
      </c>
      <c r="R202" s="14">
        <f t="shared" si="7"/>
        <v>16.353143599999999</v>
      </c>
      <c r="S202" s="34">
        <f t="shared" si="6"/>
        <v>1373.6640623999999</v>
      </c>
      <c r="T202" t="s">
        <v>130</v>
      </c>
      <c r="U202" t="s">
        <v>130</v>
      </c>
      <c r="V202" t="s">
        <v>130</v>
      </c>
      <c r="W202">
        <v>20190611</v>
      </c>
      <c r="Z202" s="49">
        <v>3001739624</v>
      </c>
    </row>
    <row r="203" spans="2:26" hidden="1">
      <c r="B203" t="s">
        <v>119</v>
      </c>
      <c r="C203" t="s">
        <v>4253</v>
      </c>
      <c r="D203" t="s">
        <v>4296</v>
      </c>
      <c r="E203" t="s">
        <v>4572</v>
      </c>
      <c r="F203" t="s">
        <v>4298</v>
      </c>
      <c r="G203" t="s">
        <v>3371</v>
      </c>
      <c r="H203" t="s">
        <v>3937</v>
      </c>
      <c r="I203" t="s">
        <v>4336</v>
      </c>
      <c r="J203" t="s">
        <v>3938</v>
      </c>
      <c r="K203" t="s">
        <v>142</v>
      </c>
      <c r="L203" t="s">
        <v>4573</v>
      </c>
      <c r="M203">
        <v>201927</v>
      </c>
      <c r="N203">
        <v>201929</v>
      </c>
      <c r="O203">
        <v>84</v>
      </c>
      <c r="P203" s="66">
        <v>11.553143599999999</v>
      </c>
      <c r="Q203" s="66">
        <v>4.8</v>
      </c>
      <c r="R203" s="14">
        <f t="shared" si="7"/>
        <v>16.353143599999999</v>
      </c>
      <c r="S203" s="34">
        <f t="shared" si="6"/>
        <v>1373.6640623999999</v>
      </c>
      <c r="T203" t="s">
        <v>130</v>
      </c>
      <c r="U203" t="s">
        <v>130</v>
      </c>
      <c r="V203" t="s">
        <v>130</v>
      </c>
      <c r="W203">
        <v>20190611</v>
      </c>
      <c r="Z203" s="49">
        <v>3001739624</v>
      </c>
    </row>
    <row r="204" spans="2:26" hidden="1">
      <c r="B204" t="s">
        <v>119</v>
      </c>
      <c r="C204" t="s">
        <v>4253</v>
      </c>
      <c r="D204" t="s">
        <v>4301</v>
      </c>
      <c r="E204" t="s">
        <v>4574</v>
      </c>
      <c r="F204" t="s">
        <v>4303</v>
      </c>
      <c r="G204" t="s">
        <v>3371</v>
      </c>
      <c r="H204" t="s">
        <v>4549</v>
      </c>
      <c r="I204" t="s">
        <v>4339</v>
      </c>
      <c r="J204" t="s">
        <v>3902</v>
      </c>
      <c r="K204" t="s">
        <v>142</v>
      </c>
      <c r="L204" t="s">
        <v>4575</v>
      </c>
      <c r="M204">
        <v>201927</v>
      </c>
      <c r="N204">
        <v>201929</v>
      </c>
      <c r="O204">
        <v>132</v>
      </c>
      <c r="P204" s="66">
        <v>12.213433599999998</v>
      </c>
      <c r="Q204" s="66">
        <v>4.8600000000000003</v>
      </c>
      <c r="R204" s="14">
        <f t="shared" si="7"/>
        <v>17.073433599999998</v>
      </c>
      <c r="S204" s="34">
        <f t="shared" si="6"/>
        <v>2253.6932351999999</v>
      </c>
      <c r="T204" t="s">
        <v>130</v>
      </c>
      <c r="U204" t="s">
        <v>130</v>
      </c>
      <c r="V204" t="s">
        <v>130</v>
      </c>
      <c r="W204">
        <v>20190611</v>
      </c>
      <c r="Z204" s="49">
        <v>3001739624</v>
      </c>
    </row>
    <row r="205" spans="2:26" hidden="1">
      <c r="B205" t="s">
        <v>119</v>
      </c>
      <c r="C205" t="s">
        <v>4253</v>
      </c>
      <c r="D205" t="s">
        <v>4276</v>
      </c>
      <c r="E205" t="s">
        <v>4576</v>
      </c>
      <c r="F205" t="s">
        <v>4278</v>
      </c>
      <c r="G205" t="s">
        <v>3371</v>
      </c>
      <c r="H205" t="s">
        <v>4549</v>
      </c>
      <c r="I205" t="s">
        <v>4342</v>
      </c>
      <c r="J205" t="s">
        <v>3902</v>
      </c>
      <c r="K205" t="s">
        <v>142</v>
      </c>
      <c r="L205" t="s">
        <v>4577</v>
      </c>
      <c r="M205">
        <v>201927</v>
      </c>
      <c r="N205">
        <v>201929</v>
      </c>
      <c r="O205">
        <v>128</v>
      </c>
      <c r="P205" s="66">
        <v>12.213433599999998</v>
      </c>
      <c r="Q205" s="66">
        <v>4.8600000000000003</v>
      </c>
      <c r="R205" s="14">
        <f t="shared" si="7"/>
        <v>17.073433599999998</v>
      </c>
      <c r="S205" s="34">
        <f t="shared" si="6"/>
        <v>2185.3995007999997</v>
      </c>
      <c r="T205" t="s">
        <v>130</v>
      </c>
      <c r="U205" t="s">
        <v>130</v>
      </c>
      <c r="V205" t="s">
        <v>130</v>
      </c>
      <c r="W205">
        <v>20190611</v>
      </c>
      <c r="Z205" s="49">
        <v>3001739624</v>
      </c>
    </row>
    <row r="206" spans="2:26" hidden="1">
      <c r="B206" t="s">
        <v>119</v>
      </c>
      <c r="C206" t="s">
        <v>4253</v>
      </c>
      <c r="D206" t="s">
        <v>4291</v>
      </c>
      <c r="E206" t="s">
        <v>4578</v>
      </c>
      <c r="F206" t="s">
        <v>4293</v>
      </c>
      <c r="G206" t="s">
        <v>3371</v>
      </c>
      <c r="H206" t="s">
        <v>3937</v>
      </c>
      <c r="I206" t="s">
        <v>4333</v>
      </c>
      <c r="J206" t="s">
        <v>3938</v>
      </c>
      <c r="K206" t="s">
        <v>142</v>
      </c>
      <c r="L206" t="s">
        <v>4579</v>
      </c>
      <c r="M206">
        <v>201927</v>
      </c>
      <c r="N206">
        <v>201929</v>
      </c>
      <c r="O206">
        <v>80</v>
      </c>
      <c r="P206" s="66">
        <v>11.553143599999999</v>
      </c>
      <c r="Q206" s="66">
        <v>4.8</v>
      </c>
      <c r="R206" s="14">
        <f t="shared" si="7"/>
        <v>16.353143599999999</v>
      </c>
      <c r="S206" s="34">
        <f t="shared" si="6"/>
        <v>1308.2514879999999</v>
      </c>
      <c r="T206" t="s">
        <v>130</v>
      </c>
      <c r="U206" t="s">
        <v>130</v>
      </c>
      <c r="V206" t="s">
        <v>130</v>
      </c>
      <c r="W206">
        <v>20190611</v>
      </c>
      <c r="Z206" s="49">
        <v>3001739624</v>
      </c>
    </row>
    <row r="207" spans="2:26" hidden="1">
      <c r="B207" t="s">
        <v>119</v>
      </c>
      <c r="C207" t="s">
        <v>4253</v>
      </c>
      <c r="D207" t="s">
        <v>4286</v>
      </c>
      <c r="E207" t="s">
        <v>4580</v>
      </c>
      <c r="F207" t="s">
        <v>4288</v>
      </c>
      <c r="G207" t="s">
        <v>3371</v>
      </c>
      <c r="H207" t="s">
        <v>3937</v>
      </c>
      <c r="I207" t="s">
        <v>4581</v>
      </c>
      <c r="J207" t="s">
        <v>3938</v>
      </c>
      <c r="K207" t="s">
        <v>202</v>
      </c>
      <c r="L207" t="s">
        <v>4582</v>
      </c>
      <c r="M207">
        <v>201929</v>
      </c>
      <c r="N207">
        <v>201931</v>
      </c>
      <c r="O207">
        <v>152</v>
      </c>
      <c r="P207" s="66">
        <v>11.499733599999999</v>
      </c>
      <c r="Q207" s="66">
        <v>4.66</v>
      </c>
      <c r="R207" s="14">
        <f t="shared" si="7"/>
        <v>16.159733599999999</v>
      </c>
      <c r="S207" s="34">
        <f t="shared" si="6"/>
        <v>2456.2795071999999</v>
      </c>
      <c r="T207" t="s">
        <v>130</v>
      </c>
      <c r="U207" t="s">
        <v>130</v>
      </c>
      <c r="V207" t="s">
        <v>130</v>
      </c>
      <c r="W207">
        <v>20190702</v>
      </c>
      <c r="Z207" s="49">
        <v>3001739624</v>
      </c>
    </row>
    <row r="208" spans="2:26" hidden="1">
      <c r="B208" t="s">
        <v>119</v>
      </c>
      <c r="C208" t="s">
        <v>4253</v>
      </c>
      <c r="D208" t="s">
        <v>4583</v>
      </c>
      <c r="E208" t="s">
        <v>4584</v>
      </c>
      <c r="F208" t="s">
        <v>4585</v>
      </c>
      <c r="G208" t="s">
        <v>101</v>
      </c>
      <c r="H208" t="s">
        <v>4549</v>
      </c>
      <c r="I208" t="s">
        <v>4586</v>
      </c>
      <c r="J208" t="s">
        <v>3902</v>
      </c>
      <c r="K208" t="s">
        <v>832</v>
      </c>
      <c r="L208" t="s">
        <v>4587</v>
      </c>
      <c r="M208">
        <v>202007</v>
      </c>
      <c r="N208">
        <v>202009</v>
      </c>
      <c r="O208">
        <v>56</v>
      </c>
      <c r="P208" s="66">
        <v>11.2616791</v>
      </c>
      <c r="Q208" s="66">
        <v>4.58</v>
      </c>
      <c r="R208" s="14">
        <f t="shared" si="7"/>
        <v>15.8416791</v>
      </c>
      <c r="S208" s="34">
        <f>O208*(P208+Q208)</f>
        <v>887.13402960000008</v>
      </c>
      <c r="T208" s="1" t="s">
        <v>130</v>
      </c>
      <c r="U208" s="1" t="s">
        <v>130</v>
      </c>
      <c r="V208" s="1" t="s">
        <v>130</v>
      </c>
      <c r="W208">
        <v>20191217</v>
      </c>
      <c r="Z208" s="19">
        <v>3001840091</v>
      </c>
    </row>
    <row r="209" spans="2:26" hidden="1">
      <c r="B209" t="s">
        <v>119</v>
      </c>
      <c r="C209" t="s">
        <v>4253</v>
      </c>
      <c r="D209" t="s">
        <v>4588</v>
      </c>
      <c r="E209" t="s">
        <v>4589</v>
      </c>
      <c r="F209" t="s">
        <v>4590</v>
      </c>
      <c r="G209" t="s">
        <v>101</v>
      </c>
      <c r="H209" t="s">
        <v>4549</v>
      </c>
      <c r="I209" t="s">
        <v>4591</v>
      </c>
      <c r="J209" t="s">
        <v>3902</v>
      </c>
      <c r="K209" t="s">
        <v>832</v>
      </c>
      <c r="L209" t="s">
        <v>4587</v>
      </c>
      <c r="M209">
        <v>202007</v>
      </c>
      <c r="N209">
        <v>202009</v>
      </c>
      <c r="O209">
        <v>56</v>
      </c>
      <c r="P209" s="66">
        <v>11.266379100000002</v>
      </c>
      <c r="Q209" s="66">
        <v>4.62</v>
      </c>
      <c r="R209" s="14">
        <f t="shared" si="7"/>
        <v>15.886379100000003</v>
      </c>
      <c r="S209" s="34">
        <f>O209*(P209+Q209)</f>
        <v>889.63722960000018</v>
      </c>
      <c r="T209" s="1" t="s">
        <v>130</v>
      </c>
      <c r="U209" s="1" t="s">
        <v>130</v>
      </c>
      <c r="V209" s="1" t="s">
        <v>130</v>
      </c>
      <c r="W209">
        <v>20191217</v>
      </c>
      <c r="Z209" s="19">
        <v>3001840091</v>
      </c>
    </row>
    <row r="210" spans="2:26" hidden="1">
      <c r="B210" t="s">
        <v>119</v>
      </c>
      <c r="C210" t="s">
        <v>4253</v>
      </c>
      <c r="D210" t="s">
        <v>4592</v>
      </c>
      <c r="E210" t="s">
        <v>4593</v>
      </c>
      <c r="F210" t="s">
        <v>2402</v>
      </c>
      <c r="G210" t="s">
        <v>101</v>
      </c>
      <c r="H210" t="s">
        <v>4549</v>
      </c>
      <c r="I210" t="s">
        <v>4594</v>
      </c>
      <c r="J210" t="s">
        <v>3902</v>
      </c>
      <c r="K210" t="s">
        <v>832</v>
      </c>
      <c r="L210" t="s">
        <v>4587</v>
      </c>
      <c r="M210">
        <v>202007</v>
      </c>
      <c r="N210">
        <v>202009</v>
      </c>
      <c r="O210">
        <v>56</v>
      </c>
      <c r="P210" s="66">
        <v>11.776539100000001</v>
      </c>
      <c r="Q210" s="66">
        <v>4.66</v>
      </c>
      <c r="R210" s="14">
        <f t="shared" si="7"/>
        <v>16.436539100000001</v>
      </c>
      <c r="S210" s="34">
        <f>O210*(P210+Q210)</f>
        <v>920.44618960000003</v>
      </c>
      <c r="T210" s="1" t="s">
        <v>130</v>
      </c>
      <c r="U210" s="1" t="s">
        <v>130</v>
      </c>
      <c r="V210" s="1" t="s">
        <v>130</v>
      </c>
      <c r="W210">
        <v>20191217</v>
      </c>
      <c r="Z210" s="19">
        <v>3001840091</v>
      </c>
    </row>
    <row r="211" spans="2:26" hidden="1">
      <c r="B211" t="s">
        <v>119</v>
      </c>
      <c r="C211" t="s">
        <v>4253</v>
      </c>
      <c r="D211" t="s">
        <v>4592</v>
      </c>
      <c r="E211" t="s">
        <v>4595</v>
      </c>
      <c r="F211" t="s">
        <v>4596</v>
      </c>
      <c r="G211" t="s">
        <v>101</v>
      </c>
      <c r="H211" t="s">
        <v>4549</v>
      </c>
      <c r="I211" t="s">
        <v>4594</v>
      </c>
      <c r="J211" t="s">
        <v>3902</v>
      </c>
      <c r="K211" t="s">
        <v>145</v>
      </c>
      <c r="L211" t="s">
        <v>4597</v>
      </c>
      <c r="M211">
        <v>202008</v>
      </c>
      <c r="N211">
        <v>202010</v>
      </c>
      <c r="O211">
        <v>352</v>
      </c>
      <c r="P211" s="66">
        <v>11.776539100000001</v>
      </c>
      <c r="Q211" s="66">
        <v>4.66</v>
      </c>
      <c r="R211" s="14">
        <f t="shared" si="7"/>
        <v>16.436539100000001</v>
      </c>
      <c r="S211" s="34">
        <f>O211*(P211+Q211)+1710</f>
        <v>7495.6617632000007</v>
      </c>
      <c r="T211" s="1" t="s">
        <v>130</v>
      </c>
      <c r="U211" s="1" t="s">
        <v>130</v>
      </c>
      <c r="V211" s="1" t="s">
        <v>130</v>
      </c>
      <c r="W211">
        <v>20191217</v>
      </c>
      <c r="Y211" s="115" t="s">
        <v>4598</v>
      </c>
      <c r="Z211" s="19">
        <v>3001840091</v>
      </c>
    </row>
    <row r="216" spans="2:26" ht="34.4" customHeight="1">
      <c r="T216" s="26" t="s">
        <v>3365</v>
      </c>
      <c r="U216" s="26" t="s">
        <v>253</v>
      </c>
      <c r="V216" s="26" t="s">
        <v>2497</v>
      </c>
    </row>
    <row r="218" spans="2:26">
      <c r="V218" s="1" t="s">
        <v>3366</v>
      </c>
    </row>
    <row r="222" spans="2:26">
      <c r="T222" s="79"/>
      <c r="U222" s="79"/>
      <c r="V222" s="79"/>
    </row>
    <row r="223" spans="2:26">
      <c r="T223" s="20"/>
      <c r="U223" s="20"/>
      <c r="V223" s="20"/>
    </row>
    <row r="224" spans="2:26">
      <c r="T224" s="80"/>
      <c r="U224" s="88"/>
      <c r="V224" s="88"/>
    </row>
  </sheetData>
  <autoFilter ref="B1:AA224" xr:uid="{902409B4-3759-426E-BF69-0501B2FE6A8B}">
    <filterColumn colId="0">
      <filters blank="1">
        <filter val="ACTIVE"/>
        <filter val="WIP"/>
      </filters>
    </filterColumn>
  </autoFilter>
  <conditionalFormatting sqref="E2:E135 E137:E180">
    <cfRule type="duplicateValues" dxfId="170" priority="3"/>
  </conditionalFormatting>
  <conditionalFormatting sqref="E136">
    <cfRule type="duplicateValues" dxfId="169" priority="2"/>
  </conditionalFormatting>
  <conditionalFormatting sqref="E1:E1048576">
    <cfRule type="duplicateValues" dxfId="168" priority="1"/>
  </conditionalFormatting>
  <dataValidations disablePrompts="1" count="1">
    <dataValidation type="list" allowBlank="1" showInputMessage="1" showErrorMessage="1" sqref="AA2:AA191" xr:uid="{62FE9D96-2964-4C71-9990-696C67D0DC0F}">
      <formula1>#REF!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08E0-7992-43CC-A7DA-ABA5D8AE3070}">
  <sheetPr codeName="Sheet15" filterMode="1">
    <tabColor rgb="FF00B0F0"/>
  </sheetPr>
  <dimension ref="B1:AA55"/>
  <sheetViews>
    <sheetView workbookViewId="0"/>
  </sheetViews>
  <sheetFormatPr defaultColWidth="9.1796875" defaultRowHeight="14.5"/>
  <cols>
    <col min="3" max="3" width="10.81640625" bestFit="1" customWidth="1"/>
    <col min="5" max="5" width="14.453125" customWidth="1"/>
    <col min="19" max="19" width="15.1796875" bestFit="1" customWidth="1"/>
    <col min="23" max="23" width="19.1796875" bestFit="1" customWidth="1"/>
    <col min="24" max="24" width="16.54296875" bestFit="1" customWidth="1"/>
    <col min="25" max="25" width="6.1796875" customWidth="1"/>
    <col min="26" max="26" width="11.179687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35</v>
      </c>
      <c r="D2" t="s">
        <v>4599</v>
      </c>
      <c r="E2" t="s">
        <v>4600</v>
      </c>
      <c r="F2" t="s">
        <v>4601</v>
      </c>
      <c r="G2" t="s">
        <v>1235</v>
      </c>
      <c r="H2" t="s">
        <v>4549</v>
      </c>
      <c r="I2" t="s">
        <v>4602</v>
      </c>
      <c r="J2" t="s">
        <v>3902</v>
      </c>
      <c r="K2" t="s">
        <v>202</v>
      </c>
      <c r="L2" t="s">
        <v>4603</v>
      </c>
      <c r="M2">
        <v>201946</v>
      </c>
      <c r="N2">
        <v>201948</v>
      </c>
      <c r="O2">
        <v>28</v>
      </c>
      <c r="P2" s="66">
        <v>78.459421600000013</v>
      </c>
      <c r="Q2" s="66">
        <v>7.94</v>
      </c>
      <c r="R2" s="66">
        <f>+P2+Q2</f>
        <v>86.399421600000011</v>
      </c>
      <c r="S2" s="97">
        <f t="shared" ref="S2:S50" si="0">O2*(P2+Q2)</f>
        <v>2419.1838048000004</v>
      </c>
      <c r="T2" t="s">
        <v>214</v>
      </c>
      <c r="V2" t="s">
        <v>214</v>
      </c>
      <c r="W2">
        <v>20191105</v>
      </c>
      <c r="Z2">
        <v>3001808716</v>
      </c>
    </row>
    <row r="3" spans="2:27" hidden="1">
      <c r="B3" t="s">
        <v>119</v>
      </c>
      <c r="C3" t="s">
        <v>35</v>
      </c>
      <c r="D3" t="s">
        <v>4604</v>
      </c>
      <c r="E3" t="s">
        <v>4605</v>
      </c>
      <c r="F3" t="s">
        <v>4606</v>
      </c>
      <c r="G3" t="s">
        <v>124</v>
      </c>
      <c r="I3" t="s">
        <v>4607</v>
      </c>
      <c r="J3" t="s">
        <v>3928</v>
      </c>
      <c r="K3" t="s">
        <v>263</v>
      </c>
      <c r="L3" t="s">
        <v>4608</v>
      </c>
      <c r="M3">
        <v>201801</v>
      </c>
      <c r="N3">
        <v>201803</v>
      </c>
      <c r="O3">
        <v>45</v>
      </c>
      <c r="P3" s="98">
        <v>77.599999999999994</v>
      </c>
      <c r="Q3" s="98">
        <v>10.26</v>
      </c>
      <c r="R3" s="66">
        <f t="shared" ref="R3:R54" si="1">+P3+Q3</f>
        <v>87.86</v>
      </c>
      <c r="S3" s="99">
        <f t="shared" si="0"/>
        <v>3953.7</v>
      </c>
      <c r="T3" t="s">
        <v>130</v>
      </c>
      <c r="U3" t="s">
        <v>130</v>
      </c>
      <c r="V3" t="s">
        <v>130</v>
      </c>
      <c r="W3" t="s">
        <v>4609</v>
      </c>
      <c r="X3" t="s">
        <v>4610</v>
      </c>
      <c r="Z3">
        <v>3001496943</v>
      </c>
    </row>
    <row r="4" spans="2:27" hidden="1">
      <c r="B4" t="s">
        <v>119</v>
      </c>
      <c r="C4" t="s">
        <v>35</v>
      </c>
      <c r="D4" t="s">
        <v>4604</v>
      </c>
      <c r="E4" t="s">
        <v>4611</v>
      </c>
      <c r="F4" t="s">
        <v>4606</v>
      </c>
      <c r="G4" t="s">
        <v>124</v>
      </c>
      <c r="I4" t="s">
        <v>4612</v>
      </c>
      <c r="J4" t="s">
        <v>3928</v>
      </c>
      <c r="K4" t="s">
        <v>263</v>
      </c>
      <c r="L4" t="s">
        <v>4613</v>
      </c>
      <c r="M4">
        <v>201810</v>
      </c>
      <c r="N4">
        <v>201812</v>
      </c>
      <c r="O4">
        <v>27</v>
      </c>
      <c r="P4" s="95">
        <v>77.602159119999996</v>
      </c>
      <c r="Q4" s="95">
        <v>10.26</v>
      </c>
      <c r="R4" s="66">
        <f t="shared" si="1"/>
        <v>87.862159120000001</v>
      </c>
      <c r="S4" s="99">
        <f t="shared" si="0"/>
        <v>2372.2782962400001</v>
      </c>
      <c r="T4" t="s">
        <v>130</v>
      </c>
      <c r="U4" t="s">
        <v>130</v>
      </c>
      <c r="V4" t="s">
        <v>130</v>
      </c>
      <c r="W4" t="s">
        <v>4614</v>
      </c>
      <c r="X4" t="s">
        <v>4615</v>
      </c>
      <c r="Z4">
        <v>3001496943</v>
      </c>
    </row>
    <row r="5" spans="2:27" hidden="1">
      <c r="B5" t="s">
        <v>119</v>
      </c>
      <c r="C5" t="s">
        <v>35</v>
      </c>
      <c r="D5" t="s">
        <v>4604</v>
      </c>
      <c r="E5" t="s">
        <v>4616</v>
      </c>
      <c r="F5" t="s">
        <v>4606</v>
      </c>
      <c r="G5" t="s">
        <v>124</v>
      </c>
      <c r="I5" t="s">
        <v>4612</v>
      </c>
      <c r="J5" t="s">
        <v>3928</v>
      </c>
      <c r="K5" t="s">
        <v>94</v>
      </c>
      <c r="L5" t="s">
        <v>4617</v>
      </c>
      <c r="M5">
        <v>201814</v>
      </c>
      <c r="N5">
        <v>201816</v>
      </c>
      <c r="O5">
        <v>253</v>
      </c>
      <c r="P5" s="98">
        <v>77.602159119999996</v>
      </c>
      <c r="Q5" s="98">
        <v>10.26</v>
      </c>
      <c r="R5" s="66">
        <f t="shared" si="1"/>
        <v>87.862159120000001</v>
      </c>
      <c r="S5" s="99">
        <f t="shared" si="0"/>
        <v>22229.12625736</v>
      </c>
      <c r="T5" t="s">
        <v>130</v>
      </c>
      <c r="U5" t="s">
        <v>130</v>
      </c>
      <c r="V5" t="s">
        <v>130</v>
      </c>
      <c r="W5" t="s">
        <v>4618</v>
      </c>
      <c r="X5" t="s">
        <v>4615</v>
      </c>
      <c r="Z5">
        <v>3001496943</v>
      </c>
    </row>
    <row r="6" spans="2:27" hidden="1">
      <c r="B6" t="s">
        <v>119</v>
      </c>
      <c r="C6" t="s">
        <v>35</v>
      </c>
      <c r="D6" t="s">
        <v>4604</v>
      </c>
      <c r="E6" t="s">
        <v>4619</v>
      </c>
      <c r="F6" t="s">
        <v>4606</v>
      </c>
      <c r="G6" t="s">
        <v>124</v>
      </c>
      <c r="I6" t="s">
        <v>4612</v>
      </c>
      <c r="J6" t="s">
        <v>3928</v>
      </c>
      <c r="K6" t="s">
        <v>4026</v>
      </c>
      <c r="L6" t="s">
        <v>4620</v>
      </c>
      <c r="M6">
        <v>201821</v>
      </c>
      <c r="N6">
        <v>201823</v>
      </c>
      <c r="O6">
        <v>22</v>
      </c>
      <c r="P6" s="14">
        <v>78.06</v>
      </c>
      <c r="Q6" s="14">
        <v>9.9600000000000009</v>
      </c>
      <c r="R6" s="66">
        <f t="shared" si="1"/>
        <v>88.02000000000001</v>
      </c>
      <c r="S6" s="99">
        <f t="shared" si="0"/>
        <v>1936.4400000000003</v>
      </c>
      <c r="T6" t="s">
        <v>130</v>
      </c>
      <c r="U6" t="s">
        <v>130</v>
      </c>
      <c r="V6" t="s">
        <v>130</v>
      </c>
      <c r="X6" t="s">
        <v>4615</v>
      </c>
      <c r="Z6">
        <v>3001526619</v>
      </c>
      <c r="AA6" t="s">
        <v>4621</v>
      </c>
    </row>
    <row r="7" spans="2:27" hidden="1">
      <c r="B7" t="s">
        <v>119</v>
      </c>
      <c r="C7" t="s">
        <v>35</v>
      </c>
      <c r="D7" t="s">
        <v>4622</v>
      </c>
      <c r="E7" t="s">
        <v>4623</v>
      </c>
      <c r="F7" t="s">
        <v>4606</v>
      </c>
      <c r="G7" t="s">
        <v>1235</v>
      </c>
      <c r="I7" t="s">
        <v>4624</v>
      </c>
      <c r="J7" t="s">
        <v>3928</v>
      </c>
      <c r="K7" t="s">
        <v>94</v>
      </c>
      <c r="L7" t="s">
        <v>4625</v>
      </c>
      <c r="M7">
        <v>201827</v>
      </c>
      <c r="N7">
        <v>201829</v>
      </c>
      <c r="O7">
        <v>68</v>
      </c>
      <c r="P7" s="66">
        <v>62.89876129999999</v>
      </c>
      <c r="Q7" s="66">
        <v>9.26</v>
      </c>
      <c r="R7" s="66">
        <f t="shared" si="1"/>
        <v>72.158761299999995</v>
      </c>
      <c r="S7" s="14">
        <f t="shared" si="0"/>
        <v>4906.7957683999994</v>
      </c>
      <c r="T7" t="s">
        <v>130</v>
      </c>
      <c r="U7" t="s">
        <v>130</v>
      </c>
      <c r="V7" t="s">
        <v>130</v>
      </c>
      <c r="W7" t="s">
        <v>4626</v>
      </c>
      <c r="X7" t="s">
        <v>4627</v>
      </c>
      <c r="Z7">
        <v>3001526619</v>
      </c>
      <c r="AA7" t="s">
        <v>4621</v>
      </c>
    </row>
    <row r="8" spans="2:27" hidden="1">
      <c r="B8" t="s">
        <v>119</v>
      </c>
      <c r="C8" t="s">
        <v>35</v>
      </c>
      <c r="D8" t="s">
        <v>2473</v>
      </c>
      <c r="E8" t="s">
        <v>4628</v>
      </c>
      <c r="F8">
        <v>0</v>
      </c>
      <c r="G8" t="s">
        <v>4629</v>
      </c>
      <c r="J8" t="s">
        <v>4630</v>
      </c>
      <c r="K8" t="s">
        <v>94</v>
      </c>
      <c r="L8" t="s">
        <v>4631</v>
      </c>
      <c r="M8">
        <v>201828</v>
      </c>
      <c r="N8">
        <v>201830</v>
      </c>
      <c r="O8">
        <v>200</v>
      </c>
      <c r="P8" s="66">
        <v>9.8368484000000009</v>
      </c>
      <c r="Q8" s="66"/>
      <c r="R8" s="66">
        <f t="shared" si="1"/>
        <v>9.8368484000000009</v>
      </c>
      <c r="S8" s="14">
        <f t="shared" si="0"/>
        <v>1967.3696800000002</v>
      </c>
      <c r="T8" t="s">
        <v>130</v>
      </c>
      <c r="U8" t="s">
        <v>130</v>
      </c>
      <c r="V8" t="s">
        <v>130</v>
      </c>
      <c r="W8" t="s">
        <v>4626</v>
      </c>
      <c r="X8" t="s">
        <v>4632</v>
      </c>
      <c r="Z8">
        <v>3001526619</v>
      </c>
      <c r="AA8" t="s">
        <v>4621</v>
      </c>
    </row>
    <row r="9" spans="2:27" hidden="1">
      <c r="B9" t="s">
        <v>119</v>
      </c>
      <c r="C9" t="s">
        <v>35</v>
      </c>
      <c r="D9" t="s">
        <v>4622</v>
      </c>
      <c r="E9" t="s">
        <v>4633</v>
      </c>
      <c r="F9" t="s">
        <v>4606</v>
      </c>
      <c r="G9" t="s">
        <v>1235</v>
      </c>
      <c r="I9" t="s">
        <v>4624</v>
      </c>
      <c r="J9" t="s">
        <v>3928</v>
      </c>
      <c r="K9" t="s">
        <v>94</v>
      </c>
      <c r="L9" t="s">
        <v>4634</v>
      </c>
      <c r="M9">
        <v>201829</v>
      </c>
      <c r="N9">
        <v>201830</v>
      </c>
      <c r="O9">
        <v>32</v>
      </c>
      <c r="P9" s="66">
        <v>62.89876129999999</v>
      </c>
      <c r="Q9" s="66">
        <v>9.26</v>
      </c>
      <c r="R9" s="66">
        <f t="shared" si="1"/>
        <v>72.158761299999995</v>
      </c>
      <c r="S9" s="14">
        <f t="shared" si="0"/>
        <v>2309.0803615999998</v>
      </c>
      <c r="T9" t="s">
        <v>130</v>
      </c>
      <c r="U9" t="s">
        <v>130</v>
      </c>
      <c r="V9" t="s">
        <v>130</v>
      </c>
      <c r="W9" t="s">
        <v>4635</v>
      </c>
      <c r="X9" t="s">
        <v>4627</v>
      </c>
      <c r="Z9">
        <v>3001526619</v>
      </c>
      <c r="AA9" t="s">
        <v>4621</v>
      </c>
    </row>
    <row r="10" spans="2:27" hidden="1">
      <c r="B10" t="s">
        <v>119</v>
      </c>
      <c r="C10" t="s">
        <v>35</v>
      </c>
      <c r="D10" t="s">
        <v>4636</v>
      </c>
      <c r="E10" t="s">
        <v>4637</v>
      </c>
      <c r="F10" t="s">
        <v>4606</v>
      </c>
      <c r="G10" t="s">
        <v>124</v>
      </c>
      <c r="I10" t="s">
        <v>4612</v>
      </c>
      <c r="J10" t="s">
        <v>3928</v>
      </c>
      <c r="K10" t="s">
        <v>142</v>
      </c>
      <c r="L10" t="s">
        <v>4638</v>
      </c>
      <c r="M10">
        <v>201833</v>
      </c>
      <c r="N10">
        <v>201835</v>
      </c>
      <c r="O10">
        <v>26</v>
      </c>
      <c r="P10" s="66">
        <v>77.922144919999994</v>
      </c>
      <c r="Q10" s="66">
        <v>9.26</v>
      </c>
      <c r="R10" s="66">
        <f t="shared" si="1"/>
        <v>87.182144919999999</v>
      </c>
      <c r="S10" s="14">
        <f t="shared" si="0"/>
        <v>2266.7357679199999</v>
      </c>
      <c r="T10" t="s">
        <v>130</v>
      </c>
      <c r="U10" t="s">
        <v>130</v>
      </c>
      <c r="V10" t="s">
        <v>130</v>
      </c>
      <c r="W10" t="s">
        <v>4639</v>
      </c>
      <c r="X10" t="s">
        <v>4640</v>
      </c>
      <c r="Z10">
        <v>3001585395</v>
      </c>
    </row>
    <row r="11" spans="2:27" hidden="1">
      <c r="B11" t="s">
        <v>119</v>
      </c>
      <c r="C11" t="s">
        <v>35</v>
      </c>
      <c r="D11" t="s">
        <v>4636</v>
      </c>
      <c r="E11" t="s">
        <v>4641</v>
      </c>
      <c r="F11" t="s">
        <v>4606</v>
      </c>
      <c r="G11" t="s">
        <v>124</v>
      </c>
      <c r="I11" t="s">
        <v>4612</v>
      </c>
      <c r="J11" t="s">
        <v>3928</v>
      </c>
      <c r="K11" t="s">
        <v>142</v>
      </c>
      <c r="L11" t="s">
        <v>4642</v>
      </c>
      <c r="M11">
        <v>201833</v>
      </c>
      <c r="N11">
        <v>201835</v>
      </c>
      <c r="O11">
        <v>27</v>
      </c>
      <c r="P11" s="66">
        <v>77.922144919999994</v>
      </c>
      <c r="Q11" s="66">
        <v>9.26</v>
      </c>
      <c r="R11" s="66">
        <f t="shared" si="1"/>
        <v>87.182144919999999</v>
      </c>
      <c r="S11" s="14">
        <f t="shared" si="0"/>
        <v>2353.9179128400001</v>
      </c>
      <c r="T11" t="s">
        <v>130</v>
      </c>
      <c r="U11" t="s">
        <v>130</v>
      </c>
      <c r="V11" t="s">
        <v>130</v>
      </c>
      <c r="W11" t="s">
        <v>4639</v>
      </c>
      <c r="X11" t="s">
        <v>4640</v>
      </c>
      <c r="Z11">
        <v>3001585395</v>
      </c>
    </row>
    <row r="12" spans="2:27" hidden="1">
      <c r="B12" t="s">
        <v>119</v>
      </c>
      <c r="C12" t="s">
        <v>35</v>
      </c>
      <c r="D12" t="s">
        <v>4643</v>
      </c>
      <c r="E12" t="s">
        <v>4644</v>
      </c>
      <c r="F12" t="s">
        <v>4606</v>
      </c>
      <c r="G12" t="s">
        <v>1235</v>
      </c>
      <c r="I12" t="s">
        <v>4624</v>
      </c>
      <c r="J12" t="s">
        <v>3928</v>
      </c>
      <c r="K12" t="s">
        <v>94</v>
      </c>
      <c r="L12" t="s">
        <v>4645</v>
      </c>
      <c r="M12">
        <v>201834</v>
      </c>
      <c r="N12">
        <v>201836</v>
      </c>
      <c r="O12">
        <v>48</v>
      </c>
      <c r="P12" s="66">
        <v>62.89876129999999</v>
      </c>
      <c r="Q12" s="66">
        <v>9.26</v>
      </c>
      <c r="R12" s="66">
        <f t="shared" si="1"/>
        <v>72.158761299999995</v>
      </c>
      <c r="S12" s="14">
        <f t="shared" si="0"/>
        <v>3463.6205424</v>
      </c>
      <c r="T12" t="s">
        <v>130</v>
      </c>
      <c r="U12" t="s">
        <v>130</v>
      </c>
      <c r="V12" t="s">
        <v>130</v>
      </c>
      <c r="W12" t="s">
        <v>4635</v>
      </c>
      <c r="X12" t="s">
        <v>4627</v>
      </c>
      <c r="Z12">
        <v>3001585395</v>
      </c>
    </row>
    <row r="13" spans="2:27" hidden="1">
      <c r="B13" t="s">
        <v>119</v>
      </c>
      <c r="C13" t="s">
        <v>35</v>
      </c>
      <c r="D13" t="s">
        <v>2473</v>
      </c>
      <c r="E13" t="s">
        <v>4646</v>
      </c>
      <c r="F13">
        <v>0</v>
      </c>
      <c r="G13" t="s">
        <v>4629</v>
      </c>
      <c r="J13" t="s">
        <v>4630</v>
      </c>
      <c r="K13" t="s">
        <v>94</v>
      </c>
      <c r="L13" t="s">
        <v>4647</v>
      </c>
      <c r="M13">
        <v>201835</v>
      </c>
      <c r="N13">
        <v>201837</v>
      </c>
      <c r="O13">
        <v>100</v>
      </c>
      <c r="P13" s="66">
        <v>9.8368484000000009</v>
      </c>
      <c r="Q13" s="66"/>
      <c r="R13" s="66">
        <f t="shared" si="1"/>
        <v>9.8368484000000009</v>
      </c>
      <c r="S13" s="14">
        <f t="shared" si="0"/>
        <v>983.68484000000012</v>
      </c>
      <c r="T13" t="s">
        <v>130</v>
      </c>
      <c r="U13" t="s">
        <v>130</v>
      </c>
      <c r="V13" t="s">
        <v>130</v>
      </c>
      <c r="W13" t="s">
        <v>4648</v>
      </c>
      <c r="X13" t="s">
        <v>4632</v>
      </c>
      <c r="Z13">
        <v>3001585395</v>
      </c>
    </row>
    <row r="14" spans="2:27" hidden="1">
      <c r="B14" t="s">
        <v>119</v>
      </c>
      <c r="C14" t="s">
        <v>35</v>
      </c>
      <c r="D14" t="s">
        <v>4643</v>
      </c>
      <c r="E14" t="s">
        <v>4649</v>
      </c>
      <c r="F14" t="s">
        <v>4606</v>
      </c>
      <c r="G14" t="s">
        <v>1235</v>
      </c>
      <c r="I14" t="s">
        <v>4624</v>
      </c>
      <c r="J14" t="s">
        <v>3928</v>
      </c>
      <c r="K14" t="s">
        <v>94</v>
      </c>
      <c r="L14" t="s">
        <v>4650</v>
      </c>
      <c r="M14">
        <v>201836</v>
      </c>
      <c r="N14">
        <v>201838</v>
      </c>
      <c r="O14">
        <v>36</v>
      </c>
      <c r="P14" s="66">
        <v>62.89876129999999</v>
      </c>
      <c r="Q14" s="66">
        <v>9.26</v>
      </c>
      <c r="R14" s="66">
        <f t="shared" si="1"/>
        <v>72.158761299999995</v>
      </c>
      <c r="S14" s="14">
        <f t="shared" si="0"/>
        <v>2597.7154068</v>
      </c>
      <c r="T14" t="s">
        <v>130</v>
      </c>
      <c r="U14" t="s">
        <v>130</v>
      </c>
      <c r="V14" t="s">
        <v>130</v>
      </c>
      <c r="W14" t="s">
        <v>4651</v>
      </c>
      <c r="X14" t="s">
        <v>4627</v>
      </c>
      <c r="Z14">
        <v>3001585395</v>
      </c>
    </row>
    <row r="15" spans="2:27" hidden="1">
      <c r="B15" t="s">
        <v>119</v>
      </c>
      <c r="C15" t="s">
        <v>35</v>
      </c>
      <c r="D15" t="s">
        <v>4643</v>
      </c>
      <c r="E15" t="s">
        <v>4652</v>
      </c>
      <c r="F15" t="s">
        <v>4606</v>
      </c>
      <c r="G15" t="s">
        <v>1235</v>
      </c>
      <c r="I15" t="s">
        <v>4624</v>
      </c>
      <c r="J15" t="s">
        <v>3928</v>
      </c>
      <c r="K15" t="s">
        <v>94</v>
      </c>
      <c r="L15" t="s">
        <v>4653</v>
      </c>
      <c r="M15">
        <v>201836</v>
      </c>
      <c r="N15">
        <v>201838</v>
      </c>
      <c r="O15">
        <v>36</v>
      </c>
      <c r="P15" s="66">
        <v>62.89876129999999</v>
      </c>
      <c r="Q15" s="66">
        <v>9.26</v>
      </c>
      <c r="R15" s="66">
        <f t="shared" si="1"/>
        <v>72.158761299999995</v>
      </c>
      <c r="S15" s="14">
        <f t="shared" si="0"/>
        <v>2597.7154068</v>
      </c>
      <c r="T15" t="s">
        <v>130</v>
      </c>
      <c r="U15" t="s">
        <v>130</v>
      </c>
      <c r="V15" t="s">
        <v>130</v>
      </c>
      <c r="W15" t="s">
        <v>4651</v>
      </c>
      <c r="X15" t="s">
        <v>4627</v>
      </c>
      <c r="Z15">
        <v>3001585395</v>
      </c>
    </row>
    <row r="16" spans="2:27" hidden="1">
      <c r="B16" t="s">
        <v>119</v>
      </c>
      <c r="C16" t="s">
        <v>35</v>
      </c>
      <c r="D16" t="s">
        <v>4643</v>
      </c>
      <c r="E16" t="s">
        <v>4654</v>
      </c>
      <c r="F16" t="s">
        <v>4606</v>
      </c>
      <c r="G16" t="s">
        <v>1235</v>
      </c>
      <c r="I16" t="s">
        <v>4624</v>
      </c>
      <c r="J16" t="s">
        <v>3928</v>
      </c>
      <c r="K16" t="s">
        <v>94</v>
      </c>
      <c r="L16" t="s">
        <v>4655</v>
      </c>
      <c r="M16">
        <v>201838</v>
      </c>
      <c r="N16">
        <v>201840</v>
      </c>
      <c r="O16">
        <v>16</v>
      </c>
      <c r="P16" s="66">
        <v>62.89876129999999</v>
      </c>
      <c r="Q16" s="66">
        <v>9.26</v>
      </c>
      <c r="R16" s="66">
        <f t="shared" si="1"/>
        <v>72.158761299999995</v>
      </c>
      <c r="S16" s="14">
        <f t="shared" si="0"/>
        <v>1154.5401807999999</v>
      </c>
      <c r="T16" t="s">
        <v>130</v>
      </c>
      <c r="U16" t="s">
        <v>130</v>
      </c>
      <c r="V16" t="s">
        <v>130</v>
      </c>
      <c r="W16" t="s">
        <v>4656</v>
      </c>
      <c r="Z16">
        <v>3001585395</v>
      </c>
    </row>
    <row r="17" spans="2:26" hidden="1">
      <c r="B17" t="s">
        <v>119</v>
      </c>
      <c r="C17" t="s">
        <v>35</v>
      </c>
      <c r="D17" t="s">
        <v>4643</v>
      </c>
      <c r="E17" t="s">
        <v>4657</v>
      </c>
      <c r="F17" t="s">
        <v>4606</v>
      </c>
      <c r="G17" t="s">
        <v>1235</v>
      </c>
      <c r="I17" t="s">
        <v>4624</v>
      </c>
      <c r="J17" t="s">
        <v>3928</v>
      </c>
      <c r="K17" t="s">
        <v>94</v>
      </c>
      <c r="L17" t="s">
        <v>4658</v>
      </c>
      <c r="M17">
        <v>201838</v>
      </c>
      <c r="N17">
        <v>201840</v>
      </c>
      <c r="O17">
        <v>28</v>
      </c>
      <c r="P17" s="66">
        <v>62.89876129999999</v>
      </c>
      <c r="Q17" s="66">
        <v>9.26</v>
      </c>
      <c r="R17" s="66">
        <f t="shared" si="1"/>
        <v>72.158761299999995</v>
      </c>
      <c r="S17" s="14">
        <f t="shared" si="0"/>
        <v>2020.4453163999999</v>
      </c>
      <c r="T17" t="s">
        <v>130</v>
      </c>
      <c r="U17" t="s">
        <v>130</v>
      </c>
      <c r="V17" t="s">
        <v>130</v>
      </c>
      <c r="W17" t="s">
        <v>4656</v>
      </c>
      <c r="Z17">
        <v>3001585395</v>
      </c>
    </row>
    <row r="18" spans="2:26" hidden="1">
      <c r="B18" t="s">
        <v>119</v>
      </c>
      <c r="C18" t="s">
        <v>35</v>
      </c>
      <c r="D18" t="s">
        <v>2473</v>
      </c>
      <c r="E18" t="s">
        <v>4659</v>
      </c>
      <c r="F18">
        <v>0</v>
      </c>
      <c r="G18" t="s">
        <v>4629</v>
      </c>
      <c r="J18" t="s">
        <v>4630</v>
      </c>
      <c r="K18" t="s">
        <v>94</v>
      </c>
      <c r="L18" t="s">
        <v>4660</v>
      </c>
      <c r="M18">
        <v>201842</v>
      </c>
      <c r="N18">
        <v>201844</v>
      </c>
      <c r="O18">
        <v>400</v>
      </c>
      <c r="P18" s="66">
        <v>9.8368484000000009</v>
      </c>
      <c r="Q18" s="66"/>
      <c r="R18" s="66">
        <f t="shared" si="1"/>
        <v>9.8368484000000009</v>
      </c>
      <c r="S18" s="14">
        <f t="shared" si="0"/>
        <v>3934.7393600000005</v>
      </c>
      <c r="T18" t="s">
        <v>130</v>
      </c>
      <c r="U18" t="s">
        <v>130</v>
      </c>
      <c r="V18" t="s">
        <v>130</v>
      </c>
      <c r="W18" t="s">
        <v>4661</v>
      </c>
      <c r="Z18">
        <v>3001612063</v>
      </c>
    </row>
    <row r="19" spans="2:26" hidden="1">
      <c r="B19" t="s">
        <v>119</v>
      </c>
      <c r="C19" t="s">
        <v>35</v>
      </c>
      <c r="D19" t="s">
        <v>4643</v>
      </c>
      <c r="E19" t="s">
        <v>4662</v>
      </c>
      <c r="F19" t="s">
        <v>4606</v>
      </c>
      <c r="G19" t="s">
        <v>1235</v>
      </c>
      <c r="I19" t="s">
        <v>4624</v>
      </c>
      <c r="J19" t="s">
        <v>3928</v>
      </c>
      <c r="K19" t="s">
        <v>2797</v>
      </c>
      <c r="L19" t="s">
        <v>4663</v>
      </c>
      <c r="M19">
        <v>201843</v>
      </c>
      <c r="N19">
        <v>201845</v>
      </c>
      <c r="O19">
        <v>432</v>
      </c>
      <c r="P19" s="66">
        <v>62.89876129999999</v>
      </c>
      <c r="Q19" s="66">
        <v>9.26</v>
      </c>
      <c r="R19" s="66">
        <f t="shared" si="1"/>
        <v>72.158761299999995</v>
      </c>
      <c r="S19" s="14">
        <f t="shared" si="0"/>
        <v>31172.584881599996</v>
      </c>
      <c r="T19" t="s">
        <v>130</v>
      </c>
      <c r="U19" t="s">
        <v>130</v>
      </c>
      <c r="V19" t="s">
        <v>130</v>
      </c>
      <c r="W19" t="s">
        <v>4664</v>
      </c>
      <c r="Z19">
        <v>3001612063</v>
      </c>
    </row>
    <row r="20" spans="2:26" hidden="1">
      <c r="B20" t="s">
        <v>119</v>
      </c>
      <c r="C20" t="s">
        <v>35</v>
      </c>
      <c r="D20" t="s">
        <v>4643</v>
      </c>
      <c r="E20" t="s">
        <v>4665</v>
      </c>
      <c r="F20" t="s">
        <v>4606</v>
      </c>
      <c r="G20" t="s">
        <v>1235</v>
      </c>
      <c r="I20" t="s">
        <v>4624</v>
      </c>
      <c r="J20" t="s">
        <v>3928</v>
      </c>
      <c r="K20" t="s">
        <v>2797</v>
      </c>
      <c r="L20" t="s">
        <v>4666</v>
      </c>
      <c r="M20">
        <v>201846</v>
      </c>
      <c r="N20">
        <v>201848</v>
      </c>
      <c r="O20">
        <v>100</v>
      </c>
      <c r="P20" s="66">
        <v>70.489999999999995</v>
      </c>
      <c r="Q20" s="66">
        <v>9.08</v>
      </c>
      <c r="R20" s="66">
        <f t="shared" si="1"/>
        <v>79.569999999999993</v>
      </c>
      <c r="S20" s="14">
        <f t="shared" si="0"/>
        <v>7956.9999999999991</v>
      </c>
      <c r="T20" t="s">
        <v>130</v>
      </c>
      <c r="U20" t="s">
        <v>130</v>
      </c>
      <c r="V20" t="s">
        <v>130</v>
      </c>
      <c r="W20" t="s">
        <v>4667</v>
      </c>
      <c r="Z20">
        <v>3001612063</v>
      </c>
    </row>
    <row r="21" spans="2:26" hidden="1">
      <c r="B21" t="s">
        <v>119</v>
      </c>
      <c r="C21" t="s">
        <v>35</v>
      </c>
      <c r="D21" t="s">
        <v>4643</v>
      </c>
      <c r="E21" t="s">
        <v>4668</v>
      </c>
      <c r="F21" t="s">
        <v>4606</v>
      </c>
      <c r="G21" t="s">
        <v>1235</v>
      </c>
      <c r="I21" t="s">
        <v>4624</v>
      </c>
      <c r="J21" t="s">
        <v>3928</v>
      </c>
      <c r="K21" t="s">
        <v>94</v>
      </c>
      <c r="L21" t="s">
        <v>4669</v>
      </c>
      <c r="M21">
        <v>201851</v>
      </c>
      <c r="N21">
        <v>201901</v>
      </c>
      <c r="O21">
        <v>44</v>
      </c>
      <c r="P21" s="66">
        <v>79.342756800000004</v>
      </c>
      <c r="Q21" s="66">
        <v>9.08</v>
      </c>
      <c r="R21" s="66">
        <f t="shared" si="1"/>
        <v>88.422756800000002</v>
      </c>
      <c r="S21" s="14">
        <f t="shared" si="0"/>
        <v>3890.6012992000001</v>
      </c>
      <c r="T21" t="s">
        <v>130</v>
      </c>
      <c r="U21" t="s">
        <v>130</v>
      </c>
      <c r="V21" t="s">
        <v>130</v>
      </c>
      <c r="W21" t="s">
        <v>4670</v>
      </c>
      <c r="Z21">
        <v>3001612063</v>
      </c>
    </row>
    <row r="22" spans="2:26" hidden="1">
      <c r="B22" t="s">
        <v>119</v>
      </c>
      <c r="C22" t="s">
        <v>35</v>
      </c>
      <c r="D22" t="s">
        <v>4643</v>
      </c>
      <c r="E22" t="s">
        <v>4671</v>
      </c>
      <c r="F22" t="s">
        <v>4606</v>
      </c>
      <c r="G22" t="s">
        <v>1235</v>
      </c>
      <c r="I22" t="s">
        <v>4624</v>
      </c>
      <c r="J22" t="s">
        <v>3928</v>
      </c>
      <c r="K22" t="s">
        <v>94</v>
      </c>
      <c r="L22" t="s">
        <v>4672</v>
      </c>
      <c r="M22">
        <v>201851</v>
      </c>
      <c r="N22">
        <v>201901</v>
      </c>
      <c r="O22">
        <v>68</v>
      </c>
      <c r="P22" s="66">
        <v>79.342756800000004</v>
      </c>
      <c r="Q22" s="66">
        <v>9.08</v>
      </c>
      <c r="R22" s="66">
        <f t="shared" si="1"/>
        <v>88.422756800000002</v>
      </c>
      <c r="S22" s="14">
        <f t="shared" si="0"/>
        <v>6012.7474624000006</v>
      </c>
      <c r="T22" t="s">
        <v>130</v>
      </c>
      <c r="U22" t="s">
        <v>130</v>
      </c>
      <c r="V22" t="s">
        <v>130</v>
      </c>
      <c r="W22" t="s">
        <v>4670</v>
      </c>
      <c r="Z22">
        <v>3001612063</v>
      </c>
    </row>
    <row r="23" spans="2:26" hidden="1">
      <c r="B23" t="s">
        <v>119</v>
      </c>
      <c r="C23" t="s">
        <v>35</v>
      </c>
      <c r="D23" t="s">
        <v>4643</v>
      </c>
      <c r="E23" t="s">
        <v>4673</v>
      </c>
      <c r="F23" t="s">
        <v>4606</v>
      </c>
      <c r="G23" t="s">
        <v>1235</v>
      </c>
      <c r="I23" t="s">
        <v>4624</v>
      </c>
      <c r="J23" t="s">
        <v>3928</v>
      </c>
      <c r="K23" t="s">
        <v>94</v>
      </c>
      <c r="L23" t="s">
        <v>4674</v>
      </c>
      <c r="M23">
        <v>201851</v>
      </c>
      <c r="N23">
        <v>201901</v>
      </c>
      <c r="O23">
        <v>40</v>
      </c>
      <c r="P23" s="66">
        <v>79.342756800000004</v>
      </c>
      <c r="Q23" s="66">
        <v>9.08</v>
      </c>
      <c r="R23" s="66">
        <f t="shared" si="1"/>
        <v>88.422756800000002</v>
      </c>
      <c r="S23" s="14">
        <f t="shared" si="0"/>
        <v>3536.9102720000001</v>
      </c>
      <c r="T23" t="s">
        <v>130</v>
      </c>
      <c r="U23" t="s">
        <v>130</v>
      </c>
      <c r="V23" t="s">
        <v>130</v>
      </c>
      <c r="W23" t="s">
        <v>4670</v>
      </c>
      <c r="Z23">
        <v>3001612063</v>
      </c>
    </row>
    <row r="24" spans="2:26" hidden="1">
      <c r="B24" t="s">
        <v>119</v>
      </c>
      <c r="C24" t="s">
        <v>35</v>
      </c>
      <c r="D24" t="s">
        <v>4643</v>
      </c>
      <c r="E24" t="s">
        <v>4675</v>
      </c>
      <c r="F24" t="s">
        <v>4606</v>
      </c>
      <c r="G24" t="s">
        <v>1235</v>
      </c>
      <c r="I24" t="s">
        <v>4624</v>
      </c>
      <c r="J24" t="s">
        <v>3928</v>
      </c>
      <c r="K24" t="s">
        <v>94</v>
      </c>
      <c r="L24" t="s">
        <v>4676</v>
      </c>
      <c r="M24">
        <v>201851</v>
      </c>
      <c r="N24">
        <v>201901</v>
      </c>
      <c r="O24">
        <v>60</v>
      </c>
      <c r="P24" s="66">
        <v>79.342756800000004</v>
      </c>
      <c r="Q24" s="66">
        <v>9.08</v>
      </c>
      <c r="R24" s="66">
        <f t="shared" si="1"/>
        <v>88.422756800000002</v>
      </c>
      <c r="S24" s="14">
        <f t="shared" si="0"/>
        <v>5305.3654079999997</v>
      </c>
      <c r="T24" t="s">
        <v>130</v>
      </c>
      <c r="U24" t="s">
        <v>130</v>
      </c>
      <c r="V24" t="s">
        <v>130</v>
      </c>
      <c r="W24" t="s">
        <v>4670</v>
      </c>
      <c r="Z24">
        <v>3001612063</v>
      </c>
    </row>
    <row r="25" spans="2:26" hidden="1">
      <c r="B25" t="s">
        <v>119</v>
      </c>
      <c r="C25" t="s">
        <v>35</v>
      </c>
      <c r="D25" t="s">
        <v>4643</v>
      </c>
      <c r="E25" t="s">
        <v>4677</v>
      </c>
      <c r="F25" t="s">
        <v>4606</v>
      </c>
      <c r="G25" t="s">
        <v>1235</v>
      </c>
      <c r="I25" t="s">
        <v>4624</v>
      </c>
      <c r="J25" t="s">
        <v>3928</v>
      </c>
      <c r="K25" t="s">
        <v>94</v>
      </c>
      <c r="L25" t="s">
        <v>4678</v>
      </c>
      <c r="M25">
        <v>201905</v>
      </c>
      <c r="N25">
        <v>201907</v>
      </c>
      <c r="O25">
        <v>24</v>
      </c>
      <c r="P25" s="66">
        <v>79.34</v>
      </c>
      <c r="Q25" s="66">
        <v>9.08</v>
      </c>
      <c r="R25" s="66">
        <f t="shared" si="1"/>
        <v>88.42</v>
      </c>
      <c r="S25" s="97">
        <f t="shared" si="0"/>
        <v>2122.08</v>
      </c>
      <c r="T25" t="s">
        <v>130</v>
      </c>
      <c r="U25" t="s">
        <v>130</v>
      </c>
      <c r="V25" t="s">
        <v>130</v>
      </c>
      <c r="W25" t="s">
        <v>4679</v>
      </c>
      <c r="Z25" s="20">
        <v>3001651893</v>
      </c>
    </row>
    <row r="26" spans="2:26" hidden="1">
      <c r="B26" t="s">
        <v>119</v>
      </c>
      <c r="C26" t="s">
        <v>35</v>
      </c>
      <c r="D26" t="s">
        <v>4643</v>
      </c>
      <c r="E26" t="s">
        <v>4680</v>
      </c>
      <c r="F26" t="s">
        <v>4606</v>
      </c>
      <c r="G26" t="s">
        <v>1235</v>
      </c>
      <c r="I26" t="s">
        <v>4624</v>
      </c>
      <c r="J26" t="s">
        <v>3928</v>
      </c>
      <c r="K26" t="s">
        <v>2797</v>
      </c>
      <c r="L26" t="s">
        <v>4681</v>
      </c>
      <c r="M26">
        <v>201908</v>
      </c>
      <c r="N26">
        <v>201910</v>
      </c>
      <c r="O26">
        <v>148</v>
      </c>
      <c r="P26" s="66">
        <v>79.34</v>
      </c>
      <c r="Q26" s="66">
        <v>9.08</v>
      </c>
      <c r="R26" s="66">
        <f t="shared" si="1"/>
        <v>88.42</v>
      </c>
      <c r="S26" s="97">
        <f t="shared" si="0"/>
        <v>13086.16</v>
      </c>
      <c r="T26" t="s">
        <v>130</v>
      </c>
      <c r="U26" t="s">
        <v>130</v>
      </c>
      <c r="V26" t="s">
        <v>130</v>
      </c>
      <c r="W26" t="s">
        <v>4682</v>
      </c>
      <c r="X26" t="s">
        <v>4627</v>
      </c>
      <c r="Z26">
        <v>3001651893</v>
      </c>
    </row>
    <row r="27" spans="2:26" hidden="1">
      <c r="B27" t="s">
        <v>119</v>
      </c>
      <c r="C27" t="s">
        <v>35</v>
      </c>
      <c r="D27" t="s">
        <v>4643</v>
      </c>
      <c r="E27" t="s">
        <v>4683</v>
      </c>
      <c r="F27" t="s">
        <v>4606</v>
      </c>
      <c r="G27" t="s">
        <v>1235</v>
      </c>
      <c r="I27" t="s">
        <v>4624</v>
      </c>
      <c r="J27" t="s">
        <v>3928</v>
      </c>
      <c r="K27" t="s">
        <v>2797</v>
      </c>
      <c r="L27" t="s">
        <v>4684</v>
      </c>
      <c r="M27">
        <v>201908</v>
      </c>
      <c r="N27">
        <v>201910</v>
      </c>
      <c r="O27">
        <v>148</v>
      </c>
      <c r="P27" s="66">
        <v>79.34</v>
      </c>
      <c r="Q27" s="66">
        <v>9.08</v>
      </c>
      <c r="R27" s="66">
        <f t="shared" si="1"/>
        <v>88.42</v>
      </c>
      <c r="S27" s="97">
        <f t="shared" si="0"/>
        <v>13086.16</v>
      </c>
      <c r="T27" t="s">
        <v>130</v>
      </c>
      <c r="U27" t="s">
        <v>130</v>
      </c>
      <c r="V27" t="s">
        <v>130</v>
      </c>
      <c r="W27" t="s">
        <v>4682</v>
      </c>
      <c r="X27" t="s">
        <v>4627</v>
      </c>
      <c r="Z27">
        <v>3001651893</v>
      </c>
    </row>
    <row r="28" spans="2:26" hidden="1">
      <c r="B28" t="s">
        <v>119</v>
      </c>
      <c r="C28" t="s">
        <v>35</v>
      </c>
      <c r="D28" t="s">
        <v>4599</v>
      </c>
      <c r="E28" t="s">
        <v>4685</v>
      </c>
      <c r="F28" t="s">
        <v>4601</v>
      </c>
      <c r="G28" t="s">
        <v>1235</v>
      </c>
      <c r="H28" t="s">
        <v>3927</v>
      </c>
      <c r="I28" t="s">
        <v>4602</v>
      </c>
      <c r="J28" t="s">
        <v>3928</v>
      </c>
      <c r="K28" t="s">
        <v>4026</v>
      </c>
      <c r="L28" t="s">
        <v>4686</v>
      </c>
      <c r="M28">
        <v>201909</v>
      </c>
      <c r="N28">
        <v>201911</v>
      </c>
      <c r="O28">
        <v>164</v>
      </c>
      <c r="P28" s="66">
        <v>79.342756800000004</v>
      </c>
      <c r="Q28" s="66">
        <v>9.08</v>
      </c>
      <c r="R28" s="66">
        <f t="shared" si="1"/>
        <v>88.422756800000002</v>
      </c>
      <c r="S28" s="97">
        <f t="shared" si="0"/>
        <v>14501.332115200001</v>
      </c>
      <c r="T28" t="s">
        <v>130</v>
      </c>
      <c r="U28" t="s">
        <v>130</v>
      </c>
      <c r="V28" t="s">
        <v>130</v>
      </c>
      <c r="X28" t="s">
        <v>4687</v>
      </c>
      <c r="Z28">
        <v>3001651893</v>
      </c>
    </row>
    <row r="29" spans="2:26" hidden="1">
      <c r="B29" t="s">
        <v>119</v>
      </c>
      <c r="C29" t="s">
        <v>35</v>
      </c>
      <c r="D29" t="s">
        <v>4153</v>
      </c>
      <c r="E29" t="s">
        <v>4688</v>
      </c>
      <c r="F29" t="s">
        <v>4601</v>
      </c>
      <c r="G29" t="s">
        <v>1288</v>
      </c>
      <c r="H29" t="s">
        <v>3927</v>
      </c>
      <c r="I29" t="s">
        <v>4689</v>
      </c>
      <c r="J29" t="s">
        <v>3928</v>
      </c>
      <c r="K29" t="s">
        <v>4026</v>
      </c>
      <c r="L29" t="s">
        <v>4690</v>
      </c>
      <c r="M29">
        <v>201910</v>
      </c>
      <c r="N29">
        <v>201912</v>
      </c>
      <c r="O29">
        <v>56</v>
      </c>
      <c r="P29" s="66">
        <v>72.126400000000032</v>
      </c>
      <c r="Q29" s="66">
        <v>8.7200000000000006</v>
      </c>
      <c r="R29" s="66">
        <f t="shared" si="1"/>
        <v>80.846400000000031</v>
      </c>
      <c r="S29" s="97">
        <f t="shared" si="0"/>
        <v>4527.3984000000019</v>
      </c>
      <c r="T29" t="s">
        <v>130</v>
      </c>
      <c r="U29" t="s">
        <v>130</v>
      </c>
      <c r="V29" t="s">
        <v>130</v>
      </c>
      <c r="X29" t="s">
        <v>4687</v>
      </c>
      <c r="Z29">
        <v>3001651893</v>
      </c>
    </row>
    <row r="30" spans="2:26" hidden="1">
      <c r="B30" t="s">
        <v>119</v>
      </c>
      <c r="C30" t="s">
        <v>35</v>
      </c>
      <c r="D30" t="s">
        <v>4643</v>
      </c>
      <c r="E30" t="s">
        <v>4691</v>
      </c>
      <c r="F30" t="s">
        <v>4606</v>
      </c>
      <c r="G30" t="s">
        <v>1235</v>
      </c>
      <c r="I30" t="s">
        <v>4624</v>
      </c>
      <c r="J30" t="s">
        <v>3928</v>
      </c>
      <c r="K30" t="s">
        <v>142</v>
      </c>
      <c r="L30" t="s">
        <v>4692</v>
      </c>
      <c r="M30">
        <v>201912</v>
      </c>
      <c r="N30">
        <v>201914</v>
      </c>
      <c r="O30">
        <v>92</v>
      </c>
      <c r="P30" s="66">
        <v>62.89876129999999</v>
      </c>
      <c r="Q30" s="66">
        <v>9.26</v>
      </c>
      <c r="R30" s="66">
        <f t="shared" si="1"/>
        <v>72.158761299999995</v>
      </c>
      <c r="S30" s="97">
        <f t="shared" si="0"/>
        <v>6638.6060395999993</v>
      </c>
      <c r="T30" t="s">
        <v>130</v>
      </c>
      <c r="U30" t="s">
        <v>130</v>
      </c>
      <c r="V30" t="s">
        <v>130</v>
      </c>
      <c r="W30" t="s">
        <v>4693</v>
      </c>
      <c r="X30" t="s">
        <v>4627</v>
      </c>
      <c r="Z30">
        <v>3001651893</v>
      </c>
    </row>
    <row r="31" spans="2:26" hidden="1">
      <c r="B31" t="s">
        <v>119</v>
      </c>
      <c r="C31" t="s">
        <v>35</v>
      </c>
      <c r="D31" t="s">
        <v>4643</v>
      </c>
      <c r="E31" t="s">
        <v>4694</v>
      </c>
      <c r="F31" t="s">
        <v>4606</v>
      </c>
      <c r="G31" t="s">
        <v>1235</v>
      </c>
      <c r="I31" t="s">
        <v>4624</v>
      </c>
      <c r="J31" t="s">
        <v>3928</v>
      </c>
      <c r="K31" t="s">
        <v>142</v>
      </c>
      <c r="L31" t="s">
        <v>4695</v>
      </c>
      <c r="M31">
        <v>201912</v>
      </c>
      <c r="N31">
        <v>201914</v>
      </c>
      <c r="O31">
        <v>92</v>
      </c>
      <c r="P31" s="66">
        <v>62.89876129999999</v>
      </c>
      <c r="Q31" s="66">
        <v>9.26</v>
      </c>
      <c r="R31" s="66">
        <f t="shared" si="1"/>
        <v>72.158761299999995</v>
      </c>
      <c r="S31" s="97">
        <f t="shared" si="0"/>
        <v>6638.6060395999993</v>
      </c>
      <c r="T31" t="s">
        <v>130</v>
      </c>
      <c r="U31" t="s">
        <v>130</v>
      </c>
      <c r="V31" t="s">
        <v>130</v>
      </c>
      <c r="W31" t="s">
        <v>4693</v>
      </c>
      <c r="X31" t="s">
        <v>4627</v>
      </c>
      <c r="Z31">
        <v>3001651893</v>
      </c>
    </row>
    <row r="32" spans="2:26" hidden="1">
      <c r="B32" t="s">
        <v>119</v>
      </c>
      <c r="C32" t="s">
        <v>35</v>
      </c>
      <c r="D32" t="s">
        <v>4643</v>
      </c>
      <c r="E32" t="s">
        <v>4696</v>
      </c>
      <c r="F32" t="s">
        <v>4606</v>
      </c>
      <c r="G32" t="s">
        <v>1235</v>
      </c>
      <c r="I32" t="s">
        <v>4624</v>
      </c>
      <c r="J32" t="s">
        <v>3928</v>
      </c>
      <c r="K32" t="s">
        <v>142</v>
      </c>
      <c r="L32" t="s">
        <v>4697</v>
      </c>
      <c r="M32">
        <v>201912</v>
      </c>
      <c r="N32">
        <v>201914</v>
      </c>
      <c r="O32">
        <v>100</v>
      </c>
      <c r="P32" s="66">
        <v>62.89876129999999</v>
      </c>
      <c r="Q32" s="66">
        <v>9.26</v>
      </c>
      <c r="R32" s="66">
        <f t="shared" si="1"/>
        <v>72.158761299999995</v>
      </c>
      <c r="S32" s="97">
        <f t="shared" si="0"/>
        <v>7215.8761299999996</v>
      </c>
      <c r="T32" t="s">
        <v>130</v>
      </c>
      <c r="U32" t="s">
        <v>130</v>
      </c>
      <c r="V32" t="s">
        <v>130</v>
      </c>
      <c r="W32" t="s">
        <v>4648</v>
      </c>
      <c r="X32" t="s">
        <v>4627</v>
      </c>
      <c r="Z32">
        <v>3001651893</v>
      </c>
    </row>
    <row r="33" spans="2:26" hidden="1">
      <c r="B33" t="s">
        <v>119</v>
      </c>
      <c r="C33" t="s">
        <v>35</v>
      </c>
      <c r="D33" t="s">
        <v>4643</v>
      </c>
      <c r="E33" t="s">
        <v>4698</v>
      </c>
      <c r="F33" t="s">
        <v>4606</v>
      </c>
      <c r="G33" t="s">
        <v>1235</v>
      </c>
      <c r="I33" t="s">
        <v>4624</v>
      </c>
      <c r="J33" t="s">
        <v>3928</v>
      </c>
      <c r="K33" t="s">
        <v>142</v>
      </c>
      <c r="L33" t="s">
        <v>4699</v>
      </c>
      <c r="M33">
        <v>201912</v>
      </c>
      <c r="N33">
        <v>201914</v>
      </c>
      <c r="O33">
        <v>96</v>
      </c>
      <c r="P33" s="66">
        <v>62.89876129999999</v>
      </c>
      <c r="Q33" s="66">
        <v>9.26</v>
      </c>
      <c r="R33" s="66">
        <f t="shared" si="1"/>
        <v>72.158761299999995</v>
      </c>
      <c r="S33" s="97">
        <f t="shared" si="0"/>
        <v>6927.2410848</v>
      </c>
      <c r="T33" t="s">
        <v>130</v>
      </c>
      <c r="U33" t="s">
        <v>130</v>
      </c>
      <c r="V33" t="s">
        <v>130</v>
      </c>
      <c r="W33" t="s">
        <v>4648</v>
      </c>
      <c r="X33" t="s">
        <v>4627</v>
      </c>
      <c r="Z33">
        <v>3001651893</v>
      </c>
    </row>
    <row r="34" spans="2:26" hidden="1">
      <c r="B34" t="s">
        <v>119</v>
      </c>
      <c r="C34" t="s">
        <v>35</v>
      </c>
      <c r="D34" t="s">
        <v>4153</v>
      </c>
      <c r="E34" t="s">
        <v>4700</v>
      </c>
      <c r="F34" t="s">
        <v>4601</v>
      </c>
      <c r="G34" t="s">
        <v>1288</v>
      </c>
      <c r="H34" t="s">
        <v>3927</v>
      </c>
      <c r="I34" t="s">
        <v>4689</v>
      </c>
      <c r="J34" t="s">
        <v>3928</v>
      </c>
      <c r="K34" t="s">
        <v>142</v>
      </c>
      <c r="L34" t="s">
        <v>4701</v>
      </c>
      <c r="M34">
        <v>201912</v>
      </c>
      <c r="N34">
        <v>201914</v>
      </c>
      <c r="O34">
        <v>24</v>
      </c>
      <c r="P34" s="66">
        <v>72.129300000000001</v>
      </c>
      <c r="Q34" s="66">
        <v>8.7200000000000006</v>
      </c>
      <c r="R34" s="66">
        <f t="shared" si="1"/>
        <v>80.849299999999999</v>
      </c>
      <c r="S34" s="97">
        <f t="shared" si="0"/>
        <v>1940.3832</v>
      </c>
      <c r="T34" t="s">
        <v>130</v>
      </c>
      <c r="U34" t="s">
        <v>130</v>
      </c>
      <c r="V34" t="s">
        <v>130</v>
      </c>
      <c r="W34" t="s">
        <v>4702</v>
      </c>
      <c r="Z34">
        <v>3001651893</v>
      </c>
    </row>
    <row r="35" spans="2:26" hidden="1">
      <c r="B35" t="s">
        <v>119</v>
      </c>
      <c r="C35" t="s">
        <v>35</v>
      </c>
      <c r="D35" t="s">
        <v>4153</v>
      </c>
      <c r="E35" t="s">
        <v>4703</v>
      </c>
      <c r="F35" t="s">
        <v>4601</v>
      </c>
      <c r="G35" t="s">
        <v>1288</v>
      </c>
      <c r="H35" t="s">
        <v>3927</v>
      </c>
      <c r="I35" t="s">
        <v>4689</v>
      </c>
      <c r="J35" t="s">
        <v>3928</v>
      </c>
      <c r="K35" t="s">
        <v>142</v>
      </c>
      <c r="L35" t="s">
        <v>4704</v>
      </c>
      <c r="M35">
        <v>201912</v>
      </c>
      <c r="N35">
        <v>201914</v>
      </c>
      <c r="O35">
        <v>100</v>
      </c>
      <c r="P35" s="66">
        <v>72.129300000000001</v>
      </c>
      <c r="Q35" s="66">
        <v>8.7200000000000006</v>
      </c>
      <c r="R35" s="66">
        <f t="shared" si="1"/>
        <v>80.849299999999999</v>
      </c>
      <c r="S35" s="97">
        <f t="shared" si="0"/>
        <v>8084.93</v>
      </c>
      <c r="T35" t="s">
        <v>130</v>
      </c>
      <c r="U35" t="s">
        <v>130</v>
      </c>
      <c r="V35" t="s">
        <v>130</v>
      </c>
      <c r="W35" t="s">
        <v>4702</v>
      </c>
      <c r="Z35">
        <v>3001651893</v>
      </c>
    </row>
    <row r="36" spans="2:26" hidden="1">
      <c r="B36" t="s">
        <v>119</v>
      </c>
      <c r="C36" t="s">
        <v>35</v>
      </c>
      <c r="D36" t="s">
        <v>4153</v>
      </c>
      <c r="E36" t="s">
        <v>4705</v>
      </c>
      <c r="F36" t="s">
        <v>4601</v>
      </c>
      <c r="G36" t="s">
        <v>1288</v>
      </c>
      <c r="H36" t="s">
        <v>3927</v>
      </c>
      <c r="I36" t="s">
        <v>4689</v>
      </c>
      <c r="J36" t="s">
        <v>3928</v>
      </c>
      <c r="K36" t="s">
        <v>142</v>
      </c>
      <c r="L36" t="s">
        <v>4706</v>
      </c>
      <c r="M36">
        <v>201912</v>
      </c>
      <c r="N36">
        <v>201914</v>
      </c>
      <c r="O36">
        <v>24</v>
      </c>
      <c r="P36" s="66">
        <v>72.129300000000001</v>
      </c>
      <c r="Q36" s="66">
        <v>8.7200000000000006</v>
      </c>
      <c r="R36" s="66">
        <f t="shared" si="1"/>
        <v>80.849299999999999</v>
      </c>
      <c r="S36" s="97">
        <f t="shared" si="0"/>
        <v>1940.3832</v>
      </c>
      <c r="T36" t="s">
        <v>130</v>
      </c>
      <c r="U36" t="s">
        <v>130</v>
      </c>
      <c r="V36" t="s">
        <v>130</v>
      </c>
      <c r="W36" t="s">
        <v>4702</v>
      </c>
      <c r="Z36">
        <v>3001651893</v>
      </c>
    </row>
    <row r="37" spans="2:26" hidden="1">
      <c r="B37" t="s">
        <v>119</v>
      </c>
      <c r="C37" t="s">
        <v>35</v>
      </c>
      <c r="D37" t="s">
        <v>4153</v>
      </c>
      <c r="E37" t="s">
        <v>4707</v>
      </c>
      <c r="F37" t="s">
        <v>4601</v>
      </c>
      <c r="G37" t="s">
        <v>1288</v>
      </c>
      <c r="H37" t="s">
        <v>3927</v>
      </c>
      <c r="I37" t="s">
        <v>4689</v>
      </c>
      <c r="J37" t="s">
        <v>3928</v>
      </c>
      <c r="K37" t="s">
        <v>142</v>
      </c>
      <c r="L37" t="s">
        <v>4708</v>
      </c>
      <c r="M37">
        <v>201912</v>
      </c>
      <c r="N37">
        <v>201914</v>
      </c>
      <c r="O37">
        <v>100</v>
      </c>
      <c r="P37" s="66">
        <v>72.129300000000001</v>
      </c>
      <c r="Q37" s="66">
        <v>8.7200000000000006</v>
      </c>
      <c r="R37" s="66">
        <f t="shared" si="1"/>
        <v>80.849299999999999</v>
      </c>
      <c r="S37" s="97">
        <f t="shared" si="0"/>
        <v>8084.93</v>
      </c>
      <c r="T37" t="s">
        <v>130</v>
      </c>
      <c r="U37" t="s">
        <v>130</v>
      </c>
      <c r="V37" t="s">
        <v>130</v>
      </c>
      <c r="W37" t="s">
        <v>4702</v>
      </c>
      <c r="Z37">
        <v>3001651893</v>
      </c>
    </row>
    <row r="38" spans="2:26" hidden="1">
      <c r="B38" t="s">
        <v>119</v>
      </c>
      <c r="C38" t="s">
        <v>35</v>
      </c>
      <c r="D38" t="s">
        <v>4153</v>
      </c>
      <c r="E38" t="s">
        <v>4709</v>
      </c>
      <c r="F38" t="s">
        <v>4601</v>
      </c>
      <c r="G38" t="s">
        <v>1288</v>
      </c>
      <c r="H38" t="s">
        <v>3927</v>
      </c>
      <c r="I38" t="s">
        <v>4689</v>
      </c>
      <c r="J38" t="s">
        <v>3928</v>
      </c>
      <c r="K38" t="s">
        <v>145</v>
      </c>
      <c r="L38" t="s">
        <v>4710</v>
      </c>
      <c r="M38">
        <v>201919</v>
      </c>
      <c r="N38">
        <v>201921</v>
      </c>
      <c r="O38">
        <v>16</v>
      </c>
      <c r="P38" s="100">
        <v>71.442959999999999</v>
      </c>
      <c r="Q38" s="100">
        <v>8.26</v>
      </c>
      <c r="R38" s="66">
        <f t="shared" si="1"/>
        <v>79.702960000000004</v>
      </c>
      <c r="S38" s="97">
        <f t="shared" si="0"/>
        <v>1275.2473600000001</v>
      </c>
      <c r="T38" t="s">
        <v>130</v>
      </c>
      <c r="U38" t="s">
        <v>130</v>
      </c>
      <c r="V38" t="s">
        <v>130</v>
      </c>
      <c r="W38" t="s">
        <v>4711</v>
      </c>
      <c r="Z38">
        <v>3001703846</v>
      </c>
    </row>
    <row r="39" spans="2:26" hidden="1">
      <c r="B39" t="s">
        <v>119</v>
      </c>
      <c r="C39" t="s">
        <v>35</v>
      </c>
      <c r="D39" t="s">
        <v>4153</v>
      </c>
      <c r="E39" t="s">
        <v>4712</v>
      </c>
      <c r="F39" t="s">
        <v>4601</v>
      </c>
      <c r="G39" t="s">
        <v>1288</v>
      </c>
      <c r="H39" t="s">
        <v>3927</v>
      </c>
      <c r="I39" t="s">
        <v>4689</v>
      </c>
      <c r="J39" t="s">
        <v>3928</v>
      </c>
      <c r="K39" t="s">
        <v>145</v>
      </c>
      <c r="L39" t="s">
        <v>4713</v>
      </c>
      <c r="M39">
        <v>201919</v>
      </c>
      <c r="N39">
        <v>201921</v>
      </c>
      <c r="O39">
        <v>4</v>
      </c>
      <c r="P39" s="100">
        <v>71.442959999999999</v>
      </c>
      <c r="Q39" s="100">
        <v>8.26</v>
      </c>
      <c r="R39" s="66">
        <f t="shared" si="1"/>
        <v>79.702960000000004</v>
      </c>
      <c r="S39" s="97">
        <f t="shared" si="0"/>
        <v>318.81184000000002</v>
      </c>
      <c r="T39" t="s">
        <v>130</v>
      </c>
      <c r="U39" t="s">
        <v>130</v>
      </c>
      <c r="V39" t="s">
        <v>130</v>
      </c>
      <c r="Z39">
        <v>3001703846</v>
      </c>
    </row>
    <row r="40" spans="2:26" hidden="1">
      <c r="B40" t="s">
        <v>119</v>
      </c>
      <c r="C40" t="s">
        <v>35</v>
      </c>
      <c r="D40" t="s">
        <v>4153</v>
      </c>
      <c r="E40" t="s">
        <v>4714</v>
      </c>
      <c r="F40" t="s">
        <v>4601</v>
      </c>
      <c r="G40" t="s">
        <v>1288</v>
      </c>
      <c r="H40" t="s">
        <v>3927</v>
      </c>
      <c r="I40" t="s">
        <v>4689</v>
      </c>
      <c r="J40" t="s">
        <v>3928</v>
      </c>
      <c r="K40" t="s">
        <v>145</v>
      </c>
      <c r="L40" t="s">
        <v>4715</v>
      </c>
      <c r="M40">
        <v>201919</v>
      </c>
      <c r="N40">
        <v>201921</v>
      </c>
      <c r="O40">
        <v>4</v>
      </c>
      <c r="P40" s="100">
        <v>71.442959999999999</v>
      </c>
      <c r="Q40" s="100">
        <v>8.26</v>
      </c>
      <c r="R40" s="66">
        <f t="shared" si="1"/>
        <v>79.702960000000004</v>
      </c>
      <c r="S40" s="97">
        <f t="shared" si="0"/>
        <v>318.81184000000002</v>
      </c>
      <c r="T40" t="s">
        <v>130</v>
      </c>
      <c r="U40" t="s">
        <v>130</v>
      </c>
      <c r="V40" t="s">
        <v>130</v>
      </c>
      <c r="Z40">
        <v>3001703846</v>
      </c>
    </row>
    <row r="41" spans="2:26" hidden="1">
      <c r="B41" t="s">
        <v>119</v>
      </c>
      <c r="C41" t="s">
        <v>35</v>
      </c>
      <c r="D41" t="s">
        <v>4599</v>
      </c>
      <c r="E41" t="s">
        <v>4716</v>
      </c>
      <c r="F41" t="s">
        <v>4601</v>
      </c>
      <c r="G41" t="s">
        <v>1235</v>
      </c>
      <c r="H41" t="s">
        <v>3927</v>
      </c>
      <c r="I41" t="s">
        <v>4602</v>
      </c>
      <c r="J41" t="s">
        <v>3928</v>
      </c>
      <c r="K41" t="s">
        <v>145</v>
      </c>
      <c r="L41" t="s">
        <v>4717</v>
      </c>
      <c r="M41">
        <v>201919</v>
      </c>
      <c r="N41">
        <v>201921</v>
      </c>
      <c r="O41">
        <v>44</v>
      </c>
      <c r="P41" s="100">
        <v>78.224530000000016</v>
      </c>
      <c r="Q41" s="100">
        <v>8.26</v>
      </c>
      <c r="R41" s="66">
        <f t="shared" si="1"/>
        <v>86.484530000000021</v>
      </c>
      <c r="S41" s="97">
        <f t="shared" si="0"/>
        <v>3805.319320000001</v>
      </c>
      <c r="T41" t="s">
        <v>130</v>
      </c>
      <c r="U41" t="s">
        <v>130</v>
      </c>
      <c r="V41" t="s">
        <v>130</v>
      </c>
      <c r="Z41">
        <v>3001703846</v>
      </c>
    </row>
    <row r="42" spans="2:26" hidden="1">
      <c r="B42" t="s">
        <v>119</v>
      </c>
      <c r="C42" t="s">
        <v>35</v>
      </c>
      <c r="D42" t="s">
        <v>4599</v>
      </c>
      <c r="E42" t="s">
        <v>4718</v>
      </c>
      <c r="F42" t="s">
        <v>4601</v>
      </c>
      <c r="G42" t="s">
        <v>1235</v>
      </c>
      <c r="H42" t="s">
        <v>3927</v>
      </c>
      <c r="I42" t="s">
        <v>4602</v>
      </c>
      <c r="J42" t="s">
        <v>3928</v>
      </c>
      <c r="K42" t="s">
        <v>145</v>
      </c>
      <c r="L42" t="s">
        <v>4719</v>
      </c>
      <c r="M42">
        <v>201919</v>
      </c>
      <c r="N42">
        <v>201921</v>
      </c>
      <c r="O42">
        <v>44</v>
      </c>
      <c r="P42" s="100">
        <v>78.224530000000016</v>
      </c>
      <c r="Q42" s="100">
        <v>8.26</v>
      </c>
      <c r="R42" s="66">
        <f t="shared" si="1"/>
        <v>86.484530000000021</v>
      </c>
      <c r="S42" s="97">
        <f t="shared" si="0"/>
        <v>3805.319320000001</v>
      </c>
      <c r="T42" t="s">
        <v>130</v>
      </c>
      <c r="U42" t="s">
        <v>130</v>
      </c>
      <c r="V42" t="s">
        <v>130</v>
      </c>
      <c r="Z42">
        <v>3001703846</v>
      </c>
    </row>
    <row r="43" spans="2:26" hidden="1">
      <c r="B43" t="s">
        <v>119</v>
      </c>
      <c r="C43" t="s">
        <v>35</v>
      </c>
      <c r="D43" t="s">
        <v>4599</v>
      </c>
      <c r="E43" t="s">
        <v>4720</v>
      </c>
      <c r="F43" t="s">
        <v>4601</v>
      </c>
      <c r="G43" t="s">
        <v>1235</v>
      </c>
      <c r="H43" t="s">
        <v>3927</v>
      </c>
      <c r="I43" t="s">
        <v>4602</v>
      </c>
      <c r="J43" t="s">
        <v>3928</v>
      </c>
      <c r="K43" t="s">
        <v>145</v>
      </c>
      <c r="L43" t="s">
        <v>4721</v>
      </c>
      <c r="M43">
        <v>201919</v>
      </c>
      <c r="N43">
        <v>201921</v>
      </c>
      <c r="O43">
        <v>4</v>
      </c>
      <c r="P43" s="100">
        <v>78.224530000000016</v>
      </c>
      <c r="Q43" s="100">
        <v>8.26</v>
      </c>
      <c r="R43" s="66">
        <f t="shared" si="1"/>
        <v>86.484530000000021</v>
      </c>
      <c r="S43" s="97">
        <f t="shared" si="0"/>
        <v>345.93812000000008</v>
      </c>
      <c r="T43" t="s">
        <v>130</v>
      </c>
      <c r="U43" t="s">
        <v>130</v>
      </c>
      <c r="V43" t="s">
        <v>130</v>
      </c>
      <c r="Z43">
        <v>3001703846</v>
      </c>
    </row>
    <row r="44" spans="2:26" hidden="1">
      <c r="B44" t="s">
        <v>119</v>
      </c>
      <c r="C44" t="s">
        <v>35</v>
      </c>
      <c r="D44" t="s">
        <v>4599</v>
      </c>
      <c r="E44" t="s">
        <v>4722</v>
      </c>
      <c r="F44" t="s">
        <v>4601</v>
      </c>
      <c r="G44" t="s">
        <v>1235</v>
      </c>
      <c r="H44" t="s">
        <v>3927</v>
      </c>
      <c r="I44" t="s">
        <v>4602</v>
      </c>
      <c r="J44" t="s">
        <v>3928</v>
      </c>
      <c r="K44" t="s">
        <v>145</v>
      </c>
      <c r="L44" t="s">
        <v>4723</v>
      </c>
      <c r="M44">
        <v>201919</v>
      </c>
      <c r="N44">
        <v>201921</v>
      </c>
      <c r="O44">
        <v>4</v>
      </c>
      <c r="P44" s="100">
        <v>78.224530000000016</v>
      </c>
      <c r="Q44" s="100">
        <v>8.26</v>
      </c>
      <c r="R44" s="66">
        <f t="shared" si="1"/>
        <v>86.484530000000021</v>
      </c>
      <c r="S44" s="97">
        <f t="shared" si="0"/>
        <v>345.93812000000008</v>
      </c>
      <c r="T44" t="s">
        <v>130</v>
      </c>
      <c r="U44" t="s">
        <v>130</v>
      </c>
      <c r="V44" t="s">
        <v>130</v>
      </c>
      <c r="Z44">
        <v>3001703846</v>
      </c>
    </row>
    <row r="45" spans="2:26" hidden="1">
      <c r="B45" t="s">
        <v>119</v>
      </c>
      <c r="C45" t="s">
        <v>35</v>
      </c>
      <c r="D45" t="s">
        <v>4153</v>
      </c>
      <c r="E45" t="s">
        <v>4724</v>
      </c>
      <c r="F45" t="s">
        <v>4601</v>
      </c>
      <c r="G45" t="s">
        <v>1288</v>
      </c>
      <c r="H45" t="s">
        <v>3927</v>
      </c>
      <c r="I45" t="s">
        <v>4689</v>
      </c>
      <c r="J45" t="s">
        <v>3928</v>
      </c>
      <c r="K45" t="s">
        <v>162</v>
      </c>
      <c r="L45" t="s">
        <v>4725</v>
      </c>
      <c r="M45">
        <v>201927</v>
      </c>
      <c r="N45">
        <v>201929</v>
      </c>
      <c r="O45">
        <v>180</v>
      </c>
      <c r="P45" s="15">
        <v>71.44</v>
      </c>
      <c r="Q45" s="15">
        <v>8.26</v>
      </c>
      <c r="R45" s="66">
        <f t="shared" si="1"/>
        <v>79.7</v>
      </c>
      <c r="S45" s="97">
        <f t="shared" si="0"/>
        <v>14346</v>
      </c>
      <c r="T45" t="s">
        <v>130</v>
      </c>
      <c r="U45" t="s">
        <v>130</v>
      </c>
      <c r="V45" t="s">
        <v>130</v>
      </c>
      <c r="W45">
        <v>20190531</v>
      </c>
      <c r="Y45" t="s">
        <v>4726</v>
      </c>
      <c r="Z45">
        <v>3001745496</v>
      </c>
    </row>
    <row r="46" spans="2:26" hidden="1">
      <c r="B46" t="s">
        <v>119</v>
      </c>
      <c r="C46" t="s">
        <v>35</v>
      </c>
      <c r="D46" t="s">
        <v>4153</v>
      </c>
      <c r="E46" t="s">
        <v>4727</v>
      </c>
      <c r="F46" t="s">
        <v>4601</v>
      </c>
      <c r="G46" t="s">
        <v>1288</v>
      </c>
      <c r="H46" t="s">
        <v>3927</v>
      </c>
      <c r="I46" t="s">
        <v>4689</v>
      </c>
      <c r="J46" t="s">
        <v>3928</v>
      </c>
      <c r="K46" t="s">
        <v>145</v>
      </c>
      <c r="L46" t="s">
        <v>4728</v>
      </c>
      <c r="M46">
        <v>201929</v>
      </c>
      <c r="N46">
        <v>201931</v>
      </c>
      <c r="O46">
        <v>148</v>
      </c>
      <c r="P46" s="100">
        <v>71.588210000000004</v>
      </c>
      <c r="Q46" s="100">
        <v>8.26</v>
      </c>
      <c r="R46" s="66">
        <f t="shared" si="1"/>
        <v>79.848210000000009</v>
      </c>
      <c r="S46" s="97">
        <f t="shared" si="0"/>
        <v>11817.535080000001</v>
      </c>
      <c r="T46" t="s">
        <v>130</v>
      </c>
      <c r="U46" t="s">
        <v>130</v>
      </c>
      <c r="V46" t="s">
        <v>130</v>
      </c>
      <c r="W46">
        <v>20190611</v>
      </c>
      <c r="Y46" t="s">
        <v>4726</v>
      </c>
      <c r="Z46">
        <v>3001745496</v>
      </c>
    </row>
    <row r="47" spans="2:26" hidden="1">
      <c r="B47" t="s">
        <v>119</v>
      </c>
      <c r="C47" t="s">
        <v>35</v>
      </c>
      <c r="D47" t="s">
        <v>4599</v>
      </c>
      <c r="E47" t="s">
        <v>4729</v>
      </c>
      <c r="F47" t="s">
        <v>4601</v>
      </c>
      <c r="G47" t="s">
        <v>1235</v>
      </c>
      <c r="H47" t="s">
        <v>3927</v>
      </c>
      <c r="I47" t="s">
        <v>4602</v>
      </c>
      <c r="J47" t="s">
        <v>3928</v>
      </c>
      <c r="K47" t="s">
        <v>145</v>
      </c>
      <c r="L47" t="s">
        <v>4730</v>
      </c>
      <c r="M47">
        <v>201929</v>
      </c>
      <c r="N47">
        <v>201931</v>
      </c>
      <c r="O47">
        <v>84</v>
      </c>
      <c r="P47" s="100">
        <v>71.442959999999999</v>
      </c>
      <c r="Q47" s="100">
        <v>8.26</v>
      </c>
      <c r="R47" s="66">
        <f t="shared" si="1"/>
        <v>79.702960000000004</v>
      </c>
      <c r="S47" s="97">
        <f t="shared" si="0"/>
        <v>6695.04864</v>
      </c>
      <c r="T47" t="s">
        <v>130</v>
      </c>
      <c r="U47" t="s">
        <v>130</v>
      </c>
      <c r="V47" t="s">
        <v>130</v>
      </c>
      <c r="W47">
        <v>20190510</v>
      </c>
      <c r="Y47" t="s">
        <v>4726</v>
      </c>
      <c r="Z47">
        <v>3001745496</v>
      </c>
    </row>
    <row r="48" spans="2:26" hidden="1">
      <c r="B48" t="s">
        <v>119</v>
      </c>
      <c r="C48" t="s">
        <v>35</v>
      </c>
      <c r="D48" t="s">
        <v>4599</v>
      </c>
      <c r="E48" t="s">
        <v>4731</v>
      </c>
      <c r="F48" t="s">
        <v>4601</v>
      </c>
      <c r="G48" t="s">
        <v>1235</v>
      </c>
      <c r="H48" t="s">
        <v>3927</v>
      </c>
      <c r="I48" t="s">
        <v>4602</v>
      </c>
      <c r="J48" t="s">
        <v>3928</v>
      </c>
      <c r="K48" t="s">
        <v>145</v>
      </c>
      <c r="L48" t="s">
        <v>4732</v>
      </c>
      <c r="M48">
        <v>201929</v>
      </c>
      <c r="N48">
        <v>201931</v>
      </c>
      <c r="O48">
        <v>84</v>
      </c>
      <c r="P48" s="100">
        <v>71.442959999999999</v>
      </c>
      <c r="Q48" s="100">
        <v>8.26</v>
      </c>
      <c r="R48" s="66">
        <f t="shared" si="1"/>
        <v>79.702960000000004</v>
      </c>
      <c r="S48" s="97">
        <f t="shared" si="0"/>
        <v>6695.04864</v>
      </c>
      <c r="T48" t="s">
        <v>130</v>
      </c>
      <c r="U48" t="s">
        <v>130</v>
      </c>
      <c r="V48" t="s">
        <v>130</v>
      </c>
      <c r="W48">
        <v>20190510</v>
      </c>
      <c r="Y48" t="s">
        <v>4726</v>
      </c>
      <c r="Z48">
        <v>3001745496</v>
      </c>
    </row>
    <row r="49" spans="2:26" hidden="1">
      <c r="B49" t="s">
        <v>119</v>
      </c>
      <c r="C49" t="s">
        <v>35</v>
      </c>
      <c r="D49" t="s">
        <v>4153</v>
      </c>
      <c r="E49" t="s">
        <v>4733</v>
      </c>
      <c r="F49" t="s">
        <v>4601</v>
      </c>
      <c r="G49" t="s">
        <v>1288</v>
      </c>
      <c r="H49" t="s">
        <v>3927</v>
      </c>
      <c r="I49" t="s">
        <v>4689</v>
      </c>
      <c r="J49" t="s">
        <v>3928</v>
      </c>
      <c r="K49" t="s">
        <v>145</v>
      </c>
      <c r="L49" t="s">
        <v>4734</v>
      </c>
      <c r="M49">
        <v>201929</v>
      </c>
      <c r="N49">
        <v>201931</v>
      </c>
      <c r="O49">
        <v>84</v>
      </c>
      <c r="P49" s="100">
        <v>78.224530000000016</v>
      </c>
      <c r="Q49" s="100">
        <v>8.26</v>
      </c>
      <c r="R49" s="66">
        <f t="shared" si="1"/>
        <v>86.484530000000021</v>
      </c>
      <c r="S49" s="97">
        <f t="shared" si="0"/>
        <v>7264.7005200000021</v>
      </c>
      <c r="T49" t="s">
        <v>130</v>
      </c>
      <c r="U49" t="s">
        <v>130</v>
      </c>
      <c r="V49" t="s">
        <v>130</v>
      </c>
      <c r="W49">
        <v>20190510</v>
      </c>
      <c r="Y49" t="s">
        <v>4726</v>
      </c>
      <c r="Z49">
        <v>3001745496</v>
      </c>
    </row>
    <row r="50" spans="2:26" hidden="1">
      <c r="B50" t="s">
        <v>119</v>
      </c>
      <c r="C50" t="s">
        <v>35</v>
      </c>
      <c r="D50" t="s">
        <v>4153</v>
      </c>
      <c r="E50" t="s">
        <v>4735</v>
      </c>
      <c r="F50" t="s">
        <v>4601</v>
      </c>
      <c r="G50" t="s">
        <v>1288</v>
      </c>
      <c r="H50" t="s">
        <v>3927</v>
      </c>
      <c r="I50" t="s">
        <v>4689</v>
      </c>
      <c r="J50" t="s">
        <v>3928</v>
      </c>
      <c r="K50" t="s">
        <v>145</v>
      </c>
      <c r="L50" t="s">
        <v>4736</v>
      </c>
      <c r="M50">
        <v>201929</v>
      </c>
      <c r="N50">
        <v>201931</v>
      </c>
      <c r="O50">
        <v>84</v>
      </c>
      <c r="P50" s="100">
        <v>78.224530000000016</v>
      </c>
      <c r="Q50" s="100">
        <v>8.26</v>
      </c>
      <c r="R50" s="66">
        <f t="shared" si="1"/>
        <v>86.484530000000021</v>
      </c>
      <c r="S50" s="97">
        <f t="shared" si="0"/>
        <v>7264.7005200000021</v>
      </c>
      <c r="T50" t="s">
        <v>130</v>
      </c>
      <c r="U50" t="s">
        <v>130</v>
      </c>
      <c r="V50" t="s">
        <v>130</v>
      </c>
      <c r="W50">
        <v>20190510</v>
      </c>
      <c r="Y50" t="s">
        <v>4726</v>
      </c>
      <c r="Z50">
        <v>3001745496</v>
      </c>
    </row>
    <row r="51" spans="2:26" hidden="1">
      <c r="B51" t="s">
        <v>119</v>
      </c>
      <c r="C51" t="s">
        <v>35</v>
      </c>
      <c r="D51" t="s">
        <v>4599</v>
      </c>
      <c r="E51" t="s">
        <v>4737</v>
      </c>
      <c r="F51" t="s">
        <v>4601</v>
      </c>
      <c r="G51" t="s">
        <v>1235</v>
      </c>
      <c r="H51" t="s">
        <v>3927</v>
      </c>
      <c r="I51" t="s">
        <v>4602</v>
      </c>
      <c r="J51" t="s">
        <v>3928</v>
      </c>
      <c r="K51" t="s">
        <v>162</v>
      </c>
      <c r="L51" t="s">
        <v>4738</v>
      </c>
      <c r="M51">
        <v>201931</v>
      </c>
      <c r="N51">
        <v>201933</v>
      </c>
      <c r="O51">
        <v>136</v>
      </c>
      <c r="P51" s="100">
        <v>78.224530000000016</v>
      </c>
      <c r="Q51" s="100">
        <v>8.26</v>
      </c>
      <c r="R51" s="66">
        <f t="shared" si="1"/>
        <v>86.484530000000021</v>
      </c>
      <c r="S51" s="97">
        <f>O51*(P51+Q51)</f>
        <v>11761.896080000002</v>
      </c>
      <c r="T51" t="s">
        <v>130</v>
      </c>
      <c r="U51" t="s">
        <v>130</v>
      </c>
      <c r="V51" t="s">
        <v>130</v>
      </c>
      <c r="W51">
        <v>20190430</v>
      </c>
      <c r="Y51" t="s">
        <v>4726</v>
      </c>
      <c r="Z51">
        <v>3001758168</v>
      </c>
    </row>
    <row r="52" spans="2:26" hidden="1">
      <c r="B52" t="s">
        <v>119</v>
      </c>
      <c r="C52" t="s">
        <v>35</v>
      </c>
      <c r="D52" t="s">
        <v>4599</v>
      </c>
      <c r="E52" t="s">
        <v>4739</v>
      </c>
      <c r="F52" t="s">
        <v>4601</v>
      </c>
      <c r="G52" t="s">
        <v>1235</v>
      </c>
      <c r="H52" t="s">
        <v>3927</v>
      </c>
      <c r="I52" t="s">
        <v>4602</v>
      </c>
      <c r="J52" t="s">
        <v>3928</v>
      </c>
      <c r="K52" t="s">
        <v>162</v>
      </c>
      <c r="L52" t="s">
        <v>4740</v>
      </c>
      <c r="M52">
        <v>201931</v>
      </c>
      <c r="N52">
        <v>201933</v>
      </c>
      <c r="O52">
        <v>132</v>
      </c>
      <c r="P52" s="100">
        <v>78.224530000000016</v>
      </c>
      <c r="Q52" s="100">
        <v>8.26</v>
      </c>
      <c r="R52" s="66">
        <f t="shared" si="1"/>
        <v>86.484530000000021</v>
      </c>
      <c r="S52" s="97">
        <f>O52*(P52+Q52)</f>
        <v>11415.957960000003</v>
      </c>
      <c r="T52" t="s">
        <v>130</v>
      </c>
      <c r="U52" t="s">
        <v>130</v>
      </c>
      <c r="V52" t="s">
        <v>130</v>
      </c>
      <c r="W52">
        <v>20190430</v>
      </c>
      <c r="Y52" t="s">
        <v>4726</v>
      </c>
      <c r="Z52">
        <v>3001758168</v>
      </c>
    </row>
    <row r="53" spans="2:26" hidden="1">
      <c r="B53" t="s">
        <v>172</v>
      </c>
      <c r="C53" t="s">
        <v>35</v>
      </c>
      <c r="D53" t="s">
        <v>4153</v>
      </c>
      <c r="E53" t="s">
        <v>4741</v>
      </c>
      <c r="F53" t="s">
        <v>4601</v>
      </c>
      <c r="G53" t="s">
        <v>1288</v>
      </c>
      <c r="H53" t="s">
        <v>3927</v>
      </c>
      <c r="I53" t="s">
        <v>4689</v>
      </c>
      <c r="J53" t="s">
        <v>3928</v>
      </c>
      <c r="K53" t="s">
        <v>162</v>
      </c>
      <c r="L53" t="s">
        <v>4742</v>
      </c>
      <c r="M53">
        <v>201930</v>
      </c>
      <c r="N53">
        <v>201932</v>
      </c>
      <c r="O53">
        <v>116</v>
      </c>
      <c r="P53" s="100">
        <v>71.442959999999999</v>
      </c>
      <c r="Q53" s="100">
        <v>8.26</v>
      </c>
      <c r="R53" s="66">
        <f t="shared" si="1"/>
        <v>79.702960000000004</v>
      </c>
      <c r="S53" s="97">
        <f>O53*(P53+Q53)</f>
        <v>9245.5433599999997</v>
      </c>
      <c r="T53" t="s">
        <v>130</v>
      </c>
      <c r="U53" t="s">
        <v>130</v>
      </c>
      <c r="V53" t="s">
        <v>130</v>
      </c>
      <c r="W53">
        <v>20190430</v>
      </c>
    </row>
    <row r="54" spans="2:26" hidden="1">
      <c r="B54" t="s">
        <v>172</v>
      </c>
      <c r="C54" t="s">
        <v>35</v>
      </c>
      <c r="D54" t="s">
        <v>4153</v>
      </c>
      <c r="E54" t="s">
        <v>4743</v>
      </c>
      <c r="F54" t="s">
        <v>4601</v>
      </c>
      <c r="G54" t="s">
        <v>1288</v>
      </c>
      <c r="H54" t="s">
        <v>3927</v>
      </c>
      <c r="I54" t="s">
        <v>4689</v>
      </c>
      <c r="J54" t="s">
        <v>3928</v>
      </c>
      <c r="K54" t="s">
        <v>162</v>
      </c>
      <c r="L54" t="s">
        <v>4744</v>
      </c>
      <c r="M54">
        <v>201930</v>
      </c>
      <c r="N54">
        <v>201932</v>
      </c>
      <c r="O54">
        <v>116</v>
      </c>
      <c r="P54" s="100">
        <v>71.442959999999999</v>
      </c>
      <c r="Q54" s="100">
        <v>8.26</v>
      </c>
      <c r="R54" s="66">
        <f t="shared" si="1"/>
        <v>79.702960000000004</v>
      </c>
      <c r="S54" s="97">
        <f>O54*(P54+Q54)</f>
        <v>9245.5433599999997</v>
      </c>
      <c r="T54" t="s">
        <v>130</v>
      </c>
      <c r="U54" t="s">
        <v>130</v>
      </c>
      <c r="V54" t="s">
        <v>130</v>
      </c>
      <c r="W54">
        <v>20190430</v>
      </c>
    </row>
    <row r="55" spans="2:26">
      <c r="P55" s="15"/>
      <c r="Q55" s="15"/>
      <c r="R55" s="15"/>
      <c r="S55" s="15"/>
    </row>
  </sheetData>
  <autoFilter ref="B1:AA55" xr:uid="{BB8808E0-7992-43CC-A7DA-ABA5D8AE3070}">
    <filterColumn colId="0">
      <filters blank="1">
        <filter val="ACTIVE"/>
        <filter val="WIP"/>
      </filters>
    </filterColumn>
  </autoFilter>
  <conditionalFormatting sqref="E1:E55">
    <cfRule type="duplicateValues" dxfId="167" priority="1"/>
  </conditionalFormatting>
  <dataValidations count="1">
    <dataValidation type="list" allowBlank="1" showInputMessage="1" showErrorMessage="1" sqref="AA6:AA8 AA2:AA4" xr:uid="{284519E3-6073-44C1-8799-7B6C363EEDD3}">
      <formula1>#REF!</formula1>
    </dataValidation>
  </dataValidation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56F1E-B4AE-4583-B078-6729B07B911C}">
  <sheetPr codeName="Sheet18" filterMode="1">
    <tabColor rgb="FF00B0F0"/>
  </sheetPr>
  <dimension ref="A1:AB127"/>
  <sheetViews>
    <sheetView zoomScaleNormal="100" workbookViewId="0"/>
  </sheetViews>
  <sheetFormatPr defaultColWidth="9.1796875" defaultRowHeight="14.5"/>
  <cols>
    <col min="1" max="1" width="4.81640625" customWidth="1"/>
    <col min="3" max="3" width="9.1796875" customWidth="1"/>
    <col min="4" max="4" width="17.453125" customWidth="1"/>
    <col min="5" max="5" width="13" customWidth="1"/>
    <col min="7" max="7" width="12.1796875" bestFit="1" customWidth="1"/>
    <col min="9" max="9" width="11.81640625" customWidth="1"/>
    <col min="10" max="11" width="7.81640625" customWidth="1"/>
    <col min="12" max="12" width="12.81640625" customWidth="1"/>
    <col min="14" max="14" width="8.81640625" customWidth="1"/>
    <col min="15" max="15" width="6.81640625" customWidth="1"/>
    <col min="16" max="18" width="8.81640625" style="15" customWidth="1"/>
    <col min="19" max="19" width="12.81640625" style="15" bestFit="1" customWidth="1"/>
    <col min="20" max="22" width="8.81640625" customWidth="1"/>
    <col min="23" max="23" width="15.81640625" style="1" customWidth="1"/>
    <col min="24" max="26" width="12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36</v>
      </c>
      <c r="D2" t="s">
        <v>4745</v>
      </c>
      <c r="E2" t="s">
        <v>4746</v>
      </c>
      <c r="F2" t="s">
        <v>4601</v>
      </c>
      <c r="G2" t="s">
        <v>4747</v>
      </c>
      <c r="I2" t="s">
        <v>4748</v>
      </c>
      <c r="J2" t="s">
        <v>3928</v>
      </c>
      <c r="K2" t="s">
        <v>128</v>
      </c>
      <c r="L2" t="s">
        <v>4749</v>
      </c>
      <c r="M2">
        <v>201806</v>
      </c>
      <c r="N2">
        <v>201808</v>
      </c>
      <c r="O2">
        <v>9</v>
      </c>
      <c r="P2" s="14">
        <v>94.864633319999996</v>
      </c>
      <c r="Q2" s="14">
        <v>17.78</v>
      </c>
      <c r="R2" s="14">
        <f>+P2+Q2</f>
        <v>112.64463332</v>
      </c>
      <c r="S2" s="15">
        <f t="shared" ref="S2:S33" si="0">O2*(P2+Q2)</f>
        <v>1013.80169988</v>
      </c>
      <c r="T2" t="s">
        <v>130</v>
      </c>
      <c r="U2" t="s">
        <v>130</v>
      </c>
      <c r="V2" t="s">
        <v>130</v>
      </c>
      <c r="W2" t="s">
        <v>4750</v>
      </c>
      <c r="X2" t="s">
        <v>4751</v>
      </c>
      <c r="Z2">
        <v>3001490904</v>
      </c>
      <c r="AA2" t="s">
        <v>214</v>
      </c>
    </row>
    <row r="3" spans="2:27" hidden="1">
      <c r="B3" t="s">
        <v>119</v>
      </c>
      <c r="C3" t="s">
        <v>36</v>
      </c>
      <c r="D3" t="s">
        <v>4752</v>
      </c>
      <c r="E3" t="s">
        <v>4753</v>
      </c>
      <c r="F3" t="s">
        <v>4754</v>
      </c>
      <c r="G3" t="s">
        <v>4747</v>
      </c>
      <c r="I3" t="s">
        <v>4755</v>
      </c>
      <c r="J3" t="s">
        <v>3928</v>
      </c>
      <c r="K3" t="s">
        <v>94</v>
      </c>
      <c r="L3" t="s">
        <v>4756</v>
      </c>
      <c r="M3">
        <v>201809</v>
      </c>
      <c r="N3">
        <v>201811</v>
      </c>
      <c r="O3">
        <v>60</v>
      </c>
      <c r="P3" s="14">
        <v>52.39292041999996</v>
      </c>
      <c r="Q3" s="14">
        <v>17.38</v>
      </c>
      <c r="R3" s="14">
        <f t="shared" ref="R3:R66" si="1">+P3+Q3</f>
        <v>69.772920419999963</v>
      </c>
      <c r="S3" s="15">
        <f t="shared" si="0"/>
        <v>4186.3752251999977</v>
      </c>
      <c r="T3" t="s">
        <v>130</v>
      </c>
      <c r="U3" t="s">
        <v>130</v>
      </c>
      <c r="V3" t="s">
        <v>130</v>
      </c>
      <c r="W3" t="s">
        <v>4757</v>
      </c>
      <c r="X3" t="s">
        <v>4758</v>
      </c>
      <c r="Z3">
        <v>3001490904</v>
      </c>
      <c r="AA3" t="s">
        <v>214</v>
      </c>
    </row>
    <row r="4" spans="2:27" hidden="1">
      <c r="B4" t="s">
        <v>119</v>
      </c>
      <c r="C4" t="s">
        <v>36</v>
      </c>
      <c r="D4" t="s">
        <v>4752</v>
      </c>
      <c r="E4" t="s">
        <v>4759</v>
      </c>
      <c r="F4" t="s">
        <v>4754</v>
      </c>
      <c r="G4" t="s">
        <v>4747</v>
      </c>
      <c r="I4" t="s">
        <v>4755</v>
      </c>
      <c r="J4" t="s">
        <v>3928</v>
      </c>
      <c r="K4" t="s">
        <v>94</v>
      </c>
      <c r="L4" t="s">
        <v>4760</v>
      </c>
      <c r="M4">
        <v>201809</v>
      </c>
      <c r="N4">
        <v>201811</v>
      </c>
      <c r="O4">
        <v>60</v>
      </c>
      <c r="P4" s="14">
        <v>52.39292041999996</v>
      </c>
      <c r="Q4" s="14">
        <v>17.38</v>
      </c>
      <c r="R4" s="14">
        <f t="shared" si="1"/>
        <v>69.772920419999963</v>
      </c>
      <c r="S4" s="15">
        <f t="shared" si="0"/>
        <v>4186.3752251999977</v>
      </c>
      <c r="T4" t="s">
        <v>130</v>
      </c>
      <c r="U4" t="s">
        <v>130</v>
      </c>
      <c r="V4" t="s">
        <v>130</v>
      </c>
      <c r="W4" t="s">
        <v>4614</v>
      </c>
      <c r="X4" t="s">
        <v>4758</v>
      </c>
      <c r="Z4">
        <v>3001490904</v>
      </c>
      <c r="AA4" t="s">
        <v>214</v>
      </c>
    </row>
    <row r="5" spans="2:27" hidden="1">
      <c r="B5" t="s">
        <v>119</v>
      </c>
      <c r="C5" t="s">
        <v>36</v>
      </c>
      <c r="D5" t="s">
        <v>4752</v>
      </c>
      <c r="E5" t="s">
        <v>4761</v>
      </c>
      <c r="F5" t="s">
        <v>4754</v>
      </c>
      <c r="G5" t="s">
        <v>4747</v>
      </c>
      <c r="I5" t="s">
        <v>4755</v>
      </c>
      <c r="J5" t="s">
        <v>3928</v>
      </c>
      <c r="K5" t="s">
        <v>94</v>
      </c>
      <c r="L5" t="s">
        <v>4762</v>
      </c>
      <c r="M5">
        <v>201809</v>
      </c>
      <c r="N5">
        <v>201811</v>
      </c>
      <c r="O5">
        <v>60</v>
      </c>
      <c r="P5" s="14">
        <v>52.39292041999996</v>
      </c>
      <c r="Q5" s="14">
        <v>17.38</v>
      </c>
      <c r="R5" s="14">
        <f t="shared" si="1"/>
        <v>69.772920419999963</v>
      </c>
      <c r="S5" s="15">
        <f t="shared" si="0"/>
        <v>4186.3752251999977</v>
      </c>
      <c r="T5" t="s">
        <v>130</v>
      </c>
      <c r="U5" t="s">
        <v>130</v>
      </c>
      <c r="V5" t="s">
        <v>130</v>
      </c>
      <c r="W5" t="s">
        <v>4614</v>
      </c>
      <c r="X5" t="s">
        <v>4758</v>
      </c>
      <c r="Z5">
        <v>3001490904</v>
      </c>
      <c r="AA5" t="s">
        <v>214</v>
      </c>
    </row>
    <row r="6" spans="2:27" hidden="1">
      <c r="B6" t="s">
        <v>119</v>
      </c>
      <c r="C6" t="s">
        <v>36</v>
      </c>
      <c r="D6" t="s">
        <v>4745</v>
      </c>
      <c r="E6" t="s">
        <v>4763</v>
      </c>
      <c r="F6" t="s">
        <v>4601</v>
      </c>
      <c r="G6" t="s">
        <v>4747</v>
      </c>
      <c r="I6" t="s">
        <v>4748</v>
      </c>
      <c r="J6" t="s">
        <v>3928</v>
      </c>
      <c r="K6" t="s">
        <v>128</v>
      </c>
      <c r="L6" t="s">
        <v>4749</v>
      </c>
      <c r="M6">
        <v>201810</v>
      </c>
      <c r="N6">
        <v>201812</v>
      </c>
      <c r="O6">
        <v>3</v>
      </c>
      <c r="P6" s="14">
        <v>94.864633319999996</v>
      </c>
      <c r="Q6" s="14">
        <v>17.78</v>
      </c>
      <c r="R6" s="14">
        <f t="shared" si="1"/>
        <v>112.64463332</v>
      </c>
      <c r="S6" s="15">
        <f t="shared" si="0"/>
        <v>337.93389995999996</v>
      </c>
      <c r="T6" t="s">
        <v>130</v>
      </c>
      <c r="U6" t="s">
        <v>130</v>
      </c>
      <c r="V6" t="s">
        <v>130</v>
      </c>
      <c r="W6" t="s">
        <v>4614</v>
      </c>
      <c r="X6" t="s">
        <v>4764</v>
      </c>
      <c r="Z6">
        <v>3001490904</v>
      </c>
      <c r="AA6" t="s">
        <v>214</v>
      </c>
    </row>
    <row r="7" spans="2:27" ht="14.15" hidden="1" customHeight="1">
      <c r="B7" t="s">
        <v>119</v>
      </c>
      <c r="C7" t="s">
        <v>36</v>
      </c>
      <c r="D7" t="s">
        <v>4745</v>
      </c>
      <c r="E7" t="s">
        <v>4765</v>
      </c>
      <c r="F7" t="s">
        <v>4601</v>
      </c>
      <c r="G7" t="s">
        <v>4747</v>
      </c>
      <c r="I7" t="s">
        <v>4748</v>
      </c>
      <c r="J7" t="s">
        <v>3928</v>
      </c>
      <c r="K7" t="s">
        <v>128</v>
      </c>
      <c r="L7" t="s">
        <v>4749</v>
      </c>
      <c r="M7">
        <v>201810</v>
      </c>
      <c r="N7">
        <v>201812</v>
      </c>
      <c r="O7">
        <v>7</v>
      </c>
      <c r="P7" s="14">
        <v>94.864633319999996</v>
      </c>
      <c r="Q7" s="14">
        <v>17.78</v>
      </c>
      <c r="R7" s="14">
        <f t="shared" si="1"/>
        <v>112.64463332</v>
      </c>
      <c r="S7" s="15">
        <f t="shared" si="0"/>
        <v>788.51243323999995</v>
      </c>
      <c r="T7" t="s">
        <v>130</v>
      </c>
      <c r="U7" t="s">
        <v>130</v>
      </c>
      <c r="V7" t="s">
        <v>130</v>
      </c>
      <c r="W7" t="s">
        <v>4766</v>
      </c>
      <c r="X7" t="s">
        <v>4764</v>
      </c>
      <c r="Z7">
        <v>3001490904</v>
      </c>
      <c r="AA7" t="s">
        <v>214</v>
      </c>
    </row>
    <row r="8" spans="2:27" hidden="1">
      <c r="B8" t="s">
        <v>119</v>
      </c>
      <c r="C8" t="s">
        <v>36</v>
      </c>
      <c r="D8" t="s">
        <v>4767</v>
      </c>
      <c r="E8" t="s">
        <v>4768</v>
      </c>
      <c r="F8" t="s">
        <v>4769</v>
      </c>
      <c r="G8" t="s">
        <v>4747</v>
      </c>
      <c r="I8" t="s">
        <v>4770</v>
      </c>
      <c r="J8" t="s">
        <v>3928</v>
      </c>
      <c r="K8" t="s">
        <v>94</v>
      </c>
      <c r="L8" t="s">
        <v>4771</v>
      </c>
      <c r="M8">
        <v>201812</v>
      </c>
      <c r="N8">
        <v>201814</v>
      </c>
      <c r="O8">
        <v>40</v>
      </c>
      <c r="P8" s="14">
        <v>52.42076181999996</v>
      </c>
      <c r="Q8" s="14">
        <v>17.38</v>
      </c>
      <c r="R8" s="14">
        <f t="shared" si="1"/>
        <v>69.800761819999963</v>
      </c>
      <c r="S8" s="15">
        <f t="shared" si="0"/>
        <v>2792.0304727999983</v>
      </c>
      <c r="T8" t="s">
        <v>130</v>
      </c>
      <c r="U8" t="s">
        <v>130</v>
      </c>
      <c r="V8" t="s">
        <v>130</v>
      </c>
      <c r="W8" t="s">
        <v>4766</v>
      </c>
      <c r="X8" t="s">
        <v>4772</v>
      </c>
      <c r="Z8">
        <v>3001490904</v>
      </c>
      <c r="AA8" t="s">
        <v>214</v>
      </c>
    </row>
    <row r="9" spans="2:27" hidden="1">
      <c r="B9" t="s">
        <v>119</v>
      </c>
      <c r="C9" t="s">
        <v>36</v>
      </c>
      <c r="D9" t="s">
        <v>4773</v>
      </c>
      <c r="E9" t="s">
        <v>4774</v>
      </c>
      <c r="F9" t="s">
        <v>4775</v>
      </c>
      <c r="G9" t="s">
        <v>4747</v>
      </c>
      <c r="I9" t="s">
        <v>4776</v>
      </c>
      <c r="J9" t="s">
        <v>3928</v>
      </c>
      <c r="K9" t="s">
        <v>94</v>
      </c>
      <c r="L9" t="s">
        <v>4777</v>
      </c>
      <c r="M9">
        <v>201813</v>
      </c>
      <c r="N9">
        <v>201815</v>
      </c>
      <c r="O9">
        <v>148</v>
      </c>
      <c r="P9" s="14">
        <v>52.414240019999959</v>
      </c>
      <c r="Q9" s="14">
        <v>17.38</v>
      </c>
      <c r="R9" s="14">
        <f t="shared" si="1"/>
        <v>69.794240019999961</v>
      </c>
      <c r="S9" s="15">
        <f t="shared" si="0"/>
        <v>10329.547522959994</v>
      </c>
      <c r="T9" t="s">
        <v>130</v>
      </c>
      <c r="U9" t="s">
        <v>130</v>
      </c>
      <c r="V9" t="s">
        <v>130</v>
      </c>
      <c r="W9" t="s">
        <v>4757</v>
      </c>
      <c r="X9" t="s">
        <v>4778</v>
      </c>
      <c r="Z9">
        <v>3001490904</v>
      </c>
      <c r="AA9" t="s">
        <v>214</v>
      </c>
    </row>
    <row r="10" spans="2:27" hidden="1">
      <c r="B10" t="s">
        <v>119</v>
      </c>
      <c r="C10" t="s">
        <v>36</v>
      </c>
      <c r="D10" t="s">
        <v>4752</v>
      </c>
      <c r="E10" t="s">
        <v>4779</v>
      </c>
      <c r="F10" t="s">
        <v>4754</v>
      </c>
      <c r="G10" t="s">
        <v>4747</v>
      </c>
      <c r="I10" t="s">
        <v>4755</v>
      </c>
      <c r="J10" t="s">
        <v>3928</v>
      </c>
      <c r="K10" t="s">
        <v>4780</v>
      </c>
      <c r="L10" t="s">
        <v>4781</v>
      </c>
      <c r="M10">
        <v>201815</v>
      </c>
      <c r="N10">
        <v>201817</v>
      </c>
      <c r="O10">
        <v>20</v>
      </c>
      <c r="P10" s="14">
        <v>53.410037819999999</v>
      </c>
      <c r="Q10" s="14">
        <v>17.38</v>
      </c>
      <c r="R10" s="14">
        <f t="shared" si="1"/>
        <v>70.790037819999995</v>
      </c>
      <c r="S10" s="15">
        <f t="shared" si="0"/>
        <v>1415.8007564</v>
      </c>
      <c r="T10" t="s">
        <v>130</v>
      </c>
      <c r="U10" t="s">
        <v>130</v>
      </c>
      <c r="V10" t="s">
        <v>130</v>
      </c>
      <c r="W10" t="s">
        <v>4782</v>
      </c>
      <c r="X10" t="s">
        <v>4758</v>
      </c>
      <c r="Z10">
        <v>3001524130</v>
      </c>
      <c r="AA10" t="s">
        <v>214</v>
      </c>
    </row>
    <row r="11" spans="2:27" hidden="1">
      <c r="B11" t="s">
        <v>119</v>
      </c>
      <c r="C11" t="s">
        <v>36</v>
      </c>
      <c r="D11" t="s">
        <v>4767</v>
      </c>
      <c r="E11" t="s">
        <v>4783</v>
      </c>
      <c r="F11" t="s">
        <v>4769</v>
      </c>
      <c r="G11" t="s">
        <v>4747</v>
      </c>
      <c r="I11" t="s">
        <v>4770</v>
      </c>
      <c r="J11" t="s">
        <v>3928</v>
      </c>
      <c r="K11" t="s">
        <v>94</v>
      </c>
      <c r="L11" t="s">
        <v>4784</v>
      </c>
      <c r="M11">
        <v>201816</v>
      </c>
      <c r="N11">
        <v>201818</v>
      </c>
      <c r="O11">
        <v>100</v>
      </c>
      <c r="P11" s="14">
        <v>53.440863819999997</v>
      </c>
      <c r="Q11" s="14">
        <v>17.38</v>
      </c>
      <c r="R11" s="14">
        <f t="shared" si="1"/>
        <v>70.82086382</v>
      </c>
      <c r="S11" s="15">
        <f t="shared" si="0"/>
        <v>7082.0863819999995</v>
      </c>
      <c r="T11" t="s">
        <v>130</v>
      </c>
      <c r="U11" t="s">
        <v>130</v>
      </c>
      <c r="V11" t="s">
        <v>130</v>
      </c>
      <c r="W11" t="s">
        <v>4785</v>
      </c>
      <c r="X11" t="s">
        <v>4772</v>
      </c>
      <c r="Z11">
        <v>3001524130</v>
      </c>
      <c r="AA11" t="s">
        <v>214</v>
      </c>
    </row>
    <row r="12" spans="2:27" hidden="1">
      <c r="B12" t="s">
        <v>119</v>
      </c>
      <c r="C12" t="s">
        <v>36</v>
      </c>
      <c r="D12" t="s">
        <v>4767</v>
      </c>
      <c r="E12" t="s">
        <v>4786</v>
      </c>
      <c r="F12" t="s">
        <v>4769</v>
      </c>
      <c r="G12" t="s">
        <v>4747</v>
      </c>
      <c r="I12" t="s">
        <v>4770</v>
      </c>
      <c r="J12" t="s">
        <v>3928</v>
      </c>
      <c r="K12" t="s">
        <v>94</v>
      </c>
      <c r="L12" t="s">
        <v>4787</v>
      </c>
      <c r="M12">
        <v>201816</v>
      </c>
      <c r="N12">
        <v>201818</v>
      </c>
      <c r="O12">
        <v>20</v>
      </c>
      <c r="P12" s="14">
        <v>53.440863819999997</v>
      </c>
      <c r="Q12" s="14">
        <v>17.38</v>
      </c>
      <c r="R12" s="14">
        <f t="shared" si="1"/>
        <v>70.82086382</v>
      </c>
      <c r="S12" s="15">
        <f t="shared" si="0"/>
        <v>1416.4172764</v>
      </c>
      <c r="T12" t="s">
        <v>130</v>
      </c>
      <c r="U12" t="s">
        <v>130</v>
      </c>
      <c r="V12" t="s">
        <v>130</v>
      </c>
      <c r="W12"/>
      <c r="X12" t="s">
        <v>4772</v>
      </c>
      <c r="Z12">
        <v>3001524130</v>
      </c>
      <c r="AA12" t="s">
        <v>214</v>
      </c>
    </row>
    <row r="13" spans="2:27" hidden="1">
      <c r="B13" t="s">
        <v>119</v>
      </c>
      <c r="C13" t="s">
        <v>36</v>
      </c>
      <c r="D13" t="s">
        <v>4773</v>
      </c>
      <c r="E13" t="s">
        <v>4788</v>
      </c>
      <c r="F13" t="s">
        <v>4775</v>
      </c>
      <c r="G13" t="s">
        <v>4747</v>
      </c>
      <c r="I13" t="s">
        <v>4776</v>
      </c>
      <c r="J13" t="s">
        <v>3928</v>
      </c>
      <c r="K13" t="s">
        <v>4780</v>
      </c>
      <c r="L13" t="s">
        <v>4789</v>
      </c>
      <c r="M13">
        <v>201817</v>
      </c>
      <c r="N13">
        <v>201819</v>
      </c>
      <c r="O13">
        <v>20</v>
      </c>
      <c r="P13" s="14">
        <v>53.431357419999998</v>
      </c>
      <c r="Q13" s="14">
        <v>17.38</v>
      </c>
      <c r="R13" s="14">
        <f t="shared" si="1"/>
        <v>70.811357419999993</v>
      </c>
      <c r="S13" s="15">
        <f t="shared" si="0"/>
        <v>1416.2271483999998</v>
      </c>
      <c r="T13" t="s">
        <v>130</v>
      </c>
      <c r="U13" t="s">
        <v>130</v>
      </c>
      <c r="V13" t="s">
        <v>130</v>
      </c>
      <c r="W13"/>
      <c r="X13" t="s">
        <v>4778</v>
      </c>
      <c r="Z13">
        <v>3001524130</v>
      </c>
      <c r="AA13" t="s">
        <v>214</v>
      </c>
    </row>
    <row r="14" spans="2:27" hidden="1">
      <c r="B14" t="s">
        <v>119</v>
      </c>
      <c r="C14" t="s">
        <v>36</v>
      </c>
      <c r="D14" t="s">
        <v>4790</v>
      </c>
      <c r="E14" t="s">
        <v>4791</v>
      </c>
      <c r="F14" t="s">
        <v>4091</v>
      </c>
      <c r="G14" t="s">
        <v>4747</v>
      </c>
      <c r="I14" t="s">
        <v>4792</v>
      </c>
      <c r="J14" t="s">
        <v>3928</v>
      </c>
      <c r="K14" t="s">
        <v>145</v>
      </c>
      <c r="L14" t="s">
        <v>4793</v>
      </c>
      <c r="M14">
        <v>201817</v>
      </c>
      <c r="N14">
        <v>201818</v>
      </c>
      <c r="O14">
        <v>8</v>
      </c>
      <c r="P14" s="14">
        <v>33.522501520000006</v>
      </c>
      <c r="Q14" s="14">
        <v>17.38</v>
      </c>
      <c r="R14" s="14">
        <f t="shared" si="1"/>
        <v>50.902501520000001</v>
      </c>
      <c r="S14" s="15">
        <f t="shared" si="0"/>
        <v>407.22001216000001</v>
      </c>
      <c r="T14" t="s">
        <v>130</v>
      </c>
      <c r="U14" t="s">
        <v>130</v>
      </c>
      <c r="V14" t="s">
        <v>130</v>
      </c>
      <c r="W14"/>
      <c r="X14" t="s">
        <v>4794</v>
      </c>
      <c r="Z14">
        <v>3001524130</v>
      </c>
      <c r="AA14" t="s">
        <v>214</v>
      </c>
    </row>
    <row r="15" spans="2:27" hidden="1">
      <c r="B15" t="s">
        <v>119</v>
      </c>
      <c r="C15" t="s">
        <v>36</v>
      </c>
      <c r="D15" t="s">
        <v>4767</v>
      </c>
      <c r="E15" t="s">
        <v>4795</v>
      </c>
      <c r="F15" t="s">
        <v>4769</v>
      </c>
      <c r="G15" t="s">
        <v>4747</v>
      </c>
      <c r="I15" t="s">
        <v>4770</v>
      </c>
      <c r="J15" t="s">
        <v>3928</v>
      </c>
      <c r="K15" t="s">
        <v>4780</v>
      </c>
      <c r="L15" t="s">
        <v>4789</v>
      </c>
      <c r="M15">
        <v>201817</v>
      </c>
      <c r="N15">
        <v>201819</v>
      </c>
      <c r="O15">
        <v>20</v>
      </c>
      <c r="P15" s="14">
        <v>53.440863819999997</v>
      </c>
      <c r="Q15" s="14">
        <v>17.38</v>
      </c>
      <c r="R15" s="14">
        <f t="shared" si="1"/>
        <v>70.82086382</v>
      </c>
      <c r="S15" s="15">
        <f t="shared" si="0"/>
        <v>1416.4172764</v>
      </c>
      <c r="T15" t="s">
        <v>130</v>
      </c>
      <c r="U15" t="s">
        <v>130</v>
      </c>
      <c r="V15" t="s">
        <v>130</v>
      </c>
      <c r="W15"/>
      <c r="X15" t="s">
        <v>4772</v>
      </c>
      <c r="Z15">
        <v>3001524130</v>
      </c>
      <c r="AA15" t="s">
        <v>214</v>
      </c>
    </row>
    <row r="16" spans="2:27" hidden="1">
      <c r="B16" t="s">
        <v>119</v>
      </c>
      <c r="C16" t="s">
        <v>36</v>
      </c>
      <c r="D16" t="s">
        <v>4773</v>
      </c>
      <c r="E16" t="s">
        <v>4796</v>
      </c>
      <c r="F16" t="s">
        <v>4775</v>
      </c>
      <c r="G16" t="s">
        <v>4747</v>
      </c>
      <c r="I16" t="s">
        <v>4776</v>
      </c>
      <c r="J16" t="s">
        <v>3928</v>
      </c>
      <c r="K16" t="s">
        <v>142</v>
      </c>
      <c r="L16" t="s">
        <v>4797</v>
      </c>
      <c r="M16">
        <v>201819</v>
      </c>
      <c r="N16">
        <v>201821</v>
      </c>
      <c r="O16">
        <v>160</v>
      </c>
      <c r="P16" s="97">
        <v>53.431357419999998</v>
      </c>
      <c r="Q16" s="97">
        <v>17.38</v>
      </c>
      <c r="R16" s="14">
        <f t="shared" si="1"/>
        <v>70.811357419999993</v>
      </c>
      <c r="S16" s="15">
        <f t="shared" si="0"/>
        <v>11329.817187199998</v>
      </c>
      <c r="T16" t="s">
        <v>130</v>
      </c>
      <c r="U16" t="s">
        <v>130</v>
      </c>
      <c r="V16" t="s">
        <v>130</v>
      </c>
      <c r="W16"/>
      <c r="X16" t="s">
        <v>4778</v>
      </c>
      <c r="Z16">
        <v>3001529839</v>
      </c>
      <c r="AA16" t="s">
        <v>214</v>
      </c>
    </row>
    <row r="17" spans="2:27" hidden="1">
      <c r="B17" t="s">
        <v>119</v>
      </c>
      <c r="C17" t="s">
        <v>36</v>
      </c>
      <c r="D17" t="s">
        <v>4752</v>
      </c>
      <c r="E17" t="s">
        <v>4798</v>
      </c>
      <c r="F17" t="s">
        <v>4754</v>
      </c>
      <c r="G17" t="s">
        <v>4747</v>
      </c>
      <c r="I17" t="s">
        <v>4755</v>
      </c>
      <c r="J17" t="s">
        <v>3928</v>
      </c>
      <c r="K17" t="s">
        <v>142</v>
      </c>
      <c r="L17" t="s">
        <v>4797</v>
      </c>
      <c r="M17">
        <v>201820</v>
      </c>
      <c r="N17">
        <v>201822</v>
      </c>
      <c r="O17">
        <v>224</v>
      </c>
      <c r="P17" s="97">
        <v>53.410037819999999</v>
      </c>
      <c r="Q17" s="97">
        <v>17.38</v>
      </c>
      <c r="R17" s="14">
        <f t="shared" si="1"/>
        <v>70.790037819999995</v>
      </c>
      <c r="S17" s="15">
        <f t="shared" si="0"/>
        <v>15856.968471679998</v>
      </c>
      <c r="T17" t="s">
        <v>130</v>
      </c>
      <c r="U17" t="s">
        <v>130</v>
      </c>
      <c r="V17" t="s">
        <v>130</v>
      </c>
      <c r="W17"/>
      <c r="X17" t="s">
        <v>4758</v>
      </c>
      <c r="Z17">
        <v>3001529839</v>
      </c>
      <c r="AA17" t="s">
        <v>214</v>
      </c>
    </row>
    <row r="18" spans="2:27" hidden="1">
      <c r="B18" t="s">
        <v>119</v>
      </c>
      <c r="C18" t="s">
        <v>36</v>
      </c>
      <c r="D18" t="s">
        <v>4752</v>
      </c>
      <c r="E18" t="s">
        <v>4799</v>
      </c>
      <c r="F18" t="s">
        <v>4754</v>
      </c>
      <c r="G18" t="s">
        <v>4747</v>
      </c>
      <c r="I18" t="s">
        <v>4755</v>
      </c>
      <c r="J18" t="s">
        <v>3928</v>
      </c>
      <c r="K18" t="s">
        <v>2797</v>
      </c>
      <c r="L18" t="s">
        <v>4800</v>
      </c>
      <c r="M18">
        <v>201820</v>
      </c>
      <c r="N18">
        <v>201822</v>
      </c>
      <c r="O18">
        <v>56</v>
      </c>
      <c r="P18" s="97">
        <v>53.410037819999999</v>
      </c>
      <c r="Q18" s="97">
        <v>17.38</v>
      </c>
      <c r="R18" s="14">
        <f t="shared" si="1"/>
        <v>70.790037819999995</v>
      </c>
      <c r="S18" s="15">
        <f t="shared" si="0"/>
        <v>3964.2421179199996</v>
      </c>
      <c r="T18" t="s">
        <v>130</v>
      </c>
      <c r="U18" t="s">
        <v>130</v>
      </c>
      <c r="V18" t="s">
        <v>130</v>
      </c>
      <c r="W18"/>
      <c r="X18" t="s">
        <v>4758</v>
      </c>
      <c r="Z18">
        <v>3001529839</v>
      </c>
      <c r="AA18" t="s">
        <v>214</v>
      </c>
    </row>
    <row r="19" spans="2:27" hidden="1">
      <c r="B19" t="s">
        <v>119</v>
      </c>
      <c r="C19" t="s">
        <v>36</v>
      </c>
      <c r="D19" t="s">
        <v>4773</v>
      </c>
      <c r="E19" t="s">
        <v>4801</v>
      </c>
      <c r="F19" t="s">
        <v>4775</v>
      </c>
      <c r="G19" t="s">
        <v>4747</v>
      </c>
      <c r="I19" t="s">
        <v>4776</v>
      </c>
      <c r="J19" t="s">
        <v>3928</v>
      </c>
      <c r="K19" t="s">
        <v>142</v>
      </c>
      <c r="L19" t="s">
        <v>4802</v>
      </c>
      <c r="M19">
        <v>201820</v>
      </c>
      <c r="N19">
        <v>201822</v>
      </c>
      <c r="O19">
        <v>20</v>
      </c>
      <c r="P19" s="97">
        <v>53.431357419999998</v>
      </c>
      <c r="Q19" s="97">
        <v>17.38</v>
      </c>
      <c r="R19" s="14">
        <f t="shared" si="1"/>
        <v>70.811357419999993</v>
      </c>
      <c r="S19" s="15">
        <f t="shared" si="0"/>
        <v>1416.2271483999998</v>
      </c>
      <c r="T19" t="s">
        <v>130</v>
      </c>
      <c r="U19" t="s">
        <v>130</v>
      </c>
      <c r="V19" t="s">
        <v>130</v>
      </c>
      <c r="W19"/>
      <c r="X19" t="s">
        <v>4778</v>
      </c>
      <c r="Z19">
        <v>3001529839</v>
      </c>
      <c r="AA19" t="s">
        <v>214</v>
      </c>
    </row>
    <row r="20" spans="2:27" hidden="1">
      <c r="B20" t="s">
        <v>119</v>
      </c>
      <c r="C20" t="s">
        <v>36</v>
      </c>
      <c r="D20" t="s">
        <v>4745</v>
      </c>
      <c r="E20" t="s">
        <v>4803</v>
      </c>
      <c r="F20" t="s">
        <v>4601</v>
      </c>
      <c r="G20" t="s">
        <v>4747</v>
      </c>
      <c r="I20" t="s">
        <v>4804</v>
      </c>
      <c r="J20" t="s">
        <v>3928</v>
      </c>
      <c r="K20" t="s">
        <v>94</v>
      </c>
      <c r="L20" t="s">
        <v>4805</v>
      </c>
      <c r="M20">
        <v>201820</v>
      </c>
      <c r="N20">
        <v>201822</v>
      </c>
      <c r="O20">
        <v>14</v>
      </c>
      <c r="P20" s="97">
        <v>96.049310519999992</v>
      </c>
      <c r="Q20" s="97">
        <v>17.78</v>
      </c>
      <c r="R20" s="14">
        <f t="shared" si="1"/>
        <v>113.82931051999999</v>
      </c>
      <c r="S20" s="15">
        <f t="shared" si="0"/>
        <v>1593.6103472799998</v>
      </c>
      <c r="T20" t="s">
        <v>130</v>
      </c>
      <c r="U20" t="s">
        <v>130</v>
      </c>
      <c r="V20" t="s">
        <v>130</v>
      </c>
      <c r="W20"/>
      <c r="X20" t="s">
        <v>4806</v>
      </c>
      <c r="Z20">
        <v>3001529839</v>
      </c>
      <c r="AA20" t="s">
        <v>214</v>
      </c>
    </row>
    <row r="21" spans="2:27" hidden="1">
      <c r="B21" t="s">
        <v>119</v>
      </c>
      <c r="C21" t="s">
        <v>36</v>
      </c>
      <c r="D21" t="s">
        <v>4773</v>
      </c>
      <c r="E21" t="s">
        <v>4807</v>
      </c>
      <c r="F21" t="s">
        <v>4775</v>
      </c>
      <c r="G21" t="s">
        <v>4747</v>
      </c>
      <c r="I21" t="s">
        <v>4776</v>
      </c>
      <c r="J21" t="s">
        <v>3928</v>
      </c>
      <c r="K21" t="s">
        <v>142</v>
      </c>
      <c r="L21" t="s">
        <v>4797</v>
      </c>
      <c r="M21">
        <v>201820</v>
      </c>
      <c r="N21">
        <v>201822</v>
      </c>
      <c r="O21">
        <v>16</v>
      </c>
      <c r="P21" s="107">
        <v>53.43</v>
      </c>
      <c r="Q21" s="107">
        <v>17.38</v>
      </c>
      <c r="R21" s="14">
        <f t="shared" si="1"/>
        <v>70.81</v>
      </c>
      <c r="S21" s="15">
        <f t="shared" si="0"/>
        <v>1132.96</v>
      </c>
      <c r="T21" t="s">
        <v>130</v>
      </c>
      <c r="U21" t="s">
        <v>130</v>
      </c>
      <c r="V21" t="s">
        <v>130</v>
      </c>
      <c r="W21"/>
      <c r="X21" t="s">
        <v>4778</v>
      </c>
      <c r="Z21">
        <v>3001529839</v>
      </c>
      <c r="AA21" t="s">
        <v>214</v>
      </c>
    </row>
    <row r="22" spans="2:27" hidden="1">
      <c r="B22" t="s">
        <v>119</v>
      </c>
      <c r="C22" t="s">
        <v>36</v>
      </c>
      <c r="D22" t="s">
        <v>4767</v>
      </c>
      <c r="E22" t="s">
        <v>4808</v>
      </c>
      <c r="F22" t="s">
        <v>4769</v>
      </c>
      <c r="G22" t="s">
        <v>4747</v>
      </c>
      <c r="I22" t="s">
        <v>4770</v>
      </c>
      <c r="J22" t="s">
        <v>3928</v>
      </c>
      <c r="K22" t="s">
        <v>142</v>
      </c>
      <c r="L22" t="s">
        <v>4802</v>
      </c>
      <c r="M22">
        <v>201821</v>
      </c>
      <c r="N22">
        <v>201823</v>
      </c>
      <c r="O22">
        <v>20</v>
      </c>
      <c r="P22" s="97">
        <v>53.440863819999997</v>
      </c>
      <c r="Q22" s="97">
        <v>17.38</v>
      </c>
      <c r="R22" s="14">
        <f t="shared" si="1"/>
        <v>70.82086382</v>
      </c>
      <c r="S22" s="15">
        <f t="shared" si="0"/>
        <v>1416.4172764</v>
      </c>
      <c r="T22" t="s">
        <v>130</v>
      </c>
      <c r="U22" t="s">
        <v>130</v>
      </c>
      <c r="V22" t="s">
        <v>130</v>
      </c>
      <c r="W22"/>
      <c r="X22" t="s">
        <v>4772</v>
      </c>
      <c r="Z22">
        <v>3001529839</v>
      </c>
      <c r="AA22" t="s">
        <v>214</v>
      </c>
    </row>
    <row r="23" spans="2:27" hidden="1">
      <c r="B23" t="s">
        <v>119</v>
      </c>
      <c r="C23" t="s">
        <v>36</v>
      </c>
      <c r="D23" t="s">
        <v>4790</v>
      </c>
      <c r="E23" t="s">
        <v>4809</v>
      </c>
      <c r="F23" t="s">
        <v>4091</v>
      </c>
      <c r="G23" t="s">
        <v>4747</v>
      </c>
      <c r="I23" t="s">
        <v>4792</v>
      </c>
      <c r="J23" t="s">
        <v>3928</v>
      </c>
      <c r="K23" t="s">
        <v>145</v>
      </c>
      <c r="L23" t="s">
        <v>4793</v>
      </c>
      <c r="M23">
        <v>201821</v>
      </c>
      <c r="N23">
        <v>201823</v>
      </c>
      <c r="O23">
        <v>312</v>
      </c>
      <c r="P23" s="97">
        <v>33.522501520000006</v>
      </c>
      <c r="Q23" s="97">
        <v>17.38</v>
      </c>
      <c r="R23" s="14">
        <f t="shared" si="1"/>
        <v>50.902501520000001</v>
      </c>
      <c r="S23" s="15">
        <f t="shared" si="0"/>
        <v>15881.58047424</v>
      </c>
      <c r="T23" t="s">
        <v>130</v>
      </c>
      <c r="U23" t="s">
        <v>130</v>
      </c>
      <c r="V23" t="s">
        <v>130</v>
      </c>
      <c r="W23"/>
      <c r="X23" t="s">
        <v>4794</v>
      </c>
      <c r="Z23">
        <v>3001529839</v>
      </c>
      <c r="AA23" t="s">
        <v>214</v>
      </c>
    </row>
    <row r="24" spans="2:27" hidden="1">
      <c r="B24" t="s">
        <v>119</v>
      </c>
      <c r="C24" t="s">
        <v>36</v>
      </c>
      <c r="D24" t="s">
        <v>4767</v>
      </c>
      <c r="E24" t="s">
        <v>4810</v>
      </c>
      <c r="F24" t="s">
        <v>4769</v>
      </c>
      <c r="G24" t="s">
        <v>4747</v>
      </c>
      <c r="I24" t="s">
        <v>4770</v>
      </c>
      <c r="J24" t="s">
        <v>3928</v>
      </c>
      <c r="K24" t="s">
        <v>142</v>
      </c>
      <c r="L24" t="s">
        <v>4797</v>
      </c>
      <c r="M24">
        <v>201821</v>
      </c>
      <c r="N24">
        <v>201823</v>
      </c>
      <c r="O24">
        <v>68</v>
      </c>
      <c r="P24" s="97">
        <v>53.440863819999997</v>
      </c>
      <c r="Q24" s="97">
        <v>17.38</v>
      </c>
      <c r="R24" s="14">
        <f t="shared" si="1"/>
        <v>70.82086382</v>
      </c>
      <c r="S24" s="15">
        <f t="shared" si="0"/>
        <v>4815.8187397599995</v>
      </c>
      <c r="T24" t="s">
        <v>130</v>
      </c>
      <c r="U24" t="s">
        <v>130</v>
      </c>
      <c r="V24" t="s">
        <v>130</v>
      </c>
      <c r="W24"/>
      <c r="X24" t="s">
        <v>4772</v>
      </c>
      <c r="Z24">
        <v>3001529839</v>
      </c>
      <c r="AA24" t="s">
        <v>214</v>
      </c>
    </row>
    <row r="25" spans="2:27" hidden="1">
      <c r="B25" t="s">
        <v>119</v>
      </c>
      <c r="C25" t="s">
        <v>36</v>
      </c>
      <c r="D25" t="s">
        <v>4745</v>
      </c>
      <c r="E25" t="s">
        <v>4811</v>
      </c>
      <c r="F25" t="s">
        <v>4601</v>
      </c>
      <c r="G25" t="s">
        <v>4747</v>
      </c>
      <c r="I25" t="s">
        <v>4804</v>
      </c>
      <c r="J25" t="s">
        <v>3928</v>
      </c>
      <c r="K25" t="s">
        <v>94</v>
      </c>
      <c r="L25" t="s">
        <v>4812</v>
      </c>
      <c r="M25">
        <v>201822</v>
      </c>
      <c r="N25">
        <v>201824</v>
      </c>
      <c r="O25">
        <v>230</v>
      </c>
      <c r="P25" s="97">
        <v>96.049310519999992</v>
      </c>
      <c r="Q25" s="97">
        <v>17.78</v>
      </c>
      <c r="R25" s="14">
        <f t="shared" si="1"/>
        <v>113.82931051999999</v>
      </c>
      <c r="S25" s="15">
        <f t="shared" si="0"/>
        <v>26180.741419599999</v>
      </c>
      <c r="T25" t="s">
        <v>130</v>
      </c>
      <c r="U25" t="s">
        <v>130</v>
      </c>
      <c r="V25" t="s">
        <v>130</v>
      </c>
      <c r="W25"/>
      <c r="X25" t="s">
        <v>4806</v>
      </c>
      <c r="Z25">
        <v>3001529839</v>
      </c>
      <c r="AA25" t="s">
        <v>214</v>
      </c>
    </row>
    <row r="26" spans="2:27" hidden="1">
      <c r="B26" t="s">
        <v>119</v>
      </c>
      <c r="C26" t="s">
        <v>36</v>
      </c>
      <c r="D26" t="s">
        <v>4745</v>
      </c>
      <c r="E26" t="s">
        <v>4813</v>
      </c>
      <c r="F26" t="s">
        <v>4601</v>
      </c>
      <c r="G26" t="s">
        <v>4747</v>
      </c>
      <c r="I26" t="s">
        <v>4804</v>
      </c>
      <c r="J26" t="s">
        <v>3928</v>
      </c>
      <c r="K26" t="s">
        <v>2797</v>
      </c>
      <c r="L26" t="s">
        <v>4814</v>
      </c>
      <c r="M26">
        <v>201822</v>
      </c>
      <c r="N26">
        <v>201824</v>
      </c>
      <c r="O26">
        <v>28</v>
      </c>
      <c r="P26" s="107">
        <v>96.05</v>
      </c>
      <c r="Q26" s="107">
        <v>17.78</v>
      </c>
      <c r="R26" s="14">
        <f t="shared" si="1"/>
        <v>113.83</v>
      </c>
      <c r="S26" s="15">
        <f t="shared" si="0"/>
        <v>3187.24</v>
      </c>
      <c r="T26" t="s">
        <v>130</v>
      </c>
      <c r="U26" t="s">
        <v>130</v>
      </c>
      <c r="V26" t="s">
        <v>130</v>
      </c>
      <c r="W26"/>
      <c r="X26" t="s">
        <v>4806</v>
      </c>
      <c r="Z26">
        <v>3001529839</v>
      </c>
      <c r="AA26" t="s">
        <v>214</v>
      </c>
    </row>
    <row r="27" spans="2:27" hidden="1">
      <c r="B27" t="s">
        <v>119</v>
      </c>
      <c r="C27" t="s">
        <v>36</v>
      </c>
      <c r="D27" t="s">
        <v>4767</v>
      </c>
      <c r="E27" t="s">
        <v>4815</v>
      </c>
      <c r="F27" t="s">
        <v>4769</v>
      </c>
      <c r="G27" t="s">
        <v>4747</v>
      </c>
      <c r="I27" t="s">
        <v>4770</v>
      </c>
      <c r="J27" t="s">
        <v>3928</v>
      </c>
      <c r="K27" t="s">
        <v>142</v>
      </c>
      <c r="L27" t="s">
        <v>4797</v>
      </c>
      <c r="M27">
        <v>201822</v>
      </c>
      <c r="N27">
        <v>201824</v>
      </c>
      <c r="O27">
        <v>112</v>
      </c>
      <c r="P27" s="107">
        <v>53.44</v>
      </c>
      <c r="Q27" s="107">
        <v>17.38</v>
      </c>
      <c r="R27" s="14">
        <f t="shared" si="1"/>
        <v>70.819999999999993</v>
      </c>
      <c r="S27" s="15">
        <f t="shared" si="0"/>
        <v>7931.8399999999992</v>
      </c>
      <c r="T27" t="s">
        <v>130</v>
      </c>
      <c r="U27" t="s">
        <v>130</v>
      </c>
      <c r="V27" t="s">
        <v>130</v>
      </c>
      <c r="W27"/>
      <c r="X27" t="s">
        <v>4772</v>
      </c>
      <c r="Z27">
        <v>3001529839</v>
      </c>
      <c r="AA27" t="s">
        <v>214</v>
      </c>
    </row>
    <row r="28" spans="2:27" hidden="1">
      <c r="B28" t="s">
        <v>119</v>
      </c>
      <c r="C28" t="s">
        <v>36</v>
      </c>
      <c r="D28" t="s">
        <v>4773</v>
      </c>
      <c r="E28" t="s">
        <v>4816</v>
      </c>
      <c r="F28" t="s">
        <v>4775</v>
      </c>
      <c r="G28" t="s">
        <v>4747</v>
      </c>
      <c r="I28" t="s">
        <v>4776</v>
      </c>
      <c r="J28" t="s">
        <v>3928</v>
      </c>
      <c r="K28" t="s">
        <v>2797</v>
      </c>
      <c r="L28" t="s">
        <v>4800</v>
      </c>
      <c r="M28">
        <v>201823</v>
      </c>
      <c r="N28">
        <v>201825</v>
      </c>
      <c r="O28">
        <v>56</v>
      </c>
      <c r="P28" s="97">
        <v>53.440863819999997</v>
      </c>
      <c r="Q28" s="97">
        <v>17.38</v>
      </c>
      <c r="R28" s="14">
        <f t="shared" si="1"/>
        <v>70.82086382</v>
      </c>
      <c r="S28" s="15">
        <f t="shared" si="0"/>
        <v>3965.96837392</v>
      </c>
      <c r="T28" t="s">
        <v>130</v>
      </c>
      <c r="U28" t="s">
        <v>130</v>
      </c>
      <c r="V28" t="s">
        <v>130</v>
      </c>
      <c r="W28"/>
      <c r="X28" t="s">
        <v>4778</v>
      </c>
      <c r="Z28">
        <v>3001529839</v>
      </c>
      <c r="AA28" t="s">
        <v>214</v>
      </c>
    </row>
    <row r="29" spans="2:27" hidden="1">
      <c r="B29" t="s">
        <v>119</v>
      </c>
      <c r="C29" t="s">
        <v>36</v>
      </c>
      <c r="D29" t="s">
        <v>4752</v>
      </c>
      <c r="E29" t="s">
        <v>4817</v>
      </c>
      <c r="F29" t="s">
        <v>4754</v>
      </c>
      <c r="G29" t="s">
        <v>4747</v>
      </c>
      <c r="I29" t="s">
        <v>4755</v>
      </c>
      <c r="J29" t="s">
        <v>3928</v>
      </c>
      <c r="K29" t="s">
        <v>145</v>
      </c>
      <c r="L29" t="s">
        <v>145</v>
      </c>
      <c r="M29">
        <v>201825</v>
      </c>
      <c r="N29">
        <v>201827</v>
      </c>
      <c r="O29">
        <v>200</v>
      </c>
      <c r="P29" s="66">
        <v>53.410037819999999</v>
      </c>
      <c r="Q29" s="108">
        <v>17.38</v>
      </c>
      <c r="R29" s="14">
        <f t="shared" si="1"/>
        <v>70.790037819999995</v>
      </c>
      <c r="S29" s="15">
        <f t="shared" si="0"/>
        <v>14158.007564</v>
      </c>
      <c r="T29" t="s">
        <v>130</v>
      </c>
      <c r="U29" t="s">
        <v>130</v>
      </c>
      <c r="V29" t="s">
        <v>130</v>
      </c>
      <c r="W29"/>
      <c r="X29" t="s">
        <v>4818</v>
      </c>
      <c r="Z29">
        <v>3001529839</v>
      </c>
      <c r="AA29" t="s">
        <v>214</v>
      </c>
    </row>
    <row r="30" spans="2:27" hidden="1">
      <c r="B30" t="s">
        <v>119</v>
      </c>
      <c r="C30" t="s">
        <v>36</v>
      </c>
      <c r="D30" t="s">
        <v>4767</v>
      </c>
      <c r="E30" t="s">
        <v>4819</v>
      </c>
      <c r="F30" t="s">
        <v>4769</v>
      </c>
      <c r="G30" t="s">
        <v>4747</v>
      </c>
      <c r="I30" t="s">
        <v>4770</v>
      </c>
      <c r="J30" t="s">
        <v>3928</v>
      </c>
      <c r="K30" t="s">
        <v>145</v>
      </c>
      <c r="L30" t="s">
        <v>145</v>
      </c>
      <c r="M30">
        <v>201825</v>
      </c>
      <c r="N30">
        <v>201827</v>
      </c>
      <c r="O30">
        <v>200</v>
      </c>
      <c r="P30" s="66">
        <v>53.440863819999997</v>
      </c>
      <c r="Q30" s="108">
        <v>17.38</v>
      </c>
      <c r="R30" s="14">
        <f t="shared" si="1"/>
        <v>70.82086382</v>
      </c>
      <c r="S30" s="15">
        <f t="shared" si="0"/>
        <v>14164.172763999999</v>
      </c>
      <c r="T30" t="s">
        <v>130</v>
      </c>
      <c r="U30" t="s">
        <v>130</v>
      </c>
      <c r="V30" t="s">
        <v>130</v>
      </c>
      <c r="W30"/>
      <c r="X30" t="s">
        <v>4772</v>
      </c>
      <c r="Z30">
        <v>3001529839</v>
      </c>
      <c r="AA30" t="s">
        <v>214</v>
      </c>
    </row>
    <row r="31" spans="2:27" hidden="1">
      <c r="B31" t="s">
        <v>119</v>
      </c>
      <c r="C31" t="s">
        <v>36</v>
      </c>
      <c r="D31" t="s">
        <v>4752</v>
      </c>
      <c r="E31" t="s">
        <v>4820</v>
      </c>
      <c r="F31" t="s">
        <v>4754</v>
      </c>
      <c r="G31" t="s">
        <v>4747</v>
      </c>
      <c r="I31" t="s">
        <v>4755</v>
      </c>
      <c r="J31" t="s">
        <v>3928</v>
      </c>
      <c r="K31" t="s">
        <v>2797</v>
      </c>
      <c r="L31" t="s">
        <v>4821</v>
      </c>
      <c r="M31">
        <v>201825</v>
      </c>
      <c r="N31">
        <v>201827</v>
      </c>
      <c r="O31">
        <v>32</v>
      </c>
      <c r="P31" s="66">
        <v>53.410037819999999</v>
      </c>
      <c r="Q31" s="66">
        <v>17.38</v>
      </c>
      <c r="R31" s="14">
        <f t="shared" si="1"/>
        <v>70.790037819999995</v>
      </c>
      <c r="S31" s="15">
        <f t="shared" si="0"/>
        <v>2265.2812102399998</v>
      </c>
      <c r="T31" t="s">
        <v>130</v>
      </c>
      <c r="U31" t="s">
        <v>130</v>
      </c>
      <c r="V31" t="s">
        <v>130</v>
      </c>
      <c r="W31"/>
      <c r="X31" t="s">
        <v>4822</v>
      </c>
      <c r="Z31">
        <v>3001529839</v>
      </c>
      <c r="AA31" t="s">
        <v>214</v>
      </c>
    </row>
    <row r="32" spans="2:27" hidden="1">
      <c r="B32" t="s">
        <v>119</v>
      </c>
      <c r="C32" t="s">
        <v>36</v>
      </c>
      <c r="D32" t="s">
        <v>4773</v>
      </c>
      <c r="E32" t="s">
        <v>4823</v>
      </c>
      <c r="F32" t="s">
        <v>4775</v>
      </c>
      <c r="G32" t="s">
        <v>4747</v>
      </c>
      <c r="I32" t="s">
        <v>4776</v>
      </c>
      <c r="J32" t="s">
        <v>3928</v>
      </c>
      <c r="K32" t="s">
        <v>145</v>
      </c>
      <c r="L32" t="s">
        <v>145</v>
      </c>
      <c r="M32">
        <v>201825</v>
      </c>
      <c r="N32">
        <v>201827</v>
      </c>
      <c r="O32">
        <v>200</v>
      </c>
      <c r="P32" s="66">
        <v>53.431357419999998</v>
      </c>
      <c r="Q32" s="108">
        <v>17.38</v>
      </c>
      <c r="R32" s="14">
        <f t="shared" si="1"/>
        <v>70.811357419999993</v>
      </c>
      <c r="S32" s="15">
        <f t="shared" si="0"/>
        <v>14162.271483999999</v>
      </c>
      <c r="T32" t="s">
        <v>130</v>
      </c>
      <c r="U32" t="s">
        <v>130</v>
      </c>
      <c r="V32" t="s">
        <v>130</v>
      </c>
      <c r="W32"/>
      <c r="X32" t="s">
        <v>4778</v>
      </c>
      <c r="Z32">
        <v>3001529839</v>
      </c>
      <c r="AA32" t="s">
        <v>214</v>
      </c>
    </row>
    <row r="33" spans="1:28" hidden="1">
      <c r="B33" t="s">
        <v>119</v>
      </c>
      <c r="C33" t="s">
        <v>36</v>
      </c>
      <c r="D33" t="s">
        <v>4767</v>
      </c>
      <c r="E33" t="s">
        <v>4824</v>
      </c>
      <c r="F33" t="s">
        <v>4769</v>
      </c>
      <c r="G33" t="s">
        <v>4747</v>
      </c>
      <c r="I33" t="s">
        <v>4770</v>
      </c>
      <c r="J33" t="s">
        <v>3928</v>
      </c>
      <c r="K33" t="s">
        <v>2797</v>
      </c>
      <c r="L33" t="s">
        <v>4821</v>
      </c>
      <c r="M33">
        <v>201825</v>
      </c>
      <c r="N33">
        <v>201827</v>
      </c>
      <c r="O33">
        <v>32</v>
      </c>
      <c r="P33" s="66">
        <v>53.440863819999997</v>
      </c>
      <c r="Q33" s="66">
        <v>17.38</v>
      </c>
      <c r="R33" s="14">
        <f t="shared" si="1"/>
        <v>70.82086382</v>
      </c>
      <c r="S33" s="15">
        <f t="shared" si="0"/>
        <v>2266.26764224</v>
      </c>
      <c r="T33" t="s">
        <v>130</v>
      </c>
      <c r="U33" t="s">
        <v>130</v>
      </c>
      <c r="V33" t="s">
        <v>130</v>
      </c>
      <c r="W33"/>
      <c r="X33" t="s">
        <v>4825</v>
      </c>
      <c r="Z33">
        <v>3001529839</v>
      </c>
      <c r="AA33" t="s">
        <v>214</v>
      </c>
    </row>
    <row r="34" spans="1:28" hidden="1">
      <c r="B34" t="s">
        <v>119</v>
      </c>
      <c r="C34" t="s">
        <v>36</v>
      </c>
      <c r="D34" t="s">
        <v>4826</v>
      </c>
      <c r="E34" t="s">
        <v>4827</v>
      </c>
      <c r="F34" t="s">
        <v>4769</v>
      </c>
      <c r="G34" t="s">
        <v>4747</v>
      </c>
      <c r="I34" t="s">
        <v>4770</v>
      </c>
      <c r="J34" t="s">
        <v>3928</v>
      </c>
      <c r="K34" t="s">
        <v>2797</v>
      </c>
      <c r="L34" t="s">
        <v>4828</v>
      </c>
      <c r="M34">
        <v>201829</v>
      </c>
      <c r="N34">
        <v>201831</v>
      </c>
      <c r="O34">
        <v>504</v>
      </c>
      <c r="P34" s="66">
        <v>53.302871219999965</v>
      </c>
      <c r="Q34" s="66">
        <v>17.38</v>
      </c>
      <c r="R34" s="14">
        <f t="shared" si="1"/>
        <v>70.682871219999967</v>
      </c>
      <c r="S34" s="15">
        <f t="shared" ref="S34:S55" si="2">(P34+Q34)*O34</f>
        <v>35624.16709487998</v>
      </c>
      <c r="T34" t="s">
        <v>130</v>
      </c>
      <c r="U34" t="s">
        <v>130</v>
      </c>
      <c r="V34" t="s">
        <v>130</v>
      </c>
      <c r="W34" t="s">
        <v>4829</v>
      </c>
      <c r="X34" t="s">
        <v>4825</v>
      </c>
      <c r="Z34">
        <v>3001567741</v>
      </c>
      <c r="AA34" t="s">
        <v>4830</v>
      </c>
    </row>
    <row r="35" spans="1:28" hidden="1">
      <c r="B35" t="s">
        <v>119</v>
      </c>
      <c r="C35" t="s">
        <v>36</v>
      </c>
      <c r="D35" t="s">
        <v>4247</v>
      </c>
      <c r="E35" t="s">
        <v>4831</v>
      </c>
      <c r="F35" t="s">
        <v>4754</v>
      </c>
      <c r="G35" t="s">
        <v>4747</v>
      </c>
      <c r="I35" t="s">
        <v>4755</v>
      </c>
      <c r="J35" t="s">
        <v>3928</v>
      </c>
      <c r="K35" t="s">
        <v>2797</v>
      </c>
      <c r="L35" t="s">
        <v>4828</v>
      </c>
      <c r="M35">
        <v>201829</v>
      </c>
      <c r="N35">
        <v>201831</v>
      </c>
      <c r="O35">
        <v>504</v>
      </c>
      <c r="P35" s="66">
        <v>53.272045219999974</v>
      </c>
      <c r="Q35" s="66">
        <v>17.38</v>
      </c>
      <c r="R35" s="14">
        <f t="shared" si="1"/>
        <v>70.652045219999977</v>
      </c>
      <c r="S35" s="15">
        <f t="shared" si="2"/>
        <v>35608.630790879986</v>
      </c>
      <c r="T35" t="s">
        <v>130</v>
      </c>
      <c r="U35" t="s">
        <v>130</v>
      </c>
      <c r="V35" t="s">
        <v>130</v>
      </c>
      <c r="W35" t="s">
        <v>4829</v>
      </c>
      <c r="X35" t="s">
        <v>4822</v>
      </c>
      <c r="Z35">
        <v>3001567741</v>
      </c>
      <c r="AA35" t="s">
        <v>4830</v>
      </c>
    </row>
    <row r="36" spans="1:28" s="20" customFormat="1" hidden="1">
      <c r="A36"/>
      <c r="B36" t="s">
        <v>119</v>
      </c>
      <c r="C36" t="s">
        <v>36</v>
      </c>
      <c r="D36" t="s">
        <v>4832</v>
      </c>
      <c r="E36" t="s">
        <v>4833</v>
      </c>
      <c r="F36" t="s">
        <v>4775</v>
      </c>
      <c r="G36" t="s">
        <v>4747</v>
      </c>
      <c r="H36"/>
      <c r="I36" t="s">
        <v>4776</v>
      </c>
      <c r="J36" t="s">
        <v>3928</v>
      </c>
      <c r="K36" t="s">
        <v>2797</v>
      </c>
      <c r="L36" t="s">
        <v>4828</v>
      </c>
      <c r="M36">
        <v>201829</v>
      </c>
      <c r="N36">
        <v>201831</v>
      </c>
      <c r="O36">
        <v>504</v>
      </c>
      <c r="P36" s="66">
        <v>53.293364819999972</v>
      </c>
      <c r="Q36" s="66">
        <v>17.38</v>
      </c>
      <c r="R36" s="14">
        <f t="shared" si="1"/>
        <v>70.673364819999975</v>
      </c>
      <c r="S36" s="15">
        <f t="shared" si="2"/>
        <v>35619.375869279989</v>
      </c>
      <c r="T36" t="s">
        <v>130</v>
      </c>
      <c r="U36" t="s">
        <v>130</v>
      </c>
      <c r="V36" t="s">
        <v>130</v>
      </c>
      <c r="W36" t="s">
        <v>4829</v>
      </c>
      <c r="X36" t="s">
        <v>4834</v>
      </c>
      <c r="Y36"/>
      <c r="Z36">
        <v>3001567741</v>
      </c>
      <c r="AA36" t="s">
        <v>4830</v>
      </c>
      <c r="AB36"/>
    </row>
    <row r="37" spans="1:28" s="20" customFormat="1" hidden="1">
      <c r="B37" t="s">
        <v>119</v>
      </c>
      <c r="C37" t="s">
        <v>36</v>
      </c>
      <c r="D37" t="s">
        <v>4745</v>
      </c>
      <c r="E37" t="s">
        <v>4835</v>
      </c>
      <c r="F37" t="s">
        <v>4601</v>
      </c>
      <c r="G37" t="s">
        <v>4747</v>
      </c>
      <c r="H37"/>
      <c r="I37" t="s">
        <v>4804</v>
      </c>
      <c r="J37" t="s">
        <v>3928</v>
      </c>
      <c r="K37" t="s">
        <v>142</v>
      </c>
      <c r="L37" t="s">
        <v>4836</v>
      </c>
      <c r="M37">
        <v>201834</v>
      </c>
      <c r="N37">
        <v>201836</v>
      </c>
      <c r="O37">
        <v>18</v>
      </c>
      <c r="P37" s="66">
        <v>94.963000520000008</v>
      </c>
      <c r="Q37" s="66">
        <v>17.78</v>
      </c>
      <c r="R37" s="14">
        <f t="shared" si="1"/>
        <v>112.74300052000001</v>
      </c>
      <c r="S37" s="15">
        <f t="shared" si="2"/>
        <v>2029.3740093600002</v>
      </c>
      <c r="T37" t="s">
        <v>130</v>
      </c>
      <c r="U37" t="s">
        <v>130</v>
      </c>
      <c r="V37" t="s">
        <v>130</v>
      </c>
      <c r="W37" t="s">
        <v>4829</v>
      </c>
      <c r="X37" t="s">
        <v>4806</v>
      </c>
      <c r="Y37"/>
      <c r="Z37">
        <v>3001567741</v>
      </c>
      <c r="AA37" t="s">
        <v>4830</v>
      </c>
      <c r="AB37"/>
    </row>
    <row r="38" spans="1:28" s="20" customFormat="1" hidden="1">
      <c r="B38" t="s">
        <v>119</v>
      </c>
      <c r="C38" t="s">
        <v>36</v>
      </c>
      <c r="D38" t="s">
        <v>4752</v>
      </c>
      <c r="E38" t="s">
        <v>4837</v>
      </c>
      <c r="F38" t="s">
        <v>4754</v>
      </c>
      <c r="G38" t="s">
        <v>4747</v>
      </c>
      <c r="H38"/>
      <c r="I38" t="s">
        <v>4755</v>
      </c>
      <c r="J38" t="s">
        <v>3928</v>
      </c>
      <c r="K38" t="s">
        <v>142</v>
      </c>
      <c r="L38" t="s">
        <v>4838</v>
      </c>
      <c r="M38">
        <v>201834</v>
      </c>
      <c r="N38">
        <v>201836</v>
      </c>
      <c r="O38">
        <v>200</v>
      </c>
      <c r="P38" s="66">
        <v>53.272045219999974</v>
      </c>
      <c r="Q38" s="66">
        <v>17.38</v>
      </c>
      <c r="R38" s="14">
        <f t="shared" si="1"/>
        <v>70.652045219999977</v>
      </c>
      <c r="S38" s="15">
        <f t="shared" si="2"/>
        <v>14130.409043999995</v>
      </c>
      <c r="T38" t="s">
        <v>130</v>
      </c>
      <c r="U38" t="s">
        <v>130</v>
      </c>
      <c r="V38" t="s">
        <v>130</v>
      </c>
      <c r="W38" t="s">
        <v>4829</v>
      </c>
      <c r="X38" t="s">
        <v>4822</v>
      </c>
      <c r="Y38"/>
      <c r="Z38">
        <v>3001567741</v>
      </c>
      <c r="AA38" t="s">
        <v>4830</v>
      </c>
      <c r="AB38"/>
    </row>
    <row r="39" spans="1:28" s="20" customFormat="1" hidden="1">
      <c r="B39" t="s">
        <v>119</v>
      </c>
      <c r="C39" t="s">
        <v>36</v>
      </c>
      <c r="D39" t="s">
        <v>4745</v>
      </c>
      <c r="E39" t="s">
        <v>4839</v>
      </c>
      <c r="F39" t="s">
        <v>4601</v>
      </c>
      <c r="G39" t="s">
        <v>4747</v>
      </c>
      <c r="H39"/>
      <c r="I39" t="s">
        <v>4804</v>
      </c>
      <c r="J39" t="s">
        <v>3928</v>
      </c>
      <c r="K39" t="s">
        <v>142</v>
      </c>
      <c r="L39" t="s">
        <v>4802</v>
      </c>
      <c r="M39">
        <v>201834</v>
      </c>
      <c r="N39">
        <v>201836</v>
      </c>
      <c r="O39">
        <v>20</v>
      </c>
      <c r="P39" s="66">
        <v>94.963000520000008</v>
      </c>
      <c r="Q39" s="66">
        <v>17.78</v>
      </c>
      <c r="R39" s="14">
        <f t="shared" si="1"/>
        <v>112.74300052000001</v>
      </c>
      <c r="S39" s="15">
        <f t="shared" si="2"/>
        <v>2254.8600104000002</v>
      </c>
      <c r="T39" t="s">
        <v>130</v>
      </c>
      <c r="U39" t="s">
        <v>130</v>
      </c>
      <c r="V39" t="s">
        <v>130</v>
      </c>
      <c r="W39" t="s">
        <v>4840</v>
      </c>
      <c r="X39" t="s">
        <v>4806</v>
      </c>
      <c r="Y39"/>
      <c r="Z39">
        <v>3001567741</v>
      </c>
      <c r="AA39" t="s">
        <v>4830</v>
      </c>
      <c r="AB39"/>
    </row>
    <row r="40" spans="1:28" s="20" customFormat="1" hidden="1">
      <c r="B40" t="s">
        <v>119</v>
      </c>
      <c r="C40" t="s">
        <v>36</v>
      </c>
      <c r="D40" t="s">
        <v>4745</v>
      </c>
      <c r="E40" t="s">
        <v>4841</v>
      </c>
      <c r="F40" t="s">
        <v>4601</v>
      </c>
      <c r="G40" t="s">
        <v>4747</v>
      </c>
      <c r="H40"/>
      <c r="I40" t="s">
        <v>4804</v>
      </c>
      <c r="J40" t="s">
        <v>3928</v>
      </c>
      <c r="K40" t="s">
        <v>142</v>
      </c>
      <c r="L40" t="s">
        <v>4842</v>
      </c>
      <c r="M40">
        <v>201834</v>
      </c>
      <c r="N40">
        <v>201836</v>
      </c>
      <c r="O40">
        <v>133</v>
      </c>
      <c r="P40" s="66">
        <v>94.963000520000008</v>
      </c>
      <c r="Q40" s="66">
        <v>17.78</v>
      </c>
      <c r="R40" s="14">
        <f t="shared" si="1"/>
        <v>112.74300052000001</v>
      </c>
      <c r="S40" s="15">
        <f t="shared" si="2"/>
        <v>14994.819069160001</v>
      </c>
      <c r="T40" t="s">
        <v>130</v>
      </c>
      <c r="U40" t="s">
        <v>130</v>
      </c>
      <c r="V40" t="s">
        <v>130</v>
      </c>
      <c r="W40" t="s">
        <v>4840</v>
      </c>
      <c r="X40" t="s">
        <v>4806</v>
      </c>
      <c r="Y40"/>
      <c r="Z40">
        <v>3001567741</v>
      </c>
      <c r="AA40" t="s">
        <v>4830</v>
      </c>
      <c r="AB40"/>
    </row>
    <row r="41" spans="1:28" s="20" customFormat="1" hidden="1">
      <c r="B41" t="s">
        <v>119</v>
      </c>
      <c r="C41" t="s">
        <v>36</v>
      </c>
      <c r="D41" t="s">
        <v>4247</v>
      </c>
      <c r="E41" t="s">
        <v>4843</v>
      </c>
      <c r="F41" t="s">
        <v>4754</v>
      </c>
      <c r="G41" t="s">
        <v>4747</v>
      </c>
      <c r="H41"/>
      <c r="I41" t="s">
        <v>4755</v>
      </c>
      <c r="J41" t="s">
        <v>3928</v>
      </c>
      <c r="K41" t="s">
        <v>162</v>
      </c>
      <c r="L41" t="s">
        <v>4844</v>
      </c>
      <c r="M41">
        <v>201838</v>
      </c>
      <c r="N41">
        <v>201841</v>
      </c>
      <c r="O41">
        <v>4916</v>
      </c>
      <c r="P41" s="66">
        <v>53.272045219999974</v>
      </c>
      <c r="Q41" s="66">
        <v>17.38</v>
      </c>
      <c r="R41" s="14">
        <f t="shared" si="1"/>
        <v>70.652045219999977</v>
      </c>
      <c r="S41" s="15">
        <f t="shared" si="2"/>
        <v>347325.4543015199</v>
      </c>
      <c r="T41" t="s">
        <v>130</v>
      </c>
      <c r="U41" t="s">
        <v>130</v>
      </c>
      <c r="V41" t="s">
        <v>130</v>
      </c>
      <c r="W41" t="s">
        <v>4829</v>
      </c>
      <c r="X41" t="s">
        <v>4822</v>
      </c>
      <c r="Y41"/>
      <c r="Z41">
        <v>3001595853</v>
      </c>
      <c r="AA41" t="s">
        <v>4830</v>
      </c>
      <c r="AB41"/>
    </row>
    <row r="42" spans="1:28" s="20" customFormat="1" hidden="1">
      <c r="B42" t="s">
        <v>119</v>
      </c>
      <c r="C42" t="s">
        <v>36</v>
      </c>
      <c r="D42" t="s">
        <v>4832</v>
      </c>
      <c r="E42" t="s">
        <v>4845</v>
      </c>
      <c r="F42" t="s">
        <v>4775</v>
      </c>
      <c r="G42" t="s">
        <v>4747</v>
      </c>
      <c r="H42"/>
      <c r="I42" t="s">
        <v>4776</v>
      </c>
      <c r="J42" t="s">
        <v>3928</v>
      </c>
      <c r="K42" t="s">
        <v>162</v>
      </c>
      <c r="L42" t="s">
        <v>4844</v>
      </c>
      <c r="M42">
        <v>201838</v>
      </c>
      <c r="N42">
        <v>201841</v>
      </c>
      <c r="O42">
        <v>292</v>
      </c>
      <c r="P42" s="66">
        <v>53.293364819999972</v>
      </c>
      <c r="Q42" s="66">
        <v>17.38</v>
      </c>
      <c r="R42" s="14">
        <f t="shared" si="1"/>
        <v>70.673364819999975</v>
      </c>
      <c r="S42" s="15">
        <f t="shared" si="2"/>
        <v>20636.622527439991</v>
      </c>
      <c r="T42" t="s">
        <v>130</v>
      </c>
      <c r="U42" t="s">
        <v>130</v>
      </c>
      <c r="V42" t="s">
        <v>130</v>
      </c>
      <c r="W42" t="s">
        <v>4846</v>
      </c>
      <c r="X42" t="s">
        <v>4834</v>
      </c>
      <c r="Y42"/>
      <c r="Z42">
        <v>3001567741</v>
      </c>
      <c r="AA42" t="s">
        <v>4830</v>
      </c>
      <c r="AB42"/>
    </row>
    <row r="43" spans="1:28" s="20" customFormat="1" hidden="1">
      <c r="B43" t="s">
        <v>119</v>
      </c>
      <c r="C43" t="s">
        <v>36</v>
      </c>
      <c r="D43" t="s">
        <v>4826</v>
      </c>
      <c r="E43" t="s">
        <v>4847</v>
      </c>
      <c r="F43" t="s">
        <v>4769</v>
      </c>
      <c r="G43" t="s">
        <v>4747</v>
      </c>
      <c r="H43"/>
      <c r="I43" t="s">
        <v>4770</v>
      </c>
      <c r="J43" t="s">
        <v>3928</v>
      </c>
      <c r="K43" t="s">
        <v>162</v>
      </c>
      <c r="L43" t="s">
        <v>4844</v>
      </c>
      <c r="M43">
        <v>201838</v>
      </c>
      <c r="N43">
        <v>201841</v>
      </c>
      <c r="O43">
        <v>528</v>
      </c>
      <c r="P43" s="66">
        <v>53.302871219999965</v>
      </c>
      <c r="Q43" s="66">
        <v>17.38</v>
      </c>
      <c r="R43" s="14">
        <f t="shared" si="1"/>
        <v>70.682871219999967</v>
      </c>
      <c r="S43" s="15">
        <f t="shared" si="2"/>
        <v>37320.556004159982</v>
      </c>
      <c r="T43" t="s">
        <v>130</v>
      </c>
      <c r="U43" t="s">
        <v>130</v>
      </c>
      <c r="V43" t="s">
        <v>130</v>
      </c>
      <c r="W43" t="s">
        <v>4846</v>
      </c>
      <c r="X43" t="s">
        <v>4825</v>
      </c>
      <c r="Y43"/>
      <c r="Z43">
        <v>3001567741</v>
      </c>
      <c r="AA43" t="s">
        <v>4830</v>
      </c>
      <c r="AB43"/>
    </row>
    <row r="44" spans="1:28" s="20" customFormat="1" hidden="1">
      <c r="B44" t="s">
        <v>119</v>
      </c>
      <c r="C44" t="s">
        <v>36</v>
      </c>
      <c r="D44" t="s">
        <v>4752</v>
      </c>
      <c r="E44" t="s">
        <v>4848</v>
      </c>
      <c r="F44" t="s">
        <v>4754</v>
      </c>
      <c r="G44" t="s">
        <v>4747</v>
      </c>
      <c r="H44"/>
      <c r="I44" t="s">
        <v>4755</v>
      </c>
      <c r="J44" t="s">
        <v>3928</v>
      </c>
      <c r="K44" t="s">
        <v>162</v>
      </c>
      <c r="L44" t="s">
        <v>4849</v>
      </c>
      <c r="M44">
        <v>201842</v>
      </c>
      <c r="N44">
        <v>201844</v>
      </c>
      <c r="O44">
        <v>4916</v>
      </c>
      <c r="P44" s="66">
        <v>47.257253900000002</v>
      </c>
      <c r="Q44" s="66">
        <v>17.2</v>
      </c>
      <c r="R44" s="14">
        <f t="shared" si="1"/>
        <v>64.457253899999998</v>
      </c>
      <c r="S44" s="15">
        <f t="shared" si="2"/>
        <v>316871.86017239996</v>
      </c>
      <c r="T44" t="s">
        <v>130</v>
      </c>
      <c r="U44" t="s">
        <v>130</v>
      </c>
      <c r="V44" t="s">
        <v>130</v>
      </c>
      <c r="W44" t="s">
        <v>4850</v>
      </c>
      <c r="X44"/>
      <c r="Y44"/>
      <c r="Z44">
        <v>3001626836</v>
      </c>
      <c r="AA44" t="s">
        <v>4830</v>
      </c>
      <c r="AB44"/>
    </row>
    <row r="45" spans="1:28" s="20" customFormat="1" hidden="1">
      <c r="B45" t="s">
        <v>119</v>
      </c>
      <c r="C45" t="s">
        <v>36</v>
      </c>
      <c r="D45" t="s">
        <v>4767</v>
      </c>
      <c r="E45" t="s">
        <v>4851</v>
      </c>
      <c r="F45" t="s">
        <v>4769</v>
      </c>
      <c r="G45" t="s">
        <v>4747</v>
      </c>
      <c r="H45"/>
      <c r="I45" t="s">
        <v>4770</v>
      </c>
      <c r="J45" t="s">
        <v>3928</v>
      </c>
      <c r="K45" t="s">
        <v>162</v>
      </c>
      <c r="L45" t="s">
        <v>4852</v>
      </c>
      <c r="M45">
        <v>201845</v>
      </c>
      <c r="N45">
        <v>201847</v>
      </c>
      <c r="O45">
        <v>448</v>
      </c>
      <c r="P45" s="66">
        <v>53.302871219999965</v>
      </c>
      <c r="Q45" s="66">
        <v>17.38</v>
      </c>
      <c r="R45" s="14">
        <f t="shared" si="1"/>
        <v>70.682871219999967</v>
      </c>
      <c r="S45" s="15">
        <f t="shared" si="2"/>
        <v>31665.926306559984</v>
      </c>
      <c r="T45" t="s">
        <v>130</v>
      </c>
      <c r="U45" t="s">
        <v>130</v>
      </c>
      <c r="V45" t="s">
        <v>130</v>
      </c>
      <c r="W45" t="s">
        <v>4853</v>
      </c>
      <c r="X45"/>
      <c r="Y45"/>
      <c r="Z45">
        <v>3001630629</v>
      </c>
      <c r="AA45" t="s">
        <v>4830</v>
      </c>
      <c r="AB45"/>
    </row>
    <row r="46" spans="1:28" s="20" customFormat="1" hidden="1">
      <c r="B46" t="s">
        <v>119</v>
      </c>
      <c r="C46" t="s">
        <v>36</v>
      </c>
      <c r="D46" t="s">
        <v>4773</v>
      </c>
      <c r="E46" t="s">
        <v>4854</v>
      </c>
      <c r="F46" t="s">
        <v>4775</v>
      </c>
      <c r="G46" t="s">
        <v>4747</v>
      </c>
      <c r="H46"/>
      <c r="I46" t="s">
        <v>4776</v>
      </c>
      <c r="J46" t="s">
        <v>3928</v>
      </c>
      <c r="K46" t="s">
        <v>162</v>
      </c>
      <c r="L46" t="s">
        <v>4852</v>
      </c>
      <c r="M46">
        <v>201845</v>
      </c>
      <c r="N46">
        <v>201847</v>
      </c>
      <c r="O46">
        <v>336</v>
      </c>
      <c r="P46" s="66">
        <v>53.293364819999972</v>
      </c>
      <c r="Q46" s="66">
        <v>17.38</v>
      </c>
      <c r="R46" s="14">
        <f t="shared" si="1"/>
        <v>70.673364819999975</v>
      </c>
      <c r="S46" s="15">
        <f t="shared" si="2"/>
        <v>23746.25057951999</v>
      </c>
      <c r="T46" t="s">
        <v>130</v>
      </c>
      <c r="U46" t="s">
        <v>130</v>
      </c>
      <c r="V46" t="s">
        <v>130</v>
      </c>
      <c r="W46" t="s">
        <v>4853</v>
      </c>
      <c r="X46"/>
      <c r="Y46"/>
      <c r="Z46">
        <v>3001630629</v>
      </c>
      <c r="AA46" t="s">
        <v>4830</v>
      </c>
      <c r="AB46"/>
    </row>
    <row r="47" spans="1:28" s="20" customFormat="1" hidden="1">
      <c r="B47" t="s">
        <v>119</v>
      </c>
      <c r="C47" t="s">
        <v>36</v>
      </c>
      <c r="D47" t="s">
        <v>4752</v>
      </c>
      <c r="E47" t="s">
        <v>4855</v>
      </c>
      <c r="F47" t="s">
        <v>4754</v>
      </c>
      <c r="G47" t="s">
        <v>4747</v>
      </c>
      <c r="H47"/>
      <c r="I47" t="s">
        <v>4755</v>
      </c>
      <c r="J47" t="s">
        <v>3928</v>
      </c>
      <c r="K47" t="s">
        <v>162</v>
      </c>
      <c r="L47" t="s">
        <v>4852</v>
      </c>
      <c r="M47">
        <v>201846</v>
      </c>
      <c r="N47">
        <v>201848</v>
      </c>
      <c r="O47">
        <v>3448</v>
      </c>
      <c r="P47" s="66">
        <v>47.257253900000002</v>
      </c>
      <c r="Q47" s="66">
        <v>17.2</v>
      </c>
      <c r="R47" s="14">
        <f t="shared" si="1"/>
        <v>64.457253899999998</v>
      </c>
      <c r="S47" s="15">
        <f t="shared" si="2"/>
        <v>222248.6114472</v>
      </c>
      <c r="T47" t="s">
        <v>130</v>
      </c>
      <c r="U47" t="s">
        <v>130</v>
      </c>
      <c r="V47" t="s">
        <v>130</v>
      </c>
      <c r="W47" t="s">
        <v>4856</v>
      </c>
      <c r="X47"/>
      <c r="Y47"/>
      <c r="Z47">
        <v>3001630629</v>
      </c>
      <c r="AA47"/>
      <c r="AB47"/>
    </row>
    <row r="48" spans="1:28" s="20" customFormat="1" hidden="1">
      <c r="B48" t="s">
        <v>119</v>
      </c>
      <c r="C48" t="s">
        <v>36</v>
      </c>
      <c r="D48" t="s">
        <v>4767</v>
      </c>
      <c r="E48" t="s">
        <v>4857</v>
      </c>
      <c r="F48" t="s">
        <v>4769</v>
      </c>
      <c r="G48" t="s">
        <v>4747</v>
      </c>
      <c r="H48"/>
      <c r="I48" t="s">
        <v>4770</v>
      </c>
      <c r="J48" t="s">
        <v>3928</v>
      </c>
      <c r="K48" t="s">
        <v>162</v>
      </c>
      <c r="L48" t="s">
        <v>4858</v>
      </c>
      <c r="M48">
        <v>201846</v>
      </c>
      <c r="N48">
        <v>201848</v>
      </c>
      <c r="O48">
        <v>436</v>
      </c>
      <c r="P48" s="66">
        <v>47.29</v>
      </c>
      <c r="Q48" s="66">
        <v>17.2</v>
      </c>
      <c r="R48" s="14">
        <f t="shared" si="1"/>
        <v>64.489999999999995</v>
      </c>
      <c r="S48" s="15">
        <f t="shared" si="2"/>
        <v>28117.64</v>
      </c>
      <c r="T48" t="s">
        <v>130</v>
      </c>
      <c r="U48" t="s">
        <v>130</v>
      </c>
      <c r="V48" t="s">
        <v>130</v>
      </c>
      <c r="W48" t="s">
        <v>4859</v>
      </c>
      <c r="X48"/>
      <c r="Y48"/>
      <c r="Z48">
        <v>3001630629</v>
      </c>
      <c r="AA48"/>
      <c r="AB48"/>
    </row>
    <row r="49" spans="1:28" s="20" customFormat="1" hidden="1">
      <c r="B49" t="s">
        <v>119</v>
      </c>
      <c r="C49" t="s">
        <v>36</v>
      </c>
      <c r="D49" t="s">
        <v>4773</v>
      </c>
      <c r="E49" t="s">
        <v>4860</v>
      </c>
      <c r="F49" t="s">
        <v>4775</v>
      </c>
      <c r="G49" t="s">
        <v>4747</v>
      </c>
      <c r="H49"/>
      <c r="I49" t="s">
        <v>4776</v>
      </c>
      <c r="J49" t="s">
        <v>3928</v>
      </c>
      <c r="K49" t="s">
        <v>162</v>
      </c>
      <c r="L49" t="s">
        <v>4858</v>
      </c>
      <c r="M49">
        <v>201846</v>
      </c>
      <c r="N49">
        <v>201848</v>
      </c>
      <c r="O49">
        <v>1612</v>
      </c>
      <c r="P49" s="66">
        <v>47.28</v>
      </c>
      <c r="Q49" s="66">
        <v>17.2</v>
      </c>
      <c r="R49" s="14">
        <f t="shared" si="1"/>
        <v>64.48</v>
      </c>
      <c r="S49" s="15">
        <f t="shared" si="2"/>
        <v>103941.76000000001</v>
      </c>
      <c r="T49" t="s">
        <v>130</v>
      </c>
      <c r="U49" t="s">
        <v>130</v>
      </c>
      <c r="V49" t="s">
        <v>130</v>
      </c>
      <c r="W49" t="s">
        <v>4859</v>
      </c>
      <c r="X49"/>
      <c r="Y49"/>
      <c r="Z49">
        <v>3001630629</v>
      </c>
      <c r="AA49"/>
      <c r="AB49"/>
    </row>
    <row r="50" spans="1:28" s="20" customFormat="1" hidden="1">
      <c r="B50" t="s">
        <v>119</v>
      </c>
      <c r="C50" t="s">
        <v>36</v>
      </c>
      <c r="D50" t="s">
        <v>4752</v>
      </c>
      <c r="E50" t="s">
        <v>4861</v>
      </c>
      <c r="F50" t="s">
        <v>4754</v>
      </c>
      <c r="G50" t="s">
        <v>4747</v>
      </c>
      <c r="H50"/>
      <c r="I50" t="s">
        <v>4755</v>
      </c>
      <c r="J50" t="s">
        <v>3928</v>
      </c>
      <c r="K50" t="s">
        <v>145</v>
      </c>
      <c r="L50" t="s">
        <v>4862</v>
      </c>
      <c r="M50">
        <v>201847</v>
      </c>
      <c r="N50">
        <v>201849</v>
      </c>
      <c r="O50">
        <v>160</v>
      </c>
      <c r="P50" s="66">
        <v>53.27</v>
      </c>
      <c r="Q50" s="66">
        <v>17.38</v>
      </c>
      <c r="R50" s="14">
        <f t="shared" si="1"/>
        <v>70.650000000000006</v>
      </c>
      <c r="S50" s="15">
        <f t="shared" si="2"/>
        <v>11304</v>
      </c>
      <c r="T50" t="s">
        <v>130</v>
      </c>
      <c r="U50" t="s">
        <v>130</v>
      </c>
      <c r="V50" t="s">
        <v>130</v>
      </c>
      <c r="W50" t="s">
        <v>4863</v>
      </c>
      <c r="X50" t="s">
        <v>4822</v>
      </c>
      <c r="Y50"/>
      <c r="Z50">
        <v>3001621284</v>
      </c>
      <c r="AA50"/>
      <c r="AB50"/>
    </row>
    <row r="51" spans="1:28" s="20" customFormat="1" hidden="1">
      <c r="B51" t="s">
        <v>119</v>
      </c>
      <c r="C51" t="s">
        <v>36</v>
      </c>
      <c r="D51" t="s">
        <v>4752</v>
      </c>
      <c r="E51" t="s">
        <v>4864</v>
      </c>
      <c r="F51" t="s">
        <v>4754</v>
      </c>
      <c r="G51" t="s">
        <v>4747</v>
      </c>
      <c r="H51"/>
      <c r="I51" t="s">
        <v>4755</v>
      </c>
      <c r="J51" t="s">
        <v>3124</v>
      </c>
      <c r="K51" t="s">
        <v>94</v>
      </c>
      <c r="L51" t="s">
        <v>4865</v>
      </c>
      <c r="M51">
        <v>201849</v>
      </c>
      <c r="N51">
        <v>201851</v>
      </c>
      <c r="O51">
        <v>10</v>
      </c>
      <c r="P51" s="66">
        <v>47.257253900000002</v>
      </c>
      <c r="Q51" s="66">
        <v>17.2</v>
      </c>
      <c r="R51" s="14">
        <f t="shared" si="1"/>
        <v>64.457253899999998</v>
      </c>
      <c r="S51" s="15">
        <f t="shared" si="2"/>
        <v>644.57253900000001</v>
      </c>
      <c r="T51" t="s">
        <v>130</v>
      </c>
      <c r="U51" t="s">
        <v>130</v>
      </c>
      <c r="V51" t="s">
        <v>130</v>
      </c>
      <c r="W51" t="s">
        <v>4866</v>
      </c>
      <c r="X51"/>
      <c r="Y51"/>
      <c r="Z51">
        <v>3001747559</v>
      </c>
      <c r="AA51"/>
      <c r="AB51"/>
    </row>
    <row r="52" spans="1:28" s="20" customFormat="1" hidden="1">
      <c r="B52" t="s">
        <v>119</v>
      </c>
      <c r="C52" t="s">
        <v>36</v>
      </c>
      <c r="D52" t="s">
        <v>4745</v>
      </c>
      <c r="E52" t="s">
        <v>4867</v>
      </c>
      <c r="F52" t="s">
        <v>4601</v>
      </c>
      <c r="G52" t="s">
        <v>4747</v>
      </c>
      <c r="H52"/>
      <c r="I52" t="s">
        <v>4804</v>
      </c>
      <c r="J52" t="s">
        <v>3928</v>
      </c>
      <c r="K52" t="s">
        <v>2797</v>
      </c>
      <c r="L52" t="s">
        <v>4868</v>
      </c>
      <c r="M52">
        <v>201902</v>
      </c>
      <c r="N52">
        <v>201904</v>
      </c>
      <c r="O52">
        <v>65</v>
      </c>
      <c r="P52" s="66">
        <v>92.24</v>
      </c>
      <c r="Q52" s="66">
        <v>17.600000000000001</v>
      </c>
      <c r="R52" s="14">
        <f t="shared" si="1"/>
        <v>109.84</v>
      </c>
      <c r="S52" s="15">
        <f t="shared" si="2"/>
        <v>7139.6</v>
      </c>
      <c r="T52" t="s">
        <v>130</v>
      </c>
      <c r="U52" t="s">
        <v>130</v>
      </c>
      <c r="V52" t="s">
        <v>130</v>
      </c>
      <c r="W52" t="s">
        <v>4869</v>
      </c>
      <c r="X52"/>
      <c r="Y52"/>
      <c r="Z52">
        <v>3001747559</v>
      </c>
      <c r="AA52"/>
      <c r="AB52"/>
    </row>
    <row r="53" spans="1:28" hidden="1">
      <c r="A53" s="20"/>
      <c r="B53" t="s">
        <v>119</v>
      </c>
      <c r="C53" t="s">
        <v>36</v>
      </c>
      <c r="D53" t="s">
        <v>4745</v>
      </c>
      <c r="E53" t="s">
        <v>4870</v>
      </c>
      <c r="F53" t="s">
        <v>4601</v>
      </c>
      <c r="G53" t="s">
        <v>4747</v>
      </c>
      <c r="I53" t="s">
        <v>4804</v>
      </c>
      <c r="J53" t="s">
        <v>3928</v>
      </c>
      <c r="K53" t="s">
        <v>142</v>
      </c>
      <c r="L53" t="s">
        <v>4871</v>
      </c>
      <c r="M53">
        <v>201907</v>
      </c>
      <c r="N53">
        <v>201909</v>
      </c>
      <c r="O53">
        <v>48</v>
      </c>
      <c r="P53" s="66">
        <v>92.24</v>
      </c>
      <c r="Q53" s="66">
        <v>17.600000000000001</v>
      </c>
      <c r="R53" s="14">
        <f t="shared" si="1"/>
        <v>109.84</v>
      </c>
      <c r="S53" s="15">
        <f t="shared" si="2"/>
        <v>5272.32</v>
      </c>
      <c r="T53" t="s">
        <v>130</v>
      </c>
      <c r="U53" t="s">
        <v>130</v>
      </c>
      <c r="V53" t="s">
        <v>130</v>
      </c>
      <c r="W53" t="s">
        <v>4869</v>
      </c>
      <c r="X53" t="s">
        <v>4806</v>
      </c>
      <c r="Z53">
        <v>3001747559</v>
      </c>
    </row>
    <row r="54" spans="1:28" hidden="1">
      <c r="B54" t="s">
        <v>119</v>
      </c>
      <c r="C54" t="s">
        <v>36</v>
      </c>
      <c r="D54" t="s">
        <v>4745</v>
      </c>
      <c r="E54" t="s">
        <v>4872</v>
      </c>
      <c r="F54" t="s">
        <v>4601</v>
      </c>
      <c r="G54" t="s">
        <v>4747</v>
      </c>
      <c r="I54" t="s">
        <v>4804</v>
      </c>
      <c r="J54" t="s">
        <v>3928</v>
      </c>
      <c r="K54" t="s">
        <v>142</v>
      </c>
      <c r="L54" t="s">
        <v>4873</v>
      </c>
      <c r="M54">
        <v>201907</v>
      </c>
      <c r="N54">
        <v>201909</v>
      </c>
      <c r="O54">
        <v>208</v>
      </c>
      <c r="P54" s="66">
        <v>92.24</v>
      </c>
      <c r="Q54" s="66">
        <v>17.600000000000001</v>
      </c>
      <c r="R54" s="14">
        <f t="shared" si="1"/>
        <v>109.84</v>
      </c>
      <c r="S54" s="15">
        <f t="shared" si="2"/>
        <v>22846.720000000001</v>
      </c>
      <c r="T54" t="s">
        <v>130</v>
      </c>
      <c r="U54" t="s">
        <v>130</v>
      </c>
      <c r="V54" t="s">
        <v>130</v>
      </c>
      <c r="W54" t="s">
        <v>4869</v>
      </c>
      <c r="X54" t="s">
        <v>4806</v>
      </c>
      <c r="Z54">
        <v>3001772724</v>
      </c>
    </row>
    <row r="55" spans="1:28" hidden="1">
      <c r="B55" t="s">
        <v>119</v>
      </c>
      <c r="C55" t="s">
        <v>36</v>
      </c>
      <c r="D55" t="s">
        <v>4745</v>
      </c>
      <c r="E55" t="s">
        <v>4874</v>
      </c>
      <c r="F55" t="s">
        <v>4601</v>
      </c>
      <c r="G55" t="s">
        <v>4747</v>
      </c>
      <c r="I55" t="s">
        <v>4804</v>
      </c>
      <c r="J55" t="s">
        <v>3928</v>
      </c>
      <c r="K55" t="s">
        <v>2797</v>
      </c>
      <c r="L55" t="s">
        <v>4875</v>
      </c>
      <c r="M55">
        <v>201907</v>
      </c>
      <c r="N55">
        <v>201909</v>
      </c>
      <c r="O55">
        <v>118</v>
      </c>
      <c r="P55" s="66">
        <v>92.24</v>
      </c>
      <c r="Q55" s="66">
        <v>17.600000000000001</v>
      </c>
      <c r="R55" s="14">
        <f t="shared" si="1"/>
        <v>109.84</v>
      </c>
      <c r="S55" s="15">
        <f t="shared" si="2"/>
        <v>12961.12</v>
      </c>
      <c r="T55" t="s">
        <v>130</v>
      </c>
      <c r="U55" t="s">
        <v>130</v>
      </c>
      <c r="V55" t="s">
        <v>130</v>
      </c>
      <c r="W55" t="s">
        <v>4869</v>
      </c>
      <c r="Z55">
        <v>3001772724</v>
      </c>
    </row>
    <row r="56" spans="1:28" hidden="1">
      <c r="B56" t="s">
        <v>119</v>
      </c>
      <c r="C56" t="s">
        <v>36</v>
      </c>
      <c r="D56" t="s">
        <v>4876</v>
      </c>
      <c r="E56" t="s">
        <v>4877</v>
      </c>
      <c r="F56" t="s">
        <v>123</v>
      </c>
      <c r="G56" t="s">
        <v>124</v>
      </c>
      <c r="H56" t="s">
        <v>4878</v>
      </c>
      <c r="I56" t="s">
        <v>4879</v>
      </c>
      <c r="J56" t="s">
        <v>4880</v>
      </c>
      <c r="K56" t="s">
        <v>145</v>
      </c>
      <c r="L56" t="s">
        <v>4881</v>
      </c>
      <c r="M56">
        <v>201915</v>
      </c>
      <c r="N56">
        <v>201917</v>
      </c>
      <c r="O56">
        <v>428</v>
      </c>
      <c r="P56" s="100">
        <v>46.350940049999998</v>
      </c>
      <c r="Q56" s="100">
        <v>16.52</v>
      </c>
      <c r="R56" s="14">
        <f t="shared" si="1"/>
        <v>62.870940050000002</v>
      </c>
      <c r="S56" s="97">
        <f t="shared" ref="S56:S68" si="3">O56*(P56+Q56)</f>
        <v>26908.762341400001</v>
      </c>
      <c r="T56" s="66" t="s">
        <v>130</v>
      </c>
      <c r="U56" s="66" t="s">
        <v>130</v>
      </c>
      <c r="V56" s="66" t="s">
        <v>130</v>
      </c>
      <c r="W56" s="1">
        <v>20190328</v>
      </c>
      <c r="Z56">
        <v>3001703873</v>
      </c>
    </row>
    <row r="57" spans="1:28" hidden="1">
      <c r="B57" t="s">
        <v>119</v>
      </c>
      <c r="C57" t="s">
        <v>36</v>
      </c>
      <c r="D57" t="s">
        <v>4882</v>
      </c>
      <c r="E57" t="s">
        <v>4883</v>
      </c>
      <c r="F57" t="s">
        <v>4884</v>
      </c>
      <c r="G57" t="s">
        <v>124</v>
      </c>
      <c r="H57" t="s">
        <v>4878</v>
      </c>
      <c r="I57" t="s">
        <v>4885</v>
      </c>
      <c r="J57" t="s">
        <v>4880</v>
      </c>
      <c r="K57" t="s">
        <v>145</v>
      </c>
      <c r="L57" t="s">
        <v>4881</v>
      </c>
      <c r="M57">
        <v>201915</v>
      </c>
      <c r="N57">
        <v>201917</v>
      </c>
      <c r="O57">
        <v>484</v>
      </c>
      <c r="P57" s="100">
        <v>46.365790049999994</v>
      </c>
      <c r="Q57" s="100">
        <v>16.52</v>
      </c>
      <c r="R57" s="14">
        <f t="shared" si="1"/>
        <v>62.885790049999997</v>
      </c>
      <c r="S57" s="97">
        <f t="shared" si="3"/>
        <v>30436.722384199998</v>
      </c>
      <c r="T57" s="66" t="s">
        <v>130</v>
      </c>
      <c r="U57" s="66" t="s">
        <v>130</v>
      </c>
      <c r="V57" s="66" t="s">
        <v>130</v>
      </c>
      <c r="W57" s="1">
        <v>20190328</v>
      </c>
      <c r="Z57">
        <v>3001703873</v>
      </c>
    </row>
    <row r="58" spans="1:28" hidden="1">
      <c r="B58" t="s">
        <v>119</v>
      </c>
      <c r="C58" t="s">
        <v>36</v>
      </c>
      <c r="D58" t="s">
        <v>4886</v>
      </c>
      <c r="E58" t="s">
        <v>4887</v>
      </c>
      <c r="F58" t="s">
        <v>1684</v>
      </c>
      <c r="G58" t="s">
        <v>124</v>
      </c>
      <c r="H58" t="s">
        <v>3927</v>
      </c>
      <c r="I58" t="s">
        <v>4888</v>
      </c>
      <c r="J58" t="s">
        <v>3928</v>
      </c>
      <c r="K58" t="s">
        <v>145</v>
      </c>
      <c r="L58" t="s">
        <v>4881</v>
      </c>
      <c r="M58">
        <v>201915</v>
      </c>
      <c r="N58">
        <v>201917</v>
      </c>
      <c r="O58">
        <v>464</v>
      </c>
      <c r="P58" s="100">
        <v>46.316590049999995</v>
      </c>
      <c r="Q58" s="100">
        <v>16.52</v>
      </c>
      <c r="R58" s="14">
        <f t="shared" si="1"/>
        <v>62.836590049999998</v>
      </c>
      <c r="S58" s="97">
        <f t="shared" si="3"/>
        <v>29156.177783200001</v>
      </c>
      <c r="T58" s="66" t="s">
        <v>130</v>
      </c>
      <c r="U58" s="66" t="s">
        <v>130</v>
      </c>
      <c r="V58" s="66" t="s">
        <v>130</v>
      </c>
      <c r="W58" s="1">
        <v>20190328</v>
      </c>
      <c r="Z58">
        <v>3001703873</v>
      </c>
    </row>
    <row r="59" spans="1:28" hidden="1">
      <c r="B59" t="s">
        <v>119</v>
      </c>
      <c r="C59" t="s">
        <v>36</v>
      </c>
      <c r="D59" t="s">
        <v>4247</v>
      </c>
      <c r="E59" t="s">
        <v>4889</v>
      </c>
      <c r="F59" t="s">
        <v>1684</v>
      </c>
      <c r="G59" t="s">
        <v>124</v>
      </c>
      <c r="H59" t="s">
        <v>3927</v>
      </c>
      <c r="I59" t="s">
        <v>4890</v>
      </c>
      <c r="J59" t="s">
        <v>3928</v>
      </c>
      <c r="K59" t="s">
        <v>145</v>
      </c>
      <c r="L59" t="s">
        <v>4891</v>
      </c>
      <c r="M59">
        <v>201918</v>
      </c>
      <c r="N59">
        <v>201920</v>
      </c>
      <c r="O59">
        <v>76</v>
      </c>
      <c r="P59" s="100">
        <v>45.5</v>
      </c>
      <c r="Q59" s="100">
        <v>16.02</v>
      </c>
      <c r="R59" s="14">
        <f t="shared" si="1"/>
        <v>61.519999999999996</v>
      </c>
      <c r="S59" s="97">
        <f t="shared" si="3"/>
        <v>4675.5199999999995</v>
      </c>
      <c r="T59" s="66" t="s">
        <v>130</v>
      </c>
      <c r="U59" s="66" t="s">
        <v>130</v>
      </c>
      <c r="V59" s="66" t="s">
        <v>130</v>
      </c>
      <c r="W59" s="1">
        <v>20190422</v>
      </c>
      <c r="Z59">
        <v>3001703873</v>
      </c>
    </row>
    <row r="60" spans="1:28" ht="15" hidden="1" customHeight="1">
      <c r="B60" t="s">
        <v>119</v>
      </c>
      <c r="C60" t="s">
        <v>36</v>
      </c>
      <c r="D60" t="s">
        <v>4832</v>
      </c>
      <c r="E60" t="s">
        <v>4892</v>
      </c>
      <c r="F60" t="s">
        <v>123</v>
      </c>
      <c r="G60" t="s">
        <v>124</v>
      </c>
      <c r="H60" t="s">
        <v>3927</v>
      </c>
      <c r="I60" t="s">
        <v>4893</v>
      </c>
      <c r="J60" t="s">
        <v>3928</v>
      </c>
      <c r="K60" t="s">
        <v>145</v>
      </c>
      <c r="L60" t="s">
        <v>4891</v>
      </c>
      <c r="M60">
        <v>201918</v>
      </c>
      <c r="N60">
        <v>201920</v>
      </c>
      <c r="O60">
        <v>76</v>
      </c>
      <c r="P60" s="100">
        <v>45.4621596</v>
      </c>
      <c r="Q60" s="100">
        <v>16.02</v>
      </c>
      <c r="R60" s="14">
        <f t="shared" si="1"/>
        <v>61.482159600000003</v>
      </c>
      <c r="S60" s="97">
        <f t="shared" si="3"/>
        <v>4672.6441296000003</v>
      </c>
      <c r="T60" s="66" t="s">
        <v>130</v>
      </c>
      <c r="U60" s="66" t="s">
        <v>130</v>
      </c>
      <c r="V60" s="66" t="s">
        <v>130</v>
      </c>
      <c r="W60" s="1">
        <v>20190422</v>
      </c>
      <c r="Z60">
        <v>3001703873</v>
      </c>
    </row>
    <row r="61" spans="1:28" hidden="1">
      <c r="B61" t="s">
        <v>119</v>
      </c>
      <c r="C61" t="s">
        <v>36</v>
      </c>
      <c r="D61" t="s">
        <v>4826</v>
      </c>
      <c r="E61" t="s">
        <v>4894</v>
      </c>
      <c r="F61" t="s">
        <v>4884</v>
      </c>
      <c r="G61" t="s">
        <v>124</v>
      </c>
      <c r="H61" t="s">
        <v>3927</v>
      </c>
      <c r="I61" t="s">
        <v>4895</v>
      </c>
      <c r="J61" t="s">
        <v>3928</v>
      </c>
      <c r="K61" t="s">
        <v>145</v>
      </c>
      <c r="L61" t="s">
        <v>4891</v>
      </c>
      <c r="M61">
        <v>201918</v>
      </c>
      <c r="N61">
        <v>201920</v>
      </c>
      <c r="O61">
        <v>76</v>
      </c>
      <c r="P61" s="100">
        <v>45.46</v>
      </c>
      <c r="Q61" s="100">
        <v>16.02</v>
      </c>
      <c r="R61" s="14">
        <f t="shared" si="1"/>
        <v>61.480000000000004</v>
      </c>
      <c r="S61" s="97">
        <f t="shared" si="3"/>
        <v>4672.4800000000005</v>
      </c>
      <c r="T61" s="66" t="s">
        <v>130</v>
      </c>
      <c r="U61" s="66" t="s">
        <v>130</v>
      </c>
      <c r="V61" s="66" t="s">
        <v>130</v>
      </c>
      <c r="W61" s="1">
        <v>20190422</v>
      </c>
      <c r="Z61">
        <v>3001703873</v>
      </c>
    </row>
    <row r="62" spans="1:28" ht="15" hidden="1" customHeight="1">
      <c r="B62" t="s">
        <v>119</v>
      </c>
      <c r="C62" t="s">
        <v>36</v>
      </c>
      <c r="D62" t="s">
        <v>4745</v>
      </c>
      <c r="E62" t="s">
        <v>4896</v>
      </c>
      <c r="F62" t="s">
        <v>4601</v>
      </c>
      <c r="G62" t="s">
        <v>4747</v>
      </c>
      <c r="H62" t="s">
        <v>3927</v>
      </c>
      <c r="I62" t="s">
        <v>4804</v>
      </c>
      <c r="J62" t="s">
        <v>3928</v>
      </c>
      <c r="K62" t="s">
        <v>162</v>
      </c>
      <c r="L62" t="s">
        <v>4897</v>
      </c>
      <c r="M62">
        <v>201919</v>
      </c>
      <c r="N62">
        <v>201921</v>
      </c>
      <c r="O62">
        <v>426</v>
      </c>
      <c r="P62" s="100">
        <v>68.861461999999989</v>
      </c>
      <c r="Q62" s="100">
        <v>16.920000000000002</v>
      </c>
      <c r="R62" s="14">
        <f t="shared" si="1"/>
        <v>85.781461999999991</v>
      </c>
      <c r="S62" s="97">
        <f t="shared" si="3"/>
        <v>36542.902811999993</v>
      </c>
      <c r="T62" s="66" t="s">
        <v>130</v>
      </c>
      <c r="U62" s="66" t="s">
        <v>130</v>
      </c>
      <c r="V62" s="66" t="s">
        <v>130</v>
      </c>
      <c r="W62" s="1">
        <v>20190401</v>
      </c>
      <c r="X62" t="s">
        <v>4898</v>
      </c>
      <c r="Z62">
        <v>3001703873</v>
      </c>
    </row>
    <row r="63" spans="1:28" hidden="1">
      <c r="B63" t="s">
        <v>119</v>
      </c>
      <c r="C63" t="s">
        <v>36</v>
      </c>
      <c r="D63" t="s">
        <v>4745</v>
      </c>
      <c r="E63" t="s">
        <v>4899</v>
      </c>
      <c r="F63" t="s">
        <v>4601</v>
      </c>
      <c r="G63" t="s">
        <v>4747</v>
      </c>
      <c r="H63" t="s">
        <v>3927</v>
      </c>
      <c r="I63" t="s">
        <v>4804</v>
      </c>
      <c r="J63" t="s">
        <v>3928</v>
      </c>
      <c r="K63" t="s">
        <v>162</v>
      </c>
      <c r="L63" t="s">
        <v>4900</v>
      </c>
      <c r="M63">
        <v>201919</v>
      </c>
      <c r="N63">
        <v>201921</v>
      </c>
      <c r="O63">
        <v>426</v>
      </c>
      <c r="P63" s="100">
        <v>91.082909600000022</v>
      </c>
      <c r="Q63" s="100">
        <v>16.600000000000001</v>
      </c>
      <c r="R63" s="14">
        <f t="shared" si="1"/>
        <v>107.68290960000002</v>
      </c>
      <c r="S63" s="97">
        <f t="shared" si="3"/>
        <v>45872.919489600004</v>
      </c>
      <c r="T63" s="66" t="s">
        <v>130</v>
      </c>
      <c r="U63" s="66" t="s">
        <v>130</v>
      </c>
      <c r="V63" s="66" t="s">
        <v>130</v>
      </c>
      <c r="W63" s="1">
        <v>20190422</v>
      </c>
      <c r="Y63" s="66"/>
      <c r="Z63">
        <v>3001703873</v>
      </c>
    </row>
    <row r="64" spans="1:28" hidden="1">
      <c r="B64" t="s">
        <v>119</v>
      </c>
      <c r="C64" t="s">
        <v>36</v>
      </c>
      <c r="D64" t="s">
        <v>4745</v>
      </c>
      <c r="E64" t="s">
        <v>4901</v>
      </c>
      <c r="F64" t="s">
        <v>4601</v>
      </c>
      <c r="G64" t="s">
        <v>4747</v>
      </c>
      <c r="H64" t="s">
        <v>3927</v>
      </c>
      <c r="I64" t="s">
        <v>4804</v>
      </c>
      <c r="J64" t="s">
        <v>3928</v>
      </c>
      <c r="K64" t="s">
        <v>145</v>
      </c>
      <c r="L64" t="s">
        <v>4902</v>
      </c>
      <c r="M64">
        <v>201923</v>
      </c>
      <c r="N64">
        <v>201925</v>
      </c>
      <c r="O64">
        <v>69</v>
      </c>
      <c r="P64" s="66">
        <v>91.082909600000022</v>
      </c>
      <c r="Q64" s="66">
        <v>16.600000000000001</v>
      </c>
      <c r="R64" s="14">
        <f t="shared" si="1"/>
        <v>107.68290960000002</v>
      </c>
      <c r="S64" s="97">
        <f t="shared" si="3"/>
        <v>7430.1207624000008</v>
      </c>
      <c r="T64" s="66" t="s">
        <v>130</v>
      </c>
      <c r="U64" s="66" t="s">
        <v>130</v>
      </c>
      <c r="V64" s="66" t="s">
        <v>130</v>
      </c>
      <c r="W64" s="1">
        <v>20190521</v>
      </c>
      <c r="Z64">
        <v>3001703873</v>
      </c>
    </row>
    <row r="65" spans="1:28" hidden="1">
      <c r="B65" t="s">
        <v>119</v>
      </c>
      <c r="C65" t="s">
        <v>36</v>
      </c>
      <c r="D65" t="s">
        <v>4745</v>
      </c>
      <c r="E65" t="s">
        <v>4903</v>
      </c>
      <c r="F65" t="s">
        <v>4601</v>
      </c>
      <c r="G65" t="s">
        <v>4747</v>
      </c>
      <c r="H65" t="s">
        <v>3927</v>
      </c>
      <c r="I65" t="s">
        <v>4804</v>
      </c>
      <c r="J65" t="s">
        <v>3928</v>
      </c>
      <c r="K65" t="s">
        <v>145</v>
      </c>
      <c r="L65" t="s">
        <v>4904</v>
      </c>
      <c r="M65">
        <v>201928</v>
      </c>
      <c r="N65">
        <v>201930</v>
      </c>
      <c r="O65">
        <v>257</v>
      </c>
      <c r="P65" s="100">
        <v>68.861461999999989</v>
      </c>
      <c r="Q65" s="100">
        <v>16.920000000000002</v>
      </c>
      <c r="R65" s="14">
        <f t="shared" si="1"/>
        <v>85.781461999999991</v>
      </c>
      <c r="S65" s="97">
        <f t="shared" si="3"/>
        <v>22045.835733999997</v>
      </c>
      <c r="T65" s="66" t="s">
        <v>130</v>
      </c>
      <c r="U65" s="66" t="s">
        <v>130</v>
      </c>
      <c r="V65" s="66" t="s">
        <v>130</v>
      </c>
      <c r="W65" s="1">
        <v>20190401</v>
      </c>
      <c r="Z65">
        <v>3001703873</v>
      </c>
    </row>
    <row r="66" spans="1:28" hidden="1">
      <c r="B66" t="s">
        <v>119</v>
      </c>
      <c r="C66" t="s">
        <v>36</v>
      </c>
      <c r="D66" t="s">
        <v>4745</v>
      </c>
      <c r="E66" t="s">
        <v>4905</v>
      </c>
      <c r="F66" t="s">
        <v>4601</v>
      </c>
      <c r="G66" t="s">
        <v>4747</v>
      </c>
      <c r="H66" t="s">
        <v>3927</v>
      </c>
      <c r="I66" t="s">
        <v>4804</v>
      </c>
      <c r="J66" t="s">
        <v>3928</v>
      </c>
      <c r="K66" t="s">
        <v>145</v>
      </c>
      <c r="L66" t="s">
        <v>4906</v>
      </c>
      <c r="M66">
        <v>201928</v>
      </c>
      <c r="N66">
        <v>201930</v>
      </c>
      <c r="O66">
        <v>230</v>
      </c>
      <c r="P66" s="100">
        <v>68.861461999999989</v>
      </c>
      <c r="Q66" s="100">
        <v>16.920000000000002</v>
      </c>
      <c r="R66" s="14">
        <f t="shared" si="1"/>
        <v>85.781461999999991</v>
      </c>
      <c r="S66" s="97">
        <f t="shared" si="3"/>
        <v>19729.736259999998</v>
      </c>
      <c r="T66" s="66" t="s">
        <v>130</v>
      </c>
      <c r="U66" s="66" t="s">
        <v>130</v>
      </c>
      <c r="V66" s="66" t="s">
        <v>130</v>
      </c>
      <c r="W66" s="1">
        <v>20190401</v>
      </c>
      <c r="Z66">
        <v>3001747559</v>
      </c>
    </row>
    <row r="67" spans="1:28" hidden="1">
      <c r="B67" t="s">
        <v>119</v>
      </c>
      <c r="C67" t="s">
        <v>36</v>
      </c>
      <c r="D67" t="s">
        <v>4745</v>
      </c>
      <c r="E67" t="s">
        <v>4907</v>
      </c>
      <c r="F67" t="s">
        <v>4601</v>
      </c>
      <c r="G67" t="s">
        <v>4747</v>
      </c>
      <c r="H67" t="s">
        <v>3927</v>
      </c>
      <c r="I67" t="s">
        <v>4804</v>
      </c>
      <c r="J67" t="s">
        <v>3928</v>
      </c>
      <c r="K67" t="s">
        <v>162</v>
      </c>
      <c r="L67" t="s">
        <v>4908</v>
      </c>
      <c r="M67">
        <v>201929</v>
      </c>
      <c r="N67">
        <v>201931</v>
      </c>
      <c r="O67">
        <v>300</v>
      </c>
      <c r="P67" s="100">
        <v>91.082909600000022</v>
      </c>
      <c r="Q67" s="100">
        <v>16.600000000000001</v>
      </c>
      <c r="R67" s="14">
        <f t="shared" ref="R67:R120" si="4">+P67+Q67</f>
        <v>107.68290960000002</v>
      </c>
      <c r="S67" s="97">
        <f t="shared" si="3"/>
        <v>32304.872880000006</v>
      </c>
      <c r="T67" s="66" t="s">
        <v>130</v>
      </c>
      <c r="U67" s="66" t="s">
        <v>130</v>
      </c>
      <c r="V67" s="66" t="s">
        <v>130</v>
      </c>
      <c r="W67">
        <v>20190430</v>
      </c>
      <c r="Y67" s="66"/>
      <c r="Z67">
        <v>3001747559</v>
      </c>
    </row>
    <row r="68" spans="1:28" hidden="1">
      <c r="B68" t="s">
        <v>119</v>
      </c>
      <c r="C68" t="s">
        <v>36</v>
      </c>
      <c r="D68" t="s">
        <v>4247</v>
      </c>
      <c r="E68" t="s">
        <v>4909</v>
      </c>
      <c r="F68" t="s">
        <v>1684</v>
      </c>
      <c r="G68" t="s">
        <v>124</v>
      </c>
      <c r="H68" t="s">
        <v>4549</v>
      </c>
      <c r="I68" t="s">
        <v>4910</v>
      </c>
      <c r="J68" t="s">
        <v>3902</v>
      </c>
      <c r="K68" t="s">
        <v>145</v>
      </c>
      <c r="L68" t="s">
        <v>4911</v>
      </c>
      <c r="M68">
        <v>201939</v>
      </c>
      <c r="N68">
        <v>201940</v>
      </c>
      <c r="O68">
        <v>180</v>
      </c>
      <c r="P68" s="100">
        <v>0</v>
      </c>
      <c r="Q68" s="100">
        <v>17.37</v>
      </c>
      <c r="R68" s="14">
        <f t="shared" si="4"/>
        <v>17.37</v>
      </c>
      <c r="S68" s="97">
        <f t="shared" si="3"/>
        <v>3126.6000000000004</v>
      </c>
      <c r="T68" s="66" t="s">
        <v>130</v>
      </c>
      <c r="U68" s="66" t="s">
        <v>130</v>
      </c>
      <c r="W68">
        <v>20190722</v>
      </c>
      <c r="Z68">
        <v>3001747559</v>
      </c>
    </row>
    <row r="69" spans="1:28" hidden="1">
      <c r="B69" t="s">
        <v>172</v>
      </c>
      <c r="C69" t="s">
        <v>36</v>
      </c>
      <c r="D69" t="s">
        <v>4752</v>
      </c>
      <c r="E69" t="s">
        <v>4912</v>
      </c>
      <c r="F69" t="s">
        <v>4754</v>
      </c>
      <c r="G69" t="s">
        <v>4747</v>
      </c>
      <c r="I69" t="s">
        <v>4755</v>
      </c>
      <c r="J69" t="s">
        <v>3928</v>
      </c>
      <c r="K69" t="s">
        <v>162</v>
      </c>
      <c r="L69" t="s">
        <v>4852</v>
      </c>
      <c r="M69">
        <v>201844</v>
      </c>
      <c r="N69">
        <v>201846</v>
      </c>
      <c r="O69">
        <v>3304</v>
      </c>
      <c r="P69" s="66">
        <v>47.257253900000002</v>
      </c>
      <c r="Q69" s="66">
        <v>17.2</v>
      </c>
      <c r="R69" s="14">
        <f t="shared" si="4"/>
        <v>64.457253899999998</v>
      </c>
      <c r="S69" s="15">
        <f>(P69+Q69)*O69</f>
        <v>212966.76688559999</v>
      </c>
      <c r="W69" t="s">
        <v>4850</v>
      </c>
    </row>
    <row r="70" spans="1:28" hidden="1">
      <c r="B70" s="20" t="s">
        <v>172</v>
      </c>
      <c r="C70" t="s">
        <v>36</v>
      </c>
      <c r="D70" s="20" t="s">
        <v>4773</v>
      </c>
      <c r="E70" s="20" t="s">
        <v>4913</v>
      </c>
      <c r="F70" s="20" t="s">
        <v>4775</v>
      </c>
      <c r="G70" s="20" t="s">
        <v>4747</v>
      </c>
      <c r="H70" s="20"/>
      <c r="I70" s="20" t="s">
        <v>4776</v>
      </c>
      <c r="J70" s="20" t="s">
        <v>3928</v>
      </c>
      <c r="K70" s="20" t="s">
        <v>94</v>
      </c>
      <c r="L70" s="20" t="s">
        <v>4777</v>
      </c>
      <c r="M70" s="20">
        <v>201813</v>
      </c>
      <c r="N70" s="20">
        <v>201815</v>
      </c>
      <c r="O70" s="20">
        <v>148</v>
      </c>
      <c r="P70" s="92">
        <v>52.414240019999959</v>
      </c>
      <c r="Q70" s="92">
        <v>17.38</v>
      </c>
      <c r="R70" s="14">
        <f t="shared" si="4"/>
        <v>69.794240019999961</v>
      </c>
      <c r="S70" s="34">
        <f t="shared" ref="S70:S80" si="5">O70*(P70+Q70)</f>
        <v>10329.547522959994</v>
      </c>
      <c r="T70" s="20"/>
      <c r="U70" s="20"/>
      <c r="V70" s="20"/>
      <c r="W70" s="20" t="s">
        <v>4785</v>
      </c>
      <c r="X70" s="20"/>
      <c r="Y70" s="20"/>
      <c r="Z70" s="20"/>
      <c r="AA70" s="20"/>
      <c r="AB70" s="20"/>
    </row>
    <row r="71" spans="1:28" hidden="1">
      <c r="B71" s="20" t="s">
        <v>172</v>
      </c>
      <c r="C71" t="s">
        <v>36</v>
      </c>
      <c r="D71" s="20" t="s">
        <v>4752</v>
      </c>
      <c r="E71" s="20" t="s">
        <v>4914</v>
      </c>
      <c r="F71" s="20" t="s">
        <v>4754</v>
      </c>
      <c r="G71" s="20" t="s">
        <v>4747</v>
      </c>
      <c r="H71" s="20"/>
      <c r="I71" s="20" t="s">
        <v>4755</v>
      </c>
      <c r="J71" s="20" t="s">
        <v>3928</v>
      </c>
      <c r="K71" s="20" t="s">
        <v>94</v>
      </c>
      <c r="L71" s="20" t="s">
        <v>4915</v>
      </c>
      <c r="M71" s="20">
        <v>201813</v>
      </c>
      <c r="N71" s="20">
        <v>201815</v>
      </c>
      <c r="O71" s="20">
        <v>60</v>
      </c>
      <c r="P71" s="92">
        <v>52.39292041999996</v>
      </c>
      <c r="Q71" s="92">
        <v>17.38</v>
      </c>
      <c r="R71" s="14">
        <f t="shared" si="4"/>
        <v>69.772920419999963</v>
      </c>
      <c r="S71" s="34">
        <f t="shared" si="5"/>
        <v>4186.3752251999977</v>
      </c>
      <c r="T71" s="20"/>
      <c r="U71" s="20"/>
      <c r="V71" s="20"/>
      <c r="W71" s="20" t="s">
        <v>4785</v>
      </c>
      <c r="X71" s="20"/>
      <c r="Y71" s="20"/>
      <c r="Z71" s="20"/>
      <c r="AA71" s="20"/>
      <c r="AB71" s="20"/>
    </row>
    <row r="72" spans="1:28" hidden="1">
      <c r="B72" s="20" t="s">
        <v>172</v>
      </c>
      <c r="C72" t="s">
        <v>36</v>
      </c>
      <c r="D72" s="20" t="s">
        <v>4752</v>
      </c>
      <c r="E72" s="20" t="s">
        <v>4916</v>
      </c>
      <c r="F72" s="20" t="s">
        <v>4754</v>
      </c>
      <c r="G72" s="20" t="s">
        <v>4747</v>
      </c>
      <c r="H72" s="20"/>
      <c r="I72" s="20" t="s">
        <v>4755</v>
      </c>
      <c r="J72" s="20" t="s">
        <v>3928</v>
      </c>
      <c r="K72" s="20" t="s">
        <v>94</v>
      </c>
      <c r="L72" s="20" t="s">
        <v>4917</v>
      </c>
      <c r="M72" s="20">
        <v>201813</v>
      </c>
      <c r="N72" s="20">
        <v>201815</v>
      </c>
      <c r="O72" s="20">
        <v>60</v>
      </c>
      <c r="P72" s="92">
        <v>52.39292041999996</v>
      </c>
      <c r="Q72" s="92">
        <v>17.38</v>
      </c>
      <c r="R72" s="14">
        <f t="shared" si="4"/>
        <v>69.772920419999963</v>
      </c>
      <c r="S72" s="34">
        <f t="shared" si="5"/>
        <v>4186.3752251999977</v>
      </c>
      <c r="T72" s="20"/>
      <c r="U72" s="20"/>
      <c r="V72" s="20"/>
      <c r="W72" s="20" t="s">
        <v>4785</v>
      </c>
      <c r="X72" s="20"/>
      <c r="Y72" s="20"/>
      <c r="Z72" s="20"/>
      <c r="AA72" s="20"/>
      <c r="AB72" s="20"/>
    </row>
    <row r="73" spans="1:28" hidden="1">
      <c r="B73" s="20" t="s">
        <v>172</v>
      </c>
      <c r="C73" t="s">
        <v>36</v>
      </c>
      <c r="D73" s="20" t="s">
        <v>4752</v>
      </c>
      <c r="E73" s="20" t="s">
        <v>4918</v>
      </c>
      <c r="F73" s="20" t="s">
        <v>4754</v>
      </c>
      <c r="G73" s="20" t="s">
        <v>4747</v>
      </c>
      <c r="H73" s="20"/>
      <c r="I73" s="20" t="s">
        <v>4755</v>
      </c>
      <c r="J73" s="20" t="s">
        <v>3928</v>
      </c>
      <c r="K73" s="20" t="s">
        <v>94</v>
      </c>
      <c r="L73" s="20" t="s">
        <v>4919</v>
      </c>
      <c r="M73" s="20">
        <v>201813</v>
      </c>
      <c r="N73" s="20">
        <v>201815</v>
      </c>
      <c r="O73" s="20">
        <v>60</v>
      </c>
      <c r="P73" s="92">
        <v>52.39292041999996</v>
      </c>
      <c r="Q73" s="92">
        <v>17.38</v>
      </c>
      <c r="R73" s="14">
        <f t="shared" si="4"/>
        <v>69.772920419999963</v>
      </c>
      <c r="S73" s="34">
        <f t="shared" si="5"/>
        <v>4186.3752251999977</v>
      </c>
      <c r="T73" s="20"/>
      <c r="U73" s="20"/>
      <c r="V73" s="20"/>
      <c r="W73" s="20" t="s">
        <v>4785</v>
      </c>
      <c r="X73" s="20"/>
      <c r="Y73" s="20"/>
      <c r="Z73" s="20"/>
      <c r="AA73" s="20"/>
      <c r="AB73" s="20"/>
    </row>
    <row r="74" spans="1:28" hidden="1">
      <c r="B74" s="20" t="s">
        <v>172</v>
      </c>
      <c r="C74" t="s">
        <v>36</v>
      </c>
      <c r="D74" s="20" t="s">
        <v>4752</v>
      </c>
      <c r="E74" s="20" t="s">
        <v>4920</v>
      </c>
      <c r="F74" s="20" t="s">
        <v>4754</v>
      </c>
      <c r="G74" s="20" t="s">
        <v>4747</v>
      </c>
      <c r="H74" s="20"/>
      <c r="I74" s="20" t="s">
        <v>4755</v>
      </c>
      <c r="J74" s="20" t="s">
        <v>3928</v>
      </c>
      <c r="K74" s="20" t="s">
        <v>142</v>
      </c>
      <c r="L74" s="20" t="s">
        <v>4781</v>
      </c>
      <c r="M74" s="20">
        <v>201815</v>
      </c>
      <c r="N74" s="20">
        <v>201817</v>
      </c>
      <c r="O74" s="20">
        <v>12</v>
      </c>
      <c r="P74" s="92">
        <v>52.39292041999996</v>
      </c>
      <c r="Q74" s="92">
        <v>17.38</v>
      </c>
      <c r="R74" s="14">
        <f t="shared" si="4"/>
        <v>69.772920419999963</v>
      </c>
      <c r="S74" s="34">
        <f t="shared" si="5"/>
        <v>837.27504503999955</v>
      </c>
      <c r="T74" s="20" t="s">
        <v>130</v>
      </c>
      <c r="U74" s="20" t="s">
        <v>130</v>
      </c>
      <c r="V74" s="20" t="s">
        <v>130</v>
      </c>
      <c r="W74" s="20" t="s">
        <v>4921</v>
      </c>
      <c r="X74" s="20"/>
      <c r="Y74" s="20"/>
      <c r="Z74" s="20">
        <v>3001524130</v>
      </c>
      <c r="AA74" s="20" t="s">
        <v>130</v>
      </c>
      <c r="AB74" s="20"/>
    </row>
    <row r="75" spans="1:28" hidden="1">
      <c r="B75" s="20" t="s">
        <v>172</v>
      </c>
      <c r="C75" t="s">
        <v>36</v>
      </c>
      <c r="D75" s="20" t="s">
        <v>4752</v>
      </c>
      <c r="E75" s="20" t="s">
        <v>4922</v>
      </c>
      <c r="F75" s="20" t="s">
        <v>4754</v>
      </c>
      <c r="G75" s="20" t="s">
        <v>4747</v>
      </c>
      <c r="H75" s="20"/>
      <c r="I75" s="20" t="s">
        <v>4755</v>
      </c>
      <c r="J75" s="20" t="s">
        <v>3928</v>
      </c>
      <c r="K75" s="20" t="s">
        <v>2797</v>
      </c>
      <c r="L75" s="20" t="s">
        <v>4923</v>
      </c>
      <c r="M75" s="20">
        <v>201816</v>
      </c>
      <c r="N75" s="20">
        <v>201818</v>
      </c>
      <c r="O75" s="20">
        <v>68</v>
      </c>
      <c r="P75" s="92">
        <v>53.410037819999999</v>
      </c>
      <c r="Q75" s="92">
        <v>17.38</v>
      </c>
      <c r="R75" s="14">
        <f t="shared" si="4"/>
        <v>70.790037819999995</v>
      </c>
      <c r="S75" s="34">
        <f t="shared" si="5"/>
        <v>4813.7225717599995</v>
      </c>
      <c r="T75" s="20" t="s">
        <v>130</v>
      </c>
      <c r="U75" s="20" t="s">
        <v>130</v>
      </c>
      <c r="V75" s="20" t="s">
        <v>130</v>
      </c>
      <c r="W75" s="20" t="s">
        <v>4782</v>
      </c>
      <c r="X75" s="20"/>
      <c r="Y75" s="20"/>
      <c r="Z75" s="20">
        <v>3001524130</v>
      </c>
      <c r="AA75" s="20" t="s">
        <v>130</v>
      </c>
      <c r="AB75" s="20"/>
    </row>
    <row r="76" spans="1:28" hidden="1">
      <c r="A76" s="20"/>
      <c r="B76" s="20" t="s">
        <v>172</v>
      </c>
      <c r="C76" t="s">
        <v>36</v>
      </c>
      <c r="D76" s="20" t="s">
        <v>4773</v>
      </c>
      <c r="E76" s="20" t="s">
        <v>4924</v>
      </c>
      <c r="F76" s="20" t="s">
        <v>4775</v>
      </c>
      <c r="G76" s="20" t="s">
        <v>4747</v>
      </c>
      <c r="H76" s="20"/>
      <c r="I76" s="20" t="s">
        <v>4776</v>
      </c>
      <c r="J76" s="20" t="s">
        <v>3928</v>
      </c>
      <c r="K76" s="20" t="s">
        <v>2797</v>
      </c>
      <c r="L76" s="20" t="s">
        <v>4923</v>
      </c>
      <c r="M76" s="20">
        <v>201816</v>
      </c>
      <c r="N76" s="20">
        <v>201818</v>
      </c>
      <c r="O76" s="20">
        <v>68</v>
      </c>
      <c r="P76" s="92">
        <v>53.431357419999998</v>
      </c>
      <c r="Q76" s="92">
        <v>17.38</v>
      </c>
      <c r="R76" s="14">
        <f t="shared" si="4"/>
        <v>70.811357419999993</v>
      </c>
      <c r="S76" s="34">
        <f t="shared" si="5"/>
        <v>4815.1723045599992</v>
      </c>
      <c r="T76" s="20" t="s">
        <v>130</v>
      </c>
      <c r="U76" s="20" t="s">
        <v>130</v>
      </c>
      <c r="V76" s="20" t="s">
        <v>130</v>
      </c>
      <c r="W76" s="20" t="s">
        <v>4782</v>
      </c>
      <c r="X76" s="20"/>
      <c r="Y76" s="20"/>
      <c r="Z76" s="20">
        <v>3001524130</v>
      </c>
      <c r="AA76" s="20" t="s">
        <v>130</v>
      </c>
      <c r="AB76" s="20"/>
    </row>
    <row r="77" spans="1:28" hidden="1">
      <c r="A77" s="20"/>
      <c r="B77" s="20" t="s">
        <v>172</v>
      </c>
      <c r="C77" t="s">
        <v>36</v>
      </c>
      <c r="D77" s="20" t="s">
        <v>4767</v>
      </c>
      <c r="E77" s="20" t="s">
        <v>4925</v>
      </c>
      <c r="F77" s="20" t="s">
        <v>4769</v>
      </c>
      <c r="G77" s="20" t="s">
        <v>4747</v>
      </c>
      <c r="H77" s="20"/>
      <c r="I77" s="20" t="s">
        <v>4770</v>
      </c>
      <c r="J77" s="20" t="s">
        <v>3928</v>
      </c>
      <c r="K77" s="20" t="s">
        <v>2797</v>
      </c>
      <c r="L77" s="20" t="s">
        <v>4926</v>
      </c>
      <c r="M77" s="20">
        <v>201816</v>
      </c>
      <c r="N77" s="20">
        <v>201818</v>
      </c>
      <c r="O77" s="20">
        <v>20</v>
      </c>
      <c r="P77" s="92">
        <v>53.440863819999997</v>
      </c>
      <c r="Q77" s="92">
        <v>17.38</v>
      </c>
      <c r="R77" s="14">
        <f t="shared" si="4"/>
        <v>70.82086382</v>
      </c>
      <c r="S77" s="34">
        <f t="shared" si="5"/>
        <v>1416.4172764</v>
      </c>
      <c r="T77" s="20" t="s">
        <v>130</v>
      </c>
      <c r="U77" s="20" t="s">
        <v>130</v>
      </c>
      <c r="V77" s="20" t="s">
        <v>130</v>
      </c>
      <c r="W77" s="20" t="s">
        <v>4782</v>
      </c>
      <c r="X77" s="20"/>
      <c r="Y77" s="20"/>
      <c r="Z77" s="20">
        <v>3001524130</v>
      </c>
      <c r="AA77" s="20" t="s">
        <v>130</v>
      </c>
      <c r="AB77" s="20"/>
    </row>
    <row r="78" spans="1:28" hidden="1">
      <c r="A78" s="20"/>
      <c r="B78" s="20" t="s">
        <v>172</v>
      </c>
      <c r="C78" t="s">
        <v>36</v>
      </c>
      <c r="D78" s="20" t="s">
        <v>4752</v>
      </c>
      <c r="E78" s="20" t="s">
        <v>4927</v>
      </c>
      <c r="F78" s="20" t="s">
        <v>4754</v>
      </c>
      <c r="G78" s="20" t="s">
        <v>4747</v>
      </c>
      <c r="H78" s="20"/>
      <c r="I78" s="20" t="s">
        <v>4755</v>
      </c>
      <c r="J78" s="20" t="s">
        <v>3928</v>
      </c>
      <c r="K78" s="20" t="s">
        <v>142</v>
      </c>
      <c r="L78" s="20" t="s">
        <v>4802</v>
      </c>
      <c r="M78" s="20">
        <v>201820</v>
      </c>
      <c r="N78" s="20">
        <v>201822</v>
      </c>
      <c r="O78" s="20">
        <v>20</v>
      </c>
      <c r="P78" s="92">
        <v>53.410037819999999</v>
      </c>
      <c r="Q78" s="92">
        <v>17.38</v>
      </c>
      <c r="R78" s="14">
        <f t="shared" si="4"/>
        <v>70.790037819999995</v>
      </c>
      <c r="S78" s="34">
        <f t="shared" si="5"/>
        <v>1415.8007564</v>
      </c>
      <c r="T78" s="20" t="s">
        <v>130</v>
      </c>
      <c r="U78" s="20" t="s">
        <v>130</v>
      </c>
      <c r="V78" s="20" t="s">
        <v>130</v>
      </c>
      <c r="W78" s="20"/>
      <c r="X78" s="20"/>
      <c r="Y78" s="20"/>
      <c r="Z78" s="20">
        <v>3001524130</v>
      </c>
      <c r="AA78" s="20" t="s">
        <v>130</v>
      </c>
      <c r="AB78" s="20"/>
    </row>
    <row r="79" spans="1:28" hidden="1">
      <c r="A79" s="20"/>
      <c r="B79" s="20" t="s">
        <v>172</v>
      </c>
      <c r="C79" t="s">
        <v>36</v>
      </c>
      <c r="D79" s="20" t="s">
        <v>4767</v>
      </c>
      <c r="E79" s="20" t="s">
        <v>4928</v>
      </c>
      <c r="F79" s="20" t="s">
        <v>4769</v>
      </c>
      <c r="G79" s="20" t="s">
        <v>4747</v>
      </c>
      <c r="H79" s="20"/>
      <c r="I79" s="20" t="s">
        <v>4770</v>
      </c>
      <c r="J79" s="20" t="s">
        <v>3928</v>
      </c>
      <c r="K79" s="20" t="s">
        <v>2797</v>
      </c>
      <c r="L79" s="20" t="s">
        <v>4800</v>
      </c>
      <c r="M79" s="20">
        <v>201820</v>
      </c>
      <c r="N79" s="20">
        <v>201822</v>
      </c>
      <c r="O79" s="20">
        <v>116</v>
      </c>
      <c r="P79" s="92">
        <v>53.431357419999998</v>
      </c>
      <c r="Q79" s="92">
        <v>17.38</v>
      </c>
      <c r="R79" s="14">
        <f t="shared" si="4"/>
        <v>70.811357419999993</v>
      </c>
      <c r="S79" s="34">
        <f t="shared" si="5"/>
        <v>8214.1174607199991</v>
      </c>
      <c r="T79" s="20" t="s">
        <v>130</v>
      </c>
      <c r="U79" s="20" t="s">
        <v>130</v>
      </c>
      <c r="V79" s="20" t="s">
        <v>130</v>
      </c>
      <c r="W79" s="20"/>
      <c r="X79" s="20"/>
      <c r="Y79" s="20"/>
      <c r="Z79" s="20"/>
      <c r="AA79" s="20"/>
      <c r="AB79" s="20"/>
    </row>
    <row r="80" spans="1:28" hidden="1">
      <c r="A80" s="20"/>
      <c r="B80" s="20" t="s">
        <v>172</v>
      </c>
      <c r="C80" t="s">
        <v>36</v>
      </c>
      <c r="D80" s="20" t="s">
        <v>4773</v>
      </c>
      <c r="E80" s="20" t="s">
        <v>4929</v>
      </c>
      <c r="F80" s="20" t="s">
        <v>4775</v>
      </c>
      <c r="G80" s="20" t="s">
        <v>4747</v>
      </c>
      <c r="H80" s="20"/>
      <c r="I80" s="20" t="s">
        <v>4776</v>
      </c>
      <c r="J80" s="20" t="s">
        <v>3928</v>
      </c>
      <c r="K80" s="20" t="s">
        <v>2797</v>
      </c>
      <c r="L80" s="20" t="s">
        <v>4821</v>
      </c>
      <c r="M80" s="20">
        <v>201825</v>
      </c>
      <c r="N80" s="20">
        <v>201827</v>
      </c>
      <c r="O80" s="20">
        <v>60</v>
      </c>
      <c r="P80" s="66">
        <v>53.431357419999998</v>
      </c>
      <c r="Q80" s="66">
        <v>17.38</v>
      </c>
      <c r="R80" s="14">
        <f t="shared" si="4"/>
        <v>70.811357419999993</v>
      </c>
      <c r="S80" s="34">
        <f t="shared" si="5"/>
        <v>4248.6814451999999</v>
      </c>
      <c r="T80" s="20" t="s">
        <v>130</v>
      </c>
      <c r="U80" s="20" t="s">
        <v>130</v>
      </c>
      <c r="V80" s="20" t="s">
        <v>130</v>
      </c>
      <c r="W80" s="20"/>
      <c r="X80" s="20"/>
      <c r="Y80" s="20"/>
      <c r="Z80" s="20"/>
      <c r="AA80" s="20"/>
      <c r="AB80" s="20"/>
    </row>
    <row r="81" spans="2:28" hidden="1">
      <c r="B81" s="20" t="s">
        <v>172</v>
      </c>
      <c r="C81" t="s">
        <v>36</v>
      </c>
      <c r="D81" s="20" t="s">
        <v>4752</v>
      </c>
      <c r="E81" s="20" t="s">
        <v>4930</v>
      </c>
      <c r="F81" s="20" t="s">
        <v>4754</v>
      </c>
      <c r="G81" s="20" t="s">
        <v>4747</v>
      </c>
      <c r="H81" s="20"/>
      <c r="I81" s="20" t="s">
        <v>4755</v>
      </c>
      <c r="J81" s="20" t="s">
        <v>3928</v>
      </c>
      <c r="K81" s="20" t="s">
        <v>142</v>
      </c>
      <c r="L81" s="20" t="s">
        <v>4931</v>
      </c>
      <c r="M81" s="20" t="s">
        <v>4932</v>
      </c>
      <c r="N81" s="20" t="s">
        <v>4933</v>
      </c>
      <c r="O81" s="20">
        <v>108</v>
      </c>
      <c r="P81" s="66">
        <v>53.272045219999974</v>
      </c>
      <c r="Q81" s="66">
        <v>17.38</v>
      </c>
      <c r="R81" s="14">
        <f t="shared" si="4"/>
        <v>70.652045219999977</v>
      </c>
      <c r="S81" s="34">
        <v>7630.4208837599972</v>
      </c>
      <c r="T81" s="20" t="s">
        <v>130</v>
      </c>
      <c r="U81" s="20" t="s">
        <v>130</v>
      </c>
      <c r="V81" s="20" t="s">
        <v>130</v>
      </c>
      <c r="W81" s="20" t="s">
        <v>4829</v>
      </c>
      <c r="X81" s="20" t="s">
        <v>4822</v>
      </c>
      <c r="Y81" s="20"/>
      <c r="Z81" s="20"/>
      <c r="AA81" s="20"/>
      <c r="AB81" s="20"/>
    </row>
    <row r="82" spans="2:28" hidden="1">
      <c r="B82" s="20" t="s">
        <v>172</v>
      </c>
      <c r="C82" t="s">
        <v>36</v>
      </c>
      <c r="D82" s="20" t="s">
        <v>4773</v>
      </c>
      <c r="E82" s="20" t="s">
        <v>4934</v>
      </c>
      <c r="F82" s="20" t="s">
        <v>4775</v>
      </c>
      <c r="G82" s="20" t="s">
        <v>4747</v>
      </c>
      <c r="H82" s="20"/>
      <c r="I82" s="20" t="s">
        <v>4776</v>
      </c>
      <c r="J82" s="20" t="s">
        <v>3928</v>
      </c>
      <c r="K82" s="20" t="s">
        <v>2797</v>
      </c>
      <c r="L82" s="20" t="s">
        <v>4935</v>
      </c>
      <c r="M82" s="20" t="s">
        <v>4936</v>
      </c>
      <c r="N82" s="20" t="s">
        <v>3299</v>
      </c>
      <c r="O82" s="20">
        <v>56</v>
      </c>
      <c r="P82" s="66"/>
      <c r="Q82" s="66"/>
      <c r="R82" s="14">
        <f t="shared" si="4"/>
        <v>0</v>
      </c>
      <c r="S82" s="34">
        <v>0</v>
      </c>
      <c r="T82" s="20" t="s">
        <v>130</v>
      </c>
      <c r="U82" s="20" t="s">
        <v>130</v>
      </c>
      <c r="V82" s="20" t="s">
        <v>130</v>
      </c>
      <c r="W82" s="20"/>
      <c r="X82" s="20"/>
      <c r="Y82" s="20"/>
      <c r="Z82" s="20"/>
      <c r="AA82" s="20"/>
      <c r="AB82" s="20"/>
    </row>
    <row r="83" spans="2:28" hidden="1">
      <c r="B83" s="20" t="s">
        <v>172</v>
      </c>
      <c r="C83" t="s">
        <v>36</v>
      </c>
      <c r="D83" s="20" t="s">
        <v>4247</v>
      </c>
      <c r="E83" s="20" t="s">
        <v>4937</v>
      </c>
      <c r="F83" s="20" t="s">
        <v>4754</v>
      </c>
      <c r="G83" s="20" t="s">
        <v>4747</v>
      </c>
      <c r="H83" s="20"/>
      <c r="I83" s="20" t="s">
        <v>4755</v>
      </c>
      <c r="J83" s="20" t="s">
        <v>3928</v>
      </c>
      <c r="K83" s="20" t="s">
        <v>162</v>
      </c>
      <c r="L83" s="20" t="s">
        <v>4938</v>
      </c>
      <c r="M83" s="20" t="s">
        <v>4932</v>
      </c>
      <c r="N83" s="20" t="s">
        <v>4933</v>
      </c>
      <c r="O83" s="20">
        <v>0</v>
      </c>
      <c r="P83" s="20"/>
      <c r="Q83" s="20"/>
      <c r="R83" s="14">
        <f t="shared" si="4"/>
        <v>0</v>
      </c>
      <c r="S83" s="20"/>
      <c r="T83" s="20"/>
      <c r="U83" s="20"/>
      <c r="V83" s="20"/>
      <c r="W83" s="20"/>
      <c r="X83" s="20" t="s">
        <v>4822</v>
      </c>
      <c r="Y83" s="20"/>
      <c r="Z83" s="20"/>
      <c r="AA83" s="20"/>
      <c r="AB83" s="20"/>
    </row>
    <row r="84" spans="2:28" hidden="1">
      <c r="B84" s="20" t="s">
        <v>172</v>
      </c>
      <c r="C84" t="s">
        <v>36</v>
      </c>
      <c r="D84" s="20" t="s">
        <v>4767</v>
      </c>
      <c r="E84" s="20" t="s">
        <v>4939</v>
      </c>
      <c r="F84" s="20" t="s">
        <v>4769</v>
      </c>
      <c r="G84" s="20" t="s">
        <v>4747</v>
      </c>
      <c r="H84" s="20"/>
      <c r="I84" s="20" t="s">
        <v>4770</v>
      </c>
      <c r="J84" s="20" t="s">
        <v>3928</v>
      </c>
      <c r="K84" s="20" t="s">
        <v>145</v>
      </c>
      <c r="L84" s="20" t="s">
        <v>4940</v>
      </c>
      <c r="M84" s="20" t="s">
        <v>4932</v>
      </c>
      <c r="N84" s="20" t="s">
        <v>4933</v>
      </c>
      <c r="O84" s="20">
        <v>36</v>
      </c>
      <c r="P84" s="20"/>
      <c r="Q84" s="20"/>
      <c r="R84" s="14">
        <f t="shared" si="4"/>
        <v>0</v>
      </c>
      <c r="S84" s="20"/>
      <c r="T84" s="20"/>
      <c r="U84" s="20"/>
      <c r="V84" s="20"/>
      <c r="W84" s="20"/>
      <c r="X84" s="20" t="s">
        <v>4825</v>
      </c>
      <c r="Y84" s="20"/>
      <c r="Z84" s="20"/>
      <c r="AA84" s="20"/>
      <c r="AB84" s="20"/>
    </row>
    <row r="85" spans="2:28" hidden="1">
      <c r="B85" s="20" t="s">
        <v>172</v>
      </c>
      <c r="C85" t="s">
        <v>36</v>
      </c>
      <c r="D85" s="20" t="s">
        <v>4767</v>
      </c>
      <c r="E85" s="20" t="s">
        <v>4941</v>
      </c>
      <c r="F85" s="20" t="s">
        <v>4769</v>
      </c>
      <c r="G85" s="20" t="s">
        <v>4747</v>
      </c>
      <c r="H85" s="20"/>
      <c r="I85" s="20" t="s">
        <v>4770</v>
      </c>
      <c r="J85" s="20" t="s">
        <v>3928</v>
      </c>
      <c r="K85" s="20" t="s">
        <v>142</v>
      </c>
      <c r="L85" s="20" t="s">
        <v>4942</v>
      </c>
      <c r="M85" s="20" t="s">
        <v>4932</v>
      </c>
      <c r="N85" s="20" t="s">
        <v>4933</v>
      </c>
      <c r="O85" s="20">
        <v>0</v>
      </c>
      <c r="P85" s="20"/>
      <c r="Q85" s="20"/>
      <c r="R85" s="14">
        <f t="shared" si="4"/>
        <v>0</v>
      </c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2:28" hidden="1">
      <c r="B86" s="20" t="s">
        <v>172</v>
      </c>
      <c r="C86" t="s">
        <v>36</v>
      </c>
      <c r="D86" s="20" t="s">
        <v>4767</v>
      </c>
      <c r="E86" s="20" t="s">
        <v>4943</v>
      </c>
      <c r="F86" s="20" t="s">
        <v>4769</v>
      </c>
      <c r="G86" s="20" t="s">
        <v>4747</v>
      </c>
      <c r="H86" s="20"/>
      <c r="I86" s="20" t="s">
        <v>4770</v>
      </c>
      <c r="J86" s="20" t="s">
        <v>3928</v>
      </c>
      <c r="K86" s="20" t="s">
        <v>142</v>
      </c>
      <c r="L86" s="20" t="s">
        <v>4944</v>
      </c>
      <c r="M86" s="20" t="s">
        <v>4932</v>
      </c>
      <c r="N86" s="20" t="s">
        <v>4933</v>
      </c>
      <c r="O86" s="20">
        <v>0</v>
      </c>
      <c r="P86" s="20"/>
      <c r="Q86" s="20"/>
      <c r="R86" s="14">
        <f t="shared" si="4"/>
        <v>0</v>
      </c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2:28" hidden="1">
      <c r="B87" t="s">
        <v>172</v>
      </c>
      <c r="C87" t="s">
        <v>36</v>
      </c>
      <c r="D87" t="s">
        <v>4752</v>
      </c>
      <c r="E87" t="s">
        <v>4945</v>
      </c>
      <c r="F87" t="s">
        <v>4754</v>
      </c>
      <c r="G87" t="s">
        <v>4747</v>
      </c>
      <c r="I87" t="s">
        <v>4755</v>
      </c>
      <c r="J87" t="s">
        <v>3928</v>
      </c>
      <c r="K87" t="s">
        <v>162</v>
      </c>
      <c r="L87" t="s">
        <v>4844</v>
      </c>
      <c r="M87" t="e">
        <v>#N/A</v>
      </c>
      <c r="N87" t="e">
        <v>#N/A</v>
      </c>
      <c r="O87" t="e">
        <v>#N/A</v>
      </c>
      <c r="P87" s="66">
        <v>53.272045219999974</v>
      </c>
      <c r="Q87" s="66">
        <v>17.38</v>
      </c>
      <c r="R87" s="14">
        <f t="shared" si="4"/>
        <v>70.652045219999977</v>
      </c>
      <c r="S87" s="15" t="e">
        <f t="shared" ref="S87:S96" si="6">(P87+Q87)*O87</f>
        <v>#N/A</v>
      </c>
      <c r="T87" t="s">
        <v>130</v>
      </c>
      <c r="U87" t="s">
        <v>130</v>
      </c>
      <c r="V87" t="s">
        <v>130</v>
      </c>
      <c r="W87" t="s">
        <v>4863</v>
      </c>
    </row>
    <row r="88" spans="2:28" hidden="1">
      <c r="B88" t="s">
        <v>172</v>
      </c>
      <c r="C88" t="s">
        <v>36</v>
      </c>
      <c r="D88" t="s">
        <v>4767</v>
      </c>
      <c r="E88" t="s">
        <v>4946</v>
      </c>
      <c r="F88" t="s">
        <v>4769</v>
      </c>
      <c r="G88" t="s">
        <v>4747</v>
      </c>
      <c r="I88" t="s">
        <v>4770</v>
      </c>
      <c r="J88" t="s">
        <v>3928</v>
      </c>
      <c r="K88" t="s">
        <v>162</v>
      </c>
      <c r="L88" t="s">
        <v>4938</v>
      </c>
      <c r="M88" t="e">
        <v>#N/A</v>
      </c>
      <c r="N88" t="e">
        <v>#N/A</v>
      </c>
      <c r="O88" t="e">
        <v>#N/A</v>
      </c>
      <c r="P88" s="66">
        <v>47.2880799</v>
      </c>
      <c r="Q88" s="66">
        <v>17.2</v>
      </c>
      <c r="R88" s="14">
        <f t="shared" si="4"/>
        <v>64.488079900000002</v>
      </c>
      <c r="S88" s="15" t="e">
        <f t="shared" si="6"/>
        <v>#N/A</v>
      </c>
      <c r="U88" t="s">
        <v>130</v>
      </c>
      <c r="V88" t="s">
        <v>130</v>
      </c>
      <c r="W88" t="s">
        <v>4947</v>
      </c>
    </row>
    <row r="89" spans="2:28" hidden="1">
      <c r="B89" t="s">
        <v>172</v>
      </c>
      <c r="C89" t="s">
        <v>36</v>
      </c>
      <c r="D89" t="s">
        <v>4752</v>
      </c>
      <c r="E89" t="s">
        <v>4948</v>
      </c>
      <c r="F89" t="s">
        <v>4754</v>
      </c>
      <c r="G89" t="s">
        <v>4747</v>
      </c>
      <c r="I89" t="s">
        <v>4755</v>
      </c>
      <c r="J89" t="s">
        <v>3928</v>
      </c>
      <c r="K89" t="s">
        <v>162</v>
      </c>
      <c r="L89" t="s">
        <v>4852</v>
      </c>
      <c r="M89" t="e">
        <v>#N/A</v>
      </c>
      <c r="N89" t="e">
        <v>#N/A</v>
      </c>
      <c r="O89" t="e">
        <v>#N/A</v>
      </c>
      <c r="P89" s="66">
        <v>47.26</v>
      </c>
      <c r="Q89" s="66">
        <v>17.2</v>
      </c>
      <c r="R89" s="14">
        <f t="shared" si="4"/>
        <v>64.459999999999994</v>
      </c>
      <c r="S89" s="15" t="e">
        <f t="shared" si="6"/>
        <v>#N/A</v>
      </c>
      <c r="T89" t="s">
        <v>130</v>
      </c>
      <c r="U89" t="s">
        <v>130</v>
      </c>
      <c r="V89" t="s">
        <v>130</v>
      </c>
      <c r="W89" t="s">
        <v>4859</v>
      </c>
    </row>
    <row r="90" spans="2:28" hidden="1">
      <c r="B90" t="s">
        <v>172</v>
      </c>
      <c r="C90" t="s">
        <v>36</v>
      </c>
      <c r="D90" t="s">
        <v>4752</v>
      </c>
      <c r="E90" t="s">
        <v>4949</v>
      </c>
      <c r="F90" t="s">
        <v>4754</v>
      </c>
      <c r="G90" t="s">
        <v>4747</v>
      </c>
      <c r="I90" t="s">
        <v>4755</v>
      </c>
      <c r="J90" t="s">
        <v>3928</v>
      </c>
      <c r="K90" t="s">
        <v>162</v>
      </c>
      <c r="L90" t="s">
        <v>4950</v>
      </c>
      <c r="M90">
        <v>201848</v>
      </c>
      <c r="N90">
        <v>201850</v>
      </c>
      <c r="O90">
        <v>468</v>
      </c>
      <c r="P90" s="66">
        <v>47.257253900000002</v>
      </c>
      <c r="Q90" s="66">
        <v>17.2</v>
      </c>
      <c r="R90" s="14">
        <f t="shared" si="4"/>
        <v>64.457253899999998</v>
      </c>
      <c r="S90" s="15">
        <f t="shared" si="6"/>
        <v>30165.994825199999</v>
      </c>
      <c r="T90" t="s">
        <v>130</v>
      </c>
      <c r="U90" t="s">
        <v>130</v>
      </c>
      <c r="V90" t="s">
        <v>130</v>
      </c>
      <c r="W90" t="s">
        <v>4866</v>
      </c>
    </row>
    <row r="91" spans="2:28" hidden="1">
      <c r="B91" t="s">
        <v>172</v>
      </c>
      <c r="C91" t="s">
        <v>36</v>
      </c>
      <c r="D91" t="s">
        <v>4773</v>
      </c>
      <c r="E91" t="s">
        <v>4951</v>
      </c>
      <c r="F91" t="s">
        <v>4775</v>
      </c>
      <c r="G91" t="s">
        <v>4747</v>
      </c>
      <c r="I91" t="s">
        <v>4776</v>
      </c>
      <c r="J91" t="s">
        <v>3928</v>
      </c>
      <c r="K91" t="s">
        <v>162</v>
      </c>
      <c r="L91" t="s">
        <v>4952</v>
      </c>
      <c r="M91">
        <v>201849</v>
      </c>
      <c r="N91">
        <v>201851</v>
      </c>
      <c r="O91">
        <v>556</v>
      </c>
      <c r="P91" s="66">
        <v>47.2785735</v>
      </c>
      <c r="Q91" s="66">
        <v>17.2</v>
      </c>
      <c r="R91" s="14">
        <f t="shared" si="4"/>
        <v>64.478573499999996</v>
      </c>
      <c r="S91" s="15">
        <f t="shared" si="6"/>
        <v>35850.086865999998</v>
      </c>
      <c r="T91" t="s">
        <v>130</v>
      </c>
      <c r="U91" t="s">
        <v>130</v>
      </c>
      <c r="V91" t="s">
        <v>130</v>
      </c>
      <c r="W91" t="s">
        <v>4866</v>
      </c>
    </row>
    <row r="92" spans="2:28" hidden="1">
      <c r="B92" t="s">
        <v>172</v>
      </c>
      <c r="C92" t="s">
        <v>36</v>
      </c>
      <c r="D92" t="s">
        <v>4767</v>
      </c>
      <c r="E92" t="s">
        <v>4953</v>
      </c>
      <c r="F92" t="s">
        <v>4769</v>
      </c>
      <c r="G92" t="s">
        <v>4747</v>
      </c>
      <c r="I92" t="s">
        <v>4770</v>
      </c>
      <c r="J92" t="s">
        <v>3928</v>
      </c>
      <c r="K92" t="s">
        <v>162</v>
      </c>
      <c r="L92" t="s">
        <v>4952</v>
      </c>
      <c r="M92">
        <v>201849</v>
      </c>
      <c r="N92">
        <v>201851</v>
      </c>
      <c r="O92">
        <v>556</v>
      </c>
      <c r="P92" s="66">
        <v>47.2880799</v>
      </c>
      <c r="Q92" s="66">
        <v>17.2</v>
      </c>
      <c r="R92" s="14">
        <f t="shared" si="4"/>
        <v>64.488079900000002</v>
      </c>
      <c r="S92" s="15">
        <f t="shared" si="6"/>
        <v>35855.372424400004</v>
      </c>
      <c r="T92" t="s">
        <v>130</v>
      </c>
      <c r="U92" t="s">
        <v>130</v>
      </c>
      <c r="V92" t="s">
        <v>130</v>
      </c>
      <c r="W92" t="s">
        <v>4866</v>
      </c>
    </row>
    <row r="93" spans="2:28" hidden="1">
      <c r="B93" t="s">
        <v>172</v>
      </c>
      <c r="C93" t="s">
        <v>36</v>
      </c>
      <c r="D93" t="s">
        <v>4752</v>
      </c>
      <c r="E93" t="s">
        <v>4954</v>
      </c>
      <c r="F93" t="s">
        <v>4754</v>
      </c>
      <c r="G93" t="s">
        <v>4747</v>
      </c>
      <c r="I93" t="s">
        <v>4755</v>
      </c>
      <c r="J93" t="s">
        <v>3928</v>
      </c>
      <c r="K93" t="s">
        <v>162</v>
      </c>
      <c r="L93" t="s">
        <v>4952</v>
      </c>
      <c r="M93">
        <v>201849</v>
      </c>
      <c r="N93">
        <v>201851</v>
      </c>
      <c r="O93">
        <v>2528</v>
      </c>
      <c r="P93" s="66">
        <v>47.257253900000002</v>
      </c>
      <c r="Q93" s="66">
        <v>17.2</v>
      </c>
      <c r="R93" s="14">
        <f t="shared" si="4"/>
        <v>64.457253899999998</v>
      </c>
      <c r="S93" s="15">
        <f t="shared" si="6"/>
        <v>162947.9378592</v>
      </c>
      <c r="T93" t="s">
        <v>130</v>
      </c>
      <c r="U93" t="s">
        <v>130</v>
      </c>
      <c r="V93" t="s">
        <v>130</v>
      </c>
      <c r="W93" t="s">
        <v>4866</v>
      </c>
    </row>
    <row r="94" spans="2:28" hidden="1">
      <c r="B94" t="s">
        <v>172</v>
      </c>
      <c r="C94" t="s">
        <v>36</v>
      </c>
      <c r="D94" t="s">
        <v>4767</v>
      </c>
      <c r="E94" t="s">
        <v>4955</v>
      </c>
      <c r="F94" t="s">
        <v>4769</v>
      </c>
      <c r="G94" t="s">
        <v>4747</v>
      </c>
      <c r="I94" t="s">
        <v>4770</v>
      </c>
      <c r="J94" t="s">
        <v>3928</v>
      </c>
      <c r="K94" t="s">
        <v>162</v>
      </c>
      <c r="L94" t="s">
        <v>4956</v>
      </c>
      <c r="M94">
        <v>201849</v>
      </c>
      <c r="N94">
        <v>201851</v>
      </c>
      <c r="O94">
        <v>52</v>
      </c>
      <c r="P94" s="66">
        <v>53.302871219999965</v>
      </c>
      <c r="Q94" s="66">
        <v>17.38</v>
      </c>
      <c r="R94" s="14">
        <f t="shared" si="4"/>
        <v>70.682871219999967</v>
      </c>
      <c r="S94" s="15">
        <f t="shared" si="6"/>
        <v>3675.5093034399983</v>
      </c>
      <c r="T94" t="s">
        <v>130</v>
      </c>
      <c r="U94" t="s">
        <v>130</v>
      </c>
      <c r="V94" t="s">
        <v>130</v>
      </c>
      <c r="W94" t="s">
        <v>4957</v>
      </c>
    </row>
    <row r="95" spans="2:28" hidden="1">
      <c r="B95" t="s">
        <v>172</v>
      </c>
      <c r="C95" t="s">
        <v>36</v>
      </c>
      <c r="D95" t="s">
        <v>4773</v>
      </c>
      <c r="E95" t="s">
        <v>4958</v>
      </c>
      <c r="F95" t="s">
        <v>4775</v>
      </c>
      <c r="G95" t="s">
        <v>4747</v>
      </c>
      <c r="I95" t="s">
        <v>4776</v>
      </c>
      <c r="J95" t="s">
        <v>3928</v>
      </c>
      <c r="K95" t="s">
        <v>162</v>
      </c>
      <c r="L95" t="s">
        <v>4956</v>
      </c>
      <c r="M95">
        <v>201849</v>
      </c>
      <c r="N95">
        <v>201851</v>
      </c>
      <c r="O95">
        <v>120</v>
      </c>
      <c r="P95" s="66">
        <v>53.293364819999972</v>
      </c>
      <c r="Q95" s="66">
        <v>17.38</v>
      </c>
      <c r="R95" s="14">
        <f t="shared" si="4"/>
        <v>70.673364819999975</v>
      </c>
      <c r="S95" s="15">
        <f t="shared" si="6"/>
        <v>8480.8037783999971</v>
      </c>
      <c r="T95" t="s">
        <v>130</v>
      </c>
      <c r="U95" t="s">
        <v>130</v>
      </c>
      <c r="V95" t="s">
        <v>130</v>
      </c>
      <c r="W95" t="s">
        <v>4957</v>
      </c>
    </row>
    <row r="96" spans="2:28" hidden="1">
      <c r="B96" t="s">
        <v>172</v>
      </c>
      <c r="C96" t="s">
        <v>36</v>
      </c>
      <c r="D96" t="s">
        <v>4752</v>
      </c>
      <c r="E96" t="s">
        <v>4959</v>
      </c>
      <c r="F96" t="s">
        <v>4754</v>
      </c>
      <c r="G96" t="s">
        <v>4747</v>
      </c>
      <c r="I96" t="s">
        <v>4755</v>
      </c>
      <c r="J96" t="s">
        <v>3928</v>
      </c>
      <c r="K96" t="s">
        <v>162</v>
      </c>
      <c r="L96" t="s">
        <v>4950</v>
      </c>
      <c r="M96">
        <v>201851</v>
      </c>
      <c r="N96">
        <v>201901</v>
      </c>
      <c r="O96">
        <v>52</v>
      </c>
      <c r="P96" s="66">
        <v>53.272045219999974</v>
      </c>
      <c r="Q96" s="66">
        <v>17.38</v>
      </c>
      <c r="R96" s="14">
        <f t="shared" si="4"/>
        <v>70.652045219999977</v>
      </c>
      <c r="S96" s="15">
        <f t="shared" si="6"/>
        <v>3673.9063514399986</v>
      </c>
      <c r="T96" t="s">
        <v>130</v>
      </c>
      <c r="U96" t="s">
        <v>130</v>
      </c>
      <c r="V96" t="s">
        <v>130</v>
      </c>
      <c r="W96" t="s">
        <v>4957</v>
      </c>
    </row>
    <row r="97" spans="2:26" hidden="1">
      <c r="B97" t="s">
        <v>172</v>
      </c>
      <c r="C97" t="s">
        <v>36</v>
      </c>
      <c r="D97" t="s">
        <v>4767</v>
      </c>
      <c r="E97" t="s">
        <v>4960</v>
      </c>
      <c r="F97" t="s">
        <v>4769</v>
      </c>
      <c r="G97" t="s">
        <v>4747</v>
      </c>
      <c r="I97" t="s">
        <v>4770</v>
      </c>
      <c r="J97" t="s">
        <v>3928</v>
      </c>
      <c r="K97" t="s">
        <v>162</v>
      </c>
      <c r="L97" t="s">
        <v>4938</v>
      </c>
      <c r="M97" t="e">
        <v>#N/A</v>
      </c>
      <c r="N97" t="e">
        <v>#N/A</v>
      </c>
      <c r="O97" t="e">
        <v>#N/A</v>
      </c>
      <c r="P97"/>
      <c r="Q97"/>
      <c r="R97" s="14">
        <f t="shared" si="4"/>
        <v>0</v>
      </c>
      <c r="S97"/>
      <c r="W97"/>
    </row>
    <row r="98" spans="2:26" hidden="1">
      <c r="B98" t="s">
        <v>172</v>
      </c>
      <c r="C98" t="s">
        <v>36</v>
      </c>
      <c r="D98" t="s">
        <v>4773</v>
      </c>
      <c r="E98" t="s">
        <v>4961</v>
      </c>
      <c r="F98" t="s">
        <v>4775</v>
      </c>
      <c r="G98" t="s">
        <v>4747</v>
      </c>
      <c r="I98" t="s">
        <v>4776</v>
      </c>
      <c r="J98" t="s">
        <v>3928</v>
      </c>
      <c r="K98" t="s">
        <v>162</v>
      </c>
      <c r="L98" t="s">
        <v>4938</v>
      </c>
      <c r="M98" t="e">
        <v>#N/A</v>
      </c>
      <c r="N98" t="e">
        <v>#N/A</v>
      </c>
      <c r="O98" t="e">
        <v>#N/A</v>
      </c>
      <c r="P98"/>
      <c r="Q98"/>
      <c r="R98" s="14">
        <f t="shared" si="4"/>
        <v>0</v>
      </c>
      <c r="S98"/>
      <c r="W98"/>
    </row>
    <row r="99" spans="2:26" hidden="1">
      <c r="B99" t="s">
        <v>172</v>
      </c>
      <c r="C99" t="s">
        <v>36</v>
      </c>
      <c r="D99" t="s">
        <v>4247</v>
      </c>
      <c r="E99" t="s">
        <v>4962</v>
      </c>
      <c r="F99" t="s">
        <v>4754</v>
      </c>
      <c r="G99" t="s">
        <v>4747</v>
      </c>
      <c r="I99" t="s">
        <v>4755</v>
      </c>
      <c r="J99" t="s">
        <v>3928</v>
      </c>
      <c r="K99" t="s">
        <v>162</v>
      </c>
      <c r="L99" t="s">
        <v>4938</v>
      </c>
      <c r="M99">
        <v>201851</v>
      </c>
      <c r="N99">
        <v>201853</v>
      </c>
      <c r="O99">
        <v>192</v>
      </c>
      <c r="P99" s="66">
        <v>47.170403900000004</v>
      </c>
      <c r="Q99" s="66">
        <v>17.2</v>
      </c>
      <c r="R99" s="14">
        <f t="shared" si="4"/>
        <v>64.370403899999999</v>
      </c>
      <c r="S99" s="15">
        <f t="shared" ref="S99:S111" si="7">(P99+Q99)*O99</f>
        <v>12359.117548800001</v>
      </c>
      <c r="T99" t="s">
        <v>130</v>
      </c>
      <c r="U99" t="s">
        <v>130</v>
      </c>
      <c r="V99" t="s">
        <v>130</v>
      </c>
      <c r="W99" t="s">
        <v>4963</v>
      </c>
    </row>
    <row r="100" spans="2:26" hidden="1">
      <c r="B100" t="s">
        <v>172</v>
      </c>
      <c r="C100" t="s">
        <v>36</v>
      </c>
      <c r="D100" t="s">
        <v>4752</v>
      </c>
      <c r="E100" t="s">
        <v>4964</v>
      </c>
      <c r="F100" t="s">
        <v>4754</v>
      </c>
      <c r="G100" t="s">
        <v>4747</v>
      </c>
      <c r="I100" t="s">
        <v>4755</v>
      </c>
      <c r="J100" t="s">
        <v>3928</v>
      </c>
      <c r="K100" t="s">
        <v>162</v>
      </c>
      <c r="L100" t="s">
        <v>4852</v>
      </c>
      <c r="M100" t="e">
        <v>#N/A</v>
      </c>
      <c r="N100" t="e">
        <v>#N/A</v>
      </c>
      <c r="O100" t="e">
        <v>#N/A</v>
      </c>
      <c r="P100" s="66">
        <v>47.257253900000002</v>
      </c>
      <c r="Q100" s="66">
        <v>17.2</v>
      </c>
      <c r="R100" s="14">
        <f t="shared" si="4"/>
        <v>64.457253899999998</v>
      </c>
      <c r="S100" s="15" t="e">
        <f t="shared" si="7"/>
        <v>#N/A</v>
      </c>
      <c r="U100" t="s">
        <v>130</v>
      </c>
      <c r="V100" t="s">
        <v>130</v>
      </c>
      <c r="W100" t="s">
        <v>4965</v>
      </c>
    </row>
    <row r="101" spans="2:26" hidden="1">
      <c r="B101" t="s">
        <v>172</v>
      </c>
      <c r="C101" t="s">
        <v>36</v>
      </c>
      <c r="D101" t="s">
        <v>4745</v>
      </c>
      <c r="E101" t="s">
        <v>4966</v>
      </c>
      <c r="F101" t="s">
        <v>4601</v>
      </c>
      <c r="G101" t="s">
        <v>4747</v>
      </c>
      <c r="I101" t="s">
        <v>4804</v>
      </c>
      <c r="J101" t="s">
        <v>3928</v>
      </c>
      <c r="K101" t="s">
        <v>142</v>
      </c>
      <c r="L101" t="s">
        <v>4967</v>
      </c>
      <c r="M101" t="e">
        <v>#N/A</v>
      </c>
      <c r="N101" t="e">
        <v>#N/A</v>
      </c>
      <c r="O101" t="e">
        <v>#N/A</v>
      </c>
      <c r="P101" s="66">
        <v>94.963000520000008</v>
      </c>
      <c r="Q101" s="66">
        <v>17.78</v>
      </c>
      <c r="R101" s="14">
        <f t="shared" si="4"/>
        <v>112.74300052000001</v>
      </c>
      <c r="S101" s="15" t="e">
        <f t="shared" si="7"/>
        <v>#N/A</v>
      </c>
      <c r="T101" t="s">
        <v>130</v>
      </c>
      <c r="U101" t="s">
        <v>130</v>
      </c>
      <c r="V101" t="s">
        <v>130</v>
      </c>
      <c r="W101" t="s">
        <v>4829</v>
      </c>
      <c r="X101" t="s">
        <v>4806</v>
      </c>
      <c r="Z101" s="109">
        <v>3001621284</v>
      </c>
    </row>
    <row r="102" spans="2:26" hidden="1">
      <c r="B102" t="s">
        <v>172</v>
      </c>
      <c r="C102" t="s">
        <v>36</v>
      </c>
      <c r="D102" t="s">
        <v>4745</v>
      </c>
      <c r="E102" t="s">
        <v>4968</v>
      </c>
      <c r="F102" t="s">
        <v>4601</v>
      </c>
      <c r="G102" t="s">
        <v>4747</v>
      </c>
      <c r="I102" t="s">
        <v>4804</v>
      </c>
      <c r="J102" t="s">
        <v>3928</v>
      </c>
      <c r="K102" t="s">
        <v>2797</v>
      </c>
      <c r="L102" t="s">
        <v>4969</v>
      </c>
      <c r="M102" t="e">
        <v>#N/A</v>
      </c>
      <c r="N102" t="e">
        <v>#N/A</v>
      </c>
      <c r="O102" t="e">
        <v>#N/A</v>
      </c>
      <c r="P102" s="66">
        <v>92.240748036363613</v>
      </c>
      <c r="Q102" s="66">
        <v>17.600000000000001</v>
      </c>
      <c r="R102" s="14">
        <f t="shared" si="4"/>
        <v>109.84074803636361</v>
      </c>
      <c r="S102" s="15" t="e">
        <f t="shared" si="7"/>
        <v>#N/A</v>
      </c>
      <c r="T102" t="s">
        <v>130</v>
      </c>
      <c r="U102" t="s">
        <v>130</v>
      </c>
      <c r="V102" t="s">
        <v>130</v>
      </c>
      <c r="W102" t="s">
        <v>4965</v>
      </c>
      <c r="Z102" s="109">
        <v>3001621284</v>
      </c>
    </row>
    <row r="103" spans="2:26" hidden="1">
      <c r="B103" t="s">
        <v>172</v>
      </c>
      <c r="C103" t="s">
        <v>36</v>
      </c>
      <c r="D103" t="s">
        <v>4752</v>
      </c>
      <c r="E103" t="s">
        <v>4970</v>
      </c>
      <c r="F103" t="s">
        <v>4754</v>
      </c>
      <c r="G103" t="s">
        <v>4747</v>
      </c>
      <c r="I103" t="s">
        <v>4755</v>
      </c>
      <c r="J103" t="s">
        <v>3928</v>
      </c>
      <c r="K103" t="s">
        <v>162</v>
      </c>
      <c r="L103" t="s">
        <v>4971</v>
      </c>
      <c r="M103">
        <v>201914</v>
      </c>
      <c r="N103">
        <v>201916</v>
      </c>
      <c r="O103">
        <v>192</v>
      </c>
      <c r="P103" s="66">
        <v>47.257253900000002</v>
      </c>
      <c r="Q103" s="66">
        <v>17.2</v>
      </c>
      <c r="R103" s="14">
        <f t="shared" si="4"/>
        <v>64.457253899999998</v>
      </c>
      <c r="S103" s="15">
        <f t="shared" si="7"/>
        <v>12375.792748799999</v>
      </c>
      <c r="T103" t="s">
        <v>130</v>
      </c>
      <c r="U103" t="s">
        <v>130</v>
      </c>
      <c r="V103" t="s">
        <v>130</v>
      </c>
      <c r="W103" t="s">
        <v>4963</v>
      </c>
      <c r="Z103" s="20"/>
    </row>
    <row r="104" spans="2:26" hidden="1">
      <c r="B104" t="s">
        <v>172</v>
      </c>
      <c r="C104" t="s">
        <v>36</v>
      </c>
      <c r="D104" t="s">
        <v>4752</v>
      </c>
      <c r="E104" t="s">
        <v>4972</v>
      </c>
      <c r="F104" t="s">
        <v>4754</v>
      </c>
      <c r="G104" t="s">
        <v>4747</v>
      </c>
      <c r="I104" t="s">
        <v>4755</v>
      </c>
      <c r="J104" t="s">
        <v>3928</v>
      </c>
      <c r="K104" t="s">
        <v>162</v>
      </c>
      <c r="L104" t="s">
        <v>4973</v>
      </c>
      <c r="M104">
        <v>201914</v>
      </c>
      <c r="N104">
        <v>201916</v>
      </c>
      <c r="O104">
        <v>192</v>
      </c>
      <c r="P104" s="66">
        <v>47.257253900000002</v>
      </c>
      <c r="Q104" s="66">
        <v>17.2</v>
      </c>
      <c r="R104" s="14">
        <f t="shared" si="4"/>
        <v>64.457253899999998</v>
      </c>
      <c r="S104" s="15">
        <f t="shared" si="7"/>
        <v>12375.792748799999</v>
      </c>
      <c r="T104" t="s">
        <v>130</v>
      </c>
      <c r="U104" t="s">
        <v>130</v>
      </c>
      <c r="V104" t="s">
        <v>130</v>
      </c>
      <c r="W104" t="s">
        <v>4963</v>
      </c>
      <c r="Z104" s="109"/>
    </row>
    <row r="105" spans="2:26" hidden="1">
      <c r="B105" t="s">
        <v>172</v>
      </c>
      <c r="C105" t="s">
        <v>36</v>
      </c>
      <c r="D105" t="s">
        <v>4773</v>
      </c>
      <c r="E105" t="s">
        <v>4974</v>
      </c>
      <c r="F105" t="s">
        <v>4775</v>
      </c>
      <c r="G105" t="s">
        <v>4747</v>
      </c>
      <c r="I105" t="s">
        <v>4776</v>
      </c>
      <c r="J105" t="s">
        <v>3928</v>
      </c>
      <c r="K105" t="s">
        <v>162</v>
      </c>
      <c r="L105" t="s">
        <v>4971</v>
      </c>
      <c r="M105">
        <v>201914</v>
      </c>
      <c r="N105">
        <v>201916</v>
      </c>
      <c r="O105">
        <v>192</v>
      </c>
      <c r="P105" s="66">
        <v>47.2785735</v>
      </c>
      <c r="Q105" s="66">
        <v>17.2</v>
      </c>
      <c r="R105" s="14">
        <f t="shared" si="4"/>
        <v>64.478573499999996</v>
      </c>
      <c r="S105" s="15">
        <f t="shared" si="7"/>
        <v>12379.886112</v>
      </c>
      <c r="T105" t="s">
        <v>130</v>
      </c>
      <c r="U105" t="s">
        <v>130</v>
      </c>
      <c r="V105" t="s">
        <v>130</v>
      </c>
      <c r="W105" t="s">
        <v>4963</v>
      </c>
      <c r="Z105" s="109"/>
    </row>
    <row r="106" spans="2:26" hidden="1">
      <c r="B106" t="s">
        <v>172</v>
      </c>
      <c r="C106" t="s">
        <v>36</v>
      </c>
      <c r="D106" t="s">
        <v>4773</v>
      </c>
      <c r="E106" t="s">
        <v>4975</v>
      </c>
      <c r="F106" t="s">
        <v>4775</v>
      </c>
      <c r="G106" t="s">
        <v>4747</v>
      </c>
      <c r="I106" t="s">
        <v>4776</v>
      </c>
      <c r="J106" t="s">
        <v>3928</v>
      </c>
      <c r="K106" t="s">
        <v>162</v>
      </c>
      <c r="L106" t="s">
        <v>4973</v>
      </c>
      <c r="M106">
        <v>201914</v>
      </c>
      <c r="N106">
        <v>201916</v>
      </c>
      <c r="O106">
        <v>192</v>
      </c>
      <c r="P106" s="66">
        <v>47.2785735</v>
      </c>
      <c r="Q106" s="66">
        <v>17.2</v>
      </c>
      <c r="R106" s="14">
        <f t="shared" si="4"/>
        <v>64.478573499999996</v>
      </c>
      <c r="S106" s="15">
        <f t="shared" si="7"/>
        <v>12379.886112</v>
      </c>
      <c r="T106" t="s">
        <v>130</v>
      </c>
      <c r="U106" t="s">
        <v>130</v>
      </c>
      <c r="V106" t="s">
        <v>130</v>
      </c>
      <c r="W106" t="s">
        <v>4963</v>
      </c>
      <c r="Z106" s="109"/>
    </row>
    <row r="107" spans="2:26" hidden="1">
      <c r="B107" t="s">
        <v>172</v>
      </c>
      <c r="C107" t="s">
        <v>36</v>
      </c>
      <c r="D107" t="s">
        <v>4767</v>
      </c>
      <c r="E107" t="s">
        <v>4976</v>
      </c>
      <c r="F107" t="s">
        <v>4769</v>
      </c>
      <c r="G107" t="s">
        <v>4747</v>
      </c>
      <c r="I107" t="s">
        <v>4770</v>
      </c>
      <c r="J107" t="s">
        <v>3928</v>
      </c>
      <c r="K107" t="s">
        <v>162</v>
      </c>
      <c r="L107" t="s">
        <v>4971</v>
      </c>
      <c r="M107">
        <v>201914</v>
      </c>
      <c r="N107">
        <v>201916</v>
      </c>
      <c r="O107">
        <v>192</v>
      </c>
      <c r="P107" s="66">
        <v>47.2880799</v>
      </c>
      <c r="Q107" s="66">
        <v>17.2</v>
      </c>
      <c r="R107" s="14">
        <f t="shared" si="4"/>
        <v>64.488079900000002</v>
      </c>
      <c r="S107" s="15">
        <f t="shared" si="7"/>
        <v>12381.7113408</v>
      </c>
      <c r="T107" t="s">
        <v>130</v>
      </c>
      <c r="U107" t="s">
        <v>130</v>
      </c>
      <c r="V107" t="s">
        <v>130</v>
      </c>
      <c r="W107" t="s">
        <v>4963</v>
      </c>
      <c r="Z107" s="109"/>
    </row>
    <row r="108" spans="2:26" hidden="1">
      <c r="B108" t="s">
        <v>172</v>
      </c>
      <c r="C108" t="s">
        <v>36</v>
      </c>
      <c r="D108" t="s">
        <v>4767</v>
      </c>
      <c r="E108" t="s">
        <v>4977</v>
      </c>
      <c r="F108" t="s">
        <v>4769</v>
      </c>
      <c r="G108" t="s">
        <v>4747</v>
      </c>
      <c r="I108" t="s">
        <v>4770</v>
      </c>
      <c r="J108" t="s">
        <v>3928</v>
      </c>
      <c r="K108" t="s">
        <v>162</v>
      </c>
      <c r="L108" t="s">
        <v>4973</v>
      </c>
      <c r="M108">
        <v>201914</v>
      </c>
      <c r="N108">
        <v>201916</v>
      </c>
      <c r="O108">
        <v>192</v>
      </c>
      <c r="P108" s="66">
        <v>47.2880799</v>
      </c>
      <c r="Q108" s="66">
        <v>17.2</v>
      </c>
      <c r="R108" s="14">
        <f t="shared" si="4"/>
        <v>64.488079900000002</v>
      </c>
      <c r="S108" s="15">
        <f t="shared" si="7"/>
        <v>12381.7113408</v>
      </c>
      <c r="T108" t="s">
        <v>130</v>
      </c>
      <c r="U108" t="s">
        <v>130</v>
      </c>
      <c r="V108" t="s">
        <v>130</v>
      </c>
      <c r="W108" t="s">
        <v>4963</v>
      </c>
      <c r="Z108" s="109"/>
    </row>
    <row r="109" spans="2:26" hidden="1">
      <c r="B109" t="s">
        <v>172</v>
      </c>
      <c r="C109" t="s">
        <v>36</v>
      </c>
      <c r="D109" t="s">
        <v>4752</v>
      </c>
      <c r="E109" t="s">
        <v>4978</v>
      </c>
      <c r="F109" t="s">
        <v>4754</v>
      </c>
      <c r="G109" t="s">
        <v>4747</v>
      </c>
      <c r="H109" t="s">
        <v>3927</v>
      </c>
      <c r="I109" t="s">
        <v>4755</v>
      </c>
      <c r="J109" t="s">
        <v>3928</v>
      </c>
      <c r="K109" t="s">
        <v>162</v>
      </c>
      <c r="L109" t="s">
        <v>4979</v>
      </c>
      <c r="M109">
        <v>201914</v>
      </c>
      <c r="N109">
        <v>201916</v>
      </c>
      <c r="O109">
        <v>192</v>
      </c>
      <c r="P109" s="66">
        <v>47.257253900000002</v>
      </c>
      <c r="Q109" s="66">
        <v>17.2</v>
      </c>
      <c r="R109" s="14">
        <f t="shared" si="4"/>
        <v>64.457253899999998</v>
      </c>
      <c r="S109" s="15">
        <f t="shared" si="7"/>
        <v>12375.792748799999</v>
      </c>
      <c r="T109" t="s">
        <v>130</v>
      </c>
      <c r="U109" t="s">
        <v>130</v>
      </c>
      <c r="V109" t="s">
        <v>130</v>
      </c>
      <c r="W109" t="s">
        <v>4980</v>
      </c>
    </row>
    <row r="110" spans="2:26" hidden="1">
      <c r="B110" t="s">
        <v>172</v>
      </c>
      <c r="C110" t="s">
        <v>36</v>
      </c>
      <c r="D110" t="s">
        <v>4773</v>
      </c>
      <c r="E110" t="s">
        <v>4981</v>
      </c>
      <c r="F110" t="s">
        <v>4775</v>
      </c>
      <c r="G110" t="s">
        <v>4747</v>
      </c>
      <c r="H110" t="s">
        <v>3927</v>
      </c>
      <c r="I110" t="s">
        <v>4776</v>
      </c>
      <c r="J110" t="s">
        <v>3928</v>
      </c>
      <c r="K110" t="s">
        <v>162</v>
      </c>
      <c r="L110" t="s">
        <v>4979</v>
      </c>
      <c r="M110">
        <v>201914</v>
      </c>
      <c r="N110">
        <v>201916</v>
      </c>
      <c r="O110">
        <v>192</v>
      </c>
      <c r="P110" s="66">
        <v>47.2785735</v>
      </c>
      <c r="Q110" s="66">
        <v>17.2</v>
      </c>
      <c r="R110" s="14">
        <f t="shared" si="4"/>
        <v>64.478573499999996</v>
      </c>
      <c r="S110" s="15">
        <f t="shared" si="7"/>
        <v>12379.886112</v>
      </c>
      <c r="T110" t="s">
        <v>130</v>
      </c>
      <c r="U110" t="s">
        <v>130</v>
      </c>
      <c r="V110" t="s">
        <v>130</v>
      </c>
      <c r="W110" t="s">
        <v>4980</v>
      </c>
    </row>
    <row r="111" spans="2:26" hidden="1">
      <c r="B111" t="s">
        <v>172</v>
      </c>
      <c r="C111" t="s">
        <v>36</v>
      </c>
      <c r="D111" t="s">
        <v>4767</v>
      </c>
      <c r="E111" t="s">
        <v>4982</v>
      </c>
      <c r="F111" t="s">
        <v>4769</v>
      </c>
      <c r="G111" t="s">
        <v>4747</v>
      </c>
      <c r="H111" t="s">
        <v>3927</v>
      </c>
      <c r="I111" t="s">
        <v>4770</v>
      </c>
      <c r="J111" t="s">
        <v>3928</v>
      </c>
      <c r="K111" t="s">
        <v>162</v>
      </c>
      <c r="L111" t="s">
        <v>4979</v>
      </c>
      <c r="M111">
        <v>201914</v>
      </c>
      <c r="N111">
        <v>201916</v>
      </c>
      <c r="O111">
        <v>192</v>
      </c>
      <c r="P111" s="66">
        <v>47.2880799</v>
      </c>
      <c r="Q111" s="66">
        <v>17.2</v>
      </c>
      <c r="R111" s="14">
        <f t="shared" si="4"/>
        <v>64.488079900000002</v>
      </c>
      <c r="S111" s="15">
        <f t="shared" si="7"/>
        <v>12381.7113408</v>
      </c>
      <c r="T111" t="s">
        <v>130</v>
      </c>
      <c r="U111" t="s">
        <v>130</v>
      </c>
      <c r="V111" t="s">
        <v>130</v>
      </c>
      <c r="W111" t="s">
        <v>4980</v>
      </c>
    </row>
    <row r="112" spans="2:26" hidden="1">
      <c r="B112" t="s">
        <v>172</v>
      </c>
      <c r="C112" t="s">
        <v>36</v>
      </c>
      <c r="D112" t="s">
        <v>4745</v>
      </c>
      <c r="E112" t="s">
        <v>4983</v>
      </c>
      <c r="F112" t="s">
        <v>4601</v>
      </c>
      <c r="G112" t="s">
        <v>4747</v>
      </c>
      <c r="H112" t="s">
        <v>3927</v>
      </c>
      <c r="I112" t="s">
        <v>4804</v>
      </c>
      <c r="J112" t="s">
        <v>3928</v>
      </c>
      <c r="K112" t="s">
        <v>145</v>
      </c>
      <c r="L112" t="s">
        <v>4984</v>
      </c>
      <c r="M112" t="e">
        <v>#N/A</v>
      </c>
      <c r="N112" t="e">
        <v>#N/A</v>
      </c>
      <c r="O112" t="e">
        <v>#N/A</v>
      </c>
      <c r="P112"/>
      <c r="Q112"/>
      <c r="R112" s="14">
        <f t="shared" si="4"/>
        <v>0</v>
      </c>
      <c r="S112"/>
      <c r="W112"/>
      <c r="X112" t="s">
        <v>4898</v>
      </c>
    </row>
    <row r="113" spans="2:26" hidden="1">
      <c r="B113" t="s">
        <v>172</v>
      </c>
      <c r="C113" t="s">
        <v>36</v>
      </c>
      <c r="D113" t="s">
        <v>4745</v>
      </c>
      <c r="E113" t="s">
        <v>4985</v>
      </c>
      <c r="F113" t="s">
        <v>4601</v>
      </c>
      <c r="G113" t="s">
        <v>4747</v>
      </c>
      <c r="H113" t="s">
        <v>3927</v>
      </c>
      <c r="I113" t="s">
        <v>4804</v>
      </c>
      <c r="J113" t="s">
        <v>3928</v>
      </c>
      <c r="K113" t="s">
        <v>145</v>
      </c>
      <c r="L113" t="s">
        <v>4986</v>
      </c>
      <c r="M113" t="e">
        <v>#N/A</v>
      </c>
      <c r="N113" t="e">
        <v>#N/A</v>
      </c>
      <c r="O113" t="e">
        <v>#N/A</v>
      </c>
      <c r="P113"/>
      <c r="Q113"/>
      <c r="R113" s="14">
        <f t="shared" si="4"/>
        <v>0</v>
      </c>
      <c r="S113"/>
      <c r="W113"/>
      <c r="X113" t="s">
        <v>4898</v>
      </c>
    </row>
    <row r="114" spans="2:26" hidden="1">
      <c r="B114" t="s">
        <v>172</v>
      </c>
      <c r="C114" t="s">
        <v>36</v>
      </c>
      <c r="D114" t="s">
        <v>4247</v>
      </c>
      <c r="E114" t="s">
        <v>4987</v>
      </c>
      <c r="F114" t="s">
        <v>1684</v>
      </c>
      <c r="G114" t="s">
        <v>124</v>
      </c>
      <c r="H114" t="s">
        <v>4878</v>
      </c>
      <c r="I114" t="s">
        <v>4888</v>
      </c>
      <c r="J114" t="s">
        <v>4880</v>
      </c>
      <c r="K114" t="s">
        <v>145</v>
      </c>
      <c r="L114" t="s">
        <v>4988</v>
      </c>
      <c r="M114">
        <v>201914</v>
      </c>
      <c r="N114">
        <v>201916</v>
      </c>
      <c r="O114">
        <v>100</v>
      </c>
      <c r="P114" s="66">
        <v>46.365790049999994</v>
      </c>
      <c r="Q114" s="66">
        <v>16.52</v>
      </c>
      <c r="R114" s="14">
        <f t="shared" si="4"/>
        <v>62.885790049999997</v>
      </c>
      <c r="S114" s="97">
        <f t="shared" ref="S114:S120" si="8">O114*(P114+Q114)</f>
        <v>6288.5790049999996</v>
      </c>
      <c r="T114" s="66" t="s">
        <v>4989</v>
      </c>
      <c r="U114" s="66" t="s">
        <v>130</v>
      </c>
      <c r="V114" s="66" t="s">
        <v>4989</v>
      </c>
      <c r="W114" t="s">
        <v>4990</v>
      </c>
    </row>
    <row r="115" spans="2:26" hidden="1">
      <c r="B115" t="s">
        <v>172</v>
      </c>
      <c r="C115" t="s">
        <v>36</v>
      </c>
      <c r="D115" t="s">
        <v>4247</v>
      </c>
      <c r="E115" t="s">
        <v>4991</v>
      </c>
      <c r="F115" t="s">
        <v>1684</v>
      </c>
      <c r="G115" t="s">
        <v>124</v>
      </c>
      <c r="H115" t="s">
        <v>4878</v>
      </c>
      <c r="I115" t="s">
        <v>4888</v>
      </c>
      <c r="J115" t="s">
        <v>4880</v>
      </c>
      <c r="K115" t="s">
        <v>145</v>
      </c>
      <c r="L115" t="s">
        <v>4992</v>
      </c>
      <c r="M115">
        <v>201914</v>
      </c>
      <c r="N115">
        <v>201916</v>
      </c>
      <c r="O115">
        <v>100</v>
      </c>
      <c r="P115" s="66">
        <v>46.365790049999994</v>
      </c>
      <c r="Q115" s="66">
        <v>16.52</v>
      </c>
      <c r="R115" s="14">
        <f t="shared" si="4"/>
        <v>62.885790049999997</v>
      </c>
      <c r="S115" s="97">
        <f t="shared" si="8"/>
        <v>6288.5790049999996</v>
      </c>
      <c r="T115" s="66" t="s">
        <v>4989</v>
      </c>
      <c r="U115" s="66" t="s">
        <v>130</v>
      </c>
      <c r="V115" s="66" t="s">
        <v>4989</v>
      </c>
      <c r="W115"/>
    </row>
    <row r="116" spans="2:26" hidden="1">
      <c r="B116" t="s">
        <v>172</v>
      </c>
      <c r="C116" t="s">
        <v>36</v>
      </c>
      <c r="D116" t="s">
        <v>4247</v>
      </c>
      <c r="E116" t="s">
        <v>4993</v>
      </c>
      <c r="F116" t="s">
        <v>1684</v>
      </c>
      <c r="G116" t="s">
        <v>124</v>
      </c>
      <c r="H116" t="s">
        <v>4878</v>
      </c>
      <c r="I116" t="s">
        <v>4888</v>
      </c>
      <c r="J116" t="s">
        <v>4880</v>
      </c>
      <c r="K116" t="s">
        <v>145</v>
      </c>
      <c r="L116" t="s">
        <v>4994</v>
      </c>
      <c r="M116">
        <v>201918</v>
      </c>
      <c r="N116">
        <v>201920</v>
      </c>
      <c r="O116">
        <v>100</v>
      </c>
      <c r="P116" s="66">
        <v>46.365790049999994</v>
      </c>
      <c r="Q116" s="66">
        <v>16.52</v>
      </c>
      <c r="R116" s="14">
        <f t="shared" si="4"/>
        <v>62.885790049999997</v>
      </c>
      <c r="S116" s="97">
        <f t="shared" si="8"/>
        <v>6288.5790049999996</v>
      </c>
      <c r="T116" s="66" t="s">
        <v>4989</v>
      </c>
      <c r="U116" s="66" t="s">
        <v>130</v>
      </c>
      <c r="V116" s="66" t="s">
        <v>4989</v>
      </c>
      <c r="W116"/>
    </row>
    <row r="117" spans="2:26" hidden="1">
      <c r="B117" t="s">
        <v>172</v>
      </c>
      <c r="C117" t="s">
        <v>36</v>
      </c>
      <c r="D117" t="s">
        <v>4247</v>
      </c>
      <c r="E117" t="s">
        <v>4995</v>
      </c>
      <c r="F117" t="s">
        <v>1684</v>
      </c>
      <c r="G117" t="s">
        <v>124</v>
      </c>
      <c r="H117" t="s">
        <v>4549</v>
      </c>
      <c r="I117" t="s">
        <v>4910</v>
      </c>
      <c r="J117" t="s">
        <v>3902</v>
      </c>
      <c r="K117" t="s">
        <v>145</v>
      </c>
      <c r="L117" t="s">
        <v>4996</v>
      </c>
      <c r="M117">
        <v>201947</v>
      </c>
      <c r="N117">
        <v>201949</v>
      </c>
      <c r="O117">
        <v>120</v>
      </c>
      <c r="P117" s="100">
        <v>43.691199600000012</v>
      </c>
      <c r="Q117" s="100">
        <v>16.02</v>
      </c>
      <c r="R117" s="14">
        <f t="shared" si="4"/>
        <v>59.711199600000015</v>
      </c>
      <c r="S117" s="97">
        <f t="shared" si="8"/>
        <v>7165.343952000002</v>
      </c>
      <c r="T117" s="66" t="s">
        <v>130</v>
      </c>
      <c r="U117" s="66" t="s">
        <v>130</v>
      </c>
      <c r="V117" s="66" t="s">
        <v>130</v>
      </c>
      <c r="W117">
        <v>20190712</v>
      </c>
      <c r="Y117" s="66"/>
    </row>
    <row r="118" spans="2:26" hidden="1">
      <c r="B118" t="s">
        <v>172</v>
      </c>
      <c r="C118" t="s">
        <v>36</v>
      </c>
      <c r="D118" t="s">
        <v>4832</v>
      </c>
      <c r="E118" t="s">
        <v>4997</v>
      </c>
      <c r="F118" t="s">
        <v>123</v>
      </c>
      <c r="G118" t="s">
        <v>124</v>
      </c>
      <c r="H118" t="s">
        <v>4549</v>
      </c>
      <c r="I118" t="s">
        <v>4998</v>
      </c>
      <c r="J118" t="s">
        <v>3902</v>
      </c>
      <c r="K118" t="s">
        <v>145</v>
      </c>
      <c r="L118" t="s">
        <v>4999</v>
      </c>
      <c r="M118">
        <v>201947</v>
      </c>
      <c r="N118">
        <v>201949</v>
      </c>
      <c r="O118">
        <v>120</v>
      </c>
      <c r="P118" s="100">
        <v>43.640869600000009</v>
      </c>
      <c r="Q118" s="100">
        <v>16.02</v>
      </c>
      <c r="R118" s="14">
        <f t="shared" si="4"/>
        <v>59.660869600000012</v>
      </c>
      <c r="S118" s="97">
        <f t="shared" si="8"/>
        <v>7159.304352000001</v>
      </c>
      <c r="T118" s="66" t="s">
        <v>130</v>
      </c>
      <c r="U118" s="66" t="s">
        <v>130</v>
      </c>
      <c r="V118" s="66" t="s">
        <v>130</v>
      </c>
      <c r="W118">
        <v>20190712</v>
      </c>
      <c r="Y118" s="66"/>
    </row>
    <row r="119" spans="2:26" hidden="1">
      <c r="B119" t="s">
        <v>172</v>
      </c>
      <c r="C119" t="s">
        <v>36</v>
      </c>
      <c r="D119" t="s">
        <v>4832</v>
      </c>
      <c r="E119" t="s">
        <v>5000</v>
      </c>
      <c r="F119" t="s">
        <v>123</v>
      </c>
      <c r="G119" t="s">
        <v>124</v>
      </c>
      <c r="H119" t="s">
        <v>4549</v>
      </c>
      <c r="I119" t="s">
        <v>4998</v>
      </c>
      <c r="J119" t="s">
        <v>3902</v>
      </c>
      <c r="K119" t="s">
        <v>145</v>
      </c>
      <c r="L119" t="s">
        <v>5001</v>
      </c>
      <c r="M119">
        <v>201947</v>
      </c>
      <c r="N119">
        <v>201949</v>
      </c>
      <c r="O119">
        <v>120</v>
      </c>
      <c r="P119" s="100">
        <v>43.640869600000009</v>
      </c>
      <c r="Q119" s="100">
        <v>16.02</v>
      </c>
      <c r="R119" s="14">
        <f t="shared" si="4"/>
        <v>59.660869600000012</v>
      </c>
      <c r="S119" s="97">
        <f t="shared" si="8"/>
        <v>7159.304352000001</v>
      </c>
      <c r="T119" s="66" t="s">
        <v>130</v>
      </c>
      <c r="U119" s="66" t="s">
        <v>130</v>
      </c>
      <c r="V119" s="66" t="s">
        <v>130</v>
      </c>
      <c r="W119">
        <v>20190712</v>
      </c>
      <c r="Y119" s="66"/>
    </row>
    <row r="120" spans="2:26" hidden="1">
      <c r="B120" t="s">
        <v>172</v>
      </c>
      <c r="C120" t="s">
        <v>36</v>
      </c>
      <c r="D120" t="s">
        <v>4247</v>
      </c>
      <c r="E120" t="s">
        <v>5002</v>
      </c>
      <c r="F120" t="s">
        <v>1684</v>
      </c>
      <c r="G120" t="s">
        <v>124</v>
      </c>
      <c r="H120" t="s">
        <v>4549</v>
      </c>
      <c r="I120" t="s">
        <v>4910</v>
      </c>
      <c r="J120" t="s">
        <v>3902</v>
      </c>
      <c r="K120" t="s">
        <v>145</v>
      </c>
      <c r="L120" t="s">
        <v>5003</v>
      </c>
      <c r="M120">
        <v>202011</v>
      </c>
      <c r="N120">
        <v>202013</v>
      </c>
      <c r="O120">
        <v>120</v>
      </c>
      <c r="P120" s="100">
        <v>43.691199600000012</v>
      </c>
      <c r="Q120" s="100">
        <v>16.02</v>
      </c>
      <c r="R120" s="14">
        <f t="shared" si="4"/>
        <v>59.711199600000015</v>
      </c>
      <c r="S120" s="97">
        <f t="shared" si="8"/>
        <v>7165.343952000002</v>
      </c>
      <c r="T120" s="66" t="s">
        <v>130</v>
      </c>
      <c r="U120" s="66" t="s">
        <v>130</v>
      </c>
      <c r="V120" s="66" t="s">
        <v>130</v>
      </c>
      <c r="W120">
        <v>20190712</v>
      </c>
      <c r="Y120" s="66" t="s">
        <v>257</v>
      </c>
    </row>
    <row r="122" spans="2:26">
      <c r="E122" s="110"/>
      <c r="F122" s="66"/>
      <c r="G122" s="66"/>
    </row>
    <row r="123" spans="2:26">
      <c r="E123" s="110"/>
      <c r="F123" s="66"/>
      <c r="G123" s="66"/>
    </row>
    <row r="124" spans="2:26">
      <c r="E124" s="110"/>
      <c r="F124" s="66"/>
      <c r="G124" s="66"/>
    </row>
    <row r="125" spans="2:26" ht="13.5" hidden="1" customHeight="1">
      <c r="B125" t="s">
        <v>119</v>
      </c>
      <c r="C125" t="s">
        <v>36</v>
      </c>
      <c r="D125" s="116"/>
      <c r="E125" s="117"/>
      <c r="F125" s="118"/>
      <c r="G125" s="118"/>
      <c r="H125" s="116"/>
      <c r="I125" s="116"/>
      <c r="J125" s="116"/>
      <c r="K125" s="116"/>
      <c r="L125" s="116"/>
      <c r="M125" s="116"/>
      <c r="N125" s="116"/>
      <c r="O125" s="116"/>
      <c r="P125" s="119"/>
      <c r="Q125" s="119"/>
      <c r="R125" s="119"/>
      <c r="S125" s="120">
        <v>-23214.5</v>
      </c>
      <c r="Y125" t="s">
        <v>5004</v>
      </c>
      <c r="Z125">
        <v>3001703873</v>
      </c>
    </row>
    <row r="126" spans="2:26" ht="18.75" customHeight="1">
      <c r="E126" s="110"/>
      <c r="F126" s="66"/>
      <c r="G126" s="66"/>
    </row>
    <row r="127" spans="2:26" ht="16.5" customHeight="1">
      <c r="E127" s="111"/>
    </row>
  </sheetData>
  <autoFilter ref="B1:AB127" xr:uid="{A2356F1E-B4AE-4583-B078-6729B07B911C}">
    <filterColumn colId="0">
      <filters blank="1">
        <filter val="ACTIVE"/>
        <filter val="WIP"/>
      </filters>
    </filterColumn>
  </autoFilter>
  <conditionalFormatting sqref="E128:E1048576 E1:E63 E66:E120">
    <cfRule type="duplicateValues" dxfId="166" priority="11"/>
  </conditionalFormatting>
  <conditionalFormatting sqref="E64:E65">
    <cfRule type="duplicateValues" dxfId="165" priority="10"/>
  </conditionalFormatting>
  <conditionalFormatting sqref="E128:E1048576 E1:E120">
    <cfRule type="duplicateValues" dxfId="164" priority="9"/>
  </conditionalFormatting>
  <conditionalFormatting sqref="E128:E1048576">
    <cfRule type="duplicateValues" dxfId="163" priority="8"/>
  </conditionalFormatting>
  <conditionalFormatting sqref="E128:E1048576 E1:E120">
    <cfRule type="duplicateValues" dxfId="162" priority="7"/>
  </conditionalFormatting>
  <conditionalFormatting sqref="E1:E122 E128:E1048576">
    <cfRule type="duplicateValues" dxfId="161" priority="6"/>
  </conditionalFormatting>
  <conditionalFormatting sqref="E1:E122 E128:E1048576">
    <cfRule type="duplicateValues" dxfId="160" priority="5"/>
  </conditionalFormatting>
  <conditionalFormatting sqref="E1:E122 E128:E1048576">
    <cfRule type="duplicateValues" dxfId="159" priority="4"/>
  </conditionalFormatting>
  <conditionalFormatting sqref="E123">
    <cfRule type="expression" dxfId="158" priority="3" stopIfTrue="1">
      <formula>AND(COUNTIF($A$1:$A$242,E123)+COUNTIF($A$252:$A$65296,E123)&gt;1,NOT(ISBLANK(E123)))</formula>
    </cfRule>
  </conditionalFormatting>
  <conditionalFormatting sqref="E1:E124 E126:E1048576">
    <cfRule type="duplicateValues" dxfId="157" priority="2"/>
  </conditionalFormatting>
  <conditionalFormatting sqref="E1:E1048576">
    <cfRule type="duplicateValues" dxfId="156" priority="1"/>
  </conditionalFormatting>
  <dataValidations disablePrompts="1" count="1">
    <dataValidation type="list" allowBlank="1" showInputMessage="1" showErrorMessage="1" sqref="AA83 AA2:AA41" xr:uid="{FDAB9BB2-89DE-4EE4-8FD8-F4A49EC2B4E5}">
      <formula1>#REF!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FF65-FBFF-4F98-A4C7-C224E13DC861}">
  <sheetPr codeName="Sheet19" filterMode="1">
    <tabColor rgb="FF00B0F0"/>
  </sheetPr>
  <dimension ref="B1:AA35"/>
  <sheetViews>
    <sheetView workbookViewId="0"/>
  </sheetViews>
  <sheetFormatPr defaultColWidth="8.81640625" defaultRowHeight="14.5"/>
  <cols>
    <col min="1" max="1" width="2.81640625" customWidth="1"/>
    <col min="3" max="3" width="13.54296875" customWidth="1"/>
    <col min="4" max="4" width="19.1796875" customWidth="1"/>
    <col min="5" max="5" width="13.81640625" customWidth="1"/>
    <col min="11" max="11" width="10.453125" customWidth="1"/>
    <col min="19" max="19" width="11.1796875" bestFit="1" customWidth="1"/>
    <col min="23" max="23" width="13.81640625" customWidth="1"/>
    <col min="25" max="26" width="11" bestFit="1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37</v>
      </c>
      <c r="D2" t="s">
        <v>5005</v>
      </c>
      <c r="E2" t="s">
        <v>5006</v>
      </c>
      <c r="F2" t="s">
        <v>5007</v>
      </c>
      <c r="G2" t="s">
        <v>3969</v>
      </c>
      <c r="I2" t="s">
        <v>5008</v>
      </c>
      <c r="J2" t="s">
        <v>3915</v>
      </c>
      <c r="K2" t="s">
        <v>162</v>
      </c>
      <c r="L2" t="s">
        <v>5009</v>
      </c>
      <c r="M2">
        <v>201845</v>
      </c>
      <c r="N2">
        <v>201846</v>
      </c>
      <c r="O2">
        <v>128</v>
      </c>
      <c r="P2" s="66">
        <v>19.034328299999995</v>
      </c>
      <c r="Q2" s="66">
        <v>7.56</v>
      </c>
      <c r="R2" s="66">
        <f>+P2+Q2</f>
        <v>26.594328299999994</v>
      </c>
      <c r="S2" s="71">
        <f t="shared" ref="S2:S30" si="0">O2*(P2+Q2)</f>
        <v>3404.0740223999992</v>
      </c>
      <c r="T2" t="s">
        <v>214</v>
      </c>
      <c r="U2" t="s">
        <v>214</v>
      </c>
      <c r="V2" t="s">
        <v>214</v>
      </c>
      <c r="W2" t="s">
        <v>5010</v>
      </c>
      <c r="Z2">
        <v>3001604903</v>
      </c>
    </row>
    <row r="3" spans="2:27" hidden="1">
      <c r="B3" t="s">
        <v>119</v>
      </c>
      <c r="C3" t="s">
        <v>37</v>
      </c>
      <c r="D3" t="s">
        <v>5011</v>
      </c>
      <c r="E3" t="s">
        <v>5012</v>
      </c>
      <c r="F3" t="s">
        <v>5013</v>
      </c>
      <c r="G3" t="s">
        <v>3969</v>
      </c>
      <c r="I3" t="s">
        <v>5014</v>
      </c>
      <c r="J3" t="s">
        <v>3928</v>
      </c>
      <c r="K3" t="s">
        <v>162</v>
      </c>
      <c r="L3" t="s">
        <v>5015</v>
      </c>
      <c r="M3">
        <v>201845</v>
      </c>
      <c r="N3">
        <v>201846</v>
      </c>
      <c r="O3">
        <v>128</v>
      </c>
      <c r="P3" s="66">
        <v>19.034328299999995</v>
      </c>
      <c r="Q3" s="66">
        <v>7.56</v>
      </c>
      <c r="R3" s="66">
        <f t="shared" ref="R3:R30" si="1">+P3+Q3</f>
        <v>26.594328299999994</v>
      </c>
      <c r="S3" s="71">
        <f t="shared" si="0"/>
        <v>3404.0740223999992</v>
      </c>
      <c r="T3" t="s">
        <v>214</v>
      </c>
      <c r="U3" t="s">
        <v>214</v>
      </c>
      <c r="V3" t="s">
        <v>214</v>
      </c>
      <c r="W3" t="s">
        <v>5010</v>
      </c>
      <c r="Z3">
        <v>3001604903</v>
      </c>
    </row>
    <row r="4" spans="2:27" hidden="1">
      <c r="B4" t="s">
        <v>119</v>
      </c>
      <c r="C4" t="s">
        <v>37</v>
      </c>
      <c r="D4" t="s">
        <v>5011</v>
      </c>
      <c r="E4" t="s">
        <v>5016</v>
      </c>
      <c r="F4" t="s">
        <v>5013</v>
      </c>
      <c r="G4" t="s">
        <v>3969</v>
      </c>
      <c r="I4" t="s">
        <v>5014</v>
      </c>
      <c r="J4" t="s">
        <v>3928</v>
      </c>
      <c r="K4" t="s">
        <v>162</v>
      </c>
      <c r="L4" t="s">
        <v>5017</v>
      </c>
      <c r="M4">
        <v>201845</v>
      </c>
      <c r="N4">
        <v>201846</v>
      </c>
      <c r="O4">
        <v>24</v>
      </c>
      <c r="P4" s="66">
        <v>19.034328299999995</v>
      </c>
      <c r="Q4" s="66">
        <v>7.56</v>
      </c>
      <c r="R4" s="66">
        <f t="shared" si="1"/>
        <v>26.594328299999994</v>
      </c>
      <c r="S4" s="71">
        <f t="shared" si="0"/>
        <v>638.26387919999979</v>
      </c>
      <c r="T4" t="s">
        <v>214</v>
      </c>
      <c r="U4" t="s">
        <v>214</v>
      </c>
      <c r="V4" t="s">
        <v>214</v>
      </c>
      <c r="W4" t="s">
        <v>5018</v>
      </c>
      <c r="Z4">
        <v>3001604903</v>
      </c>
    </row>
    <row r="5" spans="2:27" hidden="1">
      <c r="B5" t="s">
        <v>119</v>
      </c>
      <c r="C5" t="s">
        <v>37</v>
      </c>
      <c r="D5" t="s">
        <v>5005</v>
      </c>
      <c r="E5" t="s">
        <v>5019</v>
      </c>
      <c r="F5" t="s">
        <v>5007</v>
      </c>
      <c r="G5" t="s">
        <v>3969</v>
      </c>
      <c r="I5" t="s">
        <v>5008</v>
      </c>
      <c r="J5" t="s">
        <v>3915</v>
      </c>
      <c r="K5" t="s">
        <v>162</v>
      </c>
      <c r="L5" t="s">
        <v>5020</v>
      </c>
      <c r="M5">
        <v>201845</v>
      </c>
      <c r="N5">
        <v>201846</v>
      </c>
      <c r="O5">
        <v>24</v>
      </c>
      <c r="P5" s="66">
        <v>19.034328299999995</v>
      </c>
      <c r="Q5" s="66">
        <v>7.56</v>
      </c>
      <c r="R5" s="66">
        <f t="shared" si="1"/>
        <v>26.594328299999994</v>
      </c>
      <c r="S5" s="71">
        <f t="shared" si="0"/>
        <v>638.26387919999979</v>
      </c>
      <c r="T5" t="s">
        <v>214</v>
      </c>
      <c r="U5" t="s">
        <v>214</v>
      </c>
      <c r="V5" t="s">
        <v>214</v>
      </c>
      <c r="W5" t="s">
        <v>5018</v>
      </c>
      <c r="Z5">
        <v>3001604903</v>
      </c>
    </row>
    <row r="6" spans="2:27" hidden="1">
      <c r="B6" t="s">
        <v>119</v>
      </c>
      <c r="C6" t="s">
        <v>5021</v>
      </c>
      <c r="D6" t="s">
        <v>5022</v>
      </c>
      <c r="E6" t="s">
        <v>5023</v>
      </c>
      <c r="F6" t="s">
        <v>5024</v>
      </c>
      <c r="G6" t="s">
        <v>5025</v>
      </c>
      <c r="I6" t="s">
        <v>5026</v>
      </c>
      <c r="J6" t="s">
        <v>3928</v>
      </c>
      <c r="K6" t="s">
        <v>263</v>
      </c>
      <c r="L6" t="s">
        <v>5027</v>
      </c>
      <c r="M6">
        <v>201748</v>
      </c>
      <c r="N6">
        <v>201750</v>
      </c>
      <c r="O6">
        <v>32</v>
      </c>
      <c r="P6" s="99">
        <v>17.510000000000002</v>
      </c>
      <c r="Q6" s="99">
        <v>8.3000000000000007</v>
      </c>
      <c r="R6" s="66">
        <f t="shared" si="1"/>
        <v>25.810000000000002</v>
      </c>
      <c r="S6" s="99">
        <f t="shared" si="0"/>
        <v>825.92000000000007</v>
      </c>
      <c r="T6" t="s">
        <v>130</v>
      </c>
      <c r="U6" t="s">
        <v>130</v>
      </c>
      <c r="V6" t="s">
        <v>130</v>
      </c>
      <c r="W6" t="s">
        <v>5028</v>
      </c>
      <c r="X6" t="s">
        <v>5029</v>
      </c>
      <c r="Z6" s="23">
        <v>3001456179</v>
      </c>
    </row>
    <row r="7" spans="2:27" hidden="1">
      <c r="B7" t="s">
        <v>119</v>
      </c>
      <c r="C7" t="s">
        <v>37</v>
      </c>
      <c r="D7" t="s">
        <v>5030</v>
      </c>
      <c r="E7" t="s">
        <v>5031</v>
      </c>
      <c r="F7" t="s">
        <v>5007</v>
      </c>
      <c r="G7" t="s">
        <v>5025</v>
      </c>
      <c r="I7" t="s">
        <v>5032</v>
      </c>
      <c r="J7" t="s">
        <v>3915</v>
      </c>
      <c r="K7" t="s">
        <v>145</v>
      </c>
      <c r="L7" t="s">
        <v>5033</v>
      </c>
      <c r="M7">
        <v>201814</v>
      </c>
      <c r="N7">
        <v>201816</v>
      </c>
      <c r="O7">
        <v>232</v>
      </c>
      <c r="P7" s="66">
        <v>17.414728719999999</v>
      </c>
      <c r="Q7" s="66">
        <v>8.3000000000000007</v>
      </c>
      <c r="R7" s="66">
        <f t="shared" si="1"/>
        <v>25.71472872</v>
      </c>
      <c r="S7" s="66">
        <f t="shared" si="0"/>
        <v>5965.81706304</v>
      </c>
      <c r="T7" t="s">
        <v>130</v>
      </c>
      <c r="U7" t="s">
        <v>130</v>
      </c>
      <c r="V7" t="s">
        <v>130</v>
      </c>
      <c r="W7" s="111" t="s">
        <v>5034</v>
      </c>
      <c r="X7" t="s">
        <v>5035</v>
      </c>
      <c r="Z7">
        <v>3001526619</v>
      </c>
      <c r="AA7" t="s">
        <v>3251</v>
      </c>
    </row>
    <row r="8" spans="2:27" hidden="1">
      <c r="B8" t="s">
        <v>119</v>
      </c>
      <c r="C8" t="s">
        <v>37</v>
      </c>
      <c r="D8" t="s">
        <v>5036</v>
      </c>
      <c r="E8" t="s">
        <v>5037</v>
      </c>
      <c r="F8" t="s">
        <v>5013</v>
      </c>
      <c r="G8" t="s">
        <v>5025</v>
      </c>
      <c r="I8" t="s">
        <v>5038</v>
      </c>
      <c r="J8" t="s">
        <v>3928</v>
      </c>
      <c r="K8" t="s">
        <v>145</v>
      </c>
      <c r="L8" t="s">
        <v>5039</v>
      </c>
      <c r="M8">
        <v>201817</v>
      </c>
      <c r="N8">
        <v>201819</v>
      </c>
      <c r="O8">
        <v>120</v>
      </c>
      <c r="P8" s="66">
        <v>16.343234719999998</v>
      </c>
      <c r="Q8" s="66">
        <v>8.3000000000000007</v>
      </c>
      <c r="R8" s="66">
        <f t="shared" si="1"/>
        <v>24.643234719999999</v>
      </c>
      <c r="S8" s="66">
        <f t="shared" si="0"/>
        <v>2957.1881663999998</v>
      </c>
      <c r="T8" t="s">
        <v>130</v>
      </c>
      <c r="U8" t="s">
        <v>130</v>
      </c>
      <c r="V8" t="s">
        <v>130</v>
      </c>
      <c r="W8" t="s">
        <v>5040</v>
      </c>
      <c r="X8" t="s">
        <v>5041</v>
      </c>
      <c r="Z8">
        <v>3001526619</v>
      </c>
      <c r="AA8" t="s">
        <v>3251</v>
      </c>
    </row>
    <row r="9" spans="2:27" hidden="1">
      <c r="B9" t="s">
        <v>119</v>
      </c>
      <c r="C9" t="s">
        <v>37</v>
      </c>
      <c r="D9" t="s">
        <v>5042</v>
      </c>
      <c r="E9" t="s">
        <v>5043</v>
      </c>
      <c r="F9" t="s">
        <v>5013</v>
      </c>
      <c r="G9" t="s">
        <v>5025</v>
      </c>
      <c r="I9" t="s">
        <v>5044</v>
      </c>
      <c r="J9" t="s">
        <v>3928</v>
      </c>
      <c r="K9" t="s">
        <v>145</v>
      </c>
      <c r="L9" t="s">
        <v>5045</v>
      </c>
      <c r="M9">
        <v>201817</v>
      </c>
      <c r="N9">
        <v>201819</v>
      </c>
      <c r="O9">
        <v>640</v>
      </c>
      <c r="P9" s="66">
        <v>16.431707599999999</v>
      </c>
      <c r="Q9" s="66">
        <v>8.3000000000000007</v>
      </c>
      <c r="R9" s="66">
        <f t="shared" si="1"/>
        <v>24.7317076</v>
      </c>
      <c r="S9" s="66">
        <f t="shared" si="0"/>
        <v>15828.292863999999</v>
      </c>
      <c r="T9" t="s">
        <v>130</v>
      </c>
      <c r="U9" t="s">
        <v>130</v>
      </c>
      <c r="V9" t="s">
        <v>130</v>
      </c>
      <c r="W9" t="s">
        <v>5040</v>
      </c>
      <c r="X9" t="s">
        <v>5041</v>
      </c>
      <c r="Z9">
        <v>3001526619</v>
      </c>
      <c r="AA9" t="s">
        <v>3251</v>
      </c>
    </row>
    <row r="10" spans="2:27" hidden="1">
      <c r="B10" t="s">
        <v>119</v>
      </c>
      <c r="C10" t="s">
        <v>37</v>
      </c>
      <c r="D10" t="s">
        <v>5046</v>
      </c>
      <c r="E10" t="s">
        <v>5047</v>
      </c>
      <c r="F10" t="s">
        <v>5007</v>
      </c>
      <c r="G10" t="s">
        <v>5025</v>
      </c>
      <c r="I10" t="s">
        <v>5032</v>
      </c>
      <c r="J10" t="s">
        <v>3915</v>
      </c>
      <c r="K10" t="s">
        <v>145</v>
      </c>
      <c r="L10" t="s">
        <v>5048</v>
      </c>
      <c r="M10">
        <v>201817</v>
      </c>
      <c r="N10">
        <v>201819</v>
      </c>
      <c r="O10">
        <v>280</v>
      </c>
      <c r="P10" s="66">
        <v>16.343234719999998</v>
      </c>
      <c r="Q10" s="66">
        <v>8.3000000000000007</v>
      </c>
      <c r="R10" s="66">
        <f t="shared" si="1"/>
        <v>24.643234719999999</v>
      </c>
      <c r="S10" s="66">
        <f t="shared" si="0"/>
        <v>6900.1057215999999</v>
      </c>
      <c r="T10" t="s">
        <v>130</v>
      </c>
      <c r="U10" t="s">
        <v>130</v>
      </c>
      <c r="V10" t="s">
        <v>130</v>
      </c>
      <c r="X10" t="s">
        <v>5049</v>
      </c>
      <c r="Z10">
        <v>3001526619</v>
      </c>
      <c r="AA10" t="s">
        <v>3251</v>
      </c>
    </row>
    <row r="11" spans="2:27" hidden="1">
      <c r="B11" t="s">
        <v>119</v>
      </c>
      <c r="C11" t="s">
        <v>37</v>
      </c>
      <c r="D11" t="s">
        <v>5050</v>
      </c>
      <c r="E11" t="s">
        <v>5051</v>
      </c>
      <c r="F11" t="s">
        <v>5007</v>
      </c>
      <c r="G11" t="s">
        <v>5025</v>
      </c>
      <c r="I11" t="s">
        <v>5052</v>
      </c>
      <c r="J11" t="s">
        <v>3915</v>
      </c>
      <c r="K11" t="s">
        <v>145</v>
      </c>
      <c r="L11" t="s">
        <v>5053</v>
      </c>
      <c r="M11">
        <v>201817</v>
      </c>
      <c r="N11">
        <v>201819</v>
      </c>
      <c r="O11">
        <v>640</v>
      </c>
      <c r="P11" s="66">
        <v>16.343234719999998</v>
      </c>
      <c r="Q11" s="66">
        <v>8.3000000000000007</v>
      </c>
      <c r="R11" s="66">
        <f t="shared" si="1"/>
        <v>24.643234719999999</v>
      </c>
      <c r="S11" s="66">
        <f t="shared" si="0"/>
        <v>15771.670220799999</v>
      </c>
      <c r="T11" t="s">
        <v>130</v>
      </c>
      <c r="U11" t="s">
        <v>130</v>
      </c>
      <c r="V11" t="s">
        <v>130</v>
      </c>
      <c r="X11" t="s">
        <v>5049</v>
      </c>
      <c r="Z11">
        <v>3001526619</v>
      </c>
      <c r="AA11" t="s">
        <v>3251</v>
      </c>
    </row>
    <row r="12" spans="2:27" hidden="1">
      <c r="B12" t="s">
        <v>119</v>
      </c>
      <c r="C12" t="s">
        <v>37</v>
      </c>
      <c r="D12" t="s">
        <v>5036</v>
      </c>
      <c r="E12" t="s">
        <v>5054</v>
      </c>
      <c r="F12" t="s">
        <v>5013</v>
      </c>
      <c r="G12" t="s">
        <v>5025</v>
      </c>
      <c r="I12" t="s">
        <v>5038</v>
      </c>
      <c r="J12" t="s">
        <v>3928</v>
      </c>
      <c r="K12" t="s">
        <v>145</v>
      </c>
      <c r="L12" t="s">
        <v>5055</v>
      </c>
      <c r="M12">
        <v>201817</v>
      </c>
      <c r="N12">
        <v>201819</v>
      </c>
      <c r="O12">
        <v>120</v>
      </c>
      <c r="P12" s="66">
        <v>16.343234719999998</v>
      </c>
      <c r="Q12" s="66">
        <v>8.3000000000000007</v>
      </c>
      <c r="R12" s="66">
        <f t="shared" si="1"/>
        <v>24.643234719999999</v>
      </c>
      <c r="S12" s="66">
        <f t="shared" si="0"/>
        <v>2957.1881663999998</v>
      </c>
      <c r="T12" t="s">
        <v>130</v>
      </c>
      <c r="U12" t="s">
        <v>130</v>
      </c>
      <c r="V12" t="s">
        <v>130</v>
      </c>
      <c r="X12" t="s">
        <v>5041</v>
      </c>
      <c r="Z12">
        <v>3001526619</v>
      </c>
      <c r="AA12" t="s">
        <v>3251</v>
      </c>
    </row>
    <row r="13" spans="2:27" hidden="1">
      <c r="B13" t="s">
        <v>119</v>
      </c>
      <c r="C13" t="s">
        <v>37</v>
      </c>
      <c r="D13" t="s">
        <v>5046</v>
      </c>
      <c r="E13" t="s">
        <v>5056</v>
      </c>
      <c r="F13" t="s">
        <v>5007</v>
      </c>
      <c r="G13" t="s">
        <v>5025</v>
      </c>
      <c r="I13" t="s">
        <v>5032</v>
      </c>
      <c r="J13" t="s">
        <v>3915</v>
      </c>
      <c r="K13" t="s">
        <v>145</v>
      </c>
      <c r="L13" t="s">
        <v>5057</v>
      </c>
      <c r="M13">
        <v>201817</v>
      </c>
      <c r="N13">
        <v>201819</v>
      </c>
      <c r="O13">
        <v>280</v>
      </c>
      <c r="P13" s="66">
        <v>16.343234719999995</v>
      </c>
      <c r="Q13" s="66">
        <v>8.3000000000000007</v>
      </c>
      <c r="R13" s="66">
        <f t="shared" si="1"/>
        <v>24.643234719999995</v>
      </c>
      <c r="S13" s="66">
        <f t="shared" si="0"/>
        <v>6900.105721599999</v>
      </c>
      <c r="T13" t="s">
        <v>130</v>
      </c>
      <c r="U13" t="s">
        <v>130</v>
      </c>
      <c r="V13" t="s">
        <v>130</v>
      </c>
      <c r="X13" t="s">
        <v>5049</v>
      </c>
      <c r="Z13">
        <v>3001526619</v>
      </c>
      <c r="AA13" t="s">
        <v>3251</v>
      </c>
    </row>
    <row r="14" spans="2:27" hidden="1">
      <c r="B14" t="s">
        <v>119</v>
      </c>
      <c r="C14" t="s">
        <v>37</v>
      </c>
      <c r="D14" t="s">
        <v>5046</v>
      </c>
      <c r="E14" t="s">
        <v>5058</v>
      </c>
      <c r="F14" t="s">
        <v>5007</v>
      </c>
      <c r="G14" t="s">
        <v>5025</v>
      </c>
      <c r="I14" t="s">
        <v>5032</v>
      </c>
      <c r="J14" t="s">
        <v>3915</v>
      </c>
      <c r="K14" t="s">
        <v>162</v>
      </c>
      <c r="L14" t="s">
        <v>5059</v>
      </c>
      <c r="M14">
        <v>201819</v>
      </c>
      <c r="N14">
        <v>201821</v>
      </c>
      <c r="O14">
        <v>600</v>
      </c>
      <c r="P14" s="66">
        <v>16.343234719999995</v>
      </c>
      <c r="Q14" s="71">
        <v>8.3000000000000007</v>
      </c>
      <c r="R14" s="66">
        <f t="shared" si="1"/>
        <v>24.643234719999995</v>
      </c>
      <c r="S14" s="71">
        <f t="shared" si="0"/>
        <v>14785.940831999997</v>
      </c>
      <c r="T14" t="s">
        <v>130</v>
      </c>
      <c r="U14" t="s">
        <v>130</v>
      </c>
      <c r="V14" t="s">
        <v>130</v>
      </c>
      <c r="X14" t="s">
        <v>5049</v>
      </c>
      <c r="Z14">
        <v>3001526619</v>
      </c>
      <c r="AA14" t="s">
        <v>3251</v>
      </c>
    </row>
    <row r="15" spans="2:27" hidden="1">
      <c r="B15" t="s">
        <v>119</v>
      </c>
      <c r="C15" t="s">
        <v>37</v>
      </c>
      <c r="D15" t="s">
        <v>5036</v>
      </c>
      <c r="E15" t="s">
        <v>5060</v>
      </c>
      <c r="F15" t="s">
        <v>5013</v>
      </c>
      <c r="G15" t="s">
        <v>5025</v>
      </c>
      <c r="I15" t="s">
        <v>5038</v>
      </c>
      <c r="J15" t="s">
        <v>3928</v>
      </c>
      <c r="K15" t="s">
        <v>162</v>
      </c>
      <c r="L15" t="s">
        <v>5061</v>
      </c>
      <c r="M15">
        <v>201819</v>
      </c>
      <c r="N15">
        <v>201821</v>
      </c>
      <c r="O15">
        <v>600</v>
      </c>
      <c r="P15" s="71">
        <v>16.343234719999998</v>
      </c>
      <c r="Q15" s="71">
        <v>8.3000000000000007</v>
      </c>
      <c r="R15" s="66">
        <f t="shared" si="1"/>
        <v>24.643234719999999</v>
      </c>
      <c r="S15" s="71">
        <f t="shared" si="0"/>
        <v>14785.940831999998</v>
      </c>
      <c r="T15" t="s">
        <v>130</v>
      </c>
      <c r="U15" t="s">
        <v>130</v>
      </c>
      <c r="V15" t="s">
        <v>130</v>
      </c>
      <c r="X15" t="s">
        <v>5041</v>
      </c>
      <c r="Z15">
        <v>3001526619</v>
      </c>
      <c r="AA15" t="s">
        <v>3251</v>
      </c>
    </row>
    <row r="16" spans="2:27" hidden="1">
      <c r="B16" t="s">
        <v>119</v>
      </c>
      <c r="C16" t="s">
        <v>37</v>
      </c>
      <c r="D16" t="s">
        <v>5050</v>
      </c>
      <c r="E16" t="s">
        <v>5062</v>
      </c>
      <c r="F16" t="s">
        <v>5007</v>
      </c>
      <c r="G16" t="s">
        <v>5025</v>
      </c>
      <c r="I16" t="s">
        <v>5052</v>
      </c>
      <c r="J16" t="s">
        <v>3915</v>
      </c>
      <c r="K16" t="s">
        <v>162</v>
      </c>
      <c r="L16" t="s">
        <v>5063</v>
      </c>
      <c r="M16">
        <v>201820</v>
      </c>
      <c r="N16">
        <v>201822</v>
      </c>
      <c r="O16">
        <v>1408</v>
      </c>
      <c r="P16" s="71">
        <v>16.343234719999998</v>
      </c>
      <c r="Q16" s="71">
        <v>8.3000000000000007</v>
      </c>
      <c r="R16" s="66">
        <f t="shared" si="1"/>
        <v>24.643234719999999</v>
      </c>
      <c r="S16" s="71">
        <f t="shared" si="0"/>
        <v>34697.674485759999</v>
      </c>
      <c r="T16" t="s">
        <v>130</v>
      </c>
      <c r="U16" t="s">
        <v>130</v>
      </c>
      <c r="V16" t="s">
        <v>130</v>
      </c>
      <c r="X16" t="s">
        <v>5049</v>
      </c>
      <c r="Z16">
        <v>3001526619</v>
      </c>
      <c r="AA16" t="s">
        <v>3251</v>
      </c>
    </row>
    <row r="17" spans="2:27" hidden="1">
      <c r="B17" t="s">
        <v>119</v>
      </c>
      <c r="C17" t="s">
        <v>37</v>
      </c>
      <c r="D17" t="s">
        <v>5036</v>
      </c>
      <c r="E17" t="s">
        <v>5064</v>
      </c>
      <c r="F17" t="s">
        <v>5013</v>
      </c>
      <c r="G17" t="s">
        <v>3969</v>
      </c>
      <c r="I17" t="s">
        <v>5038</v>
      </c>
      <c r="J17" t="s">
        <v>3928</v>
      </c>
      <c r="K17" t="s">
        <v>162</v>
      </c>
      <c r="L17" t="s">
        <v>5065</v>
      </c>
      <c r="M17">
        <v>201828</v>
      </c>
      <c r="N17">
        <v>201830</v>
      </c>
      <c r="O17">
        <v>2024</v>
      </c>
      <c r="P17" s="66">
        <v>18.550334720000002</v>
      </c>
      <c r="Q17" s="66">
        <v>7.72</v>
      </c>
      <c r="R17" s="66">
        <f t="shared" si="1"/>
        <v>26.270334720000001</v>
      </c>
      <c r="S17" s="71">
        <f t="shared" si="0"/>
        <v>53171.15747328</v>
      </c>
      <c r="T17" t="s">
        <v>130</v>
      </c>
      <c r="U17" t="s">
        <v>130</v>
      </c>
      <c r="V17" t="s">
        <v>130</v>
      </c>
      <c r="X17" t="s">
        <v>5066</v>
      </c>
      <c r="Z17">
        <v>3001526619</v>
      </c>
      <c r="AA17" t="s">
        <v>3251</v>
      </c>
    </row>
    <row r="18" spans="2:27" hidden="1">
      <c r="B18" t="s">
        <v>119</v>
      </c>
      <c r="C18" t="s">
        <v>37</v>
      </c>
      <c r="D18" t="s">
        <v>5022</v>
      </c>
      <c r="E18" t="s">
        <v>5067</v>
      </c>
      <c r="F18" t="s">
        <v>5024</v>
      </c>
      <c r="G18" t="s">
        <v>3969</v>
      </c>
      <c r="I18" t="s">
        <v>5026</v>
      </c>
      <c r="J18" t="s">
        <v>3928</v>
      </c>
      <c r="K18" t="s">
        <v>94</v>
      </c>
      <c r="L18" t="s">
        <v>5068</v>
      </c>
      <c r="M18">
        <v>201829</v>
      </c>
      <c r="N18">
        <v>201831</v>
      </c>
      <c r="O18">
        <v>360</v>
      </c>
      <c r="P18" s="66">
        <v>18.493500119999993</v>
      </c>
      <c r="Q18" s="66">
        <v>7.72</v>
      </c>
      <c r="R18" s="66">
        <f t="shared" si="1"/>
        <v>26.213500119999992</v>
      </c>
      <c r="S18" s="71">
        <f t="shared" si="0"/>
        <v>9436.8600431999967</v>
      </c>
      <c r="T18" t="s">
        <v>130</v>
      </c>
      <c r="U18" t="s">
        <v>130</v>
      </c>
      <c r="V18" t="s">
        <v>130</v>
      </c>
      <c r="W18" t="s">
        <v>5069</v>
      </c>
      <c r="X18" t="s">
        <v>5070</v>
      </c>
      <c r="Z18">
        <v>3001526619</v>
      </c>
      <c r="AA18" t="s">
        <v>3251</v>
      </c>
    </row>
    <row r="19" spans="2:27" hidden="1">
      <c r="B19" t="s">
        <v>119</v>
      </c>
      <c r="C19" t="s">
        <v>37</v>
      </c>
      <c r="D19" t="s">
        <v>5071</v>
      </c>
      <c r="E19" t="s">
        <v>5072</v>
      </c>
      <c r="F19" t="s">
        <v>5013</v>
      </c>
      <c r="G19" t="s">
        <v>3969</v>
      </c>
      <c r="I19" t="s">
        <v>5073</v>
      </c>
      <c r="J19" t="s">
        <v>3928</v>
      </c>
      <c r="K19" t="s">
        <v>162</v>
      </c>
      <c r="L19" t="s">
        <v>5074</v>
      </c>
      <c r="M19">
        <v>201831</v>
      </c>
      <c r="N19">
        <v>201833</v>
      </c>
      <c r="O19">
        <v>296</v>
      </c>
      <c r="P19" s="66">
        <v>18.550334720000002</v>
      </c>
      <c r="Q19" s="66">
        <v>7.72</v>
      </c>
      <c r="R19" s="66">
        <f t="shared" si="1"/>
        <v>26.270334720000001</v>
      </c>
      <c r="S19" s="71">
        <f t="shared" si="0"/>
        <v>7776.0190771200005</v>
      </c>
      <c r="T19" t="s">
        <v>130</v>
      </c>
      <c r="U19" t="s">
        <v>130</v>
      </c>
      <c r="V19" t="s">
        <v>130</v>
      </c>
      <c r="W19" t="s">
        <v>5075</v>
      </c>
      <c r="X19" t="s">
        <v>5066</v>
      </c>
      <c r="Z19">
        <v>3001585395</v>
      </c>
    </row>
    <row r="20" spans="2:27" hidden="1">
      <c r="B20" t="s">
        <v>119</v>
      </c>
      <c r="C20" t="s">
        <v>37</v>
      </c>
      <c r="D20" t="s">
        <v>5076</v>
      </c>
      <c r="E20" t="s">
        <v>5077</v>
      </c>
      <c r="F20" t="s">
        <v>5024</v>
      </c>
      <c r="G20" t="s">
        <v>3969</v>
      </c>
      <c r="I20" t="s">
        <v>5026</v>
      </c>
      <c r="J20" t="s">
        <v>3928</v>
      </c>
      <c r="K20" t="s">
        <v>142</v>
      </c>
      <c r="L20" t="s">
        <v>5078</v>
      </c>
      <c r="M20">
        <v>201836</v>
      </c>
      <c r="N20">
        <v>201838</v>
      </c>
      <c r="O20">
        <v>96</v>
      </c>
      <c r="P20" s="66">
        <v>19.889012999999998</v>
      </c>
      <c r="Q20" s="66">
        <v>7.72</v>
      </c>
      <c r="R20" s="66">
        <f t="shared" si="1"/>
        <v>27.609012999999997</v>
      </c>
      <c r="S20" s="71">
        <f t="shared" si="0"/>
        <v>2650.4652479999995</v>
      </c>
      <c r="T20" t="s">
        <v>130</v>
      </c>
      <c r="U20" t="s">
        <v>130</v>
      </c>
      <c r="V20" t="s">
        <v>130</v>
      </c>
      <c r="W20" t="s">
        <v>5079</v>
      </c>
      <c r="X20" t="s">
        <v>5070</v>
      </c>
      <c r="Z20">
        <v>3001585395</v>
      </c>
    </row>
    <row r="21" spans="2:27" hidden="1">
      <c r="B21" t="s">
        <v>119</v>
      </c>
      <c r="C21" t="s">
        <v>37</v>
      </c>
      <c r="D21" t="s">
        <v>5076</v>
      </c>
      <c r="E21" t="s">
        <v>5080</v>
      </c>
      <c r="F21" t="s">
        <v>5024</v>
      </c>
      <c r="G21" t="s">
        <v>3969</v>
      </c>
      <c r="I21" t="s">
        <v>5026</v>
      </c>
      <c r="J21" t="s">
        <v>3928</v>
      </c>
      <c r="K21" t="s">
        <v>142</v>
      </c>
      <c r="L21" t="s">
        <v>5081</v>
      </c>
      <c r="M21">
        <v>201836</v>
      </c>
      <c r="N21">
        <v>201838</v>
      </c>
      <c r="O21">
        <v>248</v>
      </c>
      <c r="P21" s="66">
        <v>19.889012999999998</v>
      </c>
      <c r="Q21" s="66">
        <v>7.72</v>
      </c>
      <c r="R21" s="66">
        <f t="shared" si="1"/>
        <v>27.609012999999997</v>
      </c>
      <c r="S21" s="71">
        <f t="shared" si="0"/>
        <v>6847.0352239999993</v>
      </c>
      <c r="T21" t="s">
        <v>130</v>
      </c>
      <c r="U21" t="s">
        <v>130</v>
      </c>
      <c r="V21" t="s">
        <v>130</v>
      </c>
      <c r="W21" t="s">
        <v>5079</v>
      </c>
      <c r="X21" t="s">
        <v>5070</v>
      </c>
      <c r="Z21">
        <v>3001585395</v>
      </c>
    </row>
    <row r="22" spans="2:27" hidden="1">
      <c r="B22" t="s">
        <v>119</v>
      </c>
      <c r="C22" t="s">
        <v>37</v>
      </c>
      <c r="D22" t="s">
        <v>5082</v>
      </c>
      <c r="E22" t="s">
        <v>5083</v>
      </c>
      <c r="F22" t="s">
        <v>5024</v>
      </c>
      <c r="G22" t="s">
        <v>3969</v>
      </c>
      <c r="I22" t="s">
        <v>3982</v>
      </c>
      <c r="J22" t="s">
        <v>3928</v>
      </c>
      <c r="K22" t="s">
        <v>142</v>
      </c>
      <c r="L22" t="s">
        <v>5084</v>
      </c>
      <c r="M22">
        <v>201842</v>
      </c>
      <c r="N22">
        <v>201844</v>
      </c>
      <c r="O22">
        <v>192</v>
      </c>
      <c r="P22" s="66">
        <v>19.889012999999998</v>
      </c>
      <c r="Q22" s="66">
        <v>7.72</v>
      </c>
      <c r="R22" s="66">
        <f t="shared" si="1"/>
        <v>27.609012999999997</v>
      </c>
      <c r="S22" s="71">
        <f t="shared" si="0"/>
        <v>5300.930495999999</v>
      </c>
      <c r="T22" t="s">
        <v>214</v>
      </c>
      <c r="U22" t="s">
        <v>214</v>
      </c>
      <c r="V22" t="s">
        <v>214</v>
      </c>
      <c r="W22" t="s">
        <v>5085</v>
      </c>
      <c r="Z22">
        <v>3001604903</v>
      </c>
    </row>
    <row r="23" spans="2:27" hidden="1">
      <c r="B23" t="s">
        <v>119</v>
      </c>
      <c r="C23" t="s">
        <v>37</v>
      </c>
      <c r="D23" t="s">
        <v>5082</v>
      </c>
      <c r="E23" t="s">
        <v>5086</v>
      </c>
      <c r="F23" t="s">
        <v>5024</v>
      </c>
      <c r="G23" t="s">
        <v>3969</v>
      </c>
      <c r="I23" t="s">
        <v>3982</v>
      </c>
      <c r="J23" t="s">
        <v>3928</v>
      </c>
      <c r="K23" t="s">
        <v>142</v>
      </c>
      <c r="L23" t="s">
        <v>5087</v>
      </c>
      <c r="M23">
        <v>201842</v>
      </c>
      <c r="N23">
        <v>201844</v>
      </c>
      <c r="O23">
        <v>216</v>
      </c>
      <c r="P23" s="66">
        <v>19.889012999999998</v>
      </c>
      <c r="Q23" s="66">
        <v>7.72</v>
      </c>
      <c r="R23" s="66">
        <f t="shared" si="1"/>
        <v>27.609012999999997</v>
      </c>
      <c r="S23" s="71">
        <f t="shared" si="0"/>
        <v>5963.5468079999991</v>
      </c>
      <c r="T23" t="s">
        <v>214</v>
      </c>
      <c r="U23" t="s">
        <v>214</v>
      </c>
      <c r="V23" t="s">
        <v>214</v>
      </c>
      <c r="W23" t="s">
        <v>5085</v>
      </c>
      <c r="Z23">
        <v>3001604903</v>
      </c>
    </row>
    <row r="24" spans="2:27" hidden="1">
      <c r="B24" t="s">
        <v>119</v>
      </c>
      <c r="C24" t="s">
        <v>37</v>
      </c>
      <c r="D24" t="s">
        <v>5088</v>
      </c>
      <c r="E24" t="s">
        <v>5089</v>
      </c>
      <c r="F24" t="s">
        <v>5024</v>
      </c>
      <c r="G24" t="s">
        <v>3969</v>
      </c>
      <c r="I24" t="s">
        <v>5026</v>
      </c>
      <c r="J24" t="s">
        <v>3928</v>
      </c>
      <c r="K24" t="s">
        <v>145</v>
      </c>
      <c r="L24" t="s">
        <v>5090</v>
      </c>
      <c r="M24">
        <v>201844</v>
      </c>
      <c r="N24">
        <v>201846</v>
      </c>
      <c r="O24">
        <v>424</v>
      </c>
      <c r="P24" s="66">
        <v>17.893918699999993</v>
      </c>
      <c r="Q24" s="66">
        <v>7.56</v>
      </c>
      <c r="R24" s="66">
        <f t="shared" si="1"/>
        <v>25.453918699999992</v>
      </c>
      <c r="S24" s="71">
        <f t="shared" si="0"/>
        <v>10792.461528799997</v>
      </c>
      <c r="T24" t="s">
        <v>214</v>
      </c>
      <c r="U24" t="s">
        <v>214</v>
      </c>
      <c r="V24" t="s">
        <v>214</v>
      </c>
      <c r="W24" t="s">
        <v>5091</v>
      </c>
      <c r="Z24">
        <v>3001604903</v>
      </c>
    </row>
    <row r="25" spans="2:27" hidden="1">
      <c r="B25" t="s">
        <v>119</v>
      </c>
      <c r="C25" t="s">
        <v>37</v>
      </c>
      <c r="D25" t="s">
        <v>5088</v>
      </c>
      <c r="E25" t="s">
        <v>5092</v>
      </c>
      <c r="F25" t="s">
        <v>5024</v>
      </c>
      <c r="G25" t="s">
        <v>3969</v>
      </c>
      <c r="I25" t="s">
        <v>5026</v>
      </c>
      <c r="J25" t="s">
        <v>3928</v>
      </c>
      <c r="K25" t="s">
        <v>145</v>
      </c>
      <c r="L25" t="s">
        <v>5093</v>
      </c>
      <c r="M25">
        <v>201844</v>
      </c>
      <c r="N25">
        <v>201846</v>
      </c>
      <c r="O25">
        <v>312</v>
      </c>
      <c r="P25" s="66">
        <v>17.893918699999993</v>
      </c>
      <c r="Q25" s="66">
        <v>7.56</v>
      </c>
      <c r="R25" s="66">
        <f t="shared" si="1"/>
        <v>25.453918699999992</v>
      </c>
      <c r="S25" s="71">
        <f t="shared" si="0"/>
        <v>7941.6226343999979</v>
      </c>
      <c r="T25" t="s">
        <v>214</v>
      </c>
      <c r="U25" t="s">
        <v>214</v>
      </c>
      <c r="V25" t="s">
        <v>214</v>
      </c>
      <c r="W25" t="s">
        <v>5091</v>
      </c>
      <c r="Z25">
        <v>3001604903</v>
      </c>
    </row>
    <row r="26" spans="2:27" hidden="1">
      <c r="B26" s="102" t="s">
        <v>172</v>
      </c>
      <c r="C26" s="102" t="s">
        <v>37</v>
      </c>
      <c r="D26" s="102" t="s">
        <v>5022</v>
      </c>
      <c r="E26" s="102" t="s">
        <v>5067</v>
      </c>
      <c r="F26" s="102" t="s">
        <v>5024</v>
      </c>
      <c r="G26" s="102" t="s">
        <v>5025</v>
      </c>
      <c r="H26" s="102"/>
      <c r="I26" s="102" t="s">
        <v>5026</v>
      </c>
      <c r="J26" s="102" t="s">
        <v>3928</v>
      </c>
      <c r="K26" s="102" t="s">
        <v>94</v>
      </c>
      <c r="L26" s="102" t="s">
        <v>5068</v>
      </c>
      <c r="M26" s="102">
        <v>201818</v>
      </c>
      <c r="N26" s="102">
        <v>201820</v>
      </c>
      <c r="O26" s="102">
        <v>176</v>
      </c>
      <c r="P26" s="105">
        <v>17.431128719999997</v>
      </c>
      <c r="Q26" s="105">
        <v>8.3000000000000007</v>
      </c>
      <c r="R26" s="105">
        <f t="shared" si="1"/>
        <v>25.731128719999997</v>
      </c>
      <c r="S26" s="105">
        <f t="shared" si="0"/>
        <v>4528.6786547199999</v>
      </c>
      <c r="T26" s="102" t="s">
        <v>130</v>
      </c>
      <c r="U26" s="102" t="s">
        <v>130</v>
      </c>
      <c r="V26" s="102" t="s">
        <v>130</v>
      </c>
      <c r="W26" s="102"/>
    </row>
    <row r="27" spans="2:27" hidden="1">
      <c r="B27" t="s">
        <v>119</v>
      </c>
      <c r="C27" t="s">
        <v>37</v>
      </c>
      <c r="D27" t="s">
        <v>5088</v>
      </c>
      <c r="E27" t="s">
        <v>5094</v>
      </c>
      <c r="F27" t="s">
        <v>5024</v>
      </c>
      <c r="G27" t="s">
        <v>3969</v>
      </c>
      <c r="I27" t="s">
        <v>5026</v>
      </c>
      <c r="J27" t="s">
        <v>3928</v>
      </c>
      <c r="K27" t="s">
        <v>162</v>
      </c>
      <c r="L27" t="s">
        <v>5095</v>
      </c>
      <c r="M27">
        <v>201901</v>
      </c>
      <c r="N27">
        <v>201903</v>
      </c>
      <c r="O27">
        <v>192</v>
      </c>
      <c r="P27" s="66">
        <v>17.893918699999993</v>
      </c>
      <c r="Q27" s="66">
        <v>7.56</v>
      </c>
      <c r="R27" s="66">
        <f t="shared" si="1"/>
        <v>25.453918699999992</v>
      </c>
      <c r="S27" s="71">
        <f t="shared" si="0"/>
        <v>4887.1523903999987</v>
      </c>
      <c r="T27" t="s">
        <v>214</v>
      </c>
      <c r="U27" t="s">
        <v>214</v>
      </c>
      <c r="V27" t="s">
        <v>214</v>
      </c>
      <c r="W27" t="s">
        <v>5096</v>
      </c>
      <c r="Z27">
        <v>3001651893</v>
      </c>
    </row>
    <row r="28" spans="2:27" hidden="1">
      <c r="B28" t="s">
        <v>119</v>
      </c>
      <c r="C28" t="s">
        <v>37</v>
      </c>
      <c r="D28" t="s">
        <v>5088</v>
      </c>
      <c r="E28" t="s">
        <v>5097</v>
      </c>
      <c r="F28" t="s">
        <v>5024</v>
      </c>
      <c r="G28" t="s">
        <v>3969</v>
      </c>
      <c r="I28" t="s">
        <v>5026</v>
      </c>
      <c r="J28" t="s">
        <v>3928</v>
      </c>
      <c r="K28" t="s">
        <v>162</v>
      </c>
      <c r="L28" t="s">
        <v>5098</v>
      </c>
      <c r="M28">
        <v>201901</v>
      </c>
      <c r="N28">
        <v>201903</v>
      </c>
      <c r="O28">
        <v>192</v>
      </c>
      <c r="P28" s="66">
        <v>17.893918699999993</v>
      </c>
      <c r="Q28" s="66">
        <v>7.56</v>
      </c>
      <c r="R28" s="66">
        <f t="shared" si="1"/>
        <v>25.453918699999992</v>
      </c>
      <c r="S28" s="71">
        <f t="shared" si="0"/>
        <v>4887.1523903999987</v>
      </c>
      <c r="T28" t="s">
        <v>214</v>
      </c>
      <c r="U28" t="s">
        <v>214</v>
      </c>
      <c r="V28" t="s">
        <v>214</v>
      </c>
      <c r="W28" t="s">
        <v>5096</v>
      </c>
      <c r="Z28">
        <v>3001651893</v>
      </c>
    </row>
    <row r="29" spans="2:27" hidden="1">
      <c r="B29" t="s">
        <v>119</v>
      </c>
      <c r="C29" t="s">
        <v>37</v>
      </c>
      <c r="D29" t="s">
        <v>5005</v>
      </c>
      <c r="E29" t="s">
        <v>5099</v>
      </c>
      <c r="F29" t="s">
        <v>5007</v>
      </c>
      <c r="G29" t="s">
        <v>3969</v>
      </c>
      <c r="I29" t="s">
        <v>5008</v>
      </c>
      <c r="J29" t="s">
        <v>3915</v>
      </c>
      <c r="K29" t="s">
        <v>162</v>
      </c>
      <c r="L29" t="s">
        <v>5100</v>
      </c>
      <c r="M29">
        <v>201903</v>
      </c>
      <c r="N29">
        <v>201904</v>
      </c>
      <c r="O29">
        <v>520</v>
      </c>
      <c r="P29" s="66">
        <v>19.03</v>
      </c>
      <c r="Q29" s="66">
        <v>7.56</v>
      </c>
      <c r="R29" s="66">
        <f t="shared" si="1"/>
        <v>26.59</v>
      </c>
      <c r="S29" s="71">
        <f t="shared" si="0"/>
        <v>13826.8</v>
      </c>
      <c r="T29" t="s">
        <v>214</v>
      </c>
      <c r="U29" t="s">
        <v>214</v>
      </c>
      <c r="V29" t="s">
        <v>214</v>
      </c>
      <c r="W29" t="s">
        <v>5101</v>
      </c>
      <c r="Z29">
        <v>3001651893</v>
      </c>
    </row>
    <row r="30" spans="2:27" hidden="1">
      <c r="B30" t="s">
        <v>119</v>
      </c>
      <c r="C30" t="s">
        <v>37</v>
      </c>
      <c r="D30" t="s">
        <v>5011</v>
      </c>
      <c r="E30" t="s">
        <v>5102</v>
      </c>
      <c r="F30" t="s">
        <v>5013</v>
      </c>
      <c r="G30" t="s">
        <v>3969</v>
      </c>
      <c r="I30" t="s">
        <v>5014</v>
      </c>
      <c r="J30" t="s">
        <v>3928</v>
      </c>
      <c r="K30" t="s">
        <v>162</v>
      </c>
      <c r="L30" t="s">
        <v>5103</v>
      </c>
      <c r="M30">
        <v>201903</v>
      </c>
      <c r="N30">
        <v>201904</v>
      </c>
      <c r="O30">
        <v>88</v>
      </c>
      <c r="P30" s="66">
        <v>19.03</v>
      </c>
      <c r="Q30" s="66">
        <v>7.56</v>
      </c>
      <c r="R30" s="66">
        <f t="shared" si="1"/>
        <v>26.59</v>
      </c>
      <c r="S30" s="71">
        <f t="shared" si="0"/>
        <v>2339.92</v>
      </c>
      <c r="T30" t="s">
        <v>214</v>
      </c>
      <c r="U30" t="s">
        <v>214</v>
      </c>
      <c r="V30" t="s">
        <v>214</v>
      </c>
      <c r="W30" t="s">
        <v>5101</v>
      </c>
      <c r="Z30">
        <v>3001651893</v>
      </c>
    </row>
    <row r="35" spans="19:19">
      <c r="S35" s="20"/>
    </row>
  </sheetData>
  <autoFilter ref="B1:AA35" xr:uid="{33D0FF65-FBFF-4F98-A4C7-C224E13DC861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2:AA9 AA11:AA15" xr:uid="{357CB240-732A-45F3-A9A0-E9868219CEBB}">
      <formula1>#REF!</formula1>
    </dataValidation>
  </dataValidation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D7DB-D596-4667-B9EE-97C12C596899}">
  <sheetPr codeName="Sheet24" filterMode="1">
    <tabColor rgb="FF00B0F0"/>
  </sheetPr>
  <dimension ref="B1:AA43"/>
  <sheetViews>
    <sheetView workbookViewId="0"/>
  </sheetViews>
  <sheetFormatPr defaultColWidth="9.1796875" defaultRowHeight="14.5"/>
  <cols>
    <col min="1" max="1" width="2.1796875" customWidth="1"/>
    <col min="5" max="5" width="12.1796875" bestFit="1" customWidth="1"/>
    <col min="12" max="12" width="17.81640625" customWidth="1"/>
    <col min="19" max="19" width="15.1796875" bestFit="1" customWidth="1"/>
    <col min="20" max="20" width="10.1796875" bestFit="1" customWidth="1"/>
    <col min="25" max="25" width="16.54296875" customWidth="1"/>
    <col min="26" max="26" width="11.8164062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112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5104</v>
      </c>
      <c r="D2" t="s">
        <v>4158</v>
      </c>
      <c r="E2" t="s">
        <v>5105</v>
      </c>
      <c r="F2" t="s">
        <v>4069</v>
      </c>
      <c r="G2" t="s">
        <v>5106</v>
      </c>
      <c r="H2" t="s">
        <v>4549</v>
      </c>
      <c r="I2" t="s">
        <v>5107</v>
      </c>
      <c r="J2" t="s">
        <v>3902</v>
      </c>
      <c r="K2" t="s">
        <v>142</v>
      </c>
      <c r="L2" t="s">
        <v>5108</v>
      </c>
      <c r="M2">
        <v>201946</v>
      </c>
      <c r="N2">
        <v>201948</v>
      </c>
      <c r="O2">
        <v>24</v>
      </c>
      <c r="P2" s="66">
        <v>30.646215600000005</v>
      </c>
      <c r="Q2" s="66">
        <v>7.94</v>
      </c>
      <c r="R2" s="66">
        <f>+P2+Q2</f>
        <v>38.586215600000003</v>
      </c>
      <c r="S2" s="97">
        <f t="shared" ref="S2:S40" si="0">(P2+Q2)*O2</f>
        <v>926.06917440000007</v>
      </c>
      <c r="T2" t="s">
        <v>214</v>
      </c>
      <c r="U2" t="s">
        <v>5109</v>
      </c>
      <c r="V2" t="s">
        <v>214</v>
      </c>
      <c r="W2">
        <v>20191122</v>
      </c>
      <c r="Z2">
        <v>3001808716</v>
      </c>
    </row>
    <row r="3" spans="2:27" hidden="1">
      <c r="B3" t="s">
        <v>119</v>
      </c>
      <c r="C3" t="s">
        <v>5104</v>
      </c>
      <c r="D3" t="s">
        <v>4158</v>
      </c>
      <c r="E3" t="s">
        <v>5110</v>
      </c>
      <c r="F3" t="s">
        <v>4069</v>
      </c>
      <c r="G3" t="s">
        <v>5106</v>
      </c>
      <c r="H3" t="s">
        <v>3927</v>
      </c>
      <c r="I3" t="s">
        <v>5107</v>
      </c>
      <c r="J3" t="s">
        <v>3928</v>
      </c>
      <c r="K3" t="s">
        <v>145</v>
      </c>
      <c r="L3" t="s">
        <v>5111</v>
      </c>
      <c r="M3">
        <v>201938</v>
      </c>
      <c r="N3">
        <v>201939</v>
      </c>
      <c r="O3">
        <v>176</v>
      </c>
      <c r="P3" s="66">
        <v>31.596393999999986</v>
      </c>
      <c r="Q3" s="66">
        <v>8.1</v>
      </c>
      <c r="R3" s="66">
        <f t="shared" ref="R3:R40" si="1">+P3+Q3</f>
        <v>39.696393999999984</v>
      </c>
      <c r="S3" s="97">
        <f t="shared" si="0"/>
        <v>6986.5653439999969</v>
      </c>
      <c r="T3" s="20" t="s">
        <v>214</v>
      </c>
      <c r="U3" s="20" t="s">
        <v>214</v>
      </c>
      <c r="V3" s="20" t="s">
        <v>214</v>
      </c>
      <c r="W3">
        <v>20190902</v>
      </c>
      <c r="Z3">
        <v>3001745496</v>
      </c>
    </row>
    <row r="4" spans="2:27" hidden="1">
      <c r="B4" t="s">
        <v>119</v>
      </c>
      <c r="C4" t="s">
        <v>5104</v>
      </c>
      <c r="D4" t="s">
        <v>4158</v>
      </c>
      <c r="E4" t="s">
        <v>5112</v>
      </c>
      <c r="F4" t="s">
        <v>4069</v>
      </c>
      <c r="G4" t="s">
        <v>5106</v>
      </c>
      <c r="H4" t="s">
        <v>3927</v>
      </c>
      <c r="I4" t="s">
        <v>5107</v>
      </c>
      <c r="J4" t="s">
        <v>3928</v>
      </c>
      <c r="K4" t="s">
        <v>2797</v>
      </c>
      <c r="L4" t="s">
        <v>5113</v>
      </c>
      <c r="M4">
        <v>201938</v>
      </c>
      <c r="N4">
        <v>201939</v>
      </c>
      <c r="O4">
        <v>32</v>
      </c>
      <c r="P4" s="66">
        <v>31.596393999999986</v>
      </c>
      <c r="Q4" s="66">
        <v>8.1</v>
      </c>
      <c r="R4" s="66">
        <f t="shared" si="1"/>
        <v>39.696393999999984</v>
      </c>
      <c r="S4" s="97">
        <f t="shared" si="0"/>
        <v>1270.2846079999995</v>
      </c>
      <c r="T4" s="20" t="s">
        <v>214</v>
      </c>
      <c r="U4" s="20" t="s">
        <v>214</v>
      </c>
      <c r="V4" s="20" t="s">
        <v>214</v>
      </c>
      <c r="W4">
        <v>20190911</v>
      </c>
      <c r="Z4">
        <v>3001745496</v>
      </c>
    </row>
    <row r="5" spans="2:27" hidden="1">
      <c r="B5" t="s">
        <v>119</v>
      </c>
      <c r="C5" t="s">
        <v>5104</v>
      </c>
      <c r="D5" t="s">
        <v>4158</v>
      </c>
      <c r="E5" t="s">
        <v>5114</v>
      </c>
      <c r="F5" t="s">
        <v>4069</v>
      </c>
      <c r="G5" t="s">
        <v>5106</v>
      </c>
      <c r="H5" t="s">
        <v>3927</v>
      </c>
      <c r="I5" t="s">
        <v>5107</v>
      </c>
      <c r="J5" t="s">
        <v>3928</v>
      </c>
      <c r="K5" t="s">
        <v>2797</v>
      </c>
      <c r="L5" t="s">
        <v>5115</v>
      </c>
      <c r="M5">
        <v>201937</v>
      </c>
      <c r="N5">
        <v>201939</v>
      </c>
      <c r="O5">
        <v>352</v>
      </c>
      <c r="P5" s="66">
        <v>26.120455999999997</v>
      </c>
      <c r="Q5" s="66">
        <v>8.26</v>
      </c>
      <c r="R5" s="66">
        <f t="shared" si="1"/>
        <v>34.380455999999995</v>
      </c>
      <c r="S5" s="97">
        <f t="shared" si="0"/>
        <v>12101.920511999999</v>
      </c>
      <c r="T5" t="s">
        <v>214</v>
      </c>
      <c r="U5" t="s">
        <v>214</v>
      </c>
      <c r="V5" t="s">
        <v>214</v>
      </c>
      <c r="W5">
        <v>20190611</v>
      </c>
      <c r="Z5">
        <v>3001745496</v>
      </c>
    </row>
    <row r="6" spans="2:27" hidden="1">
      <c r="B6" t="s">
        <v>119</v>
      </c>
      <c r="C6" t="s">
        <v>5104</v>
      </c>
      <c r="D6" t="s">
        <v>4158</v>
      </c>
      <c r="E6" t="s">
        <v>5116</v>
      </c>
      <c r="F6" t="s">
        <v>4069</v>
      </c>
      <c r="G6" t="s">
        <v>5106</v>
      </c>
      <c r="H6" t="s">
        <v>3927</v>
      </c>
      <c r="I6" t="s">
        <v>5107</v>
      </c>
      <c r="J6" t="s">
        <v>3928</v>
      </c>
      <c r="K6" t="s">
        <v>2797</v>
      </c>
      <c r="L6" t="s">
        <v>5117</v>
      </c>
      <c r="M6">
        <v>201937</v>
      </c>
      <c r="N6">
        <v>201939</v>
      </c>
      <c r="O6">
        <v>296</v>
      </c>
      <c r="P6" s="66">
        <v>25.896966000000003</v>
      </c>
      <c r="Q6" s="66">
        <v>8.26</v>
      </c>
      <c r="R6" s="66">
        <f t="shared" si="1"/>
        <v>34.156966000000004</v>
      </c>
      <c r="S6" s="97">
        <f t="shared" si="0"/>
        <v>10110.461936000002</v>
      </c>
      <c r="T6" t="s">
        <v>214</v>
      </c>
      <c r="U6" t="s">
        <v>214</v>
      </c>
      <c r="V6" t="s">
        <v>214</v>
      </c>
      <c r="X6" t="s">
        <v>5118</v>
      </c>
      <c r="Z6">
        <v>3001745496</v>
      </c>
    </row>
    <row r="7" spans="2:27" hidden="1">
      <c r="B7" t="s">
        <v>119</v>
      </c>
      <c r="C7" t="s">
        <v>5104</v>
      </c>
      <c r="D7" t="s">
        <v>4158</v>
      </c>
      <c r="E7" t="s">
        <v>5119</v>
      </c>
      <c r="F7" t="s">
        <v>4069</v>
      </c>
      <c r="G7" t="s">
        <v>5106</v>
      </c>
      <c r="H7" t="s">
        <v>3927</v>
      </c>
      <c r="I7" t="s">
        <v>5107</v>
      </c>
      <c r="J7" t="s">
        <v>3928</v>
      </c>
      <c r="K7" t="s">
        <v>2797</v>
      </c>
      <c r="L7" t="s">
        <v>5120</v>
      </c>
      <c r="M7">
        <v>201937</v>
      </c>
      <c r="N7">
        <v>201939</v>
      </c>
      <c r="O7">
        <v>232</v>
      </c>
      <c r="P7" s="66">
        <v>31.596393999999986</v>
      </c>
      <c r="Q7" s="66">
        <v>8.1</v>
      </c>
      <c r="R7" s="66">
        <f t="shared" si="1"/>
        <v>39.696393999999984</v>
      </c>
      <c r="S7" s="97">
        <f t="shared" si="0"/>
        <v>9209.5634079999963</v>
      </c>
      <c r="T7" t="s">
        <v>214</v>
      </c>
      <c r="U7" t="s">
        <v>214</v>
      </c>
      <c r="V7" t="s">
        <v>214</v>
      </c>
      <c r="W7">
        <v>20190724</v>
      </c>
      <c r="Z7">
        <v>3001758168</v>
      </c>
    </row>
    <row r="8" spans="2:27" hidden="1">
      <c r="B8" t="s">
        <v>119</v>
      </c>
      <c r="C8" t="s">
        <v>5104</v>
      </c>
      <c r="D8" t="s">
        <v>4158</v>
      </c>
      <c r="E8" t="s">
        <v>5121</v>
      </c>
      <c r="F8" t="s">
        <v>4069</v>
      </c>
      <c r="G8" t="s">
        <v>5106</v>
      </c>
      <c r="H8" t="s">
        <v>3927</v>
      </c>
      <c r="I8" t="s">
        <v>5107</v>
      </c>
      <c r="J8" t="s">
        <v>3928</v>
      </c>
      <c r="K8" t="s">
        <v>2797</v>
      </c>
      <c r="L8" t="s">
        <v>5122</v>
      </c>
      <c r="M8">
        <v>201934</v>
      </c>
      <c r="N8">
        <v>201936</v>
      </c>
      <c r="O8">
        <v>120</v>
      </c>
      <c r="P8" s="66">
        <v>31.596393999999986</v>
      </c>
      <c r="Q8" s="66">
        <v>8.1</v>
      </c>
      <c r="R8" s="66">
        <f t="shared" si="1"/>
        <v>39.696393999999984</v>
      </c>
      <c r="S8" s="97">
        <f t="shared" si="0"/>
        <v>4763.5672799999984</v>
      </c>
      <c r="T8" s="20" t="s">
        <v>214</v>
      </c>
      <c r="U8" s="20" t="s">
        <v>214</v>
      </c>
      <c r="V8" s="20" t="s">
        <v>214</v>
      </c>
      <c r="Z8">
        <v>3001745496</v>
      </c>
    </row>
    <row r="9" spans="2:27" hidden="1">
      <c r="B9" t="s">
        <v>119</v>
      </c>
      <c r="C9" t="s">
        <v>5104</v>
      </c>
      <c r="D9" t="s">
        <v>4158</v>
      </c>
      <c r="E9" t="s">
        <v>5123</v>
      </c>
      <c r="F9" t="s">
        <v>4069</v>
      </c>
      <c r="G9" t="s">
        <v>5106</v>
      </c>
      <c r="H9" t="s">
        <v>3927</v>
      </c>
      <c r="I9" t="s">
        <v>5107</v>
      </c>
      <c r="J9" t="s">
        <v>3928</v>
      </c>
      <c r="K9" t="s">
        <v>145</v>
      </c>
      <c r="L9" t="s">
        <v>5124</v>
      </c>
      <c r="M9">
        <v>201929</v>
      </c>
      <c r="N9">
        <v>201931</v>
      </c>
      <c r="O9">
        <v>176</v>
      </c>
      <c r="P9" s="66">
        <v>25.896966000000003</v>
      </c>
      <c r="Q9" s="66">
        <v>8.26</v>
      </c>
      <c r="R9" s="66">
        <f t="shared" si="1"/>
        <v>34.156966000000004</v>
      </c>
      <c r="S9" s="97">
        <f t="shared" si="0"/>
        <v>6011.6260160000011</v>
      </c>
      <c r="T9" t="s">
        <v>214</v>
      </c>
      <c r="U9" t="s">
        <v>214</v>
      </c>
      <c r="V9" t="s">
        <v>214</v>
      </c>
      <c r="W9">
        <v>20190521</v>
      </c>
      <c r="Z9">
        <v>3001745496</v>
      </c>
    </row>
    <row r="10" spans="2:27" hidden="1">
      <c r="B10" t="s">
        <v>119</v>
      </c>
      <c r="C10" t="s">
        <v>5104</v>
      </c>
      <c r="D10" t="s">
        <v>4158</v>
      </c>
      <c r="E10" t="s">
        <v>5125</v>
      </c>
      <c r="F10" t="s">
        <v>4069</v>
      </c>
      <c r="G10" t="s">
        <v>4160</v>
      </c>
      <c r="I10" t="s">
        <v>5107</v>
      </c>
      <c r="J10" t="s">
        <v>3928</v>
      </c>
      <c r="K10" t="s">
        <v>94</v>
      </c>
      <c r="L10" t="s">
        <v>5126</v>
      </c>
      <c r="M10">
        <v>201828</v>
      </c>
      <c r="N10">
        <v>201830</v>
      </c>
      <c r="O10">
        <v>16</v>
      </c>
      <c r="P10" s="66">
        <v>21.547458499999994</v>
      </c>
      <c r="Q10" s="66">
        <v>9.26</v>
      </c>
      <c r="R10" s="66">
        <f t="shared" si="1"/>
        <v>30.807458499999996</v>
      </c>
      <c r="S10" s="97">
        <f t="shared" si="0"/>
        <v>492.91933599999993</v>
      </c>
      <c r="T10" t="s">
        <v>214</v>
      </c>
      <c r="U10" t="s">
        <v>214</v>
      </c>
      <c r="V10" t="s">
        <v>214</v>
      </c>
      <c r="X10" t="s">
        <v>5118</v>
      </c>
      <c r="Z10">
        <v>3001526619</v>
      </c>
      <c r="AA10" t="s">
        <v>3251</v>
      </c>
    </row>
    <row r="11" spans="2:27" hidden="1">
      <c r="B11" t="s">
        <v>119</v>
      </c>
      <c r="C11" t="s">
        <v>5104</v>
      </c>
      <c r="D11" t="s">
        <v>4158</v>
      </c>
      <c r="E11" t="s">
        <v>5127</v>
      </c>
      <c r="F11" t="s">
        <v>4069</v>
      </c>
      <c r="G11" t="s">
        <v>4160</v>
      </c>
      <c r="J11" t="s">
        <v>3928</v>
      </c>
      <c r="K11" t="s">
        <v>94</v>
      </c>
      <c r="L11" t="s">
        <v>5128</v>
      </c>
      <c r="M11">
        <v>201833</v>
      </c>
      <c r="N11">
        <v>201835</v>
      </c>
      <c r="O11">
        <v>56</v>
      </c>
      <c r="P11" s="66">
        <v>21.547458499999994</v>
      </c>
      <c r="Q11" s="66">
        <v>9.26</v>
      </c>
      <c r="R11" s="66">
        <f t="shared" si="1"/>
        <v>30.807458499999996</v>
      </c>
      <c r="S11" s="97">
        <f t="shared" si="0"/>
        <v>1725.2176759999998</v>
      </c>
      <c r="T11" t="s">
        <v>214</v>
      </c>
      <c r="U11" t="s">
        <v>214</v>
      </c>
      <c r="V11" t="s">
        <v>214</v>
      </c>
      <c r="X11" t="s">
        <v>5118</v>
      </c>
      <c r="Z11">
        <v>3001585395</v>
      </c>
    </row>
    <row r="12" spans="2:27" hidden="1">
      <c r="B12" t="s">
        <v>119</v>
      </c>
      <c r="C12" t="s">
        <v>5104</v>
      </c>
      <c r="D12" t="s">
        <v>4158</v>
      </c>
      <c r="E12" t="s">
        <v>5129</v>
      </c>
      <c r="F12" t="s">
        <v>4069</v>
      </c>
      <c r="G12" t="s">
        <v>5106</v>
      </c>
      <c r="I12" t="s">
        <v>5107</v>
      </c>
      <c r="J12" t="s">
        <v>3928</v>
      </c>
      <c r="K12" t="s">
        <v>94</v>
      </c>
      <c r="L12" t="s">
        <v>5130</v>
      </c>
      <c r="M12">
        <v>201838</v>
      </c>
      <c r="N12">
        <v>201840</v>
      </c>
      <c r="O12">
        <v>80</v>
      </c>
      <c r="P12" s="66">
        <v>21.547458499999994</v>
      </c>
      <c r="Q12" s="66">
        <v>9.26</v>
      </c>
      <c r="R12" s="66">
        <f t="shared" si="1"/>
        <v>30.807458499999996</v>
      </c>
      <c r="S12" s="97">
        <f t="shared" si="0"/>
        <v>2464.5966799999997</v>
      </c>
      <c r="T12" t="s">
        <v>214</v>
      </c>
      <c r="U12" t="s">
        <v>214</v>
      </c>
      <c r="V12" t="s">
        <v>214</v>
      </c>
      <c r="W12" t="s">
        <v>5131</v>
      </c>
      <c r="Z12">
        <v>3001585395</v>
      </c>
    </row>
    <row r="13" spans="2:27" hidden="1">
      <c r="B13" t="s">
        <v>119</v>
      </c>
      <c r="C13" t="s">
        <v>5104</v>
      </c>
      <c r="D13" t="s">
        <v>4158</v>
      </c>
      <c r="E13" t="s">
        <v>5132</v>
      </c>
      <c r="F13" t="s">
        <v>4069</v>
      </c>
      <c r="G13" t="s">
        <v>5106</v>
      </c>
      <c r="I13" t="s">
        <v>5107</v>
      </c>
      <c r="J13" t="s">
        <v>3928</v>
      </c>
      <c r="K13" t="s">
        <v>94</v>
      </c>
      <c r="L13" t="s">
        <v>5133</v>
      </c>
      <c r="M13">
        <v>201905</v>
      </c>
      <c r="N13">
        <v>201907</v>
      </c>
      <c r="O13">
        <v>16</v>
      </c>
      <c r="P13" s="66">
        <v>24.91</v>
      </c>
      <c r="Q13" s="66">
        <v>9.08</v>
      </c>
      <c r="R13" s="66">
        <f t="shared" si="1"/>
        <v>33.99</v>
      </c>
      <c r="S13" s="97">
        <f t="shared" si="0"/>
        <v>543.84</v>
      </c>
      <c r="T13" t="s">
        <v>214</v>
      </c>
      <c r="U13" t="s">
        <v>214</v>
      </c>
      <c r="V13" t="s">
        <v>214</v>
      </c>
      <c r="W13" t="s">
        <v>5134</v>
      </c>
      <c r="Z13" s="20">
        <v>3001651893</v>
      </c>
    </row>
    <row r="14" spans="2:27" hidden="1">
      <c r="B14" t="s">
        <v>119</v>
      </c>
      <c r="C14" t="s">
        <v>5104</v>
      </c>
      <c r="D14" t="s">
        <v>4158</v>
      </c>
      <c r="E14" t="s">
        <v>5135</v>
      </c>
      <c r="F14" t="s">
        <v>4069</v>
      </c>
      <c r="G14" t="s">
        <v>5106</v>
      </c>
      <c r="I14" t="s">
        <v>5107</v>
      </c>
      <c r="J14" t="s">
        <v>3928</v>
      </c>
      <c r="K14" t="s">
        <v>94</v>
      </c>
      <c r="L14" t="s">
        <v>5136</v>
      </c>
      <c r="M14">
        <v>201905</v>
      </c>
      <c r="N14">
        <v>201907</v>
      </c>
      <c r="O14">
        <v>120</v>
      </c>
      <c r="P14" s="66">
        <v>24.91</v>
      </c>
      <c r="Q14" s="66">
        <v>9.08</v>
      </c>
      <c r="R14" s="66">
        <f t="shared" si="1"/>
        <v>33.99</v>
      </c>
      <c r="S14" s="97">
        <f t="shared" si="0"/>
        <v>4078.8</v>
      </c>
      <c r="T14" t="s">
        <v>214</v>
      </c>
      <c r="U14" t="s">
        <v>214</v>
      </c>
      <c r="V14" t="s">
        <v>214</v>
      </c>
      <c r="W14" t="s">
        <v>5134</v>
      </c>
      <c r="Z14" s="20">
        <v>3001651893</v>
      </c>
    </row>
    <row r="15" spans="2:27" hidden="1">
      <c r="B15" t="s">
        <v>119</v>
      </c>
      <c r="C15" t="s">
        <v>5104</v>
      </c>
      <c r="D15" t="s">
        <v>4158</v>
      </c>
      <c r="E15" t="s">
        <v>5137</v>
      </c>
      <c r="F15" t="s">
        <v>4069</v>
      </c>
      <c r="G15" t="s">
        <v>5106</v>
      </c>
      <c r="I15" t="s">
        <v>5107</v>
      </c>
      <c r="J15" t="s">
        <v>3928</v>
      </c>
      <c r="K15" t="s">
        <v>94</v>
      </c>
      <c r="L15" t="s">
        <v>5138</v>
      </c>
      <c r="M15">
        <v>201905</v>
      </c>
      <c r="N15">
        <v>201907</v>
      </c>
      <c r="O15">
        <v>16</v>
      </c>
      <c r="P15" s="66">
        <v>24.91</v>
      </c>
      <c r="Q15" s="66">
        <v>9.08</v>
      </c>
      <c r="R15" s="66">
        <f t="shared" si="1"/>
        <v>33.99</v>
      </c>
      <c r="S15" s="97">
        <f t="shared" si="0"/>
        <v>543.84</v>
      </c>
      <c r="T15" t="s">
        <v>214</v>
      </c>
      <c r="U15" t="s">
        <v>214</v>
      </c>
      <c r="V15" t="s">
        <v>214</v>
      </c>
      <c r="W15" t="s">
        <v>5134</v>
      </c>
      <c r="Z15" s="20">
        <v>3001651893</v>
      </c>
    </row>
    <row r="16" spans="2:27" hidden="1">
      <c r="B16" t="s">
        <v>119</v>
      </c>
      <c r="C16" t="s">
        <v>5104</v>
      </c>
      <c r="D16" t="s">
        <v>4158</v>
      </c>
      <c r="E16" t="s">
        <v>5139</v>
      </c>
      <c r="F16" t="s">
        <v>4069</v>
      </c>
      <c r="G16" t="s">
        <v>5106</v>
      </c>
      <c r="I16" t="s">
        <v>5107</v>
      </c>
      <c r="J16" t="s">
        <v>3928</v>
      </c>
      <c r="K16" t="s">
        <v>94</v>
      </c>
      <c r="L16" t="s">
        <v>5140</v>
      </c>
      <c r="M16">
        <v>201905</v>
      </c>
      <c r="N16">
        <v>201907</v>
      </c>
      <c r="O16">
        <v>56</v>
      </c>
      <c r="P16" s="66">
        <v>24.91</v>
      </c>
      <c r="Q16" s="66">
        <v>9.08</v>
      </c>
      <c r="R16" s="66">
        <f t="shared" si="1"/>
        <v>33.99</v>
      </c>
      <c r="S16" s="97">
        <f t="shared" si="0"/>
        <v>1903.44</v>
      </c>
      <c r="T16" t="s">
        <v>214</v>
      </c>
      <c r="U16" t="s">
        <v>214</v>
      </c>
      <c r="V16" t="s">
        <v>214</v>
      </c>
      <c r="W16" t="s">
        <v>5134</v>
      </c>
      <c r="Z16" s="20">
        <v>3001651893</v>
      </c>
    </row>
    <row r="17" spans="2:26" hidden="1">
      <c r="B17" t="s">
        <v>119</v>
      </c>
      <c r="C17" t="s">
        <v>5104</v>
      </c>
      <c r="D17" t="s">
        <v>4158</v>
      </c>
      <c r="E17" t="s">
        <v>5141</v>
      </c>
      <c r="F17" t="s">
        <v>4069</v>
      </c>
      <c r="G17" t="s">
        <v>4160</v>
      </c>
      <c r="J17" t="s">
        <v>3928</v>
      </c>
      <c r="K17" t="s">
        <v>2797</v>
      </c>
      <c r="L17" t="s">
        <v>5142</v>
      </c>
      <c r="M17">
        <v>201907</v>
      </c>
      <c r="N17">
        <v>201909</v>
      </c>
      <c r="O17">
        <v>272</v>
      </c>
      <c r="P17" s="66">
        <v>21.547458499999994</v>
      </c>
      <c r="Q17" s="66">
        <v>9.26</v>
      </c>
      <c r="R17" s="66">
        <f t="shared" si="1"/>
        <v>30.807458499999996</v>
      </c>
      <c r="S17" s="97">
        <f t="shared" si="0"/>
        <v>8379.6287119999979</v>
      </c>
      <c r="T17" t="s">
        <v>214</v>
      </c>
      <c r="U17" t="s">
        <v>214</v>
      </c>
      <c r="V17" t="s">
        <v>214</v>
      </c>
      <c r="X17" t="s">
        <v>5118</v>
      </c>
      <c r="Z17">
        <v>3001651893</v>
      </c>
    </row>
    <row r="18" spans="2:26" hidden="1">
      <c r="B18" t="s">
        <v>119</v>
      </c>
      <c r="C18" t="s">
        <v>5104</v>
      </c>
      <c r="D18" t="s">
        <v>4158</v>
      </c>
      <c r="E18" t="s">
        <v>5143</v>
      </c>
      <c r="F18" t="s">
        <v>4069</v>
      </c>
      <c r="G18" t="s">
        <v>5106</v>
      </c>
      <c r="H18" t="s">
        <v>3927</v>
      </c>
      <c r="I18" t="s">
        <v>5107</v>
      </c>
      <c r="J18" t="s">
        <v>3928</v>
      </c>
      <c r="K18" t="s">
        <v>94</v>
      </c>
      <c r="L18" t="s">
        <v>5144</v>
      </c>
      <c r="M18">
        <v>201908</v>
      </c>
      <c r="N18">
        <v>201910</v>
      </c>
      <c r="O18">
        <v>104</v>
      </c>
      <c r="P18" s="66">
        <v>24.909850500000001</v>
      </c>
      <c r="Q18" s="66">
        <v>9.08</v>
      </c>
      <c r="R18" s="66">
        <f t="shared" si="1"/>
        <v>33.989850500000003</v>
      </c>
      <c r="S18" s="97">
        <f t="shared" si="0"/>
        <v>3534.9444520000002</v>
      </c>
      <c r="T18" t="s">
        <v>214</v>
      </c>
      <c r="U18" t="s">
        <v>214</v>
      </c>
      <c r="V18" t="s">
        <v>214</v>
      </c>
      <c r="Z18">
        <v>3001651893</v>
      </c>
    </row>
    <row r="19" spans="2:26" hidden="1">
      <c r="B19" t="s">
        <v>119</v>
      </c>
      <c r="C19" t="s">
        <v>5104</v>
      </c>
      <c r="D19" t="s">
        <v>4158</v>
      </c>
      <c r="E19" t="s">
        <v>5145</v>
      </c>
      <c r="F19" t="s">
        <v>4069</v>
      </c>
      <c r="G19" t="s">
        <v>5106</v>
      </c>
      <c r="H19" t="s">
        <v>3927</v>
      </c>
      <c r="I19" t="s">
        <v>5107</v>
      </c>
      <c r="J19" t="s">
        <v>3928</v>
      </c>
      <c r="K19" t="s">
        <v>142</v>
      </c>
      <c r="L19" t="s">
        <v>5146</v>
      </c>
      <c r="M19">
        <v>201915</v>
      </c>
      <c r="N19">
        <v>201917</v>
      </c>
      <c r="O19">
        <v>200</v>
      </c>
      <c r="P19" s="66">
        <v>21.547458499999994</v>
      </c>
      <c r="Q19" s="66">
        <v>9.26</v>
      </c>
      <c r="R19" s="66">
        <f t="shared" si="1"/>
        <v>30.807458499999996</v>
      </c>
      <c r="S19" s="97">
        <f t="shared" si="0"/>
        <v>6161.4916999999987</v>
      </c>
      <c r="T19" t="s">
        <v>214</v>
      </c>
      <c r="U19" t="s">
        <v>214</v>
      </c>
      <c r="V19" t="s">
        <v>214</v>
      </c>
      <c r="W19" t="s">
        <v>5147</v>
      </c>
      <c r="X19" t="s">
        <v>5118</v>
      </c>
      <c r="Z19">
        <v>3001703846</v>
      </c>
    </row>
    <row r="20" spans="2:26" hidden="1">
      <c r="B20" t="s">
        <v>119</v>
      </c>
      <c r="C20" t="s">
        <v>5104</v>
      </c>
      <c r="D20" t="s">
        <v>4158</v>
      </c>
      <c r="E20" t="s">
        <v>5148</v>
      </c>
      <c r="F20" t="s">
        <v>4069</v>
      </c>
      <c r="G20" t="s">
        <v>5106</v>
      </c>
      <c r="H20" t="s">
        <v>3927</v>
      </c>
      <c r="I20" t="s">
        <v>5107</v>
      </c>
      <c r="J20" t="s">
        <v>3928</v>
      </c>
      <c r="K20" t="s">
        <v>142</v>
      </c>
      <c r="L20" t="s">
        <v>5149</v>
      </c>
      <c r="M20">
        <v>201915</v>
      </c>
      <c r="N20">
        <v>201917</v>
      </c>
      <c r="O20">
        <v>192</v>
      </c>
      <c r="P20" s="66">
        <v>21.547458499999994</v>
      </c>
      <c r="Q20" s="66">
        <v>9.26</v>
      </c>
      <c r="R20" s="66">
        <f t="shared" si="1"/>
        <v>30.807458499999996</v>
      </c>
      <c r="S20" s="97">
        <f t="shared" si="0"/>
        <v>5915.0320319999992</v>
      </c>
      <c r="T20" t="s">
        <v>214</v>
      </c>
      <c r="U20" t="s">
        <v>214</v>
      </c>
      <c r="V20" t="s">
        <v>214</v>
      </c>
      <c r="W20" t="s">
        <v>5147</v>
      </c>
      <c r="X20" t="s">
        <v>5118</v>
      </c>
      <c r="Z20">
        <v>3001703846</v>
      </c>
    </row>
    <row r="21" spans="2:26" hidden="1">
      <c r="B21" t="s">
        <v>119</v>
      </c>
      <c r="C21" t="s">
        <v>5104</v>
      </c>
      <c r="D21" t="s">
        <v>4158</v>
      </c>
      <c r="E21" t="s">
        <v>5150</v>
      </c>
      <c r="F21" t="s">
        <v>4069</v>
      </c>
      <c r="G21" t="s">
        <v>5106</v>
      </c>
      <c r="H21" t="s">
        <v>3927</v>
      </c>
      <c r="I21" t="s">
        <v>5107</v>
      </c>
      <c r="J21" t="s">
        <v>3928</v>
      </c>
      <c r="K21" t="s">
        <v>142</v>
      </c>
      <c r="L21" t="s">
        <v>5151</v>
      </c>
      <c r="M21">
        <v>201915</v>
      </c>
      <c r="N21">
        <v>201917</v>
      </c>
      <c r="O21">
        <v>96</v>
      </c>
      <c r="P21" s="66">
        <v>24.909850500000001</v>
      </c>
      <c r="Q21" s="66">
        <v>9.08</v>
      </c>
      <c r="R21" s="66">
        <f t="shared" si="1"/>
        <v>33.989850500000003</v>
      </c>
      <c r="S21" s="97">
        <f t="shared" si="0"/>
        <v>3263.0256480000003</v>
      </c>
      <c r="T21" t="s">
        <v>214</v>
      </c>
      <c r="U21" t="s">
        <v>214</v>
      </c>
      <c r="V21" t="s">
        <v>214</v>
      </c>
      <c r="W21" t="s">
        <v>5152</v>
      </c>
      <c r="X21" t="s">
        <v>5118</v>
      </c>
      <c r="Z21">
        <v>3001703846</v>
      </c>
    </row>
    <row r="22" spans="2:26" hidden="1">
      <c r="B22" t="s">
        <v>119</v>
      </c>
      <c r="C22" t="s">
        <v>5104</v>
      </c>
      <c r="D22" t="s">
        <v>4158</v>
      </c>
      <c r="E22" t="s">
        <v>5153</v>
      </c>
      <c r="F22" t="s">
        <v>4069</v>
      </c>
      <c r="G22" t="s">
        <v>5106</v>
      </c>
      <c r="H22" t="s">
        <v>3927</v>
      </c>
      <c r="I22" t="s">
        <v>5107</v>
      </c>
      <c r="J22" t="s">
        <v>3928</v>
      </c>
      <c r="K22" t="s">
        <v>142</v>
      </c>
      <c r="L22" t="s">
        <v>5154</v>
      </c>
      <c r="M22">
        <v>201915</v>
      </c>
      <c r="N22">
        <v>201917</v>
      </c>
      <c r="O22">
        <v>96</v>
      </c>
      <c r="P22" s="66">
        <v>25.642536000000014</v>
      </c>
      <c r="Q22" s="66">
        <v>8.7200000000000006</v>
      </c>
      <c r="R22" s="66">
        <f t="shared" si="1"/>
        <v>34.362536000000013</v>
      </c>
      <c r="S22" s="97">
        <f t="shared" si="0"/>
        <v>3298.8034560000015</v>
      </c>
      <c r="T22" t="s">
        <v>214</v>
      </c>
      <c r="U22" t="s">
        <v>214</v>
      </c>
      <c r="V22" t="s">
        <v>214</v>
      </c>
      <c r="W22" t="s">
        <v>5155</v>
      </c>
      <c r="X22" t="s">
        <v>5118</v>
      </c>
      <c r="Z22">
        <v>3001703846</v>
      </c>
    </row>
    <row r="23" spans="2:26" hidden="1">
      <c r="B23" t="s">
        <v>119</v>
      </c>
      <c r="C23" t="s">
        <v>5104</v>
      </c>
      <c r="D23" t="s">
        <v>4158</v>
      </c>
      <c r="E23" t="s">
        <v>5156</v>
      </c>
      <c r="F23" t="s">
        <v>4069</v>
      </c>
      <c r="G23" t="s">
        <v>5106</v>
      </c>
      <c r="H23" t="s">
        <v>3927</v>
      </c>
      <c r="I23" t="s">
        <v>5107</v>
      </c>
      <c r="J23" t="s">
        <v>3928</v>
      </c>
      <c r="K23" t="s">
        <v>145</v>
      </c>
      <c r="L23" t="s">
        <v>5157</v>
      </c>
      <c r="M23">
        <v>201920</v>
      </c>
      <c r="N23">
        <v>201922</v>
      </c>
      <c r="O23">
        <v>8</v>
      </c>
      <c r="P23" s="66">
        <v>25.896966000000003</v>
      </c>
      <c r="Q23" s="66">
        <v>8.26</v>
      </c>
      <c r="R23" s="66">
        <f t="shared" si="1"/>
        <v>34.156966000000004</v>
      </c>
      <c r="S23" s="97">
        <f t="shared" si="0"/>
        <v>273.25572800000003</v>
      </c>
      <c r="T23" t="s">
        <v>214</v>
      </c>
      <c r="U23" t="s">
        <v>214</v>
      </c>
      <c r="V23" t="s">
        <v>214</v>
      </c>
      <c r="W23" t="s">
        <v>5158</v>
      </c>
      <c r="X23" t="s">
        <v>5159</v>
      </c>
      <c r="Z23">
        <v>3001703846</v>
      </c>
    </row>
    <row r="24" spans="2:26" hidden="1">
      <c r="B24" t="s">
        <v>119</v>
      </c>
      <c r="C24" t="s">
        <v>5104</v>
      </c>
      <c r="D24" t="s">
        <v>4158</v>
      </c>
      <c r="E24" t="s">
        <v>5160</v>
      </c>
      <c r="F24" t="s">
        <v>4069</v>
      </c>
      <c r="G24" t="s">
        <v>5106</v>
      </c>
      <c r="H24" t="s">
        <v>3927</v>
      </c>
      <c r="I24" t="s">
        <v>5107</v>
      </c>
      <c r="J24" t="s">
        <v>3928</v>
      </c>
      <c r="K24" t="s">
        <v>145</v>
      </c>
      <c r="L24" t="s">
        <v>5161</v>
      </c>
      <c r="M24">
        <v>201920</v>
      </c>
      <c r="N24">
        <v>201922</v>
      </c>
      <c r="O24">
        <v>40</v>
      </c>
      <c r="P24" s="66">
        <v>25.896966000000003</v>
      </c>
      <c r="Q24" s="66">
        <v>8.26</v>
      </c>
      <c r="R24" s="66">
        <f t="shared" si="1"/>
        <v>34.156966000000004</v>
      </c>
      <c r="S24" s="97">
        <f t="shared" si="0"/>
        <v>1366.2786400000002</v>
      </c>
      <c r="T24" t="s">
        <v>214</v>
      </c>
      <c r="U24" t="s">
        <v>214</v>
      </c>
      <c r="V24" t="s">
        <v>214</v>
      </c>
      <c r="W24" t="s">
        <v>5158</v>
      </c>
      <c r="X24" t="s">
        <v>5159</v>
      </c>
      <c r="Z24">
        <v>3001703846</v>
      </c>
    </row>
    <row r="25" spans="2:26" hidden="1">
      <c r="B25" t="s">
        <v>119</v>
      </c>
      <c r="C25" t="s">
        <v>5104</v>
      </c>
      <c r="D25" t="s">
        <v>4158</v>
      </c>
      <c r="E25" t="s">
        <v>5162</v>
      </c>
      <c r="F25" t="s">
        <v>4069</v>
      </c>
      <c r="G25" t="s">
        <v>5106</v>
      </c>
      <c r="H25" t="s">
        <v>3927</v>
      </c>
      <c r="I25" t="s">
        <v>5107</v>
      </c>
      <c r="J25" t="s">
        <v>3928</v>
      </c>
      <c r="K25" t="s">
        <v>145</v>
      </c>
      <c r="L25" t="s">
        <v>5163</v>
      </c>
      <c r="M25">
        <v>201920</v>
      </c>
      <c r="N25">
        <v>201922</v>
      </c>
      <c r="O25">
        <v>40</v>
      </c>
      <c r="P25" s="66">
        <v>25.896966000000003</v>
      </c>
      <c r="Q25" s="66">
        <v>8.26</v>
      </c>
      <c r="R25" s="66">
        <f t="shared" si="1"/>
        <v>34.156966000000004</v>
      </c>
      <c r="S25" s="97">
        <f t="shared" si="0"/>
        <v>1366.2786400000002</v>
      </c>
      <c r="T25" t="s">
        <v>214</v>
      </c>
      <c r="U25" t="s">
        <v>214</v>
      </c>
      <c r="V25" t="s">
        <v>214</v>
      </c>
      <c r="Z25">
        <v>3001703846</v>
      </c>
    </row>
    <row r="26" spans="2:26" hidden="1">
      <c r="B26" t="s">
        <v>119</v>
      </c>
      <c r="C26" t="s">
        <v>5104</v>
      </c>
      <c r="D26" t="s">
        <v>4158</v>
      </c>
      <c r="E26" t="s">
        <v>5164</v>
      </c>
      <c r="F26" t="s">
        <v>4069</v>
      </c>
      <c r="G26" t="s">
        <v>5106</v>
      </c>
      <c r="H26" t="s">
        <v>3927</v>
      </c>
      <c r="I26" t="s">
        <v>5107</v>
      </c>
      <c r="J26" t="s">
        <v>3928</v>
      </c>
      <c r="K26" t="s">
        <v>142</v>
      </c>
      <c r="L26" t="s">
        <v>5165</v>
      </c>
      <c r="M26">
        <v>201921</v>
      </c>
      <c r="N26">
        <v>201923</v>
      </c>
      <c r="O26">
        <v>96</v>
      </c>
      <c r="P26" s="66">
        <v>25.896966000000003</v>
      </c>
      <c r="Q26" s="66">
        <v>8.26</v>
      </c>
      <c r="R26" s="66">
        <f t="shared" si="1"/>
        <v>34.156966000000004</v>
      </c>
      <c r="S26" s="97">
        <f t="shared" si="0"/>
        <v>3279.0687360000002</v>
      </c>
      <c r="T26" t="s">
        <v>214</v>
      </c>
      <c r="U26" t="s">
        <v>214</v>
      </c>
      <c r="V26" t="s">
        <v>214</v>
      </c>
      <c r="W26">
        <v>20190411</v>
      </c>
      <c r="X26" t="s">
        <v>5159</v>
      </c>
      <c r="Z26">
        <v>3001703846</v>
      </c>
    </row>
    <row r="27" spans="2:26" hidden="1">
      <c r="B27" t="s">
        <v>119</v>
      </c>
      <c r="C27" t="s">
        <v>5104</v>
      </c>
      <c r="D27" t="s">
        <v>4158</v>
      </c>
      <c r="E27" t="s">
        <v>5166</v>
      </c>
      <c r="F27" t="s">
        <v>4069</v>
      </c>
      <c r="G27" t="s">
        <v>5106</v>
      </c>
      <c r="H27" t="s">
        <v>3927</v>
      </c>
      <c r="I27" t="s">
        <v>5107</v>
      </c>
      <c r="J27" t="s">
        <v>3928</v>
      </c>
      <c r="K27" t="s">
        <v>2797</v>
      </c>
      <c r="L27" t="s">
        <v>5167</v>
      </c>
      <c r="M27">
        <v>201921</v>
      </c>
      <c r="N27">
        <v>201923</v>
      </c>
      <c r="O27">
        <v>112</v>
      </c>
      <c r="P27" s="66">
        <v>25.896966000000003</v>
      </c>
      <c r="Q27" s="66">
        <v>8.26</v>
      </c>
      <c r="R27" s="66">
        <f t="shared" si="1"/>
        <v>34.156966000000004</v>
      </c>
      <c r="S27" s="97">
        <f t="shared" si="0"/>
        <v>3825.5801920000004</v>
      </c>
      <c r="T27" t="s">
        <v>214</v>
      </c>
      <c r="U27" t="s">
        <v>214</v>
      </c>
      <c r="V27" t="s">
        <v>214</v>
      </c>
      <c r="W27">
        <v>20190509</v>
      </c>
      <c r="Y27" s="21" t="s">
        <v>5168</v>
      </c>
      <c r="Z27">
        <v>3001703846</v>
      </c>
    </row>
    <row r="28" spans="2:26" hidden="1">
      <c r="B28" t="s">
        <v>119</v>
      </c>
      <c r="C28" t="s">
        <v>5104</v>
      </c>
      <c r="D28" t="s">
        <v>4158</v>
      </c>
      <c r="E28" t="s">
        <v>5169</v>
      </c>
      <c r="F28" t="s">
        <v>4069</v>
      </c>
      <c r="G28" t="s">
        <v>5106</v>
      </c>
      <c r="H28" t="s">
        <v>3927</v>
      </c>
      <c r="I28" t="s">
        <v>5107</v>
      </c>
      <c r="J28" t="s">
        <v>3928</v>
      </c>
      <c r="K28" t="s">
        <v>162</v>
      </c>
      <c r="L28" t="s">
        <v>5170</v>
      </c>
      <c r="M28">
        <v>201922</v>
      </c>
      <c r="N28">
        <v>201924</v>
      </c>
      <c r="O28">
        <v>328</v>
      </c>
      <c r="P28" s="66">
        <v>21.547458500000001</v>
      </c>
      <c r="Q28" s="66">
        <v>9.26</v>
      </c>
      <c r="R28" s="66">
        <f t="shared" si="1"/>
        <v>30.807458500000003</v>
      </c>
      <c r="S28" s="97">
        <f t="shared" si="0"/>
        <v>10104.846388000002</v>
      </c>
      <c r="T28" t="s">
        <v>214</v>
      </c>
      <c r="U28" t="s">
        <v>214</v>
      </c>
      <c r="V28" t="s">
        <v>214</v>
      </c>
      <c r="W28" t="s">
        <v>5171</v>
      </c>
      <c r="X28" t="s">
        <v>5118</v>
      </c>
      <c r="Z28">
        <v>3001703846</v>
      </c>
    </row>
    <row r="29" spans="2:26" hidden="1">
      <c r="B29" t="s">
        <v>119</v>
      </c>
      <c r="C29" t="s">
        <v>5104</v>
      </c>
      <c r="D29" t="s">
        <v>4158</v>
      </c>
      <c r="E29" t="s">
        <v>5172</v>
      </c>
      <c r="F29" t="s">
        <v>4069</v>
      </c>
      <c r="G29" t="s">
        <v>5106</v>
      </c>
      <c r="H29" t="s">
        <v>3927</v>
      </c>
      <c r="I29" t="s">
        <v>5107</v>
      </c>
      <c r="J29" t="s">
        <v>3928</v>
      </c>
      <c r="K29" t="s">
        <v>2797</v>
      </c>
      <c r="L29" t="s">
        <v>5173</v>
      </c>
      <c r="M29">
        <v>201924</v>
      </c>
      <c r="N29">
        <v>201926</v>
      </c>
      <c r="O29">
        <v>328</v>
      </c>
      <c r="P29" s="66">
        <v>26.120455999999997</v>
      </c>
      <c r="Q29" s="66">
        <v>8.26</v>
      </c>
      <c r="R29" s="66">
        <f t="shared" si="1"/>
        <v>34.380455999999995</v>
      </c>
      <c r="S29" s="97">
        <f t="shared" si="0"/>
        <v>11276.789567999998</v>
      </c>
      <c r="T29" t="s">
        <v>214</v>
      </c>
      <c r="U29" t="s">
        <v>214</v>
      </c>
      <c r="V29" t="s">
        <v>214</v>
      </c>
      <c r="W29">
        <v>20190611</v>
      </c>
      <c r="Z29">
        <v>3001703846</v>
      </c>
    </row>
    <row r="30" spans="2:26" hidden="1">
      <c r="B30" t="s">
        <v>119</v>
      </c>
      <c r="C30" t="s">
        <v>5104</v>
      </c>
      <c r="D30" t="s">
        <v>4158</v>
      </c>
      <c r="E30" t="s">
        <v>5174</v>
      </c>
      <c r="F30" t="s">
        <v>4069</v>
      </c>
      <c r="G30" t="s">
        <v>5106</v>
      </c>
      <c r="H30" t="s">
        <v>3927</v>
      </c>
      <c r="I30" t="s">
        <v>5107</v>
      </c>
      <c r="J30" t="s">
        <v>3928</v>
      </c>
      <c r="K30" t="s">
        <v>142</v>
      </c>
      <c r="L30" t="s">
        <v>5175</v>
      </c>
      <c r="M30">
        <v>201927</v>
      </c>
      <c r="N30">
        <v>201929</v>
      </c>
      <c r="O30">
        <v>8</v>
      </c>
      <c r="P30" s="66">
        <v>31.596393999999986</v>
      </c>
      <c r="Q30" s="66">
        <v>8.1</v>
      </c>
      <c r="R30" s="66">
        <f t="shared" si="1"/>
        <v>39.696393999999984</v>
      </c>
      <c r="S30" s="97">
        <f t="shared" si="0"/>
        <v>317.57115199999987</v>
      </c>
      <c r="T30" t="s">
        <v>214</v>
      </c>
      <c r="U30" t="s">
        <v>214</v>
      </c>
      <c r="V30" t="s">
        <v>214</v>
      </c>
      <c r="W30">
        <v>20190702</v>
      </c>
      <c r="Y30" t="s">
        <v>4726</v>
      </c>
      <c r="Z30">
        <v>3001745496</v>
      </c>
    </row>
    <row r="31" spans="2:26" hidden="1">
      <c r="B31" t="s">
        <v>119</v>
      </c>
      <c r="C31" t="s">
        <v>5104</v>
      </c>
      <c r="D31" t="s">
        <v>4158</v>
      </c>
      <c r="E31" t="s">
        <v>5176</v>
      </c>
      <c r="F31" t="s">
        <v>4069</v>
      </c>
      <c r="G31" t="s">
        <v>5106</v>
      </c>
      <c r="H31" t="s">
        <v>3927</v>
      </c>
      <c r="I31" t="s">
        <v>5107</v>
      </c>
      <c r="J31" t="s">
        <v>3928</v>
      </c>
      <c r="K31" t="s">
        <v>145</v>
      </c>
      <c r="L31" t="s">
        <v>5177</v>
      </c>
      <c r="M31">
        <v>201929</v>
      </c>
      <c r="N31">
        <v>201931</v>
      </c>
      <c r="O31">
        <v>176</v>
      </c>
      <c r="P31" s="66">
        <v>25.896966000000003</v>
      </c>
      <c r="Q31" s="66">
        <v>8.26</v>
      </c>
      <c r="R31" s="66">
        <f t="shared" si="1"/>
        <v>34.156966000000004</v>
      </c>
      <c r="S31" s="97">
        <f t="shared" si="0"/>
        <v>6011.6260160000011</v>
      </c>
      <c r="T31" t="s">
        <v>214</v>
      </c>
      <c r="U31" t="s">
        <v>214</v>
      </c>
      <c r="V31" t="s">
        <v>214</v>
      </c>
      <c r="W31">
        <v>20190521</v>
      </c>
      <c r="Z31">
        <v>3001745496</v>
      </c>
    </row>
    <row r="32" spans="2:26" hidden="1">
      <c r="B32" t="s">
        <v>119</v>
      </c>
      <c r="C32" t="s">
        <v>5104</v>
      </c>
      <c r="D32" t="s">
        <v>4158</v>
      </c>
      <c r="E32" t="s">
        <v>5178</v>
      </c>
      <c r="F32" t="s">
        <v>4069</v>
      </c>
      <c r="G32" t="s">
        <v>5106</v>
      </c>
      <c r="H32" t="s">
        <v>4549</v>
      </c>
      <c r="I32" t="s">
        <v>5107</v>
      </c>
      <c r="J32" t="s">
        <v>3902</v>
      </c>
      <c r="K32" t="s">
        <v>2534</v>
      </c>
      <c r="L32" t="s">
        <v>5179</v>
      </c>
      <c r="M32">
        <v>201946</v>
      </c>
      <c r="N32">
        <v>201948</v>
      </c>
      <c r="O32">
        <v>158</v>
      </c>
      <c r="P32" s="66">
        <v>16.79</v>
      </c>
      <c r="Q32" s="66">
        <v>0</v>
      </c>
      <c r="R32" s="66">
        <f t="shared" si="1"/>
        <v>16.79</v>
      </c>
      <c r="S32" s="97">
        <v>5227.42</v>
      </c>
      <c r="T32" t="s">
        <v>214</v>
      </c>
      <c r="U32" t="s">
        <v>214</v>
      </c>
      <c r="V32" t="s">
        <v>214</v>
      </c>
      <c r="W32">
        <v>20191108</v>
      </c>
      <c r="Y32" t="s">
        <v>5180</v>
      </c>
      <c r="Z32">
        <v>3001808716</v>
      </c>
    </row>
    <row r="33" spans="2:26" hidden="1">
      <c r="B33" t="s">
        <v>119</v>
      </c>
      <c r="C33" t="s">
        <v>5104</v>
      </c>
      <c r="D33" t="s">
        <v>4158</v>
      </c>
      <c r="E33" t="s">
        <v>5181</v>
      </c>
      <c r="F33" t="s">
        <v>4069</v>
      </c>
      <c r="G33" t="s">
        <v>5106</v>
      </c>
      <c r="H33" t="s">
        <v>4549</v>
      </c>
      <c r="I33" t="s">
        <v>5107</v>
      </c>
      <c r="J33" t="s">
        <v>3902</v>
      </c>
      <c r="K33" t="s">
        <v>2534</v>
      </c>
      <c r="L33" t="s">
        <v>5182</v>
      </c>
      <c r="M33">
        <v>201946</v>
      </c>
      <c r="N33">
        <v>201948</v>
      </c>
      <c r="O33">
        <v>160</v>
      </c>
      <c r="P33" s="66">
        <v>16.79</v>
      </c>
      <c r="Q33" s="66">
        <v>0</v>
      </c>
      <c r="R33" s="66">
        <f t="shared" si="1"/>
        <v>16.79</v>
      </c>
      <c r="S33" s="97">
        <v>5261</v>
      </c>
      <c r="T33" t="s">
        <v>214</v>
      </c>
      <c r="U33" t="s">
        <v>214</v>
      </c>
      <c r="V33" t="s">
        <v>214</v>
      </c>
      <c r="W33">
        <v>20191108</v>
      </c>
      <c r="Y33" t="s">
        <v>5183</v>
      </c>
      <c r="Z33">
        <v>3001808716</v>
      </c>
    </row>
    <row r="34" spans="2:26" hidden="1">
      <c r="B34" t="s">
        <v>119</v>
      </c>
      <c r="C34" t="s">
        <v>5104</v>
      </c>
      <c r="D34" t="s">
        <v>4158</v>
      </c>
      <c r="E34" t="s">
        <v>5184</v>
      </c>
      <c r="F34" t="s">
        <v>4069</v>
      </c>
      <c r="G34" t="s">
        <v>5106</v>
      </c>
      <c r="H34" t="s">
        <v>4549</v>
      </c>
      <c r="I34" t="s">
        <v>5107</v>
      </c>
      <c r="J34" t="s">
        <v>3902</v>
      </c>
      <c r="K34" t="s">
        <v>2534</v>
      </c>
      <c r="L34" t="s">
        <v>5185</v>
      </c>
      <c r="M34">
        <v>201946</v>
      </c>
      <c r="N34">
        <v>201948</v>
      </c>
      <c r="O34">
        <v>20</v>
      </c>
      <c r="P34" s="66">
        <v>10.87</v>
      </c>
      <c r="Q34" s="66">
        <v>0</v>
      </c>
      <c r="R34" s="66">
        <f t="shared" si="1"/>
        <v>10.87</v>
      </c>
      <c r="S34" s="97">
        <f t="shared" si="0"/>
        <v>217.39999999999998</v>
      </c>
      <c r="T34" t="s">
        <v>214</v>
      </c>
      <c r="U34" t="s">
        <v>214</v>
      </c>
      <c r="V34" t="s">
        <v>214</v>
      </c>
      <c r="W34">
        <v>20191108</v>
      </c>
      <c r="Z34">
        <v>3001808716</v>
      </c>
    </row>
    <row r="35" spans="2:26" hidden="1">
      <c r="B35" t="s">
        <v>119</v>
      </c>
      <c r="C35" t="s">
        <v>5104</v>
      </c>
      <c r="D35" t="s">
        <v>4158</v>
      </c>
      <c r="E35" t="s">
        <v>5186</v>
      </c>
      <c r="F35" t="s">
        <v>4069</v>
      </c>
      <c r="G35" t="s">
        <v>5106</v>
      </c>
      <c r="H35" t="s">
        <v>4549</v>
      </c>
      <c r="I35" t="s">
        <v>5107</v>
      </c>
      <c r="J35" t="s">
        <v>3902</v>
      </c>
      <c r="K35" t="s">
        <v>2534</v>
      </c>
      <c r="L35" t="s">
        <v>5187</v>
      </c>
      <c r="M35">
        <v>201946</v>
      </c>
      <c r="N35">
        <v>201948</v>
      </c>
      <c r="O35">
        <v>7</v>
      </c>
      <c r="P35" s="66">
        <v>10.87</v>
      </c>
      <c r="Q35" s="66">
        <v>0</v>
      </c>
      <c r="R35" s="66">
        <f t="shared" si="1"/>
        <v>10.87</v>
      </c>
      <c r="S35" s="97">
        <f t="shared" si="0"/>
        <v>76.089999999999989</v>
      </c>
      <c r="T35" t="s">
        <v>214</v>
      </c>
      <c r="U35" t="s">
        <v>214</v>
      </c>
      <c r="V35" t="s">
        <v>214</v>
      </c>
      <c r="W35">
        <v>20191108</v>
      </c>
      <c r="Z35">
        <v>3001808716</v>
      </c>
    </row>
    <row r="36" spans="2:26" hidden="1">
      <c r="B36" t="s">
        <v>119</v>
      </c>
      <c r="C36" t="s">
        <v>5104</v>
      </c>
      <c r="D36" t="s">
        <v>4158</v>
      </c>
      <c r="E36" t="s">
        <v>5188</v>
      </c>
      <c r="F36" t="s">
        <v>4069</v>
      </c>
      <c r="G36" t="s">
        <v>5106</v>
      </c>
      <c r="H36" t="s">
        <v>4549</v>
      </c>
      <c r="I36" t="s">
        <v>5107</v>
      </c>
      <c r="J36" t="s">
        <v>3902</v>
      </c>
      <c r="K36" t="s">
        <v>2534</v>
      </c>
      <c r="L36" t="s">
        <v>5189</v>
      </c>
      <c r="M36">
        <v>201946</v>
      </c>
      <c r="N36">
        <v>201948</v>
      </c>
      <c r="O36">
        <v>32</v>
      </c>
      <c r="P36" s="66">
        <v>10.87</v>
      </c>
      <c r="Q36" s="66">
        <v>0</v>
      </c>
      <c r="R36" s="66">
        <f t="shared" si="1"/>
        <v>10.87</v>
      </c>
      <c r="S36" s="97">
        <f t="shared" si="0"/>
        <v>347.84</v>
      </c>
      <c r="T36" t="s">
        <v>214</v>
      </c>
      <c r="U36" t="s">
        <v>214</v>
      </c>
      <c r="V36" t="s">
        <v>214</v>
      </c>
      <c r="W36">
        <v>20191108</v>
      </c>
      <c r="Z36">
        <v>3001808716</v>
      </c>
    </row>
    <row r="37" spans="2:26" hidden="1">
      <c r="B37" t="s">
        <v>172</v>
      </c>
      <c r="C37" t="s">
        <v>5104</v>
      </c>
      <c r="D37" t="s">
        <v>4158</v>
      </c>
      <c r="E37" t="s">
        <v>5190</v>
      </c>
      <c r="F37" t="s">
        <v>4069</v>
      </c>
      <c r="G37" t="s">
        <v>5106</v>
      </c>
      <c r="H37" t="s">
        <v>3927</v>
      </c>
      <c r="I37" t="s">
        <v>5107</v>
      </c>
      <c r="J37" t="s">
        <v>3928</v>
      </c>
      <c r="K37" t="s">
        <v>145</v>
      </c>
      <c r="L37" t="s">
        <v>5191</v>
      </c>
      <c r="M37">
        <v>201919</v>
      </c>
      <c r="N37">
        <v>201921</v>
      </c>
      <c r="O37">
        <v>160</v>
      </c>
      <c r="P37" s="66">
        <v>25.896966000000003</v>
      </c>
      <c r="Q37" s="66">
        <v>8.26</v>
      </c>
      <c r="R37" s="66">
        <f t="shared" si="1"/>
        <v>34.156966000000004</v>
      </c>
      <c r="S37" s="97">
        <f t="shared" si="0"/>
        <v>5465.1145600000009</v>
      </c>
      <c r="T37" t="s">
        <v>214</v>
      </c>
      <c r="U37" t="s">
        <v>214</v>
      </c>
      <c r="V37" t="s">
        <v>214</v>
      </c>
      <c r="W37" t="s">
        <v>5158</v>
      </c>
      <c r="X37" t="s">
        <v>5159</v>
      </c>
    </row>
    <row r="38" spans="2:26" hidden="1">
      <c r="B38" t="s">
        <v>172</v>
      </c>
      <c r="C38" t="s">
        <v>5104</v>
      </c>
      <c r="D38" t="s">
        <v>4158</v>
      </c>
      <c r="E38" t="s">
        <v>5192</v>
      </c>
      <c r="F38" t="s">
        <v>4069</v>
      </c>
      <c r="G38" t="s">
        <v>5106</v>
      </c>
      <c r="H38" t="s">
        <v>3927</v>
      </c>
      <c r="I38" t="s">
        <v>5107</v>
      </c>
      <c r="J38" t="s">
        <v>3928</v>
      </c>
      <c r="K38" t="s">
        <v>162</v>
      </c>
      <c r="L38" t="s">
        <v>5193</v>
      </c>
      <c r="M38">
        <v>201931</v>
      </c>
      <c r="N38">
        <v>201933</v>
      </c>
      <c r="O38">
        <v>88</v>
      </c>
      <c r="P38" s="66">
        <v>31.596393999999986</v>
      </c>
      <c r="Q38" s="66">
        <v>8.1</v>
      </c>
      <c r="R38" s="66">
        <f t="shared" si="1"/>
        <v>39.696393999999984</v>
      </c>
      <c r="S38" s="97">
        <f t="shared" si="0"/>
        <v>3493.2826719999985</v>
      </c>
      <c r="U38" t="s">
        <v>214</v>
      </c>
      <c r="V38" t="s">
        <v>214</v>
      </c>
      <c r="W38">
        <v>20190723</v>
      </c>
      <c r="Y38" t="s">
        <v>5194</v>
      </c>
    </row>
    <row r="39" spans="2:26" hidden="1">
      <c r="B39" t="s">
        <v>172</v>
      </c>
      <c r="C39" t="s">
        <v>5104</v>
      </c>
      <c r="D39" t="s">
        <v>4158</v>
      </c>
      <c r="E39" t="s">
        <v>5195</v>
      </c>
      <c r="F39" t="s">
        <v>4069</v>
      </c>
      <c r="G39" t="s">
        <v>5106</v>
      </c>
      <c r="H39" t="s">
        <v>3927</v>
      </c>
      <c r="I39" t="s">
        <v>5107</v>
      </c>
      <c r="J39" t="s">
        <v>3928</v>
      </c>
      <c r="K39" t="s">
        <v>162</v>
      </c>
      <c r="L39" t="s">
        <v>5196</v>
      </c>
      <c r="M39">
        <v>201931</v>
      </c>
      <c r="N39">
        <v>201933</v>
      </c>
      <c r="O39">
        <v>56</v>
      </c>
      <c r="P39" s="66">
        <v>31.596393999999986</v>
      </c>
      <c r="Q39" s="66">
        <v>8.1</v>
      </c>
      <c r="R39" s="66">
        <f t="shared" si="1"/>
        <v>39.696393999999984</v>
      </c>
      <c r="S39" s="97">
        <f t="shared" si="0"/>
        <v>2222.998063999999</v>
      </c>
      <c r="W39">
        <v>20190724</v>
      </c>
    </row>
    <row r="40" spans="2:26" hidden="1">
      <c r="B40" t="s">
        <v>172</v>
      </c>
      <c r="C40" t="s">
        <v>5104</v>
      </c>
      <c r="D40" t="s">
        <v>4158</v>
      </c>
      <c r="E40" t="s">
        <v>5197</v>
      </c>
      <c r="F40" t="s">
        <v>4069</v>
      </c>
      <c r="G40" t="s">
        <v>5106</v>
      </c>
      <c r="H40" t="s">
        <v>3927</v>
      </c>
      <c r="I40" t="s">
        <v>5107</v>
      </c>
      <c r="J40" t="s">
        <v>3928</v>
      </c>
      <c r="K40" t="s">
        <v>162</v>
      </c>
      <c r="L40" t="s">
        <v>5198</v>
      </c>
      <c r="M40">
        <v>201931</v>
      </c>
      <c r="N40">
        <v>201933</v>
      </c>
      <c r="O40">
        <v>56</v>
      </c>
      <c r="P40" s="66">
        <v>31.596393999999986</v>
      </c>
      <c r="Q40" s="66">
        <v>8.1</v>
      </c>
      <c r="R40" s="66">
        <f t="shared" si="1"/>
        <v>39.696393999999984</v>
      </c>
      <c r="S40" s="97">
        <f t="shared" si="0"/>
        <v>2222.998063999999</v>
      </c>
      <c r="W40">
        <v>20190724</v>
      </c>
    </row>
    <row r="41" spans="2:26" hidden="1">
      <c r="B41" t="s">
        <v>119</v>
      </c>
      <c r="C41" t="s">
        <v>5104</v>
      </c>
      <c r="D41" t="s">
        <v>4158</v>
      </c>
      <c r="E41" t="s">
        <v>5199</v>
      </c>
      <c r="F41" t="s">
        <v>4069</v>
      </c>
      <c r="G41" t="s">
        <v>5106</v>
      </c>
      <c r="H41" t="s">
        <v>3927</v>
      </c>
      <c r="I41" t="s">
        <v>5107</v>
      </c>
      <c r="J41" t="s">
        <v>3928</v>
      </c>
      <c r="K41" t="s">
        <v>2534</v>
      </c>
      <c r="L41" t="s">
        <v>5200</v>
      </c>
      <c r="M41">
        <v>201937</v>
      </c>
      <c r="N41">
        <v>201939</v>
      </c>
      <c r="O41">
        <v>296</v>
      </c>
      <c r="P41">
        <v>0</v>
      </c>
      <c r="Q41">
        <v>0</v>
      </c>
      <c r="R41">
        <v>0</v>
      </c>
      <c r="S41" s="97">
        <v>1716.7441025641001</v>
      </c>
      <c r="Y41" t="s">
        <v>5201</v>
      </c>
      <c r="Z41">
        <v>3001758168</v>
      </c>
    </row>
    <row r="42" spans="2:26" hidden="1">
      <c r="B42" t="s">
        <v>119</v>
      </c>
      <c r="C42" t="s">
        <v>5104</v>
      </c>
      <c r="D42" t="s">
        <v>4158</v>
      </c>
      <c r="E42" t="s">
        <v>5202</v>
      </c>
      <c r="F42" t="s">
        <v>4069</v>
      </c>
      <c r="G42" t="s">
        <v>5106</v>
      </c>
      <c r="H42" t="s">
        <v>3927</v>
      </c>
      <c r="I42" t="s">
        <v>5107</v>
      </c>
      <c r="J42" t="s">
        <v>3928</v>
      </c>
      <c r="K42" t="s">
        <v>2534</v>
      </c>
      <c r="L42" t="s">
        <v>5173</v>
      </c>
      <c r="M42">
        <v>201924</v>
      </c>
      <c r="N42">
        <v>201926</v>
      </c>
      <c r="O42">
        <v>328</v>
      </c>
      <c r="P42">
        <v>0</v>
      </c>
      <c r="Q42">
        <v>0</v>
      </c>
      <c r="R42">
        <v>0</v>
      </c>
      <c r="S42" s="97">
        <v>2055.2458974359001</v>
      </c>
      <c r="Y42" t="s">
        <v>5201</v>
      </c>
      <c r="Z42">
        <v>3001758168</v>
      </c>
    </row>
    <row r="43" spans="2:26">
      <c r="T43" s="15"/>
    </row>
  </sheetData>
  <autoFilter ref="B1:AA43" xr:uid="{7DC6D7DB-D596-4667-B9EE-97C12C596899}">
    <filterColumn colId="0">
      <filters blank="1">
        <filter val="ACTIVE"/>
        <filter val="WIP"/>
      </filters>
    </filterColumn>
  </autoFilter>
  <conditionalFormatting sqref="E1:E16 E21:E22 E27:E33">
    <cfRule type="duplicateValues" dxfId="155" priority="21"/>
  </conditionalFormatting>
  <conditionalFormatting sqref="E17:E18">
    <cfRule type="duplicateValues" dxfId="154" priority="20"/>
  </conditionalFormatting>
  <conditionalFormatting sqref="E19">
    <cfRule type="duplicateValues" dxfId="153" priority="19"/>
  </conditionalFormatting>
  <conditionalFormatting sqref="E20">
    <cfRule type="duplicateValues" dxfId="152" priority="18"/>
  </conditionalFormatting>
  <conditionalFormatting sqref="E1:E22 E27:E33">
    <cfRule type="duplicateValues" dxfId="151" priority="17"/>
  </conditionalFormatting>
  <conditionalFormatting sqref="E25">
    <cfRule type="duplicateValues" dxfId="150" priority="16"/>
  </conditionalFormatting>
  <conditionalFormatting sqref="E25">
    <cfRule type="duplicateValues" dxfId="149" priority="15"/>
  </conditionalFormatting>
  <conditionalFormatting sqref="E24">
    <cfRule type="duplicateValues" dxfId="148" priority="14"/>
  </conditionalFormatting>
  <conditionalFormatting sqref="E24">
    <cfRule type="duplicateValues" dxfId="147" priority="13"/>
  </conditionalFormatting>
  <conditionalFormatting sqref="E23">
    <cfRule type="duplicateValues" dxfId="146" priority="12"/>
  </conditionalFormatting>
  <conditionalFormatting sqref="E23">
    <cfRule type="duplicateValues" dxfId="145" priority="11"/>
  </conditionalFormatting>
  <conditionalFormatting sqref="E26">
    <cfRule type="duplicateValues" dxfId="144" priority="10"/>
  </conditionalFormatting>
  <conditionalFormatting sqref="E26">
    <cfRule type="duplicateValues" dxfId="143" priority="9"/>
  </conditionalFormatting>
  <conditionalFormatting sqref="E1:E33">
    <cfRule type="duplicateValues" dxfId="142" priority="8"/>
  </conditionalFormatting>
  <conditionalFormatting sqref="E1:E33">
    <cfRule type="duplicateValues" dxfId="141" priority="7"/>
  </conditionalFormatting>
  <conditionalFormatting sqref="E41:E42">
    <cfRule type="duplicateValues" dxfId="140" priority="5"/>
  </conditionalFormatting>
  <conditionalFormatting sqref="E41:E42">
    <cfRule type="duplicateValues" dxfId="139" priority="4"/>
  </conditionalFormatting>
  <conditionalFormatting sqref="E41:E42">
    <cfRule type="duplicateValues" dxfId="138" priority="3"/>
  </conditionalFormatting>
  <conditionalFormatting sqref="E41:E42">
    <cfRule type="duplicateValues" dxfId="137" priority="2"/>
  </conditionalFormatting>
  <conditionalFormatting sqref="E41:E42">
    <cfRule type="duplicateValues" dxfId="136" priority="1"/>
  </conditionalFormatting>
  <conditionalFormatting sqref="E1:E40">
    <cfRule type="duplicateValues" dxfId="135" priority="696"/>
  </conditionalFormatting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97AA-4508-45E5-9D5D-DA40D88553CC}">
  <sheetPr codeName="Sheet34" filterMode="1">
    <tabColor rgb="FF00B0F0"/>
  </sheetPr>
  <dimension ref="A1:AL16"/>
  <sheetViews>
    <sheetView workbookViewId="0"/>
  </sheetViews>
  <sheetFormatPr defaultRowHeight="14.5"/>
  <cols>
    <col min="5" max="5" width="12.54296875" bestFit="1" customWidth="1"/>
    <col min="18" max="18" width="10.1796875" bestFit="1" customWidth="1"/>
    <col min="19" max="19" width="10.453125" bestFit="1" customWidth="1"/>
    <col min="26" max="26" width="10.81640625" bestFit="1" customWidth="1"/>
    <col min="28" max="28" width="7.81640625" customWidth="1"/>
    <col min="29" max="29" width="6.81640625" hidden="1" customWidth="1"/>
    <col min="30" max="33" width="8.81640625" hidden="1" customWidth="1"/>
    <col min="34" max="34" width="12.81640625" bestFit="1" customWidth="1"/>
    <col min="35" max="35" width="11.5429687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5203</v>
      </c>
      <c r="D2" t="s">
        <v>2473</v>
      </c>
      <c r="E2" t="s">
        <v>5204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5205</v>
      </c>
      <c r="M2">
        <v>202135</v>
      </c>
      <c r="N2">
        <v>202138</v>
      </c>
      <c r="O2">
        <v>540</v>
      </c>
      <c r="P2" s="66">
        <v>39.43</v>
      </c>
      <c r="Q2" s="66">
        <v>26.9</v>
      </c>
      <c r="R2" s="66">
        <f>P2+Q2</f>
        <v>66.33</v>
      </c>
      <c r="S2" s="66">
        <f>O2*Q2</f>
        <v>14526</v>
      </c>
      <c r="T2" s="19"/>
      <c r="U2" s="19"/>
      <c r="V2" s="1" t="s">
        <v>733</v>
      </c>
      <c r="W2">
        <v>20210811</v>
      </c>
      <c r="Z2" s="186">
        <v>4502294917</v>
      </c>
      <c r="AH2" s="1">
        <v>1000016047</v>
      </c>
      <c r="AI2" s="23">
        <v>1000529892</v>
      </c>
      <c r="AJ2" s="9" t="s">
        <v>550</v>
      </c>
      <c r="AK2" s="9" t="s">
        <v>580</v>
      </c>
      <c r="AL2" t="s">
        <v>133</v>
      </c>
    </row>
    <row r="3" spans="1:38">
      <c r="R3" s="15"/>
      <c r="S3" s="14"/>
      <c r="V3" s="1"/>
      <c r="Z3" s="168"/>
      <c r="AH3" s="1"/>
    </row>
    <row r="8" spans="1:38" ht="29">
      <c r="T8" s="26"/>
      <c r="U8" s="26" t="s">
        <v>253</v>
      </c>
      <c r="V8" s="26" t="s">
        <v>2497</v>
      </c>
      <c r="X8" s="2" t="s">
        <v>255</v>
      </c>
    </row>
    <row r="9" spans="1:38">
      <c r="T9" s="1"/>
      <c r="U9" s="1"/>
      <c r="V9" s="1"/>
      <c r="W9" s="1"/>
    </row>
    <row r="10" spans="1:38">
      <c r="T10" s="32"/>
      <c r="U10" s="32"/>
      <c r="V10" s="78"/>
      <c r="W10" s="1"/>
      <c r="X10" s="124"/>
    </row>
    <row r="11" spans="1:38">
      <c r="T11" s="1"/>
      <c r="U11" s="1"/>
      <c r="V11" s="1"/>
      <c r="W11" s="1"/>
    </row>
    <row r="12" spans="1:38">
      <c r="T12" s="32"/>
      <c r="U12" s="32"/>
      <c r="V12" s="78"/>
      <c r="W12" s="1"/>
      <c r="X12" s="47"/>
    </row>
    <row r="13" spans="1:38">
      <c r="T13" s="1"/>
      <c r="U13" s="1"/>
      <c r="V13" s="1"/>
      <c r="W13" s="1"/>
    </row>
    <row r="14" spans="1:38">
      <c r="T14" s="69"/>
      <c r="U14" s="69"/>
      <c r="V14" s="69"/>
    </row>
    <row r="15" spans="1:38">
      <c r="T15" s="33"/>
      <c r="U15" s="33"/>
      <c r="V15" s="33"/>
    </row>
    <row r="16" spans="1:38">
      <c r="T16" s="70"/>
      <c r="U16" s="70"/>
      <c r="V16" s="70"/>
    </row>
  </sheetData>
  <autoFilter ref="B1:AL16" xr:uid="{7C9797AA-4508-45E5-9D5D-DA40D88553CC}">
    <filterColumn colId="0">
      <filters blank="1">
        <filter val="ACTIVE"/>
        <filter val="WIP"/>
      </filters>
    </filterColumn>
  </autoFilter>
  <conditionalFormatting sqref="E1">
    <cfRule type="duplicateValues" dxfId="134" priority="109"/>
  </conditionalFormatting>
  <conditionalFormatting sqref="E1">
    <cfRule type="duplicateValues" dxfId="133" priority="108"/>
  </conditionalFormatting>
  <conditionalFormatting sqref="E1">
    <cfRule type="duplicateValues" dxfId="132" priority="107"/>
  </conditionalFormatting>
  <conditionalFormatting sqref="E1">
    <cfRule type="duplicateValues" dxfId="131" priority="106"/>
  </conditionalFormatting>
  <conditionalFormatting sqref="E1">
    <cfRule type="duplicateValues" dxfId="130" priority="105"/>
  </conditionalFormatting>
  <conditionalFormatting sqref="E1">
    <cfRule type="duplicateValues" dxfId="129" priority="104"/>
  </conditionalFormatting>
  <conditionalFormatting sqref="E1">
    <cfRule type="duplicateValues" dxfId="128" priority="102"/>
    <cfRule type="duplicateValues" dxfId="127" priority="103"/>
  </conditionalFormatting>
  <conditionalFormatting sqref="E1">
    <cfRule type="duplicateValues" dxfId="126" priority="101"/>
  </conditionalFormatting>
  <conditionalFormatting sqref="E1">
    <cfRule type="duplicateValues" dxfId="125" priority="100"/>
  </conditionalFormatting>
  <conditionalFormatting sqref="E1">
    <cfRule type="duplicateValues" dxfId="124" priority="99"/>
  </conditionalFormatting>
  <conditionalFormatting sqref="E1">
    <cfRule type="duplicateValues" dxfId="123" priority="98"/>
  </conditionalFormatting>
  <conditionalFormatting sqref="E1">
    <cfRule type="duplicateValues" dxfId="122" priority="97"/>
  </conditionalFormatting>
  <conditionalFormatting sqref="E1">
    <cfRule type="duplicateValues" dxfId="121" priority="96"/>
  </conditionalFormatting>
  <conditionalFormatting sqref="E1">
    <cfRule type="duplicateValues" dxfId="120" priority="95"/>
  </conditionalFormatting>
  <conditionalFormatting sqref="E1">
    <cfRule type="duplicateValues" dxfId="119" priority="94"/>
  </conditionalFormatting>
  <conditionalFormatting sqref="E1">
    <cfRule type="duplicateValues" dxfId="118" priority="93"/>
  </conditionalFormatting>
  <conditionalFormatting sqref="E1">
    <cfRule type="duplicateValues" dxfId="117" priority="110"/>
    <cfRule type="duplicateValues" dxfId="116" priority="111"/>
    <cfRule type="duplicateValues" dxfId="115" priority="112"/>
  </conditionalFormatting>
  <conditionalFormatting sqref="E1">
    <cfRule type="duplicateValues" dxfId="114" priority="113"/>
  </conditionalFormatting>
  <conditionalFormatting sqref="E1">
    <cfRule type="duplicateValues" dxfId="113" priority="114"/>
  </conditionalFormatting>
  <conditionalFormatting sqref="E1">
    <cfRule type="duplicateValues" dxfId="112" priority="115"/>
  </conditionalFormatting>
  <conditionalFormatting sqref="E1">
    <cfRule type="duplicateValues" dxfId="111" priority="90"/>
    <cfRule type="duplicateValues" dxfId="110" priority="91"/>
    <cfRule type="duplicateValues" dxfId="109" priority="92"/>
  </conditionalFormatting>
  <conditionalFormatting sqref="E1">
    <cfRule type="duplicateValues" dxfId="108" priority="89"/>
  </conditionalFormatting>
  <conditionalFormatting sqref="E1">
    <cfRule type="duplicateValues" dxfId="107" priority="88"/>
  </conditionalFormatting>
  <conditionalFormatting sqref="E1">
    <cfRule type="duplicateValues" dxfId="106" priority="116"/>
  </conditionalFormatting>
  <conditionalFormatting sqref="E1">
    <cfRule type="duplicateValues" dxfId="105" priority="87"/>
  </conditionalFormatting>
  <conditionalFormatting sqref="E1">
    <cfRule type="duplicateValues" dxfId="104" priority="84"/>
    <cfRule type="duplicateValues" dxfId="103" priority="85"/>
    <cfRule type="duplicateValues" dxfId="102" priority="86"/>
  </conditionalFormatting>
  <conditionalFormatting sqref="E1">
    <cfRule type="duplicateValues" dxfId="101" priority="83"/>
  </conditionalFormatting>
  <conditionalFormatting sqref="E1">
    <cfRule type="duplicateValues" dxfId="100" priority="82"/>
  </conditionalFormatting>
  <conditionalFormatting sqref="E1">
    <cfRule type="duplicateValues" dxfId="99" priority="81"/>
  </conditionalFormatting>
  <conditionalFormatting sqref="E1">
    <cfRule type="duplicateValues" dxfId="98" priority="80"/>
  </conditionalFormatting>
  <conditionalFormatting sqref="E1">
    <cfRule type="duplicateValues" dxfId="97" priority="79"/>
  </conditionalFormatting>
  <conditionalFormatting sqref="E1">
    <cfRule type="duplicateValues" dxfId="96" priority="78"/>
  </conditionalFormatting>
  <conditionalFormatting sqref="E1">
    <cfRule type="duplicateValues" dxfId="95" priority="77"/>
  </conditionalFormatting>
  <conditionalFormatting sqref="E1">
    <cfRule type="duplicateValues" dxfId="94" priority="76"/>
  </conditionalFormatting>
  <conditionalFormatting sqref="E1">
    <cfRule type="duplicateValues" dxfId="93" priority="75"/>
  </conditionalFormatting>
  <conditionalFormatting sqref="E1">
    <cfRule type="duplicateValues" dxfId="92" priority="74"/>
  </conditionalFormatting>
  <conditionalFormatting sqref="E1">
    <cfRule type="duplicateValues" dxfId="91" priority="73"/>
  </conditionalFormatting>
  <conditionalFormatting sqref="E1">
    <cfRule type="duplicateValues" dxfId="90" priority="72"/>
  </conditionalFormatting>
  <conditionalFormatting sqref="E1">
    <cfRule type="duplicateValues" dxfId="89" priority="71"/>
  </conditionalFormatting>
  <conditionalFormatting sqref="E1">
    <cfRule type="duplicateValues" dxfId="88" priority="69"/>
    <cfRule type="duplicateValues" dxfId="87" priority="70"/>
  </conditionalFormatting>
  <conditionalFormatting sqref="E1">
    <cfRule type="duplicateValues" dxfId="86" priority="117"/>
  </conditionalFormatting>
  <conditionalFormatting sqref="E1">
    <cfRule type="duplicateValues" dxfId="85" priority="118"/>
    <cfRule type="duplicateValues" dxfId="84" priority="119"/>
  </conditionalFormatting>
  <conditionalFormatting sqref="E1">
    <cfRule type="duplicateValues" dxfId="83" priority="120"/>
  </conditionalFormatting>
  <conditionalFormatting sqref="E1">
    <cfRule type="duplicateValues" dxfId="82" priority="121"/>
    <cfRule type="duplicateValues" dxfId="81" priority="122"/>
  </conditionalFormatting>
  <conditionalFormatting sqref="E1">
    <cfRule type="duplicateValues" dxfId="80" priority="123"/>
  </conditionalFormatting>
  <conditionalFormatting sqref="E1">
    <cfRule type="duplicateValues" dxfId="79" priority="124"/>
  </conditionalFormatting>
  <conditionalFormatting sqref="E1">
    <cfRule type="duplicateValues" dxfId="78" priority="125"/>
    <cfRule type="duplicateValues" dxfId="77" priority="126"/>
    <cfRule type="duplicateValues" dxfId="76" priority="127"/>
  </conditionalFormatting>
  <conditionalFormatting sqref="E1">
    <cfRule type="duplicateValues" dxfId="75" priority="128"/>
    <cfRule type="duplicateValues" dxfId="74" priority="129"/>
    <cfRule type="duplicateValues" dxfId="73" priority="130"/>
  </conditionalFormatting>
  <conditionalFormatting sqref="E1">
    <cfRule type="duplicateValues" dxfId="72" priority="131"/>
  </conditionalFormatting>
  <conditionalFormatting sqref="E1">
    <cfRule type="duplicateValues" dxfId="71" priority="132"/>
  </conditionalFormatting>
  <conditionalFormatting sqref="E1">
    <cfRule type="duplicateValues" dxfId="70" priority="133"/>
  </conditionalFormatting>
  <conditionalFormatting sqref="E1">
    <cfRule type="duplicateValues" dxfId="69" priority="63"/>
    <cfRule type="duplicateValues" dxfId="68" priority="65"/>
    <cfRule type="duplicateValues" dxfId="67" priority="66"/>
    <cfRule type="duplicateValues" dxfId="66" priority="67"/>
    <cfRule type="duplicateValues" dxfId="65" priority="134"/>
  </conditionalFormatting>
  <conditionalFormatting sqref="E1">
    <cfRule type="duplicateValues" dxfId="64" priority="61"/>
    <cfRule type="duplicateValues" dxfId="63" priority="62"/>
    <cfRule type="duplicateValues" dxfId="62" priority="64"/>
    <cfRule type="duplicateValues" dxfId="61" priority="68"/>
    <cfRule type="duplicateValues" dxfId="60" priority="135"/>
  </conditionalFormatting>
  <conditionalFormatting sqref="E1">
    <cfRule type="duplicateValues" dxfId="59" priority="60"/>
  </conditionalFormatting>
  <conditionalFormatting sqref="E1">
    <cfRule type="duplicateValues" dxfId="58" priority="59"/>
  </conditionalFormatting>
  <conditionalFormatting sqref="E1">
    <cfRule type="duplicateValues" dxfId="57" priority="58"/>
  </conditionalFormatting>
  <conditionalFormatting sqref="E1"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E1">
    <cfRule type="duplicateValues" dxfId="52" priority="52"/>
    <cfRule type="duplicateValues" dxfId="51" priority="53"/>
  </conditionalFormatting>
  <conditionalFormatting sqref="E1">
    <cfRule type="duplicateValues" dxfId="50" priority="48"/>
    <cfRule type="duplicateValues" dxfId="49" priority="49"/>
    <cfRule type="duplicateValues" dxfId="48" priority="50"/>
    <cfRule type="duplicateValues" dxfId="47" priority="51"/>
  </conditionalFormatting>
  <conditionalFormatting sqref="E1:E2 E7:E1048576 E4:E5">
    <cfRule type="duplicateValues" dxfId="46" priority="47"/>
  </conditionalFormatting>
  <conditionalFormatting sqref="E1:E2 E4:E1048576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E3">
    <cfRule type="duplicateValues" dxfId="41" priority="27"/>
    <cfRule type="duplicateValues" dxfId="40" priority="28"/>
    <cfRule type="duplicateValues" dxfId="39" priority="29"/>
    <cfRule type="duplicateValues" dxfId="38" priority="30"/>
    <cfRule type="duplicateValues" dxfId="37" priority="31"/>
    <cfRule type="duplicateValues" dxfId="36" priority="32"/>
    <cfRule type="duplicateValues" dxfId="35" priority="33"/>
    <cfRule type="duplicateValues" dxfId="34" priority="34"/>
    <cfRule type="duplicateValues" dxfId="33" priority="35"/>
    <cfRule type="duplicateValues" dxfId="32" priority="36"/>
    <cfRule type="duplicateValues" dxfId="31" priority="37"/>
    <cfRule type="duplicateValues" dxfId="30" priority="38"/>
    <cfRule type="duplicateValues" dxfId="29" priority="39"/>
    <cfRule type="duplicateValues" dxfId="28" priority="40"/>
    <cfRule type="duplicateValues" dxfId="27" priority="41"/>
  </conditionalFormatting>
  <conditionalFormatting sqref="E3">
    <cfRule type="duplicateValues" dxfId="26" priority="26"/>
  </conditionalFormatting>
  <conditionalFormatting sqref="E3">
    <cfRule type="duplicateValues" dxfId="25" priority="21"/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E3">
    <cfRule type="duplicateValues" dxfId="20" priority="19"/>
    <cfRule type="duplicateValues" dxfId="19" priority="20"/>
  </conditionalFormatting>
  <conditionalFormatting sqref="E3">
    <cfRule type="duplicateValues" dxfId="18" priority="13"/>
    <cfRule type="duplicateValues" dxfId="17" priority="14"/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E3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3">
    <cfRule type="duplicateValues" dxfId="7" priority="4"/>
    <cfRule type="duplicateValues" dxfId="6" priority="5"/>
    <cfRule type="duplicateValues" dxfId="5" priority="6"/>
    <cfRule type="duplicateValues" dxfId="4" priority="7"/>
  </conditionalFormatting>
  <conditionalFormatting sqref="E3">
    <cfRule type="duplicateValues" dxfId="3" priority="3"/>
  </conditionalFormatting>
  <conditionalFormatting sqref="E3">
    <cfRule type="duplicateValues" dxfId="2" priority="2"/>
  </conditionalFormatting>
  <conditionalFormatting sqref="Z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3C15-41D6-44D2-B979-14CD9822035F}">
  <sheetPr codeName="Sheet25" filterMode="1">
    <tabColor rgb="FF00B0F0"/>
  </sheetPr>
  <dimension ref="B1:AA50"/>
  <sheetViews>
    <sheetView workbookViewId="0"/>
  </sheetViews>
  <sheetFormatPr defaultColWidth="9.1796875" defaultRowHeight="14.5"/>
  <cols>
    <col min="1" max="1" width="5" customWidth="1"/>
    <col min="19" max="19" width="15.1796875" bestFit="1" customWidth="1"/>
    <col min="26" max="26" width="11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5206</v>
      </c>
      <c r="D2" t="s">
        <v>5207</v>
      </c>
      <c r="E2" t="s">
        <v>5208</v>
      </c>
      <c r="F2" t="s">
        <v>4033</v>
      </c>
      <c r="G2" t="s">
        <v>5209</v>
      </c>
      <c r="H2" t="s">
        <v>5210</v>
      </c>
      <c r="I2" t="s">
        <v>5211</v>
      </c>
      <c r="J2" t="s">
        <v>5212</v>
      </c>
      <c r="K2" t="s">
        <v>145</v>
      </c>
      <c r="L2" t="s">
        <v>5213</v>
      </c>
      <c r="M2">
        <v>201943</v>
      </c>
      <c r="N2">
        <v>201945</v>
      </c>
      <c r="O2">
        <v>320</v>
      </c>
      <c r="P2" s="66">
        <v>3.1143055999999998</v>
      </c>
      <c r="Q2" s="66">
        <v>3.04</v>
      </c>
      <c r="R2" s="66">
        <f>+P2+Q2</f>
        <v>6.1543055999999998</v>
      </c>
      <c r="S2" s="34">
        <f t="shared" ref="S2:S40" si="0">O2*(P2+Q2)</f>
        <v>1969.377792</v>
      </c>
      <c r="T2" t="s">
        <v>214</v>
      </c>
      <c r="U2" t="s">
        <v>214</v>
      </c>
      <c r="V2" t="s">
        <v>214</v>
      </c>
      <c r="W2">
        <v>20190827</v>
      </c>
      <c r="Z2" s="19">
        <v>3001793057</v>
      </c>
    </row>
    <row r="3" spans="2:27" hidden="1">
      <c r="B3" t="s">
        <v>119</v>
      </c>
      <c r="C3" t="s">
        <v>5206</v>
      </c>
      <c r="D3" t="s">
        <v>5207</v>
      </c>
      <c r="E3" t="s">
        <v>5214</v>
      </c>
      <c r="F3" t="s">
        <v>4033</v>
      </c>
      <c r="G3" t="s">
        <v>5209</v>
      </c>
      <c r="H3" t="s">
        <v>5210</v>
      </c>
      <c r="I3" t="s">
        <v>5211</v>
      </c>
      <c r="J3" t="s">
        <v>5212</v>
      </c>
      <c r="K3" t="s">
        <v>145</v>
      </c>
      <c r="L3" t="s">
        <v>5215</v>
      </c>
      <c r="M3">
        <v>201943</v>
      </c>
      <c r="N3">
        <v>201945</v>
      </c>
      <c r="O3">
        <v>320</v>
      </c>
      <c r="P3" s="66">
        <v>3.1143055999999998</v>
      </c>
      <c r="Q3" s="66">
        <v>3.04</v>
      </c>
      <c r="R3" s="66">
        <f t="shared" ref="R3:R50" si="1">+P3+Q3</f>
        <v>6.1543055999999998</v>
      </c>
      <c r="S3" s="34">
        <f t="shared" si="0"/>
        <v>1969.377792</v>
      </c>
      <c r="T3" t="s">
        <v>214</v>
      </c>
      <c r="U3" t="s">
        <v>214</v>
      </c>
      <c r="V3" t="s">
        <v>214</v>
      </c>
      <c r="W3">
        <v>20190827</v>
      </c>
      <c r="Z3" s="19">
        <v>3001793057</v>
      </c>
    </row>
    <row r="4" spans="2:27" hidden="1">
      <c r="B4" t="s">
        <v>119</v>
      </c>
      <c r="C4" t="s">
        <v>5206</v>
      </c>
      <c r="D4" t="s">
        <v>5216</v>
      </c>
      <c r="E4" t="s">
        <v>5217</v>
      </c>
      <c r="F4" t="s">
        <v>1274</v>
      </c>
      <c r="G4" t="s">
        <v>5209</v>
      </c>
      <c r="H4" t="s">
        <v>5210</v>
      </c>
      <c r="I4" t="s">
        <v>5218</v>
      </c>
      <c r="J4" t="s">
        <v>5212</v>
      </c>
      <c r="K4" t="s">
        <v>145</v>
      </c>
      <c r="L4" t="s">
        <v>5213</v>
      </c>
      <c r="M4">
        <v>201943</v>
      </c>
      <c r="N4">
        <v>201945</v>
      </c>
      <c r="O4">
        <v>528</v>
      </c>
      <c r="P4" s="66">
        <v>3.1038655999999998</v>
      </c>
      <c r="Q4" s="66">
        <v>3.04</v>
      </c>
      <c r="R4" s="66">
        <f t="shared" si="1"/>
        <v>6.1438655999999998</v>
      </c>
      <c r="S4" s="34">
        <f t="shared" si="0"/>
        <v>3243.9610367999999</v>
      </c>
      <c r="T4" t="s">
        <v>214</v>
      </c>
      <c r="U4" t="s">
        <v>214</v>
      </c>
      <c r="V4" t="s">
        <v>214</v>
      </c>
      <c r="W4">
        <v>20190827</v>
      </c>
      <c r="Z4" s="19">
        <v>3001793057</v>
      </c>
    </row>
    <row r="5" spans="2:27" hidden="1">
      <c r="B5" t="s">
        <v>119</v>
      </c>
      <c r="C5" t="s">
        <v>5206</v>
      </c>
      <c r="D5" t="s">
        <v>5216</v>
      </c>
      <c r="E5" t="s">
        <v>5219</v>
      </c>
      <c r="F5" t="s">
        <v>1274</v>
      </c>
      <c r="G5" t="s">
        <v>5209</v>
      </c>
      <c r="H5" t="s">
        <v>5210</v>
      </c>
      <c r="I5" t="s">
        <v>5218</v>
      </c>
      <c r="J5" t="s">
        <v>5212</v>
      </c>
      <c r="K5" t="s">
        <v>145</v>
      </c>
      <c r="L5" t="s">
        <v>5215</v>
      </c>
      <c r="M5">
        <v>201943</v>
      </c>
      <c r="N5">
        <v>201945</v>
      </c>
      <c r="O5">
        <v>528</v>
      </c>
      <c r="P5" s="66">
        <v>3.1038655999999998</v>
      </c>
      <c r="Q5" s="66">
        <v>3.04</v>
      </c>
      <c r="R5" s="66">
        <f t="shared" si="1"/>
        <v>6.1438655999999998</v>
      </c>
      <c r="S5" s="34">
        <f t="shared" si="0"/>
        <v>3243.9610367999999</v>
      </c>
      <c r="T5" t="s">
        <v>214</v>
      </c>
      <c r="U5" t="s">
        <v>214</v>
      </c>
      <c r="V5" t="s">
        <v>214</v>
      </c>
      <c r="W5">
        <v>20190827</v>
      </c>
      <c r="Z5" s="19">
        <v>3001793057</v>
      </c>
    </row>
    <row r="6" spans="2:27" hidden="1">
      <c r="B6" t="s">
        <v>119</v>
      </c>
      <c r="C6" t="s">
        <v>5206</v>
      </c>
      <c r="D6" t="s">
        <v>5220</v>
      </c>
      <c r="E6" t="s">
        <v>5221</v>
      </c>
      <c r="F6" t="s">
        <v>4024</v>
      </c>
      <c r="G6" t="s">
        <v>5209</v>
      </c>
      <c r="H6" t="s">
        <v>5222</v>
      </c>
      <c r="I6" t="s">
        <v>5223</v>
      </c>
      <c r="J6" t="s">
        <v>5212</v>
      </c>
      <c r="K6" t="s">
        <v>263</v>
      </c>
      <c r="L6" t="s">
        <v>5224</v>
      </c>
      <c r="M6">
        <v>201907</v>
      </c>
      <c r="N6">
        <v>201909</v>
      </c>
      <c r="O6">
        <v>40</v>
      </c>
      <c r="P6" s="66">
        <v>3.0392783999999997</v>
      </c>
      <c r="Q6" s="66">
        <v>3.4</v>
      </c>
      <c r="R6" s="66">
        <f t="shared" si="1"/>
        <v>6.4392783999999992</v>
      </c>
      <c r="S6" s="71">
        <f t="shared" si="0"/>
        <v>257.57113599999997</v>
      </c>
      <c r="T6" t="s">
        <v>214</v>
      </c>
      <c r="U6" t="s">
        <v>214</v>
      </c>
      <c r="V6" t="s">
        <v>214</v>
      </c>
      <c r="W6" t="s">
        <v>5225</v>
      </c>
    </row>
    <row r="7" spans="2:27" hidden="1">
      <c r="B7" t="s">
        <v>119</v>
      </c>
      <c r="C7" t="s">
        <v>5206</v>
      </c>
      <c r="D7" t="s">
        <v>5216</v>
      </c>
      <c r="E7" t="s">
        <v>5226</v>
      </c>
      <c r="F7" t="s">
        <v>1274</v>
      </c>
      <c r="G7" t="s">
        <v>5209</v>
      </c>
      <c r="H7" t="s">
        <v>5222</v>
      </c>
      <c r="I7" t="s">
        <v>5218</v>
      </c>
      <c r="J7" t="s">
        <v>5212</v>
      </c>
      <c r="K7" t="s">
        <v>263</v>
      </c>
      <c r="L7" t="s">
        <v>5224</v>
      </c>
      <c r="M7">
        <v>201907</v>
      </c>
      <c r="N7">
        <v>201909</v>
      </c>
      <c r="O7">
        <v>24</v>
      </c>
      <c r="P7" s="66">
        <v>3.0117761000000005</v>
      </c>
      <c r="Q7" s="66">
        <v>3.4</v>
      </c>
      <c r="R7" s="66">
        <f t="shared" si="1"/>
        <v>6.4117761000000009</v>
      </c>
      <c r="S7" s="71">
        <f t="shared" si="0"/>
        <v>153.88262640000002</v>
      </c>
      <c r="T7" t="s">
        <v>214</v>
      </c>
      <c r="U7" t="s">
        <v>214</v>
      </c>
      <c r="V7" t="s">
        <v>214</v>
      </c>
      <c r="W7" t="s">
        <v>5227</v>
      </c>
    </row>
    <row r="8" spans="2:27" hidden="1">
      <c r="B8" t="s">
        <v>119</v>
      </c>
      <c r="C8" t="s">
        <v>5206</v>
      </c>
      <c r="D8" t="s">
        <v>5220</v>
      </c>
      <c r="E8" t="s">
        <v>5228</v>
      </c>
      <c r="F8" t="s">
        <v>4024</v>
      </c>
      <c r="G8" t="s">
        <v>5209</v>
      </c>
      <c r="H8" t="s">
        <v>5210</v>
      </c>
      <c r="I8" t="s">
        <v>5223</v>
      </c>
      <c r="J8" t="s">
        <v>5212</v>
      </c>
      <c r="K8" t="s">
        <v>142</v>
      </c>
      <c r="L8" t="s">
        <v>5229</v>
      </c>
      <c r="M8">
        <v>201915</v>
      </c>
      <c r="N8">
        <v>201918</v>
      </c>
      <c r="O8">
        <v>88</v>
      </c>
      <c r="P8" s="66">
        <v>3.164472</v>
      </c>
      <c r="Q8" s="66">
        <v>3.4</v>
      </c>
      <c r="R8" s="66">
        <f t="shared" si="1"/>
        <v>6.5644720000000003</v>
      </c>
      <c r="S8" s="34">
        <f t="shared" si="0"/>
        <v>577.67353600000001</v>
      </c>
      <c r="T8" t="s">
        <v>130</v>
      </c>
      <c r="U8" t="s">
        <v>130</v>
      </c>
      <c r="V8" t="s">
        <v>130</v>
      </c>
      <c r="X8" t="s">
        <v>5230</v>
      </c>
      <c r="Z8" s="19">
        <v>3001699190</v>
      </c>
    </row>
    <row r="9" spans="2:27" hidden="1">
      <c r="B9" t="s">
        <v>119</v>
      </c>
      <c r="C9" t="s">
        <v>5206</v>
      </c>
      <c r="D9" t="s">
        <v>5220</v>
      </c>
      <c r="E9" t="s">
        <v>5231</v>
      </c>
      <c r="F9" t="s">
        <v>4024</v>
      </c>
      <c r="G9" t="s">
        <v>5209</v>
      </c>
      <c r="H9" t="s">
        <v>5210</v>
      </c>
      <c r="I9" t="s">
        <v>5223</v>
      </c>
      <c r="J9" t="s">
        <v>5212</v>
      </c>
      <c r="K9" t="s">
        <v>142</v>
      </c>
      <c r="L9" t="s">
        <v>5232</v>
      </c>
      <c r="M9">
        <v>201915</v>
      </c>
      <c r="N9">
        <v>201918</v>
      </c>
      <c r="O9">
        <v>88</v>
      </c>
      <c r="P9" s="66">
        <v>3.164472</v>
      </c>
      <c r="Q9" s="66">
        <v>3.4</v>
      </c>
      <c r="R9" s="66">
        <f t="shared" si="1"/>
        <v>6.5644720000000003</v>
      </c>
      <c r="S9" s="34">
        <f t="shared" si="0"/>
        <v>577.67353600000001</v>
      </c>
      <c r="T9" t="s">
        <v>130</v>
      </c>
      <c r="U9" t="s">
        <v>130</v>
      </c>
      <c r="V9" t="s">
        <v>130</v>
      </c>
      <c r="X9" t="s">
        <v>5230</v>
      </c>
      <c r="Z9" s="19">
        <v>3001699190</v>
      </c>
    </row>
    <row r="10" spans="2:27" hidden="1">
      <c r="B10" t="s">
        <v>119</v>
      </c>
      <c r="C10" t="s">
        <v>5206</v>
      </c>
      <c r="D10" t="s">
        <v>5207</v>
      </c>
      <c r="E10" t="s">
        <v>5233</v>
      </c>
      <c r="F10" t="s">
        <v>4033</v>
      </c>
      <c r="G10" t="s">
        <v>5209</v>
      </c>
      <c r="H10" t="s">
        <v>5210</v>
      </c>
      <c r="I10" t="s">
        <v>5211</v>
      </c>
      <c r="J10" t="s">
        <v>5212</v>
      </c>
      <c r="K10" t="s">
        <v>142</v>
      </c>
      <c r="L10" t="s">
        <v>5229</v>
      </c>
      <c r="M10">
        <v>201915</v>
      </c>
      <c r="N10">
        <v>201918</v>
      </c>
      <c r="O10">
        <v>160</v>
      </c>
      <c r="P10" s="66">
        <v>3.1292919999999995</v>
      </c>
      <c r="Q10" s="66">
        <v>3.4</v>
      </c>
      <c r="R10" s="66">
        <f t="shared" si="1"/>
        <v>6.5292919999999999</v>
      </c>
      <c r="S10" s="34">
        <f t="shared" si="0"/>
        <v>1044.6867199999999</v>
      </c>
      <c r="T10" t="s">
        <v>130</v>
      </c>
      <c r="U10" t="s">
        <v>130</v>
      </c>
      <c r="V10" t="s">
        <v>130</v>
      </c>
      <c r="X10" t="s">
        <v>5234</v>
      </c>
      <c r="Z10" s="19">
        <v>3001699190</v>
      </c>
    </row>
    <row r="11" spans="2:27" hidden="1">
      <c r="B11" t="s">
        <v>119</v>
      </c>
      <c r="C11" t="s">
        <v>5206</v>
      </c>
      <c r="D11" t="s">
        <v>5207</v>
      </c>
      <c r="E11" t="s">
        <v>5235</v>
      </c>
      <c r="F11" t="s">
        <v>4033</v>
      </c>
      <c r="G11" t="s">
        <v>5209</v>
      </c>
      <c r="H11" t="s">
        <v>5210</v>
      </c>
      <c r="I11" t="s">
        <v>5211</v>
      </c>
      <c r="J11" t="s">
        <v>5212</v>
      </c>
      <c r="K11" t="s">
        <v>142</v>
      </c>
      <c r="L11" t="s">
        <v>5232</v>
      </c>
      <c r="M11">
        <v>201915</v>
      </c>
      <c r="N11">
        <v>201918</v>
      </c>
      <c r="O11">
        <v>160</v>
      </c>
      <c r="P11" s="66">
        <v>3.1292919999999995</v>
      </c>
      <c r="Q11" s="66">
        <v>3.4</v>
      </c>
      <c r="R11" s="66">
        <f t="shared" si="1"/>
        <v>6.5292919999999999</v>
      </c>
      <c r="S11" s="34">
        <f t="shared" si="0"/>
        <v>1044.6867199999999</v>
      </c>
      <c r="T11" t="s">
        <v>130</v>
      </c>
      <c r="U11" t="s">
        <v>130</v>
      </c>
      <c r="V11" t="s">
        <v>130</v>
      </c>
      <c r="X11" t="s">
        <v>5234</v>
      </c>
      <c r="Z11" s="19">
        <v>3001699190</v>
      </c>
    </row>
    <row r="12" spans="2:27" hidden="1">
      <c r="B12" t="s">
        <v>119</v>
      </c>
      <c r="C12" t="s">
        <v>5206</v>
      </c>
      <c r="D12" t="s">
        <v>5216</v>
      </c>
      <c r="E12" t="s">
        <v>5236</v>
      </c>
      <c r="F12" t="s">
        <v>1274</v>
      </c>
      <c r="G12" t="s">
        <v>5209</v>
      </c>
      <c r="H12" t="s">
        <v>5210</v>
      </c>
      <c r="I12" t="s">
        <v>5218</v>
      </c>
      <c r="J12" t="s">
        <v>5212</v>
      </c>
      <c r="K12" t="s">
        <v>142</v>
      </c>
      <c r="L12" t="s">
        <v>5229</v>
      </c>
      <c r="M12">
        <v>201916</v>
      </c>
      <c r="N12">
        <v>201918</v>
      </c>
      <c r="O12">
        <v>456</v>
      </c>
      <c r="P12" s="66">
        <v>3.1180320000000004</v>
      </c>
      <c r="Q12" s="66">
        <v>3.4</v>
      </c>
      <c r="R12" s="66">
        <f t="shared" si="1"/>
        <v>6.5180319999999998</v>
      </c>
      <c r="S12" s="34">
        <f t="shared" si="0"/>
        <v>2972.2225920000001</v>
      </c>
      <c r="T12" t="s">
        <v>130</v>
      </c>
      <c r="U12" t="s">
        <v>130</v>
      </c>
      <c r="V12" t="s">
        <v>130</v>
      </c>
      <c r="X12" t="s">
        <v>5237</v>
      </c>
      <c r="Z12" s="19">
        <v>3001699190</v>
      </c>
    </row>
    <row r="13" spans="2:27" hidden="1">
      <c r="B13" t="s">
        <v>119</v>
      </c>
      <c r="C13" t="s">
        <v>5206</v>
      </c>
      <c r="D13" t="s">
        <v>5216</v>
      </c>
      <c r="E13" t="s">
        <v>5238</v>
      </c>
      <c r="F13" t="s">
        <v>1274</v>
      </c>
      <c r="G13" t="s">
        <v>5209</v>
      </c>
      <c r="H13" t="s">
        <v>5210</v>
      </c>
      <c r="I13" t="s">
        <v>5218</v>
      </c>
      <c r="J13" t="s">
        <v>5212</v>
      </c>
      <c r="K13" t="s">
        <v>142</v>
      </c>
      <c r="L13" t="s">
        <v>5232</v>
      </c>
      <c r="M13">
        <v>201916</v>
      </c>
      <c r="N13">
        <v>201919</v>
      </c>
      <c r="O13">
        <v>424</v>
      </c>
      <c r="P13" s="66">
        <v>3.1180320000000004</v>
      </c>
      <c r="Q13" s="66">
        <v>3.4</v>
      </c>
      <c r="R13" s="66">
        <f t="shared" si="1"/>
        <v>6.5180319999999998</v>
      </c>
      <c r="S13" s="34">
        <f t="shared" si="0"/>
        <v>2763.6455679999999</v>
      </c>
      <c r="T13" t="s">
        <v>130</v>
      </c>
      <c r="U13" t="s">
        <v>130</v>
      </c>
      <c r="V13" t="s">
        <v>130</v>
      </c>
      <c r="X13" t="s">
        <v>5237</v>
      </c>
      <c r="Z13" s="19">
        <v>3001699190</v>
      </c>
    </row>
    <row r="14" spans="2:27" hidden="1">
      <c r="B14" t="s">
        <v>119</v>
      </c>
      <c r="C14" t="s">
        <v>5206</v>
      </c>
      <c r="D14" t="s">
        <v>5207</v>
      </c>
      <c r="E14" t="s">
        <v>5239</v>
      </c>
      <c r="F14" t="s">
        <v>4033</v>
      </c>
      <c r="G14" t="s">
        <v>5209</v>
      </c>
      <c r="H14" t="s">
        <v>5240</v>
      </c>
      <c r="I14" t="s">
        <v>5211</v>
      </c>
      <c r="J14" t="s">
        <v>3316</v>
      </c>
      <c r="K14" t="s">
        <v>263</v>
      </c>
      <c r="L14" t="s">
        <v>5241</v>
      </c>
      <c r="M14">
        <v>201919</v>
      </c>
      <c r="N14">
        <v>201921</v>
      </c>
      <c r="O14">
        <v>16</v>
      </c>
      <c r="P14" s="66">
        <v>3.0781255999999999</v>
      </c>
      <c r="Q14" s="66">
        <v>3.3</v>
      </c>
      <c r="R14" s="66">
        <f t="shared" si="1"/>
        <v>6.3781255999999997</v>
      </c>
      <c r="S14" s="34">
        <f t="shared" si="0"/>
        <v>102.0500096</v>
      </c>
      <c r="U14" t="s">
        <v>130</v>
      </c>
      <c r="V14" t="s">
        <v>130</v>
      </c>
      <c r="Z14" s="19">
        <v>3001699190</v>
      </c>
    </row>
    <row r="15" spans="2:27" hidden="1">
      <c r="B15" t="s">
        <v>119</v>
      </c>
      <c r="C15" t="s">
        <v>5206</v>
      </c>
      <c r="D15" t="s">
        <v>5216</v>
      </c>
      <c r="E15" t="s">
        <v>5242</v>
      </c>
      <c r="F15" t="s">
        <v>1274</v>
      </c>
      <c r="G15" t="s">
        <v>5209</v>
      </c>
      <c r="H15" t="s">
        <v>5210</v>
      </c>
      <c r="I15" t="s">
        <v>5218</v>
      </c>
      <c r="J15" t="s">
        <v>5212</v>
      </c>
      <c r="K15" t="s">
        <v>145</v>
      </c>
      <c r="L15" t="s">
        <v>5243</v>
      </c>
      <c r="M15">
        <v>201924</v>
      </c>
      <c r="N15">
        <v>201926</v>
      </c>
      <c r="O15">
        <v>264</v>
      </c>
      <c r="P15" s="66">
        <v>3.0669056000000001</v>
      </c>
      <c r="Q15" s="66">
        <v>3.3</v>
      </c>
      <c r="R15" s="66">
        <f t="shared" si="1"/>
        <v>6.3669055999999999</v>
      </c>
      <c r="S15" s="34">
        <f t="shared" si="0"/>
        <v>1680.8630783999999</v>
      </c>
      <c r="T15" t="s">
        <v>130</v>
      </c>
      <c r="U15" t="s">
        <v>130</v>
      </c>
      <c r="V15" t="s">
        <v>130</v>
      </c>
      <c r="W15" t="s">
        <v>5244</v>
      </c>
      <c r="X15" t="s">
        <v>5234</v>
      </c>
      <c r="Z15" s="19">
        <v>3001699190</v>
      </c>
    </row>
    <row r="16" spans="2:27" hidden="1">
      <c r="B16" t="s">
        <v>119</v>
      </c>
      <c r="C16" t="s">
        <v>5206</v>
      </c>
      <c r="D16" t="s">
        <v>5216</v>
      </c>
      <c r="E16" t="s">
        <v>5245</v>
      </c>
      <c r="F16" t="s">
        <v>1274</v>
      </c>
      <c r="G16" t="s">
        <v>5209</v>
      </c>
      <c r="H16" t="s">
        <v>5210</v>
      </c>
      <c r="I16" t="s">
        <v>5218</v>
      </c>
      <c r="J16" t="s">
        <v>5212</v>
      </c>
      <c r="K16" t="s">
        <v>145</v>
      </c>
      <c r="L16" t="s">
        <v>5246</v>
      </c>
      <c r="M16">
        <v>201924</v>
      </c>
      <c r="N16">
        <v>201926</v>
      </c>
      <c r="O16">
        <v>264</v>
      </c>
      <c r="P16" s="66">
        <v>3.0669056000000001</v>
      </c>
      <c r="Q16" s="66">
        <v>3.3</v>
      </c>
      <c r="R16" s="66">
        <f t="shared" si="1"/>
        <v>6.3669055999999999</v>
      </c>
      <c r="S16" s="34">
        <f t="shared" si="0"/>
        <v>1680.8630783999999</v>
      </c>
      <c r="T16" t="s">
        <v>130</v>
      </c>
      <c r="U16" t="s">
        <v>130</v>
      </c>
      <c r="V16" t="s">
        <v>130</v>
      </c>
      <c r="W16" t="s">
        <v>5244</v>
      </c>
      <c r="X16" t="s">
        <v>5234</v>
      </c>
      <c r="Z16" s="19">
        <v>3001699190</v>
      </c>
    </row>
    <row r="17" spans="2:26" hidden="1">
      <c r="B17" t="s">
        <v>119</v>
      </c>
      <c r="C17" t="s">
        <v>5206</v>
      </c>
      <c r="D17" t="s">
        <v>5220</v>
      </c>
      <c r="E17" t="s">
        <v>5247</v>
      </c>
      <c r="F17" t="s">
        <v>4024</v>
      </c>
      <c r="G17" t="s">
        <v>5209</v>
      </c>
      <c r="H17" t="s">
        <v>5210</v>
      </c>
      <c r="I17" t="s">
        <v>5223</v>
      </c>
      <c r="J17" t="s">
        <v>5212</v>
      </c>
      <c r="K17" t="s">
        <v>145</v>
      </c>
      <c r="L17" t="s">
        <v>5243</v>
      </c>
      <c r="M17">
        <v>201924</v>
      </c>
      <c r="N17">
        <v>201926</v>
      </c>
      <c r="O17">
        <v>24</v>
      </c>
      <c r="P17" s="66">
        <v>3.1132256000000003</v>
      </c>
      <c r="Q17" s="66">
        <v>3.3</v>
      </c>
      <c r="R17" s="66">
        <f t="shared" si="1"/>
        <v>6.4132256000000005</v>
      </c>
      <c r="S17" s="34">
        <f t="shared" si="0"/>
        <v>153.91741440000001</v>
      </c>
      <c r="T17" t="s">
        <v>130</v>
      </c>
      <c r="U17" t="s">
        <v>130</v>
      </c>
      <c r="V17" t="s">
        <v>130</v>
      </c>
      <c r="W17" t="s">
        <v>5244</v>
      </c>
      <c r="X17" t="s">
        <v>5230</v>
      </c>
      <c r="Z17" s="19">
        <v>3001699190</v>
      </c>
    </row>
    <row r="18" spans="2:26" hidden="1">
      <c r="B18" t="s">
        <v>119</v>
      </c>
      <c r="C18" t="s">
        <v>5206</v>
      </c>
      <c r="D18" t="s">
        <v>5220</v>
      </c>
      <c r="E18" t="s">
        <v>5248</v>
      </c>
      <c r="F18" t="s">
        <v>4024</v>
      </c>
      <c r="G18" t="s">
        <v>5209</v>
      </c>
      <c r="H18" t="s">
        <v>5210</v>
      </c>
      <c r="I18" t="s">
        <v>5223</v>
      </c>
      <c r="J18" t="s">
        <v>5212</v>
      </c>
      <c r="K18" t="s">
        <v>145</v>
      </c>
      <c r="L18" t="s">
        <v>5246</v>
      </c>
      <c r="M18">
        <v>201924</v>
      </c>
      <c r="N18">
        <v>201926</v>
      </c>
      <c r="O18">
        <v>24</v>
      </c>
      <c r="P18" s="66">
        <v>3.1132256000000003</v>
      </c>
      <c r="Q18" s="66">
        <v>3.3</v>
      </c>
      <c r="R18" s="66">
        <f t="shared" si="1"/>
        <v>6.4132256000000005</v>
      </c>
      <c r="S18" s="34">
        <f t="shared" si="0"/>
        <v>153.91741440000001</v>
      </c>
      <c r="T18" t="s">
        <v>130</v>
      </c>
      <c r="U18" t="s">
        <v>130</v>
      </c>
      <c r="V18" t="s">
        <v>130</v>
      </c>
      <c r="W18" t="s">
        <v>5244</v>
      </c>
      <c r="X18" t="s">
        <v>5230</v>
      </c>
      <c r="Z18" s="19">
        <v>3001699190</v>
      </c>
    </row>
    <row r="19" spans="2:26" hidden="1">
      <c r="B19" t="s">
        <v>119</v>
      </c>
      <c r="C19" t="s">
        <v>5206</v>
      </c>
      <c r="D19" t="s">
        <v>5207</v>
      </c>
      <c r="E19" t="s">
        <v>5249</v>
      </c>
      <c r="F19" t="s">
        <v>4033</v>
      </c>
      <c r="G19" t="s">
        <v>5209</v>
      </c>
      <c r="H19" t="s">
        <v>5210</v>
      </c>
      <c r="I19" t="s">
        <v>5211</v>
      </c>
      <c r="J19" t="s">
        <v>5212</v>
      </c>
      <c r="K19" t="s">
        <v>145</v>
      </c>
      <c r="L19" t="s">
        <v>5243</v>
      </c>
      <c r="M19">
        <v>201924</v>
      </c>
      <c r="N19">
        <v>201926</v>
      </c>
      <c r="O19">
        <v>48</v>
      </c>
      <c r="P19" s="66">
        <v>3.0781255999999999</v>
      </c>
      <c r="Q19" s="66">
        <v>3.3</v>
      </c>
      <c r="R19" s="66">
        <f t="shared" si="1"/>
        <v>6.3781255999999997</v>
      </c>
      <c r="S19" s="34">
        <f t="shared" si="0"/>
        <v>306.15002879999997</v>
      </c>
      <c r="T19" t="s">
        <v>130</v>
      </c>
      <c r="U19" t="s">
        <v>130</v>
      </c>
      <c r="V19" t="s">
        <v>130</v>
      </c>
      <c r="W19" t="s">
        <v>5244</v>
      </c>
      <c r="X19" t="s">
        <v>5237</v>
      </c>
      <c r="Z19" s="19">
        <v>3001699190</v>
      </c>
    </row>
    <row r="20" spans="2:26" hidden="1">
      <c r="B20" t="s">
        <v>119</v>
      </c>
      <c r="C20" t="s">
        <v>5206</v>
      </c>
      <c r="D20" t="s">
        <v>5207</v>
      </c>
      <c r="E20" t="s">
        <v>5250</v>
      </c>
      <c r="F20" t="s">
        <v>4033</v>
      </c>
      <c r="G20" t="s">
        <v>5209</v>
      </c>
      <c r="H20" t="s">
        <v>5210</v>
      </c>
      <c r="I20" t="s">
        <v>5211</v>
      </c>
      <c r="J20" t="s">
        <v>5212</v>
      </c>
      <c r="K20" t="s">
        <v>145</v>
      </c>
      <c r="L20" t="s">
        <v>5246</v>
      </c>
      <c r="M20">
        <v>201924</v>
      </c>
      <c r="N20">
        <v>201926</v>
      </c>
      <c r="O20">
        <v>48</v>
      </c>
      <c r="P20" s="66">
        <v>3.0781255999999999</v>
      </c>
      <c r="Q20" s="66">
        <v>3.3</v>
      </c>
      <c r="R20" s="66">
        <f t="shared" si="1"/>
        <v>6.3781255999999997</v>
      </c>
      <c r="S20" s="34">
        <f t="shared" si="0"/>
        <v>306.15002879999997</v>
      </c>
      <c r="T20" t="s">
        <v>130</v>
      </c>
      <c r="U20" t="s">
        <v>130</v>
      </c>
      <c r="V20" t="s">
        <v>130</v>
      </c>
      <c r="W20" t="s">
        <v>5244</v>
      </c>
      <c r="X20" t="s">
        <v>5237</v>
      </c>
      <c r="Z20" s="19">
        <v>3001699190</v>
      </c>
    </row>
    <row r="21" spans="2:26" hidden="1">
      <c r="B21" t="s">
        <v>119</v>
      </c>
      <c r="C21" t="s">
        <v>5206</v>
      </c>
      <c r="D21" t="s">
        <v>5216</v>
      </c>
      <c r="E21" t="s">
        <v>5251</v>
      </c>
      <c r="F21" t="s">
        <v>1274</v>
      </c>
      <c r="G21" t="s">
        <v>5209</v>
      </c>
      <c r="H21" t="s">
        <v>5252</v>
      </c>
      <c r="I21" t="s">
        <v>5218</v>
      </c>
      <c r="J21" t="s">
        <v>5212</v>
      </c>
      <c r="K21" t="s">
        <v>145</v>
      </c>
      <c r="L21" t="s">
        <v>5253</v>
      </c>
      <c r="M21">
        <v>201926</v>
      </c>
      <c r="N21">
        <v>201928</v>
      </c>
      <c r="O21">
        <v>568</v>
      </c>
      <c r="P21" s="66">
        <v>3.1388356000000002</v>
      </c>
      <c r="Q21" s="66">
        <v>3.3</v>
      </c>
      <c r="R21" s="66">
        <f t="shared" si="1"/>
        <v>6.4388356</v>
      </c>
      <c r="S21" s="34">
        <f t="shared" si="0"/>
        <v>3657.2586207999998</v>
      </c>
      <c r="T21" t="s">
        <v>130</v>
      </c>
      <c r="U21" t="s">
        <v>130</v>
      </c>
      <c r="V21" t="s">
        <v>130</v>
      </c>
      <c r="W21">
        <v>20190611</v>
      </c>
      <c r="X21" t="s">
        <v>5237</v>
      </c>
      <c r="Y21" t="s">
        <v>5254</v>
      </c>
      <c r="Z21" s="19">
        <v>3001699190</v>
      </c>
    </row>
    <row r="22" spans="2:26" hidden="1">
      <c r="B22" t="s">
        <v>119</v>
      </c>
      <c r="C22" t="s">
        <v>5206</v>
      </c>
      <c r="D22" t="s">
        <v>5216</v>
      </c>
      <c r="E22" t="s">
        <v>5255</v>
      </c>
      <c r="F22" t="s">
        <v>1274</v>
      </c>
      <c r="G22" t="s">
        <v>5209</v>
      </c>
      <c r="H22" t="s">
        <v>5252</v>
      </c>
      <c r="I22" t="s">
        <v>5218</v>
      </c>
      <c r="J22" t="s">
        <v>5212</v>
      </c>
      <c r="K22" t="s">
        <v>145</v>
      </c>
      <c r="L22" t="s">
        <v>5256</v>
      </c>
      <c r="M22">
        <v>201926</v>
      </c>
      <c r="N22">
        <v>201928</v>
      </c>
      <c r="O22">
        <v>528</v>
      </c>
      <c r="P22" s="66">
        <v>3.1388356000000002</v>
      </c>
      <c r="Q22" s="66">
        <v>3.3</v>
      </c>
      <c r="R22" s="66">
        <f t="shared" si="1"/>
        <v>6.4388356</v>
      </c>
      <c r="S22" s="34">
        <f t="shared" si="0"/>
        <v>3399.7051968000001</v>
      </c>
      <c r="T22" t="s">
        <v>130</v>
      </c>
      <c r="U22" t="s">
        <v>130</v>
      </c>
      <c r="V22" t="s">
        <v>130</v>
      </c>
      <c r="W22">
        <v>20190611</v>
      </c>
      <c r="X22" t="s">
        <v>5237</v>
      </c>
      <c r="Y22" t="s">
        <v>5257</v>
      </c>
      <c r="Z22" s="19">
        <v>3001699190</v>
      </c>
    </row>
    <row r="23" spans="2:26" hidden="1">
      <c r="B23" t="s">
        <v>119</v>
      </c>
      <c r="C23" t="s">
        <v>5206</v>
      </c>
      <c r="D23" t="s">
        <v>5220</v>
      </c>
      <c r="E23" t="s">
        <v>5258</v>
      </c>
      <c r="F23" t="s">
        <v>4024</v>
      </c>
      <c r="G23" t="s">
        <v>5209</v>
      </c>
      <c r="H23" t="s">
        <v>5252</v>
      </c>
      <c r="I23" t="s">
        <v>5223</v>
      </c>
      <c r="J23" t="s">
        <v>5212</v>
      </c>
      <c r="K23" t="s">
        <v>145</v>
      </c>
      <c r="L23" t="s">
        <v>5253</v>
      </c>
      <c r="M23">
        <v>201926</v>
      </c>
      <c r="N23">
        <v>201928</v>
      </c>
      <c r="O23">
        <v>192</v>
      </c>
      <c r="P23" s="66">
        <v>3.1914755999999995</v>
      </c>
      <c r="Q23" s="66">
        <v>3.3</v>
      </c>
      <c r="R23" s="66">
        <f t="shared" si="1"/>
        <v>6.4914755999999993</v>
      </c>
      <c r="S23" s="34">
        <f t="shared" si="0"/>
        <v>1246.3633151999998</v>
      </c>
      <c r="T23" t="s">
        <v>130</v>
      </c>
      <c r="U23" t="s">
        <v>130</v>
      </c>
      <c r="V23" t="s">
        <v>130</v>
      </c>
      <c r="W23">
        <v>20190611</v>
      </c>
      <c r="X23" t="s">
        <v>5237</v>
      </c>
      <c r="Z23" s="19">
        <v>3001699190</v>
      </c>
    </row>
    <row r="24" spans="2:26" hidden="1">
      <c r="B24" t="s">
        <v>119</v>
      </c>
      <c r="C24" t="s">
        <v>5206</v>
      </c>
      <c r="D24" t="s">
        <v>5207</v>
      </c>
      <c r="E24" t="s">
        <v>5259</v>
      </c>
      <c r="F24" t="s">
        <v>4033</v>
      </c>
      <c r="G24" t="s">
        <v>5209</v>
      </c>
      <c r="H24" t="s">
        <v>5252</v>
      </c>
      <c r="I24" t="s">
        <v>5211</v>
      </c>
      <c r="J24" t="s">
        <v>5212</v>
      </c>
      <c r="K24" t="s">
        <v>145</v>
      </c>
      <c r="L24" t="s">
        <v>5253</v>
      </c>
      <c r="M24">
        <v>201926</v>
      </c>
      <c r="N24">
        <v>201928</v>
      </c>
      <c r="O24">
        <v>392</v>
      </c>
      <c r="P24" s="66">
        <v>3.1491755999999995</v>
      </c>
      <c r="Q24" s="66">
        <v>3.3</v>
      </c>
      <c r="R24" s="66">
        <f t="shared" si="1"/>
        <v>6.4491755999999993</v>
      </c>
      <c r="S24" s="34">
        <f t="shared" si="0"/>
        <v>2528.0768351999996</v>
      </c>
      <c r="T24" t="s">
        <v>130</v>
      </c>
      <c r="U24" t="s">
        <v>130</v>
      </c>
      <c r="V24" t="s">
        <v>130</v>
      </c>
      <c r="W24">
        <v>20190611</v>
      </c>
      <c r="Y24" t="s">
        <v>5260</v>
      </c>
      <c r="Z24" s="19">
        <v>3001699190</v>
      </c>
    </row>
    <row r="25" spans="2:26" hidden="1">
      <c r="B25" t="s">
        <v>119</v>
      </c>
      <c r="C25" t="s">
        <v>5206</v>
      </c>
      <c r="D25" t="s">
        <v>5207</v>
      </c>
      <c r="E25" t="s">
        <v>5261</v>
      </c>
      <c r="F25" t="s">
        <v>4033</v>
      </c>
      <c r="G25" t="s">
        <v>5209</v>
      </c>
      <c r="H25" t="s">
        <v>5252</v>
      </c>
      <c r="I25" t="s">
        <v>5211</v>
      </c>
      <c r="J25" t="s">
        <v>5212</v>
      </c>
      <c r="K25" t="s">
        <v>145</v>
      </c>
      <c r="L25" t="s">
        <v>5256</v>
      </c>
      <c r="M25">
        <v>201927</v>
      </c>
      <c r="N25">
        <v>201929</v>
      </c>
      <c r="O25">
        <v>392</v>
      </c>
      <c r="P25" s="66">
        <v>3.1491755999999995</v>
      </c>
      <c r="Q25" s="66">
        <v>3.3</v>
      </c>
      <c r="R25" s="66">
        <f t="shared" si="1"/>
        <v>6.4491755999999993</v>
      </c>
      <c r="S25" s="34">
        <f t="shared" si="0"/>
        <v>2528.0768351999996</v>
      </c>
      <c r="T25" t="s">
        <v>130</v>
      </c>
      <c r="U25" t="s">
        <v>130</v>
      </c>
      <c r="V25" t="s">
        <v>130</v>
      </c>
      <c r="W25">
        <v>20190611</v>
      </c>
      <c r="Y25" t="s">
        <v>4726</v>
      </c>
      <c r="Z25" s="19">
        <v>3001699190</v>
      </c>
    </row>
    <row r="26" spans="2:26" hidden="1">
      <c r="B26" t="s">
        <v>119</v>
      </c>
      <c r="C26" t="s">
        <v>5206</v>
      </c>
      <c r="D26" t="s">
        <v>5220</v>
      </c>
      <c r="E26" t="s">
        <v>5262</v>
      </c>
      <c r="F26" t="s">
        <v>4024</v>
      </c>
      <c r="G26" t="s">
        <v>5209</v>
      </c>
      <c r="H26" t="s">
        <v>5252</v>
      </c>
      <c r="I26" t="s">
        <v>5223</v>
      </c>
      <c r="J26" t="s">
        <v>5212</v>
      </c>
      <c r="K26" t="s">
        <v>145</v>
      </c>
      <c r="L26" t="s">
        <v>5256</v>
      </c>
      <c r="M26">
        <v>201928</v>
      </c>
      <c r="N26">
        <v>201930</v>
      </c>
      <c r="O26">
        <v>184</v>
      </c>
      <c r="P26" s="66">
        <v>3.1914755999999995</v>
      </c>
      <c r="Q26" s="66">
        <v>3.3</v>
      </c>
      <c r="R26" s="66">
        <f t="shared" ref="R26:R32" si="2">ROUND(+P26+Q26,2)</f>
        <v>6.49</v>
      </c>
      <c r="S26" s="14">
        <f t="shared" ref="S26:S32" si="3">ROUND(O26*(P26+Q26),2)</f>
        <v>1194.43</v>
      </c>
      <c r="T26" t="s">
        <v>130</v>
      </c>
      <c r="U26" t="s">
        <v>130</v>
      </c>
      <c r="V26" t="s">
        <v>130</v>
      </c>
      <c r="W26">
        <v>20190611</v>
      </c>
      <c r="X26" t="s">
        <v>5230</v>
      </c>
      <c r="Z26" s="19">
        <v>3001741398</v>
      </c>
    </row>
    <row r="27" spans="2:26" hidden="1">
      <c r="B27" t="s">
        <v>119</v>
      </c>
      <c r="C27" t="s">
        <v>5206</v>
      </c>
      <c r="D27" t="s">
        <v>5216</v>
      </c>
      <c r="E27" t="s">
        <v>5263</v>
      </c>
      <c r="F27" t="s">
        <v>1274</v>
      </c>
      <c r="G27" t="s">
        <v>5209</v>
      </c>
      <c r="H27" t="s">
        <v>5210</v>
      </c>
      <c r="I27" t="s">
        <v>5218</v>
      </c>
      <c r="J27" t="s">
        <v>5212</v>
      </c>
      <c r="K27" t="s">
        <v>145</v>
      </c>
      <c r="L27" t="s">
        <v>5264</v>
      </c>
      <c r="M27">
        <v>201937</v>
      </c>
      <c r="N27">
        <v>201939</v>
      </c>
      <c r="O27">
        <v>80</v>
      </c>
      <c r="P27" s="66">
        <v>3.1038655999999998</v>
      </c>
      <c r="Q27" s="66">
        <v>3.04</v>
      </c>
      <c r="R27" s="66">
        <f t="shared" si="2"/>
        <v>6.14</v>
      </c>
      <c r="S27" s="14">
        <f t="shared" si="3"/>
        <v>491.51</v>
      </c>
      <c r="T27" t="s">
        <v>214</v>
      </c>
      <c r="U27" t="s">
        <v>214</v>
      </c>
      <c r="V27" t="s">
        <v>214</v>
      </c>
      <c r="W27">
        <v>20190808</v>
      </c>
      <c r="Z27" s="19">
        <v>3001741398</v>
      </c>
    </row>
    <row r="28" spans="2:26" hidden="1">
      <c r="B28" t="s">
        <v>119</v>
      </c>
      <c r="C28" t="s">
        <v>5206</v>
      </c>
      <c r="D28" t="s">
        <v>5216</v>
      </c>
      <c r="E28" t="s">
        <v>5265</v>
      </c>
      <c r="F28" t="s">
        <v>1274</v>
      </c>
      <c r="G28" t="s">
        <v>5209</v>
      </c>
      <c r="H28" t="s">
        <v>5210</v>
      </c>
      <c r="I28" t="s">
        <v>5218</v>
      </c>
      <c r="J28" t="s">
        <v>5212</v>
      </c>
      <c r="K28" t="s">
        <v>145</v>
      </c>
      <c r="L28" t="s">
        <v>5266</v>
      </c>
      <c r="M28">
        <v>201937</v>
      </c>
      <c r="N28">
        <v>201939</v>
      </c>
      <c r="O28">
        <v>80</v>
      </c>
      <c r="P28" s="66">
        <v>3.1038655999999998</v>
      </c>
      <c r="Q28" s="66">
        <v>3.04</v>
      </c>
      <c r="R28" s="66">
        <f t="shared" si="2"/>
        <v>6.14</v>
      </c>
      <c r="S28" s="14">
        <f t="shared" si="3"/>
        <v>491.51</v>
      </c>
      <c r="T28" t="s">
        <v>214</v>
      </c>
      <c r="U28" t="s">
        <v>214</v>
      </c>
      <c r="V28" t="s">
        <v>214</v>
      </c>
      <c r="W28">
        <v>20190808</v>
      </c>
      <c r="Z28" s="19">
        <v>3001741398</v>
      </c>
    </row>
    <row r="29" spans="2:26" hidden="1">
      <c r="B29" t="s">
        <v>119</v>
      </c>
      <c r="C29" t="s">
        <v>5206</v>
      </c>
      <c r="D29" t="s">
        <v>5207</v>
      </c>
      <c r="E29" t="s">
        <v>5267</v>
      </c>
      <c r="F29" t="s">
        <v>4033</v>
      </c>
      <c r="G29" t="s">
        <v>5209</v>
      </c>
      <c r="H29" t="s">
        <v>5210</v>
      </c>
      <c r="I29" t="s">
        <v>5211</v>
      </c>
      <c r="J29" t="s">
        <v>5212</v>
      </c>
      <c r="K29" t="s">
        <v>145</v>
      </c>
      <c r="L29" t="s">
        <v>5264</v>
      </c>
      <c r="M29">
        <v>201937</v>
      </c>
      <c r="N29">
        <v>201939</v>
      </c>
      <c r="O29">
        <v>56</v>
      </c>
      <c r="P29" s="66">
        <v>3.1143055999999998</v>
      </c>
      <c r="Q29" s="66">
        <v>3.04</v>
      </c>
      <c r="R29" s="66">
        <f t="shared" si="2"/>
        <v>6.15</v>
      </c>
      <c r="S29" s="14">
        <f t="shared" si="3"/>
        <v>344.64</v>
      </c>
      <c r="T29" t="s">
        <v>214</v>
      </c>
      <c r="U29" t="s">
        <v>214</v>
      </c>
      <c r="V29" t="s">
        <v>214</v>
      </c>
      <c r="W29">
        <v>20190808</v>
      </c>
      <c r="Z29" s="19">
        <v>3001741398</v>
      </c>
    </row>
    <row r="30" spans="2:26" hidden="1">
      <c r="B30" t="s">
        <v>119</v>
      </c>
      <c r="C30" t="s">
        <v>5206</v>
      </c>
      <c r="D30" t="s">
        <v>5207</v>
      </c>
      <c r="E30" t="s">
        <v>5268</v>
      </c>
      <c r="F30" t="s">
        <v>4033</v>
      </c>
      <c r="G30" t="s">
        <v>5209</v>
      </c>
      <c r="H30" t="s">
        <v>5210</v>
      </c>
      <c r="I30" t="s">
        <v>5211</v>
      </c>
      <c r="J30" t="s">
        <v>5212</v>
      </c>
      <c r="K30" t="s">
        <v>145</v>
      </c>
      <c r="L30" t="s">
        <v>5266</v>
      </c>
      <c r="M30">
        <v>201937</v>
      </c>
      <c r="N30">
        <v>201939</v>
      </c>
      <c r="O30">
        <v>56</v>
      </c>
      <c r="P30" s="66">
        <v>3.1143055999999998</v>
      </c>
      <c r="Q30" s="66">
        <v>3.04</v>
      </c>
      <c r="R30" s="66">
        <f t="shared" si="2"/>
        <v>6.15</v>
      </c>
      <c r="S30" s="14">
        <f t="shared" si="3"/>
        <v>344.64</v>
      </c>
      <c r="T30" t="s">
        <v>214</v>
      </c>
      <c r="U30" t="s">
        <v>214</v>
      </c>
      <c r="V30" t="s">
        <v>214</v>
      </c>
      <c r="W30">
        <v>20190808</v>
      </c>
      <c r="Z30" s="19">
        <v>3001741398</v>
      </c>
    </row>
    <row r="31" spans="2:26" hidden="1">
      <c r="B31" t="s">
        <v>119</v>
      </c>
      <c r="C31" t="s">
        <v>5206</v>
      </c>
      <c r="D31" t="s">
        <v>5220</v>
      </c>
      <c r="E31" t="s">
        <v>5269</v>
      </c>
      <c r="F31" t="s">
        <v>4024</v>
      </c>
      <c r="G31" t="s">
        <v>5209</v>
      </c>
      <c r="H31" t="s">
        <v>5210</v>
      </c>
      <c r="I31" t="s">
        <v>5223</v>
      </c>
      <c r="J31" t="s">
        <v>5212</v>
      </c>
      <c r="K31" t="s">
        <v>145</v>
      </c>
      <c r="L31" t="s">
        <v>5264</v>
      </c>
      <c r="M31">
        <v>201937</v>
      </c>
      <c r="N31">
        <v>201939</v>
      </c>
      <c r="O31">
        <v>32</v>
      </c>
      <c r="P31" s="66">
        <v>3.1497456000000001</v>
      </c>
      <c r="Q31" s="66">
        <v>3.04</v>
      </c>
      <c r="R31" s="66">
        <f t="shared" si="2"/>
        <v>6.19</v>
      </c>
      <c r="S31" s="14">
        <f t="shared" si="3"/>
        <v>198.07</v>
      </c>
      <c r="T31" t="s">
        <v>214</v>
      </c>
      <c r="U31" t="s">
        <v>214</v>
      </c>
      <c r="V31" t="s">
        <v>214</v>
      </c>
      <c r="W31">
        <v>20190808</v>
      </c>
      <c r="Z31" s="19">
        <v>3001741398</v>
      </c>
    </row>
    <row r="32" spans="2:26" hidden="1">
      <c r="B32" t="s">
        <v>119</v>
      </c>
      <c r="C32" t="s">
        <v>5206</v>
      </c>
      <c r="D32" t="s">
        <v>5220</v>
      </c>
      <c r="E32" t="s">
        <v>5270</v>
      </c>
      <c r="F32" t="s">
        <v>4024</v>
      </c>
      <c r="G32" t="s">
        <v>5209</v>
      </c>
      <c r="H32" t="s">
        <v>5210</v>
      </c>
      <c r="I32" t="s">
        <v>5223</v>
      </c>
      <c r="J32" t="s">
        <v>5212</v>
      </c>
      <c r="K32" t="s">
        <v>145</v>
      </c>
      <c r="L32" t="s">
        <v>5266</v>
      </c>
      <c r="M32">
        <v>201937</v>
      </c>
      <c r="N32">
        <v>201939</v>
      </c>
      <c r="O32">
        <v>32</v>
      </c>
      <c r="P32" s="66">
        <v>3.1497456000000001</v>
      </c>
      <c r="Q32" s="66">
        <v>3.04</v>
      </c>
      <c r="R32" s="66">
        <f t="shared" si="2"/>
        <v>6.19</v>
      </c>
      <c r="S32" s="14">
        <f t="shared" si="3"/>
        <v>198.07</v>
      </c>
      <c r="T32" t="s">
        <v>214</v>
      </c>
      <c r="U32" t="s">
        <v>214</v>
      </c>
      <c r="V32" t="s">
        <v>214</v>
      </c>
      <c r="W32">
        <v>20190808</v>
      </c>
      <c r="Z32" s="19">
        <v>3001741398</v>
      </c>
    </row>
    <row r="33" spans="2:26" hidden="1">
      <c r="B33" t="s">
        <v>119</v>
      </c>
      <c r="C33" t="s">
        <v>5206</v>
      </c>
      <c r="D33" t="s">
        <v>5220</v>
      </c>
      <c r="E33" t="s">
        <v>5271</v>
      </c>
      <c r="F33" t="s">
        <v>4024</v>
      </c>
      <c r="G33" t="s">
        <v>5209</v>
      </c>
      <c r="H33" t="s">
        <v>5272</v>
      </c>
      <c r="I33" t="s">
        <v>5223</v>
      </c>
      <c r="J33" t="s">
        <v>5212</v>
      </c>
      <c r="K33" t="s">
        <v>145</v>
      </c>
      <c r="L33" t="s">
        <v>5273</v>
      </c>
      <c r="M33">
        <v>201942</v>
      </c>
      <c r="N33">
        <v>201944</v>
      </c>
      <c r="O33">
        <v>32</v>
      </c>
      <c r="P33" s="66">
        <v>3.1497456000000001</v>
      </c>
      <c r="Q33" s="66">
        <v>3.04</v>
      </c>
      <c r="R33" s="66">
        <f t="shared" si="1"/>
        <v>6.1897456000000002</v>
      </c>
      <c r="S33" s="34">
        <f t="shared" si="0"/>
        <v>198.07185920000001</v>
      </c>
      <c r="T33" t="s">
        <v>214</v>
      </c>
      <c r="U33" t="s">
        <v>214</v>
      </c>
      <c r="V33" t="s">
        <v>214</v>
      </c>
      <c r="W33">
        <v>20190920</v>
      </c>
      <c r="Z33" s="19">
        <v>3001793057</v>
      </c>
    </row>
    <row r="34" spans="2:26" hidden="1">
      <c r="B34" t="s">
        <v>119</v>
      </c>
      <c r="C34" t="s">
        <v>5206</v>
      </c>
      <c r="D34" t="s">
        <v>5220</v>
      </c>
      <c r="E34" t="s">
        <v>5274</v>
      </c>
      <c r="F34" t="s">
        <v>4024</v>
      </c>
      <c r="G34" t="s">
        <v>5209</v>
      </c>
      <c r="H34" t="s">
        <v>5272</v>
      </c>
      <c r="I34" t="s">
        <v>5223</v>
      </c>
      <c r="J34" t="s">
        <v>5212</v>
      </c>
      <c r="K34" t="s">
        <v>145</v>
      </c>
      <c r="L34" t="s">
        <v>5275</v>
      </c>
      <c r="M34">
        <v>201942</v>
      </c>
      <c r="N34">
        <v>201944</v>
      </c>
      <c r="O34">
        <v>32</v>
      </c>
      <c r="P34" s="66">
        <v>3.1497456000000001</v>
      </c>
      <c r="Q34" s="66">
        <v>3.04</v>
      </c>
      <c r="R34" s="66">
        <f t="shared" si="1"/>
        <v>6.1897456000000002</v>
      </c>
      <c r="S34" s="34">
        <f t="shared" si="0"/>
        <v>198.07185920000001</v>
      </c>
      <c r="T34" t="s">
        <v>214</v>
      </c>
      <c r="U34" t="s">
        <v>214</v>
      </c>
      <c r="V34" t="s">
        <v>214</v>
      </c>
      <c r="W34">
        <v>20190920</v>
      </c>
      <c r="Z34" s="19">
        <v>3001793057</v>
      </c>
    </row>
    <row r="35" spans="2:26" hidden="1">
      <c r="B35" t="s">
        <v>119</v>
      </c>
      <c r="C35" t="s">
        <v>5206</v>
      </c>
      <c r="D35" t="s">
        <v>5216</v>
      </c>
      <c r="E35" t="s">
        <v>5276</v>
      </c>
      <c r="F35" t="s">
        <v>1274</v>
      </c>
      <c r="G35" t="s">
        <v>5209</v>
      </c>
      <c r="H35" t="s">
        <v>5272</v>
      </c>
      <c r="I35" t="s">
        <v>5218</v>
      </c>
      <c r="J35" t="s">
        <v>5212</v>
      </c>
      <c r="K35" t="s">
        <v>145</v>
      </c>
      <c r="L35" t="s">
        <v>5273</v>
      </c>
      <c r="M35">
        <v>201942</v>
      </c>
      <c r="N35">
        <v>201944</v>
      </c>
      <c r="O35">
        <v>112</v>
      </c>
      <c r="P35" s="66">
        <v>3.1038655999999998</v>
      </c>
      <c r="Q35" s="66">
        <v>3.04</v>
      </c>
      <c r="R35" s="66">
        <f t="shared" si="1"/>
        <v>6.1438655999999998</v>
      </c>
      <c r="S35" s="34">
        <f t="shared" si="0"/>
        <v>688.11294720000001</v>
      </c>
      <c r="T35" t="s">
        <v>214</v>
      </c>
      <c r="U35" t="s">
        <v>214</v>
      </c>
      <c r="V35" t="s">
        <v>214</v>
      </c>
      <c r="W35">
        <v>20190920</v>
      </c>
      <c r="Z35" s="19">
        <v>3001793057</v>
      </c>
    </row>
    <row r="36" spans="2:26" hidden="1">
      <c r="B36" t="s">
        <v>119</v>
      </c>
      <c r="C36" t="s">
        <v>5206</v>
      </c>
      <c r="D36" t="s">
        <v>5216</v>
      </c>
      <c r="E36" t="s">
        <v>5277</v>
      </c>
      <c r="F36" t="s">
        <v>1274</v>
      </c>
      <c r="G36" t="s">
        <v>5209</v>
      </c>
      <c r="H36" t="s">
        <v>5272</v>
      </c>
      <c r="I36" t="s">
        <v>5218</v>
      </c>
      <c r="J36" t="s">
        <v>5212</v>
      </c>
      <c r="K36" t="s">
        <v>145</v>
      </c>
      <c r="L36" t="s">
        <v>5275</v>
      </c>
      <c r="M36">
        <v>201942</v>
      </c>
      <c r="N36">
        <v>201944</v>
      </c>
      <c r="O36">
        <v>112</v>
      </c>
      <c r="P36" s="66">
        <v>3.1038655999999998</v>
      </c>
      <c r="Q36" s="66">
        <v>3.04</v>
      </c>
      <c r="R36" s="66">
        <f t="shared" si="1"/>
        <v>6.1438655999999998</v>
      </c>
      <c r="S36" s="34">
        <f t="shared" si="0"/>
        <v>688.11294720000001</v>
      </c>
      <c r="T36" t="s">
        <v>214</v>
      </c>
      <c r="U36" t="s">
        <v>214</v>
      </c>
      <c r="V36" t="s">
        <v>214</v>
      </c>
      <c r="W36">
        <v>20190920</v>
      </c>
      <c r="Z36" s="19">
        <v>3001793057</v>
      </c>
    </row>
    <row r="37" spans="2:26" hidden="1">
      <c r="B37" t="s">
        <v>119</v>
      </c>
      <c r="C37" t="s">
        <v>5206</v>
      </c>
      <c r="D37" t="s">
        <v>5207</v>
      </c>
      <c r="E37" t="s">
        <v>5278</v>
      </c>
      <c r="F37" t="s">
        <v>4033</v>
      </c>
      <c r="G37" t="s">
        <v>5209</v>
      </c>
      <c r="H37" t="s">
        <v>5272</v>
      </c>
      <c r="I37" t="s">
        <v>5211</v>
      </c>
      <c r="J37" t="s">
        <v>5212</v>
      </c>
      <c r="K37" t="s">
        <v>145</v>
      </c>
      <c r="L37" t="s">
        <v>5273</v>
      </c>
      <c r="M37">
        <v>201942</v>
      </c>
      <c r="N37">
        <v>201944</v>
      </c>
      <c r="O37">
        <v>56</v>
      </c>
      <c r="P37" s="66">
        <v>3.1143055999999998</v>
      </c>
      <c r="Q37" s="66">
        <v>3.04</v>
      </c>
      <c r="R37" s="66">
        <f t="shared" si="1"/>
        <v>6.1543055999999998</v>
      </c>
      <c r="S37" s="34">
        <f t="shared" si="0"/>
        <v>344.64111359999998</v>
      </c>
      <c r="T37" t="s">
        <v>214</v>
      </c>
      <c r="U37" t="s">
        <v>214</v>
      </c>
      <c r="V37" t="s">
        <v>214</v>
      </c>
      <c r="W37">
        <v>20190920</v>
      </c>
      <c r="Z37" s="19">
        <v>3001793057</v>
      </c>
    </row>
    <row r="38" spans="2:26" hidden="1">
      <c r="B38" t="s">
        <v>119</v>
      </c>
      <c r="C38" t="s">
        <v>5206</v>
      </c>
      <c r="D38" t="s">
        <v>5207</v>
      </c>
      <c r="E38" t="s">
        <v>5279</v>
      </c>
      <c r="F38" t="s">
        <v>4033</v>
      </c>
      <c r="G38" t="s">
        <v>5209</v>
      </c>
      <c r="H38" t="s">
        <v>5272</v>
      </c>
      <c r="I38" t="s">
        <v>5211</v>
      </c>
      <c r="J38" t="s">
        <v>5212</v>
      </c>
      <c r="K38" t="s">
        <v>145</v>
      </c>
      <c r="L38" t="s">
        <v>5275</v>
      </c>
      <c r="M38">
        <v>201942</v>
      </c>
      <c r="N38">
        <v>201944</v>
      </c>
      <c r="O38">
        <v>56</v>
      </c>
      <c r="P38" s="66">
        <v>3.1143055999999998</v>
      </c>
      <c r="Q38" s="66">
        <v>3.04</v>
      </c>
      <c r="R38" s="66">
        <f t="shared" si="1"/>
        <v>6.1543055999999998</v>
      </c>
      <c r="S38" s="34">
        <f t="shared" si="0"/>
        <v>344.64111359999998</v>
      </c>
      <c r="T38" t="s">
        <v>214</v>
      </c>
      <c r="U38" t="s">
        <v>214</v>
      </c>
      <c r="V38" t="s">
        <v>214</v>
      </c>
      <c r="W38">
        <v>20190920</v>
      </c>
      <c r="Z38" s="19">
        <v>3001793057</v>
      </c>
    </row>
    <row r="39" spans="2:26" hidden="1">
      <c r="B39" t="s">
        <v>119</v>
      </c>
      <c r="C39" t="s">
        <v>5206</v>
      </c>
      <c r="D39" t="s">
        <v>5220</v>
      </c>
      <c r="E39" t="s">
        <v>5280</v>
      </c>
      <c r="F39" t="s">
        <v>4024</v>
      </c>
      <c r="G39" t="s">
        <v>5209</v>
      </c>
      <c r="H39" t="s">
        <v>5210</v>
      </c>
      <c r="I39" t="s">
        <v>5223</v>
      </c>
      <c r="J39" t="s">
        <v>5212</v>
      </c>
      <c r="K39" t="s">
        <v>145</v>
      </c>
      <c r="L39" t="s">
        <v>5213</v>
      </c>
      <c r="M39">
        <v>201943</v>
      </c>
      <c r="N39">
        <v>201945</v>
      </c>
      <c r="O39">
        <v>104</v>
      </c>
      <c r="P39" s="66">
        <v>3.1497456000000001</v>
      </c>
      <c r="Q39" s="66">
        <v>3.04</v>
      </c>
      <c r="R39" s="66">
        <f t="shared" si="1"/>
        <v>6.1897456000000002</v>
      </c>
      <c r="S39" s="34">
        <f t="shared" si="0"/>
        <v>643.73354240000003</v>
      </c>
      <c r="T39" t="s">
        <v>214</v>
      </c>
      <c r="U39" t="s">
        <v>214</v>
      </c>
      <c r="V39" t="s">
        <v>214</v>
      </c>
      <c r="W39">
        <v>20190827</v>
      </c>
      <c r="Z39" s="19">
        <v>3001793057</v>
      </c>
    </row>
    <row r="40" spans="2:26" hidden="1">
      <c r="B40" t="s">
        <v>119</v>
      </c>
      <c r="C40" t="s">
        <v>5206</v>
      </c>
      <c r="D40" t="s">
        <v>5220</v>
      </c>
      <c r="E40" t="s">
        <v>5281</v>
      </c>
      <c r="F40" t="s">
        <v>4024</v>
      </c>
      <c r="G40" t="s">
        <v>5209</v>
      </c>
      <c r="H40" t="s">
        <v>5210</v>
      </c>
      <c r="I40" t="s">
        <v>5223</v>
      </c>
      <c r="J40" t="s">
        <v>5212</v>
      </c>
      <c r="K40" t="s">
        <v>145</v>
      </c>
      <c r="L40" t="s">
        <v>5215</v>
      </c>
      <c r="M40">
        <v>201943</v>
      </c>
      <c r="N40">
        <v>201945</v>
      </c>
      <c r="O40">
        <v>104</v>
      </c>
      <c r="P40" s="66">
        <v>3.1497456000000001</v>
      </c>
      <c r="Q40" s="66">
        <v>3.04</v>
      </c>
      <c r="R40" s="66">
        <f t="shared" si="1"/>
        <v>6.1897456000000002</v>
      </c>
      <c r="S40" s="34">
        <f t="shared" si="0"/>
        <v>643.73354240000003</v>
      </c>
      <c r="T40" t="s">
        <v>214</v>
      </c>
      <c r="U40" t="s">
        <v>214</v>
      </c>
      <c r="V40" t="s">
        <v>214</v>
      </c>
      <c r="W40">
        <v>20190827</v>
      </c>
      <c r="Z40" s="19">
        <v>3001793057</v>
      </c>
    </row>
    <row r="41" spans="2:26" hidden="1">
      <c r="B41" t="s">
        <v>172</v>
      </c>
      <c r="C41" t="s">
        <v>5206</v>
      </c>
      <c r="D41" t="s">
        <v>5220</v>
      </c>
      <c r="E41" t="s">
        <v>5282</v>
      </c>
      <c r="F41" t="s">
        <v>4024</v>
      </c>
      <c r="G41" t="s">
        <v>5209</v>
      </c>
      <c r="H41" t="s">
        <v>5210</v>
      </c>
      <c r="I41" t="s">
        <v>5223</v>
      </c>
      <c r="J41" t="s">
        <v>5212</v>
      </c>
      <c r="K41" t="s">
        <v>145</v>
      </c>
      <c r="L41" t="s">
        <v>5283</v>
      </c>
      <c r="M41">
        <v>201928</v>
      </c>
      <c r="N41">
        <v>201930</v>
      </c>
      <c r="O41">
        <v>40</v>
      </c>
      <c r="R41" s="66">
        <f t="shared" si="1"/>
        <v>0</v>
      </c>
      <c r="S41" s="34"/>
    </row>
    <row r="42" spans="2:26" hidden="1">
      <c r="B42" t="s">
        <v>172</v>
      </c>
      <c r="C42" t="s">
        <v>5206</v>
      </c>
      <c r="D42" t="s">
        <v>5220</v>
      </c>
      <c r="E42" t="s">
        <v>5284</v>
      </c>
      <c r="F42" t="s">
        <v>4024</v>
      </c>
      <c r="G42" t="s">
        <v>5209</v>
      </c>
      <c r="H42" t="s">
        <v>5210</v>
      </c>
      <c r="I42" t="s">
        <v>5223</v>
      </c>
      <c r="J42" t="s">
        <v>5212</v>
      </c>
      <c r="K42" t="s">
        <v>145</v>
      </c>
      <c r="L42" t="s">
        <v>5285</v>
      </c>
      <c r="M42">
        <v>201928</v>
      </c>
      <c r="N42">
        <v>201930</v>
      </c>
      <c r="O42">
        <v>40</v>
      </c>
      <c r="R42" s="66">
        <f t="shared" si="1"/>
        <v>0</v>
      </c>
      <c r="S42" s="34"/>
    </row>
    <row r="43" spans="2:26" hidden="1">
      <c r="B43" t="s">
        <v>172</v>
      </c>
      <c r="C43" t="s">
        <v>5206</v>
      </c>
      <c r="D43" t="s">
        <v>5207</v>
      </c>
      <c r="E43" t="s">
        <v>5286</v>
      </c>
      <c r="F43" t="s">
        <v>4033</v>
      </c>
      <c r="G43" t="s">
        <v>5209</v>
      </c>
      <c r="H43" t="s">
        <v>5210</v>
      </c>
      <c r="I43" t="s">
        <v>5211</v>
      </c>
      <c r="J43" t="s">
        <v>5212</v>
      </c>
      <c r="K43" t="s">
        <v>145</v>
      </c>
      <c r="L43" t="s">
        <v>5285</v>
      </c>
      <c r="M43">
        <v>201928</v>
      </c>
      <c r="N43">
        <v>201930</v>
      </c>
      <c r="O43">
        <v>160</v>
      </c>
      <c r="R43" s="66">
        <f t="shared" si="1"/>
        <v>0</v>
      </c>
      <c r="S43" s="34"/>
    </row>
    <row r="44" spans="2:26" hidden="1">
      <c r="B44" t="s">
        <v>172</v>
      </c>
      <c r="C44" t="s">
        <v>5206</v>
      </c>
      <c r="D44" t="s">
        <v>5207</v>
      </c>
      <c r="E44" t="s">
        <v>5287</v>
      </c>
      <c r="F44" t="s">
        <v>4033</v>
      </c>
      <c r="G44" t="s">
        <v>5209</v>
      </c>
      <c r="H44" t="s">
        <v>5210</v>
      </c>
      <c r="I44" t="s">
        <v>5211</v>
      </c>
      <c r="J44" t="s">
        <v>5212</v>
      </c>
      <c r="K44" t="s">
        <v>145</v>
      </c>
      <c r="L44" t="s">
        <v>5283</v>
      </c>
      <c r="M44">
        <v>201928</v>
      </c>
      <c r="N44">
        <v>201930</v>
      </c>
      <c r="O44">
        <v>160</v>
      </c>
      <c r="R44" s="66">
        <f t="shared" si="1"/>
        <v>0</v>
      </c>
      <c r="S44" s="34"/>
    </row>
    <row r="45" spans="2:26" hidden="1">
      <c r="B45" t="s">
        <v>172</v>
      </c>
      <c r="C45" t="s">
        <v>5206</v>
      </c>
      <c r="D45" t="s">
        <v>5216</v>
      </c>
      <c r="E45" t="s">
        <v>5288</v>
      </c>
      <c r="F45" t="s">
        <v>1274</v>
      </c>
      <c r="G45" t="s">
        <v>5209</v>
      </c>
      <c r="H45" t="s">
        <v>5210</v>
      </c>
      <c r="I45" t="s">
        <v>5218</v>
      </c>
      <c r="J45" t="s">
        <v>5212</v>
      </c>
      <c r="K45" t="s">
        <v>145</v>
      </c>
      <c r="L45" t="s">
        <v>5285</v>
      </c>
      <c r="M45">
        <v>201928</v>
      </c>
      <c r="N45">
        <v>201930</v>
      </c>
      <c r="O45">
        <v>104</v>
      </c>
      <c r="R45" s="66">
        <f t="shared" si="1"/>
        <v>0</v>
      </c>
      <c r="S45" s="34"/>
    </row>
    <row r="46" spans="2:26" hidden="1">
      <c r="B46" t="s">
        <v>172</v>
      </c>
      <c r="C46" t="s">
        <v>5206</v>
      </c>
      <c r="D46" t="s">
        <v>5216</v>
      </c>
      <c r="E46" t="s">
        <v>5289</v>
      </c>
      <c r="F46" t="s">
        <v>1274</v>
      </c>
      <c r="G46" t="s">
        <v>5209</v>
      </c>
      <c r="H46" t="s">
        <v>5210</v>
      </c>
      <c r="I46" t="s">
        <v>5218</v>
      </c>
      <c r="J46" t="s">
        <v>5212</v>
      </c>
      <c r="K46" t="s">
        <v>145</v>
      </c>
      <c r="L46" t="s">
        <v>5283</v>
      </c>
      <c r="M46">
        <v>201928</v>
      </c>
      <c r="N46">
        <v>201930</v>
      </c>
      <c r="O46">
        <v>104</v>
      </c>
      <c r="R46" s="66">
        <f t="shared" si="1"/>
        <v>0</v>
      </c>
      <c r="S46" s="34"/>
    </row>
    <row r="47" spans="2:26" hidden="1">
      <c r="B47" t="s">
        <v>172</v>
      </c>
      <c r="C47" t="s">
        <v>5206</v>
      </c>
      <c r="D47" t="s">
        <v>5207</v>
      </c>
      <c r="E47" t="s">
        <v>5290</v>
      </c>
      <c r="F47" t="s">
        <v>4033</v>
      </c>
      <c r="G47" t="s">
        <v>5209</v>
      </c>
      <c r="H47" t="s">
        <v>5291</v>
      </c>
      <c r="I47" t="s">
        <v>5211</v>
      </c>
      <c r="J47" t="s">
        <v>5212</v>
      </c>
      <c r="K47" t="s">
        <v>162</v>
      </c>
      <c r="L47" t="s">
        <v>5292</v>
      </c>
      <c r="M47">
        <v>201943</v>
      </c>
      <c r="N47">
        <v>201945</v>
      </c>
      <c r="O47">
        <v>56</v>
      </c>
      <c r="P47" s="66">
        <v>3.0913955999999994</v>
      </c>
      <c r="Q47" s="66">
        <v>2.9</v>
      </c>
      <c r="R47" s="66">
        <f t="shared" si="1"/>
        <v>5.9913955999999988</v>
      </c>
      <c r="S47" s="34">
        <f>O47*(P47+Q47)</f>
        <v>335.51815359999995</v>
      </c>
      <c r="T47" t="s">
        <v>214</v>
      </c>
      <c r="U47" t="s">
        <v>214</v>
      </c>
      <c r="V47" t="s">
        <v>214</v>
      </c>
      <c r="W47">
        <v>20191022</v>
      </c>
    </row>
    <row r="48" spans="2:26" hidden="1">
      <c r="B48" t="s">
        <v>172</v>
      </c>
      <c r="C48" t="s">
        <v>5206</v>
      </c>
      <c r="D48" t="s">
        <v>5207</v>
      </c>
      <c r="E48" t="s">
        <v>5293</v>
      </c>
      <c r="F48" t="s">
        <v>4033</v>
      </c>
      <c r="G48" t="s">
        <v>5209</v>
      </c>
      <c r="H48" t="s">
        <v>5291</v>
      </c>
      <c r="I48" t="s">
        <v>5211</v>
      </c>
      <c r="J48" t="s">
        <v>5212</v>
      </c>
      <c r="K48" t="s">
        <v>162</v>
      </c>
      <c r="L48" t="s">
        <v>5294</v>
      </c>
      <c r="M48">
        <v>201943</v>
      </c>
      <c r="N48">
        <v>201945</v>
      </c>
      <c r="O48">
        <v>56</v>
      </c>
      <c r="P48" s="66">
        <v>3.0913955999999994</v>
      </c>
      <c r="Q48" s="66">
        <v>2.9</v>
      </c>
      <c r="R48" s="66">
        <f t="shared" si="1"/>
        <v>5.9913955999999988</v>
      </c>
      <c r="S48" s="34">
        <f>O48*(P48+Q48)</f>
        <v>335.51815359999995</v>
      </c>
      <c r="T48" t="s">
        <v>214</v>
      </c>
      <c r="U48" t="s">
        <v>214</v>
      </c>
      <c r="V48" t="s">
        <v>214</v>
      </c>
      <c r="W48">
        <v>20191022</v>
      </c>
    </row>
    <row r="49" spans="2:23" hidden="1">
      <c r="B49" t="s">
        <v>172</v>
      </c>
      <c r="C49" t="s">
        <v>5206</v>
      </c>
      <c r="D49" t="s">
        <v>5220</v>
      </c>
      <c r="E49" t="s">
        <v>5295</v>
      </c>
      <c r="F49" t="s">
        <v>4024</v>
      </c>
      <c r="G49" t="s">
        <v>5209</v>
      </c>
      <c r="H49" t="s">
        <v>5291</v>
      </c>
      <c r="I49" t="s">
        <v>5223</v>
      </c>
      <c r="J49" t="s">
        <v>5212</v>
      </c>
      <c r="K49" t="s">
        <v>162</v>
      </c>
      <c r="L49" t="s">
        <v>5294</v>
      </c>
      <c r="M49">
        <v>201943</v>
      </c>
      <c r="N49">
        <v>201945</v>
      </c>
      <c r="O49">
        <v>32</v>
      </c>
      <c r="P49" s="66">
        <v>3.1334955999999994</v>
      </c>
      <c r="Q49" s="66">
        <v>2.9</v>
      </c>
      <c r="R49" s="66">
        <f t="shared" si="1"/>
        <v>6.0334955999999993</v>
      </c>
      <c r="S49" s="34">
        <f>O49*(P49+Q49)</f>
        <v>193.07185919999998</v>
      </c>
      <c r="T49" t="s">
        <v>214</v>
      </c>
      <c r="U49" t="s">
        <v>214</v>
      </c>
      <c r="V49" t="s">
        <v>214</v>
      </c>
      <c r="W49">
        <v>20191022</v>
      </c>
    </row>
    <row r="50" spans="2:23" hidden="1">
      <c r="B50" t="s">
        <v>172</v>
      </c>
      <c r="C50" t="s">
        <v>5206</v>
      </c>
      <c r="D50" t="s">
        <v>5220</v>
      </c>
      <c r="E50" t="s">
        <v>5296</v>
      </c>
      <c r="F50" t="s">
        <v>4024</v>
      </c>
      <c r="G50" t="s">
        <v>5209</v>
      </c>
      <c r="H50" t="s">
        <v>5291</v>
      </c>
      <c r="I50" t="s">
        <v>5223</v>
      </c>
      <c r="J50" t="s">
        <v>5212</v>
      </c>
      <c r="K50" t="s">
        <v>162</v>
      </c>
      <c r="L50" t="s">
        <v>5292</v>
      </c>
      <c r="M50">
        <v>201943</v>
      </c>
      <c r="N50">
        <v>201945</v>
      </c>
      <c r="O50">
        <v>32</v>
      </c>
      <c r="P50" s="66">
        <v>3.1334955999999994</v>
      </c>
      <c r="Q50" s="66">
        <v>2.9</v>
      </c>
      <c r="R50" s="66">
        <f t="shared" si="1"/>
        <v>6.0334955999999993</v>
      </c>
      <c r="S50" s="34">
        <f>O50*(P50+Q50)</f>
        <v>193.07185919999998</v>
      </c>
      <c r="T50" t="s">
        <v>214</v>
      </c>
      <c r="U50" t="s">
        <v>214</v>
      </c>
      <c r="V50" t="s">
        <v>214</v>
      </c>
      <c r="W50">
        <v>20191022</v>
      </c>
    </row>
  </sheetData>
  <autoFilter ref="B1:AA50" xr:uid="{3B1B3C15-41D6-44D2-B979-14CD9822035F}">
    <filterColumn colId="0">
      <filters blank="1">
        <filter val="ACTIVE"/>
        <filter val="WIP"/>
      </filters>
    </filterColumn>
  </autoFilter>
  <conditionalFormatting sqref="E1:E53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77B9E0DF54744DBF2FA66B2F87C456" ma:contentTypeVersion="12" ma:contentTypeDescription="Create a new document." ma:contentTypeScope="" ma:versionID="f814dfbc15285a642d3f4513ca1287eb">
  <xsd:schema xmlns:xsd="http://www.w3.org/2001/XMLSchema" xmlns:xs="http://www.w3.org/2001/XMLSchema" xmlns:p="http://schemas.microsoft.com/office/2006/metadata/properties" xmlns:ns1="http://schemas.microsoft.com/sharepoint/v3" xmlns:ns2="87095674-598a-480e-b3a7-f0d6aef96c47" xmlns:ns3="9c01fa72-96f0-4708-8acb-109d91f9f3b1" targetNamespace="http://schemas.microsoft.com/office/2006/metadata/properties" ma:root="true" ma:fieldsID="48d017eeda9e80923c30b230193c015b" ns1:_="" ns2:_="" ns3:_="">
    <xsd:import namespace="http://schemas.microsoft.com/sharepoint/v3"/>
    <xsd:import namespace="87095674-598a-480e-b3a7-f0d6aef96c47"/>
    <xsd:import namespace="9c01fa72-96f0-4708-8acb-109d91f9f3b1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95674-598a-480e-b3a7-f0d6aef96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01fa72-96f0-4708-8acb-109d91f9f3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4244B0-28ED-4492-B263-E3D71B2B201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6DB2B8-DEEE-4845-8E50-14452E876C7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58FB5306-3C1E-4AEB-AE0A-F0C6640E0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095674-598a-480e-b3a7-f0d6aef96c47"/>
    <ds:schemaRef ds:uri="9c01fa72-96f0-4708-8acb-109d91f9f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Input</vt:lpstr>
      <vt:lpstr>MainSheet</vt:lpstr>
      <vt:lpstr>ADPR SE</vt:lpstr>
      <vt:lpstr>ADPRRR EE</vt:lpstr>
      <vt:lpstr>ADPRRR EE PRQ2</vt:lpstr>
      <vt:lpstr>ADPRRR VE</vt:lpstr>
      <vt:lpstr>ADPRRR VE PRQ2</vt:lpstr>
      <vt:lpstr>EH</vt:lpstr>
      <vt:lpstr>FAIRVIEW</vt:lpstr>
      <vt:lpstr>PF</vt:lpstr>
      <vt:lpstr>AP ME PRQ1</vt:lpstr>
      <vt:lpstr>ADPR VE (PRQ2)</vt:lpstr>
      <vt:lpstr>ADPRR ME (PRQ1)</vt:lpstr>
      <vt:lpstr>ADPRR ME PRQ2</vt:lpstr>
      <vt:lpstr>ADPRR ME PRQ3</vt:lpstr>
      <vt:lpstr>ADPRR SE (PRQ1)</vt:lpstr>
      <vt:lpstr>ADPRR SE PRQ2</vt:lpstr>
      <vt:lpstr>ADPRR SE PRQ3</vt:lpstr>
      <vt:lpstr>ADPR VE PRQ1</vt:lpstr>
      <vt:lpstr>AP SE (PRQ1)</vt:lpstr>
      <vt:lpstr>AP SE</vt:lpstr>
      <vt:lpstr>ADPR3 SE</vt:lpstr>
      <vt:lpstr>BHB SE PRQ1</vt:lpstr>
      <vt:lpstr>BHB SE PRQ2</vt:lpstr>
      <vt:lpstr>BHB VE PRQ1</vt:lpstr>
      <vt:lpstr>HUNTSDL SE</vt:lpstr>
      <vt:lpstr>HUNTSDL DP</vt:lpstr>
      <vt:lpstr>KH </vt:lpstr>
      <vt:lpstr>NH</vt:lpstr>
      <vt:lpstr>YVRR M.2</vt:lpstr>
      <vt:lpstr>YVRR ME 2.5</vt:lpstr>
      <vt:lpstr>YVRR SE 2.5</vt:lpstr>
      <vt:lpstr>CDR ME</vt:lpstr>
      <vt:lpstr>CDR SE</vt:lpstr>
      <vt:lpstr>CDR VE</vt:lpstr>
      <vt:lpstr>CDR Refresh SE</vt:lpstr>
      <vt:lpstr>CDR Refresh ME</vt:lpstr>
      <vt:lpstr>CD</vt:lpstr>
      <vt:lpstr>YVR</vt:lpstr>
      <vt:lpstr>CDR SE HDX</vt:lpstr>
      <vt:lpstr>CDR DP</vt:lpstr>
      <vt:lpstr>CDR SE M.2</vt:lpstr>
      <vt:lpstr>CDR ED_SFF SHORT</vt:lpstr>
      <vt:lpstr>MARBLE DL SE PRQ1</vt:lpstr>
      <vt:lpstr>NHR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Fung, Isaac</dc:creator>
  <cp:keywords>CTPClassification=CTP_NT</cp:keywords>
  <dc:description/>
  <cp:lastModifiedBy>Aparna Komarla</cp:lastModifiedBy>
  <cp:revision/>
  <dcterms:created xsi:type="dcterms:W3CDTF">2020-07-07T21:32:07Z</dcterms:created>
  <dcterms:modified xsi:type="dcterms:W3CDTF">2023-05-03T21:42:43Z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010808d8-ed6d-41b0-bbec-f2e00b762e44</vt:lpwstr>
  </property>
  <property fmtid="{D5CDD505-2E9C-101B-9397-08002B2CF9AE}" pid="3" name="CTP_TimeStamp">
    <vt:lpwstr>2020-08-25 21:16:43Z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0x0101006877B9E0DF54744DBF2FA66B2F87C456</vt:lpwstr>
  </property>
  <property fmtid="{D5CDD505-2E9C-101B-9397-08002B2CF9AE}" pid="8" name="CTPClassification">
    <vt:lpwstr>CTP_NT</vt:lpwstr>
  </property>
</Properties>
</file>